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chra\Downloads\FRA\Individual Assignment\"/>
    </mc:Choice>
  </mc:AlternateContent>
  <xr:revisionPtr revIDLastSave="0" documentId="13_ncr:1_{AD551430-AADA-41F8-B9F7-DC6625E64D46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Report" sheetId="8" r:id="rId1"/>
    <sheet name="TrainingData" sheetId="3" r:id="rId2"/>
    <sheet name="Test Data" sheetId="2" r:id="rId3"/>
    <sheet name="Analysis" sheetId="1" r:id="rId4"/>
    <sheet name="Optimization" sheetId="4" r:id="rId5"/>
    <sheet name="VaR" sheetId="5" r:id="rId6"/>
    <sheet name="Test Analysis" sheetId="6" r:id="rId7"/>
    <sheet name="Results" sheetId="7" r:id="rId8"/>
  </sheets>
  <definedNames>
    <definedName name="_xlnm._FilterDatabase" localSheetId="3" hidden="1">Analysis!$Y$2:$Y$534</definedName>
    <definedName name="solver_adj" localSheetId="4" hidden="1">Optimization!$Y$4:$Y$23</definedName>
    <definedName name="solver_cvg" localSheetId="4" hidden="1">0.0001</definedName>
    <definedName name="solver_drv" localSheetId="4" hidden="1">1</definedName>
    <definedName name="solver_eng" localSheetId="4" hidden="1">1</definedName>
    <definedName name="solver_eng" localSheetId="7" hidden="1">1</definedName>
    <definedName name="solver_est" localSheetId="4" hidden="1">1</definedName>
    <definedName name="solver_itr" localSheetId="4" hidden="1">2147483647</definedName>
    <definedName name="solver_lhs1" localSheetId="4" hidden="1">Optimization!$AB$5</definedName>
    <definedName name="solver_lhs2" localSheetId="4" hidden="1">Optimization!$Y$25</definedName>
    <definedName name="solver_lhs3" localSheetId="4" hidden="1">Optimization!$Y$4:$Y$23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eg" localSheetId="7" hidden="1">1</definedName>
    <definedName name="solver_nod" localSheetId="4" hidden="1">2147483647</definedName>
    <definedName name="solver_num" localSheetId="4" hidden="1">3</definedName>
    <definedName name="solver_num" localSheetId="7" hidden="1">0</definedName>
    <definedName name="solver_nwt" localSheetId="4" hidden="1">1</definedName>
    <definedName name="solver_opt" localSheetId="4" hidden="1">Optimization!$AB$3</definedName>
    <definedName name="solver_opt" localSheetId="7" hidden="1">Results!$M$5</definedName>
    <definedName name="solver_pre" localSheetId="4" hidden="1">0.000001</definedName>
    <definedName name="solver_rbv" localSheetId="4" hidden="1">1</definedName>
    <definedName name="solver_rel1" localSheetId="4" hidden="1">2</definedName>
    <definedName name="solver_rel2" localSheetId="4" hidden="1">2</definedName>
    <definedName name="solver_rel3" localSheetId="4" hidden="1">3</definedName>
    <definedName name="solver_rhs1" localSheetId="4" hidden="1">Optimization!$AD$9</definedName>
    <definedName name="solver_rhs2" localSheetId="4" hidden="1">1</definedName>
    <definedName name="solver_rhs3" localSheetId="4" hidden="1">0</definedName>
    <definedName name="solver_rlx" localSheetId="4" hidden="1">2</definedName>
    <definedName name="solver_rsd" localSheetId="4" hidden="1">0</definedName>
    <definedName name="solver_scl" localSheetId="4" hidden="1">1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2</definedName>
    <definedName name="solver_typ" localSheetId="7" hidden="1">1</definedName>
    <definedName name="solver_val" localSheetId="4" hidden="1">0</definedName>
    <definedName name="solver_val" localSheetId="7" hidden="1">0</definedName>
    <definedName name="solver_ver" localSheetId="4" hidden="1">3</definedName>
    <definedName name="solver_ver" localSheetId="7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7" l="1"/>
  <c r="D34" i="7"/>
  <c r="E32" i="7"/>
  <c r="F32" i="7"/>
  <c r="G32" i="7"/>
  <c r="H32" i="7"/>
  <c r="I32" i="7"/>
  <c r="E33" i="7"/>
  <c r="F33" i="7"/>
  <c r="G33" i="7"/>
  <c r="H33" i="7"/>
  <c r="I33" i="7"/>
  <c r="D33" i="7"/>
  <c r="D32" i="7"/>
  <c r="CR37" i="6"/>
  <c r="CS37" i="6"/>
  <c r="CT37" i="6"/>
  <c r="CU37" i="6"/>
  <c r="CV37" i="6"/>
  <c r="CQ37" i="6"/>
  <c r="CR36" i="6"/>
  <c r="CS36" i="6"/>
  <c r="CT36" i="6"/>
  <c r="CU36" i="6"/>
  <c r="CV36" i="6"/>
  <c r="CQ36" i="6"/>
  <c r="BV55" i="6" a="1"/>
  <c r="BV55" i="6" s="1"/>
  <c r="CR35" i="6"/>
  <c r="CS35" i="6"/>
  <c r="CT35" i="6"/>
  <c r="CU35" i="6"/>
  <c r="CV35" i="6"/>
  <c r="CQ35" i="6"/>
  <c r="CR34" i="6"/>
  <c r="CS34" i="6"/>
  <c r="CT34" i="6"/>
  <c r="CU34" i="6"/>
  <c r="CV34" i="6"/>
  <c r="CQ34" i="6"/>
  <c r="CU32" i="6"/>
  <c r="CT32" i="6"/>
  <c r="CS32" i="6"/>
  <c r="CR32" i="6"/>
  <c r="CQ32" i="6"/>
  <c r="CV32" i="6"/>
  <c r="BR75" i="6"/>
  <c r="BQ75" i="6"/>
  <c r="BP75" i="6"/>
  <c r="BO75" i="6"/>
  <c r="BN75" i="6"/>
  <c r="BS75" i="6"/>
  <c r="C34" i="5"/>
  <c r="D34" i="5"/>
  <c r="E34" i="5"/>
  <c r="F34" i="5"/>
  <c r="G34" i="5"/>
  <c r="H34" i="5"/>
  <c r="CP6" i="1"/>
  <c r="W5" i="6" l="1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AP69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AP72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AP73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AP88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AP89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AP90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AP94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AP95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AP96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AP97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AP102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AP103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AP104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AP105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AP106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AP107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AP112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AP115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AP116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AP121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AP122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AP123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AP125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AP126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AP127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AP128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AO129" i="6"/>
  <c r="AP129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AO130" i="6"/>
  <c r="AP130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AO131" i="6"/>
  <c r="AP131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AO132" i="6"/>
  <c r="AP132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AO133" i="6"/>
  <c r="AP133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AO134" i="6"/>
  <c r="AP134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AO135" i="6"/>
  <c r="AP135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AO136" i="6"/>
  <c r="AP136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AO137" i="6"/>
  <c r="AP137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AO138" i="6"/>
  <c r="AP138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AO139" i="6"/>
  <c r="AP139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AO140" i="6"/>
  <c r="AP140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AO141" i="6"/>
  <c r="AP141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AO142" i="6"/>
  <c r="AP142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AO143" i="6"/>
  <c r="AP143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AO144" i="6"/>
  <c r="AP144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AO145" i="6"/>
  <c r="AP145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AO146" i="6"/>
  <c r="AP146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AO147" i="6"/>
  <c r="AP147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AO148" i="6"/>
  <c r="AP148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AO149" i="6"/>
  <c r="AP149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AO150" i="6"/>
  <c r="AP150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AO151" i="6"/>
  <c r="AP151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AO152" i="6"/>
  <c r="AP152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AO153" i="6"/>
  <c r="AP153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AO154" i="6"/>
  <c r="AP154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AO155" i="6"/>
  <c r="AP155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AO156" i="6"/>
  <c r="AP156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AO157" i="6"/>
  <c r="AP157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AO158" i="6"/>
  <c r="AP158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AO159" i="6"/>
  <c r="AP159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AO160" i="6"/>
  <c r="AP160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AO161" i="6"/>
  <c r="AP161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AO162" i="6"/>
  <c r="AP162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AO163" i="6"/>
  <c r="AP163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AO164" i="6"/>
  <c r="AP164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AO165" i="6"/>
  <c r="AP165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AO166" i="6"/>
  <c r="AP166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AO167" i="6"/>
  <c r="AP167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AO168" i="6"/>
  <c r="AP168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AO169" i="6"/>
  <c r="AP169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AO170" i="6"/>
  <c r="AP170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AO171" i="6"/>
  <c r="AP171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AP172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AO173" i="6"/>
  <c r="AP173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AO174" i="6"/>
  <c r="AP174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AO175" i="6"/>
  <c r="AP175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AO176" i="6"/>
  <c r="AP176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AO177" i="6"/>
  <c r="AP177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AO178" i="6"/>
  <c r="AP178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AO179" i="6"/>
  <c r="AP179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AO180" i="6"/>
  <c r="AP180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AO181" i="6"/>
  <c r="AP181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AO182" i="6"/>
  <c r="AP182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AO183" i="6"/>
  <c r="AP183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AO184" i="6"/>
  <c r="AP184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AO185" i="6"/>
  <c r="AP185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AO186" i="6"/>
  <c r="AP186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AO187" i="6"/>
  <c r="AP187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AO188" i="6"/>
  <c r="AP188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AO189" i="6"/>
  <c r="AP189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AN190" i="6"/>
  <c r="AO190" i="6"/>
  <c r="AP190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AN191" i="6"/>
  <c r="AO191" i="6"/>
  <c r="AP191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AN192" i="6"/>
  <c r="AO192" i="6"/>
  <c r="AP192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AN193" i="6"/>
  <c r="AO193" i="6"/>
  <c r="AP193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AN194" i="6"/>
  <c r="AO194" i="6"/>
  <c r="AP194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AN195" i="6"/>
  <c r="AO195" i="6"/>
  <c r="AP195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AN196" i="6"/>
  <c r="AO196" i="6"/>
  <c r="AP196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AN197" i="6"/>
  <c r="AO197" i="6"/>
  <c r="AP197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AN198" i="6"/>
  <c r="AO198" i="6"/>
  <c r="AP198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AN199" i="6"/>
  <c r="AO199" i="6"/>
  <c r="AP199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AP200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AN201" i="6"/>
  <c r="AO201" i="6"/>
  <c r="AP201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AO202" i="6"/>
  <c r="AP202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AN203" i="6"/>
  <c r="AO203" i="6"/>
  <c r="AP203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AN204" i="6"/>
  <c r="AO204" i="6"/>
  <c r="AP204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AM205" i="6"/>
  <c r="AN205" i="6"/>
  <c r="AO205" i="6"/>
  <c r="AP205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AM206" i="6"/>
  <c r="AN206" i="6"/>
  <c r="AO206" i="6"/>
  <c r="AP206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AM207" i="6"/>
  <c r="AN207" i="6"/>
  <c r="AO207" i="6"/>
  <c r="AP207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AL208" i="6"/>
  <c r="AM208" i="6"/>
  <c r="AN208" i="6"/>
  <c r="AO208" i="6"/>
  <c r="AP208" i="6"/>
  <c r="W209" i="6"/>
  <c r="X209" i="6"/>
  <c r="Y209" i="6"/>
  <c r="Z209" i="6"/>
  <c r="AA209" i="6"/>
  <c r="AB209" i="6"/>
  <c r="AC209" i="6"/>
  <c r="AD209" i="6"/>
  <c r="AE209" i="6"/>
  <c r="AF209" i="6"/>
  <c r="AG209" i="6"/>
  <c r="AH209" i="6"/>
  <c r="AI209" i="6"/>
  <c r="AJ209" i="6"/>
  <c r="AK209" i="6"/>
  <c r="AL209" i="6"/>
  <c r="AM209" i="6"/>
  <c r="AN209" i="6"/>
  <c r="AO209" i="6"/>
  <c r="AP209" i="6"/>
  <c r="W210" i="6"/>
  <c r="X210" i="6"/>
  <c r="Y210" i="6"/>
  <c r="Z210" i="6"/>
  <c r="AA210" i="6"/>
  <c r="AB210" i="6"/>
  <c r="AC210" i="6"/>
  <c r="AD210" i="6"/>
  <c r="AE210" i="6"/>
  <c r="AF210" i="6"/>
  <c r="AG210" i="6"/>
  <c r="AH210" i="6"/>
  <c r="AI210" i="6"/>
  <c r="AJ210" i="6"/>
  <c r="AK210" i="6"/>
  <c r="AL210" i="6"/>
  <c r="AM210" i="6"/>
  <c r="AN210" i="6"/>
  <c r="AO210" i="6"/>
  <c r="AP210" i="6"/>
  <c r="W211" i="6"/>
  <c r="X211" i="6"/>
  <c r="Y211" i="6"/>
  <c r="Z211" i="6"/>
  <c r="AA211" i="6"/>
  <c r="AB211" i="6"/>
  <c r="AC211" i="6"/>
  <c r="AD211" i="6"/>
  <c r="AE211" i="6"/>
  <c r="AF211" i="6"/>
  <c r="AG211" i="6"/>
  <c r="AH211" i="6"/>
  <c r="AI211" i="6"/>
  <c r="AJ211" i="6"/>
  <c r="AK211" i="6"/>
  <c r="AL211" i="6"/>
  <c r="AM211" i="6"/>
  <c r="AN211" i="6"/>
  <c r="AO211" i="6"/>
  <c r="AP211" i="6"/>
  <c r="W212" i="6"/>
  <c r="X212" i="6"/>
  <c r="Y212" i="6"/>
  <c r="Z212" i="6"/>
  <c r="AA212" i="6"/>
  <c r="AB212" i="6"/>
  <c r="AC212" i="6"/>
  <c r="AD212" i="6"/>
  <c r="AE212" i="6"/>
  <c r="AF212" i="6"/>
  <c r="AG212" i="6"/>
  <c r="AH212" i="6"/>
  <c r="AI212" i="6"/>
  <c r="AJ212" i="6"/>
  <c r="AK212" i="6"/>
  <c r="AL212" i="6"/>
  <c r="AM212" i="6"/>
  <c r="AN212" i="6"/>
  <c r="AO212" i="6"/>
  <c r="AP212" i="6"/>
  <c r="W213" i="6"/>
  <c r="X213" i="6"/>
  <c r="Y213" i="6"/>
  <c r="Z213" i="6"/>
  <c r="AA213" i="6"/>
  <c r="AB213" i="6"/>
  <c r="AC213" i="6"/>
  <c r="AD213" i="6"/>
  <c r="AE213" i="6"/>
  <c r="AF213" i="6"/>
  <c r="AG213" i="6"/>
  <c r="AH213" i="6"/>
  <c r="AI213" i="6"/>
  <c r="AJ213" i="6"/>
  <c r="AK213" i="6"/>
  <c r="AL213" i="6"/>
  <c r="AM213" i="6"/>
  <c r="AN213" i="6"/>
  <c r="AO213" i="6"/>
  <c r="AP213" i="6"/>
  <c r="W214" i="6"/>
  <c r="X214" i="6"/>
  <c r="Y214" i="6"/>
  <c r="Z214" i="6"/>
  <c r="AA214" i="6"/>
  <c r="AB214" i="6"/>
  <c r="AC214" i="6"/>
  <c r="AD214" i="6"/>
  <c r="AE214" i="6"/>
  <c r="AF214" i="6"/>
  <c r="AG214" i="6"/>
  <c r="AH214" i="6"/>
  <c r="AI214" i="6"/>
  <c r="AJ214" i="6"/>
  <c r="AK214" i="6"/>
  <c r="AL214" i="6"/>
  <c r="AM214" i="6"/>
  <c r="AN214" i="6"/>
  <c r="AO214" i="6"/>
  <c r="AP214" i="6"/>
  <c r="W215" i="6"/>
  <c r="X215" i="6"/>
  <c r="Y215" i="6"/>
  <c r="Z215" i="6"/>
  <c r="AA215" i="6"/>
  <c r="AB215" i="6"/>
  <c r="AC215" i="6"/>
  <c r="AD215" i="6"/>
  <c r="AE215" i="6"/>
  <c r="AF215" i="6"/>
  <c r="AG215" i="6"/>
  <c r="AH215" i="6"/>
  <c r="AI215" i="6"/>
  <c r="AJ215" i="6"/>
  <c r="AK215" i="6"/>
  <c r="AL215" i="6"/>
  <c r="AM215" i="6"/>
  <c r="AN215" i="6"/>
  <c r="AO215" i="6"/>
  <c r="AP215" i="6"/>
  <c r="W216" i="6"/>
  <c r="X216" i="6"/>
  <c r="Y216" i="6"/>
  <c r="Z216" i="6"/>
  <c r="AA216" i="6"/>
  <c r="AB216" i="6"/>
  <c r="AC216" i="6"/>
  <c r="AD216" i="6"/>
  <c r="AE216" i="6"/>
  <c r="AF216" i="6"/>
  <c r="AG216" i="6"/>
  <c r="AH216" i="6"/>
  <c r="AI216" i="6"/>
  <c r="AJ216" i="6"/>
  <c r="AK216" i="6"/>
  <c r="AL216" i="6"/>
  <c r="AM216" i="6"/>
  <c r="AN216" i="6"/>
  <c r="AO216" i="6"/>
  <c r="AP216" i="6"/>
  <c r="W217" i="6"/>
  <c r="X217" i="6"/>
  <c r="Y217" i="6"/>
  <c r="Z217" i="6"/>
  <c r="AA217" i="6"/>
  <c r="AB217" i="6"/>
  <c r="AC217" i="6"/>
  <c r="AD217" i="6"/>
  <c r="AE217" i="6"/>
  <c r="AF217" i="6"/>
  <c r="AG217" i="6"/>
  <c r="AH217" i="6"/>
  <c r="AI217" i="6"/>
  <c r="AJ217" i="6"/>
  <c r="AK217" i="6"/>
  <c r="AL217" i="6"/>
  <c r="AM217" i="6"/>
  <c r="AN217" i="6"/>
  <c r="AO217" i="6"/>
  <c r="AP217" i="6"/>
  <c r="W218" i="6"/>
  <c r="X218" i="6"/>
  <c r="Y218" i="6"/>
  <c r="Z218" i="6"/>
  <c r="AA218" i="6"/>
  <c r="AB218" i="6"/>
  <c r="AC218" i="6"/>
  <c r="AD218" i="6"/>
  <c r="AE218" i="6"/>
  <c r="AF218" i="6"/>
  <c r="AG218" i="6"/>
  <c r="AH218" i="6"/>
  <c r="AI218" i="6"/>
  <c r="AJ218" i="6"/>
  <c r="AK218" i="6"/>
  <c r="AL218" i="6"/>
  <c r="AM218" i="6"/>
  <c r="AN218" i="6"/>
  <c r="AO218" i="6"/>
  <c r="AP218" i="6"/>
  <c r="W219" i="6"/>
  <c r="X219" i="6"/>
  <c r="Y219" i="6"/>
  <c r="Z219" i="6"/>
  <c r="AA219" i="6"/>
  <c r="AB219" i="6"/>
  <c r="AC219" i="6"/>
  <c r="AD219" i="6"/>
  <c r="AE219" i="6"/>
  <c r="AF219" i="6"/>
  <c r="AG219" i="6"/>
  <c r="AH219" i="6"/>
  <c r="AI219" i="6"/>
  <c r="AJ219" i="6"/>
  <c r="AK219" i="6"/>
  <c r="AL219" i="6"/>
  <c r="AM219" i="6"/>
  <c r="AN219" i="6"/>
  <c r="AO219" i="6"/>
  <c r="AP219" i="6"/>
  <c r="W220" i="6"/>
  <c r="X220" i="6"/>
  <c r="Y220" i="6"/>
  <c r="Z220" i="6"/>
  <c r="AA220" i="6"/>
  <c r="AB220" i="6"/>
  <c r="AC220" i="6"/>
  <c r="AD220" i="6"/>
  <c r="AE220" i="6"/>
  <c r="AF220" i="6"/>
  <c r="AG220" i="6"/>
  <c r="AH220" i="6"/>
  <c r="AI220" i="6"/>
  <c r="AJ220" i="6"/>
  <c r="AK220" i="6"/>
  <c r="AL220" i="6"/>
  <c r="AM220" i="6"/>
  <c r="AN220" i="6"/>
  <c r="AO220" i="6"/>
  <c r="AP220" i="6"/>
  <c r="W221" i="6"/>
  <c r="X221" i="6"/>
  <c r="Y221" i="6"/>
  <c r="Z221" i="6"/>
  <c r="AA221" i="6"/>
  <c r="AB221" i="6"/>
  <c r="AC221" i="6"/>
  <c r="AD221" i="6"/>
  <c r="AE221" i="6"/>
  <c r="AF221" i="6"/>
  <c r="AG221" i="6"/>
  <c r="AH221" i="6"/>
  <c r="AI221" i="6"/>
  <c r="AJ221" i="6"/>
  <c r="AK221" i="6"/>
  <c r="AL221" i="6"/>
  <c r="AM221" i="6"/>
  <c r="AN221" i="6"/>
  <c r="AO221" i="6"/>
  <c r="AP221" i="6"/>
  <c r="W222" i="6"/>
  <c r="X222" i="6"/>
  <c r="Y222" i="6"/>
  <c r="Z222" i="6"/>
  <c r="AA222" i="6"/>
  <c r="AB222" i="6"/>
  <c r="AC222" i="6"/>
  <c r="AD222" i="6"/>
  <c r="AE222" i="6"/>
  <c r="AF222" i="6"/>
  <c r="AG222" i="6"/>
  <c r="AH222" i="6"/>
  <c r="AI222" i="6"/>
  <c r="AJ222" i="6"/>
  <c r="AK222" i="6"/>
  <c r="AL222" i="6"/>
  <c r="AM222" i="6"/>
  <c r="AN222" i="6"/>
  <c r="AO222" i="6"/>
  <c r="AP222" i="6"/>
  <c r="W223" i="6"/>
  <c r="X223" i="6"/>
  <c r="Y223" i="6"/>
  <c r="Z223" i="6"/>
  <c r="AA223" i="6"/>
  <c r="AB223" i="6"/>
  <c r="AC223" i="6"/>
  <c r="AD223" i="6"/>
  <c r="AE223" i="6"/>
  <c r="AF223" i="6"/>
  <c r="AG223" i="6"/>
  <c r="AH223" i="6"/>
  <c r="AI223" i="6"/>
  <c r="AJ223" i="6"/>
  <c r="AK223" i="6"/>
  <c r="AL223" i="6"/>
  <c r="AM223" i="6"/>
  <c r="AN223" i="6"/>
  <c r="AO223" i="6"/>
  <c r="AP223" i="6"/>
  <c r="W224" i="6"/>
  <c r="X224" i="6"/>
  <c r="Y224" i="6"/>
  <c r="Z224" i="6"/>
  <c r="AA224" i="6"/>
  <c r="AB224" i="6"/>
  <c r="AC224" i="6"/>
  <c r="AD224" i="6"/>
  <c r="AE224" i="6"/>
  <c r="AF224" i="6"/>
  <c r="AG224" i="6"/>
  <c r="AH224" i="6"/>
  <c r="AI224" i="6"/>
  <c r="AJ224" i="6"/>
  <c r="AK224" i="6"/>
  <c r="AL224" i="6"/>
  <c r="AM224" i="6"/>
  <c r="AN224" i="6"/>
  <c r="AO224" i="6"/>
  <c r="AP224" i="6"/>
  <c r="W225" i="6"/>
  <c r="X225" i="6"/>
  <c r="Y225" i="6"/>
  <c r="Z225" i="6"/>
  <c r="AA225" i="6"/>
  <c r="AB225" i="6"/>
  <c r="AC225" i="6"/>
  <c r="AD225" i="6"/>
  <c r="AE225" i="6"/>
  <c r="AF225" i="6"/>
  <c r="AG225" i="6"/>
  <c r="AH225" i="6"/>
  <c r="AI225" i="6"/>
  <c r="AJ225" i="6"/>
  <c r="AK225" i="6"/>
  <c r="AL225" i="6"/>
  <c r="AM225" i="6"/>
  <c r="AN225" i="6"/>
  <c r="AO225" i="6"/>
  <c r="AP225" i="6"/>
  <c r="W226" i="6"/>
  <c r="X226" i="6"/>
  <c r="Y226" i="6"/>
  <c r="Z226" i="6"/>
  <c r="AA226" i="6"/>
  <c r="AB226" i="6"/>
  <c r="AC226" i="6"/>
  <c r="AD226" i="6"/>
  <c r="AE226" i="6"/>
  <c r="AF226" i="6"/>
  <c r="AG226" i="6"/>
  <c r="AH226" i="6"/>
  <c r="AI226" i="6"/>
  <c r="AJ226" i="6"/>
  <c r="AK226" i="6"/>
  <c r="AL226" i="6"/>
  <c r="AM226" i="6"/>
  <c r="AN226" i="6"/>
  <c r="AO226" i="6"/>
  <c r="AP226" i="6"/>
  <c r="W227" i="6"/>
  <c r="X227" i="6"/>
  <c r="Y227" i="6"/>
  <c r="Z227" i="6"/>
  <c r="AA227" i="6"/>
  <c r="AB227" i="6"/>
  <c r="AC227" i="6"/>
  <c r="AD227" i="6"/>
  <c r="AE227" i="6"/>
  <c r="AF227" i="6"/>
  <c r="AG227" i="6"/>
  <c r="AH227" i="6"/>
  <c r="AI227" i="6"/>
  <c r="AJ227" i="6"/>
  <c r="AK227" i="6"/>
  <c r="AL227" i="6"/>
  <c r="AM227" i="6"/>
  <c r="AN227" i="6"/>
  <c r="AO227" i="6"/>
  <c r="AP227" i="6"/>
  <c r="W228" i="6"/>
  <c r="X228" i="6"/>
  <c r="Y228" i="6"/>
  <c r="Z228" i="6"/>
  <c r="AA228" i="6"/>
  <c r="AB228" i="6"/>
  <c r="AC228" i="6"/>
  <c r="AD228" i="6"/>
  <c r="AE228" i="6"/>
  <c r="AF228" i="6"/>
  <c r="AG228" i="6"/>
  <c r="AH228" i="6"/>
  <c r="AI228" i="6"/>
  <c r="AJ228" i="6"/>
  <c r="AK228" i="6"/>
  <c r="AL228" i="6"/>
  <c r="AM228" i="6"/>
  <c r="AN228" i="6"/>
  <c r="AO228" i="6"/>
  <c r="AP228" i="6"/>
  <c r="W229" i="6"/>
  <c r="X229" i="6"/>
  <c r="Y229" i="6"/>
  <c r="Z229" i="6"/>
  <c r="AA229" i="6"/>
  <c r="AB229" i="6"/>
  <c r="AC229" i="6"/>
  <c r="AD229" i="6"/>
  <c r="AE229" i="6"/>
  <c r="AF229" i="6"/>
  <c r="AG229" i="6"/>
  <c r="AH229" i="6"/>
  <c r="AI229" i="6"/>
  <c r="AJ229" i="6"/>
  <c r="AK229" i="6"/>
  <c r="AL229" i="6"/>
  <c r="AM229" i="6"/>
  <c r="AN229" i="6"/>
  <c r="AO229" i="6"/>
  <c r="AP229" i="6"/>
  <c r="W230" i="6"/>
  <c r="X230" i="6"/>
  <c r="Y230" i="6"/>
  <c r="Z230" i="6"/>
  <c r="AA230" i="6"/>
  <c r="AB230" i="6"/>
  <c r="AC230" i="6"/>
  <c r="AD230" i="6"/>
  <c r="AE230" i="6"/>
  <c r="AF230" i="6"/>
  <c r="AG230" i="6"/>
  <c r="AH230" i="6"/>
  <c r="AI230" i="6"/>
  <c r="AJ230" i="6"/>
  <c r="AK230" i="6"/>
  <c r="AL230" i="6"/>
  <c r="AM230" i="6"/>
  <c r="AN230" i="6"/>
  <c r="AO230" i="6"/>
  <c r="AP230" i="6"/>
  <c r="W231" i="6"/>
  <c r="X231" i="6"/>
  <c r="Y231" i="6"/>
  <c r="Z231" i="6"/>
  <c r="AA231" i="6"/>
  <c r="AB231" i="6"/>
  <c r="AC231" i="6"/>
  <c r="AD231" i="6"/>
  <c r="AE231" i="6"/>
  <c r="AF231" i="6"/>
  <c r="AG231" i="6"/>
  <c r="AH231" i="6"/>
  <c r="AI231" i="6"/>
  <c r="AJ231" i="6"/>
  <c r="AK231" i="6"/>
  <c r="AL231" i="6"/>
  <c r="AM231" i="6"/>
  <c r="AN231" i="6"/>
  <c r="AO231" i="6"/>
  <c r="AP231" i="6"/>
  <c r="W232" i="6"/>
  <c r="X232" i="6"/>
  <c r="Y232" i="6"/>
  <c r="Z232" i="6"/>
  <c r="AA232" i="6"/>
  <c r="AB232" i="6"/>
  <c r="AC232" i="6"/>
  <c r="AD232" i="6"/>
  <c r="AE232" i="6"/>
  <c r="AF232" i="6"/>
  <c r="AG232" i="6"/>
  <c r="AH232" i="6"/>
  <c r="AI232" i="6"/>
  <c r="AJ232" i="6"/>
  <c r="AK232" i="6"/>
  <c r="AL232" i="6"/>
  <c r="AM232" i="6"/>
  <c r="AN232" i="6"/>
  <c r="AO232" i="6"/>
  <c r="AP232" i="6"/>
  <c r="W233" i="6"/>
  <c r="X233" i="6"/>
  <c r="Y233" i="6"/>
  <c r="Z233" i="6"/>
  <c r="AA233" i="6"/>
  <c r="AB233" i="6"/>
  <c r="AC233" i="6"/>
  <c r="AD233" i="6"/>
  <c r="AE233" i="6"/>
  <c r="AF233" i="6"/>
  <c r="AG233" i="6"/>
  <c r="AH233" i="6"/>
  <c r="AI233" i="6"/>
  <c r="AJ233" i="6"/>
  <c r="AK233" i="6"/>
  <c r="AL233" i="6"/>
  <c r="AM233" i="6"/>
  <c r="AN233" i="6"/>
  <c r="AO233" i="6"/>
  <c r="AP233" i="6"/>
  <c r="W234" i="6"/>
  <c r="X234" i="6"/>
  <c r="Y234" i="6"/>
  <c r="Z234" i="6"/>
  <c r="AA234" i="6"/>
  <c r="AB234" i="6"/>
  <c r="AC234" i="6"/>
  <c r="AD234" i="6"/>
  <c r="AE234" i="6"/>
  <c r="AF234" i="6"/>
  <c r="AG234" i="6"/>
  <c r="AH234" i="6"/>
  <c r="AI234" i="6"/>
  <c r="AJ234" i="6"/>
  <c r="AK234" i="6"/>
  <c r="AL234" i="6"/>
  <c r="AM234" i="6"/>
  <c r="AN234" i="6"/>
  <c r="AO234" i="6"/>
  <c r="AP234" i="6"/>
  <c r="W235" i="6"/>
  <c r="X235" i="6"/>
  <c r="Y235" i="6"/>
  <c r="Z235" i="6"/>
  <c r="AA235" i="6"/>
  <c r="AB235" i="6"/>
  <c r="AC235" i="6"/>
  <c r="AD235" i="6"/>
  <c r="AE235" i="6"/>
  <c r="AF235" i="6"/>
  <c r="AG235" i="6"/>
  <c r="AH235" i="6"/>
  <c r="AI235" i="6"/>
  <c r="AJ235" i="6"/>
  <c r="AK235" i="6"/>
  <c r="AL235" i="6"/>
  <c r="AM235" i="6"/>
  <c r="AN235" i="6"/>
  <c r="AO235" i="6"/>
  <c r="AP235" i="6"/>
  <c r="W236" i="6"/>
  <c r="X236" i="6"/>
  <c r="Y236" i="6"/>
  <c r="Z236" i="6"/>
  <c r="AA236" i="6"/>
  <c r="AB236" i="6"/>
  <c r="AC236" i="6"/>
  <c r="AD236" i="6"/>
  <c r="AE236" i="6"/>
  <c r="AF236" i="6"/>
  <c r="AG236" i="6"/>
  <c r="AH236" i="6"/>
  <c r="AI236" i="6"/>
  <c r="AJ236" i="6"/>
  <c r="AK236" i="6"/>
  <c r="AL236" i="6"/>
  <c r="AM236" i="6"/>
  <c r="AN236" i="6"/>
  <c r="AO236" i="6"/>
  <c r="AP236" i="6"/>
  <c r="W237" i="6"/>
  <c r="X237" i="6"/>
  <c r="Y237" i="6"/>
  <c r="Z237" i="6"/>
  <c r="AA237" i="6"/>
  <c r="AB237" i="6"/>
  <c r="AC237" i="6"/>
  <c r="AD237" i="6"/>
  <c r="AE237" i="6"/>
  <c r="AF237" i="6"/>
  <c r="AG237" i="6"/>
  <c r="AH237" i="6"/>
  <c r="AI237" i="6"/>
  <c r="AJ237" i="6"/>
  <c r="AK237" i="6"/>
  <c r="AL237" i="6"/>
  <c r="AM237" i="6"/>
  <c r="AN237" i="6"/>
  <c r="AO237" i="6"/>
  <c r="AP237" i="6"/>
  <c r="W238" i="6"/>
  <c r="X238" i="6"/>
  <c r="Y238" i="6"/>
  <c r="Z238" i="6"/>
  <c r="AA238" i="6"/>
  <c r="AB238" i="6"/>
  <c r="AC238" i="6"/>
  <c r="AD238" i="6"/>
  <c r="AE238" i="6"/>
  <c r="AF238" i="6"/>
  <c r="AG238" i="6"/>
  <c r="AH238" i="6"/>
  <c r="AI238" i="6"/>
  <c r="AJ238" i="6"/>
  <c r="AK238" i="6"/>
  <c r="AL238" i="6"/>
  <c r="AM238" i="6"/>
  <c r="AN238" i="6"/>
  <c r="AO238" i="6"/>
  <c r="AP238" i="6"/>
  <c r="W239" i="6"/>
  <c r="X239" i="6"/>
  <c r="Y239" i="6"/>
  <c r="Z239" i="6"/>
  <c r="AA239" i="6"/>
  <c r="AB239" i="6"/>
  <c r="AC239" i="6"/>
  <c r="AD239" i="6"/>
  <c r="AE239" i="6"/>
  <c r="AF239" i="6"/>
  <c r="AG239" i="6"/>
  <c r="AH239" i="6"/>
  <c r="AI239" i="6"/>
  <c r="AJ239" i="6"/>
  <c r="AK239" i="6"/>
  <c r="AL239" i="6"/>
  <c r="AM239" i="6"/>
  <c r="AN239" i="6"/>
  <c r="AO239" i="6"/>
  <c r="AP239" i="6"/>
  <c r="W240" i="6"/>
  <c r="X240" i="6"/>
  <c r="Y240" i="6"/>
  <c r="Z240" i="6"/>
  <c r="AA240" i="6"/>
  <c r="AB240" i="6"/>
  <c r="AC240" i="6"/>
  <c r="AD240" i="6"/>
  <c r="AE240" i="6"/>
  <c r="AF240" i="6"/>
  <c r="AG240" i="6"/>
  <c r="AH240" i="6"/>
  <c r="AI240" i="6"/>
  <c r="AJ240" i="6"/>
  <c r="AK240" i="6"/>
  <c r="AL240" i="6"/>
  <c r="AM240" i="6"/>
  <c r="AN240" i="6"/>
  <c r="AO240" i="6"/>
  <c r="AP240" i="6"/>
  <c r="W241" i="6"/>
  <c r="X241" i="6"/>
  <c r="Y241" i="6"/>
  <c r="Z241" i="6"/>
  <c r="AA241" i="6"/>
  <c r="AB241" i="6"/>
  <c r="AC241" i="6"/>
  <c r="AD241" i="6"/>
  <c r="AE241" i="6"/>
  <c r="AF241" i="6"/>
  <c r="AG241" i="6"/>
  <c r="AH241" i="6"/>
  <c r="AI241" i="6"/>
  <c r="AJ241" i="6"/>
  <c r="AK241" i="6"/>
  <c r="AL241" i="6"/>
  <c r="AM241" i="6"/>
  <c r="AN241" i="6"/>
  <c r="AO241" i="6"/>
  <c r="AP241" i="6"/>
  <c r="W242" i="6"/>
  <c r="X242" i="6"/>
  <c r="Y242" i="6"/>
  <c r="Z242" i="6"/>
  <c r="AA242" i="6"/>
  <c r="AB242" i="6"/>
  <c r="AC242" i="6"/>
  <c r="AD242" i="6"/>
  <c r="AE242" i="6"/>
  <c r="AF242" i="6"/>
  <c r="AG242" i="6"/>
  <c r="AH242" i="6"/>
  <c r="AI242" i="6"/>
  <c r="AJ242" i="6"/>
  <c r="AK242" i="6"/>
  <c r="AL242" i="6"/>
  <c r="AM242" i="6"/>
  <c r="AN242" i="6"/>
  <c r="AO242" i="6"/>
  <c r="AP242" i="6"/>
  <c r="W243" i="6"/>
  <c r="X243" i="6"/>
  <c r="Y243" i="6"/>
  <c r="Z243" i="6"/>
  <c r="AA243" i="6"/>
  <c r="AB243" i="6"/>
  <c r="AC243" i="6"/>
  <c r="AD243" i="6"/>
  <c r="AE243" i="6"/>
  <c r="AF243" i="6"/>
  <c r="AG243" i="6"/>
  <c r="AH243" i="6"/>
  <c r="AI243" i="6"/>
  <c r="AJ243" i="6"/>
  <c r="AK243" i="6"/>
  <c r="AL243" i="6"/>
  <c r="AM243" i="6"/>
  <c r="AN243" i="6"/>
  <c r="AO243" i="6"/>
  <c r="AP243" i="6"/>
  <c r="W244" i="6"/>
  <c r="X244" i="6"/>
  <c r="Y244" i="6"/>
  <c r="Z244" i="6"/>
  <c r="AA244" i="6"/>
  <c r="AB244" i="6"/>
  <c r="AC244" i="6"/>
  <c r="AD244" i="6"/>
  <c r="AE244" i="6"/>
  <c r="AF244" i="6"/>
  <c r="AG244" i="6"/>
  <c r="AH244" i="6"/>
  <c r="AI244" i="6"/>
  <c r="AJ244" i="6"/>
  <c r="AK244" i="6"/>
  <c r="AL244" i="6"/>
  <c r="AM244" i="6"/>
  <c r="AN244" i="6"/>
  <c r="AO244" i="6"/>
  <c r="AP244" i="6"/>
  <c r="W245" i="6"/>
  <c r="X245" i="6"/>
  <c r="Y245" i="6"/>
  <c r="Z245" i="6"/>
  <c r="AA245" i="6"/>
  <c r="AB245" i="6"/>
  <c r="AC245" i="6"/>
  <c r="AD245" i="6"/>
  <c r="AE245" i="6"/>
  <c r="AF245" i="6"/>
  <c r="AG245" i="6"/>
  <c r="AH245" i="6"/>
  <c r="AI245" i="6"/>
  <c r="AJ245" i="6"/>
  <c r="AK245" i="6"/>
  <c r="AL245" i="6"/>
  <c r="AM245" i="6"/>
  <c r="AN245" i="6"/>
  <c r="AO245" i="6"/>
  <c r="AP245" i="6"/>
  <c r="W246" i="6"/>
  <c r="X246" i="6"/>
  <c r="Y246" i="6"/>
  <c r="Z246" i="6"/>
  <c r="AA246" i="6"/>
  <c r="AB246" i="6"/>
  <c r="AC246" i="6"/>
  <c r="AD246" i="6"/>
  <c r="AE246" i="6"/>
  <c r="AF246" i="6"/>
  <c r="AG246" i="6"/>
  <c r="AH246" i="6"/>
  <c r="AI246" i="6"/>
  <c r="AJ246" i="6"/>
  <c r="AK246" i="6"/>
  <c r="AL246" i="6"/>
  <c r="AM246" i="6"/>
  <c r="AN246" i="6"/>
  <c r="AO246" i="6"/>
  <c r="AP246" i="6"/>
  <c r="W247" i="6"/>
  <c r="X247" i="6"/>
  <c r="Y247" i="6"/>
  <c r="Z247" i="6"/>
  <c r="AA247" i="6"/>
  <c r="AB247" i="6"/>
  <c r="AC247" i="6"/>
  <c r="AD247" i="6"/>
  <c r="AE247" i="6"/>
  <c r="AF247" i="6"/>
  <c r="AG247" i="6"/>
  <c r="AH247" i="6"/>
  <c r="AI247" i="6"/>
  <c r="AJ247" i="6"/>
  <c r="AK247" i="6"/>
  <c r="AL247" i="6"/>
  <c r="AM247" i="6"/>
  <c r="AN247" i="6"/>
  <c r="AO247" i="6"/>
  <c r="AP247" i="6"/>
  <c r="W248" i="6"/>
  <c r="X248" i="6"/>
  <c r="Y248" i="6"/>
  <c r="Z248" i="6"/>
  <c r="AA248" i="6"/>
  <c r="AB248" i="6"/>
  <c r="AC248" i="6"/>
  <c r="AD248" i="6"/>
  <c r="AE248" i="6"/>
  <c r="AF248" i="6"/>
  <c r="AG248" i="6"/>
  <c r="AH248" i="6"/>
  <c r="AI248" i="6"/>
  <c r="AJ248" i="6"/>
  <c r="AK248" i="6"/>
  <c r="AL248" i="6"/>
  <c r="AM248" i="6"/>
  <c r="AN248" i="6"/>
  <c r="AO248" i="6"/>
  <c r="AP248" i="6"/>
  <c r="W249" i="6"/>
  <c r="X249" i="6"/>
  <c r="Y249" i="6"/>
  <c r="Z249" i="6"/>
  <c r="AA249" i="6"/>
  <c r="AB249" i="6"/>
  <c r="AC249" i="6"/>
  <c r="AD249" i="6"/>
  <c r="AE249" i="6"/>
  <c r="AF249" i="6"/>
  <c r="AG249" i="6"/>
  <c r="AH249" i="6"/>
  <c r="AI249" i="6"/>
  <c r="AJ249" i="6"/>
  <c r="AK249" i="6"/>
  <c r="AL249" i="6"/>
  <c r="AM249" i="6"/>
  <c r="AN249" i="6"/>
  <c r="AO249" i="6"/>
  <c r="AP249" i="6"/>
  <c r="W250" i="6"/>
  <c r="X250" i="6"/>
  <c r="Y250" i="6"/>
  <c r="Z250" i="6"/>
  <c r="AA250" i="6"/>
  <c r="AB250" i="6"/>
  <c r="AC250" i="6"/>
  <c r="AD250" i="6"/>
  <c r="AE250" i="6"/>
  <c r="AF250" i="6"/>
  <c r="AG250" i="6"/>
  <c r="AH250" i="6"/>
  <c r="AI250" i="6"/>
  <c r="AJ250" i="6"/>
  <c r="AK250" i="6"/>
  <c r="AL250" i="6"/>
  <c r="AM250" i="6"/>
  <c r="AN250" i="6"/>
  <c r="AO250" i="6"/>
  <c r="AP250" i="6"/>
  <c r="W251" i="6"/>
  <c r="X251" i="6"/>
  <c r="Y251" i="6"/>
  <c r="Z251" i="6"/>
  <c r="AA251" i="6"/>
  <c r="AB251" i="6"/>
  <c r="AC251" i="6"/>
  <c r="AD251" i="6"/>
  <c r="AE251" i="6"/>
  <c r="AF251" i="6"/>
  <c r="AG251" i="6"/>
  <c r="AH251" i="6"/>
  <c r="AI251" i="6"/>
  <c r="AJ251" i="6"/>
  <c r="AK251" i="6"/>
  <c r="AL251" i="6"/>
  <c r="AM251" i="6"/>
  <c r="AN251" i="6"/>
  <c r="AO251" i="6"/>
  <c r="AP251" i="6"/>
  <c r="W252" i="6"/>
  <c r="X252" i="6"/>
  <c r="Y252" i="6"/>
  <c r="Z252" i="6"/>
  <c r="AA252" i="6"/>
  <c r="AB252" i="6"/>
  <c r="AC252" i="6"/>
  <c r="AD252" i="6"/>
  <c r="AE252" i="6"/>
  <c r="AF252" i="6"/>
  <c r="AG252" i="6"/>
  <c r="AH252" i="6"/>
  <c r="AI252" i="6"/>
  <c r="AJ252" i="6"/>
  <c r="AK252" i="6"/>
  <c r="AL252" i="6"/>
  <c r="AM252" i="6"/>
  <c r="AN252" i="6"/>
  <c r="AO252" i="6"/>
  <c r="AP252" i="6"/>
  <c r="W253" i="6"/>
  <c r="X253" i="6"/>
  <c r="Y253" i="6"/>
  <c r="Z253" i="6"/>
  <c r="AA253" i="6"/>
  <c r="AB253" i="6"/>
  <c r="AC253" i="6"/>
  <c r="AD253" i="6"/>
  <c r="AE253" i="6"/>
  <c r="AF253" i="6"/>
  <c r="AG253" i="6"/>
  <c r="AH253" i="6"/>
  <c r="AI253" i="6"/>
  <c r="AJ253" i="6"/>
  <c r="AK253" i="6"/>
  <c r="AL253" i="6"/>
  <c r="AM253" i="6"/>
  <c r="AN253" i="6"/>
  <c r="AO253" i="6"/>
  <c r="AP253" i="6"/>
  <c r="W254" i="6"/>
  <c r="X254" i="6"/>
  <c r="Y254" i="6"/>
  <c r="Z254" i="6"/>
  <c r="AA254" i="6"/>
  <c r="AB254" i="6"/>
  <c r="AC254" i="6"/>
  <c r="AD254" i="6"/>
  <c r="AE254" i="6"/>
  <c r="AF254" i="6"/>
  <c r="AG254" i="6"/>
  <c r="AH254" i="6"/>
  <c r="AI254" i="6"/>
  <c r="AJ254" i="6"/>
  <c r="AK254" i="6"/>
  <c r="AL254" i="6"/>
  <c r="AM254" i="6"/>
  <c r="AN254" i="6"/>
  <c r="AO254" i="6"/>
  <c r="AP254" i="6"/>
  <c r="W255" i="6"/>
  <c r="X255" i="6"/>
  <c r="Y255" i="6"/>
  <c r="Z255" i="6"/>
  <c r="AA255" i="6"/>
  <c r="AB255" i="6"/>
  <c r="AC255" i="6"/>
  <c r="AD255" i="6"/>
  <c r="AE255" i="6"/>
  <c r="AF255" i="6"/>
  <c r="AG255" i="6"/>
  <c r="AH255" i="6"/>
  <c r="AI255" i="6"/>
  <c r="AJ255" i="6"/>
  <c r="AK255" i="6"/>
  <c r="AL255" i="6"/>
  <c r="AM255" i="6"/>
  <c r="AN255" i="6"/>
  <c r="AO255" i="6"/>
  <c r="AP255" i="6"/>
  <c r="W256" i="6"/>
  <c r="X256" i="6"/>
  <c r="Y256" i="6"/>
  <c r="Z256" i="6"/>
  <c r="AA256" i="6"/>
  <c r="AB256" i="6"/>
  <c r="AC256" i="6"/>
  <c r="AD256" i="6"/>
  <c r="AE256" i="6"/>
  <c r="AF256" i="6"/>
  <c r="AG256" i="6"/>
  <c r="AH256" i="6"/>
  <c r="AI256" i="6"/>
  <c r="AJ256" i="6"/>
  <c r="AK256" i="6"/>
  <c r="AL256" i="6"/>
  <c r="AM256" i="6"/>
  <c r="AN256" i="6"/>
  <c r="AO256" i="6"/>
  <c r="AP256" i="6"/>
  <c r="W257" i="6"/>
  <c r="X257" i="6"/>
  <c r="Y257" i="6"/>
  <c r="Z257" i="6"/>
  <c r="AA257" i="6"/>
  <c r="AB257" i="6"/>
  <c r="AC257" i="6"/>
  <c r="AD257" i="6"/>
  <c r="AE257" i="6"/>
  <c r="AF257" i="6"/>
  <c r="AG257" i="6"/>
  <c r="AH257" i="6"/>
  <c r="AI257" i="6"/>
  <c r="AJ257" i="6"/>
  <c r="AK257" i="6"/>
  <c r="AL257" i="6"/>
  <c r="AM257" i="6"/>
  <c r="AN257" i="6"/>
  <c r="AO257" i="6"/>
  <c r="AP257" i="6"/>
  <c r="W258" i="6"/>
  <c r="X258" i="6"/>
  <c r="Y258" i="6"/>
  <c r="Z258" i="6"/>
  <c r="AA258" i="6"/>
  <c r="AB258" i="6"/>
  <c r="AC258" i="6"/>
  <c r="AD258" i="6"/>
  <c r="AE258" i="6"/>
  <c r="AF258" i="6"/>
  <c r="AG258" i="6"/>
  <c r="AH258" i="6"/>
  <c r="AI258" i="6"/>
  <c r="AJ258" i="6"/>
  <c r="AK258" i="6"/>
  <c r="AL258" i="6"/>
  <c r="AM258" i="6"/>
  <c r="AN258" i="6"/>
  <c r="AO258" i="6"/>
  <c r="AP258" i="6"/>
  <c r="W259" i="6"/>
  <c r="X259" i="6"/>
  <c r="Y259" i="6"/>
  <c r="Z259" i="6"/>
  <c r="AA259" i="6"/>
  <c r="AB259" i="6"/>
  <c r="AC259" i="6"/>
  <c r="AD259" i="6"/>
  <c r="AE259" i="6"/>
  <c r="AF259" i="6"/>
  <c r="AG259" i="6"/>
  <c r="AH259" i="6"/>
  <c r="AI259" i="6"/>
  <c r="AJ259" i="6"/>
  <c r="AK259" i="6"/>
  <c r="AL259" i="6"/>
  <c r="AM259" i="6"/>
  <c r="AN259" i="6"/>
  <c r="AO259" i="6"/>
  <c r="AP259" i="6"/>
  <c r="W260" i="6"/>
  <c r="X260" i="6"/>
  <c r="Y260" i="6"/>
  <c r="Z260" i="6"/>
  <c r="AA260" i="6"/>
  <c r="AB260" i="6"/>
  <c r="AC260" i="6"/>
  <c r="AD260" i="6"/>
  <c r="AE260" i="6"/>
  <c r="AF260" i="6"/>
  <c r="AG260" i="6"/>
  <c r="AH260" i="6"/>
  <c r="AI260" i="6"/>
  <c r="AJ260" i="6"/>
  <c r="AK260" i="6"/>
  <c r="AL260" i="6"/>
  <c r="AM260" i="6"/>
  <c r="AN260" i="6"/>
  <c r="AO260" i="6"/>
  <c r="AP260" i="6"/>
  <c r="W261" i="6"/>
  <c r="X261" i="6"/>
  <c r="Y261" i="6"/>
  <c r="Z261" i="6"/>
  <c r="AA261" i="6"/>
  <c r="AB261" i="6"/>
  <c r="AC261" i="6"/>
  <c r="AD261" i="6"/>
  <c r="AE261" i="6"/>
  <c r="AF261" i="6"/>
  <c r="AG261" i="6"/>
  <c r="AH261" i="6"/>
  <c r="AI261" i="6"/>
  <c r="AJ261" i="6"/>
  <c r="AK261" i="6"/>
  <c r="AL261" i="6"/>
  <c r="AM261" i="6"/>
  <c r="AN261" i="6"/>
  <c r="AO261" i="6"/>
  <c r="AP261" i="6"/>
  <c r="W262" i="6"/>
  <c r="X262" i="6"/>
  <c r="Y262" i="6"/>
  <c r="Z262" i="6"/>
  <c r="AA262" i="6"/>
  <c r="AB262" i="6"/>
  <c r="AC262" i="6"/>
  <c r="AD262" i="6"/>
  <c r="AE262" i="6"/>
  <c r="AF262" i="6"/>
  <c r="AG262" i="6"/>
  <c r="AH262" i="6"/>
  <c r="AI262" i="6"/>
  <c r="AJ262" i="6"/>
  <c r="AK262" i="6"/>
  <c r="AL262" i="6"/>
  <c r="AM262" i="6"/>
  <c r="AN262" i="6"/>
  <c r="AO262" i="6"/>
  <c r="AP262" i="6"/>
  <c r="W263" i="6"/>
  <c r="X263" i="6"/>
  <c r="Y263" i="6"/>
  <c r="Z263" i="6"/>
  <c r="AA263" i="6"/>
  <c r="AB263" i="6"/>
  <c r="AC263" i="6"/>
  <c r="AD263" i="6"/>
  <c r="AE263" i="6"/>
  <c r="AF263" i="6"/>
  <c r="AG263" i="6"/>
  <c r="AH263" i="6"/>
  <c r="AI263" i="6"/>
  <c r="AJ263" i="6"/>
  <c r="AK263" i="6"/>
  <c r="AL263" i="6"/>
  <c r="AM263" i="6"/>
  <c r="AN263" i="6"/>
  <c r="AO263" i="6"/>
  <c r="AP263" i="6"/>
  <c r="W264" i="6"/>
  <c r="X264" i="6"/>
  <c r="Y264" i="6"/>
  <c r="Z264" i="6"/>
  <c r="AA264" i="6"/>
  <c r="AB264" i="6"/>
  <c r="AC264" i="6"/>
  <c r="AD264" i="6"/>
  <c r="AE264" i="6"/>
  <c r="AF264" i="6"/>
  <c r="AG264" i="6"/>
  <c r="AH264" i="6"/>
  <c r="AI264" i="6"/>
  <c r="AJ264" i="6"/>
  <c r="AK264" i="6"/>
  <c r="AL264" i="6"/>
  <c r="AM264" i="6"/>
  <c r="AN264" i="6"/>
  <c r="AO264" i="6"/>
  <c r="AP264" i="6"/>
  <c r="W265" i="6"/>
  <c r="X265" i="6"/>
  <c r="Y265" i="6"/>
  <c r="Z265" i="6"/>
  <c r="AA265" i="6"/>
  <c r="AB265" i="6"/>
  <c r="AC265" i="6"/>
  <c r="AD265" i="6"/>
  <c r="AE265" i="6"/>
  <c r="AF265" i="6"/>
  <c r="AG265" i="6"/>
  <c r="AH265" i="6"/>
  <c r="AI265" i="6"/>
  <c r="AJ265" i="6"/>
  <c r="AK265" i="6"/>
  <c r="AL265" i="6"/>
  <c r="AM265" i="6"/>
  <c r="AN265" i="6"/>
  <c r="AO265" i="6"/>
  <c r="AP265" i="6"/>
  <c r="W266" i="6"/>
  <c r="X266" i="6"/>
  <c r="Y266" i="6"/>
  <c r="Z266" i="6"/>
  <c r="AA266" i="6"/>
  <c r="AB266" i="6"/>
  <c r="AC266" i="6"/>
  <c r="AD266" i="6"/>
  <c r="AE266" i="6"/>
  <c r="AF266" i="6"/>
  <c r="AG266" i="6"/>
  <c r="AH266" i="6"/>
  <c r="AI266" i="6"/>
  <c r="AJ266" i="6"/>
  <c r="AK266" i="6"/>
  <c r="AL266" i="6"/>
  <c r="AM266" i="6"/>
  <c r="AN266" i="6"/>
  <c r="AO266" i="6"/>
  <c r="AP266" i="6"/>
  <c r="W267" i="6"/>
  <c r="X267" i="6"/>
  <c r="Y267" i="6"/>
  <c r="Z267" i="6"/>
  <c r="AA267" i="6"/>
  <c r="AB267" i="6"/>
  <c r="AC267" i="6"/>
  <c r="AD267" i="6"/>
  <c r="AE267" i="6"/>
  <c r="AF267" i="6"/>
  <c r="AG267" i="6"/>
  <c r="AH267" i="6"/>
  <c r="AI267" i="6"/>
  <c r="AJ267" i="6"/>
  <c r="AK267" i="6"/>
  <c r="AL267" i="6"/>
  <c r="AM267" i="6"/>
  <c r="AN267" i="6"/>
  <c r="AO267" i="6"/>
  <c r="AP267" i="6"/>
  <c r="W268" i="6"/>
  <c r="X268" i="6"/>
  <c r="Y268" i="6"/>
  <c r="Z268" i="6"/>
  <c r="AA268" i="6"/>
  <c r="AB268" i="6"/>
  <c r="AC268" i="6"/>
  <c r="AD268" i="6"/>
  <c r="AE268" i="6"/>
  <c r="AF268" i="6"/>
  <c r="AG268" i="6"/>
  <c r="AH268" i="6"/>
  <c r="AI268" i="6"/>
  <c r="AJ268" i="6"/>
  <c r="AK268" i="6"/>
  <c r="AL268" i="6"/>
  <c r="AM268" i="6"/>
  <c r="AN268" i="6"/>
  <c r="AO268" i="6"/>
  <c r="AP268" i="6"/>
  <c r="W269" i="6"/>
  <c r="X269" i="6"/>
  <c r="Y269" i="6"/>
  <c r="Z269" i="6"/>
  <c r="AA269" i="6"/>
  <c r="AB269" i="6"/>
  <c r="AC269" i="6"/>
  <c r="AD269" i="6"/>
  <c r="AE269" i="6"/>
  <c r="AF269" i="6"/>
  <c r="AG269" i="6"/>
  <c r="AH269" i="6"/>
  <c r="AI269" i="6"/>
  <c r="AJ269" i="6"/>
  <c r="AK269" i="6"/>
  <c r="AL269" i="6"/>
  <c r="AM269" i="6"/>
  <c r="AN269" i="6"/>
  <c r="AO269" i="6"/>
  <c r="AP269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W4" i="6"/>
  <c r="D33" i="5"/>
  <c r="E33" i="5"/>
  <c r="F33" i="5"/>
  <c r="G33" i="5"/>
  <c r="H33" i="5"/>
  <c r="C33" i="5"/>
  <c r="D32" i="5"/>
  <c r="E32" i="5"/>
  <c r="F32" i="5"/>
  <c r="G32" i="5"/>
  <c r="H32" i="5"/>
  <c r="C32" i="5"/>
  <c r="D30" i="5"/>
  <c r="E30" i="5"/>
  <c r="F30" i="5"/>
  <c r="G30" i="5"/>
  <c r="H30" i="5"/>
  <c r="C30" i="5"/>
  <c r="CK269" i="6" l="1" a="1"/>
  <c r="CK269" i="6" s="1"/>
  <c r="CL269" i="6" a="1"/>
  <c r="CL269" i="6" s="1"/>
  <c r="CM269" i="6" a="1"/>
  <c r="CM269" i="6" s="1"/>
  <c r="CN269" i="6" a="1"/>
  <c r="CN269" i="6" s="1"/>
  <c r="CI269" i="6" a="1"/>
  <c r="CI269" i="6" s="1"/>
  <c r="CJ269" i="6" a="1"/>
  <c r="CJ269" i="6" s="1"/>
  <c r="CJ267" i="6" a="1"/>
  <c r="CJ267" i="6" s="1"/>
  <c r="CK267" i="6" a="1"/>
  <c r="CK267" i="6" s="1"/>
  <c r="CL267" i="6" a="1"/>
  <c r="CL267" i="6" s="1"/>
  <c r="CM267" i="6" a="1"/>
  <c r="CM267" i="6" s="1"/>
  <c r="CI267" i="6" a="1"/>
  <c r="CI267" i="6" s="1"/>
  <c r="CN267" i="6" a="1"/>
  <c r="CN267" i="6" s="1"/>
  <c r="CL265" i="6" a="1"/>
  <c r="CL265" i="6" s="1"/>
  <c r="CM265" i="6" a="1"/>
  <c r="CM265" i="6" s="1"/>
  <c r="CN265" i="6" a="1"/>
  <c r="CN265" i="6" s="1"/>
  <c r="CJ265" i="6" a="1"/>
  <c r="CJ265" i="6" s="1"/>
  <c r="CI265" i="6" a="1"/>
  <c r="CI265" i="6" s="1"/>
  <c r="CK265" i="6" a="1"/>
  <c r="CK265" i="6" s="1"/>
  <c r="CJ263" i="6" a="1"/>
  <c r="CJ263" i="6" s="1"/>
  <c r="CK263" i="6" a="1"/>
  <c r="CK263" i="6" s="1"/>
  <c r="CL263" i="6" a="1"/>
  <c r="CL263" i="6" s="1"/>
  <c r="CM263" i="6" a="1"/>
  <c r="CM263" i="6" s="1"/>
  <c r="CN263" i="6" a="1"/>
  <c r="CN263" i="6" s="1"/>
  <c r="CI263" i="6" a="1"/>
  <c r="CI263" i="6" s="1"/>
  <c r="CM261" i="6" a="1"/>
  <c r="CM261" i="6" s="1"/>
  <c r="CN261" i="6" a="1"/>
  <c r="CN261" i="6" s="1"/>
  <c r="CJ261" i="6" a="1"/>
  <c r="CJ261" i="6" s="1"/>
  <c r="CK261" i="6" a="1"/>
  <c r="CK261" i="6" s="1"/>
  <c r="CI261" i="6" a="1"/>
  <c r="CI261" i="6" s="1"/>
  <c r="CL261" i="6" a="1"/>
  <c r="CL261" i="6" s="1"/>
  <c r="CJ259" i="6" a="1"/>
  <c r="CJ259" i="6" s="1"/>
  <c r="CK259" i="6" a="1"/>
  <c r="CK259" i="6" s="1"/>
  <c r="CL259" i="6" a="1"/>
  <c r="CL259" i="6" s="1"/>
  <c r="CM259" i="6" a="1"/>
  <c r="CM259" i="6" s="1"/>
  <c r="CN259" i="6" a="1"/>
  <c r="CN259" i="6" s="1"/>
  <c r="CI259" i="6" a="1"/>
  <c r="CI259" i="6" s="1"/>
  <c r="CI257" i="6" a="1"/>
  <c r="CI257" i="6" s="1"/>
  <c r="CN257" i="6" a="1"/>
  <c r="CN257" i="6" s="1"/>
  <c r="CJ257" i="6" a="1"/>
  <c r="CJ257" i="6" s="1"/>
  <c r="CK257" i="6" a="1"/>
  <c r="CK257" i="6" s="1"/>
  <c r="CL257" i="6" a="1"/>
  <c r="CL257" i="6" s="1"/>
  <c r="CM257" i="6" a="1"/>
  <c r="CM257" i="6" s="1"/>
  <c r="CK255" i="6" a="1"/>
  <c r="CK255" i="6" s="1"/>
  <c r="CL255" i="6" a="1"/>
  <c r="CL255" i="6" s="1"/>
  <c r="CM255" i="6" a="1"/>
  <c r="CM255" i="6" s="1"/>
  <c r="CN255" i="6" a="1"/>
  <c r="CN255" i="6" s="1"/>
  <c r="CJ255" i="6" a="1"/>
  <c r="CJ255" i="6" s="1"/>
  <c r="CI255" i="6" a="1"/>
  <c r="CI255" i="6" s="1"/>
  <c r="CN253" i="6" a="1"/>
  <c r="CN253" i="6" s="1"/>
  <c r="CJ253" i="6" a="1"/>
  <c r="CJ253" i="6" s="1"/>
  <c r="CI253" i="6" a="1"/>
  <c r="CI253" i="6" s="1"/>
  <c r="CK253" i="6" a="1"/>
  <c r="CK253" i="6" s="1"/>
  <c r="CL253" i="6" a="1"/>
  <c r="CL253" i="6" s="1"/>
  <c r="CM253" i="6" a="1"/>
  <c r="CM253" i="6" s="1"/>
  <c r="CI251" i="6" a="1"/>
  <c r="CI251" i="6" s="1"/>
  <c r="CL251" i="6" a="1"/>
  <c r="CL251" i="6" s="1"/>
  <c r="CM251" i="6" a="1"/>
  <c r="CM251" i="6" s="1"/>
  <c r="CN251" i="6" a="1"/>
  <c r="CN251" i="6" s="1"/>
  <c r="CJ251" i="6" a="1"/>
  <c r="CJ251" i="6" s="1"/>
  <c r="CK251" i="6" a="1"/>
  <c r="CK251" i="6" s="1"/>
  <c r="CJ249" i="6" a="1"/>
  <c r="CJ249" i="6" s="1"/>
  <c r="CK249" i="6" a="1"/>
  <c r="CK249" i="6" s="1"/>
  <c r="CL249" i="6" a="1"/>
  <c r="CL249" i="6" s="1"/>
  <c r="CM249" i="6" a="1"/>
  <c r="CM249" i="6" s="1"/>
  <c r="CI249" i="6" a="1"/>
  <c r="CI249" i="6" s="1"/>
  <c r="CN249" i="6" a="1"/>
  <c r="CN249" i="6" s="1"/>
  <c r="CL247" i="6" a="1"/>
  <c r="CL247" i="6" s="1"/>
  <c r="CM247" i="6" a="1"/>
  <c r="CM247" i="6" s="1"/>
  <c r="CN247" i="6" a="1"/>
  <c r="CN247" i="6" s="1"/>
  <c r="CI247" i="6" a="1"/>
  <c r="CI247" i="6" s="1"/>
  <c r="CJ247" i="6" a="1"/>
  <c r="CJ247" i="6" s="1"/>
  <c r="CK247" i="6" a="1"/>
  <c r="CK247" i="6" s="1"/>
  <c r="CJ245" i="6" a="1"/>
  <c r="CJ245" i="6" s="1"/>
  <c r="CI245" i="6" a="1"/>
  <c r="CI245" i="6" s="1"/>
  <c r="CK245" i="6" a="1"/>
  <c r="CK245" i="6" s="1"/>
  <c r="CL245" i="6" a="1"/>
  <c r="CL245" i="6" s="1"/>
  <c r="CM245" i="6" a="1"/>
  <c r="CM245" i="6" s="1"/>
  <c r="CN245" i="6" a="1"/>
  <c r="CN245" i="6" s="1"/>
  <c r="CM243" i="6" a="1"/>
  <c r="CM243" i="6" s="1"/>
  <c r="CN243" i="6" a="1"/>
  <c r="CN243" i="6" s="1"/>
  <c r="CJ243" i="6" a="1"/>
  <c r="CJ243" i="6" s="1"/>
  <c r="CK243" i="6" a="1"/>
  <c r="CK243" i="6" s="1"/>
  <c r="CI243" i="6" a="1"/>
  <c r="CI243" i="6" s="1"/>
  <c r="CL243" i="6" a="1"/>
  <c r="CL243" i="6" s="1"/>
  <c r="CJ241" i="6" a="1"/>
  <c r="CJ241" i="6" s="1"/>
  <c r="CK241" i="6" a="1"/>
  <c r="CK241" i="6" s="1"/>
  <c r="CL241" i="6" a="1"/>
  <c r="CL241" i="6" s="1"/>
  <c r="CM241" i="6" a="1"/>
  <c r="CM241" i="6" s="1"/>
  <c r="CI241" i="6" a="1"/>
  <c r="CI241" i="6" s="1"/>
  <c r="CN241" i="6" a="1"/>
  <c r="CN241" i="6" s="1"/>
  <c r="CN239" i="6" a="1"/>
  <c r="CN239" i="6" s="1"/>
  <c r="CI239" i="6" a="1"/>
  <c r="CI239" i="6" s="1"/>
  <c r="CJ239" i="6" a="1"/>
  <c r="CJ239" i="6" s="1"/>
  <c r="CK239" i="6" a="1"/>
  <c r="CK239" i="6" s="1"/>
  <c r="CL239" i="6" a="1"/>
  <c r="CL239" i="6" s="1"/>
  <c r="CM239" i="6" a="1"/>
  <c r="CM239" i="6" s="1"/>
  <c r="CK237" i="6" a="1"/>
  <c r="CK237" i="6" s="1"/>
  <c r="CL237" i="6" a="1"/>
  <c r="CL237" i="6" s="1"/>
  <c r="CM237" i="6" a="1"/>
  <c r="CM237" i="6" s="1"/>
  <c r="CN237" i="6" a="1"/>
  <c r="CN237" i="6" s="1"/>
  <c r="CI237" i="6" a="1"/>
  <c r="CI237" i="6" s="1"/>
  <c r="CJ237" i="6" a="1"/>
  <c r="CJ237" i="6" s="1"/>
  <c r="CJ235" i="6" a="1"/>
  <c r="CJ235" i="6" s="1"/>
  <c r="CK235" i="6" a="1"/>
  <c r="CK235" i="6" s="1"/>
  <c r="CI235" i="6" a="1"/>
  <c r="CI235" i="6" s="1"/>
  <c r="CL235" i="6" a="1"/>
  <c r="CL235" i="6" s="1"/>
  <c r="CM235" i="6" a="1"/>
  <c r="CM235" i="6" s="1"/>
  <c r="CN235" i="6" a="1"/>
  <c r="CN235" i="6" s="1"/>
  <c r="CK233" i="6" a="1"/>
  <c r="CK233" i="6" s="1"/>
  <c r="CM233" i="6" a="1"/>
  <c r="CM233" i="6" s="1"/>
  <c r="CJ233" i="6" a="1"/>
  <c r="CJ233" i="6" s="1"/>
  <c r="CI233" i="6" a="1"/>
  <c r="CI233" i="6" s="1"/>
  <c r="CL233" i="6" a="1"/>
  <c r="CL233" i="6" s="1"/>
  <c r="CN233" i="6" a="1"/>
  <c r="CN233" i="6" s="1"/>
  <c r="CM231" i="6" a="1"/>
  <c r="CM231" i="6" s="1"/>
  <c r="CJ231" i="6" a="1"/>
  <c r="CJ231" i="6" s="1"/>
  <c r="CK231" i="6" a="1"/>
  <c r="CK231" i="6" s="1"/>
  <c r="CL231" i="6" a="1"/>
  <c r="CL231" i="6" s="1"/>
  <c r="CN231" i="6" a="1"/>
  <c r="CN231" i="6" s="1"/>
  <c r="CI231" i="6" a="1"/>
  <c r="CI231" i="6" s="1"/>
  <c r="CJ229" i="6" a="1"/>
  <c r="CJ229" i="6" s="1"/>
  <c r="CL229" i="6" a="1"/>
  <c r="CL229" i="6" s="1"/>
  <c r="CM229" i="6" a="1"/>
  <c r="CM229" i="6" s="1"/>
  <c r="CN229" i="6" a="1"/>
  <c r="CN229" i="6" s="1"/>
  <c r="CI229" i="6" a="1"/>
  <c r="CI229" i="6" s="1"/>
  <c r="CK229" i="6" a="1"/>
  <c r="CK229" i="6" s="1"/>
  <c r="CN227" i="6" a="1"/>
  <c r="CN227" i="6" s="1"/>
  <c r="CJ227" i="6" a="1"/>
  <c r="CJ227" i="6" s="1"/>
  <c r="CK227" i="6" a="1"/>
  <c r="CK227" i="6" s="1"/>
  <c r="CL227" i="6" a="1"/>
  <c r="CL227" i="6" s="1"/>
  <c r="CI227" i="6" a="1"/>
  <c r="CI227" i="6" s="1"/>
  <c r="CM227" i="6" a="1"/>
  <c r="CM227" i="6" s="1"/>
  <c r="CK225" i="6" a="1"/>
  <c r="CK225" i="6" s="1"/>
  <c r="CM225" i="6" a="1"/>
  <c r="CM225" i="6" s="1"/>
  <c r="CN225" i="6" a="1"/>
  <c r="CN225" i="6" s="1"/>
  <c r="CI225" i="6" a="1"/>
  <c r="CI225" i="6" s="1"/>
  <c r="CJ225" i="6" a="1"/>
  <c r="CJ225" i="6" s="1"/>
  <c r="CL225" i="6" a="1"/>
  <c r="CL225" i="6" s="1"/>
  <c r="CJ223" i="6" a="1"/>
  <c r="CJ223" i="6" s="1"/>
  <c r="CK223" i="6" a="1"/>
  <c r="CK223" i="6" s="1"/>
  <c r="CL223" i="6" a="1"/>
  <c r="CL223" i="6" s="1"/>
  <c r="CM223" i="6" a="1"/>
  <c r="CM223" i="6" s="1"/>
  <c r="CN223" i="6" a="1"/>
  <c r="CN223" i="6" s="1"/>
  <c r="CI223" i="6" a="1"/>
  <c r="CI223" i="6" s="1"/>
  <c r="CL221" i="6" a="1"/>
  <c r="CL221" i="6" s="1"/>
  <c r="CN221" i="6" a="1"/>
  <c r="CN221" i="6" s="1"/>
  <c r="CJ221" i="6" a="1"/>
  <c r="CJ221" i="6" s="1"/>
  <c r="CI221" i="6" a="1"/>
  <c r="CI221" i="6" s="1"/>
  <c r="CK221" i="6" a="1"/>
  <c r="CK221" i="6" s="1"/>
  <c r="CM221" i="6" a="1"/>
  <c r="CM221" i="6" s="1"/>
  <c r="CK219" i="6" a="1"/>
  <c r="CK219" i="6" s="1"/>
  <c r="CL219" i="6" a="1"/>
  <c r="CL219" i="6" s="1"/>
  <c r="CM219" i="6" a="1"/>
  <c r="CM219" i="6" s="1"/>
  <c r="CN219" i="6" a="1"/>
  <c r="CN219" i="6" s="1"/>
  <c r="CI219" i="6" a="1"/>
  <c r="CI219" i="6" s="1"/>
  <c r="CJ219" i="6" a="1"/>
  <c r="CJ219" i="6" s="1"/>
  <c r="CM217" i="6" a="1"/>
  <c r="CM217" i="6" s="1"/>
  <c r="CN217" i="6" a="1"/>
  <c r="CN217" i="6" s="1"/>
  <c r="CJ217" i="6" a="1"/>
  <c r="CJ217" i="6" s="1"/>
  <c r="CK217" i="6" a="1"/>
  <c r="CK217" i="6" s="1"/>
  <c r="CL217" i="6" a="1"/>
  <c r="CL217" i="6" s="1"/>
  <c r="CI217" i="6" a="1"/>
  <c r="CI217" i="6" s="1"/>
  <c r="CJ215" i="6" a="1"/>
  <c r="CJ215" i="6" s="1"/>
  <c r="CL215" i="6" a="1"/>
  <c r="CL215" i="6" s="1"/>
  <c r="CM215" i="6" a="1"/>
  <c r="CM215" i="6" s="1"/>
  <c r="CN215" i="6" a="1"/>
  <c r="CN215" i="6" s="1"/>
  <c r="CI215" i="6" a="1"/>
  <c r="CI215" i="6" s="1"/>
  <c r="CK215" i="6" a="1"/>
  <c r="CK215" i="6" s="1"/>
  <c r="CJ213" i="6" a="1"/>
  <c r="CJ213" i="6" s="1"/>
  <c r="CK213" i="6" a="1"/>
  <c r="CK213" i="6" s="1"/>
  <c r="CL213" i="6" a="1"/>
  <c r="CL213" i="6" s="1"/>
  <c r="CI213" i="6" a="1"/>
  <c r="CI213" i="6" s="1"/>
  <c r="CM213" i="6" a="1"/>
  <c r="CM213" i="6" s="1"/>
  <c r="CN213" i="6" a="1"/>
  <c r="CN213" i="6" s="1"/>
  <c r="CK211" i="6" a="1"/>
  <c r="CK211" i="6" s="1"/>
  <c r="CL211" i="6" a="1"/>
  <c r="CL211" i="6" s="1"/>
  <c r="CM211" i="6" a="1"/>
  <c r="CM211" i="6" s="1"/>
  <c r="CN211" i="6" a="1"/>
  <c r="CN211" i="6" s="1"/>
  <c r="CJ211" i="6" a="1"/>
  <c r="CJ211" i="6" s="1"/>
  <c r="CI211" i="6" a="1"/>
  <c r="CI211" i="6" s="1"/>
  <c r="CN209" i="6" a="1"/>
  <c r="CN209" i="6" s="1"/>
  <c r="CJ209" i="6" a="1"/>
  <c r="CJ209" i="6" s="1"/>
  <c r="CK209" i="6" a="1"/>
  <c r="CK209" i="6" s="1"/>
  <c r="CL209" i="6" a="1"/>
  <c r="CL209" i="6" s="1"/>
  <c r="CM209" i="6" a="1"/>
  <c r="CM209" i="6" s="1"/>
  <c r="CI209" i="6" a="1"/>
  <c r="CI209" i="6" s="1"/>
  <c r="CM207" i="6" a="1"/>
  <c r="CM207" i="6" s="1"/>
  <c r="CN207" i="6" a="1"/>
  <c r="CN207" i="6" s="1"/>
  <c r="CI207" i="6" a="1"/>
  <c r="CI207" i="6" s="1"/>
  <c r="CJ207" i="6" a="1"/>
  <c r="CJ207" i="6" s="1"/>
  <c r="CK207" i="6" a="1"/>
  <c r="CK207" i="6" s="1"/>
  <c r="CL207" i="6" a="1"/>
  <c r="CL207" i="6" s="1"/>
  <c r="CK205" i="6" a="1"/>
  <c r="CK205" i="6" s="1"/>
  <c r="CL205" i="6" a="1"/>
  <c r="CL205" i="6" s="1"/>
  <c r="CM205" i="6" a="1"/>
  <c r="CM205" i="6" s="1"/>
  <c r="CN205" i="6" a="1"/>
  <c r="CN205" i="6" s="1"/>
  <c r="CJ205" i="6" a="1"/>
  <c r="CJ205" i="6" s="1"/>
  <c r="CI205" i="6" a="1"/>
  <c r="CI205" i="6" s="1"/>
  <c r="CL203" i="6" a="1"/>
  <c r="CL203" i="6" s="1"/>
  <c r="CM203" i="6" a="1"/>
  <c r="CM203" i="6" s="1"/>
  <c r="CK203" i="6" a="1"/>
  <c r="CK203" i="6" s="1"/>
  <c r="CN203" i="6" a="1"/>
  <c r="CN203" i="6" s="1"/>
  <c r="CI203" i="6" a="1"/>
  <c r="CI203" i="6" s="1"/>
  <c r="CJ203" i="6" a="1"/>
  <c r="CJ203" i="6" s="1"/>
  <c r="CJ201" i="6" a="1"/>
  <c r="CJ201" i="6" s="1"/>
  <c r="CN201" i="6" a="1"/>
  <c r="CN201" i="6" s="1"/>
  <c r="CK201" i="6" a="1"/>
  <c r="CK201" i="6" s="1"/>
  <c r="CL201" i="6" a="1"/>
  <c r="CL201" i="6" s="1"/>
  <c r="CM201" i="6" a="1"/>
  <c r="CM201" i="6" s="1"/>
  <c r="CI201" i="6" a="1"/>
  <c r="CI201" i="6" s="1"/>
  <c r="CM199" i="6" a="1"/>
  <c r="CM199" i="6" s="1"/>
  <c r="CN199" i="6" a="1"/>
  <c r="CN199" i="6" s="1"/>
  <c r="CJ199" i="6" a="1"/>
  <c r="CJ199" i="6" s="1"/>
  <c r="CK199" i="6" a="1"/>
  <c r="CK199" i="6" s="1"/>
  <c r="CL199" i="6" a="1"/>
  <c r="CL199" i="6" s="1"/>
  <c r="CI199" i="6" a="1"/>
  <c r="CI199" i="6" s="1"/>
  <c r="CJ197" i="6" a="1"/>
  <c r="CJ197" i="6" s="1"/>
  <c r="CK197" i="6" a="1"/>
  <c r="CK197" i="6" s="1"/>
  <c r="CL197" i="6" a="1"/>
  <c r="CL197" i="6" s="1"/>
  <c r="CM197" i="6" a="1"/>
  <c r="CM197" i="6" s="1"/>
  <c r="CN197" i="6" a="1"/>
  <c r="CN197" i="6" s="1"/>
  <c r="CI197" i="6" a="1"/>
  <c r="CI197" i="6" s="1"/>
  <c r="CJ195" i="6" a="1"/>
  <c r="CJ195" i="6" s="1"/>
  <c r="CK195" i="6" a="1"/>
  <c r="CK195" i="6" s="1"/>
  <c r="CL195" i="6" a="1"/>
  <c r="CL195" i="6" s="1"/>
  <c r="CM195" i="6" a="1"/>
  <c r="CM195" i="6" s="1"/>
  <c r="CN195" i="6" a="1"/>
  <c r="CN195" i="6" s="1"/>
  <c r="CI195" i="6" a="1"/>
  <c r="CI195" i="6" s="1"/>
  <c r="CK193" i="6" a="1"/>
  <c r="CK193" i="6" s="1"/>
  <c r="CL193" i="6" a="1"/>
  <c r="CL193" i="6" s="1"/>
  <c r="CM193" i="6" a="1"/>
  <c r="CM193" i="6" s="1"/>
  <c r="CN193" i="6" a="1"/>
  <c r="CN193" i="6" s="1"/>
  <c r="CI193" i="6" a="1"/>
  <c r="CI193" i="6" s="1"/>
  <c r="CJ193" i="6" a="1"/>
  <c r="CJ193" i="6" s="1"/>
  <c r="CM191" i="6" a="1"/>
  <c r="CM191" i="6" s="1"/>
  <c r="CN191" i="6" a="1"/>
  <c r="CN191" i="6" s="1"/>
  <c r="CJ191" i="6" a="1"/>
  <c r="CJ191" i="6" s="1"/>
  <c r="CK191" i="6" a="1"/>
  <c r="CK191" i="6" s="1"/>
  <c r="CL191" i="6" a="1"/>
  <c r="CL191" i="6" s="1"/>
  <c r="CI191" i="6" a="1"/>
  <c r="CI191" i="6" s="1"/>
  <c r="CJ189" i="6" a="1"/>
  <c r="CJ189" i="6" s="1"/>
  <c r="CK189" i="6" a="1"/>
  <c r="CK189" i="6" s="1"/>
  <c r="CL189" i="6" a="1"/>
  <c r="CL189" i="6" s="1"/>
  <c r="CM189" i="6" a="1"/>
  <c r="CM189" i="6" s="1"/>
  <c r="CN189" i="6" a="1"/>
  <c r="CN189" i="6" s="1"/>
  <c r="CI189" i="6" a="1"/>
  <c r="CI189" i="6" s="1"/>
  <c r="CJ187" i="6" a="1"/>
  <c r="CJ187" i="6" s="1"/>
  <c r="CK187" i="6" a="1"/>
  <c r="CK187" i="6" s="1"/>
  <c r="CL187" i="6" a="1"/>
  <c r="CL187" i="6" s="1"/>
  <c r="CM187" i="6" a="1"/>
  <c r="CM187" i="6" s="1"/>
  <c r="CN187" i="6" a="1"/>
  <c r="CN187" i="6" s="1"/>
  <c r="CI187" i="6" a="1"/>
  <c r="CI187" i="6" s="1"/>
  <c r="CL185" i="6" a="1"/>
  <c r="CL185" i="6" s="1"/>
  <c r="CM185" i="6" a="1"/>
  <c r="CM185" i="6" s="1"/>
  <c r="CN185" i="6" a="1"/>
  <c r="CN185" i="6" s="1"/>
  <c r="CJ185" i="6" a="1"/>
  <c r="CJ185" i="6" s="1"/>
  <c r="CK185" i="6" a="1"/>
  <c r="CK185" i="6" s="1"/>
  <c r="CI185" i="6" a="1"/>
  <c r="CI185" i="6" s="1"/>
  <c r="CJ183" i="6" a="1"/>
  <c r="CJ183" i="6" s="1"/>
  <c r="CK183" i="6" a="1"/>
  <c r="CK183" i="6" s="1"/>
  <c r="CL183" i="6" a="1"/>
  <c r="CL183" i="6" s="1"/>
  <c r="CM183" i="6" a="1"/>
  <c r="CM183" i="6" s="1"/>
  <c r="CI183" i="6" a="1"/>
  <c r="CI183" i="6" s="1"/>
  <c r="CN183" i="6" a="1"/>
  <c r="CN183" i="6" s="1"/>
  <c r="CJ181" i="6" a="1"/>
  <c r="CJ181" i="6" s="1"/>
  <c r="CK181" i="6" a="1"/>
  <c r="CK181" i="6" s="1"/>
  <c r="CL181" i="6" a="1"/>
  <c r="CL181" i="6" s="1"/>
  <c r="CM181" i="6" a="1"/>
  <c r="CM181" i="6" s="1"/>
  <c r="CN181" i="6" a="1"/>
  <c r="CN181" i="6" s="1"/>
  <c r="CI181" i="6" a="1"/>
  <c r="CI181" i="6" s="1"/>
  <c r="CK179" i="6" a="1"/>
  <c r="CK179" i="6" s="1"/>
  <c r="CL179" i="6" a="1"/>
  <c r="CL179" i="6" s="1"/>
  <c r="CM179" i="6" a="1"/>
  <c r="CM179" i="6" s="1"/>
  <c r="CN179" i="6" a="1"/>
  <c r="CN179" i="6" s="1"/>
  <c r="CJ179" i="6" a="1"/>
  <c r="CJ179" i="6" s="1"/>
  <c r="CI179" i="6" a="1"/>
  <c r="CI179" i="6" s="1"/>
  <c r="CM177" i="6" a="1"/>
  <c r="CM177" i="6" s="1"/>
  <c r="CN177" i="6" a="1"/>
  <c r="CN177" i="6" s="1"/>
  <c r="CJ177" i="6" a="1"/>
  <c r="CJ177" i="6" s="1"/>
  <c r="CK177" i="6" a="1"/>
  <c r="CK177" i="6" s="1"/>
  <c r="CL177" i="6" a="1"/>
  <c r="CL177" i="6" s="1"/>
  <c r="CI177" i="6" a="1"/>
  <c r="CI177" i="6" s="1"/>
  <c r="CJ175" i="6" a="1"/>
  <c r="CJ175" i="6" s="1"/>
  <c r="CK175" i="6" a="1"/>
  <c r="CK175" i="6" s="1"/>
  <c r="CL175" i="6" a="1"/>
  <c r="CL175" i="6" s="1"/>
  <c r="CM175" i="6" a="1"/>
  <c r="CM175" i="6" s="1"/>
  <c r="CI175" i="6" a="1"/>
  <c r="CI175" i="6" s="1"/>
  <c r="CN175" i="6" a="1"/>
  <c r="CN175" i="6" s="1"/>
  <c r="CJ173" i="6" a="1"/>
  <c r="CJ173" i="6" s="1"/>
  <c r="CK173" i="6" a="1"/>
  <c r="CK173" i="6" s="1"/>
  <c r="CL173" i="6" a="1"/>
  <c r="CL173" i="6" s="1"/>
  <c r="CM173" i="6" a="1"/>
  <c r="CM173" i="6" s="1"/>
  <c r="CN173" i="6" a="1"/>
  <c r="CN173" i="6" s="1"/>
  <c r="CI173" i="6" a="1"/>
  <c r="CI173" i="6" s="1"/>
  <c r="CK171" i="6" a="1"/>
  <c r="CK171" i="6" s="1"/>
  <c r="CL171" i="6" a="1"/>
  <c r="CL171" i="6" s="1"/>
  <c r="CM171" i="6" a="1"/>
  <c r="CM171" i="6" s="1"/>
  <c r="CN171" i="6" a="1"/>
  <c r="CN171" i="6" s="1"/>
  <c r="CJ171" i="6" a="1"/>
  <c r="CJ171" i="6" s="1"/>
  <c r="CI171" i="6" a="1"/>
  <c r="CI171" i="6" s="1"/>
  <c r="CM169" i="6" a="1"/>
  <c r="CM169" i="6" s="1"/>
  <c r="CN169" i="6" a="1"/>
  <c r="CN169" i="6" s="1"/>
  <c r="CJ169" i="6" a="1"/>
  <c r="CJ169" i="6" s="1"/>
  <c r="CK169" i="6" a="1"/>
  <c r="CK169" i="6" s="1"/>
  <c r="CI169" i="6" a="1"/>
  <c r="CI169" i="6" s="1"/>
  <c r="CL169" i="6" a="1"/>
  <c r="CL169" i="6" s="1"/>
  <c r="CJ167" i="6" a="1"/>
  <c r="CJ167" i="6" s="1"/>
  <c r="CK167" i="6" a="1"/>
  <c r="CK167" i="6" s="1"/>
  <c r="CL167" i="6" a="1"/>
  <c r="CL167" i="6" s="1"/>
  <c r="CM167" i="6" a="1"/>
  <c r="CM167" i="6" s="1"/>
  <c r="CN167" i="6" a="1"/>
  <c r="CN167" i="6" s="1"/>
  <c r="CI167" i="6" a="1"/>
  <c r="CI167" i="6" s="1"/>
  <c r="CJ165" i="6" a="1"/>
  <c r="CJ165" i="6" s="1"/>
  <c r="CK165" i="6" a="1"/>
  <c r="CK165" i="6" s="1"/>
  <c r="CL165" i="6" a="1"/>
  <c r="CL165" i="6" s="1"/>
  <c r="CM165" i="6" a="1"/>
  <c r="CM165" i="6" s="1"/>
  <c r="CN165" i="6" a="1"/>
  <c r="CN165" i="6" s="1"/>
  <c r="CI165" i="6" a="1"/>
  <c r="CI165" i="6" s="1"/>
  <c r="CK163" i="6" a="1"/>
  <c r="CK163" i="6" s="1"/>
  <c r="CL163" i="6" a="1"/>
  <c r="CL163" i="6" s="1"/>
  <c r="CM163" i="6" a="1"/>
  <c r="CM163" i="6" s="1"/>
  <c r="CN163" i="6" a="1"/>
  <c r="CN163" i="6" s="1"/>
  <c r="CI163" i="6" a="1"/>
  <c r="CI163" i="6" s="1"/>
  <c r="CJ163" i="6" a="1"/>
  <c r="CJ163" i="6" s="1"/>
  <c r="CM161" i="6" a="1"/>
  <c r="CM161" i="6" s="1"/>
  <c r="CN161" i="6" a="1"/>
  <c r="CN161" i="6" s="1"/>
  <c r="CJ161" i="6" a="1"/>
  <c r="CJ161" i="6" s="1"/>
  <c r="CK161" i="6" a="1"/>
  <c r="CK161" i="6" s="1"/>
  <c r="CI161" i="6" a="1"/>
  <c r="CI161" i="6" s="1"/>
  <c r="CL161" i="6" a="1"/>
  <c r="CL161" i="6" s="1"/>
  <c r="CJ159" i="6" a="1"/>
  <c r="CJ159" i="6" s="1"/>
  <c r="CK159" i="6" a="1"/>
  <c r="CK159" i="6" s="1"/>
  <c r="CL159" i="6" a="1"/>
  <c r="CL159" i="6" s="1"/>
  <c r="CM159" i="6" a="1"/>
  <c r="CM159" i="6" s="1"/>
  <c r="CN159" i="6" a="1"/>
  <c r="CN159" i="6" s="1"/>
  <c r="CI159" i="6" a="1"/>
  <c r="CI159" i="6" s="1"/>
  <c r="CJ157" i="6" a="1"/>
  <c r="CJ157" i="6" s="1"/>
  <c r="CK157" i="6" a="1"/>
  <c r="CK157" i="6" s="1"/>
  <c r="CL157" i="6" a="1"/>
  <c r="CL157" i="6" s="1"/>
  <c r="CM157" i="6" a="1"/>
  <c r="CM157" i="6" s="1"/>
  <c r="CN157" i="6" a="1"/>
  <c r="CN157" i="6" s="1"/>
  <c r="CI157" i="6" a="1"/>
  <c r="CI157" i="6" s="1"/>
  <c r="CK155" i="6" a="1"/>
  <c r="CK155" i="6" s="1"/>
  <c r="CL155" i="6" a="1"/>
  <c r="CL155" i="6" s="1"/>
  <c r="CM155" i="6" a="1"/>
  <c r="CM155" i="6" s="1"/>
  <c r="CN155" i="6" a="1"/>
  <c r="CN155" i="6" s="1"/>
  <c r="CI155" i="6" a="1"/>
  <c r="CI155" i="6" s="1"/>
  <c r="CJ155" i="6" a="1"/>
  <c r="CJ155" i="6" s="1"/>
  <c r="CM153" i="6" a="1"/>
  <c r="CM153" i="6" s="1"/>
  <c r="CN153" i="6" a="1"/>
  <c r="CN153" i="6" s="1"/>
  <c r="CJ153" i="6" a="1"/>
  <c r="CJ153" i="6" s="1"/>
  <c r="CK153" i="6" a="1"/>
  <c r="CK153" i="6" s="1"/>
  <c r="CL153" i="6" a="1"/>
  <c r="CL153" i="6" s="1"/>
  <c r="CI153" i="6" a="1"/>
  <c r="CI153" i="6" s="1"/>
  <c r="CJ151" i="6" a="1"/>
  <c r="CJ151" i="6" s="1"/>
  <c r="CK151" i="6" a="1"/>
  <c r="CK151" i="6" s="1"/>
  <c r="CL151" i="6" a="1"/>
  <c r="CL151" i="6" s="1"/>
  <c r="CM151" i="6" a="1"/>
  <c r="CM151" i="6" s="1"/>
  <c r="CN151" i="6" a="1"/>
  <c r="CN151" i="6" s="1"/>
  <c r="CI151" i="6" a="1"/>
  <c r="CI151" i="6" s="1"/>
  <c r="CJ149" i="6" a="1"/>
  <c r="CJ149" i="6" s="1"/>
  <c r="CK149" i="6" a="1"/>
  <c r="CK149" i="6" s="1"/>
  <c r="CL149" i="6" a="1"/>
  <c r="CL149" i="6" s="1"/>
  <c r="CM149" i="6" a="1"/>
  <c r="CM149" i="6" s="1"/>
  <c r="CN149" i="6" a="1"/>
  <c r="CN149" i="6" s="1"/>
  <c r="CI149" i="6" a="1"/>
  <c r="CI149" i="6" s="1"/>
  <c r="CK147" i="6" a="1"/>
  <c r="CK147" i="6" s="1"/>
  <c r="CL147" i="6" a="1"/>
  <c r="CL147" i="6" s="1"/>
  <c r="CM147" i="6" a="1"/>
  <c r="CM147" i="6" s="1"/>
  <c r="CN147" i="6" a="1"/>
  <c r="CN147" i="6" s="1"/>
  <c r="CJ147" i="6" a="1"/>
  <c r="CJ147" i="6" s="1"/>
  <c r="CI147" i="6" a="1"/>
  <c r="CI147" i="6" s="1"/>
  <c r="CM145" i="6" a="1"/>
  <c r="CM145" i="6" s="1"/>
  <c r="CN145" i="6" a="1"/>
  <c r="CN145" i="6" s="1"/>
  <c r="CJ145" i="6" a="1"/>
  <c r="CJ145" i="6" s="1"/>
  <c r="CK145" i="6" a="1"/>
  <c r="CK145" i="6" s="1"/>
  <c r="CL145" i="6" a="1"/>
  <c r="CL145" i="6" s="1"/>
  <c r="CI145" i="6" a="1"/>
  <c r="CI145" i="6" s="1"/>
  <c r="CJ143" i="6" a="1"/>
  <c r="CJ143" i="6" s="1"/>
  <c r="CK143" i="6" a="1"/>
  <c r="CK143" i="6" s="1"/>
  <c r="CL143" i="6" a="1"/>
  <c r="CL143" i="6" s="1"/>
  <c r="CM143" i="6" a="1"/>
  <c r="CM143" i="6" s="1"/>
  <c r="CI143" i="6" a="1"/>
  <c r="CI143" i="6" s="1"/>
  <c r="CN143" i="6" a="1"/>
  <c r="CN143" i="6" s="1"/>
  <c r="CJ141" i="6" a="1"/>
  <c r="CJ141" i="6" s="1"/>
  <c r="CK141" i="6" a="1"/>
  <c r="CK141" i="6" s="1"/>
  <c r="CL141" i="6" a="1"/>
  <c r="CL141" i="6" s="1"/>
  <c r="CM141" i="6" a="1"/>
  <c r="CM141" i="6" s="1"/>
  <c r="CN141" i="6" a="1"/>
  <c r="CN141" i="6" s="1"/>
  <c r="CI141" i="6" a="1"/>
  <c r="CI141" i="6" s="1"/>
  <c r="CK139" i="6" a="1"/>
  <c r="CK139" i="6" s="1"/>
  <c r="CL139" i="6" a="1"/>
  <c r="CL139" i="6" s="1"/>
  <c r="CM139" i="6" a="1"/>
  <c r="CM139" i="6" s="1"/>
  <c r="CN139" i="6" a="1"/>
  <c r="CN139" i="6" s="1"/>
  <c r="CJ139" i="6" a="1"/>
  <c r="CJ139" i="6" s="1"/>
  <c r="CI139" i="6" a="1"/>
  <c r="CI139" i="6" s="1"/>
  <c r="CM137" i="6" a="1"/>
  <c r="CM137" i="6" s="1"/>
  <c r="CN137" i="6" a="1"/>
  <c r="CN137" i="6" s="1"/>
  <c r="CJ137" i="6" a="1"/>
  <c r="CJ137" i="6" s="1"/>
  <c r="CK137" i="6" a="1"/>
  <c r="CK137" i="6" s="1"/>
  <c r="CI137" i="6" a="1"/>
  <c r="CI137" i="6" s="1"/>
  <c r="CL137" i="6" a="1"/>
  <c r="CL137" i="6" s="1"/>
  <c r="CJ135" i="6" a="1"/>
  <c r="CJ135" i="6" s="1"/>
  <c r="CK135" i="6" a="1"/>
  <c r="CK135" i="6" s="1"/>
  <c r="CL135" i="6" a="1"/>
  <c r="CL135" i="6" s="1"/>
  <c r="CM135" i="6" a="1"/>
  <c r="CM135" i="6" s="1"/>
  <c r="CN135" i="6" a="1"/>
  <c r="CN135" i="6" s="1"/>
  <c r="CI135" i="6" a="1"/>
  <c r="CI135" i="6" s="1"/>
  <c r="CL133" i="6" a="1"/>
  <c r="CL133" i="6" s="1"/>
  <c r="CM133" i="6" a="1"/>
  <c r="CM133" i="6" s="1"/>
  <c r="CN133" i="6" a="1"/>
  <c r="CN133" i="6" s="1"/>
  <c r="CJ133" i="6" a="1"/>
  <c r="CJ133" i="6" s="1"/>
  <c r="CK133" i="6" a="1"/>
  <c r="CK133" i="6" s="1"/>
  <c r="CI133" i="6" a="1"/>
  <c r="CI133" i="6" s="1"/>
  <c r="CM131" i="6" a="1"/>
  <c r="CM131" i="6" s="1"/>
  <c r="CK131" i="6" a="1"/>
  <c r="CK131" i="6" s="1"/>
  <c r="CJ131" i="6" a="1"/>
  <c r="CJ131" i="6" s="1"/>
  <c r="CL131" i="6" a="1"/>
  <c r="CL131" i="6" s="1"/>
  <c r="CN131" i="6" a="1"/>
  <c r="CN131" i="6" s="1"/>
  <c r="CI131" i="6" a="1"/>
  <c r="CI131" i="6" s="1"/>
  <c r="CJ129" i="6" a="1"/>
  <c r="CJ129" i="6" s="1"/>
  <c r="CK129" i="6" a="1"/>
  <c r="CK129" i="6" s="1"/>
  <c r="CM129" i="6" a="1"/>
  <c r="CM129" i="6" s="1"/>
  <c r="CL129" i="6" a="1"/>
  <c r="CL129" i="6" s="1"/>
  <c r="CN129" i="6" a="1"/>
  <c r="CN129" i="6" s="1"/>
  <c r="CI129" i="6" a="1"/>
  <c r="CI129" i="6" s="1"/>
  <c r="CK127" i="6" a="1"/>
  <c r="CK127" i="6" s="1"/>
  <c r="CL127" i="6" a="1"/>
  <c r="CL127" i="6" s="1"/>
  <c r="CM127" i="6" a="1"/>
  <c r="CM127" i="6" s="1"/>
  <c r="CJ127" i="6" a="1"/>
  <c r="CJ127" i="6" s="1"/>
  <c r="CN127" i="6" a="1"/>
  <c r="CN127" i="6" s="1"/>
  <c r="CI127" i="6" a="1"/>
  <c r="CI127" i="6" s="1"/>
  <c r="CK125" i="6" a="1"/>
  <c r="CK125" i="6" s="1"/>
  <c r="CM125" i="6" a="1"/>
  <c r="CM125" i="6" s="1"/>
  <c r="CN125" i="6" a="1"/>
  <c r="CN125" i="6" s="1"/>
  <c r="CJ125" i="6" a="1"/>
  <c r="CJ125" i="6" s="1"/>
  <c r="CL125" i="6" a="1"/>
  <c r="CL125" i="6" s="1"/>
  <c r="CI125" i="6" a="1"/>
  <c r="CI125" i="6" s="1"/>
  <c r="CM123" i="6" a="1"/>
  <c r="CM123" i="6" s="1"/>
  <c r="CK123" i="6" a="1"/>
  <c r="CK123" i="6" s="1"/>
  <c r="CJ123" i="6" a="1"/>
  <c r="CJ123" i="6" s="1"/>
  <c r="CL123" i="6" a="1"/>
  <c r="CL123" i="6" s="1"/>
  <c r="CN123" i="6" a="1"/>
  <c r="CN123" i="6" s="1"/>
  <c r="CI123" i="6" a="1"/>
  <c r="CI123" i="6" s="1"/>
  <c r="CJ121" i="6" a="1"/>
  <c r="CJ121" i="6" s="1"/>
  <c r="CK121" i="6" a="1"/>
  <c r="CK121" i="6" s="1"/>
  <c r="CM121" i="6" a="1"/>
  <c r="CM121" i="6" s="1"/>
  <c r="CL121" i="6" a="1"/>
  <c r="CL121" i="6" s="1"/>
  <c r="CN121" i="6" a="1"/>
  <c r="CN121" i="6" s="1"/>
  <c r="CI121" i="6" a="1"/>
  <c r="CI121" i="6" s="1"/>
  <c r="CK119" i="6" a="1"/>
  <c r="CK119" i="6" s="1"/>
  <c r="CL119" i="6" a="1"/>
  <c r="CL119" i="6" s="1"/>
  <c r="CM119" i="6" a="1"/>
  <c r="CM119" i="6" s="1"/>
  <c r="CJ119" i="6" a="1"/>
  <c r="CJ119" i="6" s="1"/>
  <c r="CN119" i="6" a="1"/>
  <c r="CN119" i="6" s="1"/>
  <c r="CI119" i="6" a="1"/>
  <c r="CI119" i="6" s="1"/>
  <c r="CK117" i="6" a="1"/>
  <c r="CK117" i="6" s="1"/>
  <c r="CM117" i="6" a="1"/>
  <c r="CM117" i="6" s="1"/>
  <c r="CN117" i="6" a="1"/>
  <c r="CN117" i="6" s="1"/>
  <c r="CJ117" i="6" a="1"/>
  <c r="CJ117" i="6" s="1"/>
  <c r="CL117" i="6" a="1"/>
  <c r="CL117" i="6" s="1"/>
  <c r="CI117" i="6" a="1"/>
  <c r="CI117" i="6" s="1"/>
  <c r="CM115" i="6" a="1"/>
  <c r="CM115" i="6" s="1"/>
  <c r="CN115" i="6" a="1"/>
  <c r="CN115" i="6" s="1"/>
  <c r="CK115" i="6" a="1"/>
  <c r="CK115" i="6" s="1"/>
  <c r="CJ115" i="6" a="1"/>
  <c r="CJ115" i="6" s="1"/>
  <c r="CL115" i="6" a="1"/>
  <c r="CL115" i="6" s="1"/>
  <c r="CI115" i="6" a="1"/>
  <c r="CI115" i="6" s="1"/>
  <c r="CJ113" i="6" a="1"/>
  <c r="CJ113" i="6" s="1"/>
  <c r="CK113" i="6" a="1"/>
  <c r="CK113" i="6" s="1"/>
  <c r="CM113" i="6" a="1"/>
  <c r="CM113" i="6" s="1"/>
  <c r="CL113" i="6" a="1"/>
  <c r="CL113" i="6" s="1"/>
  <c r="CN113" i="6" a="1"/>
  <c r="CN113" i="6" s="1"/>
  <c r="CI113" i="6" a="1"/>
  <c r="CI113" i="6" s="1"/>
  <c r="CJ111" i="6" a="1"/>
  <c r="CJ111" i="6" s="1"/>
  <c r="CK111" i="6" a="1"/>
  <c r="CK111" i="6" s="1"/>
  <c r="CL111" i="6" a="1"/>
  <c r="CL111" i="6" s="1"/>
  <c r="CM111" i="6" a="1"/>
  <c r="CM111" i="6" s="1"/>
  <c r="CN111" i="6" a="1"/>
  <c r="CN111" i="6" s="1"/>
  <c r="CI111" i="6" a="1"/>
  <c r="CI111" i="6" s="1"/>
  <c r="CK109" i="6" a="1"/>
  <c r="CK109" i="6" s="1"/>
  <c r="CL109" i="6" a="1"/>
  <c r="CL109" i="6" s="1"/>
  <c r="CM109" i="6" a="1"/>
  <c r="CM109" i="6" s="1"/>
  <c r="CN109" i="6" a="1"/>
  <c r="CN109" i="6" s="1"/>
  <c r="CJ109" i="6" a="1"/>
  <c r="CJ109" i="6" s="1"/>
  <c r="CI109" i="6" a="1"/>
  <c r="CI109" i="6" s="1"/>
  <c r="CM107" i="6" a="1"/>
  <c r="CM107" i="6" s="1"/>
  <c r="CN107" i="6" a="1"/>
  <c r="CN107" i="6" s="1"/>
  <c r="CJ107" i="6" a="1"/>
  <c r="CJ107" i="6" s="1"/>
  <c r="CK107" i="6" a="1"/>
  <c r="CK107" i="6" s="1"/>
  <c r="CL107" i="6" a="1"/>
  <c r="CL107" i="6" s="1"/>
  <c r="CI107" i="6" a="1"/>
  <c r="CI107" i="6" s="1"/>
  <c r="CJ105" i="6" a="1"/>
  <c r="CJ105" i="6" s="1"/>
  <c r="CK105" i="6" a="1"/>
  <c r="CK105" i="6" s="1"/>
  <c r="CL105" i="6" a="1"/>
  <c r="CL105" i="6" s="1"/>
  <c r="CM105" i="6" a="1"/>
  <c r="CM105" i="6" s="1"/>
  <c r="CN105" i="6" a="1"/>
  <c r="CN105" i="6" s="1"/>
  <c r="CI105" i="6" a="1"/>
  <c r="CI105" i="6" s="1"/>
  <c r="CJ103" i="6" a="1"/>
  <c r="CJ103" i="6" s="1"/>
  <c r="CK103" i="6" a="1"/>
  <c r="CK103" i="6" s="1"/>
  <c r="CL103" i="6" a="1"/>
  <c r="CL103" i="6" s="1"/>
  <c r="CM103" i="6" a="1"/>
  <c r="CM103" i="6" s="1"/>
  <c r="CN103" i="6" a="1"/>
  <c r="CN103" i="6" s="1"/>
  <c r="CI103" i="6" a="1"/>
  <c r="CI103" i="6" s="1"/>
  <c r="CK101" i="6" a="1"/>
  <c r="CK101" i="6" s="1"/>
  <c r="CL101" i="6" a="1"/>
  <c r="CL101" i="6" s="1"/>
  <c r="CM101" i="6" a="1"/>
  <c r="CM101" i="6" s="1"/>
  <c r="CN101" i="6" a="1"/>
  <c r="CN101" i="6" s="1"/>
  <c r="CJ101" i="6" a="1"/>
  <c r="CJ101" i="6" s="1"/>
  <c r="CI101" i="6" a="1"/>
  <c r="CI101" i="6" s="1"/>
  <c r="CM99" i="6" a="1"/>
  <c r="CM99" i="6" s="1"/>
  <c r="CN99" i="6" a="1"/>
  <c r="CN99" i="6" s="1"/>
  <c r="CJ99" i="6" a="1"/>
  <c r="CJ99" i="6" s="1"/>
  <c r="CK99" i="6" a="1"/>
  <c r="CK99" i="6" s="1"/>
  <c r="CL99" i="6" a="1"/>
  <c r="CL99" i="6" s="1"/>
  <c r="CI99" i="6" a="1"/>
  <c r="CI99" i="6" s="1"/>
  <c r="CJ97" i="6" a="1"/>
  <c r="CJ97" i="6" s="1"/>
  <c r="CK97" i="6" a="1"/>
  <c r="CK97" i="6" s="1"/>
  <c r="CL97" i="6" a="1"/>
  <c r="CL97" i="6" s="1"/>
  <c r="CM97" i="6" a="1"/>
  <c r="CM97" i="6" s="1"/>
  <c r="CN97" i="6" a="1"/>
  <c r="CN97" i="6" s="1"/>
  <c r="CI97" i="6" a="1"/>
  <c r="CI97" i="6" s="1"/>
  <c r="CJ95" i="6" a="1"/>
  <c r="CJ95" i="6" s="1"/>
  <c r="CK95" i="6" a="1"/>
  <c r="CK95" i="6" s="1"/>
  <c r="CL95" i="6" a="1"/>
  <c r="CL95" i="6" s="1"/>
  <c r="CM95" i="6" a="1"/>
  <c r="CM95" i="6" s="1"/>
  <c r="CN95" i="6" a="1"/>
  <c r="CN95" i="6" s="1"/>
  <c r="CI95" i="6" a="1"/>
  <c r="CI95" i="6" s="1"/>
  <c r="CK93" i="6" a="1"/>
  <c r="CK93" i="6" s="1"/>
  <c r="CL93" i="6" a="1"/>
  <c r="CL93" i="6" s="1"/>
  <c r="CM93" i="6" a="1"/>
  <c r="CM93" i="6" s="1"/>
  <c r="CN93" i="6" a="1"/>
  <c r="CN93" i="6" s="1"/>
  <c r="CJ93" i="6" a="1"/>
  <c r="CJ93" i="6" s="1"/>
  <c r="CI93" i="6" a="1"/>
  <c r="CI93" i="6" s="1"/>
  <c r="CM91" i="6" a="1"/>
  <c r="CM91" i="6" s="1"/>
  <c r="CN91" i="6" a="1"/>
  <c r="CN91" i="6" s="1"/>
  <c r="CJ91" i="6" a="1"/>
  <c r="CJ91" i="6" s="1"/>
  <c r="CK91" i="6" a="1"/>
  <c r="CK91" i="6" s="1"/>
  <c r="CL91" i="6" a="1"/>
  <c r="CL91" i="6" s="1"/>
  <c r="CI91" i="6" a="1"/>
  <c r="CI91" i="6" s="1"/>
  <c r="CJ89" i="6" a="1"/>
  <c r="CJ89" i="6" s="1"/>
  <c r="CK89" i="6" a="1"/>
  <c r="CK89" i="6" s="1"/>
  <c r="CL89" i="6" a="1"/>
  <c r="CL89" i="6" s="1"/>
  <c r="CM89" i="6" a="1"/>
  <c r="CM89" i="6" s="1"/>
  <c r="CN89" i="6" a="1"/>
  <c r="CN89" i="6" s="1"/>
  <c r="CI89" i="6" a="1"/>
  <c r="CI89" i="6" s="1"/>
  <c r="CJ87" i="6" a="1"/>
  <c r="CJ87" i="6" s="1"/>
  <c r="CK87" i="6" a="1"/>
  <c r="CK87" i="6" s="1"/>
  <c r="CL87" i="6" a="1"/>
  <c r="CL87" i="6" s="1"/>
  <c r="CM87" i="6" a="1"/>
  <c r="CM87" i="6" s="1"/>
  <c r="CN87" i="6" a="1"/>
  <c r="CN87" i="6" s="1"/>
  <c r="CI87" i="6" a="1"/>
  <c r="CI87" i="6" s="1"/>
  <c r="CK85" i="6" a="1"/>
  <c r="CK85" i="6" s="1"/>
  <c r="CL85" i="6" a="1"/>
  <c r="CL85" i="6" s="1"/>
  <c r="CM85" i="6" a="1"/>
  <c r="CM85" i="6" s="1"/>
  <c r="CN85" i="6" a="1"/>
  <c r="CN85" i="6" s="1"/>
  <c r="CJ85" i="6" a="1"/>
  <c r="CJ85" i="6" s="1"/>
  <c r="CI85" i="6" a="1"/>
  <c r="CI85" i="6" s="1"/>
  <c r="CM83" i="6" a="1"/>
  <c r="CM83" i="6" s="1"/>
  <c r="CN83" i="6" a="1"/>
  <c r="CN83" i="6" s="1"/>
  <c r="CJ83" i="6" a="1"/>
  <c r="CJ83" i="6" s="1"/>
  <c r="CK83" i="6" a="1"/>
  <c r="CK83" i="6" s="1"/>
  <c r="CL83" i="6" a="1"/>
  <c r="CL83" i="6" s="1"/>
  <c r="CI83" i="6" a="1"/>
  <c r="CI83" i="6" s="1"/>
  <c r="CJ81" i="6" a="1"/>
  <c r="CJ81" i="6" s="1"/>
  <c r="CK81" i="6" a="1"/>
  <c r="CK81" i="6" s="1"/>
  <c r="CL81" i="6" a="1"/>
  <c r="CL81" i="6" s="1"/>
  <c r="CM81" i="6" a="1"/>
  <c r="CM81" i="6" s="1"/>
  <c r="CN81" i="6" a="1"/>
  <c r="CN81" i="6" s="1"/>
  <c r="CI81" i="6" a="1"/>
  <c r="CI81" i="6" s="1"/>
  <c r="CJ79" i="6" a="1"/>
  <c r="CJ79" i="6" s="1"/>
  <c r="CK79" i="6" a="1"/>
  <c r="CK79" i="6" s="1"/>
  <c r="CL79" i="6" a="1"/>
  <c r="CL79" i="6" s="1"/>
  <c r="CM79" i="6" a="1"/>
  <c r="CM79" i="6" s="1"/>
  <c r="CN79" i="6" a="1"/>
  <c r="CN79" i="6" s="1"/>
  <c r="CI79" i="6" a="1"/>
  <c r="CI79" i="6" s="1"/>
  <c r="CK77" i="6" a="1"/>
  <c r="CK77" i="6" s="1"/>
  <c r="CL77" i="6" a="1"/>
  <c r="CL77" i="6" s="1"/>
  <c r="CM77" i="6" a="1"/>
  <c r="CM77" i="6" s="1"/>
  <c r="CN77" i="6" a="1"/>
  <c r="CN77" i="6" s="1"/>
  <c r="CJ77" i="6" a="1"/>
  <c r="CJ77" i="6" s="1"/>
  <c r="CI77" i="6" a="1"/>
  <c r="CI77" i="6" s="1"/>
  <c r="CM75" i="6" a="1"/>
  <c r="CM75" i="6" s="1"/>
  <c r="CN75" i="6" a="1"/>
  <c r="CN75" i="6" s="1"/>
  <c r="CJ75" i="6" a="1"/>
  <c r="CJ75" i="6" s="1"/>
  <c r="CK75" i="6" a="1"/>
  <c r="CK75" i="6" s="1"/>
  <c r="CI75" i="6" a="1"/>
  <c r="CI75" i="6" s="1"/>
  <c r="CL75" i="6" a="1"/>
  <c r="CL75" i="6" s="1"/>
  <c r="CJ73" i="6" a="1"/>
  <c r="CJ73" i="6" s="1"/>
  <c r="CK73" i="6" a="1"/>
  <c r="CK73" i="6" s="1"/>
  <c r="CL73" i="6" a="1"/>
  <c r="CL73" i="6" s="1"/>
  <c r="CM73" i="6" a="1"/>
  <c r="CM73" i="6" s="1"/>
  <c r="CN73" i="6" a="1"/>
  <c r="CN73" i="6" s="1"/>
  <c r="CI73" i="6" a="1"/>
  <c r="CI73" i="6" s="1"/>
  <c r="CJ71" i="6" a="1"/>
  <c r="CJ71" i="6" s="1"/>
  <c r="CK71" i="6" a="1"/>
  <c r="CK71" i="6" s="1"/>
  <c r="CL71" i="6" a="1"/>
  <c r="CL71" i="6" s="1"/>
  <c r="CM71" i="6" a="1"/>
  <c r="CM71" i="6" s="1"/>
  <c r="CN71" i="6" a="1"/>
  <c r="CN71" i="6" s="1"/>
  <c r="CI71" i="6" a="1"/>
  <c r="CI71" i="6" s="1"/>
  <c r="CK69" i="6" a="1"/>
  <c r="CK69" i="6" s="1"/>
  <c r="CL69" i="6" a="1"/>
  <c r="CL69" i="6" s="1"/>
  <c r="CM69" i="6" a="1"/>
  <c r="CM69" i="6" s="1"/>
  <c r="CN69" i="6" a="1"/>
  <c r="CN69" i="6" s="1"/>
  <c r="CJ69" i="6" a="1"/>
  <c r="CJ69" i="6" s="1"/>
  <c r="CI69" i="6" a="1"/>
  <c r="CI69" i="6" s="1"/>
  <c r="CN67" i="6" a="1"/>
  <c r="CN67" i="6" s="1"/>
  <c r="CJ67" i="6" a="1"/>
  <c r="CJ67" i="6" s="1"/>
  <c r="CK67" i="6" a="1"/>
  <c r="CK67" i="6" s="1"/>
  <c r="CL67" i="6" a="1"/>
  <c r="CL67" i="6" s="1"/>
  <c r="CM67" i="6" a="1"/>
  <c r="CM67" i="6" s="1"/>
  <c r="CI67" i="6" a="1"/>
  <c r="CI67" i="6" s="1"/>
  <c r="CJ65" i="6" a="1"/>
  <c r="CJ65" i="6" s="1"/>
  <c r="CK65" i="6" a="1"/>
  <c r="CK65" i="6" s="1"/>
  <c r="CL65" i="6" a="1"/>
  <c r="CL65" i="6" s="1"/>
  <c r="CM65" i="6" a="1"/>
  <c r="CM65" i="6" s="1"/>
  <c r="CN65" i="6" a="1"/>
  <c r="CN65" i="6" s="1"/>
  <c r="CI65" i="6" a="1"/>
  <c r="CI65" i="6" s="1"/>
  <c r="CJ63" i="6" a="1"/>
  <c r="CJ63" i="6" s="1"/>
  <c r="CK63" i="6" a="1"/>
  <c r="CK63" i="6" s="1"/>
  <c r="CL63" i="6" a="1"/>
  <c r="CL63" i="6" s="1"/>
  <c r="CM63" i="6" a="1"/>
  <c r="CM63" i="6" s="1"/>
  <c r="CN63" i="6" a="1"/>
  <c r="CN63" i="6" s="1"/>
  <c r="CI63" i="6" a="1"/>
  <c r="CI63" i="6" s="1"/>
  <c r="CM61" i="6" a="1"/>
  <c r="CM61" i="6" s="1"/>
  <c r="CN61" i="6" a="1"/>
  <c r="CN61" i="6" s="1"/>
  <c r="CJ61" i="6" a="1"/>
  <c r="CJ61" i="6" s="1"/>
  <c r="CK61" i="6" a="1"/>
  <c r="CK61" i="6" s="1"/>
  <c r="CL61" i="6" a="1"/>
  <c r="CL61" i="6" s="1"/>
  <c r="CI61" i="6" a="1"/>
  <c r="CI61" i="6" s="1"/>
  <c r="CJ59" i="6" a="1"/>
  <c r="CJ59" i="6" s="1"/>
  <c r="CK59" i="6" a="1"/>
  <c r="CK59" i="6" s="1"/>
  <c r="CL59" i="6" a="1"/>
  <c r="CL59" i="6" s="1"/>
  <c r="CM59" i="6" a="1"/>
  <c r="CM59" i="6" s="1"/>
  <c r="CN59" i="6" a="1"/>
  <c r="CN59" i="6" s="1"/>
  <c r="CI59" i="6" a="1"/>
  <c r="CI59" i="6" s="1"/>
  <c r="CJ57" i="6" a="1"/>
  <c r="CJ57" i="6" s="1"/>
  <c r="CK57" i="6" a="1"/>
  <c r="CK57" i="6" s="1"/>
  <c r="CL57" i="6" a="1"/>
  <c r="CL57" i="6" s="1"/>
  <c r="CM57" i="6" a="1"/>
  <c r="CM57" i="6" s="1"/>
  <c r="CN57" i="6" a="1"/>
  <c r="CN57" i="6" s="1"/>
  <c r="CI57" i="6" a="1"/>
  <c r="CI57" i="6" s="1"/>
  <c r="CK55" i="6" a="1"/>
  <c r="CK55" i="6" s="1"/>
  <c r="CL55" i="6" a="1"/>
  <c r="CL55" i="6" s="1"/>
  <c r="CM55" i="6" a="1"/>
  <c r="CM55" i="6" s="1"/>
  <c r="CN55" i="6" a="1"/>
  <c r="CN55" i="6" s="1"/>
  <c r="CJ55" i="6" a="1"/>
  <c r="CJ55" i="6" s="1"/>
  <c r="CI55" i="6" a="1"/>
  <c r="CI55" i="6" s="1"/>
  <c r="CJ53" i="6" a="1"/>
  <c r="CJ53" i="6" s="1"/>
  <c r="CK53" i="6" a="1"/>
  <c r="CK53" i="6" s="1"/>
  <c r="CL53" i="6" a="1"/>
  <c r="CL53" i="6" s="1"/>
  <c r="CM53" i="6" a="1"/>
  <c r="CM53" i="6" s="1"/>
  <c r="CN53" i="6" a="1"/>
  <c r="CN53" i="6" s="1"/>
  <c r="CI53" i="6" a="1"/>
  <c r="CI53" i="6" s="1"/>
  <c r="CJ51" i="6" a="1"/>
  <c r="CJ51" i="6" s="1"/>
  <c r="CK51" i="6" a="1"/>
  <c r="CK51" i="6" s="1"/>
  <c r="CL51" i="6" a="1"/>
  <c r="CL51" i="6" s="1"/>
  <c r="CM51" i="6" a="1"/>
  <c r="CM51" i="6" s="1"/>
  <c r="CN51" i="6" a="1"/>
  <c r="CN51" i="6" s="1"/>
  <c r="CI51" i="6" a="1"/>
  <c r="CI51" i="6" s="1"/>
  <c r="CL49" i="6" a="1"/>
  <c r="CL49" i="6" s="1"/>
  <c r="CM49" i="6" a="1"/>
  <c r="CM49" i="6" s="1"/>
  <c r="CN49" i="6" a="1"/>
  <c r="CN49" i="6" s="1"/>
  <c r="CJ49" i="6" a="1"/>
  <c r="CJ49" i="6" s="1"/>
  <c r="CK49" i="6" a="1"/>
  <c r="CK49" i="6" s="1"/>
  <c r="CI49" i="6" a="1"/>
  <c r="CI49" i="6" s="1"/>
  <c r="CJ47" i="6" a="1"/>
  <c r="CJ47" i="6" s="1"/>
  <c r="CK47" i="6" a="1"/>
  <c r="CK47" i="6" s="1"/>
  <c r="CL47" i="6" a="1"/>
  <c r="CL47" i="6" s="1"/>
  <c r="CM47" i="6" a="1"/>
  <c r="CM47" i="6" s="1"/>
  <c r="CN47" i="6" a="1"/>
  <c r="CN47" i="6" s="1"/>
  <c r="CI47" i="6" a="1"/>
  <c r="CI47" i="6" s="1"/>
  <c r="CJ45" i="6" a="1"/>
  <c r="CJ45" i="6" s="1"/>
  <c r="CK45" i="6" a="1"/>
  <c r="CK45" i="6" s="1"/>
  <c r="CL45" i="6" a="1"/>
  <c r="CL45" i="6" s="1"/>
  <c r="CM45" i="6" a="1"/>
  <c r="CM45" i="6" s="1"/>
  <c r="CN45" i="6" a="1"/>
  <c r="CN45" i="6" s="1"/>
  <c r="CI45" i="6" a="1"/>
  <c r="CI45" i="6" s="1"/>
  <c r="CK43" i="6" a="1"/>
  <c r="CK43" i="6" s="1"/>
  <c r="CL43" i="6" a="1"/>
  <c r="CL43" i="6" s="1"/>
  <c r="CM43" i="6" a="1"/>
  <c r="CM43" i="6" s="1"/>
  <c r="CN43" i="6" a="1"/>
  <c r="CN43" i="6" s="1"/>
  <c r="CJ43" i="6" a="1"/>
  <c r="CJ43" i="6" s="1"/>
  <c r="CI43" i="6" a="1"/>
  <c r="CI43" i="6" s="1"/>
  <c r="CN41" i="6" a="1"/>
  <c r="CN41" i="6" s="1"/>
  <c r="CJ41" i="6" a="1"/>
  <c r="CJ41" i="6" s="1"/>
  <c r="CK41" i="6" a="1"/>
  <c r="CK41" i="6" s="1"/>
  <c r="CL41" i="6" a="1"/>
  <c r="CL41" i="6" s="1"/>
  <c r="CM41" i="6" a="1"/>
  <c r="CM41" i="6" s="1"/>
  <c r="CI41" i="6" a="1"/>
  <c r="CI41" i="6" s="1"/>
  <c r="CJ39" i="6" a="1"/>
  <c r="CJ39" i="6" s="1"/>
  <c r="CK39" i="6" a="1"/>
  <c r="CK39" i="6" s="1"/>
  <c r="CL39" i="6" a="1"/>
  <c r="CL39" i="6" s="1"/>
  <c r="CM39" i="6" a="1"/>
  <c r="CM39" i="6" s="1"/>
  <c r="CN39" i="6" a="1"/>
  <c r="CN39" i="6" s="1"/>
  <c r="CI39" i="6" a="1"/>
  <c r="CI39" i="6" s="1"/>
  <c r="CJ37" i="6" a="1"/>
  <c r="CJ37" i="6" s="1"/>
  <c r="CK37" i="6" a="1"/>
  <c r="CK37" i="6" s="1"/>
  <c r="CL37" i="6" a="1"/>
  <c r="CL37" i="6" s="1"/>
  <c r="CM37" i="6" a="1"/>
  <c r="CM37" i="6" s="1"/>
  <c r="CN37" i="6" a="1"/>
  <c r="CN37" i="6" s="1"/>
  <c r="CI37" i="6" a="1"/>
  <c r="CI37" i="6" s="1"/>
  <c r="CN35" i="6" a="1"/>
  <c r="CN35" i="6" s="1"/>
  <c r="CJ35" i="6" a="1"/>
  <c r="CJ35" i="6" s="1"/>
  <c r="CK35" i="6" a="1"/>
  <c r="CK35" i="6" s="1"/>
  <c r="CL35" i="6" a="1"/>
  <c r="CL35" i="6" s="1"/>
  <c r="CM35" i="6" a="1"/>
  <c r="CM35" i="6" s="1"/>
  <c r="CI35" i="6" a="1"/>
  <c r="CI35" i="6" s="1"/>
  <c r="CJ33" i="6" a="1"/>
  <c r="CJ33" i="6" s="1"/>
  <c r="CK33" i="6" a="1"/>
  <c r="CK33" i="6" s="1"/>
  <c r="CL33" i="6" a="1"/>
  <c r="CL33" i="6" s="1"/>
  <c r="CM33" i="6" a="1"/>
  <c r="CM33" i="6" s="1"/>
  <c r="CN33" i="6" a="1"/>
  <c r="CN33" i="6" s="1"/>
  <c r="CI33" i="6" a="1"/>
  <c r="CI33" i="6" s="1"/>
  <c r="CJ31" i="6" a="1"/>
  <c r="CJ31" i="6" s="1"/>
  <c r="CK31" i="6" a="1"/>
  <c r="CK31" i="6" s="1"/>
  <c r="CL31" i="6" a="1"/>
  <c r="CL31" i="6" s="1"/>
  <c r="CM31" i="6" a="1"/>
  <c r="CM31" i="6" s="1"/>
  <c r="CN31" i="6" a="1"/>
  <c r="CN31" i="6" s="1"/>
  <c r="CI31" i="6" a="1"/>
  <c r="CI31" i="6" s="1"/>
  <c r="CM29" i="6" a="1"/>
  <c r="CM29" i="6" s="1"/>
  <c r="CN29" i="6" a="1"/>
  <c r="CN29" i="6" s="1"/>
  <c r="CJ29" i="6" a="1"/>
  <c r="CJ29" i="6" s="1"/>
  <c r="CK29" i="6" a="1"/>
  <c r="CK29" i="6" s="1"/>
  <c r="CL29" i="6" a="1"/>
  <c r="CL29" i="6" s="1"/>
  <c r="CI29" i="6" a="1"/>
  <c r="CI29" i="6" s="1"/>
  <c r="CJ27" i="6" a="1"/>
  <c r="CJ27" i="6" s="1"/>
  <c r="CK27" i="6" a="1"/>
  <c r="CK27" i="6" s="1"/>
  <c r="CL27" i="6" a="1"/>
  <c r="CL27" i="6" s="1"/>
  <c r="CM27" i="6" a="1"/>
  <c r="CM27" i="6" s="1"/>
  <c r="CN27" i="6" a="1"/>
  <c r="CN27" i="6" s="1"/>
  <c r="CI27" i="6" a="1"/>
  <c r="CI27" i="6" s="1"/>
  <c r="CK25" i="6" a="1"/>
  <c r="CK25" i="6" s="1"/>
  <c r="CL25" i="6" a="1"/>
  <c r="CL25" i="6" s="1"/>
  <c r="CM25" i="6" a="1"/>
  <c r="CM25" i="6" s="1"/>
  <c r="CN25" i="6" a="1"/>
  <c r="CN25" i="6" s="1"/>
  <c r="CJ25" i="6" a="1"/>
  <c r="CJ25" i="6" s="1"/>
  <c r="CI25" i="6" a="1"/>
  <c r="CI25" i="6" s="1"/>
  <c r="CN23" i="6" a="1"/>
  <c r="CN23" i="6" s="1"/>
  <c r="CJ23" i="6" a="1"/>
  <c r="CJ23" i="6" s="1"/>
  <c r="CK23" i="6" a="1"/>
  <c r="CK23" i="6" s="1"/>
  <c r="CL23" i="6" a="1"/>
  <c r="CL23" i="6" s="1"/>
  <c r="CM23" i="6" a="1"/>
  <c r="CM23" i="6" s="1"/>
  <c r="CI23" i="6" a="1"/>
  <c r="CI23" i="6" s="1"/>
  <c r="CJ21" i="6" a="1"/>
  <c r="CJ21" i="6" s="1"/>
  <c r="CK21" i="6" a="1"/>
  <c r="CK21" i="6" s="1"/>
  <c r="CL21" i="6" a="1"/>
  <c r="CL21" i="6" s="1"/>
  <c r="CM21" i="6" a="1"/>
  <c r="CM21" i="6" s="1"/>
  <c r="CN21" i="6" a="1"/>
  <c r="CN21" i="6" s="1"/>
  <c r="CI21" i="6" a="1"/>
  <c r="CI21" i="6" s="1"/>
  <c r="CL19" i="6" a="1"/>
  <c r="CL19" i="6" s="1"/>
  <c r="CM19" i="6" a="1"/>
  <c r="CM19" i="6" s="1"/>
  <c r="CN19" i="6" a="1"/>
  <c r="CN19" i="6" s="1"/>
  <c r="CJ19" i="6" a="1"/>
  <c r="CJ19" i="6" s="1"/>
  <c r="CK19" i="6" a="1"/>
  <c r="CK19" i="6" s="1"/>
  <c r="CI19" i="6" a="1"/>
  <c r="CI19" i="6" s="1"/>
  <c r="CJ17" i="6" a="1"/>
  <c r="CJ17" i="6" s="1"/>
  <c r="CK17" i="6" a="1"/>
  <c r="CK17" i="6" s="1"/>
  <c r="CL17" i="6" a="1"/>
  <c r="CL17" i="6" s="1"/>
  <c r="CM17" i="6" a="1"/>
  <c r="CM17" i="6" s="1"/>
  <c r="CN17" i="6" a="1"/>
  <c r="CN17" i="6" s="1"/>
  <c r="CI17" i="6" a="1"/>
  <c r="CI17" i="6" s="1"/>
  <c r="CL15" i="6" a="1"/>
  <c r="CL15" i="6" s="1"/>
  <c r="CM15" i="6" a="1"/>
  <c r="CM15" i="6" s="1"/>
  <c r="CN15" i="6" a="1"/>
  <c r="CN15" i="6" s="1"/>
  <c r="CJ15" i="6" a="1"/>
  <c r="CJ15" i="6" s="1"/>
  <c r="CK15" i="6" a="1"/>
  <c r="CK15" i="6" s="1"/>
  <c r="CI15" i="6" a="1"/>
  <c r="CI15" i="6" s="1"/>
  <c r="CN13" i="6" a="1"/>
  <c r="CN13" i="6" s="1"/>
  <c r="CJ13" i="6" a="1"/>
  <c r="CJ13" i="6" s="1"/>
  <c r="CK13" i="6" a="1"/>
  <c r="CK13" i="6" s="1"/>
  <c r="CL13" i="6" a="1"/>
  <c r="CL13" i="6" s="1"/>
  <c r="CM13" i="6" a="1"/>
  <c r="CM13" i="6" s="1"/>
  <c r="CI13" i="6" a="1"/>
  <c r="CI13" i="6" s="1"/>
  <c r="CJ11" i="6" a="1"/>
  <c r="CJ11" i="6" s="1"/>
  <c r="CK11" i="6" a="1"/>
  <c r="CK11" i="6" s="1"/>
  <c r="CL11" i="6" a="1"/>
  <c r="CL11" i="6" s="1"/>
  <c r="CM11" i="6" a="1"/>
  <c r="CM11" i="6" s="1"/>
  <c r="CN11" i="6" a="1"/>
  <c r="CN11" i="6" s="1"/>
  <c r="CI11" i="6" a="1"/>
  <c r="CI11" i="6" s="1"/>
  <c r="CM9" i="6" a="1"/>
  <c r="CM9" i="6" s="1"/>
  <c r="CN9" i="6" a="1"/>
  <c r="CN9" i="6" s="1"/>
  <c r="CJ9" i="6" a="1"/>
  <c r="CJ9" i="6" s="1"/>
  <c r="CK9" i="6" a="1"/>
  <c r="CK9" i="6" s="1"/>
  <c r="CL9" i="6" a="1"/>
  <c r="CL9" i="6" s="1"/>
  <c r="CI9" i="6" a="1"/>
  <c r="CI9" i="6" s="1"/>
  <c r="CJ7" i="6" a="1"/>
  <c r="CJ7" i="6" s="1"/>
  <c r="CK7" i="6" a="1"/>
  <c r="CK7" i="6" s="1"/>
  <c r="CL7" i="6" a="1"/>
  <c r="CL7" i="6" s="1"/>
  <c r="CM7" i="6" a="1"/>
  <c r="CM7" i="6" s="1"/>
  <c r="CN7" i="6" a="1"/>
  <c r="CN7" i="6" s="1"/>
  <c r="CI7" i="6" a="1"/>
  <c r="CI7" i="6" s="1"/>
  <c r="CL5" i="6" a="1"/>
  <c r="CL5" i="6" s="1"/>
  <c r="CM5" i="6" a="1"/>
  <c r="CM5" i="6" s="1"/>
  <c r="CN5" i="6" a="1"/>
  <c r="CN5" i="6" s="1"/>
  <c r="CJ5" i="6" a="1"/>
  <c r="CJ5" i="6" s="1"/>
  <c r="CK5" i="6" a="1"/>
  <c r="CK5" i="6" s="1"/>
  <c r="CI5" i="6" a="1"/>
  <c r="CI5" i="6" s="1"/>
  <c r="CJ4" i="6" a="1"/>
  <c r="CJ4" i="6" s="1"/>
  <c r="CK4" i="6" a="1"/>
  <c r="CK4" i="6" s="1"/>
  <c r="CL4" i="6" a="1"/>
  <c r="CL4" i="6" s="1"/>
  <c r="CM4" i="6" a="1"/>
  <c r="CM4" i="6" s="1"/>
  <c r="CN4" i="6" a="1"/>
  <c r="CN4" i="6" s="1"/>
  <c r="CI4" i="6" a="1"/>
  <c r="CI4" i="6" s="1"/>
  <c r="CJ268" i="6" a="1"/>
  <c r="CJ268" i="6" s="1"/>
  <c r="CK268" i="6" a="1"/>
  <c r="CK268" i="6" s="1"/>
  <c r="CL268" i="6" a="1"/>
  <c r="CL268" i="6" s="1"/>
  <c r="CM268" i="6" a="1"/>
  <c r="CM268" i="6" s="1"/>
  <c r="CN268" i="6" a="1"/>
  <c r="CN268" i="6" s="1"/>
  <c r="CI268" i="6" a="1"/>
  <c r="CI268" i="6" s="1"/>
  <c r="CM266" i="6" a="1"/>
  <c r="CM266" i="6" s="1"/>
  <c r="CN266" i="6" a="1"/>
  <c r="CN266" i="6" s="1"/>
  <c r="CJ266" i="6" a="1"/>
  <c r="CJ266" i="6" s="1"/>
  <c r="CK266" i="6" a="1"/>
  <c r="CK266" i="6" s="1"/>
  <c r="CL266" i="6" a="1"/>
  <c r="CL266" i="6" s="1"/>
  <c r="CI266" i="6" a="1"/>
  <c r="CI266" i="6" s="1"/>
  <c r="CK264" i="6" a="1"/>
  <c r="CK264" i="6" s="1"/>
  <c r="CL264" i="6" a="1"/>
  <c r="CL264" i="6" s="1"/>
  <c r="CM264" i="6" a="1"/>
  <c r="CM264" i="6" s="1"/>
  <c r="CN264" i="6" a="1"/>
  <c r="CN264" i="6" s="1"/>
  <c r="CJ264" i="6" a="1"/>
  <c r="CJ264" i="6" s="1"/>
  <c r="CI264" i="6" a="1"/>
  <c r="CI264" i="6" s="1"/>
  <c r="CN262" i="6" a="1"/>
  <c r="CN262" i="6" s="1"/>
  <c r="CJ262" i="6" a="1"/>
  <c r="CJ262" i="6" s="1"/>
  <c r="CK262" i="6" a="1"/>
  <c r="CK262" i="6" s="1"/>
  <c r="CL262" i="6" a="1"/>
  <c r="CL262" i="6" s="1"/>
  <c r="CI262" i="6" a="1"/>
  <c r="CI262" i="6" s="1"/>
  <c r="CM262" i="6" a="1"/>
  <c r="CM262" i="6" s="1"/>
  <c r="CK260" i="6" a="1"/>
  <c r="CK260" i="6" s="1"/>
  <c r="CL260" i="6" a="1"/>
  <c r="CL260" i="6" s="1"/>
  <c r="CM260" i="6" a="1"/>
  <c r="CM260" i="6" s="1"/>
  <c r="CN260" i="6" a="1"/>
  <c r="CN260" i="6" s="1"/>
  <c r="CJ260" i="6" a="1"/>
  <c r="CJ260" i="6" s="1"/>
  <c r="CI260" i="6" a="1"/>
  <c r="CI260" i="6" s="1"/>
  <c r="CJ258" i="6" a="1"/>
  <c r="CJ258" i="6" s="1"/>
  <c r="CK258" i="6" a="1"/>
  <c r="CK258" i="6" s="1"/>
  <c r="CL258" i="6" a="1"/>
  <c r="CL258" i="6" s="1"/>
  <c r="CM258" i="6" a="1"/>
  <c r="CM258" i="6" s="1"/>
  <c r="CI258" i="6" a="1"/>
  <c r="CI258" i="6" s="1"/>
  <c r="CN258" i="6" a="1"/>
  <c r="CN258" i="6" s="1"/>
  <c r="CL256" i="6" a="1"/>
  <c r="CL256" i="6" s="1"/>
  <c r="CM256" i="6" a="1"/>
  <c r="CM256" i="6" s="1"/>
  <c r="CN256" i="6" a="1"/>
  <c r="CN256" i="6" s="1"/>
  <c r="CJ256" i="6" a="1"/>
  <c r="CJ256" i="6" s="1"/>
  <c r="CI256" i="6" a="1"/>
  <c r="CI256" i="6" s="1"/>
  <c r="CK256" i="6" a="1"/>
  <c r="CK256" i="6" s="1"/>
  <c r="CJ254" i="6" a="1"/>
  <c r="CJ254" i="6" s="1"/>
  <c r="CK254" i="6" a="1"/>
  <c r="CK254" i="6" s="1"/>
  <c r="CL254" i="6" a="1"/>
  <c r="CL254" i="6" s="1"/>
  <c r="CI254" i="6" a="1"/>
  <c r="CI254" i="6" s="1"/>
  <c r="CM254" i="6" a="1"/>
  <c r="CM254" i="6" s="1"/>
  <c r="CN254" i="6" a="1"/>
  <c r="CN254" i="6" s="1"/>
  <c r="CM252" i="6" a="1"/>
  <c r="CM252" i="6" s="1"/>
  <c r="CN252" i="6" a="1"/>
  <c r="CN252" i="6" s="1"/>
  <c r="CI252" i="6" a="1"/>
  <c r="CI252" i="6" s="1"/>
  <c r="CJ252" i="6" a="1"/>
  <c r="CJ252" i="6" s="1"/>
  <c r="CK252" i="6" a="1"/>
  <c r="CK252" i="6" s="1"/>
  <c r="CL252" i="6" a="1"/>
  <c r="CL252" i="6" s="1"/>
  <c r="CJ250" i="6" a="1"/>
  <c r="CJ250" i="6" s="1"/>
  <c r="CK250" i="6" a="1"/>
  <c r="CK250" i="6" s="1"/>
  <c r="CL250" i="6" a="1"/>
  <c r="CL250" i="6" s="1"/>
  <c r="CM250" i="6" a="1"/>
  <c r="CM250" i="6" s="1"/>
  <c r="CN250" i="6" a="1"/>
  <c r="CN250" i="6" s="1"/>
  <c r="CI250" i="6" a="1"/>
  <c r="CI250" i="6" s="1"/>
  <c r="CN248" i="6" a="1"/>
  <c r="CN248" i="6" s="1"/>
  <c r="CJ248" i="6" a="1"/>
  <c r="CJ248" i="6" s="1"/>
  <c r="CI248" i="6" a="1"/>
  <c r="CI248" i="6" s="1"/>
  <c r="CK248" i="6" a="1"/>
  <c r="CK248" i="6" s="1"/>
  <c r="CL248" i="6" a="1"/>
  <c r="CL248" i="6" s="1"/>
  <c r="CM248" i="6" a="1"/>
  <c r="CM248" i="6" s="1"/>
  <c r="CK246" i="6" a="1"/>
  <c r="CK246" i="6" s="1"/>
  <c r="CL246" i="6" a="1"/>
  <c r="CL246" i="6" s="1"/>
  <c r="CI246" i="6" a="1"/>
  <c r="CI246" i="6" s="1"/>
  <c r="CM246" i="6" a="1"/>
  <c r="CM246" i="6" s="1"/>
  <c r="CN246" i="6" a="1"/>
  <c r="CN246" i="6" s="1"/>
  <c r="CJ246" i="6" a="1"/>
  <c r="CJ246" i="6" s="1"/>
  <c r="CJ244" i="6" a="1"/>
  <c r="CJ244" i="6" s="1"/>
  <c r="CK244" i="6" a="1"/>
  <c r="CK244" i="6" s="1"/>
  <c r="CL244" i="6" a="1"/>
  <c r="CL244" i="6" s="1"/>
  <c r="CM244" i="6" a="1"/>
  <c r="CM244" i="6" s="1"/>
  <c r="CN244" i="6" a="1"/>
  <c r="CN244" i="6" s="1"/>
  <c r="CI244" i="6" a="1"/>
  <c r="CI244" i="6" s="1"/>
  <c r="CL242" i="6" a="1"/>
  <c r="CL242" i="6" s="1"/>
  <c r="CM242" i="6" a="1"/>
  <c r="CM242" i="6" s="1"/>
  <c r="CN242" i="6" a="1"/>
  <c r="CN242" i="6" s="1"/>
  <c r="CJ242" i="6" a="1"/>
  <c r="CJ242" i="6" s="1"/>
  <c r="CI242" i="6" a="1"/>
  <c r="CI242" i="6" s="1"/>
  <c r="CK242" i="6" a="1"/>
  <c r="CK242" i="6" s="1"/>
  <c r="CJ240" i="6" a="1"/>
  <c r="CJ240" i="6" s="1"/>
  <c r="CI240" i="6" a="1"/>
  <c r="CI240" i="6" s="1"/>
  <c r="CK240" i="6" a="1"/>
  <c r="CK240" i="6" s="1"/>
  <c r="CL240" i="6" a="1"/>
  <c r="CL240" i="6" s="1"/>
  <c r="CM240" i="6" a="1"/>
  <c r="CM240" i="6" s="1"/>
  <c r="CN240" i="6" a="1"/>
  <c r="CN240" i="6" s="1"/>
  <c r="CI238" i="6" a="1"/>
  <c r="CI238" i="6" s="1"/>
  <c r="CM238" i="6" a="1"/>
  <c r="CM238" i="6" s="1"/>
  <c r="CN238" i="6" a="1"/>
  <c r="CN238" i="6" s="1"/>
  <c r="CJ238" i="6" a="1"/>
  <c r="CJ238" i="6" s="1"/>
  <c r="CK238" i="6" a="1"/>
  <c r="CK238" i="6" s="1"/>
  <c r="CL238" i="6" a="1"/>
  <c r="CL238" i="6" s="1"/>
  <c r="CJ236" i="6" a="1"/>
  <c r="CJ236" i="6" s="1"/>
  <c r="CK236" i="6" a="1"/>
  <c r="CK236" i="6" s="1"/>
  <c r="CL236" i="6" a="1"/>
  <c r="CL236" i="6" s="1"/>
  <c r="CM236" i="6" a="1"/>
  <c r="CM236" i="6" s="1"/>
  <c r="CN236" i="6" a="1"/>
  <c r="CN236" i="6" s="1"/>
  <c r="CI236" i="6" a="1"/>
  <c r="CI236" i="6" s="1"/>
  <c r="CK234" i="6" a="1"/>
  <c r="CK234" i="6" s="1"/>
  <c r="CM234" i="6" a="1"/>
  <c r="CM234" i="6" s="1"/>
  <c r="CN234" i="6" a="1"/>
  <c r="CN234" i="6" s="1"/>
  <c r="CI234" i="6" a="1"/>
  <c r="CI234" i="6" s="1"/>
  <c r="CJ234" i="6" a="1"/>
  <c r="CJ234" i="6" s="1"/>
  <c r="CL234" i="6" a="1"/>
  <c r="CL234" i="6" s="1"/>
  <c r="CJ232" i="6" a="1"/>
  <c r="CJ232" i="6" s="1"/>
  <c r="CK232" i="6" a="1"/>
  <c r="CK232" i="6" s="1"/>
  <c r="CM232" i="6" a="1"/>
  <c r="CM232" i="6" s="1"/>
  <c r="CI232" i="6" a="1"/>
  <c r="CI232" i="6" s="1"/>
  <c r="CN232" i="6" a="1"/>
  <c r="CN232" i="6" s="1"/>
  <c r="CL232" i="6" a="1"/>
  <c r="CL232" i="6" s="1"/>
  <c r="CL230" i="6" a="1"/>
  <c r="CL230" i="6" s="1"/>
  <c r="CM230" i="6" a="1"/>
  <c r="CM230" i="6" s="1"/>
  <c r="CN230" i="6" a="1"/>
  <c r="CN230" i="6" s="1"/>
  <c r="CJ230" i="6" a="1"/>
  <c r="CJ230" i="6" s="1"/>
  <c r="CK230" i="6" a="1"/>
  <c r="CK230" i="6" s="1"/>
  <c r="CI230" i="6" a="1"/>
  <c r="CI230" i="6" s="1"/>
  <c r="CK228" i="6" a="1"/>
  <c r="CK228" i="6" s="1"/>
  <c r="CL228" i="6" a="1"/>
  <c r="CL228" i="6" s="1"/>
  <c r="CM228" i="6" a="1"/>
  <c r="CM228" i="6" s="1"/>
  <c r="CI228" i="6" a="1"/>
  <c r="CI228" i="6" s="1"/>
  <c r="CJ228" i="6" a="1"/>
  <c r="CJ228" i="6" s="1"/>
  <c r="CN228" i="6" a="1"/>
  <c r="CN228" i="6" s="1"/>
  <c r="CN226" i="6" a="1"/>
  <c r="CN226" i="6" s="1"/>
  <c r="CJ226" i="6" a="1"/>
  <c r="CJ226" i="6" s="1"/>
  <c r="CL226" i="6" a="1"/>
  <c r="CL226" i="6" s="1"/>
  <c r="CM226" i="6" a="1"/>
  <c r="CM226" i="6" s="1"/>
  <c r="CI226" i="6" a="1"/>
  <c r="CI226" i="6" s="1"/>
  <c r="CK226" i="6" a="1"/>
  <c r="CK226" i="6" s="1"/>
  <c r="CJ224" i="6" a="1"/>
  <c r="CJ224" i="6" s="1"/>
  <c r="CK224" i="6" a="1"/>
  <c r="CK224" i="6" s="1"/>
  <c r="CL224" i="6" a="1"/>
  <c r="CL224" i="6" s="1"/>
  <c r="CM224" i="6" a="1"/>
  <c r="CM224" i="6" s="1"/>
  <c r="CN224" i="6" a="1"/>
  <c r="CN224" i="6" s="1"/>
  <c r="CI224" i="6" a="1"/>
  <c r="CI224" i="6" s="1"/>
  <c r="CM222" i="6" a="1"/>
  <c r="CM222" i="6" s="1"/>
  <c r="CJ222" i="6" a="1"/>
  <c r="CJ222" i="6" s="1"/>
  <c r="CK222" i="6" a="1"/>
  <c r="CK222" i="6" s="1"/>
  <c r="CN222" i="6" a="1"/>
  <c r="CN222" i="6" s="1"/>
  <c r="CI222" i="6" a="1"/>
  <c r="CI222" i="6" s="1"/>
  <c r="CL222" i="6" a="1"/>
  <c r="CL222" i="6" s="1"/>
  <c r="CL220" i="6" a="1"/>
  <c r="CL220" i="6" s="1"/>
  <c r="CM220" i="6" a="1"/>
  <c r="CM220" i="6" s="1"/>
  <c r="CN220" i="6" a="1"/>
  <c r="CN220" i="6" s="1"/>
  <c r="CJ220" i="6" a="1"/>
  <c r="CJ220" i="6" s="1"/>
  <c r="CI220" i="6" a="1"/>
  <c r="CI220" i="6" s="1"/>
  <c r="CK220" i="6" a="1"/>
  <c r="CK220" i="6" s="1"/>
  <c r="CN218" i="6" a="1"/>
  <c r="CN218" i="6" s="1"/>
  <c r="CJ218" i="6" a="1"/>
  <c r="CJ218" i="6" s="1"/>
  <c r="CK218" i="6" a="1"/>
  <c r="CK218" i="6" s="1"/>
  <c r="CL218" i="6" a="1"/>
  <c r="CL218" i="6" s="1"/>
  <c r="CM218" i="6" a="1"/>
  <c r="CM218" i="6" s="1"/>
  <c r="CI218" i="6" a="1"/>
  <c r="CI218" i="6" s="1"/>
  <c r="CK216" i="6" a="1"/>
  <c r="CK216" i="6" s="1"/>
  <c r="CM216" i="6" a="1"/>
  <c r="CM216" i="6" s="1"/>
  <c r="CN216" i="6" a="1"/>
  <c r="CN216" i="6" s="1"/>
  <c r="CL216" i="6" a="1"/>
  <c r="CL216" i="6" s="1"/>
  <c r="CI216" i="6" a="1"/>
  <c r="CI216" i="6" s="1"/>
  <c r="CJ216" i="6" a="1"/>
  <c r="CJ216" i="6" s="1"/>
  <c r="CJ214" i="6" a="1"/>
  <c r="CJ214" i="6" s="1"/>
  <c r="CK214" i="6" a="1"/>
  <c r="CK214" i="6" s="1"/>
  <c r="CL214" i="6" a="1"/>
  <c r="CL214" i="6" s="1"/>
  <c r="CI214" i="6" a="1"/>
  <c r="CI214" i="6" s="1"/>
  <c r="CM214" i="6" a="1"/>
  <c r="CM214" i="6" s="1"/>
  <c r="CN214" i="6" a="1"/>
  <c r="CN214" i="6" s="1"/>
  <c r="CL212" i="6" a="1"/>
  <c r="CL212" i="6" s="1"/>
  <c r="CN212" i="6" a="1"/>
  <c r="CN212" i="6" s="1"/>
  <c r="CJ212" i="6" a="1"/>
  <c r="CJ212" i="6" s="1"/>
  <c r="CM212" i="6" a="1"/>
  <c r="CM212" i="6" s="1"/>
  <c r="CI212" i="6" a="1"/>
  <c r="CI212" i="6" s="1"/>
  <c r="CK212" i="6" a="1"/>
  <c r="CK212" i="6" s="1"/>
  <c r="CK210" i="6" a="1"/>
  <c r="CK210" i="6" s="1"/>
  <c r="CL210" i="6" a="1"/>
  <c r="CL210" i="6" s="1"/>
  <c r="CM210" i="6" a="1"/>
  <c r="CM210" i="6" s="1"/>
  <c r="CJ210" i="6" a="1"/>
  <c r="CJ210" i="6" s="1"/>
  <c r="CN210" i="6" a="1"/>
  <c r="CN210" i="6" s="1"/>
  <c r="CI210" i="6" a="1"/>
  <c r="CI210" i="6" s="1"/>
  <c r="CM208" i="6" a="1"/>
  <c r="CM208" i="6" s="1"/>
  <c r="CJ208" i="6" a="1"/>
  <c r="CJ208" i="6" s="1"/>
  <c r="CI208" i="6" a="1"/>
  <c r="CI208" i="6" s="1"/>
  <c r="CK208" i="6" a="1"/>
  <c r="CK208" i="6" s="1"/>
  <c r="CL208" i="6" a="1"/>
  <c r="CL208" i="6" s="1"/>
  <c r="CN208" i="6" a="1"/>
  <c r="CN208" i="6" s="1"/>
  <c r="CJ206" i="6" a="1"/>
  <c r="CJ206" i="6" s="1"/>
  <c r="CL206" i="6" a="1"/>
  <c r="CL206" i="6" s="1"/>
  <c r="CM206" i="6" a="1"/>
  <c r="CM206" i="6" s="1"/>
  <c r="CN206" i="6" a="1"/>
  <c r="CN206" i="6" s="1"/>
  <c r="CI206" i="6" a="1"/>
  <c r="CI206" i="6" s="1"/>
  <c r="CK206" i="6" a="1"/>
  <c r="CK206" i="6" s="1"/>
  <c r="CK204" i="6" a="1"/>
  <c r="CK204" i="6" s="1"/>
  <c r="CL204" i="6" a="1"/>
  <c r="CL204" i="6" s="1"/>
  <c r="CM204" i="6" a="1"/>
  <c r="CM204" i="6" s="1"/>
  <c r="CJ204" i="6" a="1"/>
  <c r="CJ204" i="6" s="1"/>
  <c r="CN204" i="6" a="1"/>
  <c r="CN204" i="6" s="1"/>
  <c r="CI204" i="6" a="1"/>
  <c r="CI204" i="6" s="1"/>
  <c r="CM202" i="6" a="1"/>
  <c r="CM202" i="6" s="1"/>
  <c r="CJ202" i="6" a="1"/>
  <c r="CJ202" i="6" s="1"/>
  <c r="CN202" i="6" a="1"/>
  <c r="CN202" i="6" s="1"/>
  <c r="CI202" i="6" a="1"/>
  <c r="CI202" i="6" s="1"/>
  <c r="CK202" i="6" a="1"/>
  <c r="CK202" i="6" s="1"/>
  <c r="CL202" i="6" a="1"/>
  <c r="CL202" i="6" s="1"/>
  <c r="CM200" i="6" a="1"/>
  <c r="CM200" i="6" s="1"/>
  <c r="CJ200" i="6" a="1"/>
  <c r="CJ200" i="6" s="1"/>
  <c r="CN200" i="6" a="1"/>
  <c r="CN200" i="6" s="1"/>
  <c r="CK200" i="6" a="1"/>
  <c r="CK200" i="6" s="1"/>
  <c r="CL200" i="6" a="1"/>
  <c r="CL200" i="6" s="1"/>
  <c r="CI200" i="6" a="1"/>
  <c r="CI200" i="6" s="1"/>
  <c r="CJ198" i="6" a="1"/>
  <c r="CJ198" i="6" s="1"/>
  <c r="CK198" i="6" a="1"/>
  <c r="CK198" i="6" s="1"/>
  <c r="CL198" i="6" a="1"/>
  <c r="CL198" i="6" s="1"/>
  <c r="CM198" i="6" a="1"/>
  <c r="CM198" i="6" s="1"/>
  <c r="CN198" i="6" a="1"/>
  <c r="CN198" i="6" s="1"/>
  <c r="CI198" i="6" a="1"/>
  <c r="CI198" i="6" s="1"/>
  <c r="CL196" i="6" a="1"/>
  <c r="CL196" i="6" s="1"/>
  <c r="CM196" i="6" a="1"/>
  <c r="CM196" i="6" s="1"/>
  <c r="CN196" i="6" a="1"/>
  <c r="CN196" i="6" s="1"/>
  <c r="CJ196" i="6" a="1"/>
  <c r="CJ196" i="6" s="1"/>
  <c r="CI196" i="6" a="1"/>
  <c r="CI196" i="6" s="1"/>
  <c r="CK196" i="6" a="1"/>
  <c r="CK196" i="6" s="1"/>
  <c r="CN194" i="6" a="1"/>
  <c r="CN194" i="6" s="1"/>
  <c r="CJ194" i="6" a="1"/>
  <c r="CJ194" i="6" s="1"/>
  <c r="CK194" i="6" a="1"/>
  <c r="CK194" i="6" s="1"/>
  <c r="CL194" i="6" a="1"/>
  <c r="CL194" i="6" s="1"/>
  <c r="CI194" i="6" a="1"/>
  <c r="CI194" i="6" s="1"/>
  <c r="CM194" i="6" a="1"/>
  <c r="CM194" i="6" s="1"/>
  <c r="CJ192" i="6" a="1"/>
  <c r="CJ192" i="6" s="1"/>
  <c r="CK192" i="6" a="1"/>
  <c r="CK192" i="6" s="1"/>
  <c r="CL192" i="6" a="1"/>
  <c r="CL192" i="6" s="1"/>
  <c r="CM192" i="6" a="1"/>
  <c r="CM192" i="6" s="1"/>
  <c r="CN192" i="6" a="1"/>
  <c r="CN192" i="6" s="1"/>
  <c r="CI192" i="6" a="1"/>
  <c r="CI192" i="6" s="1"/>
  <c r="CJ190" i="6" a="1"/>
  <c r="CJ190" i="6" s="1"/>
  <c r="CK190" i="6" a="1"/>
  <c r="CK190" i="6" s="1"/>
  <c r="CL190" i="6" a="1"/>
  <c r="CL190" i="6" s="1"/>
  <c r="CM190" i="6" a="1"/>
  <c r="CM190" i="6" s="1"/>
  <c r="CN190" i="6" a="1"/>
  <c r="CN190" i="6" s="1"/>
  <c r="CI190" i="6" a="1"/>
  <c r="CI190" i="6" s="1"/>
  <c r="CL188" i="6" a="1"/>
  <c r="CL188" i="6" s="1"/>
  <c r="CM188" i="6" a="1"/>
  <c r="CM188" i="6" s="1"/>
  <c r="CN188" i="6" a="1"/>
  <c r="CN188" i="6" s="1"/>
  <c r="CJ188" i="6" a="1"/>
  <c r="CJ188" i="6" s="1"/>
  <c r="CI188" i="6" a="1"/>
  <c r="CI188" i="6" s="1"/>
  <c r="CK188" i="6" a="1"/>
  <c r="CK188" i="6" s="1"/>
  <c r="CN186" i="6" a="1"/>
  <c r="CN186" i="6" s="1"/>
  <c r="CJ186" i="6" a="1"/>
  <c r="CJ186" i="6" s="1"/>
  <c r="CK186" i="6" a="1"/>
  <c r="CK186" i="6" s="1"/>
  <c r="CL186" i="6" a="1"/>
  <c r="CL186" i="6" s="1"/>
  <c r="CM186" i="6" a="1"/>
  <c r="CM186" i="6" s="1"/>
  <c r="CI186" i="6" a="1"/>
  <c r="CI186" i="6" s="1"/>
  <c r="CJ184" i="6" a="1"/>
  <c r="CJ184" i="6" s="1"/>
  <c r="CK184" i="6" a="1"/>
  <c r="CK184" i="6" s="1"/>
  <c r="CL184" i="6" a="1"/>
  <c r="CL184" i="6" s="1"/>
  <c r="CM184" i="6" a="1"/>
  <c r="CM184" i="6" s="1"/>
  <c r="CN184" i="6" a="1"/>
  <c r="CN184" i="6" s="1"/>
  <c r="CI184" i="6" a="1"/>
  <c r="CI184" i="6" s="1"/>
  <c r="CL182" i="6" a="1"/>
  <c r="CL182" i="6" s="1"/>
  <c r="CM182" i="6" a="1"/>
  <c r="CM182" i="6" s="1"/>
  <c r="CN182" i="6" a="1"/>
  <c r="CN182" i="6" s="1"/>
  <c r="CJ182" i="6" a="1"/>
  <c r="CJ182" i="6" s="1"/>
  <c r="CI182" i="6" a="1"/>
  <c r="CI182" i="6" s="1"/>
  <c r="CK182" i="6" a="1"/>
  <c r="CK182" i="6" s="1"/>
  <c r="CN180" i="6" a="1"/>
  <c r="CN180" i="6" s="1"/>
  <c r="CJ180" i="6" a="1"/>
  <c r="CJ180" i="6" s="1"/>
  <c r="CK180" i="6" a="1"/>
  <c r="CK180" i="6" s="1"/>
  <c r="CL180" i="6" a="1"/>
  <c r="CL180" i="6" s="1"/>
  <c r="CM180" i="6" a="1"/>
  <c r="CM180" i="6" s="1"/>
  <c r="CI180" i="6" a="1"/>
  <c r="CI180" i="6" s="1"/>
  <c r="CJ178" i="6" a="1"/>
  <c r="CJ178" i="6" s="1"/>
  <c r="CK178" i="6" a="1"/>
  <c r="CK178" i="6" s="1"/>
  <c r="CL178" i="6" a="1"/>
  <c r="CL178" i="6" s="1"/>
  <c r="CM178" i="6" a="1"/>
  <c r="CM178" i="6" s="1"/>
  <c r="CN178" i="6" a="1"/>
  <c r="CN178" i="6" s="1"/>
  <c r="CI178" i="6" a="1"/>
  <c r="CI178" i="6" s="1"/>
  <c r="CJ176" i="6" a="1"/>
  <c r="CJ176" i="6" s="1"/>
  <c r="CK176" i="6" a="1"/>
  <c r="CK176" i="6" s="1"/>
  <c r="CL176" i="6" a="1"/>
  <c r="CL176" i="6" s="1"/>
  <c r="CM176" i="6" a="1"/>
  <c r="CM176" i="6" s="1"/>
  <c r="CN176" i="6" a="1"/>
  <c r="CN176" i="6" s="1"/>
  <c r="CI176" i="6" a="1"/>
  <c r="CI176" i="6" s="1"/>
  <c r="CL174" i="6" a="1"/>
  <c r="CL174" i="6" s="1"/>
  <c r="CM174" i="6" a="1"/>
  <c r="CM174" i="6" s="1"/>
  <c r="CN174" i="6" a="1"/>
  <c r="CN174" i="6" s="1"/>
  <c r="CJ174" i="6" a="1"/>
  <c r="CJ174" i="6" s="1"/>
  <c r="CI174" i="6" a="1"/>
  <c r="CI174" i="6" s="1"/>
  <c r="CK174" i="6" a="1"/>
  <c r="CK174" i="6" s="1"/>
  <c r="CN172" i="6" a="1"/>
  <c r="CN172" i="6" s="1"/>
  <c r="CJ172" i="6" a="1"/>
  <c r="CJ172" i="6" s="1"/>
  <c r="CK172" i="6" a="1"/>
  <c r="CK172" i="6" s="1"/>
  <c r="CL172" i="6" a="1"/>
  <c r="CL172" i="6" s="1"/>
  <c r="CM172" i="6" a="1"/>
  <c r="CM172" i="6" s="1"/>
  <c r="CI172" i="6" a="1"/>
  <c r="CI172" i="6" s="1"/>
  <c r="CJ170" i="6" a="1"/>
  <c r="CJ170" i="6" s="1"/>
  <c r="CK170" i="6" a="1"/>
  <c r="CK170" i="6" s="1"/>
  <c r="CL170" i="6" a="1"/>
  <c r="CL170" i="6" s="1"/>
  <c r="CM170" i="6" a="1"/>
  <c r="CM170" i="6" s="1"/>
  <c r="CN170" i="6" a="1"/>
  <c r="CN170" i="6" s="1"/>
  <c r="CI170" i="6" a="1"/>
  <c r="CI170" i="6" s="1"/>
  <c r="CJ168" i="6" a="1"/>
  <c r="CJ168" i="6" s="1"/>
  <c r="CK168" i="6" a="1"/>
  <c r="CK168" i="6" s="1"/>
  <c r="CL168" i="6" a="1"/>
  <c r="CL168" i="6" s="1"/>
  <c r="CM168" i="6" a="1"/>
  <c r="CM168" i="6" s="1"/>
  <c r="CN168" i="6" a="1"/>
  <c r="CN168" i="6" s="1"/>
  <c r="CI168" i="6" a="1"/>
  <c r="CI168" i="6" s="1"/>
  <c r="CL166" i="6" a="1"/>
  <c r="CL166" i="6" s="1"/>
  <c r="CM166" i="6" a="1"/>
  <c r="CM166" i="6" s="1"/>
  <c r="CN166" i="6" a="1"/>
  <c r="CN166" i="6" s="1"/>
  <c r="CJ166" i="6" a="1"/>
  <c r="CJ166" i="6" s="1"/>
  <c r="CK166" i="6" a="1"/>
  <c r="CK166" i="6" s="1"/>
  <c r="CI166" i="6" a="1"/>
  <c r="CI166" i="6" s="1"/>
  <c r="CN164" i="6" a="1"/>
  <c r="CN164" i="6" s="1"/>
  <c r="CJ164" i="6" a="1"/>
  <c r="CJ164" i="6" s="1"/>
  <c r="CK164" i="6" a="1"/>
  <c r="CK164" i="6" s="1"/>
  <c r="CL164" i="6" a="1"/>
  <c r="CL164" i="6" s="1"/>
  <c r="CM164" i="6" a="1"/>
  <c r="CM164" i="6" s="1"/>
  <c r="CI164" i="6" a="1"/>
  <c r="CI164" i="6" s="1"/>
  <c r="CJ162" i="6" a="1"/>
  <c r="CJ162" i="6" s="1"/>
  <c r="CK162" i="6" a="1"/>
  <c r="CK162" i="6" s="1"/>
  <c r="CL162" i="6" a="1"/>
  <c r="CL162" i="6" s="1"/>
  <c r="CM162" i="6" a="1"/>
  <c r="CM162" i="6" s="1"/>
  <c r="CN162" i="6" a="1"/>
  <c r="CN162" i="6" s="1"/>
  <c r="CI162" i="6" a="1"/>
  <c r="CI162" i="6" s="1"/>
  <c r="CJ160" i="6" a="1"/>
  <c r="CJ160" i="6" s="1"/>
  <c r="CK160" i="6" a="1"/>
  <c r="CK160" i="6" s="1"/>
  <c r="CL160" i="6" a="1"/>
  <c r="CL160" i="6" s="1"/>
  <c r="CM160" i="6" a="1"/>
  <c r="CM160" i="6" s="1"/>
  <c r="CN160" i="6" a="1"/>
  <c r="CN160" i="6" s="1"/>
  <c r="CI160" i="6" a="1"/>
  <c r="CI160" i="6" s="1"/>
  <c r="CL158" i="6" a="1"/>
  <c r="CL158" i="6" s="1"/>
  <c r="CM158" i="6" a="1"/>
  <c r="CM158" i="6" s="1"/>
  <c r="CN158" i="6" a="1"/>
  <c r="CN158" i="6" s="1"/>
  <c r="CJ158" i="6" a="1"/>
  <c r="CJ158" i="6" s="1"/>
  <c r="CK158" i="6" a="1"/>
  <c r="CK158" i="6" s="1"/>
  <c r="CI158" i="6" a="1"/>
  <c r="CI158" i="6" s="1"/>
  <c r="CN156" i="6" a="1"/>
  <c r="CN156" i="6" s="1"/>
  <c r="CJ156" i="6" a="1"/>
  <c r="CJ156" i="6" s="1"/>
  <c r="CK156" i="6" a="1"/>
  <c r="CK156" i="6" s="1"/>
  <c r="CL156" i="6" a="1"/>
  <c r="CL156" i="6" s="1"/>
  <c r="CI156" i="6" a="1"/>
  <c r="CI156" i="6" s="1"/>
  <c r="CM156" i="6" a="1"/>
  <c r="CM156" i="6" s="1"/>
  <c r="CJ154" i="6" a="1"/>
  <c r="CJ154" i="6" s="1"/>
  <c r="CK154" i="6" a="1"/>
  <c r="CK154" i="6" s="1"/>
  <c r="CL154" i="6" a="1"/>
  <c r="CL154" i="6" s="1"/>
  <c r="CM154" i="6" a="1"/>
  <c r="CM154" i="6" s="1"/>
  <c r="CN154" i="6" a="1"/>
  <c r="CN154" i="6" s="1"/>
  <c r="CI154" i="6" a="1"/>
  <c r="CI154" i="6" s="1"/>
  <c r="CJ152" i="6" a="1"/>
  <c r="CJ152" i="6" s="1"/>
  <c r="CK152" i="6" a="1"/>
  <c r="CK152" i="6" s="1"/>
  <c r="CL152" i="6" a="1"/>
  <c r="CL152" i="6" s="1"/>
  <c r="CM152" i="6" a="1"/>
  <c r="CM152" i="6" s="1"/>
  <c r="CN152" i="6" a="1"/>
  <c r="CN152" i="6" s="1"/>
  <c r="CI152" i="6" a="1"/>
  <c r="CI152" i="6" s="1"/>
  <c r="CL150" i="6" a="1"/>
  <c r="CL150" i="6" s="1"/>
  <c r="CM150" i="6" a="1"/>
  <c r="CM150" i="6" s="1"/>
  <c r="CN150" i="6" a="1"/>
  <c r="CN150" i="6" s="1"/>
  <c r="CJ150" i="6" a="1"/>
  <c r="CJ150" i="6" s="1"/>
  <c r="CI150" i="6" a="1"/>
  <c r="CI150" i="6" s="1"/>
  <c r="CK150" i="6" a="1"/>
  <c r="CK150" i="6" s="1"/>
  <c r="CN148" i="6" a="1"/>
  <c r="CN148" i="6" s="1"/>
  <c r="CJ148" i="6" a="1"/>
  <c r="CJ148" i="6" s="1"/>
  <c r="CK148" i="6" a="1"/>
  <c r="CK148" i="6" s="1"/>
  <c r="CL148" i="6" a="1"/>
  <c r="CL148" i="6" s="1"/>
  <c r="CM148" i="6" a="1"/>
  <c r="CM148" i="6" s="1"/>
  <c r="CI148" i="6" a="1"/>
  <c r="CI148" i="6" s="1"/>
  <c r="CJ146" i="6" a="1"/>
  <c r="CJ146" i="6" s="1"/>
  <c r="CK146" i="6" a="1"/>
  <c r="CK146" i="6" s="1"/>
  <c r="CL146" i="6" a="1"/>
  <c r="CL146" i="6" s="1"/>
  <c r="CM146" i="6" a="1"/>
  <c r="CM146" i="6" s="1"/>
  <c r="CN146" i="6" a="1"/>
  <c r="CN146" i="6" s="1"/>
  <c r="CI146" i="6" a="1"/>
  <c r="CI146" i="6" s="1"/>
  <c r="CJ144" i="6" a="1"/>
  <c r="CJ144" i="6" s="1"/>
  <c r="CK144" i="6" a="1"/>
  <c r="CK144" i="6" s="1"/>
  <c r="CL144" i="6" a="1"/>
  <c r="CL144" i="6" s="1"/>
  <c r="CM144" i="6" a="1"/>
  <c r="CM144" i="6" s="1"/>
  <c r="CN144" i="6" a="1"/>
  <c r="CN144" i="6" s="1"/>
  <c r="CI144" i="6" a="1"/>
  <c r="CI144" i="6" s="1"/>
  <c r="CL142" i="6" a="1"/>
  <c r="CL142" i="6" s="1"/>
  <c r="CM142" i="6" a="1"/>
  <c r="CM142" i="6" s="1"/>
  <c r="CN142" i="6" a="1"/>
  <c r="CN142" i="6" s="1"/>
  <c r="CJ142" i="6" a="1"/>
  <c r="CJ142" i="6" s="1"/>
  <c r="CI142" i="6" a="1"/>
  <c r="CI142" i="6" s="1"/>
  <c r="CK142" i="6" a="1"/>
  <c r="CK142" i="6" s="1"/>
  <c r="CN140" i="6" a="1"/>
  <c r="CN140" i="6" s="1"/>
  <c r="CJ140" i="6" a="1"/>
  <c r="CJ140" i="6" s="1"/>
  <c r="CK140" i="6" a="1"/>
  <c r="CK140" i="6" s="1"/>
  <c r="CL140" i="6" a="1"/>
  <c r="CL140" i="6" s="1"/>
  <c r="CM140" i="6" a="1"/>
  <c r="CM140" i="6" s="1"/>
  <c r="CI140" i="6" a="1"/>
  <c r="CI140" i="6" s="1"/>
  <c r="CJ138" i="6" a="1"/>
  <c r="CJ138" i="6" s="1"/>
  <c r="CK138" i="6" a="1"/>
  <c r="CK138" i="6" s="1"/>
  <c r="CL138" i="6" a="1"/>
  <c r="CL138" i="6" s="1"/>
  <c r="CM138" i="6" a="1"/>
  <c r="CM138" i="6" s="1"/>
  <c r="CN138" i="6" a="1"/>
  <c r="CN138" i="6" s="1"/>
  <c r="CI138" i="6" a="1"/>
  <c r="CI138" i="6" s="1"/>
  <c r="CJ136" i="6" a="1"/>
  <c r="CJ136" i="6" s="1"/>
  <c r="CK136" i="6" a="1"/>
  <c r="CK136" i="6" s="1"/>
  <c r="CL136" i="6" a="1"/>
  <c r="CL136" i="6" s="1"/>
  <c r="CM136" i="6" a="1"/>
  <c r="CM136" i="6" s="1"/>
  <c r="CN136" i="6" a="1"/>
  <c r="CN136" i="6" s="1"/>
  <c r="CI136" i="6" a="1"/>
  <c r="CI136" i="6" s="1"/>
  <c r="CL134" i="6" a="1"/>
  <c r="CL134" i="6" s="1"/>
  <c r="CM134" i="6" a="1"/>
  <c r="CM134" i="6" s="1"/>
  <c r="CN134" i="6" a="1"/>
  <c r="CN134" i="6" s="1"/>
  <c r="CJ134" i="6" a="1"/>
  <c r="CJ134" i="6" s="1"/>
  <c r="CK134" i="6" a="1"/>
  <c r="CK134" i="6" s="1"/>
  <c r="CI134" i="6" a="1"/>
  <c r="CI134" i="6" s="1"/>
  <c r="CJ132" i="6" a="1"/>
  <c r="CJ132" i="6" s="1"/>
  <c r="CK132" i="6" a="1"/>
  <c r="CK132" i="6" s="1"/>
  <c r="CL132" i="6" a="1"/>
  <c r="CL132" i="6" s="1"/>
  <c r="CN132" i="6" a="1"/>
  <c r="CN132" i="6" s="1"/>
  <c r="CM132" i="6" a="1"/>
  <c r="CM132" i="6" s="1"/>
  <c r="CI132" i="6" a="1"/>
  <c r="CI132" i="6" s="1"/>
  <c r="CJ130" i="6" a="1"/>
  <c r="CJ130" i="6" s="1"/>
  <c r="CL130" i="6" a="1"/>
  <c r="CL130" i="6" s="1"/>
  <c r="CM130" i="6" a="1"/>
  <c r="CM130" i="6" s="1"/>
  <c r="CN130" i="6" a="1"/>
  <c r="CN130" i="6" s="1"/>
  <c r="CI130" i="6" a="1"/>
  <c r="CI130" i="6" s="1"/>
  <c r="CK130" i="6" a="1"/>
  <c r="CK130" i="6" s="1"/>
  <c r="CL128" i="6" a="1"/>
  <c r="CL128" i="6" s="1"/>
  <c r="CN128" i="6" a="1"/>
  <c r="CN128" i="6" s="1"/>
  <c r="CJ128" i="6" a="1"/>
  <c r="CJ128" i="6" s="1"/>
  <c r="CK128" i="6" a="1"/>
  <c r="CK128" i="6" s="1"/>
  <c r="CM128" i="6" a="1"/>
  <c r="CM128" i="6" s="1"/>
  <c r="CI128" i="6" a="1"/>
  <c r="CI128" i="6" s="1"/>
  <c r="CN126" i="6" a="1"/>
  <c r="CN126" i="6" s="1"/>
  <c r="CJ126" i="6" a="1"/>
  <c r="CJ126" i="6" s="1"/>
  <c r="CL126" i="6" a="1"/>
  <c r="CL126" i="6" s="1"/>
  <c r="CM126" i="6" a="1"/>
  <c r="CM126" i="6" s="1"/>
  <c r="CK126" i="6" a="1"/>
  <c r="CK126" i="6" s="1"/>
  <c r="CI126" i="6" a="1"/>
  <c r="CI126" i="6" s="1"/>
  <c r="CJ124" i="6" a="1"/>
  <c r="CJ124" i="6" s="1"/>
  <c r="CK124" i="6" a="1"/>
  <c r="CK124" i="6" s="1"/>
  <c r="CL124" i="6" a="1"/>
  <c r="CL124" i="6" s="1"/>
  <c r="CN124" i="6" a="1"/>
  <c r="CN124" i="6" s="1"/>
  <c r="CM124" i="6" a="1"/>
  <c r="CM124" i="6" s="1"/>
  <c r="CI124" i="6" a="1"/>
  <c r="CI124" i="6" s="1"/>
  <c r="CJ122" i="6" a="1"/>
  <c r="CJ122" i="6" s="1"/>
  <c r="CL122" i="6" a="1"/>
  <c r="CL122" i="6" s="1"/>
  <c r="CM122" i="6" a="1"/>
  <c r="CM122" i="6" s="1"/>
  <c r="CN122" i="6" a="1"/>
  <c r="CN122" i="6" s="1"/>
  <c r="CK122" i="6" a="1"/>
  <c r="CK122" i="6" s="1"/>
  <c r="CI122" i="6" a="1"/>
  <c r="CI122" i="6" s="1"/>
  <c r="CL120" i="6" a="1"/>
  <c r="CL120" i="6" s="1"/>
  <c r="CN120" i="6" a="1"/>
  <c r="CN120" i="6" s="1"/>
  <c r="CJ120" i="6" a="1"/>
  <c r="CJ120" i="6" s="1"/>
  <c r="CK120" i="6" a="1"/>
  <c r="CK120" i="6" s="1"/>
  <c r="CM120" i="6" a="1"/>
  <c r="CM120" i="6" s="1"/>
  <c r="CI120" i="6" a="1"/>
  <c r="CI120" i="6" s="1"/>
  <c r="CN118" i="6" a="1"/>
  <c r="CN118" i="6" s="1"/>
  <c r="CJ118" i="6" a="1"/>
  <c r="CJ118" i="6" s="1"/>
  <c r="CL118" i="6" a="1"/>
  <c r="CL118" i="6" s="1"/>
  <c r="CK118" i="6" a="1"/>
  <c r="CK118" i="6" s="1"/>
  <c r="CM118" i="6" a="1"/>
  <c r="CM118" i="6" s="1"/>
  <c r="CI118" i="6" a="1"/>
  <c r="CI118" i="6" s="1"/>
  <c r="CJ116" i="6" a="1"/>
  <c r="CJ116" i="6" s="1"/>
  <c r="CK116" i="6" a="1"/>
  <c r="CK116" i="6" s="1"/>
  <c r="CL116" i="6" a="1"/>
  <c r="CL116" i="6" s="1"/>
  <c r="CN116" i="6" a="1"/>
  <c r="CN116" i="6" s="1"/>
  <c r="CM116" i="6" a="1"/>
  <c r="CM116" i="6" s="1"/>
  <c r="CI116" i="6" a="1"/>
  <c r="CI116" i="6" s="1"/>
  <c r="CJ114" i="6" a="1"/>
  <c r="CJ114" i="6" s="1"/>
  <c r="CK114" i="6" a="1"/>
  <c r="CK114" i="6" s="1"/>
  <c r="CL114" i="6" a="1"/>
  <c r="CL114" i="6" s="1"/>
  <c r="CM114" i="6" a="1"/>
  <c r="CM114" i="6" s="1"/>
  <c r="CN114" i="6" a="1"/>
  <c r="CN114" i="6" s="1"/>
  <c r="CI114" i="6" a="1"/>
  <c r="CI114" i="6" s="1"/>
  <c r="CL112" i="6" a="1"/>
  <c r="CL112" i="6" s="1"/>
  <c r="CM112" i="6" a="1"/>
  <c r="CM112" i="6" s="1"/>
  <c r="CN112" i="6" a="1"/>
  <c r="CN112" i="6" s="1"/>
  <c r="CJ112" i="6" a="1"/>
  <c r="CJ112" i="6" s="1"/>
  <c r="CK112" i="6" a="1"/>
  <c r="CK112" i="6" s="1"/>
  <c r="CI112" i="6" a="1"/>
  <c r="CI112" i="6" s="1"/>
  <c r="CN110" i="6" a="1"/>
  <c r="CN110" i="6" s="1"/>
  <c r="CJ110" i="6" a="1"/>
  <c r="CJ110" i="6" s="1"/>
  <c r="CL110" i="6" a="1"/>
  <c r="CL110" i="6" s="1"/>
  <c r="CK110" i="6" a="1"/>
  <c r="CK110" i="6" s="1"/>
  <c r="CM110" i="6" a="1"/>
  <c r="CM110" i="6" s="1"/>
  <c r="CI110" i="6" a="1"/>
  <c r="CI110" i="6" s="1"/>
  <c r="CJ108" i="6" a="1"/>
  <c r="CJ108" i="6" s="1"/>
  <c r="CK108" i="6" a="1"/>
  <c r="CK108" i="6" s="1"/>
  <c r="CL108" i="6" a="1"/>
  <c r="CL108" i="6" s="1"/>
  <c r="CM108" i="6" a="1"/>
  <c r="CM108" i="6" s="1"/>
  <c r="CN108" i="6" a="1"/>
  <c r="CN108" i="6" s="1"/>
  <c r="CI108" i="6" a="1"/>
  <c r="CI108" i="6" s="1"/>
  <c r="CJ106" i="6" a="1"/>
  <c r="CJ106" i="6" s="1"/>
  <c r="CK106" i="6" a="1"/>
  <c r="CK106" i="6" s="1"/>
  <c r="CL106" i="6" a="1"/>
  <c r="CL106" i="6" s="1"/>
  <c r="CM106" i="6" a="1"/>
  <c r="CM106" i="6" s="1"/>
  <c r="CN106" i="6" a="1"/>
  <c r="CN106" i="6" s="1"/>
  <c r="CI106" i="6" a="1"/>
  <c r="CI106" i="6" s="1"/>
  <c r="CL104" i="6" a="1"/>
  <c r="CL104" i="6" s="1"/>
  <c r="CM104" i="6" a="1"/>
  <c r="CM104" i="6" s="1"/>
  <c r="CN104" i="6" a="1"/>
  <c r="CN104" i="6" s="1"/>
  <c r="CJ104" i="6" a="1"/>
  <c r="CJ104" i="6" s="1"/>
  <c r="CK104" i="6" a="1"/>
  <c r="CK104" i="6" s="1"/>
  <c r="CI104" i="6" a="1"/>
  <c r="CI104" i="6" s="1"/>
  <c r="CN102" i="6" a="1"/>
  <c r="CN102" i="6" s="1"/>
  <c r="CJ102" i="6" a="1"/>
  <c r="CJ102" i="6" s="1"/>
  <c r="CK102" i="6" a="1"/>
  <c r="CK102" i="6" s="1"/>
  <c r="CL102" i="6" a="1"/>
  <c r="CL102" i="6" s="1"/>
  <c r="CM102" i="6" a="1"/>
  <c r="CM102" i="6" s="1"/>
  <c r="CI102" i="6" a="1"/>
  <c r="CI102" i="6" s="1"/>
  <c r="CJ100" i="6" a="1"/>
  <c r="CJ100" i="6" s="1"/>
  <c r="CK100" i="6" a="1"/>
  <c r="CK100" i="6" s="1"/>
  <c r="CL100" i="6" a="1"/>
  <c r="CL100" i="6" s="1"/>
  <c r="CM100" i="6" a="1"/>
  <c r="CM100" i="6" s="1"/>
  <c r="CN100" i="6" a="1"/>
  <c r="CN100" i="6" s="1"/>
  <c r="CI100" i="6" a="1"/>
  <c r="CI100" i="6" s="1"/>
  <c r="CJ98" i="6" a="1"/>
  <c r="CJ98" i="6" s="1"/>
  <c r="CK98" i="6" a="1"/>
  <c r="CK98" i="6" s="1"/>
  <c r="CL98" i="6" a="1"/>
  <c r="CL98" i="6" s="1"/>
  <c r="CM98" i="6" a="1"/>
  <c r="CM98" i="6" s="1"/>
  <c r="CN98" i="6" a="1"/>
  <c r="CN98" i="6" s="1"/>
  <c r="CI98" i="6" a="1"/>
  <c r="CI98" i="6" s="1"/>
  <c r="CL96" i="6" a="1"/>
  <c r="CL96" i="6" s="1"/>
  <c r="CM96" i="6" a="1"/>
  <c r="CM96" i="6" s="1"/>
  <c r="CN96" i="6" a="1"/>
  <c r="CN96" i="6" s="1"/>
  <c r="CJ96" i="6" a="1"/>
  <c r="CJ96" i="6" s="1"/>
  <c r="CK96" i="6" a="1"/>
  <c r="CK96" i="6" s="1"/>
  <c r="CI96" i="6" a="1"/>
  <c r="CI96" i="6" s="1"/>
  <c r="CN94" i="6" a="1"/>
  <c r="CN94" i="6" s="1"/>
  <c r="CJ94" i="6" a="1"/>
  <c r="CJ94" i="6" s="1"/>
  <c r="CK94" i="6" a="1"/>
  <c r="CK94" i="6" s="1"/>
  <c r="CL94" i="6" a="1"/>
  <c r="CL94" i="6" s="1"/>
  <c r="CM94" i="6" a="1"/>
  <c r="CM94" i="6" s="1"/>
  <c r="CI94" i="6" a="1"/>
  <c r="CI94" i="6" s="1"/>
  <c r="CJ92" i="6" a="1"/>
  <c r="CJ92" i="6" s="1"/>
  <c r="CK92" i="6" a="1"/>
  <c r="CK92" i="6" s="1"/>
  <c r="CL92" i="6" a="1"/>
  <c r="CL92" i="6" s="1"/>
  <c r="CM92" i="6" a="1"/>
  <c r="CM92" i="6" s="1"/>
  <c r="CN92" i="6" a="1"/>
  <c r="CN92" i="6" s="1"/>
  <c r="CI92" i="6" a="1"/>
  <c r="CI92" i="6" s="1"/>
  <c r="CJ90" i="6" a="1"/>
  <c r="CJ90" i="6" s="1"/>
  <c r="CK90" i="6" a="1"/>
  <c r="CK90" i="6" s="1"/>
  <c r="CL90" i="6" a="1"/>
  <c r="CL90" i="6" s="1"/>
  <c r="CM90" i="6" a="1"/>
  <c r="CM90" i="6" s="1"/>
  <c r="CN90" i="6" a="1"/>
  <c r="CN90" i="6" s="1"/>
  <c r="CI90" i="6" a="1"/>
  <c r="CI90" i="6" s="1"/>
  <c r="CL88" i="6" a="1"/>
  <c r="CL88" i="6" s="1"/>
  <c r="CM88" i="6" a="1"/>
  <c r="CM88" i="6" s="1"/>
  <c r="CN88" i="6" a="1"/>
  <c r="CN88" i="6" s="1"/>
  <c r="CJ88" i="6" a="1"/>
  <c r="CJ88" i="6" s="1"/>
  <c r="CI88" i="6" a="1"/>
  <c r="CI88" i="6" s="1"/>
  <c r="CK88" i="6" a="1"/>
  <c r="CK88" i="6" s="1"/>
  <c r="CN86" i="6" a="1"/>
  <c r="CN86" i="6" s="1"/>
  <c r="CJ86" i="6" a="1"/>
  <c r="CJ86" i="6" s="1"/>
  <c r="CK86" i="6" a="1"/>
  <c r="CK86" i="6" s="1"/>
  <c r="CL86" i="6" a="1"/>
  <c r="CL86" i="6" s="1"/>
  <c r="CM86" i="6" a="1"/>
  <c r="CM86" i="6" s="1"/>
  <c r="CI86" i="6" a="1"/>
  <c r="CI86" i="6" s="1"/>
  <c r="CJ84" i="6" a="1"/>
  <c r="CJ84" i="6" s="1"/>
  <c r="CK84" i="6" a="1"/>
  <c r="CK84" i="6" s="1"/>
  <c r="CL84" i="6" a="1"/>
  <c r="CL84" i="6" s="1"/>
  <c r="CM84" i="6" a="1"/>
  <c r="CM84" i="6" s="1"/>
  <c r="CN84" i="6" a="1"/>
  <c r="CN84" i="6" s="1"/>
  <c r="CI84" i="6" a="1"/>
  <c r="CI84" i="6" s="1"/>
  <c r="CJ82" i="6" a="1"/>
  <c r="CJ82" i="6" s="1"/>
  <c r="CK82" i="6" a="1"/>
  <c r="CK82" i="6" s="1"/>
  <c r="CL82" i="6" a="1"/>
  <c r="CL82" i="6" s="1"/>
  <c r="CM82" i="6" a="1"/>
  <c r="CM82" i="6" s="1"/>
  <c r="CN82" i="6" a="1"/>
  <c r="CN82" i="6" s="1"/>
  <c r="CI82" i="6" a="1"/>
  <c r="CI82" i="6" s="1"/>
  <c r="CL80" i="6" a="1"/>
  <c r="CL80" i="6" s="1"/>
  <c r="CM80" i="6" a="1"/>
  <c r="CM80" i="6" s="1"/>
  <c r="CN80" i="6" a="1"/>
  <c r="CN80" i="6" s="1"/>
  <c r="CJ80" i="6" a="1"/>
  <c r="CJ80" i="6" s="1"/>
  <c r="CK80" i="6" a="1"/>
  <c r="CK80" i="6" s="1"/>
  <c r="CI80" i="6" a="1"/>
  <c r="CI80" i="6" s="1"/>
  <c r="CN78" i="6" a="1"/>
  <c r="CN78" i="6" s="1"/>
  <c r="CJ78" i="6" a="1"/>
  <c r="CJ78" i="6" s="1"/>
  <c r="CK78" i="6" a="1"/>
  <c r="CK78" i="6" s="1"/>
  <c r="CL78" i="6" a="1"/>
  <c r="CL78" i="6" s="1"/>
  <c r="CM78" i="6" a="1"/>
  <c r="CM78" i="6" s="1"/>
  <c r="CI78" i="6" a="1"/>
  <c r="CI78" i="6" s="1"/>
  <c r="CJ76" i="6" a="1"/>
  <c r="CJ76" i="6" s="1"/>
  <c r="CK76" i="6" a="1"/>
  <c r="CK76" i="6" s="1"/>
  <c r="CL76" i="6" a="1"/>
  <c r="CL76" i="6" s="1"/>
  <c r="CM76" i="6" a="1"/>
  <c r="CM76" i="6" s="1"/>
  <c r="CN76" i="6" a="1"/>
  <c r="CN76" i="6" s="1"/>
  <c r="CI76" i="6" a="1"/>
  <c r="CI76" i="6" s="1"/>
  <c r="CJ74" i="6" a="1"/>
  <c r="CJ74" i="6" s="1"/>
  <c r="CK74" i="6" a="1"/>
  <c r="CK74" i="6" s="1"/>
  <c r="CL74" i="6" a="1"/>
  <c r="CL74" i="6" s="1"/>
  <c r="CM74" i="6" a="1"/>
  <c r="CM74" i="6" s="1"/>
  <c r="CN74" i="6" a="1"/>
  <c r="CN74" i="6" s="1"/>
  <c r="CI74" i="6" a="1"/>
  <c r="CI74" i="6" s="1"/>
  <c r="CL72" i="6" a="1"/>
  <c r="CL72" i="6" s="1"/>
  <c r="CM72" i="6" a="1"/>
  <c r="CM72" i="6" s="1"/>
  <c r="CN72" i="6" a="1"/>
  <c r="CN72" i="6" s="1"/>
  <c r="CJ72" i="6" a="1"/>
  <c r="CJ72" i="6" s="1"/>
  <c r="CK72" i="6" a="1"/>
  <c r="CK72" i="6" s="1"/>
  <c r="CI72" i="6" a="1"/>
  <c r="CI72" i="6" s="1"/>
  <c r="CN70" i="6" a="1"/>
  <c r="CN70" i="6" s="1"/>
  <c r="CJ70" i="6" a="1"/>
  <c r="CJ70" i="6" s="1"/>
  <c r="CK70" i="6" a="1"/>
  <c r="CK70" i="6" s="1"/>
  <c r="CL70" i="6" a="1"/>
  <c r="CL70" i="6" s="1"/>
  <c r="CM70" i="6" a="1"/>
  <c r="CM70" i="6" s="1"/>
  <c r="CI70" i="6" a="1"/>
  <c r="CI70" i="6" s="1"/>
  <c r="CJ68" i="6" a="1"/>
  <c r="CJ68" i="6" s="1"/>
  <c r="CK68" i="6" a="1"/>
  <c r="CK68" i="6" s="1"/>
  <c r="CL68" i="6" a="1"/>
  <c r="CL68" i="6" s="1"/>
  <c r="CM68" i="6" a="1"/>
  <c r="CM68" i="6" s="1"/>
  <c r="CN68" i="6" a="1"/>
  <c r="CN68" i="6" s="1"/>
  <c r="CI68" i="6" a="1"/>
  <c r="CI68" i="6" s="1"/>
  <c r="CK66" i="6" a="1"/>
  <c r="CK66" i="6" s="1"/>
  <c r="CL66" i="6" a="1"/>
  <c r="CL66" i="6" s="1"/>
  <c r="CM66" i="6" a="1"/>
  <c r="CM66" i="6" s="1"/>
  <c r="CN66" i="6" a="1"/>
  <c r="CN66" i="6" s="1"/>
  <c r="CJ66" i="6" a="1"/>
  <c r="CJ66" i="6" s="1"/>
  <c r="CI66" i="6" a="1"/>
  <c r="CI66" i="6" s="1"/>
  <c r="CM64" i="6" a="1"/>
  <c r="CM64" i="6" s="1"/>
  <c r="CN64" i="6" a="1"/>
  <c r="CN64" i="6" s="1"/>
  <c r="CJ64" i="6" a="1"/>
  <c r="CJ64" i="6" s="1"/>
  <c r="CK64" i="6" a="1"/>
  <c r="CK64" i="6" s="1"/>
  <c r="CL64" i="6" a="1"/>
  <c r="CL64" i="6" s="1"/>
  <c r="CI64" i="6" a="1"/>
  <c r="CI64" i="6" s="1"/>
  <c r="CJ62" i="6" a="1"/>
  <c r="CJ62" i="6" s="1"/>
  <c r="CK62" i="6" a="1"/>
  <c r="CK62" i="6" s="1"/>
  <c r="CL62" i="6" a="1"/>
  <c r="CL62" i="6" s="1"/>
  <c r="CM62" i="6" a="1"/>
  <c r="CM62" i="6" s="1"/>
  <c r="CN62" i="6" a="1"/>
  <c r="CN62" i="6" s="1"/>
  <c r="CI62" i="6" a="1"/>
  <c r="CI62" i="6" s="1"/>
  <c r="CJ60" i="6" a="1"/>
  <c r="CJ60" i="6" s="1"/>
  <c r="CK60" i="6" a="1"/>
  <c r="CK60" i="6" s="1"/>
  <c r="CL60" i="6" a="1"/>
  <c r="CL60" i="6" s="1"/>
  <c r="CM60" i="6" a="1"/>
  <c r="CM60" i="6" s="1"/>
  <c r="CN60" i="6" a="1"/>
  <c r="CN60" i="6" s="1"/>
  <c r="CI60" i="6" a="1"/>
  <c r="CI60" i="6" s="1"/>
  <c r="CL58" i="6" a="1"/>
  <c r="CL58" i="6" s="1"/>
  <c r="CM58" i="6" a="1"/>
  <c r="CM58" i="6" s="1"/>
  <c r="CN58" i="6" a="1"/>
  <c r="CN58" i="6" s="1"/>
  <c r="CJ58" i="6" a="1"/>
  <c r="CJ58" i="6" s="1"/>
  <c r="CK58" i="6" a="1"/>
  <c r="CK58" i="6" s="1"/>
  <c r="CI58" i="6" a="1"/>
  <c r="CI58" i="6" s="1"/>
  <c r="CN56" i="6" a="1"/>
  <c r="CN56" i="6" s="1"/>
  <c r="CJ56" i="6" a="1"/>
  <c r="CJ56" i="6" s="1"/>
  <c r="CK56" i="6" a="1"/>
  <c r="CK56" i="6" s="1"/>
  <c r="CL56" i="6" a="1"/>
  <c r="CL56" i="6" s="1"/>
  <c r="CM56" i="6" a="1"/>
  <c r="CM56" i="6" s="1"/>
  <c r="CI56" i="6" a="1"/>
  <c r="CI56" i="6" s="1"/>
  <c r="CJ54" i="6" a="1"/>
  <c r="CJ54" i="6" s="1"/>
  <c r="CK54" i="6" a="1"/>
  <c r="CK54" i="6" s="1"/>
  <c r="CL54" i="6" a="1"/>
  <c r="CL54" i="6" s="1"/>
  <c r="CM54" i="6" a="1"/>
  <c r="CM54" i="6" s="1"/>
  <c r="CN54" i="6" a="1"/>
  <c r="CN54" i="6" s="1"/>
  <c r="CI54" i="6" a="1"/>
  <c r="CI54" i="6" s="1"/>
  <c r="CL52" i="6" a="1"/>
  <c r="CL52" i="6" s="1"/>
  <c r="CM52" i="6" a="1"/>
  <c r="CM52" i="6" s="1"/>
  <c r="CN52" i="6" a="1"/>
  <c r="CN52" i="6" s="1"/>
  <c r="CJ52" i="6" a="1"/>
  <c r="CJ52" i="6" s="1"/>
  <c r="CK52" i="6" a="1"/>
  <c r="CK52" i="6" s="1"/>
  <c r="CI52" i="6" a="1"/>
  <c r="CI52" i="6" s="1"/>
  <c r="CN50" i="6" a="1"/>
  <c r="CN50" i="6" s="1"/>
  <c r="CJ50" i="6" a="1"/>
  <c r="CJ50" i="6" s="1"/>
  <c r="CK50" i="6" a="1"/>
  <c r="CK50" i="6" s="1"/>
  <c r="CL50" i="6" a="1"/>
  <c r="CL50" i="6" s="1"/>
  <c r="CM50" i="6" a="1"/>
  <c r="CM50" i="6" s="1"/>
  <c r="CI50" i="6" a="1"/>
  <c r="CI50" i="6" s="1"/>
  <c r="CJ48" i="6" a="1"/>
  <c r="CJ48" i="6" s="1"/>
  <c r="CK48" i="6" a="1"/>
  <c r="CK48" i="6" s="1"/>
  <c r="CL48" i="6" a="1"/>
  <c r="CL48" i="6" s="1"/>
  <c r="CM48" i="6" a="1"/>
  <c r="CM48" i="6" s="1"/>
  <c r="CN48" i="6" a="1"/>
  <c r="CN48" i="6" s="1"/>
  <c r="CI48" i="6" a="1"/>
  <c r="CI48" i="6" s="1"/>
  <c r="CL46" i="6" a="1"/>
  <c r="CL46" i="6" s="1"/>
  <c r="CM46" i="6" a="1"/>
  <c r="CM46" i="6" s="1"/>
  <c r="CN46" i="6" a="1"/>
  <c r="CN46" i="6" s="1"/>
  <c r="CJ46" i="6" a="1"/>
  <c r="CJ46" i="6" s="1"/>
  <c r="CK46" i="6" a="1"/>
  <c r="CK46" i="6" s="1"/>
  <c r="CI46" i="6" a="1"/>
  <c r="CI46" i="6" s="1"/>
  <c r="CN44" i="6" a="1"/>
  <c r="CN44" i="6" s="1"/>
  <c r="CJ44" i="6" a="1"/>
  <c r="CJ44" i="6" s="1"/>
  <c r="CK44" i="6" a="1"/>
  <c r="CK44" i="6" s="1"/>
  <c r="CL44" i="6" a="1"/>
  <c r="CL44" i="6" s="1"/>
  <c r="CM44" i="6" a="1"/>
  <c r="CM44" i="6" s="1"/>
  <c r="CI44" i="6" a="1"/>
  <c r="CI44" i="6" s="1"/>
  <c r="CJ42" i="6" a="1"/>
  <c r="CJ42" i="6" s="1"/>
  <c r="CK42" i="6" a="1"/>
  <c r="CK42" i="6" s="1"/>
  <c r="CL42" i="6" a="1"/>
  <c r="CL42" i="6" s="1"/>
  <c r="CM42" i="6" a="1"/>
  <c r="CM42" i="6" s="1"/>
  <c r="CN42" i="6" a="1"/>
  <c r="CN42" i="6" s="1"/>
  <c r="CI42" i="6" a="1"/>
  <c r="CI42" i="6" s="1"/>
  <c r="CK40" i="6" a="1"/>
  <c r="CK40" i="6" s="1"/>
  <c r="CL40" i="6" a="1"/>
  <c r="CL40" i="6" s="1"/>
  <c r="CM40" i="6" a="1"/>
  <c r="CM40" i="6" s="1"/>
  <c r="CN40" i="6" a="1"/>
  <c r="CN40" i="6" s="1"/>
  <c r="CJ40" i="6" a="1"/>
  <c r="CJ40" i="6" s="1"/>
  <c r="CI40" i="6" a="1"/>
  <c r="CI40" i="6" s="1"/>
  <c r="CM38" i="6" a="1"/>
  <c r="CM38" i="6" s="1"/>
  <c r="CN38" i="6" a="1"/>
  <c r="CN38" i="6" s="1"/>
  <c r="CJ38" i="6" a="1"/>
  <c r="CJ38" i="6" s="1"/>
  <c r="CK38" i="6" a="1"/>
  <c r="CK38" i="6" s="1"/>
  <c r="CL38" i="6" a="1"/>
  <c r="CL38" i="6" s="1"/>
  <c r="CI38" i="6" a="1"/>
  <c r="CI38" i="6" s="1"/>
  <c r="CJ36" i="6" a="1"/>
  <c r="CJ36" i="6" s="1"/>
  <c r="CK36" i="6" a="1"/>
  <c r="CK36" i="6" s="1"/>
  <c r="CL36" i="6" a="1"/>
  <c r="CL36" i="6" s="1"/>
  <c r="CM36" i="6" a="1"/>
  <c r="CM36" i="6" s="1"/>
  <c r="CN36" i="6" a="1"/>
  <c r="CN36" i="6" s="1"/>
  <c r="CI36" i="6" a="1"/>
  <c r="CI36" i="6" s="1"/>
  <c r="CK34" i="6" a="1"/>
  <c r="CK34" i="6" s="1"/>
  <c r="CL34" i="6" a="1"/>
  <c r="CL34" i="6" s="1"/>
  <c r="CM34" i="6" a="1"/>
  <c r="CM34" i="6" s="1"/>
  <c r="CN34" i="6" a="1"/>
  <c r="CN34" i="6" s="1"/>
  <c r="CJ34" i="6" a="1"/>
  <c r="CJ34" i="6" s="1"/>
  <c r="CI34" i="6" a="1"/>
  <c r="CI34" i="6" s="1"/>
  <c r="CM32" i="6" a="1"/>
  <c r="CM32" i="6" s="1"/>
  <c r="CN32" i="6" a="1"/>
  <c r="CN32" i="6" s="1"/>
  <c r="CJ32" i="6" a="1"/>
  <c r="CJ32" i="6" s="1"/>
  <c r="CK32" i="6" a="1"/>
  <c r="CK32" i="6" s="1"/>
  <c r="CL32" i="6" a="1"/>
  <c r="CL32" i="6" s="1"/>
  <c r="CI32" i="6" a="1"/>
  <c r="CI32" i="6" s="1"/>
  <c r="CJ30" i="6" a="1"/>
  <c r="CJ30" i="6" s="1"/>
  <c r="CK30" i="6" a="1"/>
  <c r="CK30" i="6" s="1"/>
  <c r="CL30" i="6" a="1"/>
  <c r="CL30" i="6" s="1"/>
  <c r="CM30" i="6" a="1"/>
  <c r="CM30" i="6" s="1"/>
  <c r="CN30" i="6" a="1"/>
  <c r="CN30" i="6" s="1"/>
  <c r="CI30" i="6" a="1"/>
  <c r="CI30" i="6" s="1"/>
  <c r="CK28" i="6" a="1"/>
  <c r="CK28" i="6" s="1"/>
  <c r="CL28" i="6" a="1"/>
  <c r="CL28" i="6" s="1"/>
  <c r="CM28" i="6" a="1"/>
  <c r="CM28" i="6" s="1"/>
  <c r="CN28" i="6" a="1"/>
  <c r="CN28" i="6" s="1"/>
  <c r="CJ28" i="6" a="1"/>
  <c r="CJ28" i="6" s="1"/>
  <c r="CI28" i="6" a="1"/>
  <c r="CI28" i="6" s="1"/>
  <c r="CM26" i="6" a="1"/>
  <c r="CM26" i="6" s="1"/>
  <c r="CN26" i="6" a="1"/>
  <c r="CN26" i="6" s="1"/>
  <c r="CJ26" i="6" a="1"/>
  <c r="CJ26" i="6" s="1"/>
  <c r="CK26" i="6" a="1"/>
  <c r="CK26" i="6" s="1"/>
  <c r="CL26" i="6" a="1"/>
  <c r="CL26" i="6" s="1"/>
  <c r="CI26" i="6" a="1"/>
  <c r="CI26" i="6" s="1"/>
  <c r="CJ24" i="6" a="1"/>
  <c r="CJ24" i="6" s="1"/>
  <c r="CK24" i="6" a="1"/>
  <c r="CK24" i="6" s="1"/>
  <c r="CL24" i="6" a="1"/>
  <c r="CL24" i="6" s="1"/>
  <c r="CM24" i="6" a="1"/>
  <c r="CM24" i="6" s="1"/>
  <c r="CN24" i="6" a="1"/>
  <c r="CN24" i="6" s="1"/>
  <c r="CI24" i="6" a="1"/>
  <c r="CI24" i="6" s="1"/>
  <c r="CL22" i="6" a="1"/>
  <c r="CL22" i="6" s="1"/>
  <c r="CM22" i="6" a="1"/>
  <c r="CM22" i="6" s="1"/>
  <c r="CN22" i="6" a="1"/>
  <c r="CN22" i="6" s="1"/>
  <c r="CJ22" i="6" a="1"/>
  <c r="CJ22" i="6" s="1"/>
  <c r="CK22" i="6" a="1"/>
  <c r="CK22" i="6" s="1"/>
  <c r="CI22" i="6" a="1"/>
  <c r="CI22" i="6" s="1"/>
  <c r="CJ20" i="6" a="1"/>
  <c r="CJ20" i="6" s="1"/>
  <c r="CK20" i="6" a="1"/>
  <c r="CK20" i="6" s="1"/>
  <c r="CL20" i="6" a="1"/>
  <c r="CL20" i="6" s="1"/>
  <c r="CM20" i="6" a="1"/>
  <c r="CM20" i="6" s="1"/>
  <c r="CN20" i="6" a="1"/>
  <c r="CN20" i="6" s="1"/>
  <c r="CI20" i="6" a="1"/>
  <c r="CI20" i="6" s="1"/>
  <c r="CJ18" i="6" a="1"/>
  <c r="CJ18" i="6" s="1"/>
  <c r="CK18" i="6" a="1"/>
  <c r="CK18" i="6" s="1"/>
  <c r="CL18" i="6" a="1"/>
  <c r="CL18" i="6" s="1"/>
  <c r="CM18" i="6" a="1"/>
  <c r="CM18" i="6" s="1"/>
  <c r="CN18" i="6" a="1"/>
  <c r="CN18" i="6" s="1"/>
  <c r="CI18" i="6" a="1"/>
  <c r="CI18" i="6" s="1"/>
  <c r="CN16" i="6" a="1"/>
  <c r="CN16" i="6" s="1"/>
  <c r="CJ16" i="6" a="1"/>
  <c r="CJ16" i="6" s="1"/>
  <c r="CK16" i="6" a="1"/>
  <c r="CK16" i="6" s="1"/>
  <c r="CL16" i="6" a="1"/>
  <c r="CL16" i="6" s="1"/>
  <c r="CM16" i="6" a="1"/>
  <c r="CM16" i="6" s="1"/>
  <c r="CI16" i="6" a="1"/>
  <c r="CI16" i="6" s="1"/>
  <c r="CJ14" i="6" a="1"/>
  <c r="CJ14" i="6" s="1"/>
  <c r="CK14" i="6" a="1"/>
  <c r="CK14" i="6" s="1"/>
  <c r="CL14" i="6" a="1"/>
  <c r="CL14" i="6" s="1"/>
  <c r="CM14" i="6" a="1"/>
  <c r="CM14" i="6" s="1"/>
  <c r="CN14" i="6" a="1"/>
  <c r="CN14" i="6" s="1"/>
  <c r="CI14" i="6" a="1"/>
  <c r="CI14" i="6" s="1"/>
  <c r="CL12" i="6" a="1"/>
  <c r="CL12" i="6" s="1"/>
  <c r="CM12" i="6" a="1"/>
  <c r="CM12" i="6" s="1"/>
  <c r="CN12" i="6" a="1"/>
  <c r="CN12" i="6" s="1"/>
  <c r="CJ12" i="6" a="1"/>
  <c r="CJ12" i="6" s="1"/>
  <c r="CK12" i="6" a="1"/>
  <c r="CK12" i="6" s="1"/>
  <c r="CI12" i="6" a="1"/>
  <c r="CI12" i="6" s="1"/>
  <c r="CJ10" i="6" a="1"/>
  <c r="CJ10" i="6" s="1"/>
  <c r="CK10" i="6" a="1"/>
  <c r="CK10" i="6" s="1"/>
  <c r="CL10" i="6" a="1"/>
  <c r="CL10" i="6" s="1"/>
  <c r="CM10" i="6" a="1"/>
  <c r="CM10" i="6" s="1"/>
  <c r="CN10" i="6" a="1"/>
  <c r="CN10" i="6" s="1"/>
  <c r="CI10" i="6" a="1"/>
  <c r="CI10" i="6" s="1"/>
  <c r="CK8" i="6" a="1"/>
  <c r="CK8" i="6" s="1"/>
  <c r="CL8" i="6" a="1"/>
  <c r="CL8" i="6" s="1"/>
  <c r="CM8" i="6" a="1"/>
  <c r="CM8" i="6" s="1"/>
  <c r="CN8" i="6" a="1"/>
  <c r="CN8" i="6" s="1"/>
  <c r="CJ8" i="6" a="1"/>
  <c r="CJ8" i="6" s="1"/>
  <c r="CI8" i="6" a="1"/>
  <c r="CI8" i="6" s="1"/>
  <c r="CM6" i="6" a="1"/>
  <c r="CM6" i="6" s="1"/>
  <c r="CN6" i="6" a="1"/>
  <c r="CN6" i="6" s="1"/>
  <c r="CJ6" i="6" a="1"/>
  <c r="CJ6" i="6" s="1"/>
  <c r="CK6" i="6" a="1"/>
  <c r="CK6" i="6" s="1"/>
  <c r="CL6" i="6" a="1"/>
  <c r="CL6" i="6" s="1"/>
  <c r="CI6" i="6" a="1"/>
  <c r="CI6" i="6" s="1"/>
  <c r="BB30" i="6"/>
  <c r="BG74" i="6"/>
  <c r="DD4" i="6"/>
  <c r="CV4" i="6"/>
  <c r="DI5" i="6"/>
  <c r="DH5" i="6"/>
  <c r="CZ5" i="6"/>
  <c r="CR5" i="6"/>
  <c r="CQ4" i="6"/>
  <c r="CU4" i="6"/>
  <c r="DJ4" i="6"/>
  <c r="DC4" i="6"/>
  <c r="DG5" i="6"/>
  <c r="DJ5" i="6"/>
  <c r="DB5" i="6"/>
  <c r="CT5" i="6"/>
  <c r="DB4" i="6"/>
  <c r="DA5" i="6"/>
  <c r="CS5" i="6"/>
  <c r="CT4" i="6"/>
  <c r="CY5" i="6"/>
  <c r="DF5" i="6"/>
  <c r="CX5" i="6"/>
  <c r="DE4" i="6"/>
  <c r="CW4" i="6"/>
  <c r="DE3" i="6"/>
  <c r="BF74" i="6" s="1"/>
  <c r="CW3" i="6"/>
  <c r="AX113" i="6" s="1"/>
  <c r="DI4" i="6"/>
  <c r="DA4" i="6"/>
  <c r="CS4" i="6"/>
  <c r="DE5" i="6"/>
  <c r="CW5" i="6"/>
  <c r="CX3" i="6"/>
  <c r="AY175" i="6" s="1"/>
  <c r="DD3" i="6"/>
  <c r="BE115" i="6" s="1"/>
  <c r="CV3" i="6"/>
  <c r="AW241" i="6" s="1"/>
  <c r="DH4" i="6"/>
  <c r="CZ4" i="6"/>
  <c r="CR4" i="6"/>
  <c r="DD5" i="6"/>
  <c r="CV5" i="6"/>
  <c r="CQ3" i="6"/>
  <c r="AR256" i="6" s="1"/>
  <c r="DC3" i="6"/>
  <c r="BD125" i="6" s="1"/>
  <c r="CU3" i="6"/>
  <c r="AV261" i="6" s="1"/>
  <c r="DG4" i="6"/>
  <c r="CY4" i="6"/>
  <c r="CQ5" i="6"/>
  <c r="DC5" i="6"/>
  <c r="CU5" i="6"/>
  <c r="DF3" i="6"/>
  <c r="BG234" i="6" s="1"/>
  <c r="DJ3" i="6"/>
  <c r="BK193" i="6" s="1"/>
  <c r="DB3" i="6"/>
  <c r="BC226" i="6" s="1"/>
  <c r="CT3" i="6"/>
  <c r="AU252" i="6" s="1"/>
  <c r="DF4" i="6"/>
  <c r="CX4" i="6"/>
  <c r="DI3" i="6"/>
  <c r="BJ245" i="6" s="1"/>
  <c r="DA3" i="6"/>
  <c r="BB55" i="6" s="1"/>
  <c r="CS3" i="6"/>
  <c r="AT53" i="6" s="1"/>
  <c r="DH3" i="6"/>
  <c r="BI18" i="6" s="1"/>
  <c r="CZ3" i="6"/>
  <c r="BA217" i="6" s="1"/>
  <c r="CR3" i="6"/>
  <c r="AS117" i="6" s="1"/>
  <c r="DG3" i="6"/>
  <c r="BH196" i="6" s="1"/>
  <c r="CY3" i="6"/>
  <c r="AZ269" i="6" s="1"/>
  <c r="CO18" i="1"/>
  <c r="CP14" i="1"/>
  <c r="CO19" i="1" s="1"/>
  <c r="CO20" i="1" s="1"/>
  <c r="CO21" i="1" s="1"/>
  <c r="CP13" i="1"/>
  <c r="CP12" i="1"/>
  <c r="CP11" i="1"/>
  <c r="CP10" i="1"/>
  <c r="CP9" i="1"/>
  <c r="CP8" i="1"/>
  <c r="BQ83" i="1"/>
  <c r="BQ82" i="1"/>
  <c r="BC87" i="6" l="1"/>
  <c r="AR44" i="6"/>
  <c r="BD127" i="6"/>
  <c r="AX65" i="6"/>
  <c r="BD122" i="6"/>
  <c r="AX245" i="6"/>
  <c r="BG100" i="6"/>
  <c r="AR52" i="6"/>
  <c r="AZ140" i="6"/>
  <c r="AT120" i="6"/>
  <c r="BE24" i="6"/>
  <c r="AY265" i="6"/>
  <c r="BH32" i="6"/>
  <c r="BH260" i="6"/>
  <c r="BG10" i="6"/>
  <c r="BG114" i="6"/>
  <c r="AV63" i="6"/>
  <c r="BA20" i="6"/>
  <c r="BG25" i="6"/>
  <c r="BE88" i="6"/>
  <c r="AT227" i="6"/>
  <c r="BH116" i="6"/>
  <c r="BC23" i="6"/>
  <c r="BK125" i="6"/>
  <c r="BH72" i="6"/>
  <c r="BI30" i="6"/>
  <c r="BK56" i="6"/>
  <c r="BG152" i="6"/>
  <c r="BH83" i="6"/>
  <c r="BG36" i="6"/>
  <c r="BG138" i="6"/>
  <c r="BD83" i="6"/>
  <c r="BI48" i="6"/>
  <c r="BG89" i="6"/>
  <c r="BK209" i="6"/>
  <c r="BG50" i="6"/>
  <c r="BD13" i="6"/>
  <c r="BH94" i="6"/>
  <c r="BI80" i="6"/>
  <c r="AR7" i="6"/>
  <c r="BD149" i="6"/>
  <c r="BK61" i="6"/>
  <c r="AR22" i="6"/>
  <c r="BD105" i="6"/>
  <c r="BI124" i="6"/>
  <c r="BH45" i="6"/>
  <c r="BD209" i="6"/>
  <c r="AY12" i="6"/>
  <c r="BK23" i="6"/>
  <c r="BK37" i="6"/>
  <c r="AY52" i="6"/>
  <c r="AY62" i="6"/>
  <c r="AY76" i="6"/>
  <c r="BK87" i="6"/>
  <c r="BK101" i="6"/>
  <c r="AY116" i="6"/>
  <c r="AY126" i="6"/>
  <c r="AY140" i="6"/>
  <c r="AV15" i="6"/>
  <c r="BH24" i="6"/>
  <c r="AZ34" i="6"/>
  <c r="AZ44" i="6"/>
  <c r="BD53" i="6"/>
  <c r="BD63" i="6"/>
  <c r="AZ74" i="6"/>
  <c r="AR84" i="6"/>
  <c r="AZ96" i="6"/>
  <c r="AR106" i="6"/>
  <c r="AZ118" i="6"/>
  <c r="AR128" i="6"/>
  <c r="BE7" i="6"/>
  <c r="BI20" i="6"/>
  <c r="AW33" i="6"/>
  <c r="AW55" i="6"/>
  <c r="BE93" i="6"/>
  <c r="BE137" i="6"/>
  <c r="BJ30" i="6"/>
  <c r="BF65" i="6"/>
  <c r="AT98" i="6"/>
  <c r="BF123" i="6"/>
  <c r="AY31" i="6"/>
  <c r="AY57" i="6"/>
  <c r="AY95" i="6"/>
  <c r="AZ7" i="6"/>
  <c r="BH51" i="6"/>
  <c r="BD96" i="6"/>
  <c r="BD128" i="6"/>
  <c r="BE30" i="6"/>
  <c r="BE94" i="6"/>
  <c r="BG158" i="6"/>
  <c r="AY216" i="6"/>
  <c r="AR150" i="6"/>
  <c r="BD217" i="6"/>
  <c r="AW160" i="6"/>
  <c r="BF245" i="6"/>
  <c r="BH179" i="6"/>
  <c r="AT165" i="6"/>
  <c r="BK13" i="6"/>
  <c r="BG26" i="6"/>
  <c r="BC39" i="6"/>
  <c r="BG52" i="6"/>
  <c r="BG66" i="6"/>
  <c r="BK77" i="6"/>
  <c r="BG90" i="6"/>
  <c r="BC103" i="6"/>
  <c r="BG116" i="6"/>
  <c r="BG130" i="6"/>
  <c r="BD5" i="6"/>
  <c r="BD15" i="6"/>
  <c r="AZ26" i="6"/>
  <c r="BH34" i="6"/>
  <c r="BD45" i="6"/>
  <c r="AR54" i="6"/>
  <c r="BH64" i="6"/>
  <c r="AZ76" i="6"/>
  <c r="BD85" i="6"/>
  <c r="AZ98" i="6"/>
  <c r="BD107" i="6"/>
  <c r="AZ120" i="6"/>
  <c r="BD129" i="6"/>
  <c r="BE9" i="6"/>
  <c r="BI22" i="6"/>
  <c r="BE33" i="6"/>
  <c r="BE61" i="6"/>
  <c r="AW99" i="6"/>
  <c r="AW141" i="6"/>
  <c r="AT34" i="6"/>
  <c r="BJ68" i="6"/>
  <c r="BF103" i="6"/>
  <c r="AT126" i="6"/>
  <c r="BG31" i="6"/>
  <c r="BG69" i="6"/>
  <c r="BK98" i="6"/>
  <c r="AZ13" i="6"/>
  <c r="AV58" i="6"/>
  <c r="AR97" i="6"/>
  <c r="AR135" i="6"/>
  <c r="BI49" i="6"/>
  <c r="BI113" i="6"/>
  <c r="BK177" i="6"/>
  <c r="BG216" i="6"/>
  <c r="AZ158" i="6"/>
  <c r="AZ218" i="6"/>
  <c r="BI161" i="6"/>
  <c r="BK4" i="6"/>
  <c r="AZ205" i="6"/>
  <c r="BE216" i="6"/>
  <c r="AY14" i="6"/>
  <c r="AY28" i="6"/>
  <c r="BK39" i="6"/>
  <c r="BK53" i="6"/>
  <c r="AY68" i="6"/>
  <c r="AY78" i="6"/>
  <c r="AY92" i="6"/>
  <c r="BK103" i="6"/>
  <c r="BK117" i="6"/>
  <c r="AY132" i="6"/>
  <c r="AR6" i="6"/>
  <c r="BH16" i="6"/>
  <c r="AR28" i="6"/>
  <c r="AR36" i="6"/>
  <c r="AV47" i="6"/>
  <c r="BH56" i="6"/>
  <c r="AZ66" i="6"/>
  <c r="BH76" i="6"/>
  <c r="AV87" i="6"/>
  <c r="BH98" i="6"/>
  <c r="AV109" i="6"/>
  <c r="BH120" i="6"/>
  <c r="AV131" i="6"/>
  <c r="AW13" i="6"/>
  <c r="BA24" i="6"/>
  <c r="BE35" i="6"/>
  <c r="BI62" i="6"/>
  <c r="BE99" i="6"/>
  <c r="AT14" i="6"/>
  <c r="BF39" i="6"/>
  <c r="BB72" i="6"/>
  <c r="AX107" i="6"/>
  <c r="BJ132" i="6"/>
  <c r="BK34" i="6"/>
  <c r="AY73" i="6"/>
  <c r="AY99" i="6"/>
  <c r="BH19" i="6"/>
  <c r="BD58" i="6"/>
  <c r="AR103" i="6"/>
  <c r="AZ135" i="6"/>
  <c r="BE62" i="6"/>
  <c r="BE126" i="6"/>
  <c r="AY178" i="6"/>
  <c r="BG222" i="6"/>
  <c r="AZ166" i="6"/>
  <c r="AZ226" i="6"/>
  <c r="BI176" i="6"/>
  <c r="BC162" i="6"/>
  <c r="AR231" i="6"/>
  <c r="AT91" i="6"/>
  <c r="BG18" i="6"/>
  <c r="BK29" i="6"/>
  <c r="BG42" i="6"/>
  <c r="BC55" i="6"/>
  <c r="BG68" i="6"/>
  <c r="BG82" i="6"/>
  <c r="BK93" i="6"/>
  <c r="BG106" i="6"/>
  <c r="BC119" i="6"/>
  <c r="BG132" i="6"/>
  <c r="BH8" i="6"/>
  <c r="AZ18" i="6"/>
  <c r="AZ28" i="6"/>
  <c r="BD37" i="6"/>
  <c r="BD47" i="6"/>
  <c r="AZ58" i="6"/>
  <c r="BH66" i="6"/>
  <c r="AZ78" i="6"/>
  <c r="AR88" i="6"/>
  <c r="AR100" i="6"/>
  <c r="BD109" i="6"/>
  <c r="AR122" i="6"/>
  <c r="BD131" i="6"/>
  <c r="BE13" i="6"/>
  <c r="BE25" i="6"/>
  <c r="AW37" i="6"/>
  <c r="BI64" i="6"/>
  <c r="BI102" i="6"/>
  <c r="BF17" i="6"/>
  <c r="AT40" i="6"/>
  <c r="BJ74" i="6"/>
  <c r="BF107" i="6"/>
  <c r="BG5" i="6"/>
  <c r="BC38" i="6"/>
  <c r="BG73" i="6"/>
  <c r="BG111" i="6"/>
  <c r="BD32" i="6"/>
  <c r="BD64" i="6"/>
  <c r="AZ109" i="6"/>
  <c r="BA11" i="6"/>
  <c r="BA75" i="6"/>
  <c r="BA139" i="6"/>
  <c r="AY184" i="6"/>
  <c r="BG230" i="6"/>
  <c r="AR184" i="6"/>
  <c r="AV235" i="6"/>
  <c r="BE253" i="6"/>
  <c r="BK162" i="6"/>
  <c r="AZ231" i="6"/>
  <c r="BJ93" i="6"/>
  <c r="BJ90" i="6"/>
  <c r="BK5" i="6"/>
  <c r="AY20" i="6"/>
  <c r="AY30" i="6"/>
  <c r="AY44" i="6"/>
  <c r="BK55" i="6"/>
  <c r="BK69" i="6"/>
  <c r="AY84" i="6"/>
  <c r="AY94" i="6"/>
  <c r="AY108" i="6"/>
  <c r="BK119" i="6"/>
  <c r="BK133" i="6"/>
  <c r="AZ10" i="6"/>
  <c r="BH18" i="6"/>
  <c r="BD29" i="6"/>
  <c r="AR38" i="6"/>
  <c r="BH48" i="6"/>
  <c r="AR60" i="6"/>
  <c r="AR68" i="6"/>
  <c r="AR80" i="6"/>
  <c r="AV91" i="6"/>
  <c r="AR102" i="6"/>
  <c r="BH112" i="6"/>
  <c r="AR124" i="6"/>
  <c r="BH134" i="6"/>
  <c r="BI14" i="6"/>
  <c r="BI26" i="6"/>
  <c r="BA42" i="6"/>
  <c r="BA74" i="6"/>
  <c r="BA106" i="6"/>
  <c r="AX21" i="6"/>
  <c r="BJ46" i="6"/>
  <c r="AT78" i="6"/>
  <c r="BJ110" i="6"/>
  <c r="AY9" i="6"/>
  <c r="BK40" i="6"/>
  <c r="BK76" i="6"/>
  <c r="BK130" i="6"/>
  <c r="AR33" i="6"/>
  <c r="AR71" i="6"/>
  <c r="BH109" i="6"/>
  <c r="BI11" i="6"/>
  <c r="BI75" i="6"/>
  <c r="BI139" i="6"/>
  <c r="BG190" i="6"/>
  <c r="BC247" i="6"/>
  <c r="AZ184" i="6"/>
  <c r="BD235" i="6"/>
  <c r="BJ142" i="6"/>
  <c r="BG213" i="6"/>
  <c r="BD256" i="6"/>
  <c r="BF240" i="6"/>
  <c r="BC7" i="6"/>
  <c r="BG20" i="6"/>
  <c r="BG34" i="6"/>
  <c r="BK45" i="6"/>
  <c r="BG58" i="6"/>
  <c r="BC71" i="6"/>
  <c r="BG84" i="6"/>
  <c r="BG98" i="6"/>
  <c r="BK109" i="6"/>
  <c r="BG122" i="6"/>
  <c r="BC135" i="6"/>
  <c r="AR12" i="6"/>
  <c r="AR20" i="6"/>
  <c r="AV31" i="6"/>
  <c r="BH40" i="6"/>
  <c r="AZ50" i="6"/>
  <c r="AZ60" i="6"/>
  <c r="BD69" i="6"/>
  <c r="AZ80" i="6"/>
  <c r="BD91" i="6"/>
  <c r="AZ102" i="6"/>
  <c r="BD113" i="6"/>
  <c r="AZ124" i="6"/>
  <c r="BH136" i="6"/>
  <c r="BI16" i="6"/>
  <c r="AW29" i="6"/>
  <c r="BE43" i="6"/>
  <c r="BE75" i="6"/>
  <c r="BI108" i="6"/>
  <c r="BF23" i="6"/>
  <c r="AT56" i="6"/>
  <c r="BF81" i="6"/>
  <c r="BB116" i="6"/>
  <c r="BK12" i="6"/>
  <c r="BG47" i="6"/>
  <c r="BC82" i="6"/>
  <c r="AY131" i="6"/>
  <c r="AR39" i="6"/>
  <c r="AZ71" i="6"/>
  <c r="BH115" i="6"/>
  <c r="BI17" i="6"/>
  <c r="BI81" i="6"/>
  <c r="BK145" i="6"/>
  <c r="BC203" i="6"/>
  <c r="AY248" i="6"/>
  <c r="AR192" i="6"/>
  <c r="AR252" i="6"/>
  <c r="AT194" i="6"/>
  <c r="AY239" i="6"/>
  <c r="BI199" i="6"/>
  <c r="AT55" i="6"/>
  <c r="BK7" i="6"/>
  <c r="BK21" i="6"/>
  <c r="AY36" i="6"/>
  <c r="AY46" i="6"/>
  <c r="AY60" i="6"/>
  <c r="BK71" i="6"/>
  <c r="BK85" i="6"/>
  <c r="AY100" i="6"/>
  <c r="AY110" i="6"/>
  <c r="AY124" i="6"/>
  <c r="BK135" i="6"/>
  <c r="AZ12" i="6"/>
  <c r="BD21" i="6"/>
  <c r="BD31" i="6"/>
  <c r="AZ42" i="6"/>
  <c r="BH50" i="6"/>
  <c r="BD61" i="6"/>
  <c r="AR70" i="6"/>
  <c r="AR82" i="6"/>
  <c r="BH92" i="6"/>
  <c r="AR104" i="6"/>
  <c r="BH114" i="6"/>
  <c r="AZ138" i="6"/>
  <c r="BE29" i="6"/>
  <c r="BE45" i="6"/>
  <c r="BE77" i="6"/>
  <c r="BJ26" i="6"/>
  <c r="BF59" i="6"/>
  <c r="AT82" i="6"/>
  <c r="BJ116" i="6"/>
  <c r="AY15" i="6"/>
  <c r="AY51" i="6"/>
  <c r="BK82" i="6"/>
  <c r="AY137" i="6"/>
  <c r="AZ45" i="6"/>
  <c r="AZ77" i="6"/>
  <c r="AV122" i="6"/>
  <c r="AW24" i="6"/>
  <c r="AW88" i="6"/>
  <c r="AY152" i="6"/>
  <c r="BK203" i="6"/>
  <c r="AY256" i="6"/>
  <c r="BH200" i="6"/>
  <c r="AZ252" i="6"/>
  <c r="BF219" i="6"/>
  <c r="BK264" i="6"/>
  <c r="AT33" i="6"/>
  <c r="AU81" i="6"/>
  <c r="AS239" i="6"/>
  <c r="BC17" i="6"/>
  <c r="BC33" i="6"/>
  <c r="BC49" i="6"/>
  <c r="AU75" i="6"/>
  <c r="BC81" i="6"/>
  <c r="BC97" i="6"/>
  <c r="BC113" i="6"/>
  <c r="AV25" i="6"/>
  <c r="AV135" i="6"/>
  <c r="BA6" i="6"/>
  <c r="BA56" i="6"/>
  <c r="AW69" i="6"/>
  <c r="BA90" i="6"/>
  <c r="AW125" i="6"/>
  <c r="AX5" i="6"/>
  <c r="AX49" i="6"/>
  <c r="BB100" i="6"/>
  <c r="AU6" i="6"/>
  <c r="BC22" i="6"/>
  <c r="BC66" i="6"/>
  <c r="BC108" i="6"/>
  <c r="AV20" i="6"/>
  <c r="AS63" i="6"/>
  <c r="AW114" i="6"/>
  <c r="BC165" i="6"/>
  <c r="AU191" i="6"/>
  <c r="AV201" i="6"/>
  <c r="BB35" i="6"/>
  <c r="BI217" i="6"/>
  <c r="BI233" i="6"/>
  <c r="BI195" i="6"/>
  <c r="BI247" i="6"/>
  <c r="BI251" i="6"/>
  <c r="BI147" i="6"/>
  <c r="BI262" i="6"/>
  <c r="BI246" i="6"/>
  <c r="BI230" i="6"/>
  <c r="BI214" i="6"/>
  <c r="BI198" i="6"/>
  <c r="BI182" i="6"/>
  <c r="BI166" i="6"/>
  <c r="BI150" i="6"/>
  <c r="BI173" i="6"/>
  <c r="BI269" i="6"/>
  <c r="BI193" i="6"/>
  <c r="BI203" i="6"/>
  <c r="BI249" i="6"/>
  <c r="BI227" i="6"/>
  <c r="BI191" i="6"/>
  <c r="BI213" i="6"/>
  <c r="BI268" i="6"/>
  <c r="BI252" i="6"/>
  <c r="BI236" i="6"/>
  <c r="BI220" i="6"/>
  <c r="BI204" i="6"/>
  <c r="BI188" i="6"/>
  <c r="BI172" i="6"/>
  <c r="BI156" i="6"/>
  <c r="BI231" i="6"/>
  <c r="BI221" i="6"/>
  <c r="BI211" i="6"/>
  <c r="BI177" i="6"/>
  <c r="BI258" i="6"/>
  <c r="BI242" i="6"/>
  <c r="BI226" i="6"/>
  <c r="BI210" i="6"/>
  <c r="BI194" i="6"/>
  <c r="BI178" i="6"/>
  <c r="BI162" i="6"/>
  <c r="BI146" i="6"/>
  <c r="BI169" i="6"/>
  <c r="BI267" i="6"/>
  <c r="BI207" i="6"/>
  <c r="BI239" i="6"/>
  <c r="BI263" i="6"/>
  <c r="BI187" i="6"/>
  <c r="BI259" i="6"/>
  <c r="BI241" i="6"/>
  <c r="BI175" i="6"/>
  <c r="BI265" i="6"/>
  <c r="BI209" i="6"/>
  <c r="BI141" i="6"/>
  <c r="BI157" i="6"/>
  <c r="BI264" i="6"/>
  <c r="BI248" i="6"/>
  <c r="BI232" i="6"/>
  <c r="BI216" i="6"/>
  <c r="BI200" i="6"/>
  <c r="BI184" i="6"/>
  <c r="BI168" i="6"/>
  <c r="BI152" i="6"/>
  <c r="BI245" i="6"/>
  <c r="BI243" i="6"/>
  <c r="BI185" i="6"/>
  <c r="BI261" i="6"/>
  <c r="BI223" i="6"/>
  <c r="BI257" i="6"/>
  <c r="BI225" i="6"/>
  <c r="BI155" i="6"/>
  <c r="BI254" i="6"/>
  <c r="BI238" i="6"/>
  <c r="BI222" i="6"/>
  <c r="BI206" i="6"/>
  <c r="BI190" i="6"/>
  <c r="BI174" i="6"/>
  <c r="BI158" i="6"/>
  <c r="BI142" i="6"/>
  <c r="BI165" i="6"/>
  <c r="BI205" i="6"/>
  <c r="BI201" i="6"/>
  <c r="BI183" i="6"/>
  <c r="BI255" i="6"/>
  <c r="BI151" i="6"/>
  <c r="BI153" i="6"/>
  <c r="BI260" i="6"/>
  <c r="BI244" i="6"/>
  <c r="BI228" i="6"/>
  <c r="BI212" i="6"/>
  <c r="BI196" i="6"/>
  <c r="BI180" i="6"/>
  <c r="BI164" i="6"/>
  <c r="BI148" i="6"/>
  <c r="BI163" i="6"/>
  <c r="BI253" i="6"/>
  <c r="BI250" i="6"/>
  <c r="BI186" i="6"/>
  <c r="BI149" i="6"/>
  <c r="BI135" i="6"/>
  <c r="BI119" i="6"/>
  <c r="BI103" i="6"/>
  <c r="BI87" i="6"/>
  <c r="BI71" i="6"/>
  <c r="BI55" i="6"/>
  <c r="BI39" i="6"/>
  <c r="BI23" i="6"/>
  <c r="BI7" i="6"/>
  <c r="BI197" i="6"/>
  <c r="BI179" i="6"/>
  <c r="BI159" i="6"/>
  <c r="BI224" i="6"/>
  <c r="BI160" i="6"/>
  <c r="BI125" i="6"/>
  <c r="BI109" i="6"/>
  <c r="BI93" i="6"/>
  <c r="BI77" i="6"/>
  <c r="BI61" i="6"/>
  <c r="BI45" i="6"/>
  <c r="BI29" i="6"/>
  <c r="BI13" i="6"/>
  <c r="BI130" i="6"/>
  <c r="BI114" i="6"/>
  <c r="BI98" i="6"/>
  <c r="BI82" i="6"/>
  <c r="BI66" i="6"/>
  <c r="BI50" i="6"/>
  <c r="BI34" i="6"/>
  <c r="BI189" i="6"/>
  <c r="BI181" i="6"/>
  <c r="BI234" i="6"/>
  <c r="BI170" i="6"/>
  <c r="BI4" i="6"/>
  <c r="BI145" i="6"/>
  <c r="BI131" i="6"/>
  <c r="BI115" i="6"/>
  <c r="BI99" i="6"/>
  <c r="BI83" i="6"/>
  <c r="BI67" i="6"/>
  <c r="BI51" i="6"/>
  <c r="BI35" i="6"/>
  <c r="BI19" i="6"/>
  <c r="BI136" i="6"/>
  <c r="BI120" i="6"/>
  <c r="BI104" i="6"/>
  <c r="BI88" i="6"/>
  <c r="BI72" i="6"/>
  <c r="BI56" i="6"/>
  <c r="BI40" i="6"/>
  <c r="BI24" i="6"/>
  <c r="BI8" i="6"/>
  <c r="BI237" i="6"/>
  <c r="BI143" i="6"/>
  <c r="BI208" i="6"/>
  <c r="BI137" i="6"/>
  <c r="BI121" i="6"/>
  <c r="BI105" i="6"/>
  <c r="BI89" i="6"/>
  <c r="BI73" i="6"/>
  <c r="BI57" i="6"/>
  <c r="BI41" i="6"/>
  <c r="BI25" i="6"/>
  <c r="BI9" i="6"/>
  <c r="BI126" i="6"/>
  <c r="BI110" i="6"/>
  <c r="BI94" i="6"/>
  <c r="BI215" i="6"/>
  <c r="BI218" i="6"/>
  <c r="BI154" i="6"/>
  <c r="BI171" i="6"/>
  <c r="BI127" i="6"/>
  <c r="BI111" i="6"/>
  <c r="BI95" i="6"/>
  <c r="BI79" i="6"/>
  <c r="BI63" i="6"/>
  <c r="BI47" i="6"/>
  <c r="BI31" i="6"/>
  <c r="BI15" i="6"/>
  <c r="BI132" i="6"/>
  <c r="BI116" i="6"/>
  <c r="BI100" i="6"/>
  <c r="BI84" i="6"/>
  <c r="BI68" i="6"/>
  <c r="BI52" i="6"/>
  <c r="BI235" i="6"/>
  <c r="BI256" i="6"/>
  <c r="BI192" i="6"/>
  <c r="BI167" i="6"/>
  <c r="BI133" i="6"/>
  <c r="BI117" i="6"/>
  <c r="BI101" i="6"/>
  <c r="BI85" i="6"/>
  <c r="BI69" i="6"/>
  <c r="BI53" i="6"/>
  <c r="BI37" i="6"/>
  <c r="BI21" i="6"/>
  <c r="BI5" i="6"/>
  <c r="BI138" i="6"/>
  <c r="BI122" i="6"/>
  <c r="BI106" i="6"/>
  <c r="BI90" i="6"/>
  <c r="BI74" i="6"/>
  <c r="BI58" i="6"/>
  <c r="BI42" i="6"/>
  <c r="DC6" i="6"/>
  <c r="BD262" i="6"/>
  <c r="BD246" i="6"/>
  <c r="BD230" i="6"/>
  <c r="BD214" i="6"/>
  <c r="BD198" i="6"/>
  <c r="BD182" i="6"/>
  <c r="BD166" i="6"/>
  <c r="BD150" i="6"/>
  <c r="BD263" i="6"/>
  <c r="BD247" i="6"/>
  <c r="BD231" i="6"/>
  <c r="BD215" i="6"/>
  <c r="BD199" i="6"/>
  <c r="BD183" i="6"/>
  <c r="BD167" i="6"/>
  <c r="BD151" i="6"/>
  <c r="BD268" i="6"/>
  <c r="BD252" i="6"/>
  <c r="BD236" i="6"/>
  <c r="BD220" i="6"/>
  <c r="BD204" i="6"/>
  <c r="BD188" i="6"/>
  <c r="BD172" i="6"/>
  <c r="BD156" i="6"/>
  <c r="BD4" i="6"/>
  <c r="BD258" i="6"/>
  <c r="BD242" i="6"/>
  <c r="BD226" i="6"/>
  <c r="BD210" i="6"/>
  <c r="BD194" i="6"/>
  <c r="BD178" i="6"/>
  <c r="BD162" i="6"/>
  <c r="BD146" i="6"/>
  <c r="BD259" i="6"/>
  <c r="BD243" i="6"/>
  <c r="BD227" i="6"/>
  <c r="BD211" i="6"/>
  <c r="BD195" i="6"/>
  <c r="BD179" i="6"/>
  <c r="BD163" i="6"/>
  <c r="BD147" i="6"/>
  <c r="BD264" i="6"/>
  <c r="BD248" i="6"/>
  <c r="BD232" i="6"/>
  <c r="BD216" i="6"/>
  <c r="BD200" i="6"/>
  <c r="BD184" i="6"/>
  <c r="BD168" i="6"/>
  <c r="BD152" i="6"/>
  <c r="BD254" i="6"/>
  <c r="BD238" i="6"/>
  <c r="BD222" i="6"/>
  <c r="BD206" i="6"/>
  <c r="BD190" i="6"/>
  <c r="BD174" i="6"/>
  <c r="BD158" i="6"/>
  <c r="BD142" i="6"/>
  <c r="BD260" i="6"/>
  <c r="BD244" i="6"/>
  <c r="BD228" i="6"/>
  <c r="BD212" i="6"/>
  <c r="BD196" i="6"/>
  <c r="BD180" i="6"/>
  <c r="BD164" i="6"/>
  <c r="BD148" i="6"/>
  <c r="BD261" i="6"/>
  <c r="BD266" i="6"/>
  <c r="BD202" i="6"/>
  <c r="BD255" i="6"/>
  <c r="BD251" i="6"/>
  <c r="BD221" i="6"/>
  <c r="BD191" i="6"/>
  <c r="BD187" i="6"/>
  <c r="BD157" i="6"/>
  <c r="BD134" i="6"/>
  <c r="BD118" i="6"/>
  <c r="BD102" i="6"/>
  <c r="BD86" i="6"/>
  <c r="BD70" i="6"/>
  <c r="BD54" i="6"/>
  <c r="BD38" i="6"/>
  <c r="BD22" i="6"/>
  <c r="BD6" i="6"/>
  <c r="BD240" i="6"/>
  <c r="BD176" i="6"/>
  <c r="BD265" i="6"/>
  <c r="BD233" i="6"/>
  <c r="BD229" i="6"/>
  <c r="BD225" i="6"/>
  <c r="BD169" i="6"/>
  <c r="BD165" i="6"/>
  <c r="BD161" i="6"/>
  <c r="BD140" i="6"/>
  <c r="BD124" i="6"/>
  <c r="BD108" i="6"/>
  <c r="BD92" i="6"/>
  <c r="BD76" i="6"/>
  <c r="BD60" i="6"/>
  <c r="BD44" i="6"/>
  <c r="BD28" i="6"/>
  <c r="BD12" i="6"/>
  <c r="BD250" i="6"/>
  <c r="BD186" i="6"/>
  <c r="BD237" i="6"/>
  <c r="BD207" i="6"/>
  <c r="BD203" i="6"/>
  <c r="BD173" i="6"/>
  <c r="BD143" i="6"/>
  <c r="BD130" i="6"/>
  <c r="BD114" i="6"/>
  <c r="BD98" i="6"/>
  <c r="BD82" i="6"/>
  <c r="BD66" i="6"/>
  <c r="BD50" i="6"/>
  <c r="BD34" i="6"/>
  <c r="BD18" i="6"/>
  <c r="BD135" i="6"/>
  <c r="BD119" i="6"/>
  <c r="BD103" i="6"/>
  <c r="BD87" i="6"/>
  <c r="BD224" i="6"/>
  <c r="BD160" i="6"/>
  <c r="BD249" i="6"/>
  <c r="BD245" i="6"/>
  <c r="BD241" i="6"/>
  <c r="BD185" i="6"/>
  <c r="BD181" i="6"/>
  <c r="BD177" i="6"/>
  <c r="BD136" i="6"/>
  <c r="BD120" i="6"/>
  <c r="BD104" i="6"/>
  <c r="BD88" i="6"/>
  <c r="BD72" i="6"/>
  <c r="BD56" i="6"/>
  <c r="BD40" i="6"/>
  <c r="BD24" i="6"/>
  <c r="BD8" i="6"/>
  <c r="BD234" i="6"/>
  <c r="BD170" i="6"/>
  <c r="BD269" i="6"/>
  <c r="BD253" i="6"/>
  <c r="BD223" i="6"/>
  <c r="BD219" i="6"/>
  <c r="BD189" i="6"/>
  <c r="BD159" i="6"/>
  <c r="BD155" i="6"/>
  <c r="BD126" i="6"/>
  <c r="BD110" i="6"/>
  <c r="BD94" i="6"/>
  <c r="BD78" i="6"/>
  <c r="BD62" i="6"/>
  <c r="BD46" i="6"/>
  <c r="BD30" i="6"/>
  <c r="BD14" i="6"/>
  <c r="BD208" i="6"/>
  <c r="BD144" i="6"/>
  <c r="BD257" i="6"/>
  <c r="BD201" i="6"/>
  <c r="BD197" i="6"/>
  <c r="BD193" i="6"/>
  <c r="BD132" i="6"/>
  <c r="BD116" i="6"/>
  <c r="BD100" i="6"/>
  <c r="BD84" i="6"/>
  <c r="BD68" i="6"/>
  <c r="BD52" i="6"/>
  <c r="BD36" i="6"/>
  <c r="BD20" i="6"/>
  <c r="DD6" i="6"/>
  <c r="BE236" i="6"/>
  <c r="BE198" i="6"/>
  <c r="BE194" i="6"/>
  <c r="BE178" i="6"/>
  <c r="BE254" i="6"/>
  <c r="BE180" i="6"/>
  <c r="BE148" i="6"/>
  <c r="BE172" i="6"/>
  <c r="BE164" i="6"/>
  <c r="BE259" i="6"/>
  <c r="BE243" i="6"/>
  <c r="BE227" i="6"/>
  <c r="BE211" i="6"/>
  <c r="BE195" i="6"/>
  <c r="BE179" i="6"/>
  <c r="BE163" i="6"/>
  <c r="BE147" i="6"/>
  <c r="BE252" i="6"/>
  <c r="BE250" i="6"/>
  <c r="BE212" i="6"/>
  <c r="BE266" i="6"/>
  <c r="BE224" i="6"/>
  <c r="BE268" i="6"/>
  <c r="BE264" i="6"/>
  <c r="BE246" i="6"/>
  <c r="BE170" i="6"/>
  <c r="BE162" i="6"/>
  <c r="BE265" i="6"/>
  <c r="BE249" i="6"/>
  <c r="BE233" i="6"/>
  <c r="BE217" i="6"/>
  <c r="BE201" i="6"/>
  <c r="BE185" i="6"/>
  <c r="BE169" i="6"/>
  <c r="BE153" i="6"/>
  <c r="BE248" i="6"/>
  <c r="BE206" i="6"/>
  <c r="BE176" i="6"/>
  <c r="BE230" i="6"/>
  <c r="BE168" i="6"/>
  <c r="BE160" i="6"/>
  <c r="BE144" i="6"/>
  <c r="BE255" i="6"/>
  <c r="BE239" i="6"/>
  <c r="BE223" i="6"/>
  <c r="BE207" i="6"/>
  <c r="BE191" i="6"/>
  <c r="BE175" i="6"/>
  <c r="BE159" i="6"/>
  <c r="BE143" i="6"/>
  <c r="BE152" i="6"/>
  <c r="BE210" i="6"/>
  <c r="BE190" i="6"/>
  <c r="BE226" i="6"/>
  <c r="BE188" i="6"/>
  <c r="BE244" i="6"/>
  <c r="BE204" i="6"/>
  <c r="BE228" i="6"/>
  <c r="BE150" i="6"/>
  <c r="BE158" i="6"/>
  <c r="BE142" i="6"/>
  <c r="BE261" i="6"/>
  <c r="BE245" i="6"/>
  <c r="BE229" i="6"/>
  <c r="BE213" i="6"/>
  <c r="BE197" i="6"/>
  <c r="BE181" i="6"/>
  <c r="BE165" i="6"/>
  <c r="BE262" i="6"/>
  <c r="BE258" i="6"/>
  <c r="BE242" i="6"/>
  <c r="BE220" i="6"/>
  <c r="BE202" i="6"/>
  <c r="BE156" i="6"/>
  <c r="BE4" i="6"/>
  <c r="BE267" i="6"/>
  <c r="BE251" i="6"/>
  <c r="BE235" i="6"/>
  <c r="BE219" i="6"/>
  <c r="BE203" i="6"/>
  <c r="BE187" i="6"/>
  <c r="BE171" i="6"/>
  <c r="BE155" i="6"/>
  <c r="BE182" i="6"/>
  <c r="BE214" i="6"/>
  <c r="BE192" i="6"/>
  <c r="BE240" i="6"/>
  <c r="BE186" i="6"/>
  <c r="BE154" i="6"/>
  <c r="BE146" i="6"/>
  <c r="BE257" i="6"/>
  <c r="BE241" i="6"/>
  <c r="BE225" i="6"/>
  <c r="BE209" i="6"/>
  <c r="BE193" i="6"/>
  <c r="BE177" i="6"/>
  <c r="BE161" i="6"/>
  <c r="BE145" i="6"/>
  <c r="BE222" i="6"/>
  <c r="BE184" i="6"/>
  <c r="BE263" i="6"/>
  <c r="BE199" i="6"/>
  <c r="BE132" i="6"/>
  <c r="BE116" i="6"/>
  <c r="BE100" i="6"/>
  <c r="BE84" i="6"/>
  <c r="BE68" i="6"/>
  <c r="BE52" i="6"/>
  <c r="BE36" i="6"/>
  <c r="BE20" i="6"/>
  <c r="BE208" i="6"/>
  <c r="BE256" i="6"/>
  <c r="BE237" i="6"/>
  <c r="BE173" i="6"/>
  <c r="BE149" i="6"/>
  <c r="BE138" i="6"/>
  <c r="BE122" i="6"/>
  <c r="BE106" i="6"/>
  <c r="BE90" i="6"/>
  <c r="BE74" i="6"/>
  <c r="BE58" i="6"/>
  <c r="BE42" i="6"/>
  <c r="BE26" i="6"/>
  <c r="BE10" i="6"/>
  <c r="BE127" i="6"/>
  <c r="BE111" i="6"/>
  <c r="BE95" i="6"/>
  <c r="BE79" i="6"/>
  <c r="BE63" i="6"/>
  <c r="BE47" i="6"/>
  <c r="BE31" i="6"/>
  <c r="BE234" i="6"/>
  <c r="BE247" i="6"/>
  <c r="BE183" i="6"/>
  <c r="BE128" i="6"/>
  <c r="BE112" i="6"/>
  <c r="BE96" i="6"/>
  <c r="BE80" i="6"/>
  <c r="BE64" i="6"/>
  <c r="BE48" i="6"/>
  <c r="BE32" i="6"/>
  <c r="BE16" i="6"/>
  <c r="BE133" i="6"/>
  <c r="BE117" i="6"/>
  <c r="BE101" i="6"/>
  <c r="BE85" i="6"/>
  <c r="BE69" i="6"/>
  <c r="BE53" i="6"/>
  <c r="BE37" i="6"/>
  <c r="BE21" i="6"/>
  <c r="BE5" i="6"/>
  <c r="BE200" i="6"/>
  <c r="BE221" i="6"/>
  <c r="BE157" i="6"/>
  <c r="BE141" i="6"/>
  <c r="BE134" i="6"/>
  <c r="BE118" i="6"/>
  <c r="BE102" i="6"/>
  <c r="BE86" i="6"/>
  <c r="BE70" i="6"/>
  <c r="BE54" i="6"/>
  <c r="BE38" i="6"/>
  <c r="BE22" i="6"/>
  <c r="BE6" i="6"/>
  <c r="BE139" i="6"/>
  <c r="BE123" i="6"/>
  <c r="BE107" i="6"/>
  <c r="BE91" i="6"/>
  <c r="BE260" i="6"/>
  <c r="BE238" i="6"/>
  <c r="BE231" i="6"/>
  <c r="BE167" i="6"/>
  <c r="BE140" i="6"/>
  <c r="BE124" i="6"/>
  <c r="BE108" i="6"/>
  <c r="BE92" i="6"/>
  <c r="BE76" i="6"/>
  <c r="BE60" i="6"/>
  <c r="BE44" i="6"/>
  <c r="BE28" i="6"/>
  <c r="BE12" i="6"/>
  <c r="BE129" i="6"/>
  <c r="BE113" i="6"/>
  <c r="BE97" i="6"/>
  <c r="BE81" i="6"/>
  <c r="BE65" i="6"/>
  <c r="BE49" i="6"/>
  <c r="BE174" i="6"/>
  <c r="BE218" i="6"/>
  <c r="BE166" i="6"/>
  <c r="BE269" i="6"/>
  <c r="BE205" i="6"/>
  <c r="BE130" i="6"/>
  <c r="BE114" i="6"/>
  <c r="BE98" i="6"/>
  <c r="BE82" i="6"/>
  <c r="BE66" i="6"/>
  <c r="BE50" i="6"/>
  <c r="BE34" i="6"/>
  <c r="BE18" i="6"/>
  <c r="BE135" i="6"/>
  <c r="BE119" i="6"/>
  <c r="BE103" i="6"/>
  <c r="BE87" i="6"/>
  <c r="BE71" i="6"/>
  <c r="BE55" i="6"/>
  <c r="BE39" i="6"/>
  <c r="BF106" i="6"/>
  <c r="BF50" i="6"/>
  <c r="BF32" i="6"/>
  <c r="BF30" i="6"/>
  <c r="BF200" i="6"/>
  <c r="BF144" i="6"/>
  <c r="BF88" i="6"/>
  <c r="BF220" i="6"/>
  <c r="BF124" i="6"/>
  <c r="BF242" i="6"/>
  <c r="BF224" i="6"/>
  <c r="BF130" i="6"/>
  <c r="BF110" i="6"/>
  <c r="BF257" i="6"/>
  <c r="BF241" i="6"/>
  <c r="BF225" i="6"/>
  <c r="BF209" i="6"/>
  <c r="BF193" i="6"/>
  <c r="BF177" i="6"/>
  <c r="BF161" i="6"/>
  <c r="BF145" i="6"/>
  <c r="BF234" i="6"/>
  <c r="BF216" i="6"/>
  <c r="BF178" i="6"/>
  <c r="BF122" i="6"/>
  <c r="BF84" i="6"/>
  <c r="BF66" i="6"/>
  <c r="BF6" i="6"/>
  <c r="BF248" i="6"/>
  <c r="BF92" i="6"/>
  <c r="BF28" i="6"/>
  <c r="BF254" i="6"/>
  <c r="BF48" i="6"/>
  <c r="BF238" i="6"/>
  <c r="BF160" i="6"/>
  <c r="BF102" i="6"/>
  <c r="BF64" i="6"/>
  <c r="BF44" i="6"/>
  <c r="BF24" i="6"/>
  <c r="BF184" i="6"/>
  <c r="BF4" i="6"/>
  <c r="BF263" i="6"/>
  <c r="BF247" i="6"/>
  <c r="BF231" i="6"/>
  <c r="BF215" i="6"/>
  <c r="BF199" i="6"/>
  <c r="BF183" i="6"/>
  <c r="BF167" i="6"/>
  <c r="BF151" i="6"/>
  <c r="BF138" i="6"/>
  <c r="BF120" i="6"/>
  <c r="BF82" i="6"/>
  <c r="BF190" i="6"/>
  <c r="BF260" i="6"/>
  <c r="BF176" i="6"/>
  <c r="BF132" i="6"/>
  <c r="BF68" i="6"/>
  <c r="BF252" i="6"/>
  <c r="BF214" i="6"/>
  <c r="BF26" i="6"/>
  <c r="BF196" i="6"/>
  <c r="BF42" i="6"/>
  <c r="BF256" i="6"/>
  <c r="BF182" i="6"/>
  <c r="BF86" i="6"/>
  <c r="BF269" i="6"/>
  <c r="BF253" i="6"/>
  <c r="BF237" i="6"/>
  <c r="BF221" i="6"/>
  <c r="BF205" i="6"/>
  <c r="BF189" i="6"/>
  <c r="BF173" i="6"/>
  <c r="BF157" i="6"/>
  <c r="BF141" i="6"/>
  <c r="BF230" i="6"/>
  <c r="BF192" i="6"/>
  <c r="BF80" i="6"/>
  <c r="BF244" i="6"/>
  <c r="BF206" i="6"/>
  <c r="BF236" i="6"/>
  <c r="BF194" i="6"/>
  <c r="BF156" i="6"/>
  <c r="BF232" i="6"/>
  <c r="BF174" i="6"/>
  <c r="BF136" i="6"/>
  <c r="BF78" i="6"/>
  <c r="BF198" i="6"/>
  <c r="BF142" i="6"/>
  <c r="BF46" i="6"/>
  <c r="BF259" i="6"/>
  <c r="BF243" i="6"/>
  <c r="BF227" i="6"/>
  <c r="BF211" i="6"/>
  <c r="BF195" i="6"/>
  <c r="BF179" i="6"/>
  <c r="BF163" i="6"/>
  <c r="BF147" i="6"/>
  <c r="BF246" i="6"/>
  <c r="BF152" i="6"/>
  <c r="BF134" i="6"/>
  <c r="BF166" i="6"/>
  <c r="BF148" i="6"/>
  <c r="BF126" i="6"/>
  <c r="BF20" i="6"/>
  <c r="BF266" i="6"/>
  <c r="BF154" i="6"/>
  <c r="BF40" i="6"/>
  <c r="BF22" i="6"/>
  <c r="BF10" i="6"/>
  <c r="BF250" i="6"/>
  <c r="BF56" i="6"/>
  <c r="BF158" i="6"/>
  <c r="BF140" i="6"/>
  <c r="BF100" i="6"/>
  <c r="BF62" i="6"/>
  <c r="BF265" i="6"/>
  <c r="BF249" i="6"/>
  <c r="BF233" i="6"/>
  <c r="BF217" i="6"/>
  <c r="BF201" i="6"/>
  <c r="BF185" i="6"/>
  <c r="BF169" i="6"/>
  <c r="BF153" i="6"/>
  <c r="BF262" i="6"/>
  <c r="BF150" i="6"/>
  <c r="BF94" i="6"/>
  <c r="BF202" i="6"/>
  <c r="BF164" i="6"/>
  <c r="BF54" i="6"/>
  <c r="BF210" i="6"/>
  <c r="BF168" i="6"/>
  <c r="BF60" i="6"/>
  <c r="BF226" i="6"/>
  <c r="BF170" i="6"/>
  <c r="BF114" i="6"/>
  <c r="BF58" i="6"/>
  <c r="BF208" i="6"/>
  <c r="BF112" i="6"/>
  <c r="BF34" i="6"/>
  <c r="BF212" i="6"/>
  <c r="BF98" i="6"/>
  <c r="BF255" i="6"/>
  <c r="BF239" i="6"/>
  <c r="BF223" i="6"/>
  <c r="BF207" i="6"/>
  <c r="BF191" i="6"/>
  <c r="BF175" i="6"/>
  <c r="BF159" i="6"/>
  <c r="BF143" i="6"/>
  <c r="BF36" i="6"/>
  <c r="BF229" i="6"/>
  <c r="BF165" i="6"/>
  <c r="BF258" i="6"/>
  <c r="BF108" i="6"/>
  <c r="BF12" i="6"/>
  <c r="BF118" i="6"/>
  <c r="BF72" i="6"/>
  <c r="BF222" i="6"/>
  <c r="BF146" i="6"/>
  <c r="BF267" i="6"/>
  <c r="BF203" i="6"/>
  <c r="BF125" i="6"/>
  <c r="BF109" i="6"/>
  <c r="BF93" i="6"/>
  <c r="BF77" i="6"/>
  <c r="BF61" i="6"/>
  <c r="BF45" i="6"/>
  <c r="BF29" i="6"/>
  <c r="BF13" i="6"/>
  <c r="BF18" i="6"/>
  <c r="BF218" i="6"/>
  <c r="BF70" i="6"/>
  <c r="BF14" i="6"/>
  <c r="BF116" i="6"/>
  <c r="BF38" i="6"/>
  <c r="BF213" i="6"/>
  <c r="BF149" i="6"/>
  <c r="BF131" i="6"/>
  <c r="BF115" i="6"/>
  <c r="BF99" i="6"/>
  <c r="BF83" i="6"/>
  <c r="BF67" i="6"/>
  <c r="BF51" i="6"/>
  <c r="BF35" i="6"/>
  <c r="BF19" i="6"/>
  <c r="BF268" i="6"/>
  <c r="BF128" i="6"/>
  <c r="BF188" i="6"/>
  <c r="BF251" i="6"/>
  <c r="BF187" i="6"/>
  <c r="BF137" i="6"/>
  <c r="BF121" i="6"/>
  <c r="BF105" i="6"/>
  <c r="BF89" i="6"/>
  <c r="BF73" i="6"/>
  <c r="BF57" i="6"/>
  <c r="BF41" i="6"/>
  <c r="BF25" i="6"/>
  <c r="BF9" i="6"/>
  <c r="BF52" i="6"/>
  <c r="BF186" i="6"/>
  <c r="BF264" i="6"/>
  <c r="BF172" i="6"/>
  <c r="BF96" i="6"/>
  <c r="BF261" i="6"/>
  <c r="BF197" i="6"/>
  <c r="BF127" i="6"/>
  <c r="BF111" i="6"/>
  <c r="BF95" i="6"/>
  <c r="BF79" i="6"/>
  <c r="BF63" i="6"/>
  <c r="BF47" i="6"/>
  <c r="BF31" i="6"/>
  <c r="BF15" i="6"/>
  <c r="BF162" i="6"/>
  <c r="BF235" i="6"/>
  <c r="BF171" i="6"/>
  <c r="BF133" i="6"/>
  <c r="BF117" i="6"/>
  <c r="BF101" i="6"/>
  <c r="BF85" i="6"/>
  <c r="BF69" i="6"/>
  <c r="BF53" i="6"/>
  <c r="BF37" i="6"/>
  <c r="BF21" i="6"/>
  <c r="BF5" i="6"/>
  <c r="AU5" i="6"/>
  <c r="AY8" i="6"/>
  <c r="BC11" i="6"/>
  <c r="BG14" i="6"/>
  <c r="BK17" i="6"/>
  <c r="AU21" i="6"/>
  <c r="AY24" i="6"/>
  <c r="BC27" i="6"/>
  <c r="BG30" i="6"/>
  <c r="BK33" i="6"/>
  <c r="AU37" i="6"/>
  <c r="AY40" i="6"/>
  <c r="BC43" i="6"/>
  <c r="BG46" i="6"/>
  <c r="BK49" i="6"/>
  <c r="AU53" i="6"/>
  <c r="AY56" i="6"/>
  <c r="BC59" i="6"/>
  <c r="BG62" i="6"/>
  <c r="BK65" i="6"/>
  <c r="AU69" i="6"/>
  <c r="AY72" i="6"/>
  <c r="BC75" i="6"/>
  <c r="BG78" i="6"/>
  <c r="BK81" i="6"/>
  <c r="AU85" i="6"/>
  <c r="AY88" i="6"/>
  <c r="BC91" i="6"/>
  <c r="BG94" i="6"/>
  <c r="BK97" i="6"/>
  <c r="AU101" i="6"/>
  <c r="AY104" i="6"/>
  <c r="BC107" i="6"/>
  <c r="BG110" i="6"/>
  <c r="BK113" i="6"/>
  <c r="AU117" i="6"/>
  <c r="AY120" i="6"/>
  <c r="BC123" i="6"/>
  <c r="BG126" i="6"/>
  <c r="BK129" i="6"/>
  <c r="AU133" i="6"/>
  <c r="AY136" i="6"/>
  <c r="BC139" i="6"/>
  <c r="AZ6" i="6"/>
  <c r="BD9" i="6"/>
  <c r="BH12" i="6"/>
  <c r="AR16" i="6"/>
  <c r="AV19" i="6"/>
  <c r="AZ22" i="6"/>
  <c r="BD25" i="6"/>
  <c r="BH28" i="6"/>
  <c r="AR32" i="6"/>
  <c r="AV35" i="6"/>
  <c r="AZ38" i="6"/>
  <c r="BD41" i="6"/>
  <c r="BH44" i="6"/>
  <c r="AR48" i="6"/>
  <c r="AV51" i="6"/>
  <c r="AZ54" i="6"/>
  <c r="BD57" i="6"/>
  <c r="BH60" i="6"/>
  <c r="AR64" i="6"/>
  <c r="AV67" i="6"/>
  <c r="AZ70" i="6"/>
  <c r="BD73" i="6"/>
  <c r="AV77" i="6"/>
  <c r="BH80" i="6"/>
  <c r="BH84" i="6"/>
  <c r="AZ88" i="6"/>
  <c r="AR92" i="6"/>
  <c r="BD95" i="6"/>
  <c r="AV99" i="6"/>
  <c r="BH102" i="6"/>
  <c r="AZ106" i="6"/>
  <c r="AZ110" i="6"/>
  <c r="AR114" i="6"/>
  <c r="BD117" i="6"/>
  <c r="AV121" i="6"/>
  <c r="BH124" i="6"/>
  <c r="AZ128" i="6"/>
  <c r="AR132" i="6"/>
  <c r="AR136" i="6"/>
  <c r="BD139" i="6"/>
  <c r="BI6" i="6"/>
  <c r="BA10" i="6"/>
  <c r="AS14" i="6"/>
  <c r="BE17" i="6"/>
  <c r="AW21" i="6"/>
  <c r="AS26" i="6"/>
  <c r="AS30" i="6"/>
  <c r="AS34" i="6"/>
  <c r="BI38" i="6"/>
  <c r="BI44" i="6"/>
  <c r="AW51" i="6"/>
  <c r="BE57" i="6"/>
  <c r="AS64" i="6"/>
  <c r="BA70" i="6"/>
  <c r="BI76" i="6"/>
  <c r="BE83" i="6"/>
  <c r="BI92" i="6"/>
  <c r="AS100" i="6"/>
  <c r="AW109" i="6"/>
  <c r="BA118" i="6"/>
  <c r="BE125" i="6"/>
  <c r="BI134" i="6"/>
  <c r="BF7" i="6"/>
  <c r="BJ14" i="6"/>
  <c r="AT24" i="6"/>
  <c r="AX33" i="6"/>
  <c r="BB40" i="6"/>
  <c r="BF49" i="6"/>
  <c r="BJ58" i="6"/>
  <c r="AT66" i="6"/>
  <c r="AX75" i="6"/>
  <c r="BB84" i="6"/>
  <c r="BF91" i="6"/>
  <c r="BJ100" i="6"/>
  <c r="AT110" i="6"/>
  <c r="AX117" i="6"/>
  <c r="BB126" i="6"/>
  <c r="BF135" i="6"/>
  <c r="BC6" i="6"/>
  <c r="BG15" i="6"/>
  <c r="BK24" i="6"/>
  <c r="AU32" i="6"/>
  <c r="AY41" i="6"/>
  <c r="BC50" i="6"/>
  <c r="BG57" i="6"/>
  <c r="BK66" i="6"/>
  <c r="AU76" i="6"/>
  <c r="AY83" i="6"/>
  <c r="BC92" i="6"/>
  <c r="BG101" i="6"/>
  <c r="BK108" i="6"/>
  <c r="AY121" i="6"/>
  <c r="AU134" i="6"/>
  <c r="AV10" i="6"/>
  <c r="AR23" i="6"/>
  <c r="BH35" i="6"/>
  <c r="BD48" i="6"/>
  <c r="AZ61" i="6"/>
  <c r="AV74" i="6"/>
  <c r="AR87" i="6"/>
  <c r="BH99" i="6"/>
  <c r="BD112" i="6"/>
  <c r="AZ125" i="6"/>
  <c r="AV138" i="6"/>
  <c r="BE14" i="6"/>
  <c r="BA27" i="6"/>
  <c r="AW40" i="6"/>
  <c r="AS53" i="6"/>
  <c r="BI65" i="6"/>
  <c r="BE78" i="6"/>
  <c r="BA91" i="6"/>
  <c r="AW104" i="6"/>
  <c r="BI129" i="6"/>
  <c r="BG142" i="6"/>
  <c r="BC155" i="6"/>
  <c r="AY168" i="6"/>
  <c r="AU181" i="6"/>
  <c r="BG206" i="6"/>
  <c r="BC219" i="6"/>
  <c r="AY252" i="6"/>
  <c r="AU269" i="6"/>
  <c r="BD153" i="6"/>
  <c r="AV171" i="6"/>
  <c r="AR188" i="6"/>
  <c r="BH204" i="6"/>
  <c r="AZ222" i="6"/>
  <c r="AV239" i="6"/>
  <c r="BI144" i="6"/>
  <c r="BE189" i="6"/>
  <c r="BI240" i="6"/>
  <c r="BF155" i="6"/>
  <c r="BJ206" i="6"/>
  <c r="AT258" i="6"/>
  <c r="AZ141" i="6"/>
  <c r="BD192" i="6"/>
  <c r="BH243" i="6"/>
  <c r="BJ7" i="6"/>
  <c r="BE196" i="6"/>
  <c r="BB243" i="6"/>
  <c r="AX166" i="6"/>
  <c r="AX140" i="6"/>
  <c r="BF104" i="6"/>
  <c r="AS253" i="6"/>
  <c r="AS215" i="6"/>
  <c r="AS269" i="6"/>
  <c r="AS179" i="6"/>
  <c r="AS267" i="6"/>
  <c r="AS249" i="6"/>
  <c r="AS211" i="6"/>
  <c r="AS157" i="6"/>
  <c r="AS163" i="6"/>
  <c r="AS266" i="6"/>
  <c r="AS250" i="6"/>
  <c r="AS234" i="6"/>
  <c r="AS218" i="6"/>
  <c r="AS202" i="6"/>
  <c r="AS186" i="6"/>
  <c r="AS170" i="6"/>
  <c r="AS154" i="6"/>
  <c r="AS4" i="6"/>
  <c r="AS181" i="6"/>
  <c r="AS231" i="6"/>
  <c r="AS209" i="6"/>
  <c r="AS233" i="6"/>
  <c r="AS195" i="6"/>
  <c r="AS147" i="6"/>
  <c r="AS155" i="6"/>
  <c r="AS161" i="6"/>
  <c r="AS256" i="6"/>
  <c r="AS240" i="6"/>
  <c r="AS224" i="6"/>
  <c r="AS208" i="6"/>
  <c r="AS192" i="6"/>
  <c r="AS176" i="6"/>
  <c r="AS160" i="6"/>
  <c r="AS213" i="6"/>
  <c r="AS229" i="6"/>
  <c r="AS243" i="6"/>
  <c r="AS201" i="6"/>
  <c r="AS247" i="6"/>
  <c r="AS177" i="6"/>
  <c r="AS193" i="6"/>
  <c r="AS262" i="6"/>
  <c r="AS246" i="6"/>
  <c r="AS230" i="6"/>
  <c r="AS214" i="6"/>
  <c r="AS198" i="6"/>
  <c r="AS182" i="6"/>
  <c r="AS166" i="6"/>
  <c r="AS150" i="6"/>
  <c r="AS265" i="6"/>
  <c r="AS207" i="6"/>
  <c r="AS223" i="6"/>
  <c r="AS191" i="6"/>
  <c r="AS159" i="6"/>
  <c r="AS167" i="6"/>
  <c r="AS173" i="6"/>
  <c r="AS268" i="6"/>
  <c r="AS252" i="6"/>
  <c r="AS236" i="6"/>
  <c r="AS220" i="6"/>
  <c r="AS204" i="6"/>
  <c r="AS188" i="6"/>
  <c r="AS172" i="6"/>
  <c r="AS156" i="6"/>
  <c r="AS227" i="6"/>
  <c r="AS217" i="6"/>
  <c r="AS185" i="6"/>
  <c r="AS245" i="6"/>
  <c r="AS189" i="6"/>
  <c r="AS165" i="6"/>
  <c r="AS149" i="6"/>
  <c r="AS171" i="6"/>
  <c r="AS258" i="6"/>
  <c r="AS242" i="6"/>
  <c r="AS226" i="6"/>
  <c r="AS210" i="6"/>
  <c r="AS194" i="6"/>
  <c r="AS178" i="6"/>
  <c r="AS162" i="6"/>
  <c r="AS146" i="6"/>
  <c r="AS263" i="6"/>
  <c r="AS225" i="6"/>
  <c r="AS241" i="6"/>
  <c r="AS235" i="6"/>
  <c r="AS237" i="6"/>
  <c r="AS261" i="6"/>
  <c r="AS205" i="6"/>
  <c r="AS264" i="6"/>
  <c r="AS248" i="6"/>
  <c r="AS232" i="6"/>
  <c r="AS216" i="6"/>
  <c r="AS200" i="6"/>
  <c r="AS184" i="6"/>
  <c r="AS168" i="6"/>
  <c r="AS152" i="6"/>
  <c r="AS259" i="6"/>
  <c r="AS238" i="6"/>
  <c r="AS174" i="6"/>
  <c r="AS144" i="6"/>
  <c r="AS139" i="6"/>
  <c r="AS123" i="6"/>
  <c r="AS107" i="6"/>
  <c r="AS91" i="6"/>
  <c r="AS75" i="6"/>
  <c r="AS59" i="6"/>
  <c r="AS43" i="6"/>
  <c r="AS27" i="6"/>
  <c r="AS11" i="6"/>
  <c r="AS197" i="6"/>
  <c r="AS183" i="6"/>
  <c r="AS212" i="6"/>
  <c r="AS129" i="6"/>
  <c r="AS113" i="6"/>
  <c r="AS97" i="6"/>
  <c r="AS81" i="6"/>
  <c r="AS65" i="6"/>
  <c r="AS49" i="6"/>
  <c r="AS33" i="6"/>
  <c r="AS17" i="6"/>
  <c r="AS134" i="6"/>
  <c r="AS118" i="6"/>
  <c r="AS102" i="6"/>
  <c r="AS86" i="6"/>
  <c r="AS70" i="6"/>
  <c r="AS54" i="6"/>
  <c r="AS38" i="6"/>
  <c r="AS22" i="6"/>
  <c r="AS203" i="6"/>
  <c r="AS175" i="6"/>
  <c r="AS257" i="6"/>
  <c r="AS145" i="6"/>
  <c r="AS222" i="6"/>
  <c r="AS158" i="6"/>
  <c r="AS142" i="6"/>
  <c r="AS135" i="6"/>
  <c r="AS119" i="6"/>
  <c r="AS103" i="6"/>
  <c r="AS87" i="6"/>
  <c r="AS71" i="6"/>
  <c r="AS55" i="6"/>
  <c r="AS39" i="6"/>
  <c r="AS23" i="6"/>
  <c r="AS7" i="6"/>
  <c r="AS140" i="6"/>
  <c r="AS124" i="6"/>
  <c r="AS108" i="6"/>
  <c r="AS92" i="6"/>
  <c r="AS76" i="6"/>
  <c r="AS60" i="6"/>
  <c r="AS44" i="6"/>
  <c r="AS28" i="6"/>
  <c r="AS12" i="6"/>
  <c r="AS255" i="6"/>
  <c r="AS187" i="6"/>
  <c r="AS260" i="6"/>
  <c r="AS196" i="6"/>
  <c r="AS148" i="6"/>
  <c r="AS141" i="6"/>
  <c r="AS125" i="6"/>
  <c r="AS109" i="6"/>
  <c r="AS93" i="6"/>
  <c r="AS77" i="6"/>
  <c r="AS61" i="6"/>
  <c r="AS45" i="6"/>
  <c r="AS29" i="6"/>
  <c r="AS13" i="6"/>
  <c r="AS130" i="6"/>
  <c r="AS114" i="6"/>
  <c r="AS98" i="6"/>
  <c r="AS82" i="6"/>
  <c r="AS221" i="6"/>
  <c r="AS153" i="6"/>
  <c r="AS169" i="6"/>
  <c r="AS206" i="6"/>
  <c r="AS131" i="6"/>
  <c r="AS115" i="6"/>
  <c r="AS99" i="6"/>
  <c r="AS83" i="6"/>
  <c r="AS67" i="6"/>
  <c r="AS51" i="6"/>
  <c r="AS35" i="6"/>
  <c r="AS19" i="6"/>
  <c r="AS136" i="6"/>
  <c r="AS120" i="6"/>
  <c r="AS104" i="6"/>
  <c r="AS88" i="6"/>
  <c r="AS72" i="6"/>
  <c r="AS56" i="6"/>
  <c r="AS251" i="6"/>
  <c r="AS151" i="6"/>
  <c r="AS244" i="6"/>
  <c r="AS180" i="6"/>
  <c r="AS137" i="6"/>
  <c r="AS121" i="6"/>
  <c r="AS105" i="6"/>
  <c r="AS89" i="6"/>
  <c r="AS73" i="6"/>
  <c r="AS57" i="6"/>
  <c r="AS41" i="6"/>
  <c r="AS25" i="6"/>
  <c r="AS9" i="6"/>
  <c r="AS126" i="6"/>
  <c r="AS110" i="6"/>
  <c r="AS94" i="6"/>
  <c r="AS78" i="6"/>
  <c r="AS62" i="6"/>
  <c r="AS46" i="6"/>
  <c r="AS101" i="6"/>
  <c r="BC264" i="6"/>
  <c r="BC248" i="6"/>
  <c r="BC232" i="6"/>
  <c r="BC216" i="6"/>
  <c r="BC200" i="6"/>
  <c r="BC184" i="6"/>
  <c r="BC168" i="6"/>
  <c r="BC152" i="6"/>
  <c r="BC4" i="6"/>
  <c r="BC261" i="6"/>
  <c r="BC245" i="6"/>
  <c r="BC229" i="6"/>
  <c r="BC254" i="6"/>
  <c r="BC238" i="6"/>
  <c r="BC222" i="6"/>
  <c r="BC206" i="6"/>
  <c r="BC190" i="6"/>
  <c r="BC174" i="6"/>
  <c r="BC158" i="6"/>
  <c r="BC142" i="6"/>
  <c r="BC260" i="6"/>
  <c r="BC244" i="6"/>
  <c r="BC228" i="6"/>
  <c r="BC212" i="6"/>
  <c r="BC196" i="6"/>
  <c r="BC180" i="6"/>
  <c r="BC164" i="6"/>
  <c r="BC148" i="6"/>
  <c r="BC257" i="6"/>
  <c r="BC241" i="6"/>
  <c r="BC225" i="6"/>
  <c r="BC266" i="6"/>
  <c r="BC250" i="6"/>
  <c r="BC234" i="6"/>
  <c r="BC218" i="6"/>
  <c r="BC202" i="6"/>
  <c r="BC186" i="6"/>
  <c r="BC170" i="6"/>
  <c r="BC154" i="6"/>
  <c r="BC256" i="6"/>
  <c r="BC240" i="6"/>
  <c r="BC224" i="6"/>
  <c r="BC208" i="6"/>
  <c r="BC192" i="6"/>
  <c r="BC176" i="6"/>
  <c r="BC160" i="6"/>
  <c r="BC144" i="6"/>
  <c r="BC262" i="6"/>
  <c r="BC246" i="6"/>
  <c r="BC230" i="6"/>
  <c r="BC214" i="6"/>
  <c r="BC198" i="6"/>
  <c r="BC182" i="6"/>
  <c r="BC166" i="6"/>
  <c r="BC150" i="6"/>
  <c r="BC236" i="6"/>
  <c r="BC172" i="6"/>
  <c r="BC251" i="6"/>
  <c r="BC209" i="6"/>
  <c r="BC193" i="6"/>
  <c r="BC177" i="6"/>
  <c r="BC161" i="6"/>
  <c r="BC145" i="6"/>
  <c r="BC130" i="6"/>
  <c r="BC114" i="6"/>
  <c r="BC210" i="6"/>
  <c r="BC146" i="6"/>
  <c r="BC263" i="6"/>
  <c r="BC259" i="6"/>
  <c r="BC255" i="6"/>
  <c r="BC215" i="6"/>
  <c r="BC199" i="6"/>
  <c r="BC183" i="6"/>
  <c r="BC167" i="6"/>
  <c r="BC151" i="6"/>
  <c r="BC136" i="6"/>
  <c r="BC120" i="6"/>
  <c r="BC104" i="6"/>
  <c r="BC88" i="6"/>
  <c r="BC72" i="6"/>
  <c r="BC56" i="6"/>
  <c r="BC40" i="6"/>
  <c r="BC24" i="6"/>
  <c r="BC8" i="6"/>
  <c r="BC220" i="6"/>
  <c r="BC156" i="6"/>
  <c r="BC267" i="6"/>
  <c r="BC237" i="6"/>
  <c r="BC233" i="6"/>
  <c r="BC221" i="6"/>
  <c r="BC205" i="6"/>
  <c r="BC189" i="6"/>
  <c r="BC173" i="6"/>
  <c r="BC157" i="6"/>
  <c r="BC141" i="6"/>
  <c r="BC126" i="6"/>
  <c r="BC110" i="6"/>
  <c r="BC94" i="6"/>
  <c r="BC78" i="6"/>
  <c r="BC62" i="6"/>
  <c r="BC46" i="6"/>
  <c r="BC30" i="6"/>
  <c r="BC14" i="6"/>
  <c r="BC258" i="6"/>
  <c r="BC194" i="6"/>
  <c r="BC211" i="6"/>
  <c r="BC195" i="6"/>
  <c r="BC179" i="6"/>
  <c r="BC163" i="6"/>
  <c r="BC147" i="6"/>
  <c r="BC132" i="6"/>
  <c r="BC116" i="6"/>
  <c r="BC100" i="6"/>
  <c r="BC84" i="6"/>
  <c r="BC68" i="6"/>
  <c r="BC52" i="6"/>
  <c r="BC36" i="6"/>
  <c r="BC20" i="6"/>
  <c r="BC268" i="6"/>
  <c r="BC204" i="6"/>
  <c r="BC253" i="6"/>
  <c r="BC249" i="6"/>
  <c r="BC217" i="6"/>
  <c r="BC201" i="6"/>
  <c r="BC185" i="6"/>
  <c r="BC169" i="6"/>
  <c r="BC153" i="6"/>
  <c r="BC138" i="6"/>
  <c r="BC122" i="6"/>
  <c r="BC106" i="6"/>
  <c r="BC90" i="6"/>
  <c r="BC74" i="6"/>
  <c r="BC58" i="6"/>
  <c r="BC42" i="6"/>
  <c r="BC26" i="6"/>
  <c r="BC10" i="6"/>
  <c r="BC242" i="6"/>
  <c r="BC178" i="6"/>
  <c r="BC231" i="6"/>
  <c r="BC227" i="6"/>
  <c r="BC223" i="6"/>
  <c r="BC207" i="6"/>
  <c r="BC191" i="6"/>
  <c r="BC175" i="6"/>
  <c r="BC159" i="6"/>
  <c r="BC143" i="6"/>
  <c r="BC128" i="6"/>
  <c r="BC112" i="6"/>
  <c r="BC96" i="6"/>
  <c r="BC80" i="6"/>
  <c r="BC64" i="6"/>
  <c r="BC48" i="6"/>
  <c r="BC32" i="6"/>
  <c r="BC16" i="6"/>
  <c r="AU11" i="6"/>
  <c r="AU27" i="6"/>
  <c r="AU43" i="6"/>
  <c r="AU59" i="6"/>
  <c r="BC65" i="6"/>
  <c r="AU91" i="6"/>
  <c r="AU107" i="6"/>
  <c r="AU123" i="6"/>
  <c r="BC129" i="6"/>
  <c r="AU139" i="6"/>
  <c r="AV9" i="6"/>
  <c r="AV41" i="6"/>
  <c r="AV57" i="6"/>
  <c r="AV73" i="6"/>
  <c r="AV95" i="6"/>
  <c r="AV117" i="6"/>
  <c r="AV139" i="6"/>
  <c r="AS10" i="6"/>
  <c r="AW17" i="6"/>
  <c r="BA38" i="6"/>
  <c r="AS50" i="6"/>
  <c r="AW83" i="6"/>
  <c r="AS116" i="6"/>
  <c r="BA134" i="6"/>
  <c r="BB14" i="6"/>
  <c r="BB56" i="6"/>
  <c r="AX91" i="6"/>
  <c r="AX133" i="6"/>
  <c r="AU48" i="6"/>
  <c r="AU92" i="6"/>
  <c r="BC118" i="6"/>
  <c r="AV84" i="6"/>
  <c r="BA37" i="6"/>
  <c r="AW50" i="6"/>
  <c r="BA101" i="6"/>
  <c r="AS127" i="6"/>
  <c r="AU231" i="6"/>
  <c r="BC265" i="6"/>
  <c r="AV167" i="6"/>
  <c r="AW177" i="6"/>
  <c r="BA228" i="6"/>
  <c r="AX143" i="6"/>
  <c r="BB194" i="6"/>
  <c r="AU214" i="6"/>
  <c r="AV180" i="6"/>
  <c r="AW202" i="6"/>
  <c r="BB229" i="6"/>
  <c r="BB167" i="6"/>
  <c r="AX58" i="6"/>
  <c r="BA241" i="6"/>
  <c r="DJ6" i="6"/>
  <c r="BK254" i="6"/>
  <c r="BK238" i="6"/>
  <c r="BK222" i="6"/>
  <c r="BK206" i="6"/>
  <c r="BK190" i="6"/>
  <c r="BK174" i="6"/>
  <c r="BK158" i="6"/>
  <c r="BK142" i="6"/>
  <c r="BK267" i="6"/>
  <c r="BK251" i="6"/>
  <c r="BK235" i="6"/>
  <c r="BK260" i="6"/>
  <c r="BK244" i="6"/>
  <c r="BK228" i="6"/>
  <c r="BK212" i="6"/>
  <c r="BK196" i="6"/>
  <c r="BK180" i="6"/>
  <c r="BK164" i="6"/>
  <c r="BK148" i="6"/>
  <c r="BK266" i="6"/>
  <c r="BK250" i="6"/>
  <c r="BK234" i="6"/>
  <c r="BK218" i="6"/>
  <c r="BK202" i="6"/>
  <c r="BK186" i="6"/>
  <c r="BK170" i="6"/>
  <c r="BK154" i="6"/>
  <c r="BK263" i="6"/>
  <c r="BK247" i="6"/>
  <c r="BK231" i="6"/>
  <c r="BK256" i="6"/>
  <c r="BK240" i="6"/>
  <c r="BK224" i="6"/>
  <c r="BK208" i="6"/>
  <c r="BK192" i="6"/>
  <c r="BK176" i="6"/>
  <c r="BK160" i="6"/>
  <c r="BK144" i="6"/>
  <c r="BK262" i="6"/>
  <c r="BK246" i="6"/>
  <c r="BK230" i="6"/>
  <c r="BK214" i="6"/>
  <c r="BK198" i="6"/>
  <c r="BK182" i="6"/>
  <c r="BK166" i="6"/>
  <c r="BK150" i="6"/>
  <c r="BK268" i="6"/>
  <c r="BK252" i="6"/>
  <c r="BK236" i="6"/>
  <c r="BK220" i="6"/>
  <c r="BK204" i="6"/>
  <c r="BK188" i="6"/>
  <c r="BK172" i="6"/>
  <c r="BK156" i="6"/>
  <c r="BK210" i="6"/>
  <c r="BK146" i="6"/>
  <c r="BK259" i="6"/>
  <c r="BK255" i="6"/>
  <c r="BK225" i="6"/>
  <c r="BK215" i="6"/>
  <c r="BK199" i="6"/>
  <c r="BK183" i="6"/>
  <c r="BK167" i="6"/>
  <c r="BK151" i="6"/>
  <c r="BK136" i="6"/>
  <c r="BK120" i="6"/>
  <c r="BK248" i="6"/>
  <c r="BK184" i="6"/>
  <c r="BK237" i="6"/>
  <c r="BK233" i="6"/>
  <c r="BK229" i="6"/>
  <c r="BK221" i="6"/>
  <c r="BK205" i="6"/>
  <c r="BK189" i="6"/>
  <c r="BK173" i="6"/>
  <c r="BK157" i="6"/>
  <c r="BK141" i="6"/>
  <c r="BK126" i="6"/>
  <c r="BK110" i="6"/>
  <c r="BK94" i="6"/>
  <c r="BK78" i="6"/>
  <c r="BK62" i="6"/>
  <c r="BK46" i="6"/>
  <c r="BK30" i="6"/>
  <c r="BK14" i="6"/>
  <c r="BK258" i="6"/>
  <c r="BK194" i="6"/>
  <c r="BK241" i="6"/>
  <c r="BK211" i="6"/>
  <c r="BK195" i="6"/>
  <c r="BK179" i="6"/>
  <c r="BK163" i="6"/>
  <c r="BK147" i="6"/>
  <c r="BK132" i="6"/>
  <c r="BK116" i="6"/>
  <c r="BK100" i="6"/>
  <c r="BK84" i="6"/>
  <c r="BK68" i="6"/>
  <c r="BK52" i="6"/>
  <c r="BK36" i="6"/>
  <c r="BK20" i="6"/>
  <c r="BK232" i="6"/>
  <c r="BK168" i="6"/>
  <c r="BK253" i="6"/>
  <c r="BK249" i="6"/>
  <c r="BK245" i="6"/>
  <c r="BK217" i="6"/>
  <c r="BK201" i="6"/>
  <c r="BK185" i="6"/>
  <c r="BK169" i="6"/>
  <c r="BK153" i="6"/>
  <c r="BK138" i="6"/>
  <c r="BK122" i="6"/>
  <c r="BK106" i="6"/>
  <c r="BK90" i="6"/>
  <c r="BK74" i="6"/>
  <c r="BK58" i="6"/>
  <c r="BK42" i="6"/>
  <c r="BK26" i="6"/>
  <c r="BK10" i="6"/>
  <c r="BK242" i="6"/>
  <c r="BK178" i="6"/>
  <c r="BK257" i="6"/>
  <c r="BK227" i="6"/>
  <c r="BK223" i="6"/>
  <c r="BK207" i="6"/>
  <c r="BK191" i="6"/>
  <c r="BK175" i="6"/>
  <c r="BK159" i="6"/>
  <c r="BK143" i="6"/>
  <c r="BK128" i="6"/>
  <c r="BK112" i="6"/>
  <c r="BK96" i="6"/>
  <c r="BK80" i="6"/>
  <c r="BK64" i="6"/>
  <c r="BK48" i="6"/>
  <c r="BK32" i="6"/>
  <c r="BK16" i="6"/>
  <c r="BK216" i="6"/>
  <c r="BK152" i="6"/>
  <c r="BK269" i="6"/>
  <c r="BK265" i="6"/>
  <c r="BK261" i="6"/>
  <c r="BK213" i="6"/>
  <c r="BK197" i="6"/>
  <c r="BK181" i="6"/>
  <c r="BK165" i="6"/>
  <c r="BK149" i="6"/>
  <c r="BK134" i="6"/>
  <c r="BK118" i="6"/>
  <c r="BK102" i="6"/>
  <c r="BK86" i="6"/>
  <c r="BK70" i="6"/>
  <c r="BK54" i="6"/>
  <c r="BK38" i="6"/>
  <c r="BK22" i="6"/>
  <c r="BK6" i="6"/>
  <c r="AT5" i="6"/>
  <c r="AT219" i="6"/>
  <c r="AT181" i="6"/>
  <c r="AT125" i="6"/>
  <c r="AT69" i="6"/>
  <c r="AT13" i="6"/>
  <c r="AT251" i="6"/>
  <c r="AT139" i="6"/>
  <c r="AT85" i="6"/>
  <c r="AT223" i="6"/>
  <c r="AT95" i="6"/>
  <c r="AT31" i="6"/>
  <c r="AT257" i="6"/>
  <c r="AT51" i="6"/>
  <c r="AT15" i="6"/>
  <c r="AT241" i="6"/>
  <c r="AT163" i="6"/>
  <c r="AT67" i="6"/>
  <c r="AT47" i="6"/>
  <c r="AT264" i="6"/>
  <c r="AT248" i="6"/>
  <c r="AT232" i="6"/>
  <c r="AT216" i="6"/>
  <c r="AT200" i="6"/>
  <c r="AT184" i="6"/>
  <c r="AT168" i="6"/>
  <c r="AT152" i="6"/>
  <c r="AT193" i="6"/>
  <c r="AT137" i="6"/>
  <c r="AT179" i="6"/>
  <c r="AT157" i="6"/>
  <c r="AT135" i="6"/>
  <c r="AT217" i="6"/>
  <c r="AT105" i="6"/>
  <c r="AT29" i="6"/>
  <c r="AT199" i="6"/>
  <c r="AT259" i="6"/>
  <c r="AT89" i="6"/>
  <c r="AT254" i="6"/>
  <c r="AT238" i="6"/>
  <c r="AT222" i="6"/>
  <c r="AT206" i="6"/>
  <c r="AT190" i="6"/>
  <c r="AT174" i="6"/>
  <c r="AT158" i="6"/>
  <c r="AT142" i="6"/>
  <c r="AT233" i="6"/>
  <c r="AT195" i="6"/>
  <c r="AT209" i="6"/>
  <c r="AT153" i="6"/>
  <c r="AT239" i="6"/>
  <c r="AT197" i="6"/>
  <c r="AT159" i="6"/>
  <c r="AT103" i="6"/>
  <c r="AT177" i="6"/>
  <c r="AT81" i="6"/>
  <c r="AT201" i="6"/>
  <c r="AT145" i="6"/>
  <c r="AT49" i="6"/>
  <c r="AT260" i="6"/>
  <c r="AT244" i="6"/>
  <c r="AT228" i="6"/>
  <c r="AT212" i="6"/>
  <c r="AT196" i="6"/>
  <c r="AT180" i="6"/>
  <c r="AT164" i="6"/>
  <c r="AT148" i="6"/>
  <c r="AT249" i="6"/>
  <c r="AT155" i="6"/>
  <c r="AT43" i="6"/>
  <c r="AT263" i="6"/>
  <c r="AT23" i="6"/>
  <c r="AT109" i="6"/>
  <c r="AT45" i="6"/>
  <c r="AT269" i="6"/>
  <c r="AT231" i="6"/>
  <c r="AT25" i="6"/>
  <c r="AT253" i="6"/>
  <c r="AT161" i="6"/>
  <c r="AT65" i="6"/>
  <c r="AT27" i="6"/>
  <c r="AT11" i="6"/>
  <c r="AT266" i="6"/>
  <c r="AT250" i="6"/>
  <c r="AT234" i="6"/>
  <c r="AT218" i="6"/>
  <c r="AT202" i="6"/>
  <c r="AT186" i="6"/>
  <c r="AT170" i="6"/>
  <c r="AT154" i="6"/>
  <c r="AT265" i="6"/>
  <c r="AT171" i="6"/>
  <c r="AT97" i="6"/>
  <c r="AT59" i="6"/>
  <c r="AT41" i="6"/>
  <c r="AT261" i="6"/>
  <c r="AT57" i="6"/>
  <c r="AT21" i="6"/>
  <c r="AT255" i="6"/>
  <c r="AT213" i="6"/>
  <c r="AT63" i="6"/>
  <c r="AT229" i="6"/>
  <c r="AT191" i="6"/>
  <c r="AT173" i="6"/>
  <c r="AT117" i="6"/>
  <c r="AT99" i="6"/>
  <c r="AT61" i="6"/>
  <c r="AT211" i="6"/>
  <c r="AT115" i="6"/>
  <c r="AT17" i="6"/>
  <c r="AT215" i="6"/>
  <c r="AT256" i="6"/>
  <c r="AT240" i="6"/>
  <c r="AT224" i="6"/>
  <c r="AT208" i="6"/>
  <c r="AT192" i="6"/>
  <c r="AT176" i="6"/>
  <c r="AT160" i="6"/>
  <c r="AT144" i="6"/>
  <c r="AT207" i="6"/>
  <c r="AT169" i="6"/>
  <c r="AT113" i="6"/>
  <c r="AT39" i="6"/>
  <c r="AT221" i="6"/>
  <c r="AT73" i="6"/>
  <c r="AT19" i="6"/>
  <c r="AT83" i="6"/>
  <c r="AT189" i="6"/>
  <c r="AT133" i="6"/>
  <c r="AT267" i="6"/>
  <c r="AT151" i="6"/>
  <c r="AT93" i="6"/>
  <c r="AT175" i="6"/>
  <c r="AT119" i="6"/>
  <c r="AT79" i="6"/>
  <c r="AT262" i="6"/>
  <c r="AT246" i="6"/>
  <c r="AT230" i="6"/>
  <c r="AT214" i="6"/>
  <c r="AT198" i="6"/>
  <c r="AT182" i="6"/>
  <c r="AT166" i="6"/>
  <c r="AT150" i="6"/>
  <c r="AT111" i="6"/>
  <c r="AT37" i="6"/>
  <c r="AT237" i="6"/>
  <c r="AT121" i="6"/>
  <c r="AT75" i="6"/>
  <c r="AT9" i="6"/>
  <c r="AT225" i="6"/>
  <c r="AT149" i="6"/>
  <c r="AT268" i="6"/>
  <c r="AT204" i="6"/>
  <c r="AT183" i="6"/>
  <c r="AT35" i="6"/>
  <c r="AT235" i="6"/>
  <c r="AT87" i="6"/>
  <c r="AT205" i="6"/>
  <c r="AT147" i="6"/>
  <c r="AT242" i="6"/>
  <c r="AT178" i="6"/>
  <c r="AT132" i="6"/>
  <c r="AT116" i="6"/>
  <c r="AT100" i="6"/>
  <c r="AT84" i="6"/>
  <c r="AT68" i="6"/>
  <c r="AT52" i="6"/>
  <c r="AT36" i="6"/>
  <c r="AT20" i="6"/>
  <c r="AT167" i="6"/>
  <c r="AT143" i="6"/>
  <c r="AT187" i="6"/>
  <c r="AT101" i="6"/>
  <c r="AT131" i="6"/>
  <c r="AT129" i="6"/>
  <c r="AT252" i="6"/>
  <c r="AT188" i="6"/>
  <c r="AT138" i="6"/>
  <c r="AT122" i="6"/>
  <c r="AT106" i="6"/>
  <c r="AT90" i="6"/>
  <c r="AT74" i="6"/>
  <c r="AT58" i="6"/>
  <c r="AT42" i="6"/>
  <c r="AT26" i="6"/>
  <c r="AT10" i="6"/>
  <c r="AT141" i="6"/>
  <c r="AT7" i="6"/>
  <c r="AT203" i="6"/>
  <c r="AT127" i="6"/>
  <c r="AT226" i="6"/>
  <c r="AT162" i="6"/>
  <c r="AT128" i="6"/>
  <c r="AT112" i="6"/>
  <c r="AT96" i="6"/>
  <c r="AT80" i="6"/>
  <c r="AT64" i="6"/>
  <c r="AT48" i="6"/>
  <c r="AT32" i="6"/>
  <c r="AT16" i="6"/>
  <c r="AT236" i="6"/>
  <c r="AT172" i="6"/>
  <c r="AT4" i="6"/>
  <c r="AT134" i="6"/>
  <c r="AT118" i="6"/>
  <c r="AT102" i="6"/>
  <c r="AT86" i="6"/>
  <c r="AT70" i="6"/>
  <c r="AT54" i="6"/>
  <c r="AT38" i="6"/>
  <c r="AT22" i="6"/>
  <c r="AT6" i="6"/>
  <c r="AT71" i="6"/>
  <c r="AT123" i="6"/>
  <c r="AT247" i="6"/>
  <c r="AT77" i="6"/>
  <c r="AT185" i="6"/>
  <c r="AT245" i="6"/>
  <c r="AT210" i="6"/>
  <c r="AT146" i="6"/>
  <c r="AT140" i="6"/>
  <c r="AT124" i="6"/>
  <c r="AT108" i="6"/>
  <c r="AT92" i="6"/>
  <c r="AT76" i="6"/>
  <c r="AT60" i="6"/>
  <c r="AT44" i="6"/>
  <c r="AT28" i="6"/>
  <c r="AT12" i="6"/>
  <c r="BG267" i="6"/>
  <c r="BG251" i="6"/>
  <c r="BG235" i="6"/>
  <c r="BG219" i="6"/>
  <c r="BG203" i="6"/>
  <c r="BG187" i="6"/>
  <c r="BG171" i="6"/>
  <c r="BG155" i="6"/>
  <c r="BG264" i="6"/>
  <c r="BG248" i="6"/>
  <c r="BG232" i="6"/>
  <c r="BG257" i="6"/>
  <c r="BG241" i="6"/>
  <c r="BG225" i="6"/>
  <c r="BG209" i="6"/>
  <c r="BG193" i="6"/>
  <c r="BG177" i="6"/>
  <c r="BG161" i="6"/>
  <c r="BG145" i="6"/>
  <c r="BG263" i="6"/>
  <c r="BG247" i="6"/>
  <c r="BG231" i="6"/>
  <c r="BG215" i="6"/>
  <c r="BG199" i="6"/>
  <c r="BG183" i="6"/>
  <c r="BG167" i="6"/>
  <c r="BG151" i="6"/>
  <c r="BG260" i="6"/>
  <c r="BG244" i="6"/>
  <c r="BG228" i="6"/>
  <c r="BG269" i="6"/>
  <c r="BG253" i="6"/>
  <c r="BG237" i="6"/>
  <c r="BG221" i="6"/>
  <c r="BG205" i="6"/>
  <c r="BG189" i="6"/>
  <c r="BG173" i="6"/>
  <c r="BG157" i="6"/>
  <c r="BG141" i="6"/>
  <c r="BG4" i="6"/>
  <c r="BG259" i="6"/>
  <c r="BG243" i="6"/>
  <c r="BG227" i="6"/>
  <c r="BG211" i="6"/>
  <c r="BG195" i="6"/>
  <c r="BG179" i="6"/>
  <c r="BG163" i="6"/>
  <c r="BG147" i="6"/>
  <c r="BG265" i="6"/>
  <c r="BG249" i="6"/>
  <c r="BG233" i="6"/>
  <c r="BG217" i="6"/>
  <c r="BG201" i="6"/>
  <c r="BG185" i="6"/>
  <c r="BG169" i="6"/>
  <c r="BG153" i="6"/>
  <c r="BG223" i="6"/>
  <c r="BG159" i="6"/>
  <c r="BG268" i="6"/>
  <c r="BG238" i="6"/>
  <c r="BG212" i="6"/>
  <c r="BG196" i="6"/>
  <c r="BG180" i="6"/>
  <c r="BG164" i="6"/>
  <c r="BG148" i="6"/>
  <c r="BG133" i="6"/>
  <c r="BG117" i="6"/>
  <c r="BG261" i="6"/>
  <c r="BG197" i="6"/>
  <c r="BG250" i="6"/>
  <c r="BG246" i="6"/>
  <c r="BG242" i="6"/>
  <c r="BG218" i="6"/>
  <c r="BG202" i="6"/>
  <c r="BG186" i="6"/>
  <c r="BG170" i="6"/>
  <c r="BG154" i="6"/>
  <c r="BG139" i="6"/>
  <c r="BG123" i="6"/>
  <c r="BG107" i="6"/>
  <c r="BG91" i="6"/>
  <c r="BG75" i="6"/>
  <c r="BG59" i="6"/>
  <c r="BG43" i="6"/>
  <c r="BG27" i="6"/>
  <c r="BG11" i="6"/>
  <c r="BG207" i="6"/>
  <c r="BG143" i="6"/>
  <c r="BG254" i="6"/>
  <c r="BG224" i="6"/>
  <c r="BG208" i="6"/>
  <c r="BG192" i="6"/>
  <c r="BG176" i="6"/>
  <c r="BG160" i="6"/>
  <c r="BG144" i="6"/>
  <c r="BG129" i="6"/>
  <c r="BG113" i="6"/>
  <c r="BG97" i="6"/>
  <c r="BG81" i="6"/>
  <c r="BG65" i="6"/>
  <c r="BG49" i="6"/>
  <c r="BG33" i="6"/>
  <c r="BG17" i="6"/>
  <c r="BG245" i="6"/>
  <c r="BG181" i="6"/>
  <c r="BG266" i="6"/>
  <c r="BG262" i="6"/>
  <c r="BG258" i="6"/>
  <c r="BG214" i="6"/>
  <c r="BG198" i="6"/>
  <c r="BG182" i="6"/>
  <c r="BG166" i="6"/>
  <c r="BG150" i="6"/>
  <c r="BG135" i="6"/>
  <c r="BG119" i="6"/>
  <c r="BG103" i="6"/>
  <c r="BG87" i="6"/>
  <c r="BG71" i="6"/>
  <c r="BG55" i="6"/>
  <c r="BG39" i="6"/>
  <c r="BG23" i="6"/>
  <c r="BG7" i="6"/>
  <c r="BG255" i="6"/>
  <c r="BG191" i="6"/>
  <c r="BG240" i="6"/>
  <c r="BG236" i="6"/>
  <c r="BG220" i="6"/>
  <c r="BG204" i="6"/>
  <c r="BG188" i="6"/>
  <c r="BG172" i="6"/>
  <c r="BG156" i="6"/>
  <c r="BG125" i="6"/>
  <c r="BG109" i="6"/>
  <c r="BG93" i="6"/>
  <c r="BG77" i="6"/>
  <c r="BG61" i="6"/>
  <c r="BG45" i="6"/>
  <c r="BG29" i="6"/>
  <c r="BG13" i="6"/>
  <c r="BG229" i="6"/>
  <c r="BG165" i="6"/>
  <c r="BG210" i="6"/>
  <c r="BG194" i="6"/>
  <c r="BG178" i="6"/>
  <c r="BG162" i="6"/>
  <c r="BG146" i="6"/>
  <c r="BG131" i="6"/>
  <c r="BG115" i="6"/>
  <c r="BG99" i="6"/>
  <c r="BG83" i="6"/>
  <c r="BG67" i="6"/>
  <c r="BG51" i="6"/>
  <c r="BG35" i="6"/>
  <c r="BG19" i="6"/>
  <c r="CQ6" i="6"/>
  <c r="AR269" i="6"/>
  <c r="AR253" i="6"/>
  <c r="AR237" i="6"/>
  <c r="AR221" i="6"/>
  <c r="AR205" i="6"/>
  <c r="AR189" i="6"/>
  <c r="AR173" i="6"/>
  <c r="AR157" i="6"/>
  <c r="AR4" i="6"/>
  <c r="AR254" i="6"/>
  <c r="AR238" i="6"/>
  <c r="AR222" i="6"/>
  <c r="AR206" i="6"/>
  <c r="AR190" i="6"/>
  <c r="AR174" i="6"/>
  <c r="AR158" i="6"/>
  <c r="AR142" i="6"/>
  <c r="AR259" i="6"/>
  <c r="AR243" i="6"/>
  <c r="AR227" i="6"/>
  <c r="AR211" i="6"/>
  <c r="AR195" i="6"/>
  <c r="AR179" i="6"/>
  <c r="AR163" i="6"/>
  <c r="AR147" i="6"/>
  <c r="AR265" i="6"/>
  <c r="AR249" i="6"/>
  <c r="AR233" i="6"/>
  <c r="AR217" i="6"/>
  <c r="AR201" i="6"/>
  <c r="AR185" i="6"/>
  <c r="AR169" i="6"/>
  <c r="AR153" i="6"/>
  <c r="AR266" i="6"/>
  <c r="AR250" i="6"/>
  <c r="AR234" i="6"/>
  <c r="AR218" i="6"/>
  <c r="AR202" i="6"/>
  <c r="AR186" i="6"/>
  <c r="AR170" i="6"/>
  <c r="AR154" i="6"/>
  <c r="AR255" i="6"/>
  <c r="AR239" i="6"/>
  <c r="AR223" i="6"/>
  <c r="AR207" i="6"/>
  <c r="AR191" i="6"/>
  <c r="AR175" i="6"/>
  <c r="AR159" i="6"/>
  <c r="AR143" i="6"/>
  <c r="AR261" i="6"/>
  <c r="AR245" i="6"/>
  <c r="AR229" i="6"/>
  <c r="AR213" i="6"/>
  <c r="AR197" i="6"/>
  <c r="AR181" i="6"/>
  <c r="AR165" i="6"/>
  <c r="AR149" i="6"/>
  <c r="AR262" i="6"/>
  <c r="AR267" i="6"/>
  <c r="AR251" i="6"/>
  <c r="AR235" i="6"/>
  <c r="AR219" i="6"/>
  <c r="AR203" i="6"/>
  <c r="AR187" i="6"/>
  <c r="AR171" i="6"/>
  <c r="AR155" i="6"/>
  <c r="AR268" i="6"/>
  <c r="AR241" i="6"/>
  <c r="AR177" i="6"/>
  <c r="AR260" i="6"/>
  <c r="AR230" i="6"/>
  <c r="AR226" i="6"/>
  <c r="AR196" i="6"/>
  <c r="AR166" i="6"/>
  <c r="AR162" i="6"/>
  <c r="AR141" i="6"/>
  <c r="AR125" i="6"/>
  <c r="AR109" i="6"/>
  <c r="AR93" i="6"/>
  <c r="AR77" i="6"/>
  <c r="AR61" i="6"/>
  <c r="AR45" i="6"/>
  <c r="AR29" i="6"/>
  <c r="AR13" i="6"/>
  <c r="AR215" i="6"/>
  <c r="AR151" i="6"/>
  <c r="AR208" i="6"/>
  <c r="AR204" i="6"/>
  <c r="AR200" i="6"/>
  <c r="AR144" i="6"/>
  <c r="AR131" i="6"/>
  <c r="AR115" i="6"/>
  <c r="AR99" i="6"/>
  <c r="AR83" i="6"/>
  <c r="AR67" i="6"/>
  <c r="AR51" i="6"/>
  <c r="AR35" i="6"/>
  <c r="AR19" i="6"/>
  <c r="AR225" i="6"/>
  <c r="AR161" i="6"/>
  <c r="AR246" i="6"/>
  <c r="AR242" i="6"/>
  <c r="AR212" i="6"/>
  <c r="AR182" i="6"/>
  <c r="AR178" i="6"/>
  <c r="AR148" i="6"/>
  <c r="AR137" i="6"/>
  <c r="AR121" i="6"/>
  <c r="AR105" i="6"/>
  <c r="AR89" i="6"/>
  <c r="AR73" i="6"/>
  <c r="AR57" i="6"/>
  <c r="AR41" i="6"/>
  <c r="AR25" i="6"/>
  <c r="AR9" i="6"/>
  <c r="AR126" i="6"/>
  <c r="AR110" i="6"/>
  <c r="AR94" i="6"/>
  <c r="AR78" i="6"/>
  <c r="AR263" i="6"/>
  <c r="AR199" i="6"/>
  <c r="AR264" i="6"/>
  <c r="AR224" i="6"/>
  <c r="AR220" i="6"/>
  <c r="AR216" i="6"/>
  <c r="AR160" i="6"/>
  <c r="AR156" i="6"/>
  <c r="AR152" i="6"/>
  <c r="AR127" i="6"/>
  <c r="AR111" i="6"/>
  <c r="AR95" i="6"/>
  <c r="AR79" i="6"/>
  <c r="AR63" i="6"/>
  <c r="AR47" i="6"/>
  <c r="AR31" i="6"/>
  <c r="AR15" i="6"/>
  <c r="AR209" i="6"/>
  <c r="AR145" i="6"/>
  <c r="AR258" i="6"/>
  <c r="AR228" i="6"/>
  <c r="AR198" i="6"/>
  <c r="AR194" i="6"/>
  <c r="AR164" i="6"/>
  <c r="AR133" i="6"/>
  <c r="AR117" i="6"/>
  <c r="AR101" i="6"/>
  <c r="AR85" i="6"/>
  <c r="AR69" i="6"/>
  <c r="AR53" i="6"/>
  <c r="AR37" i="6"/>
  <c r="AR21" i="6"/>
  <c r="AR5" i="6"/>
  <c r="AR247" i="6"/>
  <c r="AR183" i="6"/>
  <c r="AR240" i="6"/>
  <c r="AR236" i="6"/>
  <c r="AR232" i="6"/>
  <c r="AR176" i="6"/>
  <c r="AR172" i="6"/>
  <c r="AR168" i="6"/>
  <c r="AR139" i="6"/>
  <c r="AR123" i="6"/>
  <c r="AR107" i="6"/>
  <c r="AR91" i="6"/>
  <c r="AR75" i="6"/>
  <c r="AR59" i="6"/>
  <c r="AR43" i="6"/>
  <c r="AR27" i="6"/>
  <c r="AR11" i="6"/>
  <c r="AY4" i="6"/>
  <c r="AY261" i="6"/>
  <c r="AY245" i="6"/>
  <c r="AY229" i="6"/>
  <c r="AY213" i="6"/>
  <c r="AY197" i="6"/>
  <c r="AY181" i="6"/>
  <c r="AY165" i="6"/>
  <c r="AY149" i="6"/>
  <c r="AY258" i="6"/>
  <c r="AY242" i="6"/>
  <c r="AY226" i="6"/>
  <c r="AY267" i="6"/>
  <c r="AY251" i="6"/>
  <c r="AY235" i="6"/>
  <c r="AY219" i="6"/>
  <c r="AY203" i="6"/>
  <c r="AY187" i="6"/>
  <c r="AY171" i="6"/>
  <c r="AY155" i="6"/>
  <c r="AY257" i="6"/>
  <c r="AY241" i="6"/>
  <c r="AY225" i="6"/>
  <c r="AY209" i="6"/>
  <c r="AY193" i="6"/>
  <c r="AY177" i="6"/>
  <c r="AY161" i="6"/>
  <c r="AY145" i="6"/>
  <c r="AY254" i="6"/>
  <c r="AY238" i="6"/>
  <c r="AY263" i="6"/>
  <c r="AY247" i="6"/>
  <c r="AY231" i="6"/>
  <c r="AY215" i="6"/>
  <c r="AY199" i="6"/>
  <c r="AY183" i="6"/>
  <c r="AY167" i="6"/>
  <c r="AY151" i="6"/>
  <c r="AY269" i="6"/>
  <c r="AY253" i="6"/>
  <c r="AY237" i="6"/>
  <c r="AY221" i="6"/>
  <c r="AY205" i="6"/>
  <c r="AY189" i="6"/>
  <c r="AY173" i="6"/>
  <c r="AY157" i="6"/>
  <c r="AY259" i="6"/>
  <c r="AY243" i="6"/>
  <c r="AY227" i="6"/>
  <c r="AY211" i="6"/>
  <c r="AY195" i="6"/>
  <c r="AY179" i="6"/>
  <c r="AY163" i="6"/>
  <c r="AY147" i="6"/>
  <c r="AY249" i="6"/>
  <c r="AY185" i="6"/>
  <c r="AY264" i="6"/>
  <c r="AY234" i="6"/>
  <c r="AY230" i="6"/>
  <c r="AY222" i="6"/>
  <c r="AY206" i="6"/>
  <c r="AY190" i="6"/>
  <c r="AY174" i="6"/>
  <c r="AY158" i="6"/>
  <c r="AY142" i="6"/>
  <c r="AY127" i="6"/>
  <c r="AY223" i="6"/>
  <c r="AY159" i="6"/>
  <c r="AY268" i="6"/>
  <c r="AY212" i="6"/>
  <c r="AY196" i="6"/>
  <c r="AY180" i="6"/>
  <c r="AY164" i="6"/>
  <c r="AY148" i="6"/>
  <c r="AY133" i="6"/>
  <c r="AY117" i="6"/>
  <c r="AY101" i="6"/>
  <c r="AY85" i="6"/>
  <c r="AY69" i="6"/>
  <c r="AY53" i="6"/>
  <c r="AY37" i="6"/>
  <c r="AY21" i="6"/>
  <c r="AY5" i="6"/>
  <c r="AY233" i="6"/>
  <c r="AY169" i="6"/>
  <c r="AY250" i="6"/>
  <c r="AY246" i="6"/>
  <c r="AY218" i="6"/>
  <c r="AY202" i="6"/>
  <c r="AY186" i="6"/>
  <c r="AY170" i="6"/>
  <c r="AY154" i="6"/>
  <c r="AY139" i="6"/>
  <c r="AY123" i="6"/>
  <c r="AY107" i="6"/>
  <c r="AY91" i="6"/>
  <c r="AY75" i="6"/>
  <c r="AY59" i="6"/>
  <c r="AY43" i="6"/>
  <c r="AY27" i="6"/>
  <c r="AY11" i="6"/>
  <c r="AY207" i="6"/>
  <c r="AY143" i="6"/>
  <c r="AY228" i="6"/>
  <c r="AY224" i="6"/>
  <c r="AY208" i="6"/>
  <c r="AY192" i="6"/>
  <c r="AY176" i="6"/>
  <c r="AY160" i="6"/>
  <c r="AY144" i="6"/>
  <c r="AY129" i="6"/>
  <c r="AY113" i="6"/>
  <c r="AY97" i="6"/>
  <c r="AY81" i="6"/>
  <c r="AY65" i="6"/>
  <c r="AY49" i="6"/>
  <c r="AY33" i="6"/>
  <c r="AY17" i="6"/>
  <c r="AY217" i="6"/>
  <c r="AY153" i="6"/>
  <c r="AY266" i="6"/>
  <c r="AY262" i="6"/>
  <c r="AY232" i="6"/>
  <c r="AY214" i="6"/>
  <c r="AY198" i="6"/>
  <c r="AY182" i="6"/>
  <c r="AY166" i="6"/>
  <c r="AY150" i="6"/>
  <c r="AY135" i="6"/>
  <c r="AY119" i="6"/>
  <c r="AY103" i="6"/>
  <c r="AY87" i="6"/>
  <c r="AY71" i="6"/>
  <c r="AY55" i="6"/>
  <c r="AY39" i="6"/>
  <c r="AY23" i="6"/>
  <c r="AY7" i="6"/>
  <c r="AY255" i="6"/>
  <c r="AY191" i="6"/>
  <c r="AY244" i="6"/>
  <c r="AY240" i="6"/>
  <c r="AY236" i="6"/>
  <c r="AY220" i="6"/>
  <c r="AY204" i="6"/>
  <c r="AY188" i="6"/>
  <c r="AY172" i="6"/>
  <c r="AY156" i="6"/>
  <c r="AY141" i="6"/>
  <c r="AY125" i="6"/>
  <c r="AY109" i="6"/>
  <c r="AY93" i="6"/>
  <c r="AY77" i="6"/>
  <c r="AY61" i="6"/>
  <c r="AY45" i="6"/>
  <c r="AY29" i="6"/>
  <c r="AY13" i="6"/>
  <c r="BC5" i="6"/>
  <c r="BG8" i="6"/>
  <c r="BK11" i="6"/>
  <c r="AU15" i="6"/>
  <c r="AY18" i="6"/>
  <c r="BC21" i="6"/>
  <c r="BG24" i="6"/>
  <c r="BK27" i="6"/>
  <c r="AU31" i="6"/>
  <c r="AY34" i="6"/>
  <c r="BC37" i="6"/>
  <c r="BG40" i="6"/>
  <c r="BK43" i="6"/>
  <c r="AU47" i="6"/>
  <c r="AY50" i="6"/>
  <c r="BC53" i="6"/>
  <c r="BG56" i="6"/>
  <c r="BK59" i="6"/>
  <c r="AU63" i="6"/>
  <c r="AY66" i="6"/>
  <c r="BC69" i="6"/>
  <c r="BG72" i="6"/>
  <c r="BK75" i="6"/>
  <c r="AU79" i="6"/>
  <c r="AY82" i="6"/>
  <c r="BC85" i="6"/>
  <c r="BG88" i="6"/>
  <c r="BK91" i="6"/>
  <c r="AU95" i="6"/>
  <c r="AY98" i="6"/>
  <c r="BC101" i="6"/>
  <c r="BG104" i="6"/>
  <c r="BK107" i="6"/>
  <c r="AU111" i="6"/>
  <c r="AY114" i="6"/>
  <c r="BC117" i="6"/>
  <c r="BG120" i="6"/>
  <c r="BK123" i="6"/>
  <c r="AU127" i="6"/>
  <c r="AY130" i="6"/>
  <c r="BC133" i="6"/>
  <c r="BG136" i="6"/>
  <c r="BK139" i="6"/>
  <c r="BH6" i="6"/>
  <c r="AR10" i="6"/>
  <c r="AV13" i="6"/>
  <c r="AZ16" i="6"/>
  <c r="BD19" i="6"/>
  <c r="BH22" i="6"/>
  <c r="AR26" i="6"/>
  <c r="AV29" i="6"/>
  <c r="AZ32" i="6"/>
  <c r="BD35" i="6"/>
  <c r="BH38" i="6"/>
  <c r="AR42" i="6"/>
  <c r="AV45" i="6"/>
  <c r="AZ48" i="6"/>
  <c r="BD51" i="6"/>
  <c r="BH54" i="6"/>
  <c r="AR58" i="6"/>
  <c r="AV61" i="6"/>
  <c r="AZ64" i="6"/>
  <c r="BD67" i="6"/>
  <c r="BH70" i="6"/>
  <c r="AR74" i="6"/>
  <c r="BD77" i="6"/>
  <c r="BD81" i="6"/>
  <c r="AV85" i="6"/>
  <c r="BH88" i="6"/>
  <c r="AZ92" i="6"/>
  <c r="AR96" i="6"/>
  <c r="BD99" i="6"/>
  <c r="AV103" i="6"/>
  <c r="AV107" i="6"/>
  <c r="BH110" i="6"/>
  <c r="AZ114" i="6"/>
  <c r="AR118" i="6"/>
  <c r="BD121" i="6"/>
  <c r="AV125" i="6"/>
  <c r="BH128" i="6"/>
  <c r="BH132" i="6"/>
  <c r="AZ136" i="6"/>
  <c r="AR140" i="6"/>
  <c r="AW7" i="6"/>
  <c r="BI10" i="6"/>
  <c r="BA14" i="6"/>
  <c r="AS18" i="6"/>
  <c r="BA22" i="6"/>
  <c r="BA26" i="6"/>
  <c r="BA30" i="6"/>
  <c r="AW35" i="6"/>
  <c r="AW39" i="6"/>
  <c r="AW45" i="6"/>
  <c r="BE51" i="6"/>
  <c r="AS58" i="6"/>
  <c r="BA64" i="6"/>
  <c r="BI70" i="6"/>
  <c r="AW77" i="6"/>
  <c r="AS84" i="6"/>
  <c r="AW93" i="6"/>
  <c r="BA102" i="6"/>
  <c r="BE109" i="6"/>
  <c r="BI118" i="6"/>
  <c r="AS128" i="6"/>
  <c r="AW135" i="6"/>
  <c r="AT8" i="6"/>
  <c r="AX17" i="6"/>
  <c r="BB24" i="6"/>
  <c r="BF33" i="6"/>
  <c r="BJ42" i="6"/>
  <c r="AT50" i="6"/>
  <c r="AX59" i="6"/>
  <c r="BB68" i="6"/>
  <c r="BF75" i="6"/>
  <c r="BJ84" i="6"/>
  <c r="AT94" i="6"/>
  <c r="AX101" i="6"/>
  <c r="BB110" i="6"/>
  <c r="BF119" i="6"/>
  <c r="BJ126" i="6"/>
  <c r="AT136" i="6"/>
  <c r="BK8" i="6"/>
  <c r="AU16" i="6"/>
  <c r="AY25" i="6"/>
  <c r="BC34" i="6"/>
  <c r="BG41" i="6"/>
  <c r="BK50" i="6"/>
  <c r="AU60" i="6"/>
  <c r="AY67" i="6"/>
  <c r="BC76" i="6"/>
  <c r="BG85" i="6"/>
  <c r="BK92" i="6"/>
  <c r="AU102" i="6"/>
  <c r="AY111" i="6"/>
  <c r="BG121" i="6"/>
  <c r="BC134" i="6"/>
  <c r="BD10" i="6"/>
  <c r="AZ23" i="6"/>
  <c r="AV36" i="6"/>
  <c r="AR49" i="6"/>
  <c r="BH61" i="6"/>
  <c r="BD74" i="6"/>
  <c r="AZ87" i="6"/>
  <c r="AV100" i="6"/>
  <c r="AR113" i="6"/>
  <c r="BH125" i="6"/>
  <c r="BD138" i="6"/>
  <c r="AS15" i="6"/>
  <c r="BI27" i="6"/>
  <c r="BE40" i="6"/>
  <c r="BA53" i="6"/>
  <c r="AW66" i="6"/>
  <c r="AS79" i="6"/>
  <c r="BI91" i="6"/>
  <c r="BE104" i="6"/>
  <c r="BA117" i="6"/>
  <c r="AW130" i="6"/>
  <c r="AU143" i="6"/>
  <c r="BK155" i="6"/>
  <c r="BG168" i="6"/>
  <c r="BC181" i="6"/>
  <c r="AY194" i="6"/>
  <c r="AU207" i="6"/>
  <c r="BK219" i="6"/>
  <c r="BC235" i="6"/>
  <c r="BG252" i="6"/>
  <c r="BC269" i="6"/>
  <c r="AZ154" i="6"/>
  <c r="BD171" i="6"/>
  <c r="AZ188" i="6"/>
  <c r="BD205" i="6"/>
  <c r="BH222" i="6"/>
  <c r="BD239" i="6"/>
  <c r="BH256" i="6"/>
  <c r="AW145" i="6"/>
  <c r="AS190" i="6"/>
  <c r="AT156" i="6"/>
  <c r="AX207" i="6"/>
  <c r="BB258" i="6"/>
  <c r="BG175" i="6"/>
  <c r="BK226" i="6"/>
  <c r="BH141" i="6"/>
  <c r="AR193" i="6"/>
  <c r="AV244" i="6"/>
  <c r="BF8" i="6"/>
  <c r="AS199" i="6"/>
  <c r="AX168" i="6"/>
  <c r="BB143" i="6"/>
  <c r="AT107" i="6"/>
  <c r="AU97" i="6"/>
  <c r="AU113" i="6"/>
  <c r="AU129" i="6"/>
  <c r="AU22" i="6"/>
  <c r="AU64" i="6"/>
  <c r="AU108" i="6"/>
  <c r="AS37" i="6"/>
  <c r="AU265" i="6"/>
  <c r="CV6" i="6"/>
  <c r="AW206" i="6"/>
  <c r="AW184" i="6"/>
  <c r="AW214" i="6"/>
  <c r="AW230" i="6"/>
  <c r="AW194" i="6"/>
  <c r="AW216" i="6"/>
  <c r="AW166" i="6"/>
  <c r="AW269" i="6"/>
  <c r="AW253" i="6"/>
  <c r="AW237" i="6"/>
  <c r="AW221" i="6"/>
  <c r="AW205" i="6"/>
  <c r="AW189" i="6"/>
  <c r="AW173" i="6"/>
  <c r="AW157" i="6"/>
  <c r="AW158" i="6"/>
  <c r="AW234" i="6"/>
  <c r="AW196" i="6"/>
  <c r="AW212" i="6"/>
  <c r="AW192" i="6"/>
  <c r="AW178" i="6"/>
  <c r="AW252" i="6"/>
  <c r="AW164" i="6"/>
  <c r="AW146" i="6"/>
  <c r="AW259" i="6"/>
  <c r="AW243" i="6"/>
  <c r="AW227" i="6"/>
  <c r="AW211" i="6"/>
  <c r="AW195" i="6"/>
  <c r="AW179" i="6"/>
  <c r="AW163" i="6"/>
  <c r="AW250" i="6"/>
  <c r="AW210" i="6"/>
  <c r="AW264" i="6"/>
  <c r="AW266" i="6"/>
  <c r="AW228" i="6"/>
  <c r="AW190" i="6"/>
  <c r="AW262" i="6"/>
  <c r="AW244" i="6"/>
  <c r="AW268" i="6"/>
  <c r="AW162" i="6"/>
  <c r="AW265" i="6"/>
  <c r="AW249" i="6"/>
  <c r="AW233" i="6"/>
  <c r="AW217" i="6"/>
  <c r="AW201" i="6"/>
  <c r="AW185" i="6"/>
  <c r="AW169" i="6"/>
  <c r="AW153" i="6"/>
  <c r="AW154" i="6"/>
  <c r="AW248" i="6"/>
  <c r="AW246" i="6"/>
  <c r="AW198" i="6"/>
  <c r="AW226" i="6"/>
  <c r="AW174" i="6"/>
  <c r="AW176" i="6"/>
  <c r="AW255" i="6"/>
  <c r="AW239" i="6"/>
  <c r="AW223" i="6"/>
  <c r="AW207" i="6"/>
  <c r="AW191" i="6"/>
  <c r="AW175" i="6"/>
  <c r="AW159" i="6"/>
  <c r="AW208" i="6"/>
  <c r="AW188" i="6"/>
  <c r="AW224" i="6"/>
  <c r="AW204" i="6"/>
  <c r="AW156" i="6"/>
  <c r="AW261" i="6"/>
  <c r="AW245" i="6"/>
  <c r="AW229" i="6"/>
  <c r="AW213" i="6"/>
  <c r="AW197" i="6"/>
  <c r="AW181" i="6"/>
  <c r="AW165" i="6"/>
  <c r="AW149" i="6"/>
  <c r="AW186" i="6"/>
  <c r="AW260" i="6"/>
  <c r="AW222" i="6"/>
  <c r="AW256" i="6"/>
  <c r="AW218" i="6"/>
  <c r="AW200" i="6"/>
  <c r="AW242" i="6"/>
  <c r="AW172" i="6"/>
  <c r="AW4" i="6"/>
  <c r="AW267" i="6"/>
  <c r="AW251" i="6"/>
  <c r="AW235" i="6"/>
  <c r="AW219" i="6"/>
  <c r="AW203" i="6"/>
  <c r="AW187" i="6"/>
  <c r="AW171" i="6"/>
  <c r="AW155" i="6"/>
  <c r="AW142" i="6"/>
  <c r="AW225" i="6"/>
  <c r="AW161" i="6"/>
  <c r="AW126" i="6"/>
  <c r="AW110" i="6"/>
  <c r="AW94" i="6"/>
  <c r="AW78" i="6"/>
  <c r="AW62" i="6"/>
  <c r="AW46" i="6"/>
  <c r="AW30" i="6"/>
  <c r="AW14" i="6"/>
  <c r="AW220" i="6"/>
  <c r="AW263" i="6"/>
  <c r="AW199" i="6"/>
  <c r="AW143" i="6"/>
  <c r="AW150" i="6"/>
  <c r="AW148" i="6"/>
  <c r="AW132" i="6"/>
  <c r="AW116" i="6"/>
  <c r="AW100" i="6"/>
  <c r="AW84" i="6"/>
  <c r="AW68" i="6"/>
  <c r="AW52" i="6"/>
  <c r="AW36" i="6"/>
  <c r="AW20" i="6"/>
  <c r="AW137" i="6"/>
  <c r="AW121" i="6"/>
  <c r="AW105" i="6"/>
  <c r="AW89" i="6"/>
  <c r="AW73" i="6"/>
  <c r="AW57" i="6"/>
  <c r="AW41" i="6"/>
  <c r="AW25" i="6"/>
  <c r="AW240" i="6"/>
  <c r="AW170" i="6"/>
  <c r="AW209" i="6"/>
  <c r="AW138" i="6"/>
  <c r="AW122" i="6"/>
  <c r="AW106" i="6"/>
  <c r="AW90" i="6"/>
  <c r="AW74" i="6"/>
  <c r="AW58" i="6"/>
  <c r="AW42" i="6"/>
  <c r="AW26" i="6"/>
  <c r="AW10" i="6"/>
  <c r="AW127" i="6"/>
  <c r="AW111" i="6"/>
  <c r="AW95" i="6"/>
  <c r="AW79" i="6"/>
  <c r="AW63" i="6"/>
  <c r="AW47" i="6"/>
  <c r="AW31" i="6"/>
  <c r="AW15" i="6"/>
  <c r="AW254" i="6"/>
  <c r="AW180" i="6"/>
  <c r="AW232" i="6"/>
  <c r="AW168" i="6"/>
  <c r="AW247" i="6"/>
  <c r="AW183" i="6"/>
  <c r="AW144" i="6"/>
  <c r="AW128" i="6"/>
  <c r="AW112" i="6"/>
  <c r="AW96" i="6"/>
  <c r="AW80" i="6"/>
  <c r="AW64" i="6"/>
  <c r="AW48" i="6"/>
  <c r="AW32" i="6"/>
  <c r="AW16" i="6"/>
  <c r="AW133" i="6"/>
  <c r="AW117" i="6"/>
  <c r="AW101" i="6"/>
  <c r="AW85" i="6"/>
  <c r="AW182" i="6"/>
  <c r="AW238" i="6"/>
  <c r="AW257" i="6"/>
  <c r="AW193" i="6"/>
  <c r="AW147" i="6"/>
  <c r="AW134" i="6"/>
  <c r="AW118" i="6"/>
  <c r="AW102" i="6"/>
  <c r="AW86" i="6"/>
  <c r="AW70" i="6"/>
  <c r="AW54" i="6"/>
  <c r="AW38" i="6"/>
  <c r="AW22" i="6"/>
  <c r="AW6" i="6"/>
  <c r="AW139" i="6"/>
  <c r="AW123" i="6"/>
  <c r="AW107" i="6"/>
  <c r="AW91" i="6"/>
  <c r="AW75" i="6"/>
  <c r="AW59" i="6"/>
  <c r="AW43" i="6"/>
  <c r="AW258" i="6"/>
  <c r="AW236" i="6"/>
  <c r="AW231" i="6"/>
  <c r="AW167" i="6"/>
  <c r="AW140" i="6"/>
  <c r="AW124" i="6"/>
  <c r="AW108" i="6"/>
  <c r="AW92" i="6"/>
  <c r="AW76" i="6"/>
  <c r="AW60" i="6"/>
  <c r="AW44" i="6"/>
  <c r="AW28" i="6"/>
  <c r="AW12" i="6"/>
  <c r="AW129" i="6"/>
  <c r="AW113" i="6"/>
  <c r="AW97" i="6"/>
  <c r="AW81" i="6"/>
  <c r="AW65" i="6"/>
  <c r="AW49" i="6"/>
  <c r="BB237" i="6"/>
  <c r="BB87" i="6"/>
  <c r="BB195" i="6"/>
  <c r="BB181" i="6"/>
  <c r="BB137" i="6"/>
  <c r="BB219" i="6"/>
  <c r="BB107" i="6"/>
  <c r="BB31" i="6"/>
  <c r="BB5" i="6"/>
  <c r="BB201" i="6"/>
  <c r="BB105" i="6"/>
  <c r="BB27" i="6"/>
  <c r="BB261" i="6"/>
  <c r="BB149" i="6"/>
  <c r="BB15" i="6"/>
  <c r="BB7" i="6"/>
  <c r="BB254" i="6"/>
  <c r="BB238" i="6"/>
  <c r="BB222" i="6"/>
  <c r="BB206" i="6"/>
  <c r="BB190" i="6"/>
  <c r="BB174" i="6"/>
  <c r="BB158" i="6"/>
  <c r="BB142" i="6"/>
  <c r="BB197" i="6"/>
  <c r="BB141" i="6"/>
  <c r="BB211" i="6"/>
  <c r="BB173" i="6"/>
  <c r="BB155" i="6"/>
  <c r="BB263" i="6"/>
  <c r="BB241" i="6"/>
  <c r="BB199" i="6"/>
  <c r="BB71" i="6"/>
  <c r="BB161" i="6"/>
  <c r="BB179" i="6"/>
  <c r="BB83" i="6"/>
  <c r="BB203" i="6"/>
  <c r="BB147" i="6"/>
  <c r="BB51" i="6"/>
  <c r="BB13" i="6"/>
  <c r="BB260" i="6"/>
  <c r="BB244" i="6"/>
  <c r="BB228" i="6"/>
  <c r="BB212" i="6"/>
  <c r="BB196" i="6"/>
  <c r="BB180" i="6"/>
  <c r="BB164" i="6"/>
  <c r="BB148" i="6"/>
  <c r="BB251" i="6"/>
  <c r="BB157" i="6"/>
  <c r="BB45" i="6"/>
  <c r="BB265" i="6"/>
  <c r="BB227" i="6"/>
  <c r="BB115" i="6"/>
  <c r="BB97" i="6"/>
  <c r="BB25" i="6"/>
  <c r="BB47" i="6"/>
  <c r="BB233" i="6"/>
  <c r="BB65" i="6"/>
  <c r="BB255" i="6"/>
  <c r="BB235" i="6"/>
  <c r="BB139" i="6"/>
  <c r="BB163" i="6"/>
  <c r="BB67" i="6"/>
  <c r="BB29" i="6"/>
  <c r="BB266" i="6"/>
  <c r="BB250" i="6"/>
  <c r="BB234" i="6"/>
  <c r="BB218" i="6"/>
  <c r="BB202" i="6"/>
  <c r="BB186" i="6"/>
  <c r="BB170" i="6"/>
  <c r="BB154" i="6"/>
  <c r="BB267" i="6"/>
  <c r="BB99" i="6"/>
  <c r="BB61" i="6"/>
  <c r="BB225" i="6"/>
  <c r="BB169" i="6"/>
  <c r="BB113" i="6"/>
  <c r="BB257" i="6"/>
  <c r="BB215" i="6"/>
  <c r="BB151" i="6"/>
  <c r="BB129" i="6"/>
  <c r="BB23" i="6"/>
  <c r="BB193" i="6"/>
  <c r="BB175" i="6"/>
  <c r="BB119" i="6"/>
  <c r="BB101" i="6"/>
  <c r="BB63" i="6"/>
  <c r="BB43" i="6"/>
  <c r="BB11" i="6"/>
  <c r="BB213" i="6"/>
  <c r="BB117" i="6"/>
  <c r="BB59" i="6"/>
  <c r="BB19" i="6"/>
  <c r="BB217" i="6"/>
  <c r="BB123" i="6"/>
  <c r="BB103" i="6"/>
  <c r="BB256" i="6"/>
  <c r="BB240" i="6"/>
  <c r="BB224" i="6"/>
  <c r="BB208" i="6"/>
  <c r="BB192" i="6"/>
  <c r="BB176" i="6"/>
  <c r="BB160" i="6"/>
  <c r="BB144" i="6"/>
  <c r="BB209" i="6"/>
  <c r="BB223" i="6"/>
  <c r="BB111" i="6"/>
  <c r="BB93" i="6"/>
  <c r="BB75" i="6"/>
  <c r="BB171" i="6"/>
  <c r="BB85" i="6"/>
  <c r="BB135" i="6"/>
  <c r="BB79" i="6"/>
  <c r="BB269" i="6"/>
  <c r="BB153" i="6"/>
  <c r="BB95" i="6"/>
  <c r="BB37" i="6"/>
  <c r="BB177" i="6"/>
  <c r="BB121" i="6"/>
  <c r="BB81" i="6"/>
  <c r="BB262" i="6"/>
  <c r="BB246" i="6"/>
  <c r="BB230" i="6"/>
  <c r="BB214" i="6"/>
  <c r="BB198" i="6"/>
  <c r="BB182" i="6"/>
  <c r="BB166" i="6"/>
  <c r="BB150" i="6"/>
  <c r="BB57" i="6"/>
  <c r="BB21" i="6"/>
  <c r="BB239" i="6"/>
  <c r="BB183" i="6"/>
  <c r="BB145" i="6"/>
  <c r="BB109" i="6"/>
  <c r="BB91" i="6"/>
  <c r="BB231" i="6"/>
  <c r="BB39" i="6"/>
  <c r="BB245" i="6"/>
  <c r="BB207" i="6"/>
  <c r="BB77" i="6"/>
  <c r="BB189" i="6"/>
  <c r="BB131" i="6"/>
  <c r="BB41" i="6"/>
  <c r="BB9" i="6"/>
  <c r="BB268" i="6"/>
  <c r="BB252" i="6"/>
  <c r="BB236" i="6"/>
  <c r="BB220" i="6"/>
  <c r="BB204" i="6"/>
  <c r="BB188" i="6"/>
  <c r="BB172" i="6"/>
  <c r="BB156" i="6"/>
  <c r="BB4" i="6"/>
  <c r="BB185" i="6"/>
  <c r="BB89" i="6"/>
  <c r="BB242" i="6"/>
  <c r="BB178" i="6"/>
  <c r="BB159" i="6"/>
  <c r="BB69" i="6"/>
  <c r="BB133" i="6"/>
  <c r="BB216" i="6"/>
  <c r="BB152" i="6"/>
  <c r="BB138" i="6"/>
  <c r="BB122" i="6"/>
  <c r="BB106" i="6"/>
  <c r="BB90" i="6"/>
  <c r="BB74" i="6"/>
  <c r="BB58" i="6"/>
  <c r="BB42" i="6"/>
  <c r="BB26" i="6"/>
  <c r="BB10" i="6"/>
  <c r="BB205" i="6"/>
  <c r="BB191" i="6"/>
  <c r="BB226" i="6"/>
  <c r="BB162" i="6"/>
  <c r="BB128" i="6"/>
  <c r="BB112" i="6"/>
  <c r="BB96" i="6"/>
  <c r="BB80" i="6"/>
  <c r="BB64" i="6"/>
  <c r="BB48" i="6"/>
  <c r="BB32" i="6"/>
  <c r="BB16" i="6"/>
  <c r="BB53" i="6"/>
  <c r="BB49" i="6"/>
  <c r="BB264" i="6"/>
  <c r="BB200" i="6"/>
  <c r="BB134" i="6"/>
  <c r="BB118" i="6"/>
  <c r="BB102" i="6"/>
  <c r="BB86" i="6"/>
  <c r="BB70" i="6"/>
  <c r="BB54" i="6"/>
  <c r="BB38" i="6"/>
  <c r="BB22" i="6"/>
  <c r="BB6" i="6"/>
  <c r="BB73" i="6"/>
  <c r="BB125" i="6"/>
  <c r="BB249" i="6"/>
  <c r="BB165" i="6"/>
  <c r="BB187" i="6"/>
  <c r="BB247" i="6"/>
  <c r="BB210" i="6"/>
  <c r="BB146" i="6"/>
  <c r="BB140" i="6"/>
  <c r="BB124" i="6"/>
  <c r="BB108" i="6"/>
  <c r="BB92" i="6"/>
  <c r="BB76" i="6"/>
  <c r="BB60" i="6"/>
  <c r="BB44" i="6"/>
  <c r="BB28" i="6"/>
  <c r="BB12" i="6"/>
  <c r="BB221" i="6"/>
  <c r="BB259" i="6"/>
  <c r="BB33" i="6"/>
  <c r="BB17" i="6"/>
  <c r="BB248" i="6"/>
  <c r="BB184" i="6"/>
  <c r="BB130" i="6"/>
  <c r="BB114" i="6"/>
  <c r="BB98" i="6"/>
  <c r="BB82" i="6"/>
  <c r="BB66" i="6"/>
  <c r="BB50" i="6"/>
  <c r="BB34" i="6"/>
  <c r="BB18" i="6"/>
  <c r="BC15" i="6"/>
  <c r="AU25" i="6"/>
  <c r="BC79" i="6"/>
  <c r="BC111" i="6"/>
  <c r="BC127" i="6"/>
  <c r="AU137" i="6"/>
  <c r="AV7" i="6"/>
  <c r="AV55" i="6"/>
  <c r="AV71" i="6"/>
  <c r="AW11" i="6"/>
  <c r="AS52" i="6"/>
  <c r="AW71" i="6"/>
  <c r="BA86" i="6"/>
  <c r="AS112" i="6"/>
  <c r="AX43" i="6"/>
  <c r="AX129" i="6"/>
  <c r="BC18" i="6"/>
  <c r="AU44" i="6"/>
  <c r="BC60" i="6"/>
  <c r="BC102" i="6"/>
  <c r="AV26" i="6"/>
  <c r="AS5" i="6"/>
  <c r="BA43" i="6"/>
  <c r="BA107" i="6"/>
  <c r="BC171" i="6"/>
  <c r="AW151" i="6"/>
  <c r="BA202" i="6"/>
  <c r="BB168" i="6"/>
  <c r="AU188" i="6"/>
  <c r="AV154" i="6"/>
  <c r="BA269" i="6"/>
  <c r="BB127" i="6"/>
  <c r="BJ199" i="6"/>
  <c r="BJ143" i="6"/>
  <c r="BJ213" i="6"/>
  <c r="BJ175" i="6"/>
  <c r="BJ157" i="6"/>
  <c r="BJ265" i="6"/>
  <c r="BJ181" i="6"/>
  <c r="BJ163" i="6"/>
  <c r="BJ259" i="6"/>
  <c r="BJ85" i="6"/>
  <c r="BJ205" i="6"/>
  <c r="BJ167" i="6"/>
  <c r="BJ91" i="6"/>
  <c r="BJ53" i="6"/>
  <c r="BJ33" i="6"/>
  <c r="BJ260" i="6"/>
  <c r="BJ244" i="6"/>
  <c r="BJ228" i="6"/>
  <c r="BJ212" i="6"/>
  <c r="BJ196" i="6"/>
  <c r="BJ180" i="6"/>
  <c r="BJ164" i="6"/>
  <c r="BJ148" i="6"/>
  <c r="BJ253" i="6"/>
  <c r="BJ159" i="6"/>
  <c r="BJ47" i="6"/>
  <c r="BJ267" i="6"/>
  <c r="BJ229" i="6"/>
  <c r="BJ117" i="6"/>
  <c r="BJ99" i="6"/>
  <c r="BJ63" i="6"/>
  <c r="BJ45" i="6"/>
  <c r="BJ27" i="6"/>
  <c r="BJ113" i="6"/>
  <c r="BJ49" i="6"/>
  <c r="BJ235" i="6"/>
  <c r="BJ123" i="6"/>
  <c r="BJ67" i="6"/>
  <c r="BJ13" i="6"/>
  <c r="BJ257" i="6"/>
  <c r="BJ141" i="6"/>
  <c r="BJ165" i="6"/>
  <c r="BJ69" i="6"/>
  <c r="BJ31" i="6"/>
  <c r="BJ266" i="6"/>
  <c r="BJ250" i="6"/>
  <c r="BJ234" i="6"/>
  <c r="BJ218" i="6"/>
  <c r="BJ202" i="6"/>
  <c r="BJ186" i="6"/>
  <c r="BJ170" i="6"/>
  <c r="BJ154" i="6"/>
  <c r="BJ269" i="6"/>
  <c r="BJ101" i="6"/>
  <c r="BJ171" i="6"/>
  <c r="BJ61" i="6"/>
  <c r="BJ43" i="6"/>
  <c r="BJ217" i="6"/>
  <c r="BJ153" i="6"/>
  <c r="BJ111" i="6"/>
  <c r="BJ195" i="6"/>
  <c r="BJ177" i="6"/>
  <c r="BJ139" i="6"/>
  <c r="BJ121" i="6"/>
  <c r="BJ83" i="6"/>
  <c r="BJ215" i="6"/>
  <c r="BJ119" i="6"/>
  <c r="BJ237" i="6"/>
  <c r="BJ219" i="6"/>
  <c r="BJ125" i="6"/>
  <c r="BJ105" i="6"/>
  <c r="BJ11" i="6"/>
  <c r="BJ256" i="6"/>
  <c r="BJ240" i="6"/>
  <c r="BJ224" i="6"/>
  <c r="BJ208" i="6"/>
  <c r="BJ192" i="6"/>
  <c r="BJ176" i="6"/>
  <c r="BJ160" i="6"/>
  <c r="BJ144" i="6"/>
  <c r="BJ211" i="6"/>
  <c r="BJ173" i="6"/>
  <c r="BJ25" i="6"/>
  <c r="BJ131" i="6"/>
  <c r="BJ95" i="6"/>
  <c r="BJ77" i="6"/>
  <c r="BJ59" i="6"/>
  <c r="BJ41" i="6"/>
  <c r="BJ87" i="6"/>
  <c r="BJ65" i="6"/>
  <c r="BJ137" i="6"/>
  <c r="BJ81" i="6"/>
  <c r="BJ155" i="6"/>
  <c r="BJ97" i="6"/>
  <c r="BJ179" i="6"/>
  <c r="BJ262" i="6"/>
  <c r="BJ246" i="6"/>
  <c r="BJ230" i="6"/>
  <c r="BJ214" i="6"/>
  <c r="BJ198" i="6"/>
  <c r="BJ182" i="6"/>
  <c r="BJ166" i="6"/>
  <c r="BJ150" i="6"/>
  <c r="BJ115" i="6"/>
  <c r="BJ23" i="6"/>
  <c r="BJ185" i="6"/>
  <c r="BJ147" i="6"/>
  <c r="BJ39" i="6"/>
  <c r="BJ247" i="6"/>
  <c r="BJ209" i="6"/>
  <c r="BJ191" i="6"/>
  <c r="BJ133" i="6"/>
  <c r="BJ75" i="6"/>
  <c r="BJ251" i="6"/>
  <c r="BJ233" i="6"/>
  <c r="BJ268" i="6"/>
  <c r="BJ252" i="6"/>
  <c r="BJ236" i="6"/>
  <c r="BJ220" i="6"/>
  <c r="BJ204" i="6"/>
  <c r="BJ188" i="6"/>
  <c r="BJ172" i="6"/>
  <c r="BJ156" i="6"/>
  <c r="BJ4" i="6"/>
  <c r="BJ243" i="6"/>
  <c r="BJ225" i="6"/>
  <c r="BJ187" i="6"/>
  <c r="BJ127" i="6"/>
  <c r="BJ37" i="6"/>
  <c r="BJ189" i="6"/>
  <c r="BJ103" i="6"/>
  <c r="BJ17" i="6"/>
  <c r="BJ9" i="6"/>
  <c r="BJ227" i="6"/>
  <c r="BJ169" i="6"/>
  <c r="BJ73" i="6"/>
  <c r="BJ249" i="6"/>
  <c r="BJ231" i="6"/>
  <c r="BJ193" i="6"/>
  <c r="BJ21" i="6"/>
  <c r="BJ258" i="6"/>
  <c r="BJ242" i="6"/>
  <c r="BJ226" i="6"/>
  <c r="BJ210" i="6"/>
  <c r="BJ194" i="6"/>
  <c r="BJ178" i="6"/>
  <c r="BJ162" i="6"/>
  <c r="BJ146" i="6"/>
  <c r="BJ161" i="6"/>
  <c r="BJ15" i="6"/>
  <c r="BJ207" i="6"/>
  <c r="BJ149" i="6"/>
  <c r="BJ71" i="6"/>
  <c r="BJ135" i="6"/>
  <c r="BJ57" i="6"/>
  <c r="BJ216" i="6"/>
  <c r="BJ152" i="6"/>
  <c r="BJ221" i="6"/>
  <c r="BJ55" i="6"/>
  <c r="BJ254" i="6"/>
  <c r="BJ190" i="6"/>
  <c r="BJ128" i="6"/>
  <c r="BJ112" i="6"/>
  <c r="BJ96" i="6"/>
  <c r="BJ80" i="6"/>
  <c r="BJ64" i="6"/>
  <c r="BJ48" i="6"/>
  <c r="BJ32" i="6"/>
  <c r="BJ16" i="6"/>
  <c r="BJ241" i="6"/>
  <c r="BJ51" i="6"/>
  <c r="BJ264" i="6"/>
  <c r="BJ200" i="6"/>
  <c r="BJ134" i="6"/>
  <c r="BJ118" i="6"/>
  <c r="BJ102" i="6"/>
  <c r="BJ86" i="6"/>
  <c r="BJ70" i="6"/>
  <c r="BJ54" i="6"/>
  <c r="BJ38" i="6"/>
  <c r="BJ22" i="6"/>
  <c r="BJ6" i="6"/>
  <c r="BJ239" i="6"/>
  <c r="BJ89" i="6"/>
  <c r="BJ183" i="6"/>
  <c r="BJ203" i="6"/>
  <c r="BJ263" i="6"/>
  <c r="BJ238" i="6"/>
  <c r="BJ174" i="6"/>
  <c r="BJ140" i="6"/>
  <c r="BJ124" i="6"/>
  <c r="BJ108" i="6"/>
  <c r="BJ92" i="6"/>
  <c r="BJ76" i="6"/>
  <c r="BJ60" i="6"/>
  <c r="BJ44" i="6"/>
  <c r="BJ28" i="6"/>
  <c r="BJ12" i="6"/>
  <c r="BJ223" i="6"/>
  <c r="BJ79" i="6"/>
  <c r="BJ261" i="6"/>
  <c r="BJ35" i="6"/>
  <c r="BJ19" i="6"/>
  <c r="BJ248" i="6"/>
  <c r="BJ184" i="6"/>
  <c r="BJ130" i="6"/>
  <c r="BJ114" i="6"/>
  <c r="BJ98" i="6"/>
  <c r="BJ82" i="6"/>
  <c r="BJ66" i="6"/>
  <c r="BJ50" i="6"/>
  <c r="BJ34" i="6"/>
  <c r="BJ18" i="6"/>
  <c r="BJ145" i="6"/>
  <c r="BJ197" i="6"/>
  <c r="BJ109" i="6"/>
  <c r="BJ107" i="6"/>
  <c r="BJ29" i="6"/>
  <c r="BJ222" i="6"/>
  <c r="BJ158" i="6"/>
  <c r="BJ136" i="6"/>
  <c r="BJ120" i="6"/>
  <c r="BJ104" i="6"/>
  <c r="BJ88" i="6"/>
  <c r="BJ72" i="6"/>
  <c r="BJ56" i="6"/>
  <c r="BJ40" i="6"/>
  <c r="BJ24" i="6"/>
  <c r="BJ8" i="6"/>
  <c r="AY6" i="6"/>
  <c r="BC9" i="6"/>
  <c r="BG12" i="6"/>
  <c r="BK15" i="6"/>
  <c r="AU19" i="6"/>
  <c r="AY22" i="6"/>
  <c r="BC25" i="6"/>
  <c r="BG28" i="6"/>
  <c r="BK31" i="6"/>
  <c r="AU35" i="6"/>
  <c r="AY38" i="6"/>
  <c r="BC41" i="6"/>
  <c r="BG44" i="6"/>
  <c r="BK47" i="6"/>
  <c r="AU51" i="6"/>
  <c r="AY54" i="6"/>
  <c r="BC57" i="6"/>
  <c r="BG60" i="6"/>
  <c r="BK63" i="6"/>
  <c r="AU67" i="6"/>
  <c r="AY70" i="6"/>
  <c r="BC73" i="6"/>
  <c r="BG76" i="6"/>
  <c r="BK79" i="6"/>
  <c r="AU83" i="6"/>
  <c r="AY86" i="6"/>
  <c r="BC89" i="6"/>
  <c r="BG92" i="6"/>
  <c r="BK95" i="6"/>
  <c r="AU99" i="6"/>
  <c r="AY102" i="6"/>
  <c r="BC105" i="6"/>
  <c r="BG108" i="6"/>
  <c r="BK111" i="6"/>
  <c r="AU115" i="6"/>
  <c r="AY118" i="6"/>
  <c r="BC121" i="6"/>
  <c r="BG124" i="6"/>
  <c r="BK127" i="6"/>
  <c r="AU131" i="6"/>
  <c r="AY134" i="6"/>
  <c r="BC137" i="6"/>
  <c r="BG140" i="6"/>
  <c r="BD7" i="6"/>
  <c r="BH10" i="6"/>
  <c r="AR14" i="6"/>
  <c r="AV17" i="6"/>
  <c r="AZ20" i="6"/>
  <c r="BD23" i="6"/>
  <c r="BH26" i="6"/>
  <c r="AR30" i="6"/>
  <c r="AV33" i="6"/>
  <c r="AZ36" i="6"/>
  <c r="BD39" i="6"/>
  <c r="BH42" i="6"/>
  <c r="AR46" i="6"/>
  <c r="AV49" i="6"/>
  <c r="AZ52" i="6"/>
  <c r="BD55" i="6"/>
  <c r="BH58" i="6"/>
  <c r="AR62" i="6"/>
  <c r="AV65" i="6"/>
  <c r="AZ68" i="6"/>
  <c r="BD71" i="6"/>
  <c r="AV75" i="6"/>
  <c r="BH78" i="6"/>
  <c r="AZ82" i="6"/>
  <c r="AR86" i="6"/>
  <c r="BD89" i="6"/>
  <c r="AV93" i="6"/>
  <c r="BH96" i="6"/>
  <c r="BH100" i="6"/>
  <c r="AZ104" i="6"/>
  <c r="AR108" i="6"/>
  <c r="BD111" i="6"/>
  <c r="AV115" i="6"/>
  <c r="BH118" i="6"/>
  <c r="AZ122" i="6"/>
  <c r="AZ126" i="6"/>
  <c r="AR130" i="6"/>
  <c r="BD133" i="6"/>
  <c r="AV137" i="6"/>
  <c r="BH140" i="6"/>
  <c r="AS8" i="6"/>
  <c r="BE11" i="6"/>
  <c r="BE15" i="6"/>
  <c r="AW19" i="6"/>
  <c r="AW23" i="6"/>
  <c r="AW27" i="6"/>
  <c r="AS32" i="6"/>
  <c r="AS36" i="6"/>
  <c r="BA40" i="6"/>
  <c r="BI46" i="6"/>
  <c r="AW53" i="6"/>
  <c r="BE59" i="6"/>
  <c r="AS66" i="6"/>
  <c r="BA72" i="6"/>
  <c r="BI78" i="6"/>
  <c r="BI86" i="6"/>
  <c r="AS96" i="6"/>
  <c r="AW103" i="6"/>
  <c r="BA112" i="6"/>
  <c r="BE121" i="6"/>
  <c r="BI128" i="6"/>
  <c r="AS138" i="6"/>
  <c r="BJ10" i="6"/>
  <c r="AT18" i="6"/>
  <c r="AX27" i="6"/>
  <c r="BB36" i="6"/>
  <c r="BF43" i="6"/>
  <c r="BJ52" i="6"/>
  <c r="AT62" i="6"/>
  <c r="AX69" i="6"/>
  <c r="BB78" i="6"/>
  <c r="BF87" i="6"/>
  <c r="BJ94" i="6"/>
  <c r="AT104" i="6"/>
  <c r="BB120" i="6"/>
  <c r="BF129" i="6"/>
  <c r="BJ138" i="6"/>
  <c r="BG9" i="6"/>
  <c r="BK18" i="6"/>
  <c r="AU28" i="6"/>
  <c r="AY35" i="6"/>
  <c r="BC44" i="6"/>
  <c r="BG53" i="6"/>
  <c r="BK60" i="6"/>
  <c r="AU70" i="6"/>
  <c r="AY79" i="6"/>
  <c r="BC86" i="6"/>
  <c r="BG95" i="6"/>
  <c r="BK104" i="6"/>
  <c r="AU112" i="6"/>
  <c r="BK124" i="6"/>
  <c r="BG137" i="6"/>
  <c r="BH13" i="6"/>
  <c r="BD26" i="6"/>
  <c r="AZ39" i="6"/>
  <c r="AV52" i="6"/>
  <c r="AR65" i="6"/>
  <c r="BH77" i="6"/>
  <c r="BD90" i="6"/>
  <c r="AZ103" i="6"/>
  <c r="AV116" i="6"/>
  <c r="AR129" i="6"/>
  <c r="BA5" i="6"/>
  <c r="AW18" i="6"/>
  <c r="AS31" i="6"/>
  <c r="BI43" i="6"/>
  <c r="BE56" i="6"/>
  <c r="BA69" i="6"/>
  <c r="AW82" i="6"/>
  <c r="AS95" i="6"/>
  <c r="BI107" i="6"/>
  <c r="BE120" i="6"/>
  <c r="BA133" i="6"/>
  <c r="AY146" i="6"/>
  <c r="AU159" i="6"/>
  <c r="BK171" i="6"/>
  <c r="BG184" i="6"/>
  <c r="BC197" i="6"/>
  <c r="AY210" i="6"/>
  <c r="AU223" i="6"/>
  <c r="BK239" i="6"/>
  <c r="BG256" i="6"/>
  <c r="BD141" i="6"/>
  <c r="BH158" i="6"/>
  <c r="BD175" i="6"/>
  <c r="BH192" i="6"/>
  <c r="AR210" i="6"/>
  <c r="BH226" i="6"/>
  <c r="AR244" i="6"/>
  <c r="BE151" i="6"/>
  <c r="BI202" i="6"/>
  <c r="AS254" i="6"/>
  <c r="BJ168" i="6"/>
  <c r="AT220" i="6"/>
  <c r="AS143" i="6"/>
  <c r="BC188" i="6"/>
  <c r="BG239" i="6"/>
  <c r="BD154" i="6"/>
  <c r="BH205" i="6"/>
  <c r="AR257" i="6"/>
  <c r="BF76" i="6"/>
  <c r="BJ5" i="6"/>
  <c r="AS219" i="6"/>
  <c r="AT243" i="6"/>
  <c r="BF228" i="6"/>
  <c r="BF180" i="6"/>
  <c r="BJ129" i="6"/>
  <c r="AU65" i="6"/>
  <c r="AS6" i="6"/>
  <c r="AS68" i="6"/>
  <c r="AU165" i="6"/>
  <c r="AV256" i="6"/>
  <c r="AV240" i="6"/>
  <c r="AV224" i="6"/>
  <c r="AV208" i="6"/>
  <c r="AV192" i="6"/>
  <c r="AV176" i="6"/>
  <c r="AV160" i="6"/>
  <c r="AV144" i="6"/>
  <c r="AV257" i="6"/>
  <c r="AV241" i="6"/>
  <c r="AV225" i="6"/>
  <c r="AV209" i="6"/>
  <c r="AV193" i="6"/>
  <c r="AV177" i="6"/>
  <c r="AV161" i="6"/>
  <c r="AV145" i="6"/>
  <c r="AV262" i="6"/>
  <c r="AV246" i="6"/>
  <c r="AV230" i="6"/>
  <c r="AV214" i="6"/>
  <c r="AV198" i="6"/>
  <c r="AV182" i="6"/>
  <c r="AV166" i="6"/>
  <c r="AV150" i="6"/>
  <c r="AV268" i="6"/>
  <c r="AV252" i="6"/>
  <c r="AV236" i="6"/>
  <c r="AV220" i="6"/>
  <c r="AV204" i="6"/>
  <c r="AV188" i="6"/>
  <c r="AV172" i="6"/>
  <c r="AV156" i="6"/>
  <c r="AV4" i="6"/>
  <c r="AV269" i="6"/>
  <c r="AV253" i="6"/>
  <c r="AV237" i="6"/>
  <c r="AV221" i="6"/>
  <c r="AV205" i="6"/>
  <c r="AV189" i="6"/>
  <c r="AV173" i="6"/>
  <c r="AV157" i="6"/>
  <c r="AV258" i="6"/>
  <c r="AV242" i="6"/>
  <c r="AV226" i="6"/>
  <c r="AV210" i="6"/>
  <c r="AV194" i="6"/>
  <c r="AV178" i="6"/>
  <c r="AV162" i="6"/>
  <c r="AV146" i="6"/>
  <c r="AV264" i="6"/>
  <c r="AV248" i="6"/>
  <c r="AV232" i="6"/>
  <c r="AV216" i="6"/>
  <c r="AV200" i="6"/>
  <c r="AV184" i="6"/>
  <c r="AV168" i="6"/>
  <c r="AV152" i="6"/>
  <c r="AV265" i="6"/>
  <c r="AV254" i="6"/>
  <c r="AV238" i="6"/>
  <c r="AV222" i="6"/>
  <c r="AV206" i="6"/>
  <c r="AV190" i="6"/>
  <c r="AV174" i="6"/>
  <c r="AV158" i="6"/>
  <c r="AV142" i="6"/>
  <c r="AV228" i="6"/>
  <c r="AV164" i="6"/>
  <c r="AV247" i="6"/>
  <c r="AV217" i="6"/>
  <c r="AV213" i="6"/>
  <c r="AV183" i="6"/>
  <c r="AV153" i="6"/>
  <c r="AV149" i="6"/>
  <c r="AV128" i="6"/>
  <c r="AV112" i="6"/>
  <c r="AV96" i="6"/>
  <c r="AV80" i="6"/>
  <c r="AV64" i="6"/>
  <c r="AV48" i="6"/>
  <c r="AV32" i="6"/>
  <c r="AV16" i="6"/>
  <c r="AV266" i="6"/>
  <c r="AV202" i="6"/>
  <c r="AV259" i="6"/>
  <c r="AV255" i="6"/>
  <c r="AV251" i="6"/>
  <c r="AV195" i="6"/>
  <c r="AV191" i="6"/>
  <c r="AV187" i="6"/>
  <c r="AV134" i="6"/>
  <c r="AV118" i="6"/>
  <c r="AV102" i="6"/>
  <c r="AV86" i="6"/>
  <c r="AV70" i="6"/>
  <c r="AV54" i="6"/>
  <c r="AV38" i="6"/>
  <c r="AV22" i="6"/>
  <c r="AV6" i="6"/>
  <c r="AV212" i="6"/>
  <c r="AV148" i="6"/>
  <c r="AV233" i="6"/>
  <c r="AV229" i="6"/>
  <c r="AV199" i="6"/>
  <c r="AV169" i="6"/>
  <c r="AV165" i="6"/>
  <c r="AV140" i="6"/>
  <c r="AV124" i="6"/>
  <c r="AV108" i="6"/>
  <c r="AV92" i="6"/>
  <c r="AV76" i="6"/>
  <c r="AV60" i="6"/>
  <c r="AV44" i="6"/>
  <c r="AV28" i="6"/>
  <c r="AV12" i="6"/>
  <c r="AV129" i="6"/>
  <c r="AV113" i="6"/>
  <c r="AV97" i="6"/>
  <c r="AV81" i="6"/>
  <c r="AV250" i="6"/>
  <c r="AV186" i="6"/>
  <c r="AV211" i="6"/>
  <c r="AV207" i="6"/>
  <c r="AV203" i="6"/>
  <c r="AV147" i="6"/>
  <c r="AV143" i="6"/>
  <c r="AV130" i="6"/>
  <c r="AV114" i="6"/>
  <c r="AV98" i="6"/>
  <c r="AV82" i="6"/>
  <c r="AV66" i="6"/>
  <c r="AV50" i="6"/>
  <c r="AV34" i="6"/>
  <c r="AV18" i="6"/>
  <c r="AV260" i="6"/>
  <c r="AV196" i="6"/>
  <c r="AV263" i="6"/>
  <c r="AV249" i="6"/>
  <c r="AV245" i="6"/>
  <c r="AV215" i="6"/>
  <c r="AV185" i="6"/>
  <c r="AV181" i="6"/>
  <c r="AV151" i="6"/>
  <c r="AV136" i="6"/>
  <c r="AV120" i="6"/>
  <c r="AV104" i="6"/>
  <c r="AV88" i="6"/>
  <c r="AV72" i="6"/>
  <c r="AV56" i="6"/>
  <c r="AV40" i="6"/>
  <c r="AV24" i="6"/>
  <c r="AV8" i="6"/>
  <c r="AV234" i="6"/>
  <c r="AV170" i="6"/>
  <c r="AV227" i="6"/>
  <c r="AV223" i="6"/>
  <c r="AV219" i="6"/>
  <c r="AV163" i="6"/>
  <c r="AV159" i="6"/>
  <c r="AV155" i="6"/>
  <c r="AV126" i="6"/>
  <c r="AV110" i="6"/>
  <c r="AV94" i="6"/>
  <c r="AV78" i="6"/>
  <c r="AV62" i="6"/>
  <c r="AV46" i="6"/>
  <c r="AV30" i="6"/>
  <c r="AV14" i="6"/>
  <c r="AX256" i="6"/>
  <c r="AX162" i="6"/>
  <c r="AX232" i="6"/>
  <c r="AX120" i="6"/>
  <c r="AX102" i="6"/>
  <c r="AX66" i="6"/>
  <c r="AX48" i="6"/>
  <c r="AX6" i="6"/>
  <c r="AX244" i="6"/>
  <c r="AX202" i="6"/>
  <c r="AX160" i="6"/>
  <c r="AX116" i="6"/>
  <c r="AX74" i="6"/>
  <c r="AX52" i="6"/>
  <c r="AX238" i="6"/>
  <c r="AX126" i="6"/>
  <c r="AX70" i="6"/>
  <c r="AX182" i="6"/>
  <c r="AX144" i="6"/>
  <c r="AX186" i="6"/>
  <c r="AX72" i="6"/>
  <c r="AX267" i="6"/>
  <c r="AX251" i="6"/>
  <c r="AX235" i="6"/>
  <c r="AX219" i="6"/>
  <c r="AX203" i="6"/>
  <c r="AX187" i="6"/>
  <c r="AX171" i="6"/>
  <c r="AX155" i="6"/>
  <c r="AX104" i="6"/>
  <c r="AX30" i="6"/>
  <c r="AX82" i="6"/>
  <c r="AX220" i="6"/>
  <c r="AX198" i="6"/>
  <c r="AX180" i="6"/>
  <c r="AX142" i="6"/>
  <c r="AX86" i="6"/>
  <c r="AX218" i="6"/>
  <c r="AX122" i="6"/>
  <c r="AX240" i="6"/>
  <c r="AX222" i="6"/>
  <c r="AX128" i="6"/>
  <c r="AX108" i="6"/>
  <c r="AX257" i="6"/>
  <c r="AX241" i="6"/>
  <c r="AX225" i="6"/>
  <c r="AX209" i="6"/>
  <c r="AX193" i="6"/>
  <c r="AX177" i="6"/>
  <c r="AX161" i="6"/>
  <c r="AX145" i="6"/>
  <c r="AX214" i="6"/>
  <c r="AX176" i="6"/>
  <c r="AX64" i="6"/>
  <c r="AX28" i="6"/>
  <c r="AX4" i="6"/>
  <c r="AX246" i="6"/>
  <c r="AX134" i="6"/>
  <c r="AX80" i="6"/>
  <c r="AX90" i="6"/>
  <c r="AX26" i="6"/>
  <c r="AX46" i="6"/>
  <c r="AX12" i="6"/>
  <c r="AX158" i="6"/>
  <c r="AX100" i="6"/>
  <c r="AX62" i="6"/>
  <c r="AX22" i="6"/>
  <c r="AX263" i="6"/>
  <c r="AX247" i="6"/>
  <c r="AX231" i="6"/>
  <c r="AX215" i="6"/>
  <c r="AX199" i="6"/>
  <c r="AX183" i="6"/>
  <c r="AX167" i="6"/>
  <c r="AX151" i="6"/>
  <c r="AX136" i="6"/>
  <c r="AX118" i="6"/>
  <c r="AX188" i="6"/>
  <c r="AX150" i="6"/>
  <c r="AX174" i="6"/>
  <c r="AX250" i="6"/>
  <c r="AX212" i="6"/>
  <c r="AX194" i="6"/>
  <c r="AX40" i="6"/>
  <c r="AX254" i="6"/>
  <c r="AX236" i="6"/>
  <c r="AX84" i="6"/>
  <c r="AX269" i="6"/>
  <c r="AX253" i="6"/>
  <c r="AX237" i="6"/>
  <c r="AX221" i="6"/>
  <c r="AX205" i="6"/>
  <c r="AX189" i="6"/>
  <c r="AX173" i="6"/>
  <c r="AX157" i="6"/>
  <c r="AX228" i="6"/>
  <c r="AX190" i="6"/>
  <c r="AX78" i="6"/>
  <c r="AX242" i="6"/>
  <c r="AX204" i="6"/>
  <c r="AX130" i="6"/>
  <c r="AX234" i="6"/>
  <c r="AX192" i="6"/>
  <c r="AX106" i="6"/>
  <c r="AX42" i="6"/>
  <c r="AX230" i="6"/>
  <c r="AX172" i="6"/>
  <c r="AX196" i="6"/>
  <c r="AX44" i="6"/>
  <c r="AX24" i="6"/>
  <c r="AX10" i="6"/>
  <c r="AX259" i="6"/>
  <c r="AX243" i="6"/>
  <c r="AX227" i="6"/>
  <c r="AX211" i="6"/>
  <c r="AX195" i="6"/>
  <c r="AX179" i="6"/>
  <c r="AX163" i="6"/>
  <c r="AX147" i="6"/>
  <c r="AX132" i="6"/>
  <c r="AX76" i="6"/>
  <c r="AX258" i="6"/>
  <c r="AX252" i="6"/>
  <c r="AX146" i="6"/>
  <c r="AX124" i="6"/>
  <c r="AX264" i="6"/>
  <c r="AX152" i="6"/>
  <c r="AX96" i="6"/>
  <c r="AX38" i="6"/>
  <c r="AX20" i="6"/>
  <c r="AX248" i="6"/>
  <c r="AX54" i="6"/>
  <c r="AX14" i="6"/>
  <c r="AX268" i="6"/>
  <c r="AX156" i="6"/>
  <c r="AX138" i="6"/>
  <c r="AX60" i="6"/>
  <c r="AX265" i="6"/>
  <c r="AX249" i="6"/>
  <c r="AX233" i="6"/>
  <c r="AX217" i="6"/>
  <c r="AX201" i="6"/>
  <c r="AX185" i="6"/>
  <c r="AX169" i="6"/>
  <c r="AX153" i="6"/>
  <c r="AX260" i="6"/>
  <c r="AX224" i="6"/>
  <c r="AX210" i="6"/>
  <c r="AX255" i="6"/>
  <c r="AX191" i="6"/>
  <c r="AX34" i="6"/>
  <c r="AX8" i="6"/>
  <c r="AX208" i="6"/>
  <c r="AX229" i="6"/>
  <c r="AX165" i="6"/>
  <c r="AX135" i="6"/>
  <c r="AX119" i="6"/>
  <c r="AX103" i="6"/>
  <c r="AX87" i="6"/>
  <c r="AX71" i="6"/>
  <c r="AX55" i="6"/>
  <c r="AX39" i="6"/>
  <c r="AX23" i="6"/>
  <c r="AX7" i="6"/>
  <c r="AX92" i="6"/>
  <c r="AX56" i="6"/>
  <c r="AX206" i="6"/>
  <c r="AX266" i="6"/>
  <c r="AX239" i="6"/>
  <c r="AX175" i="6"/>
  <c r="AX141" i="6"/>
  <c r="AX125" i="6"/>
  <c r="AX109" i="6"/>
  <c r="AX93" i="6"/>
  <c r="AX77" i="6"/>
  <c r="AX61" i="6"/>
  <c r="AX45" i="6"/>
  <c r="AX29" i="6"/>
  <c r="AX13" i="6"/>
  <c r="AX164" i="6"/>
  <c r="AX16" i="6"/>
  <c r="AX216" i="6"/>
  <c r="AX68" i="6"/>
  <c r="AX98" i="6"/>
  <c r="AX114" i="6"/>
  <c r="AX36" i="6"/>
  <c r="AX213" i="6"/>
  <c r="AX149" i="6"/>
  <c r="AX131" i="6"/>
  <c r="AX115" i="6"/>
  <c r="AX99" i="6"/>
  <c r="AX83" i="6"/>
  <c r="AX67" i="6"/>
  <c r="AX51" i="6"/>
  <c r="AX35" i="6"/>
  <c r="AX19" i="6"/>
  <c r="AX148" i="6"/>
  <c r="AX200" i="6"/>
  <c r="AX112" i="6"/>
  <c r="AX110" i="6"/>
  <c r="AX32" i="6"/>
  <c r="AX223" i="6"/>
  <c r="AX159" i="6"/>
  <c r="AX137" i="6"/>
  <c r="AX121" i="6"/>
  <c r="AX105" i="6"/>
  <c r="AX89" i="6"/>
  <c r="AX73" i="6"/>
  <c r="AX57" i="6"/>
  <c r="AX41" i="6"/>
  <c r="AX25" i="6"/>
  <c r="AX9" i="6"/>
  <c r="AX50" i="6"/>
  <c r="AX184" i="6"/>
  <c r="AX262" i="6"/>
  <c r="AX170" i="6"/>
  <c r="AX94" i="6"/>
  <c r="AX261" i="6"/>
  <c r="AX197" i="6"/>
  <c r="AX127" i="6"/>
  <c r="AX111" i="6"/>
  <c r="AX95" i="6"/>
  <c r="AX79" i="6"/>
  <c r="AX63" i="6"/>
  <c r="AX47" i="6"/>
  <c r="AX31" i="6"/>
  <c r="AX15" i="6"/>
  <c r="AU9" i="6"/>
  <c r="BC63" i="6"/>
  <c r="AU73" i="6"/>
  <c r="AU89" i="6"/>
  <c r="AU105" i="6"/>
  <c r="AU121" i="6"/>
  <c r="AV23" i="6"/>
  <c r="AV39" i="6"/>
  <c r="AS40" i="6"/>
  <c r="BA128" i="6"/>
  <c r="BB94" i="6"/>
  <c r="BB136" i="6"/>
  <c r="AU86" i="6"/>
  <c r="BC124" i="6"/>
  <c r="AV90" i="6"/>
  <c r="AW56" i="6"/>
  <c r="AW120" i="6"/>
  <c r="AX178" i="6"/>
  <c r="BG6" i="6"/>
  <c r="BK9" i="6"/>
  <c r="AU13" i="6"/>
  <c r="AY16" i="6"/>
  <c r="BC19" i="6"/>
  <c r="BG22" i="6"/>
  <c r="BK25" i="6"/>
  <c r="AU29" i="6"/>
  <c r="AY32" i="6"/>
  <c r="BC35" i="6"/>
  <c r="BG38" i="6"/>
  <c r="BK41" i="6"/>
  <c r="AU45" i="6"/>
  <c r="AY48" i="6"/>
  <c r="BC51" i="6"/>
  <c r="BG54" i="6"/>
  <c r="BK57" i="6"/>
  <c r="AU61" i="6"/>
  <c r="AY64" i="6"/>
  <c r="BC67" i="6"/>
  <c r="BG70" i="6"/>
  <c r="BK73" i="6"/>
  <c r="AU77" i="6"/>
  <c r="AY80" i="6"/>
  <c r="BC83" i="6"/>
  <c r="BG86" i="6"/>
  <c r="BK89" i="6"/>
  <c r="AU93" i="6"/>
  <c r="AY96" i="6"/>
  <c r="BC99" i="6"/>
  <c r="BG102" i="6"/>
  <c r="BK105" i="6"/>
  <c r="AU109" i="6"/>
  <c r="AY112" i="6"/>
  <c r="BC115" i="6"/>
  <c r="BG118" i="6"/>
  <c r="BK121" i="6"/>
  <c r="AU125" i="6"/>
  <c r="AY128" i="6"/>
  <c r="BC131" i="6"/>
  <c r="BG134" i="6"/>
  <c r="BK137" i="6"/>
  <c r="AU141" i="6"/>
  <c r="AR8" i="6"/>
  <c r="AV11" i="6"/>
  <c r="AZ14" i="6"/>
  <c r="BD17" i="6"/>
  <c r="BH20" i="6"/>
  <c r="AR24" i="6"/>
  <c r="AV27" i="6"/>
  <c r="AZ30" i="6"/>
  <c r="BD33" i="6"/>
  <c r="BH36" i="6"/>
  <c r="AR40" i="6"/>
  <c r="AV43" i="6"/>
  <c r="AZ46" i="6"/>
  <c r="BD49" i="6"/>
  <c r="BH52" i="6"/>
  <c r="AR56" i="6"/>
  <c r="AV59" i="6"/>
  <c r="AZ62" i="6"/>
  <c r="BD65" i="6"/>
  <c r="BH68" i="6"/>
  <c r="AR72" i="6"/>
  <c r="BD75" i="6"/>
  <c r="AV79" i="6"/>
  <c r="BH82" i="6"/>
  <c r="AZ86" i="6"/>
  <c r="AR90" i="6"/>
  <c r="BD93" i="6"/>
  <c r="BD97" i="6"/>
  <c r="AV101" i="6"/>
  <c r="BH104" i="6"/>
  <c r="AZ108" i="6"/>
  <c r="AR112" i="6"/>
  <c r="BD115" i="6"/>
  <c r="AV119" i="6"/>
  <c r="AV123" i="6"/>
  <c r="BH126" i="6"/>
  <c r="AZ130" i="6"/>
  <c r="AR134" i="6"/>
  <c r="BD137" i="6"/>
  <c r="AV141" i="6"/>
  <c r="BA8" i="6"/>
  <c r="BA12" i="6"/>
  <c r="AS16" i="6"/>
  <c r="BE19" i="6"/>
  <c r="BE23" i="6"/>
  <c r="BE27" i="6"/>
  <c r="BA32" i="6"/>
  <c r="BA36" i="6"/>
  <c r="BE41" i="6"/>
  <c r="AS48" i="6"/>
  <c r="BA54" i="6"/>
  <c r="BI60" i="6"/>
  <c r="AW67" i="6"/>
  <c r="BE73" i="6"/>
  <c r="AS80" i="6"/>
  <c r="AW87" i="6"/>
  <c r="BA96" i="6"/>
  <c r="BE105" i="6"/>
  <c r="BI112" i="6"/>
  <c r="AS122" i="6"/>
  <c r="AW131" i="6"/>
  <c r="BA138" i="6"/>
  <c r="AX11" i="6"/>
  <c r="BB20" i="6"/>
  <c r="BF27" i="6"/>
  <c r="BJ36" i="6"/>
  <c r="AT46" i="6"/>
  <c r="AX53" i="6"/>
  <c r="BB62" i="6"/>
  <c r="BF71" i="6"/>
  <c r="BJ78" i="6"/>
  <c r="AT88" i="6"/>
  <c r="AX97" i="6"/>
  <c r="BB104" i="6"/>
  <c r="BF113" i="6"/>
  <c r="BJ122" i="6"/>
  <c r="AT130" i="6"/>
  <c r="AX139" i="6"/>
  <c r="AU12" i="6"/>
  <c r="AY19" i="6"/>
  <c r="BC28" i="6"/>
  <c r="BG37" i="6"/>
  <c r="BK44" i="6"/>
  <c r="AU54" i="6"/>
  <c r="AY63" i="6"/>
  <c r="BC70" i="6"/>
  <c r="BG79" i="6"/>
  <c r="BK88" i="6"/>
  <c r="AU96" i="6"/>
  <c r="AY105" i="6"/>
  <c r="BK114" i="6"/>
  <c r="BG127" i="6"/>
  <c r="BC140" i="6"/>
  <c r="BD16" i="6"/>
  <c r="AZ29" i="6"/>
  <c r="AV42" i="6"/>
  <c r="AR55" i="6"/>
  <c r="BH67" i="6"/>
  <c r="BD80" i="6"/>
  <c r="AZ93" i="6"/>
  <c r="AV106" i="6"/>
  <c r="AR119" i="6"/>
  <c r="BH131" i="6"/>
  <c r="AW8" i="6"/>
  <c r="AS21" i="6"/>
  <c r="BI33" i="6"/>
  <c r="BE46" i="6"/>
  <c r="BA59" i="6"/>
  <c r="AW72" i="6"/>
  <c r="AS85" i="6"/>
  <c r="BI97" i="6"/>
  <c r="BE110" i="6"/>
  <c r="BA123" i="6"/>
  <c r="AW136" i="6"/>
  <c r="AU149" i="6"/>
  <c r="BK161" i="6"/>
  <c r="BG174" i="6"/>
  <c r="BC187" i="6"/>
  <c r="AY200" i="6"/>
  <c r="AU213" i="6"/>
  <c r="BG226" i="6"/>
  <c r="BC243" i="6"/>
  <c r="AY260" i="6"/>
  <c r="BD145" i="6"/>
  <c r="AZ162" i="6"/>
  <c r="AV179" i="6"/>
  <c r="BD213" i="6"/>
  <c r="AZ230" i="6"/>
  <c r="AR248" i="6"/>
  <c r="AV267" i="6"/>
  <c r="AS164" i="6"/>
  <c r="AW215" i="6"/>
  <c r="BA266" i="6"/>
  <c r="AX181" i="6"/>
  <c r="BB232" i="6"/>
  <c r="BG149" i="6"/>
  <c r="BK200" i="6"/>
  <c r="AR167" i="6"/>
  <c r="AV218" i="6"/>
  <c r="BJ151" i="6"/>
  <c r="AX88" i="6"/>
  <c r="BF16" i="6"/>
  <c r="BI229" i="6"/>
  <c r="BB253" i="6"/>
  <c r="BJ201" i="6"/>
  <c r="CT6" i="6"/>
  <c r="AU258" i="6"/>
  <c r="AU242" i="6"/>
  <c r="AU226" i="6"/>
  <c r="AU210" i="6"/>
  <c r="AU194" i="6"/>
  <c r="AU178" i="6"/>
  <c r="AU162" i="6"/>
  <c r="AU146" i="6"/>
  <c r="AU255" i="6"/>
  <c r="AU239" i="6"/>
  <c r="AU264" i="6"/>
  <c r="AU248" i="6"/>
  <c r="AU232" i="6"/>
  <c r="AU216" i="6"/>
  <c r="AU200" i="6"/>
  <c r="AU184" i="6"/>
  <c r="AU168" i="6"/>
  <c r="AU152" i="6"/>
  <c r="AU4" i="6"/>
  <c r="AU254" i="6"/>
  <c r="AU238" i="6"/>
  <c r="AU222" i="6"/>
  <c r="AU206" i="6"/>
  <c r="AU190" i="6"/>
  <c r="AU174" i="6"/>
  <c r="AU158" i="6"/>
  <c r="AU142" i="6"/>
  <c r="AU267" i="6"/>
  <c r="AU251" i="6"/>
  <c r="AU235" i="6"/>
  <c r="AU260" i="6"/>
  <c r="AU244" i="6"/>
  <c r="AU228" i="6"/>
  <c r="AU212" i="6"/>
  <c r="AU196" i="6"/>
  <c r="AU180" i="6"/>
  <c r="AU164" i="6"/>
  <c r="AU148" i="6"/>
  <c r="AU266" i="6"/>
  <c r="AU250" i="6"/>
  <c r="AU234" i="6"/>
  <c r="AU218" i="6"/>
  <c r="AU202" i="6"/>
  <c r="AU186" i="6"/>
  <c r="AU170" i="6"/>
  <c r="AU154" i="6"/>
  <c r="AU256" i="6"/>
  <c r="AU240" i="6"/>
  <c r="AU224" i="6"/>
  <c r="AU208" i="6"/>
  <c r="AU192" i="6"/>
  <c r="AU176" i="6"/>
  <c r="AU160" i="6"/>
  <c r="AU144" i="6"/>
  <c r="AU262" i="6"/>
  <c r="AU198" i="6"/>
  <c r="AU247" i="6"/>
  <c r="AU243" i="6"/>
  <c r="AU219" i="6"/>
  <c r="AU203" i="6"/>
  <c r="AU187" i="6"/>
  <c r="AU171" i="6"/>
  <c r="AU155" i="6"/>
  <c r="AU140" i="6"/>
  <c r="AU124" i="6"/>
  <c r="AU236" i="6"/>
  <c r="AU172" i="6"/>
  <c r="AU225" i="6"/>
  <c r="AU209" i="6"/>
  <c r="AU193" i="6"/>
  <c r="AU177" i="6"/>
  <c r="AU161" i="6"/>
  <c r="AU145" i="6"/>
  <c r="AU130" i="6"/>
  <c r="AU114" i="6"/>
  <c r="AU98" i="6"/>
  <c r="AU82" i="6"/>
  <c r="AU66" i="6"/>
  <c r="AU50" i="6"/>
  <c r="AU34" i="6"/>
  <c r="AU18" i="6"/>
  <c r="AU246" i="6"/>
  <c r="AU182" i="6"/>
  <c r="AU263" i="6"/>
  <c r="AU259" i="6"/>
  <c r="AU229" i="6"/>
  <c r="AU215" i="6"/>
  <c r="AU199" i="6"/>
  <c r="AU183" i="6"/>
  <c r="AU167" i="6"/>
  <c r="AU151" i="6"/>
  <c r="AU136" i="6"/>
  <c r="AU120" i="6"/>
  <c r="AU104" i="6"/>
  <c r="AU88" i="6"/>
  <c r="AU72" i="6"/>
  <c r="AU56" i="6"/>
  <c r="AU40" i="6"/>
  <c r="AU24" i="6"/>
  <c r="AU8" i="6"/>
  <c r="AU220" i="6"/>
  <c r="AU156" i="6"/>
  <c r="AU241" i="6"/>
  <c r="AU237" i="6"/>
  <c r="AU233" i="6"/>
  <c r="AU221" i="6"/>
  <c r="AU205" i="6"/>
  <c r="AU189" i="6"/>
  <c r="AU173" i="6"/>
  <c r="AU157" i="6"/>
  <c r="AU126" i="6"/>
  <c r="AU110" i="6"/>
  <c r="AU94" i="6"/>
  <c r="AU78" i="6"/>
  <c r="AU62" i="6"/>
  <c r="AU46" i="6"/>
  <c r="AU30" i="6"/>
  <c r="AU14" i="6"/>
  <c r="AU230" i="6"/>
  <c r="AU166" i="6"/>
  <c r="AU245" i="6"/>
  <c r="AU211" i="6"/>
  <c r="AU195" i="6"/>
  <c r="AU179" i="6"/>
  <c r="AU163" i="6"/>
  <c r="AU147" i="6"/>
  <c r="AU132" i="6"/>
  <c r="AU116" i="6"/>
  <c r="AU100" i="6"/>
  <c r="AU84" i="6"/>
  <c r="AU68" i="6"/>
  <c r="AU52" i="6"/>
  <c r="AU36" i="6"/>
  <c r="AU20" i="6"/>
  <c r="AU268" i="6"/>
  <c r="AU204" i="6"/>
  <c r="AU257" i="6"/>
  <c r="AU253" i="6"/>
  <c r="AU249" i="6"/>
  <c r="AU217" i="6"/>
  <c r="AU201" i="6"/>
  <c r="AU185" i="6"/>
  <c r="AU169" i="6"/>
  <c r="AU153" i="6"/>
  <c r="AU138" i="6"/>
  <c r="AU122" i="6"/>
  <c r="AU106" i="6"/>
  <c r="AU90" i="6"/>
  <c r="AU74" i="6"/>
  <c r="AU58" i="6"/>
  <c r="AU42" i="6"/>
  <c r="AU26" i="6"/>
  <c r="AU10" i="6"/>
  <c r="AU17" i="6"/>
  <c r="AU33" i="6"/>
  <c r="AU49" i="6"/>
  <c r="AS90" i="6"/>
  <c r="AS132" i="6"/>
  <c r="AU118" i="6"/>
  <c r="AS228" i="6"/>
  <c r="BA255" i="6"/>
  <c r="BA227" i="6"/>
  <c r="BA233" i="6"/>
  <c r="BA235" i="6"/>
  <c r="BA197" i="6"/>
  <c r="BA256" i="6"/>
  <c r="BA240" i="6"/>
  <c r="BA224" i="6"/>
  <c r="BA208" i="6"/>
  <c r="BA192" i="6"/>
  <c r="BA176" i="6"/>
  <c r="BA160" i="6"/>
  <c r="BA144" i="6"/>
  <c r="BA143" i="6"/>
  <c r="BA141" i="6"/>
  <c r="BA215" i="6"/>
  <c r="BA231" i="6"/>
  <c r="BA245" i="6"/>
  <c r="BA177" i="6"/>
  <c r="BA179" i="6"/>
  <c r="BA262" i="6"/>
  <c r="BA246" i="6"/>
  <c r="BA230" i="6"/>
  <c r="BA214" i="6"/>
  <c r="BA198" i="6"/>
  <c r="BA182" i="6"/>
  <c r="BA166" i="6"/>
  <c r="BA193" i="6"/>
  <c r="BA267" i="6"/>
  <c r="BA191" i="6"/>
  <c r="BA175" i="6"/>
  <c r="BA209" i="6"/>
  <c r="BA225" i="6"/>
  <c r="BA189" i="6"/>
  <c r="BA249" i="6"/>
  <c r="BA145" i="6"/>
  <c r="BA153" i="6"/>
  <c r="BA159" i="6"/>
  <c r="BA268" i="6"/>
  <c r="BA252" i="6"/>
  <c r="BA236" i="6"/>
  <c r="BA220" i="6"/>
  <c r="BA204" i="6"/>
  <c r="BA188" i="6"/>
  <c r="BA172" i="6"/>
  <c r="BA156" i="6"/>
  <c r="BA229" i="6"/>
  <c r="BA261" i="6"/>
  <c r="BA219" i="6"/>
  <c r="BA187" i="6"/>
  <c r="BA247" i="6"/>
  <c r="BA258" i="6"/>
  <c r="BA242" i="6"/>
  <c r="BA226" i="6"/>
  <c r="BA210" i="6"/>
  <c r="BA194" i="6"/>
  <c r="BA178" i="6"/>
  <c r="BA162" i="6"/>
  <c r="BA265" i="6"/>
  <c r="BA205" i="6"/>
  <c r="BA237" i="6"/>
  <c r="BA195" i="6"/>
  <c r="BA185" i="6"/>
  <c r="BA239" i="6"/>
  <c r="BA263" i="6"/>
  <c r="BA207" i="6"/>
  <c r="BA157" i="6"/>
  <c r="BA173" i="6"/>
  <c r="BA264" i="6"/>
  <c r="BA248" i="6"/>
  <c r="BA232" i="6"/>
  <c r="BA216" i="6"/>
  <c r="BA200" i="6"/>
  <c r="BA184" i="6"/>
  <c r="BA168" i="6"/>
  <c r="BA152" i="6"/>
  <c r="BA147" i="6"/>
  <c r="BA243" i="6"/>
  <c r="BA203" i="6"/>
  <c r="BA259" i="6"/>
  <c r="BA221" i="6"/>
  <c r="BA183" i="6"/>
  <c r="BA223" i="6"/>
  <c r="BA163" i="6"/>
  <c r="BA171" i="6"/>
  <c r="BA169" i="6"/>
  <c r="BA254" i="6"/>
  <c r="BA238" i="6"/>
  <c r="BA222" i="6"/>
  <c r="BA206" i="6"/>
  <c r="BA190" i="6"/>
  <c r="BA174" i="6"/>
  <c r="BA158" i="6"/>
  <c r="BA142" i="6"/>
  <c r="BA201" i="6"/>
  <c r="BA211" i="6"/>
  <c r="BA199" i="6"/>
  <c r="BA181" i="6"/>
  <c r="BA161" i="6"/>
  <c r="BA167" i="6"/>
  <c r="BA212" i="6"/>
  <c r="BA150" i="6"/>
  <c r="BA155" i="6"/>
  <c r="BA129" i="6"/>
  <c r="BA113" i="6"/>
  <c r="BA97" i="6"/>
  <c r="BA81" i="6"/>
  <c r="BA65" i="6"/>
  <c r="BA49" i="6"/>
  <c r="BA33" i="6"/>
  <c r="BA17" i="6"/>
  <c r="BA251" i="6"/>
  <c r="BA165" i="6"/>
  <c r="BA250" i="6"/>
  <c r="BA186" i="6"/>
  <c r="BA135" i="6"/>
  <c r="BA119" i="6"/>
  <c r="BA103" i="6"/>
  <c r="BA87" i="6"/>
  <c r="BA71" i="6"/>
  <c r="BA55" i="6"/>
  <c r="BA39" i="6"/>
  <c r="BA23" i="6"/>
  <c r="BA7" i="6"/>
  <c r="BA140" i="6"/>
  <c r="BA124" i="6"/>
  <c r="BA108" i="6"/>
  <c r="BA92" i="6"/>
  <c r="BA76" i="6"/>
  <c r="BA60" i="6"/>
  <c r="BA44" i="6"/>
  <c r="BA28" i="6"/>
  <c r="BA257" i="6"/>
  <c r="BA151" i="6"/>
  <c r="BA260" i="6"/>
  <c r="BA196" i="6"/>
  <c r="BA148" i="6"/>
  <c r="BA125" i="6"/>
  <c r="BA109" i="6"/>
  <c r="BA93" i="6"/>
  <c r="BA77" i="6"/>
  <c r="BA61" i="6"/>
  <c r="BA45" i="6"/>
  <c r="BA29" i="6"/>
  <c r="BA13" i="6"/>
  <c r="BA130" i="6"/>
  <c r="BA114" i="6"/>
  <c r="BA98" i="6"/>
  <c r="BA82" i="6"/>
  <c r="BA66" i="6"/>
  <c r="BA50" i="6"/>
  <c r="BA34" i="6"/>
  <c r="BA18" i="6"/>
  <c r="BA149" i="6"/>
  <c r="BA234" i="6"/>
  <c r="BA170" i="6"/>
  <c r="BA4" i="6"/>
  <c r="BA131" i="6"/>
  <c r="BA115" i="6"/>
  <c r="BA99" i="6"/>
  <c r="BA83" i="6"/>
  <c r="BA67" i="6"/>
  <c r="BA51" i="6"/>
  <c r="BA35" i="6"/>
  <c r="BA19" i="6"/>
  <c r="BA136" i="6"/>
  <c r="BA120" i="6"/>
  <c r="BA104" i="6"/>
  <c r="BA88" i="6"/>
  <c r="BA253" i="6"/>
  <c r="BA244" i="6"/>
  <c r="BA180" i="6"/>
  <c r="BA137" i="6"/>
  <c r="BA121" i="6"/>
  <c r="BA105" i="6"/>
  <c r="BA89" i="6"/>
  <c r="BA73" i="6"/>
  <c r="BA57" i="6"/>
  <c r="BA41" i="6"/>
  <c r="BA25" i="6"/>
  <c r="BA9" i="6"/>
  <c r="BA126" i="6"/>
  <c r="BA110" i="6"/>
  <c r="BA94" i="6"/>
  <c r="BA78" i="6"/>
  <c r="BA62" i="6"/>
  <c r="BA46" i="6"/>
  <c r="BA213" i="6"/>
  <c r="BA218" i="6"/>
  <c r="BA154" i="6"/>
  <c r="BA146" i="6"/>
  <c r="BA127" i="6"/>
  <c r="BA111" i="6"/>
  <c r="BA95" i="6"/>
  <c r="BA79" i="6"/>
  <c r="BA63" i="6"/>
  <c r="BA47" i="6"/>
  <c r="BA31" i="6"/>
  <c r="BA15" i="6"/>
  <c r="BA132" i="6"/>
  <c r="BA116" i="6"/>
  <c r="BA100" i="6"/>
  <c r="BA84" i="6"/>
  <c r="BA68" i="6"/>
  <c r="BA52" i="6"/>
  <c r="BC31" i="6"/>
  <c r="AU41" i="6"/>
  <c r="BC47" i="6"/>
  <c r="AU57" i="6"/>
  <c r="BC95" i="6"/>
  <c r="AV89" i="6"/>
  <c r="AV111" i="6"/>
  <c r="AV133" i="6"/>
  <c r="BA58" i="6"/>
  <c r="AW119" i="6"/>
  <c r="BB8" i="6"/>
  <c r="BB52" i="6"/>
  <c r="AX85" i="6"/>
  <c r="AS69" i="6"/>
  <c r="AS133" i="6"/>
  <c r="AU197" i="6"/>
  <c r="BC239" i="6"/>
  <c r="AW152" i="6"/>
  <c r="AV175" i="6"/>
  <c r="AV243" i="6"/>
  <c r="AX226" i="6"/>
  <c r="AZ259" i="6"/>
  <c r="AZ243" i="6"/>
  <c r="AZ227" i="6"/>
  <c r="AZ211" i="6"/>
  <c r="AZ195" i="6"/>
  <c r="AZ179" i="6"/>
  <c r="AZ163" i="6"/>
  <c r="AZ147" i="6"/>
  <c r="AZ260" i="6"/>
  <c r="AZ244" i="6"/>
  <c r="AZ228" i="6"/>
  <c r="AZ212" i="6"/>
  <c r="AZ196" i="6"/>
  <c r="AZ180" i="6"/>
  <c r="AZ164" i="6"/>
  <c r="AZ148" i="6"/>
  <c r="AZ265" i="6"/>
  <c r="AZ249" i="6"/>
  <c r="AZ233" i="6"/>
  <c r="AZ217" i="6"/>
  <c r="AZ201" i="6"/>
  <c r="AZ185" i="6"/>
  <c r="AZ169" i="6"/>
  <c r="AZ153" i="6"/>
  <c r="AZ255" i="6"/>
  <c r="AZ239" i="6"/>
  <c r="AZ223" i="6"/>
  <c r="AZ207" i="6"/>
  <c r="AZ191" i="6"/>
  <c r="AZ175" i="6"/>
  <c r="AZ159" i="6"/>
  <c r="AZ143" i="6"/>
  <c r="AZ256" i="6"/>
  <c r="AZ240" i="6"/>
  <c r="AZ224" i="6"/>
  <c r="AZ208" i="6"/>
  <c r="AZ192" i="6"/>
  <c r="AZ176" i="6"/>
  <c r="AZ160" i="6"/>
  <c r="AZ144" i="6"/>
  <c r="AZ4" i="6"/>
  <c r="AZ261" i="6"/>
  <c r="AZ245" i="6"/>
  <c r="AZ229" i="6"/>
  <c r="AZ213" i="6"/>
  <c r="AZ197" i="6"/>
  <c r="AZ181" i="6"/>
  <c r="AZ165" i="6"/>
  <c r="AZ149" i="6"/>
  <c r="AZ267" i="6"/>
  <c r="AZ251" i="6"/>
  <c r="AZ235" i="6"/>
  <c r="AZ219" i="6"/>
  <c r="AZ203" i="6"/>
  <c r="AZ187" i="6"/>
  <c r="AZ171" i="6"/>
  <c r="AZ155" i="6"/>
  <c r="AZ268" i="6"/>
  <c r="AZ257" i="6"/>
  <c r="AZ241" i="6"/>
  <c r="AZ225" i="6"/>
  <c r="AZ209" i="6"/>
  <c r="AZ193" i="6"/>
  <c r="AZ177" i="6"/>
  <c r="AZ161" i="6"/>
  <c r="AZ145" i="6"/>
  <c r="AZ215" i="6"/>
  <c r="AZ151" i="6"/>
  <c r="AZ266" i="6"/>
  <c r="AZ234" i="6"/>
  <c r="AZ204" i="6"/>
  <c r="AZ200" i="6"/>
  <c r="AZ170" i="6"/>
  <c r="AZ131" i="6"/>
  <c r="AZ115" i="6"/>
  <c r="AZ99" i="6"/>
  <c r="AZ83" i="6"/>
  <c r="AZ67" i="6"/>
  <c r="AZ51" i="6"/>
  <c r="AZ35" i="6"/>
  <c r="AZ19" i="6"/>
  <c r="AZ253" i="6"/>
  <c r="AZ189" i="6"/>
  <c r="AZ246" i="6"/>
  <c r="AZ242" i="6"/>
  <c r="AZ238" i="6"/>
  <c r="AZ182" i="6"/>
  <c r="AZ178" i="6"/>
  <c r="AZ174" i="6"/>
  <c r="AZ137" i="6"/>
  <c r="AZ121" i="6"/>
  <c r="AZ105" i="6"/>
  <c r="AZ89" i="6"/>
  <c r="AZ73" i="6"/>
  <c r="AZ57" i="6"/>
  <c r="AZ41" i="6"/>
  <c r="AZ25" i="6"/>
  <c r="AZ9" i="6"/>
  <c r="AZ263" i="6"/>
  <c r="AZ199" i="6"/>
  <c r="AZ264" i="6"/>
  <c r="AZ250" i="6"/>
  <c r="AZ220" i="6"/>
  <c r="AZ216" i="6"/>
  <c r="AZ186" i="6"/>
  <c r="AZ156" i="6"/>
  <c r="AZ152" i="6"/>
  <c r="AZ127" i="6"/>
  <c r="AZ111" i="6"/>
  <c r="AZ95" i="6"/>
  <c r="AZ79" i="6"/>
  <c r="AZ63" i="6"/>
  <c r="AZ47" i="6"/>
  <c r="AZ31" i="6"/>
  <c r="AZ15" i="6"/>
  <c r="AZ132" i="6"/>
  <c r="AZ116" i="6"/>
  <c r="AZ100" i="6"/>
  <c r="AZ84" i="6"/>
  <c r="AZ237" i="6"/>
  <c r="AZ173" i="6"/>
  <c r="AZ258" i="6"/>
  <c r="AZ254" i="6"/>
  <c r="AZ198" i="6"/>
  <c r="AZ194" i="6"/>
  <c r="AZ190" i="6"/>
  <c r="AZ133" i="6"/>
  <c r="AZ117" i="6"/>
  <c r="AZ101" i="6"/>
  <c r="AZ85" i="6"/>
  <c r="AZ69" i="6"/>
  <c r="AZ53" i="6"/>
  <c r="AZ37" i="6"/>
  <c r="AZ21" i="6"/>
  <c r="AZ5" i="6"/>
  <c r="AZ247" i="6"/>
  <c r="AZ183" i="6"/>
  <c r="AZ236" i="6"/>
  <c r="AZ232" i="6"/>
  <c r="AZ202" i="6"/>
  <c r="AZ172" i="6"/>
  <c r="AZ168" i="6"/>
  <c r="AZ139" i="6"/>
  <c r="AZ123" i="6"/>
  <c r="AZ107" i="6"/>
  <c r="AZ91" i="6"/>
  <c r="AZ75" i="6"/>
  <c r="AZ59" i="6"/>
  <c r="AZ43" i="6"/>
  <c r="AZ27" i="6"/>
  <c r="AZ11" i="6"/>
  <c r="AZ221" i="6"/>
  <c r="AZ157" i="6"/>
  <c r="AZ262" i="6"/>
  <c r="AZ214" i="6"/>
  <c r="AZ210" i="6"/>
  <c r="AZ206" i="6"/>
  <c r="AZ150" i="6"/>
  <c r="AZ146" i="6"/>
  <c r="AZ142" i="6"/>
  <c r="AZ129" i="6"/>
  <c r="AZ113" i="6"/>
  <c r="AZ97" i="6"/>
  <c r="AZ81" i="6"/>
  <c r="AZ65" i="6"/>
  <c r="AZ49" i="6"/>
  <c r="AZ33" i="6"/>
  <c r="AZ17" i="6"/>
  <c r="BH265" i="6"/>
  <c r="BH249" i="6"/>
  <c r="BH233" i="6"/>
  <c r="BH217" i="6"/>
  <c r="BH201" i="6"/>
  <c r="BH185" i="6"/>
  <c r="BH169" i="6"/>
  <c r="BH153" i="6"/>
  <c r="BH266" i="6"/>
  <c r="BH250" i="6"/>
  <c r="BH234" i="6"/>
  <c r="BH218" i="6"/>
  <c r="BH202" i="6"/>
  <c r="BH186" i="6"/>
  <c r="BH170" i="6"/>
  <c r="BH154" i="6"/>
  <c r="BH255" i="6"/>
  <c r="BH239" i="6"/>
  <c r="BH223" i="6"/>
  <c r="BH207" i="6"/>
  <c r="BH191" i="6"/>
  <c r="BH175" i="6"/>
  <c r="BH159" i="6"/>
  <c r="BH143" i="6"/>
  <c r="BH261" i="6"/>
  <c r="BH245" i="6"/>
  <c r="BH229" i="6"/>
  <c r="BH213" i="6"/>
  <c r="BH197" i="6"/>
  <c r="BH181" i="6"/>
  <c r="BH165" i="6"/>
  <c r="BH149" i="6"/>
  <c r="BH262" i="6"/>
  <c r="BH246" i="6"/>
  <c r="BH230" i="6"/>
  <c r="BH214" i="6"/>
  <c r="BH198" i="6"/>
  <c r="BH182" i="6"/>
  <c r="BH166" i="6"/>
  <c r="BH150" i="6"/>
  <c r="BH267" i="6"/>
  <c r="BH251" i="6"/>
  <c r="BH235" i="6"/>
  <c r="BH219" i="6"/>
  <c r="BH203" i="6"/>
  <c r="BH187" i="6"/>
  <c r="BH171" i="6"/>
  <c r="BH155" i="6"/>
  <c r="BH257" i="6"/>
  <c r="BH241" i="6"/>
  <c r="BH225" i="6"/>
  <c r="BH209" i="6"/>
  <c r="BH193" i="6"/>
  <c r="BH177" i="6"/>
  <c r="BH161" i="6"/>
  <c r="BH145" i="6"/>
  <c r="BH263" i="6"/>
  <c r="BH247" i="6"/>
  <c r="BH231" i="6"/>
  <c r="BH215" i="6"/>
  <c r="BH199" i="6"/>
  <c r="BH183" i="6"/>
  <c r="BH167" i="6"/>
  <c r="BH151" i="6"/>
  <c r="BH264" i="6"/>
  <c r="BH253" i="6"/>
  <c r="BH189" i="6"/>
  <c r="BH242" i="6"/>
  <c r="BH238" i="6"/>
  <c r="BH208" i="6"/>
  <c r="BH178" i="6"/>
  <c r="BH174" i="6"/>
  <c r="BH144" i="6"/>
  <c r="BH137" i="6"/>
  <c r="BH121" i="6"/>
  <c r="BH105" i="6"/>
  <c r="BH89" i="6"/>
  <c r="BH73" i="6"/>
  <c r="BH57" i="6"/>
  <c r="BH41" i="6"/>
  <c r="BH25" i="6"/>
  <c r="BH9" i="6"/>
  <c r="BH227" i="6"/>
  <c r="BH163" i="6"/>
  <c r="BH220" i="6"/>
  <c r="BH216" i="6"/>
  <c r="BH212" i="6"/>
  <c r="BH156" i="6"/>
  <c r="BH152" i="6"/>
  <c r="BH148" i="6"/>
  <c r="BH127" i="6"/>
  <c r="BH111" i="6"/>
  <c r="BH95" i="6"/>
  <c r="BH79" i="6"/>
  <c r="BH63" i="6"/>
  <c r="BH47" i="6"/>
  <c r="BH31" i="6"/>
  <c r="BH15" i="6"/>
  <c r="BH237" i="6"/>
  <c r="BH173" i="6"/>
  <c r="BH258" i="6"/>
  <c r="BH254" i="6"/>
  <c r="BH224" i="6"/>
  <c r="BH194" i="6"/>
  <c r="BH190" i="6"/>
  <c r="BH160" i="6"/>
  <c r="BH133" i="6"/>
  <c r="BH117" i="6"/>
  <c r="BH101" i="6"/>
  <c r="BH85" i="6"/>
  <c r="BH69" i="6"/>
  <c r="BH53" i="6"/>
  <c r="BH37" i="6"/>
  <c r="BH21" i="6"/>
  <c r="BH5" i="6"/>
  <c r="BH138" i="6"/>
  <c r="BH122" i="6"/>
  <c r="BH106" i="6"/>
  <c r="BH90" i="6"/>
  <c r="BH74" i="6"/>
  <c r="BH211" i="6"/>
  <c r="BH147" i="6"/>
  <c r="BH236" i="6"/>
  <c r="BH232" i="6"/>
  <c r="BH228" i="6"/>
  <c r="BH172" i="6"/>
  <c r="BH168" i="6"/>
  <c r="BH164" i="6"/>
  <c r="BH139" i="6"/>
  <c r="BH123" i="6"/>
  <c r="BH107" i="6"/>
  <c r="BH91" i="6"/>
  <c r="BH75" i="6"/>
  <c r="BH59" i="6"/>
  <c r="BH43" i="6"/>
  <c r="BH27" i="6"/>
  <c r="BH11" i="6"/>
  <c r="BH221" i="6"/>
  <c r="BH157" i="6"/>
  <c r="BH240" i="6"/>
  <c r="BH210" i="6"/>
  <c r="BH206" i="6"/>
  <c r="BH176" i="6"/>
  <c r="BH146" i="6"/>
  <c r="BH142" i="6"/>
  <c r="BH4" i="6"/>
  <c r="BH129" i="6"/>
  <c r="BH113" i="6"/>
  <c r="BH97" i="6"/>
  <c r="BH81" i="6"/>
  <c r="BH65" i="6"/>
  <c r="BH49" i="6"/>
  <c r="BH33" i="6"/>
  <c r="BH17" i="6"/>
  <c r="BH259" i="6"/>
  <c r="BH195" i="6"/>
  <c r="BH268" i="6"/>
  <c r="BH252" i="6"/>
  <c r="BH248" i="6"/>
  <c r="BH244" i="6"/>
  <c r="BH188" i="6"/>
  <c r="BH184" i="6"/>
  <c r="BH180" i="6"/>
  <c r="BH135" i="6"/>
  <c r="BH119" i="6"/>
  <c r="BH103" i="6"/>
  <c r="BH87" i="6"/>
  <c r="BH71" i="6"/>
  <c r="BH55" i="6"/>
  <c r="BH39" i="6"/>
  <c r="BH23" i="6"/>
  <c r="BH7" i="6"/>
  <c r="AU7" i="6"/>
  <c r="AY10" i="6"/>
  <c r="BC13" i="6"/>
  <c r="BG16" i="6"/>
  <c r="BK19" i="6"/>
  <c r="AU23" i="6"/>
  <c r="AY26" i="6"/>
  <c r="BC29" i="6"/>
  <c r="BG32" i="6"/>
  <c r="BK35" i="6"/>
  <c r="AU39" i="6"/>
  <c r="AY42" i="6"/>
  <c r="BC45" i="6"/>
  <c r="BG48" i="6"/>
  <c r="BK51" i="6"/>
  <c r="AU55" i="6"/>
  <c r="AY58" i="6"/>
  <c r="BC61" i="6"/>
  <c r="BG64" i="6"/>
  <c r="BK67" i="6"/>
  <c r="AU71" i="6"/>
  <c r="AY74" i="6"/>
  <c r="BC77" i="6"/>
  <c r="BG80" i="6"/>
  <c r="BK83" i="6"/>
  <c r="AU87" i="6"/>
  <c r="AY90" i="6"/>
  <c r="BC93" i="6"/>
  <c r="BG96" i="6"/>
  <c r="BK99" i="6"/>
  <c r="AU103" i="6"/>
  <c r="AY106" i="6"/>
  <c r="BC109" i="6"/>
  <c r="BG112" i="6"/>
  <c r="BK115" i="6"/>
  <c r="AU119" i="6"/>
  <c r="AY122" i="6"/>
  <c r="BC125" i="6"/>
  <c r="BG128" i="6"/>
  <c r="BK131" i="6"/>
  <c r="AU135" i="6"/>
  <c r="AY138" i="6"/>
  <c r="AV5" i="6"/>
  <c r="AZ8" i="6"/>
  <c r="BD11" i="6"/>
  <c r="BH14" i="6"/>
  <c r="AR18" i="6"/>
  <c r="AV21" i="6"/>
  <c r="AZ24" i="6"/>
  <c r="BD27" i="6"/>
  <c r="BH30" i="6"/>
  <c r="AR34" i="6"/>
  <c r="AV37" i="6"/>
  <c r="AZ40" i="6"/>
  <c r="BD43" i="6"/>
  <c r="BH46" i="6"/>
  <c r="AR50" i="6"/>
  <c r="AV53" i="6"/>
  <c r="AZ56" i="6"/>
  <c r="BD59" i="6"/>
  <c r="BH62" i="6"/>
  <c r="AR66" i="6"/>
  <c r="AV69" i="6"/>
  <c r="AZ72" i="6"/>
  <c r="AR76" i="6"/>
  <c r="BD79" i="6"/>
  <c r="AV83" i="6"/>
  <c r="BH86" i="6"/>
  <c r="AZ90" i="6"/>
  <c r="AZ94" i="6"/>
  <c r="AR98" i="6"/>
  <c r="BD101" i="6"/>
  <c r="AV105" i="6"/>
  <c r="BH108" i="6"/>
  <c r="AZ112" i="6"/>
  <c r="AR116" i="6"/>
  <c r="AR120" i="6"/>
  <c r="BD123" i="6"/>
  <c r="AV127" i="6"/>
  <c r="BH130" i="6"/>
  <c r="AZ134" i="6"/>
  <c r="AR138" i="6"/>
  <c r="AW5" i="6"/>
  <c r="AW9" i="6"/>
  <c r="BI12" i="6"/>
  <c r="BA16" i="6"/>
  <c r="AS20" i="6"/>
  <c r="AS24" i="6"/>
  <c r="BI28" i="6"/>
  <c r="BI32" i="6"/>
  <c r="BI36" i="6"/>
  <c r="AS42" i="6"/>
  <c r="BA48" i="6"/>
  <c r="BI54" i="6"/>
  <c r="AW61" i="6"/>
  <c r="BE67" i="6"/>
  <c r="AS74" i="6"/>
  <c r="BA80" i="6"/>
  <c r="BE89" i="6"/>
  <c r="BI96" i="6"/>
  <c r="AS106" i="6"/>
  <c r="AW115" i="6"/>
  <c r="BA122" i="6"/>
  <c r="BE131" i="6"/>
  <c r="BI140" i="6"/>
  <c r="BF11" i="6"/>
  <c r="BJ20" i="6"/>
  <c r="AT30" i="6"/>
  <c r="AX37" i="6"/>
  <c r="BB46" i="6"/>
  <c r="BF55" i="6"/>
  <c r="BJ62" i="6"/>
  <c r="AT72" i="6"/>
  <c r="AX81" i="6"/>
  <c r="BB88" i="6"/>
  <c r="BF97" i="6"/>
  <c r="BJ106" i="6"/>
  <c r="AT114" i="6"/>
  <c r="AX123" i="6"/>
  <c r="BB132" i="6"/>
  <c r="BF139" i="6"/>
  <c r="BC12" i="6"/>
  <c r="BG21" i="6"/>
  <c r="BK28" i="6"/>
  <c r="AU38" i="6"/>
  <c r="AY47" i="6"/>
  <c r="BC54" i="6"/>
  <c r="BG63" i="6"/>
  <c r="BK72" i="6"/>
  <c r="AU80" i="6"/>
  <c r="AY89" i="6"/>
  <c r="BC98" i="6"/>
  <c r="BG105" i="6"/>
  <c r="AY115" i="6"/>
  <c r="AU128" i="6"/>
  <c r="BK140" i="6"/>
  <c r="AR17" i="6"/>
  <c r="BH29" i="6"/>
  <c r="BD42" i="6"/>
  <c r="AZ55" i="6"/>
  <c r="AV68" i="6"/>
  <c r="AR81" i="6"/>
  <c r="BH93" i="6"/>
  <c r="BD106" i="6"/>
  <c r="AZ119" i="6"/>
  <c r="AV132" i="6"/>
  <c r="BE8" i="6"/>
  <c r="BA21" i="6"/>
  <c r="AW34" i="6"/>
  <c r="AS47" i="6"/>
  <c r="BI59" i="6"/>
  <c r="BE72" i="6"/>
  <c r="BA85" i="6"/>
  <c r="AW98" i="6"/>
  <c r="AS111" i="6"/>
  <c r="BI123" i="6"/>
  <c r="BE136" i="6"/>
  <c r="BC149" i="6"/>
  <c r="AY162" i="6"/>
  <c r="AU175" i="6"/>
  <c r="BK187" i="6"/>
  <c r="BG200" i="6"/>
  <c r="BC213" i="6"/>
  <c r="AU227" i="6"/>
  <c r="BK243" i="6"/>
  <c r="AU261" i="6"/>
  <c r="AR146" i="6"/>
  <c r="BH162" i="6"/>
  <c r="AR180" i="6"/>
  <c r="AV197" i="6"/>
  <c r="AR214" i="6"/>
  <c r="AV231" i="6"/>
  <c r="AZ248" i="6"/>
  <c r="BD267" i="6"/>
  <c r="BA164" i="6"/>
  <c r="BE215" i="6"/>
  <c r="BI266" i="6"/>
  <c r="BF181" i="6"/>
  <c r="BJ232" i="6"/>
  <c r="AU150" i="6"/>
  <c r="AY201" i="6"/>
  <c r="BC252" i="6"/>
  <c r="AZ167" i="6"/>
  <c r="BD218" i="6"/>
  <c r="BH269" i="6"/>
  <c r="AX154" i="6"/>
  <c r="BF90" i="6"/>
  <c r="AX18" i="6"/>
  <c r="BE232" i="6"/>
  <c r="BI219" i="6"/>
  <c r="BJ255" i="6"/>
  <c r="BF204" i="6"/>
  <c r="CX6" i="6"/>
  <c r="DB6" i="6"/>
  <c r="CU6" i="6"/>
  <c r="CW6" i="6"/>
  <c r="DE6" i="6"/>
  <c r="DF6" i="6"/>
  <c r="CY6" i="6"/>
  <c r="CZ6" i="6"/>
  <c r="DA6" i="6"/>
  <c r="CR6" i="6"/>
  <c r="CS6" i="6"/>
  <c r="DG6" i="6"/>
  <c r="DH6" i="6"/>
  <c r="DI6" i="6"/>
  <c r="CO22" i="1"/>
  <c r="CO23" i="1" s="1"/>
  <c r="CO24" i="1" s="1"/>
  <c r="CO25" i="1" s="1"/>
  <c r="CO26" i="1" s="1"/>
  <c r="CO27" i="1" s="1"/>
  <c r="CO28" i="1" s="1"/>
  <c r="CO29" i="1" s="1"/>
  <c r="CO30" i="1" s="1"/>
  <c r="CO31" i="1" s="1"/>
  <c r="CO32" i="1" s="1"/>
  <c r="CO33" i="1" s="1"/>
  <c r="CO34" i="1" s="1"/>
  <c r="CO35" i="1" s="1"/>
  <c r="CO36" i="1" s="1"/>
  <c r="CO37" i="1" s="1"/>
  <c r="CO38" i="1" s="1"/>
  <c r="BN4" i="6" l="1" a="1"/>
  <c r="CP18" i="1" a="1"/>
  <c r="CP18" i="1" s="1"/>
  <c r="BN4" i="6" l="1"/>
  <c r="BN26" i="6" s="1"/>
  <c r="BP27" i="6"/>
  <c r="BX27" i="6"/>
  <c r="CF27" i="6"/>
  <c r="BT28" i="6"/>
  <c r="CB28" i="6"/>
  <c r="BP29" i="6"/>
  <c r="BX29" i="6"/>
  <c r="CF29" i="6"/>
  <c r="BT30" i="6"/>
  <c r="CB30" i="6"/>
  <c r="BP31" i="6"/>
  <c r="BX31" i="6"/>
  <c r="CF31" i="6"/>
  <c r="BT32" i="6"/>
  <c r="CB32" i="6"/>
  <c r="BP33" i="6"/>
  <c r="BX33" i="6"/>
  <c r="CF33" i="6"/>
  <c r="BT34" i="6"/>
  <c r="CB34" i="6"/>
  <c r="BP35" i="6"/>
  <c r="BX35" i="6"/>
  <c r="CF35" i="6"/>
  <c r="BT36" i="6"/>
  <c r="CB36" i="6"/>
  <c r="BP37" i="6"/>
  <c r="BX37" i="6"/>
  <c r="CF37" i="6"/>
  <c r="BT38" i="6"/>
  <c r="CB38" i="6"/>
  <c r="BP39" i="6"/>
  <c r="BX39" i="6"/>
  <c r="CF39" i="6"/>
  <c r="BT40" i="6"/>
  <c r="CB40" i="6"/>
  <c r="BP41" i="6"/>
  <c r="BX41" i="6"/>
  <c r="CF41" i="6"/>
  <c r="BT42" i="6"/>
  <c r="CB42" i="6"/>
  <c r="BP43" i="6"/>
  <c r="BX43" i="6"/>
  <c r="CF43" i="6"/>
  <c r="BT44" i="6"/>
  <c r="CB44" i="6"/>
  <c r="BP45" i="6"/>
  <c r="BX45" i="6"/>
  <c r="CF45" i="6"/>
  <c r="BU26" i="6"/>
  <c r="CC26" i="6"/>
  <c r="BZ26" i="6"/>
  <c r="BV27" i="6"/>
  <c r="BZ30" i="6"/>
  <c r="BN33" i="6"/>
  <c r="BV35" i="6"/>
  <c r="BR38" i="6"/>
  <c r="CD39" i="6"/>
  <c r="BR42" i="6"/>
  <c r="BZ44" i="6"/>
  <c r="BQ27" i="6"/>
  <c r="BY27" i="6"/>
  <c r="CG27" i="6"/>
  <c r="BU28" i="6"/>
  <c r="CC28" i="6"/>
  <c r="BQ29" i="6"/>
  <c r="BY29" i="6"/>
  <c r="CG29" i="6"/>
  <c r="BU30" i="6"/>
  <c r="CC30" i="6"/>
  <c r="BQ31" i="6"/>
  <c r="BY31" i="6"/>
  <c r="CG31" i="6"/>
  <c r="BU32" i="6"/>
  <c r="CC32" i="6"/>
  <c r="BQ33" i="6"/>
  <c r="BY33" i="6"/>
  <c r="CG33" i="6"/>
  <c r="BU34" i="6"/>
  <c r="CC34" i="6"/>
  <c r="BQ35" i="6"/>
  <c r="BY35" i="6"/>
  <c r="CG35" i="6"/>
  <c r="BU36" i="6"/>
  <c r="CC36" i="6"/>
  <c r="BQ37" i="6"/>
  <c r="BY37" i="6"/>
  <c r="CG37" i="6"/>
  <c r="BU38" i="6"/>
  <c r="CC38" i="6"/>
  <c r="BQ39" i="6"/>
  <c r="BY39" i="6"/>
  <c r="CG39" i="6"/>
  <c r="BU40" i="6"/>
  <c r="CC40" i="6"/>
  <c r="BQ41" i="6"/>
  <c r="BY41" i="6"/>
  <c r="CG41" i="6"/>
  <c r="BU42" i="6"/>
  <c r="CC42" i="6"/>
  <c r="BQ43" i="6"/>
  <c r="BY43" i="6"/>
  <c r="CG43" i="6"/>
  <c r="BU44" i="6"/>
  <c r="CC44" i="6"/>
  <c r="BQ45" i="6"/>
  <c r="BY45" i="6"/>
  <c r="CG45" i="6"/>
  <c r="BV26" i="6"/>
  <c r="CD26" i="6"/>
  <c r="BY44" i="6"/>
  <c r="BN29" i="6"/>
  <c r="BR32" i="6"/>
  <c r="BZ34" i="6"/>
  <c r="BZ36" i="6"/>
  <c r="BN39" i="6"/>
  <c r="BV41" i="6"/>
  <c r="BV43" i="6"/>
  <c r="CD45" i="6"/>
  <c r="BO27" i="6"/>
  <c r="BW29" i="6"/>
  <c r="BW31" i="6"/>
  <c r="BO33" i="6"/>
  <c r="BO35" i="6"/>
  <c r="BO37" i="6"/>
  <c r="BO39" i="6"/>
  <c r="BO41" i="6"/>
  <c r="BO43" i="6"/>
  <c r="BO45" i="6"/>
  <c r="BR27" i="6"/>
  <c r="BZ27" i="6"/>
  <c r="BN28" i="6"/>
  <c r="BV28" i="6"/>
  <c r="CD28" i="6"/>
  <c r="BR29" i="6"/>
  <c r="BZ29" i="6"/>
  <c r="BN30" i="6"/>
  <c r="BV30" i="6"/>
  <c r="CD30" i="6"/>
  <c r="BR31" i="6"/>
  <c r="BZ31" i="6"/>
  <c r="BN32" i="6"/>
  <c r="BV32" i="6"/>
  <c r="CD32" i="6"/>
  <c r="BR33" i="6"/>
  <c r="BZ33" i="6"/>
  <c r="BN34" i="6"/>
  <c r="BV34" i="6"/>
  <c r="CD34" i="6"/>
  <c r="BR35" i="6"/>
  <c r="BZ35" i="6"/>
  <c r="BN36" i="6"/>
  <c r="BV36" i="6"/>
  <c r="CD36" i="6"/>
  <c r="BR37" i="6"/>
  <c r="BZ37" i="6"/>
  <c r="BN38" i="6"/>
  <c r="BV38" i="6"/>
  <c r="CD38" i="6"/>
  <c r="BR39" i="6"/>
  <c r="BZ39" i="6"/>
  <c r="BN40" i="6"/>
  <c r="BV40" i="6"/>
  <c r="CD40" i="6"/>
  <c r="BR41" i="6"/>
  <c r="BZ41" i="6"/>
  <c r="BN42" i="6"/>
  <c r="BV42" i="6"/>
  <c r="CD42" i="6"/>
  <c r="BR43" i="6"/>
  <c r="BZ43" i="6"/>
  <c r="BN44" i="6"/>
  <c r="BV44" i="6"/>
  <c r="CD44" i="6"/>
  <c r="BR45" i="6"/>
  <c r="BZ45" i="6"/>
  <c r="BO26" i="6"/>
  <c r="BW26" i="6"/>
  <c r="CE26" i="6"/>
  <c r="CC45" i="6"/>
  <c r="BN27" i="6"/>
  <c r="BV31" i="6"/>
  <c r="CD33" i="6"/>
  <c r="CD35" i="6"/>
  <c r="CD37" i="6"/>
  <c r="BV39" i="6"/>
  <c r="CD41" i="6"/>
  <c r="BR44" i="6"/>
  <c r="CA26" i="6"/>
  <c r="CA28" i="6"/>
  <c r="BS30" i="6"/>
  <c r="BS32" i="6"/>
  <c r="BS34" i="6"/>
  <c r="BW35" i="6"/>
  <c r="CA36" i="6"/>
  <c r="CA38" i="6"/>
  <c r="CA40" i="6"/>
  <c r="CA42" i="6"/>
  <c r="CA44" i="6"/>
  <c r="CB26" i="6"/>
  <c r="BS27" i="6"/>
  <c r="CA27" i="6"/>
  <c r="BO28" i="6"/>
  <c r="BW28" i="6"/>
  <c r="CE28" i="6"/>
  <c r="BS29" i="6"/>
  <c r="CA29" i="6"/>
  <c r="BO30" i="6"/>
  <c r="BW30" i="6"/>
  <c r="CE30" i="6"/>
  <c r="BS31" i="6"/>
  <c r="CA31" i="6"/>
  <c r="BO32" i="6"/>
  <c r="BW32" i="6"/>
  <c r="CE32" i="6"/>
  <c r="BS33" i="6"/>
  <c r="CA33" i="6"/>
  <c r="BO34" i="6"/>
  <c r="BW34" i="6"/>
  <c r="CE34" i="6"/>
  <c r="BS35" i="6"/>
  <c r="CA35" i="6"/>
  <c r="BO36" i="6"/>
  <c r="BW36" i="6"/>
  <c r="CE36" i="6"/>
  <c r="BS37" i="6"/>
  <c r="CA37" i="6"/>
  <c r="BO38" i="6"/>
  <c r="BW38" i="6"/>
  <c r="CE38" i="6"/>
  <c r="BS39" i="6"/>
  <c r="CA39" i="6"/>
  <c r="BO40" i="6"/>
  <c r="BW40" i="6"/>
  <c r="CE40" i="6"/>
  <c r="BS41" i="6"/>
  <c r="CA41" i="6"/>
  <c r="BO42" i="6"/>
  <c r="BW42" i="6"/>
  <c r="CE42" i="6"/>
  <c r="BS43" i="6"/>
  <c r="CA43" i="6"/>
  <c r="BO44" i="6"/>
  <c r="BW44" i="6"/>
  <c r="CE44" i="6"/>
  <c r="BS45" i="6"/>
  <c r="CA45" i="6"/>
  <c r="BP26" i="6"/>
  <c r="BX26" i="6"/>
  <c r="CF26" i="6"/>
  <c r="BU45" i="6"/>
  <c r="BR28" i="6"/>
  <c r="BR30" i="6"/>
  <c r="BZ32" i="6"/>
  <c r="BN35" i="6"/>
  <c r="BV37" i="6"/>
  <c r="BR40" i="6"/>
  <c r="BZ42" i="6"/>
  <c r="BN45" i="6"/>
  <c r="BS28" i="6"/>
  <c r="CE29" i="6"/>
  <c r="CE31" i="6"/>
  <c r="CE33" i="6"/>
  <c r="CE35" i="6"/>
  <c r="CE37" i="6"/>
  <c r="CE39" i="6"/>
  <c r="CE41" i="6"/>
  <c r="CE43" i="6"/>
  <c r="CE45" i="6"/>
  <c r="BT27" i="6"/>
  <c r="CB27" i="6"/>
  <c r="BP28" i="6"/>
  <c r="BX28" i="6"/>
  <c r="CF28" i="6"/>
  <c r="BT29" i="6"/>
  <c r="CB29" i="6"/>
  <c r="BP30" i="6"/>
  <c r="BX30" i="6"/>
  <c r="CF30" i="6"/>
  <c r="BT31" i="6"/>
  <c r="CB31" i="6"/>
  <c r="BP32" i="6"/>
  <c r="BX32" i="6"/>
  <c r="CF32" i="6"/>
  <c r="BT33" i="6"/>
  <c r="CB33" i="6"/>
  <c r="BP34" i="6"/>
  <c r="BX34" i="6"/>
  <c r="CF34" i="6"/>
  <c r="BT35" i="6"/>
  <c r="CB35" i="6"/>
  <c r="BP36" i="6"/>
  <c r="BX36" i="6"/>
  <c r="CF36" i="6"/>
  <c r="BT37" i="6"/>
  <c r="CB37" i="6"/>
  <c r="BP38" i="6"/>
  <c r="BX38" i="6"/>
  <c r="CF38" i="6"/>
  <c r="BT39" i="6"/>
  <c r="CB39" i="6"/>
  <c r="BP40" i="6"/>
  <c r="BX40" i="6"/>
  <c r="CF40" i="6"/>
  <c r="BT41" i="6"/>
  <c r="CB41" i="6"/>
  <c r="BP42" i="6"/>
  <c r="BX42" i="6"/>
  <c r="CF42" i="6"/>
  <c r="BT43" i="6"/>
  <c r="CB43" i="6"/>
  <c r="BP44" i="6"/>
  <c r="BX44" i="6"/>
  <c r="CF44" i="6"/>
  <c r="BT45" i="6"/>
  <c r="CB45" i="6"/>
  <c r="BQ26" i="6"/>
  <c r="BY26" i="6"/>
  <c r="CG26" i="6"/>
  <c r="CG44" i="6"/>
  <c r="CD27" i="6"/>
  <c r="BN31" i="6"/>
  <c r="BR34" i="6"/>
  <c r="BN37" i="6"/>
  <c r="BZ40" i="6"/>
  <c r="BN43" i="6"/>
  <c r="BV45" i="6"/>
  <c r="CE27" i="6"/>
  <c r="BO31" i="6"/>
  <c r="BW33" i="6"/>
  <c r="BS36" i="6"/>
  <c r="BS38" i="6"/>
  <c r="BS40" i="6"/>
  <c r="BS42" i="6"/>
  <c r="BS44" i="6"/>
  <c r="BT26" i="6"/>
  <c r="BU27" i="6"/>
  <c r="CC27" i="6"/>
  <c r="BQ28" i="6"/>
  <c r="BY28" i="6"/>
  <c r="CG28" i="6"/>
  <c r="BU29" i="6"/>
  <c r="CC29" i="6"/>
  <c r="BQ30" i="6"/>
  <c r="BY30" i="6"/>
  <c r="CG30" i="6"/>
  <c r="BU31" i="6"/>
  <c r="CC31" i="6"/>
  <c r="BQ32" i="6"/>
  <c r="BY32" i="6"/>
  <c r="CG32" i="6"/>
  <c r="BU33" i="6"/>
  <c r="CC33" i="6"/>
  <c r="BQ34" i="6"/>
  <c r="BY34" i="6"/>
  <c r="CG34" i="6"/>
  <c r="BU35" i="6"/>
  <c r="CC35" i="6"/>
  <c r="BQ36" i="6"/>
  <c r="BY36" i="6"/>
  <c r="CG36" i="6"/>
  <c r="BU37" i="6"/>
  <c r="CC37" i="6"/>
  <c r="BQ38" i="6"/>
  <c r="BY38" i="6"/>
  <c r="CG38" i="6"/>
  <c r="BU39" i="6"/>
  <c r="CC39" i="6"/>
  <c r="BQ40" i="6"/>
  <c r="BY40" i="6"/>
  <c r="CG40" i="6"/>
  <c r="BU41" i="6"/>
  <c r="CC41" i="6"/>
  <c r="BQ42" i="6"/>
  <c r="BY42" i="6"/>
  <c r="CG42" i="6"/>
  <c r="BU43" i="6"/>
  <c r="CC43" i="6"/>
  <c r="BQ44" i="6"/>
  <c r="BR26" i="6"/>
  <c r="BZ28" i="6"/>
  <c r="BV29" i="6"/>
  <c r="CD29" i="6"/>
  <c r="CD31" i="6"/>
  <c r="BV33" i="6"/>
  <c r="BR36" i="6"/>
  <c r="BZ38" i="6"/>
  <c r="BN41" i="6"/>
  <c r="CD43" i="6"/>
  <c r="BS26" i="6"/>
  <c r="BW27" i="6"/>
  <c r="BO29" i="6"/>
  <c r="CA30" i="6"/>
  <c r="CA32" i="6"/>
  <c r="CA34" i="6"/>
  <c r="BW37" i="6"/>
  <c r="BW39" i="6"/>
  <c r="BW41" i="6"/>
  <c r="BW43" i="6"/>
  <c r="BW45" i="6"/>
  <c r="D51" i="4"/>
  <c r="E51" i="4"/>
  <c r="F51" i="4"/>
  <c r="G51" i="4"/>
  <c r="H51" i="4"/>
  <c r="C51" i="4"/>
  <c r="D31" i="5"/>
  <c r="E31" i="5"/>
  <c r="F31" i="5"/>
  <c r="G31" i="5"/>
  <c r="H31" i="5"/>
  <c r="C31" i="5"/>
  <c r="J536" i="5"/>
  <c r="L4" i="5" a="1"/>
  <c r="L4" i="5" s="1"/>
  <c r="M4" i="5" a="1"/>
  <c r="M4" i="5" s="1"/>
  <c r="N4" i="5" a="1"/>
  <c r="N4" i="5" s="1"/>
  <c r="O4" i="5" a="1"/>
  <c r="O4" i="5" s="1"/>
  <c r="P4" i="5" a="1"/>
  <c r="P4" i="5" s="1"/>
  <c r="L5" i="5" a="1"/>
  <c r="L5" i="5" s="1"/>
  <c r="M5" i="5" a="1"/>
  <c r="M5" i="5" s="1"/>
  <c r="N5" i="5" a="1"/>
  <c r="N5" i="5" s="1"/>
  <c r="O5" i="5" a="1"/>
  <c r="O5" i="5" s="1"/>
  <c r="P5" i="5" a="1"/>
  <c r="P5" i="5" s="1"/>
  <c r="L6" i="5" a="1"/>
  <c r="L6" i="5" s="1"/>
  <c r="M6" i="5" a="1"/>
  <c r="M6" i="5" s="1"/>
  <c r="N6" i="5" a="1"/>
  <c r="N6" i="5" s="1"/>
  <c r="O6" i="5" a="1"/>
  <c r="O6" i="5" s="1"/>
  <c r="P6" i="5" a="1"/>
  <c r="P6" i="5" s="1"/>
  <c r="L7" i="5" a="1"/>
  <c r="L7" i="5" s="1"/>
  <c r="M7" i="5" a="1"/>
  <c r="M7" i="5" s="1"/>
  <c r="N7" i="5" a="1"/>
  <c r="N7" i="5" s="1"/>
  <c r="O7" i="5" a="1"/>
  <c r="O7" i="5" s="1"/>
  <c r="P7" i="5" a="1"/>
  <c r="P7" i="5" s="1"/>
  <c r="L8" i="5" a="1"/>
  <c r="L8" i="5" s="1"/>
  <c r="M8" i="5" a="1"/>
  <c r="M8" i="5" s="1"/>
  <c r="N8" i="5" a="1"/>
  <c r="N8" i="5" s="1"/>
  <c r="O8" i="5" a="1"/>
  <c r="O8" i="5" s="1"/>
  <c r="P8" i="5" a="1"/>
  <c r="P8" i="5" s="1"/>
  <c r="L9" i="5" a="1"/>
  <c r="L9" i="5" s="1"/>
  <c r="M9" i="5" a="1"/>
  <c r="M9" i="5" s="1"/>
  <c r="N9" i="5" a="1"/>
  <c r="N9" i="5" s="1"/>
  <c r="O9" i="5" a="1"/>
  <c r="O9" i="5" s="1"/>
  <c r="P9" i="5" a="1"/>
  <c r="P9" i="5" s="1"/>
  <c r="L10" i="5" a="1"/>
  <c r="L10" i="5" s="1"/>
  <c r="M10" i="5" a="1"/>
  <c r="M10" i="5" s="1"/>
  <c r="N10" i="5" a="1"/>
  <c r="N10" i="5" s="1"/>
  <c r="O10" i="5" a="1"/>
  <c r="O10" i="5" s="1"/>
  <c r="P10" i="5" a="1"/>
  <c r="P10" i="5" s="1"/>
  <c r="L11" i="5" a="1"/>
  <c r="L11" i="5" s="1"/>
  <c r="M11" i="5" a="1"/>
  <c r="M11" i="5" s="1"/>
  <c r="N11" i="5" a="1"/>
  <c r="N11" i="5" s="1"/>
  <c r="O11" i="5" a="1"/>
  <c r="O11" i="5" s="1"/>
  <c r="P11" i="5" a="1"/>
  <c r="P11" i="5" s="1"/>
  <c r="L12" i="5" a="1"/>
  <c r="L12" i="5" s="1"/>
  <c r="M12" i="5" a="1"/>
  <c r="M12" i="5" s="1"/>
  <c r="N12" i="5" a="1"/>
  <c r="N12" i="5" s="1"/>
  <c r="O12" i="5" a="1"/>
  <c r="O12" i="5" s="1"/>
  <c r="P12" i="5" a="1"/>
  <c r="P12" i="5" s="1"/>
  <c r="L13" i="5" a="1"/>
  <c r="L13" i="5" s="1"/>
  <c r="M13" i="5" a="1"/>
  <c r="M13" i="5" s="1"/>
  <c r="N13" i="5" a="1"/>
  <c r="N13" i="5" s="1"/>
  <c r="O13" i="5" a="1"/>
  <c r="O13" i="5" s="1"/>
  <c r="P13" i="5" a="1"/>
  <c r="P13" i="5" s="1"/>
  <c r="L14" i="5" a="1"/>
  <c r="L14" i="5" s="1"/>
  <c r="M14" i="5" a="1"/>
  <c r="M14" i="5" s="1"/>
  <c r="N14" i="5" a="1"/>
  <c r="N14" i="5" s="1"/>
  <c r="O14" i="5" a="1"/>
  <c r="O14" i="5" s="1"/>
  <c r="P14" i="5" a="1"/>
  <c r="P14" i="5" s="1"/>
  <c r="L15" i="5" a="1"/>
  <c r="L15" i="5" s="1"/>
  <c r="M15" i="5" a="1"/>
  <c r="M15" i="5" s="1"/>
  <c r="N15" i="5" a="1"/>
  <c r="N15" i="5" s="1"/>
  <c r="O15" i="5" a="1"/>
  <c r="O15" i="5" s="1"/>
  <c r="P15" i="5" a="1"/>
  <c r="P15" i="5" s="1"/>
  <c r="L16" i="5" a="1"/>
  <c r="L16" i="5" s="1"/>
  <c r="M16" i="5" a="1"/>
  <c r="M16" i="5" s="1"/>
  <c r="N16" i="5" a="1"/>
  <c r="N16" i="5" s="1"/>
  <c r="O16" i="5" a="1"/>
  <c r="O16" i="5" s="1"/>
  <c r="P16" i="5" a="1"/>
  <c r="P16" i="5" s="1"/>
  <c r="L17" i="5" a="1"/>
  <c r="L17" i="5" s="1"/>
  <c r="M17" i="5" a="1"/>
  <c r="M17" i="5" s="1"/>
  <c r="N17" i="5" a="1"/>
  <c r="N17" i="5" s="1"/>
  <c r="O17" i="5" a="1"/>
  <c r="O17" i="5" s="1"/>
  <c r="P17" i="5" a="1"/>
  <c r="P17" i="5" s="1"/>
  <c r="L18" i="5" a="1"/>
  <c r="L18" i="5" s="1"/>
  <c r="M18" i="5" a="1"/>
  <c r="M18" i="5" s="1"/>
  <c r="N18" i="5" a="1"/>
  <c r="N18" i="5" s="1"/>
  <c r="O18" i="5" a="1"/>
  <c r="O18" i="5" s="1"/>
  <c r="P18" i="5" a="1"/>
  <c r="P18" i="5" s="1"/>
  <c r="L19" i="5" a="1"/>
  <c r="L19" i="5" s="1"/>
  <c r="M19" i="5" a="1"/>
  <c r="M19" i="5" s="1"/>
  <c r="N19" i="5" a="1"/>
  <c r="N19" i="5" s="1"/>
  <c r="O19" i="5" a="1"/>
  <c r="O19" i="5" s="1"/>
  <c r="P19" i="5" a="1"/>
  <c r="P19" i="5" s="1"/>
  <c r="L20" i="5" a="1"/>
  <c r="L20" i="5" s="1"/>
  <c r="M20" i="5" a="1"/>
  <c r="M20" i="5" s="1"/>
  <c r="N20" i="5" a="1"/>
  <c r="N20" i="5" s="1"/>
  <c r="O20" i="5" a="1"/>
  <c r="O20" i="5" s="1"/>
  <c r="P20" i="5" a="1"/>
  <c r="P20" i="5" s="1"/>
  <c r="L21" i="5" a="1"/>
  <c r="L21" i="5" s="1"/>
  <c r="M21" i="5" a="1"/>
  <c r="M21" i="5" s="1"/>
  <c r="N21" i="5" a="1"/>
  <c r="N21" i="5" s="1"/>
  <c r="O21" i="5" a="1"/>
  <c r="O21" i="5" s="1"/>
  <c r="P21" i="5" a="1"/>
  <c r="P21" i="5" s="1"/>
  <c r="L22" i="5" a="1"/>
  <c r="L22" i="5" s="1"/>
  <c r="M22" i="5" a="1"/>
  <c r="M22" i="5" s="1"/>
  <c r="N22" i="5" a="1"/>
  <c r="N22" i="5" s="1"/>
  <c r="O22" i="5" a="1"/>
  <c r="O22" i="5" s="1"/>
  <c r="P22" i="5" a="1"/>
  <c r="P22" i="5" s="1"/>
  <c r="L23" i="5" a="1"/>
  <c r="L23" i="5" s="1"/>
  <c r="M23" i="5" a="1"/>
  <c r="M23" i="5" s="1"/>
  <c r="N23" i="5" a="1"/>
  <c r="N23" i="5" s="1"/>
  <c r="O23" i="5" a="1"/>
  <c r="O23" i="5" s="1"/>
  <c r="P23" i="5" a="1"/>
  <c r="P23" i="5" s="1"/>
  <c r="L24" i="5" a="1"/>
  <c r="L24" i="5" s="1"/>
  <c r="M24" i="5" a="1"/>
  <c r="M24" i="5" s="1"/>
  <c r="N24" i="5" a="1"/>
  <c r="N24" i="5" s="1"/>
  <c r="O24" i="5" a="1"/>
  <c r="O24" i="5" s="1"/>
  <c r="P24" i="5" a="1"/>
  <c r="P24" i="5" s="1"/>
  <c r="L25" i="5" a="1"/>
  <c r="L25" i="5" s="1"/>
  <c r="M25" i="5" a="1"/>
  <c r="M25" i="5" s="1"/>
  <c r="N25" i="5" a="1"/>
  <c r="N25" i="5" s="1"/>
  <c r="O25" i="5" a="1"/>
  <c r="O25" i="5" s="1"/>
  <c r="P25" i="5" a="1"/>
  <c r="P25" i="5" s="1"/>
  <c r="L26" i="5" a="1"/>
  <c r="L26" i="5" s="1"/>
  <c r="M26" i="5" a="1"/>
  <c r="M26" i="5" s="1"/>
  <c r="N26" i="5" a="1"/>
  <c r="N26" i="5" s="1"/>
  <c r="O26" i="5" a="1"/>
  <c r="O26" i="5" s="1"/>
  <c r="P26" i="5" a="1"/>
  <c r="P26" i="5" s="1"/>
  <c r="L27" i="5" a="1"/>
  <c r="L27" i="5" s="1"/>
  <c r="M27" i="5" a="1"/>
  <c r="M27" i="5" s="1"/>
  <c r="N27" i="5" a="1"/>
  <c r="N27" i="5" s="1"/>
  <c r="O27" i="5" a="1"/>
  <c r="O27" i="5" s="1"/>
  <c r="P27" i="5" a="1"/>
  <c r="P27" i="5" s="1"/>
  <c r="L28" i="5" a="1"/>
  <c r="L28" i="5" s="1"/>
  <c r="M28" i="5" a="1"/>
  <c r="M28" i="5" s="1"/>
  <c r="N28" i="5" a="1"/>
  <c r="N28" i="5" s="1"/>
  <c r="O28" i="5" a="1"/>
  <c r="O28" i="5" s="1"/>
  <c r="P28" i="5" a="1"/>
  <c r="P28" i="5" s="1"/>
  <c r="L29" i="5" a="1"/>
  <c r="L29" i="5" s="1"/>
  <c r="M29" i="5" a="1"/>
  <c r="M29" i="5" s="1"/>
  <c r="N29" i="5" a="1"/>
  <c r="N29" i="5" s="1"/>
  <c r="O29" i="5" a="1"/>
  <c r="O29" i="5" s="1"/>
  <c r="P29" i="5" a="1"/>
  <c r="P29" i="5" s="1"/>
  <c r="L30" i="5" a="1"/>
  <c r="L30" i="5" s="1"/>
  <c r="M30" i="5" a="1"/>
  <c r="M30" i="5" s="1"/>
  <c r="N30" i="5" a="1"/>
  <c r="N30" i="5" s="1"/>
  <c r="O30" i="5" a="1"/>
  <c r="O30" i="5" s="1"/>
  <c r="P30" i="5" a="1"/>
  <c r="P30" i="5" s="1"/>
  <c r="L31" i="5" a="1"/>
  <c r="L31" i="5" s="1"/>
  <c r="M31" i="5" a="1"/>
  <c r="M31" i="5" s="1"/>
  <c r="N31" i="5" a="1"/>
  <c r="N31" i="5" s="1"/>
  <c r="O31" i="5" a="1"/>
  <c r="O31" i="5" s="1"/>
  <c r="P31" i="5" a="1"/>
  <c r="P31" i="5" s="1"/>
  <c r="L32" i="5" a="1"/>
  <c r="L32" i="5" s="1"/>
  <c r="M32" i="5" a="1"/>
  <c r="M32" i="5" s="1"/>
  <c r="N32" i="5" a="1"/>
  <c r="N32" i="5" s="1"/>
  <c r="O32" i="5" a="1"/>
  <c r="O32" i="5" s="1"/>
  <c r="P32" i="5" a="1"/>
  <c r="P32" i="5" s="1"/>
  <c r="L33" i="5" a="1"/>
  <c r="L33" i="5" s="1"/>
  <c r="M33" i="5" a="1"/>
  <c r="M33" i="5" s="1"/>
  <c r="N33" i="5" a="1"/>
  <c r="N33" i="5" s="1"/>
  <c r="O33" i="5" a="1"/>
  <c r="O33" i="5" s="1"/>
  <c r="P33" i="5" a="1"/>
  <c r="P33" i="5" s="1"/>
  <c r="L34" i="5" a="1"/>
  <c r="L34" i="5" s="1"/>
  <c r="M34" i="5" a="1"/>
  <c r="M34" i="5" s="1"/>
  <c r="N34" i="5" a="1"/>
  <c r="N34" i="5" s="1"/>
  <c r="O34" i="5" a="1"/>
  <c r="O34" i="5" s="1"/>
  <c r="P34" i="5" a="1"/>
  <c r="P34" i="5" s="1"/>
  <c r="L35" i="5" a="1"/>
  <c r="L35" i="5" s="1"/>
  <c r="M35" i="5" a="1"/>
  <c r="M35" i="5" s="1"/>
  <c r="N35" i="5" a="1"/>
  <c r="N35" i="5" s="1"/>
  <c r="O35" i="5" a="1"/>
  <c r="O35" i="5" s="1"/>
  <c r="P35" i="5" a="1"/>
  <c r="P35" i="5" s="1"/>
  <c r="L36" i="5" a="1"/>
  <c r="L36" i="5" s="1"/>
  <c r="M36" i="5" a="1"/>
  <c r="M36" i="5" s="1"/>
  <c r="N36" i="5" a="1"/>
  <c r="N36" i="5" s="1"/>
  <c r="O36" i="5" a="1"/>
  <c r="O36" i="5" s="1"/>
  <c r="P36" i="5" a="1"/>
  <c r="P36" i="5" s="1"/>
  <c r="L37" i="5" a="1"/>
  <c r="L37" i="5" s="1"/>
  <c r="M37" i="5" a="1"/>
  <c r="M37" i="5" s="1"/>
  <c r="N37" i="5" a="1"/>
  <c r="N37" i="5" s="1"/>
  <c r="O37" i="5" a="1"/>
  <c r="O37" i="5" s="1"/>
  <c r="P37" i="5" a="1"/>
  <c r="P37" i="5" s="1"/>
  <c r="L38" i="5" a="1"/>
  <c r="L38" i="5" s="1"/>
  <c r="M38" i="5" a="1"/>
  <c r="M38" i="5" s="1"/>
  <c r="N38" i="5" a="1"/>
  <c r="N38" i="5" s="1"/>
  <c r="O38" i="5" a="1"/>
  <c r="O38" i="5" s="1"/>
  <c r="P38" i="5" a="1"/>
  <c r="P38" i="5" s="1"/>
  <c r="L39" i="5" a="1"/>
  <c r="L39" i="5" s="1"/>
  <c r="M39" i="5" a="1"/>
  <c r="M39" i="5" s="1"/>
  <c r="N39" i="5" a="1"/>
  <c r="N39" i="5" s="1"/>
  <c r="O39" i="5" a="1"/>
  <c r="O39" i="5" s="1"/>
  <c r="P39" i="5" a="1"/>
  <c r="P39" i="5" s="1"/>
  <c r="L40" i="5" a="1"/>
  <c r="L40" i="5" s="1"/>
  <c r="M40" i="5" a="1"/>
  <c r="M40" i="5" s="1"/>
  <c r="N40" i="5" a="1"/>
  <c r="N40" i="5" s="1"/>
  <c r="O40" i="5" a="1"/>
  <c r="O40" i="5" s="1"/>
  <c r="P40" i="5" a="1"/>
  <c r="P40" i="5" s="1"/>
  <c r="L41" i="5" a="1"/>
  <c r="L41" i="5" s="1"/>
  <c r="M41" i="5" a="1"/>
  <c r="M41" i="5" s="1"/>
  <c r="N41" i="5" a="1"/>
  <c r="N41" i="5" s="1"/>
  <c r="O41" i="5" a="1"/>
  <c r="O41" i="5" s="1"/>
  <c r="P41" i="5" a="1"/>
  <c r="P41" i="5" s="1"/>
  <c r="L42" i="5" a="1"/>
  <c r="L42" i="5" s="1"/>
  <c r="M42" i="5" a="1"/>
  <c r="M42" i="5" s="1"/>
  <c r="N42" i="5" a="1"/>
  <c r="N42" i="5" s="1"/>
  <c r="O42" i="5" a="1"/>
  <c r="O42" i="5" s="1"/>
  <c r="P42" i="5" a="1"/>
  <c r="P42" i="5" s="1"/>
  <c r="L43" i="5" a="1"/>
  <c r="L43" i="5" s="1"/>
  <c r="M43" i="5" a="1"/>
  <c r="M43" i="5" s="1"/>
  <c r="N43" i="5" a="1"/>
  <c r="N43" i="5" s="1"/>
  <c r="O43" i="5" a="1"/>
  <c r="O43" i="5" s="1"/>
  <c r="P43" i="5" a="1"/>
  <c r="P43" i="5" s="1"/>
  <c r="L44" i="5" a="1"/>
  <c r="L44" i="5" s="1"/>
  <c r="M44" i="5" a="1"/>
  <c r="M44" i="5" s="1"/>
  <c r="N44" i="5" a="1"/>
  <c r="N44" i="5" s="1"/>
  <c r="O44" i="5" a="1"/>
  <c r="O44" i="5" s="1"/>
  <c r="P44" i="5" a="1"/>
  <c r="P44" i="5" s="1"/>
  <c r="L45" i="5" a="1"/>
  <c r="L45" i="5" s="1"/>
  <c r="M45" i="5" a="1"/>
  <c r="M45" i="5" s="1"/>
  <c r="N45" i="5" a="1"/>
  <c r="N45" i="5" s="1"/>
  <c r="O45" i="5" a="1"/>
  <c r="O45" i="5" s="1"/>
  <c r="P45" i="5" a="1"/>
  <c r="P45" i="5" s="1"/>
  <c r="L46" i="5" a="1"/>
  <c r="L46" i="5" s="1"/>
  <c r="M46" i="5" a="1"/>
  <c r="M46" i="5" s="1"/>
  <c r="N46" i="5" a="1"/>
  <c r="N46" i="5" s="1"/>
  <c r="O46" i="5" a="1"/>
  <c r="O46" i="5" s="1"/>
  <c r="P46" i="5" a="1"/>
  <c r="P46" i="5" s="1"/>
  <c r="L47" i="5" a="1"/>
  <c r="L47" i="5" s="1"/>
  <c r="M47" i="5" a="1"/>
  <c r="M47" i="5" s="1"/>
  <c r="N47" i="5" a="1"/>
  <c r="N47" i="5" s="1"/>
  <c r="O47" i="5" a="1"/>
  <c r="O47" i="5" s="1"/>
  <c r="P47" i="5" a="1"/>
  <c r="P47" i="5" s="1"/>
  <c r="L48" i="5" a="1"/>
  <c r="L48" i="5" s="1"/>
  <c r="M48" i="5" a="1"/>
  <c r="M48" i="5" s="1"/>
  <c r="N48" i="5" a="1"/>
  <c r="N48" i="5" s="1"/>
  <c r="O48" i="5" a="1"/>
  <c r="O48" i="5" s="1"/>
  <c r="P48" i="5" a="1"/>
  <c r="P48" i="5" s="1"/>
  <c r="L49" i="5" a="1"/>
  <c r="L49" i="5" s="1"/>
  <c r="M49" i="5" a="1"/>
  <c r="M49" i="5" s="1"/>
  <c r="N49" i="5" a="1"/>
  <c r="N49" i="5" s="1"/>
  <c r="O49" i="5" a="1"/>
  <c r="O49" i="5" s="1"/>
  <c r="P49" i="5" a="1"/>
  <c r="P49" i="5" s="1"/>
  <c r="L50" i="5" a="1"/>
  <c r="L50" i="5" s="1"/>
  <c r="M50" i="5" a="1"/>
  <c r="M50" i="5" s="1"/>
  <c r="N50" i="5" a="1"/>
  <c r="N50" i="5" s="1"/>
  <c r="O50" i="5" a="1"/>
  <c r="O50" i="5" s="1"/>
  <c r="P50" i="5" a="1"/>
  <c r="P50" i="5" s="1"/>
  <c r="L51" i="5" a="1"/>
  <c r="L51" i="5" s="1"/>
  <c r="M51" i="5" a="1"/>
  <c r="M51" i="5" s="1"/>
  <c r="N51" i="5" a="1"/>
  <c r="N51" i="5" s="1"/>
  <c r="O51" i="5" a="1"/>
  <c r="O51" i="5" s="1"/>
  <c r="P51" i="5" a="1"/>
  <c r="P51" i="5" s="1"/>
  <c r="L52" i="5" a="1"/>
  <c r="L52" i="5" s="1"/>
  <c r="M52" i="5" a="1"/>
  <c r="M52" i="5" s="1"/>
  <c r="N52" i="5" a="1"/>
  <c r="N52" i="5" s="1"/>
  <c r="O52" i="5" a="1"/>
  <c r="O52" i="5" s="1"/>
  <c r="P52" i="5" a="1"/>
  <c r="P52" i="5" s="1"/>
  <c r="L53" i="5" a="1"/>
  <c r="L53" i="5" s="1"/>
  <c r="M53" i="5" a="1"/>
  <c r="M53" i="5" s="1"/>
  <c r="N53" i="5" a="1"/>
  <c r="N53" i="5" s="1"/>
  <c r="O53" i="5" a="1"/>
  <c r="O53" i="5" s="1"/>
  <c r="P53" i="5" a="1"/>
  <c r="P53" i="5" s="1"/>
  <c r="L54" i="5" a="1"/>
  <c r="L54" i="5" s="1"/>
  <c r="M54" i="5" a="1"/>
  <c r="M54" i="5" s="1"/>
  <c r="N54" i="5" a="1"/>
  <c r="N54" i="5" s="1"/>
  <c r="O54" i="5" a="1"/>
  <c r="O54" i="5" s="1"/>
  <c r="P54" i="5" a="1"/>
  <c r="P54" i="5" s="1"/>
  <c r="L55" i="5" a="1"/>
  <c r="L55" i="5" s="1"/>
  <c r="M55" i="5" a="1"/>
  <c r="M55" i="5" s="1"/>
  <c r="N55" i="5" a="1"/>
  <c r="N55" i="5" s="1"/>
  <c r="O55" i="5" a="1"/>
  <c r="O55" i="5" s="1"/>
  <c r="P55" i="5" a="1"/>
  <c r="P55" i="5" s="1"/>
  <c r="L56" i="5" a="1"/>
  <c r="L56" i="5" s="1"/>
  <c r="M56" i="5" a="1"/>
  <c r="M56" i="5" s="1"/>
  <c r="N56" i="5" a="1"/>
  <c r="N56" i="5" s="1"/>
  <c r="O56" i="5" a="1"/>
  <c r="O56" i="5" s="1"/>
  <c r="P56" i="5" a="1"/>
  <c r="P56" i="5" s="1"/>
  <c r="L57" i="5" a="1"/>
  <c r="L57" i="5" s="1"/>
  <c r="M57" i="5" a="1"/>
  <c r="M57" i="5" s="1"/>
  <c r="N57" i="5" a="1"/>
  <c r="N57" i="5" s="1"/>
  <c r="O57" i="5" a="1"/>
  <c r="O57" i="5" s="1"/>
  <c r="P57" i="5" a="1"/>
  <c r="P57" i="5" s="1"/>
  <c r="L58" i="5" a="1"/>
  <c r="L58" i="5" s="1"/>
  <c r="M58" i="5" a="1"/>
  <c r="M58" i="5" s="1"/>
  <c r="N58" i="5" a="1"/>
  <c r="N58" i="5" s="1"/>
  <c r="O58" i="5" a="1"/>
  <c r="O58" i="5" s="1"/>
  <c r="P58" i="5" a="1"/>
  <c r="P58" i="5" s="1"/>
  <c r="L59" i="5" a="1"/>
  <c r="L59" i="5" s="1"/>
  <c r="M59" i="5" a="1"/>
  <c r="M59" i="5" s="1"/>
  <c r="N59" i="5" a="1"/>
  <c r="N59" i="5" s="1"/>
  <c r="O59" i="5" a="1"/>
  <c r="O59" i="5" s="1"/>
  <c r="P59" i="5" a="1"/>
  <c r="P59" i="5" s="1"/>
  <c r="L60" i="5" a="1"/>
  <c r="L60" i="5" s="1"/>
  <c r="M60" i="5" a="1"/>
  <c r="M60" i="5" s="1"/>
  <c r="N60" i="5" a="1"/>
  <c r="N60" i="5" s="1"/>
  <c r="O60" i="5" a="1"/>
  <c r="O60" i="5" s="1"/>
  <c r="P60" i="5" a="1"/>
  <c r="P60" i="5" s="1"/>
  <c r="L61" i="5" a="1"/>
  <c r="L61" i="5" s="1"/>
  <c r="M61" i="5" a="1"/>
  <c r="M61" i="5" s="1"/>
  <c r="N61" i="5" a="1"/>
  <c r="N61" i="5" s="1"/>
  <c r="O61" i="5" a="1"/>
  <c r="O61" i="5" s="1"/>
  <c r="P61" i="5" a="1"/>
  <c r="P61" i="5" s="1"/>
  <c r="L62" i="5" a="1"/>
  <c r="L62" i="5" s="1"/>
  <c r="M62" i="5" a="1"/>
  <c r="M62" i="5" s="1"/>
  <c r="N62" i="5" a="1"/>
  <c r="N62" i="5" s="1"/>
  <c r="O62" i="5" a="1"/>
  <c r="O62" i="5" s="1"/>
  <c r="P62" i="5" a="1"/>
  <c r="P62" i="5" s="1"/>
  <c r="L63" i="5" a="1"/>
  <c r="L63" i="5" s="1"/>
  <c r="M63" i="5" a="1"/>
  <c r="M63" i="5" s="1"/>
  <c r="N63" i="5" a="1"/>
  <c r="N63" i="5" s="1"/>
  <c r="O63" i="5" a="1"/>
  <c r="O63" i="5" s="1"/>
  <c r="P63" i="5" a="1"/>
  <c r="P63" i="5" s="1"/>
  <c r="L64" i="5" a="1"/>
  <c r="L64" i="5" s="1"/>
  <c r="M64" i="5" a="1"/>
  <c r="M64" i="5" s="1"/>
  <c r="N64" i="5" a="1"/>
  <c r="N64" i="5" s="1"/>
  <c r="O64" i="5" a="1"/>
  <c r="O64" i="5" s="1"/>
  <c r="P64" i="5" a="1"/>
  <c r="P64" i="5" s="1"/>
  <c r="L65" i="5" a="1"/>
  <c r="L65" i="5" s="1"/>
  <c r="M65" i="5" a="1"/>
  <c r="M65" i="5" s="1"/>
  <c r="N65" i="5" a="1"/>
  <c r="N65" i="5" s="1"/>
  <c r="O65" i="5" a="1"/>
  <c r="O65" i="5" s="1"/>
  <c r="P65" i="5" a="1"/>
  <c r="P65" i="5" s="1"/>
  <c r="L66" i="5" a="1"/>
  <c r="L66" i="5" s="1"/>
  <c r="M66" i="5" a="1"/>
  <c r="M66" i="5" s="1"/>
  <c r="N66" i="5" a="1"/>
  <c r="N66" i="5" s="1"/>
  <c r="O66" i="5" a="1"/>
  <c r="O66" i="5" s="1"/>
  <c r="P66" i="5" a="1"/>
  <c r="P66" i="5" s="1"/>
  <c r="L67" i="5" a="1"/>
  <c r="L67" i="5" s="1"/>
  <c r="M67" i="5" a="1"/>
  <c r="M67" i="5" s="1"/>
  <c r="N67" i="5" a="1"/>
  <c r="N67" i="5" s="1"/>
  <c r="O67" i="5" a="1"/>
  <c r="O67" i="5" s="1"/>
  <c r="P67" i="5" a="1"/>
  <c r="P67" i="5" s="1"/>
  <c r="L68" i="5" a="1"/>
  <c r="L68" i="5" s="1"/>
  <c r="M68" i="5" a="1"/>
  <c r="M68" i="5" s="1"/>
  <c r="N68" i="5" a="1"/>
  <c r="N68" i="5" s="1"/>
  <c r="O68" i="5" a="1"/>
  <c r="O68" i="5" s="1"/>
  <c r="P68" i="5" a="1"/>
  <c r="P68" i="5" s="1"/>
  <c r="L69" i="5" a="1"/>
  <c r="L69" i="5" s="1"/>
  <c r="M69" i="5" a="1"/>
  <c r="M69" i="5" s="1"/>
  <c r="N69" i="5" a="1"/>
  <c r="N69" i="5" s="1"/>
  <c r="O69" i="5" a="1"/>
  <c r="O69" i="5" s="1"/>
  <c r="P69" i="5" a="1"/>
  <c r="P69" i="5" s="1"/>
  <c r="L70" i="5" a="1"/>
  <c r="L70" i="5" s="1"/>
  <c r="M70" i="5" a="1"/>
  <c r="M70" i="5" s="1"/>
  <c r="N70" i="5" a="1"/>
  <c r="N70" i="5" s="1"/>
  <c r="O70" i="5" a="1"/>
  <c r="O70" i="5" s="1"/>
  <c r="P70" i="5" a="1"/>
  <c r="P70" i="5" s="1"/>
  <c r="L71" i="5" a="1"/>
  <c r="L71" i="5" s="1"/>
  <c r="M71" i="5" a="1"/>
  <c r="M71" i="5" s="1"/>
  <c r="N71" i="5" a="1"/>
  <c r="N71" i="5" s="1"/>
  <c r="O71" i="5" a="1"/>
  <c r="O71" i="5" s="1"/>
  <c r="P71" i="5" a="1"/>
  <c r="P71" i="5" s="1"/>
  <c r="L72" i="5" a="1"/>
  <c r="L72" i="5" s="1"/>
  <c r="M72" i="5" a="1"/>
  <c r="M72" i="5" s="1"/>
  <c r="N72" i="5" a="1"/>
  <c r="N72" i="5" s="1"/>
  <c r="O72" i="5" a="1"/>
  <c r="O72" i="5" s="1"/>
  <c r="P72" i="5" a="1"/>
  <c r="P72" i="5" s="1"/>
  <c r="L73" i="5" a="1"/>
  <c r="L73" i="5" s="1"/>
  <c r="M73" i="5" a="1"/>
  <c r="M73" i="5" s="1"/>
  <c r="N73" i="5" a="1"/>
  <c r="N73" i="5" s="1"/>
  <c r="O73" i="5" a="1"/>
  <c r="O73" i="5" s="1"/>
  <c r="P73" i="5" a="1"/>
  <c r="P73" i="5" s="1"/>
  <c r="L74" i="5" a="1"/>
  <c r="L74" i="5" s="1"/>
  <c r="M74" i="5" a="1"/>
  <c r="M74" i="5" s="1"/>
  <c r="N74" i="5" a="1"/>
  <c r="N74" i="5" s="1"/>
  <c r="O74" i="5" a="1"/>
  <c r="O74" i="5" s="1"/>
  <c r="P74" i="5" a="1"/>
  <c r="P74" i="5" s="1"/>
  <c r="L75" i="5" a="1"/>
  <c r="L75" i="5" s="1"/>
  <c r="M75" i="5" a="1"/>
  <c r="M75" i="5" s="1"/>
  <c r="N75" i="5" a="1"/>
  <c r="N75" i="5" s="1"/>
  <c r="O75" i="5" a="1"/>
  <c r="O75" i="5" s="1"/>
  <c r="P75" i="5" a="1"/>
  <c r="P75" i="5" s="1"/>
  <c r="L76" i="5" a="1"/>
  <c r="L76" i="5" s="1"/>
  <c r="M76" i="5" a="1"/>
  <c r="M76" i="5" s="1"/>
  <c r="N76" i="5" a="1"/>
  <c r="N76" i="5" s="1"/>
  <c r="O76" i="5" a="1"/>
  <c r="O76" i="5" s="1"/>
  <c r="P76" i="5" a="1"/>
  <c r="P76" i="5" s="1"/>
  <c r="L77" i="5" a="1"/>
  <c r="L77" i="5" s="1"/>
  <c r="M77" i="5" a="1"/>
  <c r="M77" i="5" s="1"/>
  <c r="N77" i="5" a="1"/>
  <c r="N77" i="5" s="1"/>
  <c r="O77" i="5" a="1"/>
  <c r="O77" i="5" s="1"/>
  <c r="P77" i="5" a="1"/>
  <c r="P77" i="5" s="1"/>
  <c r="L78" i="5" a="1"/>
  <c r="L78" i="5" s="1"/>
  <c r="M78" i="5" a="1"/>
  <c r="M78" i="5" s="1"/>
  <c r="N78" i="5" a="1"/>
  <c r="N78" i="5" s="1"/>
  <c r="O78" i="5" a="1"/>
  <c r="O78" i="5" s="1"/>
  <c r="P78" i="5" a="1"/>
  <c r="P78" i="5" s="1"/>
  <c r="L79" i="5" a="1"/>
  <c r="L79" i="5" s="1"/>
  <c r="M79" i="5" a="1"/>
  <c r="M79" i="5" s="1"/>
  <c r="N79" i="5" a="1"/>
  <c r="N79" i="5" s="1"/>
  <c r="O79" i="5" a="1"/>
  <c r="O79" i="5" s="1"/>
  <c r="P79" i="5" a="1"/>
  <c r="P79" i="5" s="1"/>
  <c r="L80" i="5" a="1"/>
  <c r="L80" i="5" s="1"/>
  <c r="M80" i="5" a="1"/>
  <c r="M80" i="5" s="1"/>
  <c r="N80" i="5" a="1"/>
  <c r="N80" i="5" s="1"/>
  <c r="O80" i="5" a="1"/>
  <c r="O80" i="5" s="1"/>
  <c r="P80" i="5" a="1"/>
  <c r="P80" i="5" s="1"/>
  <c r="L81" i="5" a="1"/>
  <c r="L81" i="5" s="1"/>
  <c r="M81" i="5" a="1"/>
  <c r="M81" i="5" s="1"/>
  <c r="N81" i="5" a="1"/>
  <c r="N81" i="5" s="1"/>
  <c r="O81" i="5" a="1"/>
  <c r="O81" i="5" s="1"/>
  <c r="P81" i="5" a="1"/>
  <c r="P81" i="5" s="1"/>
  <c r="L82" i="5" a="1"/>
  <c r="L82" i="5" s="1"/>
  <c r="M82" i="5" a="1"/>
  <c r="M82" i="5" s="1"/>
  <c r="N82" i="5" a="1"/>
  <c r="N82" i="5" s="1"/>
  <c r="O82" i="5" a="1"/>
  <c r="O82" i="5" s="1"/>
  <c r="P82" i="5" a="1"/>
  <c r="P82" i="5" s="1"/>
  <c r="L83" i="5" a="1"/>
  <c r="L83" i="5" s="1"/>
  <c r="M83" i="5" a="1"/>
  <c r="M83" i="5" s="1"/>
  <c r="N83" i="5" a="1"/>
  <c r="N83" i="5" s="1"/>
  <c r="O83" i="5" a="1"/>
  <c r="O83" i="5" s="1"/>
  <c r="P83" i="5" a="1"/>
  <c r="P83" i="5" s="1"/>
  <c r="L84" i="5" a="1"/>
  <c r="L84" i="5" s="1"/>
  <c r="M84" i="5" a="1"/>
  <c r="M84" i="5" s="1"/>
  <c r="N84" i="5" a="1"/>
  <c r="N84" i="5" s="1"/>
  <c r="O84" i="5" a="1"/>
  <c r="O84" i="5" s="1"/>
  <c r="P84" i="5" a="1"/>
  <c r="P84" i="5" s="1"/>
  <c r="L85" i="5" a="1"/>
  <c r="L85" i="5" s="1"/>
  <c r="M85" i="5" a="1"/>
  <c r="M85" i="5" s="1"/>
  <c r="N85" i="5" a="1"/>
  <c r="N85" i="5" s="1"/>
  <c r="O85" i="5" a="1"/>
  <c r="O85" i="5" s="1"/>
  <c r="P85" i="5" a="1"/>
  <c r="P85" i="5" s="1"/>
  <c r="L86" i="5" a="1"/>
  <c r="L86" i="5" s="1"/>
  <c r="M86" i="5" a="1"/>
  <c r="M86" i="5" s="1"/>
  <c r="N86" i="5" a="1"/>
  <c r="N86" i="5" s="1"/>
  <c r="O86" i="5" a="1"/>
  <c r="O86" i="5" s="1"/>
  <c r="P86" i="5" a="1"/>
  <c r="P86" i="5" s="1"/>
  <c r="L87" i="5" a="1"/>
  <c r="L87" i="5" s="1"/>
  <c r="M87" i="5" a="1"/>
  <c r="M87" i="5" s="1"/>
  <c r="N87" i="5" a="1"/>
  <c r="N87" i="5" s="1"/>
  <c r="O87" i="5" a="1"/>
  <c r="O87" i="5" s="1"/>
  <c r="P87" i="5" a="1"/>
  <c r="P87" i="5" s="1"/>
  <c r="L88" i="5" a="1"/>
  <c r="L88" i="5" s="1"/>
  <c r="M88" i="5" a="1"/>
  <c r="M88" i="5" s="1"/>
  <c r="N88" i="5" a="1"/>
  <c r="N88" i="5" s="1"/>
  <c r="O88" i="5" a="1"/>
  <c r="O88" i="5" s="1"/>
  <c r="P88" i="5" a="1"/>
  <c r="P88" i="5" s="1"/>
  <c r="L89" i="5" a="1"/>
  <c r="L89" i="5" s="1"/>
  <c r="M89" i="5" a="1"/>
  <c r="M89" i="5" s="1"/>
  <c r="N89" i="5" a="1"/>
  <c r="N89" i="5" s="1"/>
  <c r="O89" i="5" a="1"/>
  <c r="O89" i="5" s="1"/>
  <c r="P89" i="5" a="1"/>
  <c r="P89" i="5" s="1"/>
  <c r="L90" i="5" a="1"/>
  <c r="L90" i="5" s="1"/>
  <c r="M90" i="5" a="1"/>
  <c r="M90" i="5" s="1"/>
  <c r="N90" i="5" a="1"/>
  <c r="N90" i="5" s="1"/>
  <c r="O90" i="5" a="1"/>
  <c r="O90" i="5" s="1"/>
  <c r="P90" i="5" a="1"/>
  <c r="P90" i="5" s="1"/>
  <c r="L91" i="5" a="1"/>
  <c r="L91" i="5" s="1"/>
  <c r="M91" i="5" a="1"/>
  <c r="M91" i="5" s="1"/>
  <c r="N91" i="5" a="1"/>
  <c r="N91" i="5" s="1"/>
  <c r="O91" i="5" a="1"/>
  <c r="O91" i="5" s="1"/>
  <c r="P91" i="5" a="1"/>
  <c r="P91" i="5" s="1"/>
  <c r="L92" i="5" a="1"/>
  <c r="L92" i="5" s="1"/>
  <c r="M92" i="5" a="1"/>
  <c r="M92" i="5" s="1"/>
  <c r="N92" i="5" a="1"/>
  <c r="N92" i="5" s="1"/>
  <c r="O92" i="5" a="1"/>
  <c r="O92" i="5" s="1"/>
  <c r="P92" i="5" a="1"/>
  <c r="P92" i="5" s="1"/>
  <c r="L93" i="5" a="1"/>
  <c r="L93" i="5" s="1"/>
  <c r="M93" i="5" a="1"/>
  <c r="M93" i="5" s="1"/>
  <c r="N93" i="5" a="1"/>
  <c r="N93" i="5" s="1"/>
  <c r="O93" i="5" a="1"/>
  <c r="O93" i="5" s="1"/>
  <c r="P93" i="5" a="1"/>
  <c r="P93" i="5" s="1"/>
  <c r="L94" i="5" a="1"/>
  <c r="L94" i="5" s="1"/>
  <c r="M94" i="5" a="1"/>
  <c r="M94" i="5" s="1"/>
  <c r="N94" i="5" a="1"/>
  <c r="N94" i="5" s="1"/>
  <c r="O94" i="5" a="1"/>
  <c r="O94" i="5" s="1"/>
  <c r="P94" i="5" a="1"/>
  <c r="P94" i="5" s="1"/>
  <c r="L95" i="5" a="1"/>
  <c r="L95" i="5" s="1"/>
  <c r="M95" i="5" a="1"/>
  <c r="M95" i="5" s="1"/>
  <c r="N95" i="5" a="1"/>
  <c r="N95" i="5" s="1"/>
  <c r="O95" i="5" a="1"/>
  <c r="O95" i="5" s="1"/>
  <c r="P95" i="5" a="1"/>
  <c r="P95" i="5" s="1"/>
  <c r="L96" i="5" a="1"/>
  <c r="L96" i="5" s="1"/>
  <c r="M96" i="5" a="1"/>
  <c r="M96" i="5" s="1"/>
  <c r="N96" i="5" a="1"/>
  <c r="N96" i="5" s="1"/>
  <c r="O96" i="5" a="1"/>
  <c r="O96" i="5" s="1"/>
  <c r="P96" i="5" a="1"/>
  <c r="P96" i="5" s="1"/>
  <c r="L97" i="5" a="1"/>
  <c r="L97" i="5" s="1"/>
  <c r="M97" i="5" a="1"/>
  <c r="M97" i="5" s="1"/>
  <c r="N97" i="5" a="1"/>
  <c r="N97" i="5" s="1"/>
  <c r="O97" i="5" a="1"/>
  <c r="O97" i="5" s="1"/>
  <c r="P97" i="5" a="1"/>
  <c r="P97" i="5" s="1"/>
  <c r="L98" i="5" a="1"/>
  <c r="L98" i="5" s="1"/>
  <c r="M98" i="5" a="1"/>
  <c r="M98" i="5" s="1"/>
  <c r="N98" i="5" a="1"/>
  <c r="N98" i="5" s="1"/>
  <c r="O98" i="5" a="1"/>
  <c r="O98" i="5" s="1"/>
  <c r="P98" i="5" a="1"/>
  <c r="P98" i="5" s="1"/>
  <c r="L99" i="5" a="1"/>
  <c r="L99" i="5" s="1"/>
  <c r="M99" i="5" a="1"/>
  <c r="M99" i="5" s="1"/>
  <c r="N99" i="5" a="1"/>
  <c r="N99" i="5" s="1"/>
  <c r="O99" i="5" a="1"/>
  <c r="O99" i="5" s="1"/>
  <c r="P99" i="5" a="1"/>
  <c r="P99" i="5" s="1"/>
  <c r="L100" i="5" a="1"/>
  <c r="L100" i="5" s="1"/>
  <c r="M100" i="5" a="1"/>
  <c r="M100" i="5" s="1"/>
  <c r="N100" i="5" a="1"/>
  <c r="N100" i="5" s="1"/>
  <c r="O100" i="5" a="1"/>
  <c r="O100" i="5" s="1"/>
  <c r="P100" i="5" a="1"/>
  <c r="P100" i="5" s="1"/>
  <c r="L101" i="5" a="1"/>
  <c r="L101" i="5" s="1"/>
  <c r="M101" i="5" a="1"/>
  <c r="M101" i="5" s="1"/>
  <c r="N101" i="5" a="1"/>
  <c r="N101" i="5" s="1"/>
  <c r="O101" i="5" a="1"/>
  <c r="O101" i="5" s="1"/>
  <c r="P101" i="5" a="1"/>
  <c r="P101" i="5" s="1"/>
  <c r="L102" i="5" a="1"/>
  <c r="L102" i="5" s="1"/>
  <c r="M102" i="5" a="1"/>
  <c r="M102" i="5" s="1"/>
  <c r="N102" i="5" a="1"/>
  <c r="N102" i="5" s="1"/>
  <c r="O102" i="5" a="1"/>
  <c r="O102" i="5" s="1"/>
  <c r="P102" i="5" a="1"/>
  <c r="P102" i="5" s="1"/>
  <c r="L103" i="5" a="1"/>
  <c r="L103" i="5" s="1"/>
  <c r="M103" i="5" a="1"/>
  <c r="M103" i="5" s="1"/>
  <c r="N103" i="5" a="1"/>
  <c r="N103" i="5" s="1"/>
  <c r="O103" i="5" a="1"/>
  <c r="O103" i="5" s="1"/>
  <c r="P103" i="5" a="1"/>
  <c r="P103" i="5" s="1"/>
  <c r="L104" i="5" a="1"/>
  <c r="L104" i="5" s="1"/>
  <c r="M104" i="5" a="1"/>
  <c r="M104" i="5" s="1"/>
  <c r="N104" i="5" a="1"/>
  <c r="N104" i="5" s="1"/>
  <c r="O104" i="5" a="1"/>
  <c r="O104" i="5" s="1"/>
  <c r="P104" i="5" a="1"/>
  <c r="P104" i="5" s="1"/>
  <c r="L105" i="5" a="1"/>
  <c r="L105" i="5" s="1"/>
  <c r="M105" i="5" a="1"/>
  <c r="M105" i="5" s="1"/>
  <c r="N105" i="5" a="1"/>
  <c r="N105" i="5" s="1"/>
  <c r="O105" i="5" a="1"/>
  <c r="O105" i="5" s="1"/>
  <c r="P105" i="5" a="1"/>
  <c r="P105" i="5" s="1"/>
  <c r="L106" i="5" a="1"/>
  <c r="L106" i="5" s="1"/>
  <c r="M106" i="5" a="1"/>
  <c r="M106" i="5" s="1"/>
  <c r="N106" i="5" a="1"/>
  <c r="N106" i="5" s="1"/>
  <c r="O106" i="5" a="1"/>
  <c r="O106" i="5" s="1"/>
  <c r="P106" i="5" a="1"/>
  <c r="P106" i="5" s="1"/>
  <c r="L107" i="5" a="1"/>
  <c r="L107" i="5" s="1"/>
  <c r="M107" i="5" a="1"/>
  <c r="M107" i="5" s="1"/>
  <c r="N107" i="5" a="1"/>
  <c r="N107" i="5" s="1"/>
  <c r="O107" i="5" a="1"/>
  <c r="O107" i="5" s="1"/>
  <c r="P107" i="5" a="1"/>
  <c r="P107" i="5" s="1"/>
  <c r="L108" i="5" a="1"/>
  <c r="L108" i="5" s="1"/>
  <c r="M108" i="5" a="1"/>
  <c r="M108" i="5" s="1"/>
  <c r="N108" i="5" a="1"/>
  <c r="N108" i="5" s="1"/>
  <c r="O108" i="5" a="1"/>
  <c r="O108" i="5" s="1"/>
  <c r="P108" i="5" a="1"/>
  <c r="P108" i="5" s="1"/>
  <c r="L109" i="5" a="1"/>
  <c r="L109" i="5" s="1"/>
  <c r="M109" i="5" a="1"/>
  <c r="M109" i="5" s="1"/>
  <c r="N109" i="5" a="1"/>
  <c r="N109" i="5" s="1"/>
  <c r="O109" i="5" a="1"/>
  <c r="O109" i="5" s="1"/>
  <c r="P109" i="5" a="1"/>
  <c r="P109" i="5" s="1"/>
  <c r="L110" i="5" a="1"/>
  <c r="L110" i="5" s="1"/>
  <c r="M110" i="5" a="1"/>
  <c r="M110" i="5" s="1"/>
  <c r="N110" i="5" a="1"/>
  <c r="N110" i="5" s="1"/>
  <c r="O110" i="5" a="1"/>
  <c r="O110" i="5" s="1"/>
  <c r="P110" i="5" a="1"/>
  <c r="P110" i="5" s="1"/>
  <c r="L111" i="5" a="1"/>
  <c r="L111" i="5" s="1"/>
  <c r="M111" i="5" a="1"/>
  <c r="M111" i="5" s="1"/>
  <c r="N111" i="5" a="1"/>
  <c r="N111" i="5" s="1"/>
  <c r="O111" i="5" a="1"/>
  <c r="O111" i="5" s="1"/>
  <c r="P111" i="5" a="1"/>
  <c r="P111" i="5" s="1"/>
  <c r="L112" i="5" a="1"/>
  <c r="L112" i="5" s="1"/>
  <c r="M112" i="5" a="1"/>
  <c r="M112" i="5" s="1"/>
  <c r="N112" i="5" a="1"/>
  <c r="N112" i="5" s="1"/>
  <c r="O112" i="5" a="1"/>
  <c r="O112" i="5" s="1"/>
  <c r="P112" i="5" a="1"/>
  <c r="P112" i="5" s="1"/>
  <c r="L113" i="5" a="1"/>
  <c r="L113" i="5" s="1"/>
  <c r="M113" i="5" a="1"/>
  <c r="M113" i="5" s="1"/>
  <c r="N113" i="5" a="1"/>
  <c r="N113" i="5" s="1"/>
  <c r="O113" i="5" a="1"/>
  <c r="O113" i="5" s="1"/>
  <c r="P113" i="5" a="1"/>
  <c r="P113" i="5" s="1"/>
  <c r="L114" i="5" a="1"/>
  <c r="L114" i="5" s="1"/>
  <c r="M114" i="5" a="1"/>
  <c r="M114" i="5" s="1"/>
  <c r="N114" i="5" a="1"/>
  <c r="N114" i="5" s="1"/>
  <c r="O114" i="5" a="1"/>
  <c r="O114" i="5" s="1"/>
  <c r="P114" i="5" a="1"/>
  <c r="P114" i="5" s="1"/>
  <c r="L115" i="5" a="1"/>
  <c r="L115" i="5" s="1"/>
  <c r="M115" i="5" a="1"/>
  <c r="M115" i="5" s="1"/>
  <c r="N115" i="5" a="1"/>
  <c r="N115" i="5" s="1"/>
  <c r="O115" i="5" a="1"/>
  <c r="O115" i="5" s="1"/>
  <c r="P115" i="5" a="1"/>
  <c r="P115" i="5" s="1"/>
  <c r="L116" i="5" a="1"/>
  <c r="L116" i="5" s="1"/>
  <c r="M116" i="5" a="1"/>
  <c r="M116" i="5" s="1"/>
  <c r="N116" i="5" a="1"/>
  <c r="N116" i="5" s="1"/>
  <c r="O116" i="5" a="1"/>
  <c r="O116" i="5" s="1"/>
  <c r="P116" i="5" a="1"/>
  <c r="P116" i="5" s="1"/>
  <c r="L117" i="5" a="1"/>
  <c r="L117" i="5" s="1"/>
  <c r="M117" i="5" a="1"/>
  <c r="M117" i="5" s="1"/>
  <c r="N117" i="5" a="1"/>
  <c r="N117" i="5" s="1"/>
  <c r="O117" i="5" a="1"/>
  <c r="O117" i="5" s="1"/>
  <c r="P117" i="5" a="1"/>
  <c r="P117" i="5" s="1"/>
  <c r="L118" i="5" a="1"/>
  <c r="L118" i="5" s="1"/>
  <c r="M118" i="5" a="1"/>
  <c r="M118" i="5" s="1"/>
  <c r="N118" i="5" a="1"/>
  <c r="N118" i="5" s="1"/>
  <c r="O118" i="5" a="1"/>
  <c r="O118" i="5" s="1"/>
  <c r="P118" i="5" a="1"/>
  <c r="P118" i="5" s="1"/>
  <c r="L119" i="5" a="1"/>
  <c r="L119" i="5" s="1"/>
  <c r="M119" i="5" a="1"/>
  <c r="M119" i="5" s="1"/>
  <c r="N119" i="5" a="1"/>
  <c r="N119" i="5" s="1"/>
  <c r="O119" i="5" a="1"/>
  <c r="O119" i="5" s="1"/>
  <c r="P119" i="5" a="1"/>
  <c r="P119" i="5" s="1"/>
  <c r="L120" i="5" a="1"/>
  <c r="L120" i="5" s="1"/>
  <c r="M120" i="5" a="1"/>
  <c r="M120" i="5" s="1"/>
  <c r="N120" i="5" a="1"/>
  <c r="N120" i="5" s="1"/>
  <c r="O120" i="5" a="1"/>
  <c r="O120" i="5" s="1"/>
  <c r="P120" i="5" a="1"/>
  <c r="P120" i="5" s="1"/>
  <c r="L121" i="5" a="1"/>
  <c r="L121" i="5" s="1"/>
  <c r="M121" i="5" a="1"/>
  <c r="M121" i="5" s="1"/>
  <c r="N121" i="5" a="1"/>
  <c r="N121" i="5" s="1"/>
  <c r="O121" i="5" a="1"/>
  <c r="O121" i="5" s="1"/>
  <c r="P121" i="5" a="1"/>
  <c r="P121" i="5" s="1"/>
  <c r="L122" i="5" a="1"/>
  <c r="L122" i="5" s="1"/>
  <c r="M122" i="5" a="1"/>
  <c r="M122" i="5" s="1"/>
  <c r="N122" i="5" a="1"/>
  <c r="N122" i="5" s="1"/>
  <c r="O122" i="5" a="1"/>
  <c r="O122" i="5" s="1"/>
  <c r="P122" i="5" a="1"/>
  <c r="P122" i="5" s="1"/>
  <c r="L123" i="5" a="1"/>
  <c r="L123" i="5" s="1"/>
  <c r="M123" i="5" a="1"/>
  <c r="M123" i="5" s="1"/>
  <c r="N123" i="5" a="1"/>
  <c r="N123" i="5" s="1"/>
  <c r="O123" i="5" a="1"/>
  <c r="O123" i="5" s="1"/>
  <c r="P123" i="5" a="1"/>
  <c r="P123" i="5" s="1"/>
  <c r="L124" i="5" a="1"/>
  <c r="L124" i="5" s="1"/>
  <c r="M124" i="5" a="1"/>
  <c r="M124" i="5" s="1"/>
  <c r="N124" i="5" a="1"/>
  <c r="N124" i="5" s="1"/>
  <c r="O124" i="5" a="1"/>
  <c r="O124" i="5" s="1"/>
  <c r="P124" i="5" a="1"/>
  <c r="P124" i="5" s="1"/>
  <c r="L125" i="5" a="1"/>
  <c r="L125" i="5" s="1"/>
  <c r="M125" i="5" a="1"/>
  <c r="M125" i="5" s="1"/>
  <c r="N125" i="5" a="1"/>
  <c r="N125" i="5" s="1"/>
  <c r="O125" i="5" a="1"/>
  <c r="O125" i="5" s="1"/>
  <c r="P125" i="5" a="1"/>
  <c r="P125" i="5" s="1"/>
  <c r="L126" i="5" a="1"/>
  <c r="L126" i="5" s="1"/>
  <c r="M126" i="5" a="1"/>
  <c r="M126" i="5" s="1"/>
  <c r="N126" i="5" a="1"/>
  <c r="N126" i="5" s="1"/>
  <c r="O126" i="5" a="1"/>
  <c r="O126" i="5" s="1"/>
  <c r="P126" i="5" a="1"/>
  <c r="P126" i="5" s="1"/>
  <c r="L127" i="5" a="1"/>
  <c r="L127" i="5" s="1"/>
  <c r="M127" i="5" a="1"/>
  <c r="M127" i="5" s="1"/>
  <c r="N127" i="5" a="1"/>
  <c r="N127" i="5" s="1"/>
  <c r="O127" i="5" a="1"/>
  <c r="O127" i="5" s="1"/>
  <c r="P127" i="5" a="1"/>
  <c r="P127" i="5" s="1"/>
  <c r="L128" i="5" a="1"/>
  <c r="L128" i="5" s="1"/>
  <c r="M128" i="5" a="1"/>
  <c r="M128" i="5" s="1"/>
  <c r="N128" i="5" a="1"/>
  <c r="N128" i="5" s="1"/>
  <c r="O128" i="5" a="1"/>
  <c r="O128" i="5" s="1"/>
  <c r="P128" i="5" a="1"/>
  <c r="P128" i="5" s="1"/>
  <c r="L129" i="5" a="1"/>
  <c r="L129" i="5" s="1"/>
  <c r="M129" i="5" a="1"/>
  <c r="M129" i="5" s="1"/>
  <c r="N129" i="5" a="1"/>
  <c r="N129" i="5" s="1"/>
  <c r="O129" i="5" a="1"/>
  <c r="O129" i="5" s="1"/>
  <c r="P129" i="5" a="1"/>
  <c r="P129" i="5" s="1"/>
  <c r="L130" i="5" a="1"/>
  <c r="L130" i="5" s="1"/>
  <c r="M130" i="5" a="1"/>
  <c r="M130" i="5" s="1"/>
  <c r="N130" i="5" a="1"/>
  <c r="N130" i="5" s="1"/>
  <c r="O130" i="5" a="1"/>
  <c r="O130" i="5" s="1"/>
  <c r="P130" i="5" a="1"/>
  <c r="P130" i="5" s="1"/>
  <c r="L131" i="5" a="1"/>
  <c r="L131" i="5" s="1"/>
  <c r="M131" i="5" a="1"/>
  <c r="M131" i="5" s="1"/>
  <c r="N131" i="5" a="1"/>
  <c r="N131" i="5" s="1"/>
  <c r="O131" i="5" a="1"/>
  <c r="O131" i="5" s="1"/>
  <c r="P131" i="5" a="1"/>
  <c r="P131" i="5" s="1"/>
  <c r="L132" i="5" a="1"/>
  <c r="L132" i="5" s="1"/>
  <c r="M132" i="5" a="1"/>
  <c r="M132" i="5" s="1"/>
  <c r="N132" i="5" a="1"/>
  <c r="N132" i="5" s="1"/>
  <c r="O132" i="5" a="1"/>
  <c r="O132" i="5" s="1"/>
  <c r="P132" i="5" a="1"/>
  <c r="P132" i="5" s="1"/>
  <c r="L133" i="5" a="1"/>
  <c r="L133" i="5" s="1"/>
  <c r="M133" i="5" a="1"/>
  <c r="M133" i="5" s="1"/>
  <c r="N133" i="5" a="1"/>
  <c r="N133" i="5" s="1"/>
  <c r="O133" i="5" a="1"/>
  <c r="O133" i="5" s="1"/>
  <c r="P133" i="5" a="1"/>
  <c r="P133" i="5" s="1"/>
  <c r="L134" i="5" a="1"/>
  <c r="L134" i="5" s="1"/>
  <c r="M134" i="5" a="1"/>
  <c r="M134" i="5" s="1"/>
  <c r="N134" i="5" a="1"/>
  <c r="N134" i="5" s="1"/>
  <c r="O134" i="5" a="1"/>
  <c r="O134" i="5" s="1"/>
  <c r="P134" i="5" a="1"/>
  <c r="P134" i="5" s="1"/>
  <c r="L135" i="5" a="1"/>
  <c r="L135" i="5" s="1"/>
  <c r="M135" i="5" a="1"/>
  <c r="M135" i="5" s="1"/>
  <c r="N135" i="5" a="1"/>
  <c r="N135" i="5" s="1"/>
  <c r="O135" i="5" a="1"/>
  <c r="O135" i="5" s="1"/>
  <c r="P135" i="5" a="1"/>
  <c r="P135" i="5" s="1"/>
  <c r="L136" i="5" a="1"/>
  <c r="L136" i="5" s="1"/>
  <c r="M136" i="5" a="1"/>
  <c r="M136" i="5" s="1"/>
  <c r="N136" i="5" a="1"/>
  <c r="N136" i="5" s="1"/>
  <c r="O136" i="5" a="1"/>
  <c r="O136" i="5" s="1"/>
  <c r="P136" i="5" a="1"/>
  <c r="P136" i="5" s="1"/>
  <c r="L137" i="5" a="1"/>
  <c r="L137" i="5" s="1"/>
  <c r="M137" i="5" a="1"/>
  <c r="M137" i="5" s="1"/>
  <c r="N137" i="5" a="1"/>
  <c r="N137" i="5" s="1"/>
  <c r="O137" i="5" a="1"/>
  <c r="O137" i="5" s="1"/>
  <c r="P137" i="5" a="1"/>
  <c r="P137" i="5" s="1"/>
  <c r="L138" i="5" a="1"/>
  <c r="L138" i="5" s="1"/>
  <c r="M138" i="5" a="1"/>
  <c r="M138" i="5" s="1"/>
  <c r="N138" i="5" a="1"/>
  <c r="N138" i="5" s="1"/>
  <c r="O138" i="5" a="1"/>
  <c r="O138" i="5" s="1"/>
  <c r="P138" i="5" a="1"/>
  <c r="P138" i="5" s="1"/>
  <c r="L139" i="5" a="1"/>
  <c r="L139" i="5" s="1"/>
  <c r="M139" i="5" a="1"/>
  <c r="M139" i="5" s="1"/>
  <c r="N139" i="5" a="1"/>
  <c r="N139" i="5" s="1"/>
  <c r="O139" i="5" a="1"/>
  <c r="O139" i="5" s="1"/>
  <c r="P139" i="5" a="1"/>
  <c r="P139" i="5" s="1"/>
  <c r="L140" i="5" a="1"/>
  <c r="L140" i="5" s="1"/>
  <c r="M140" i="5" a="1"/>
  <c r="M140" i="5" s="1"/>
  <c r="N140" i="5" a="1"/>
  <c r="N140" i="5" s="1"/>
  <c r="O140" i="5" a="1"/>
  <c r="O140" i="5" s="1"/>
  <c r="P140" i="5" a="1"/>
  <c r="P140" i="5" s="1"/>
  <c r="L141" i="5" a="1"/>
  <c r="L141" i="5" s="1"/>
  <c r="M141" i="5" a="1"/>
  <c r="M141" i="5" s="1"/>
  <c r="N141" i="5" a="1"/>
  <c r="N141" i="5" s="1"/>
  <c r="O141" i="5" a="1"/>
  <c r="O141" i="5" s="1"/>
  <c r="P141" i="5" a="1"/>
  <c r="P141" i="5" s="1"/>
  <c r="L142" i="5" a="1"/>
  <c r="L142" i="5" s="1"/>
  <c r="M142" i="5" a="1"/>
  <c r="M142" i="5" s="1"/>
  <c r="N142" i="5" a="1"/>
  <c r="N142" i="5" s="1"/>
  <c r="O142" i="5" a="1"/>
  <c r="O142" i="5" s="1"/>
  <c r="P142" i="5" a="1"/>
  <c r="P142" i="5" s="1"/>
  <c r="L143" i="5" a="1"/>
  <c r="L143" i="5" s="1"/>
  <c r="M143" i="5" a="1"/>
  <c r="M143" i="5" s="1"/>
  <c r="N143" i="5" a="1"/>
  <c r="N143" i="5" s="1"/>
  <c r="O143" i="5" a="1"/>
  <c r="O143" i="5" s="1"/>
  <c r="P143" i="5" a="1"/>
  <c r="P143" i="5" s="1"/>
  <c r="L144" i="5" a="1"/>
  <c r="L144" i="5" s="1"/>
  <c r="M144" i="5" a="1"/>
  <c r="M144" i="5" s="1"/>
  <c r="N144" i="5" a="1"/>
  <c r="N144" i="5" s="1"/>
  <c r="O144" i="5" a="1"/>
  <c r="O144" i="5" s="1"/>
  <c r="P144" i="5" a="1"/>
  <c r="P144" i="5" s="1"/>
  <c r="L145" i="5" a="1"/>
  <c r="L145" i="5" s="1"/>
  <c r="M145" i="5" a="1"/>
  <c r="M145" i="5" s="1"/>
  <c r="N145" i="5" a="1"/>
  <c r="N145" i="5" s="1"/>
  <c r="O145" i="5" a="1"/>
  <c r="O145" i="5" s="1"/>
  <c r="P145" i="5" a="1"/>
  <c r="P145" i="5" s="1"/>
  <c r="L146" i="5" a="1"/>
  <c r="L146" i="5" s="1"/>
  <c r="M146" i="5" a="1"/>
  <c r="M146" i="5" s="1"/>
  <c r="N146" i="5" a="1"/>
  <c r="N146" i="5" s="1"/>
  <c r="O146" i="5" a="1"/>
  <c r="O146" i="5" s="1"/>
  <c r="P146" i="5" a="1"/>
  <c r="P146" i="5" s="1"/>
  <c r="L147" i="5" a="1"/>
  <c r="L147" i="5" s="1"/>
  <c r="M147" i="5" a="1"/>
  <c r="M147" i="5" s="1"/>
  <c r="N147" i="5" a="1"/>
  <c r="N147" i="5" s="1"/>
  <c r="O147" i="5" a="1"/>
  <c r="O147" i="5" s="1"/>
  <c r="P147" i="5" a="1"/>
  <c r="P147" i="5" s="1"/>
  <c r="L148" i="5" a="1"/>
  <c r="L148" i="5" s="1"/>
  <c r="M148" i="5" a="1"/>
  <c r="M148" i="5" s="1"/>
  <c r="N148" i="5" a="1"/>
  <c r="N148" i="5" s="1"/>
  <c r="O148" i="5" a="1"/>
  <c r="O148" i="5" s="1"/>
  <c r="P148" i="5" a="1"/>
  <c r="P148" i="5" s="1"/>
  <c r="L149" i="5" a="1"/>
  <c r="L149" i="5" s="1"/>
  <c r="M149" i="5" a="1"/>
  <c r="M149" i="5" s="1"/>
  <c r="N149" i="5" a="1"/>
  <c r="N149" i="5" s="1"/>
  <c r="O149" i="5" a="1"/>
  <c r="O149" i="5" s="1"/>
  <c r="P149" i="5" a="1"/>
  <c r="P149" i="5" s="1"/>
  <c r="L150" i="5" a="1"/>
  <c r="L150" i="5" s="1"/>
  <c r="M150" i="5" a="1"/>
  <c r="M150" i="5" s="1"/>
  <c r="N150" i="5" a="1"/>
  <c r="N150" i="5" s="1"/>
  <c r="O150" i="5" a="1"/>
  <c r="O150" i="5" s="1"/>
  <c r="P150" i="5" a="1"/>
  <c r="P150" i="5" s="1"/>
  <c r="L151" i="5" a="1"/>
  <c r="L151" i="5" s="1"/>
  <c r="M151" i="5" a="1"/>
  <c r="M151" i="5" s="1"/>
  <c r="N151" i="5" a="1"/>
  <c r="N151" i="5" s="1"/>
  <c r="O151" i="5" a="1"/>
  <c r="O151" i="5" s="1"/>
  <c r="P151" i="5" a="1"/>
  <c r="P151" i="5" s="1"/>
  <c r="L152" i="5" a="1"/>
  <c r="L152" i="5" s="1"/>
  <c r="M152" i="5" a="1"/>
  <c r="M152" i="5" s="1"/>
  <c r="N152" i="5" a="1"/>
  <c r="N152" i="5" s="1"/>
  <c r="O152" i="5" a="1"/>
  <c r="O152" i="5" s="1"/>
  <c r="P152" i="5" a="1"/>
  <c r="P152" i="5" s="1"/>
  <c r="L153" i="5" a="1"/>
  <c r="L153" i="5" s="1"/>
  <c r="M153" i="5" a="1"/>
  <c r="M153" i="5" s="1"/>
  <c r="N153" i="5" a="1"/>
  <c r="N153" i="5" s="1"/>
  <c r="O153" i="5" a="1"/>
  <c r="O153" i="5" s="1"/>
  <c r="P153" i="5" a="1"/>
  <c r="P153" i="5" s="1"/>
  <c r="L154" i="5" a="1"/>
  <c r="L154" i="5" s="1"/>
  <c r="M154" i="5" a="1"/>
  <c r="M154" i="5" s="1"/>
  <c r="N154" i="5" a="1"/>
  <c r="N154" i="5" s="1"/>
  <c r="O154" i="5" a="1"/>
  <c r="O154" i="5" s="1"/>
  <c r="P154" i="5" a="1"/>
  <c r="P154" i="5" s="1"/>
  <c r="L155" i="5" a="1"/>
  <c r="L155" i="5" s="1"/>
  <c r="M155" i="5" a="1"/>
  <c r="M155" i="5" s="1"/>
  <c r="N155" i="5" a="1"/>
  <c r="N155" i="5" s="1"/>
  <c r="O155" i="5" a="1"/>
  <c r="O155" i="5" s="1"/>
  <c r="P155" i="5" a="1"/>
  <c r="P155" i="5" s="1"/>
  <c r="L156" i="5" a="1"/>
  <c r="L156" i="5" s="1"/>
  <c r="M156" i="5" a="1"/>
  <c r="M156" i="5" s="1"/>
  <c r="N156" i="5" a="1"/>
  <c r="N156" i="5" s="1"/>
  <c r="O156" i="5" a="1"/>
  <c r="O156" i="5" s="1"/>
  <c r="P156" i="5" a="1"/>
  <c r="P156" i="5" s="1"/>
  <c r="L157" i="5" a="1"/>
  <c r="L157" i="5" s="1"/>
  <c r="M157" i="5" a="1"/>
  <c r="M157" i="5" s="1"/>
  <c r="N157" i="5" a="1"/>
  <c r="N157" i="5" s="1"/>
  <c r="O157" i="5" a="1"/>
  <c r="O157" i="5" s="1"/>
  <c r="P157" i="5" a="1"/>
  <c r="P157" i="5" s="1"/>
  <c r="L158" i="5" a="1"/>
  <c r="L158" i="5" s="1"/>
  <c r="M158" i="5" a="1"/>
  <c r="M158" i="5" s="1"/>
  <c r="N158" i="5" a="1"/>
  <c r="N158" i="5" s="1"/>
  <c r="O158" i="5" a="1"/>
  <c r="O158" i="5" s="1"/>
  <c r="P158" i="5" a="1"/>
  <c r="P158" i="5" s="1"/>
  <c r="L159" i="5" a="1"/>
  <c r="L159" i="5" s="1"/>
  <c r="M159" i="5" a="1"/>
  <c r="M159" i="5" s="1"/>
  <c r="N159" i="5" a="1"/>
  <c r="N159" i="5" s="1"/>
  <c r="O159" i="5" a="1"/>
  <c r="O159" i="5" s="1"/>
  <c r="P159" i="5" a="1"/>
  <c r="P159" i="5" s="1"/>
  <c r="L160" i="5" a="1"/>
  <c r="L160" i="5" s="1"/>
  <c r="M160" i="5" a="1"/>
  <c r="M160" i="5" s="1"/>
  <c r="N160" i="5" a="1"/>
  <c r="N160" i="5" s="1"/>
  <c r="O160" i="5" a="1"/>
  <c r="O160" i="5" s="1"/>
  <c r="P160" i="5" a="1"/>
  <c r="P160" i="5" s="1"/>
  <c r="L161" i="5" a="1"/>
  <c r="L161" i="5" s="1"/>
  <c r="M161" i="5" a="1"/>
  <c r="M161" i="5" s="1"/>
  <c r="N161" i="5" a="1"/>
  <c r="N161" i="5" s="1"/>
  <c r="O161" i="5" a="1"/>
  <c r="O161" i="5" s="1"/>
  <c r="P161" i="5" a="1"/>
  <c r="P161" i="5" s="1"/>
  <c r="L162" i="5" a="1"/>
  <c r="L162" i="5" s="1"/>
  <c r="M162" i="5" a="1"/>
  <c r="M162" i="5" s="1"/>
  <c r="N162" i="5" a="1"/>
  <c r="N162" i="5" s="1"/>
  <c r="O162" i="5" a="1"/>
  <c r="O162" i="5" s="1"/>
  <c r="P162" i="5" a="1"/>
  <c r="P162" i="5" s="1"/>
  <c r="L163" i="5" a="1"/>
  <c r="L163" i="5" s="1"/>
  <c r="M163" i="5" a="1"/>
  <c r="M163" i="5" s="1"/>
  <c r="N163" i="5" a="1"/>
  <c r="N163" i="5" s="1"/>
  <c r="O163" i="5" a="1"/>
  <c r="O163" i="5" s="1"/>
  <c r="P163" i="5" a="1"/>
  <c r="P163" i="5" s="1"/>
  <c r="L164" i="5" a="1"/>
  <c r="L164" i="5" s="1"/>
  <c r="M164" i="5" a="1"/>
  <c r="M164" i="5" s="1"/>
  <c r="N164" i="5" a="1"/>
  <c r="N164" i="5" s="1"/>
  <c r="O164" i="5" a="1"/>
  <c r="O164" i="5" s="1"/>
  <c r="P164" i="5" a="1"/>
  <c r="P164" i="5" s="1"/>
  <c r="L165" i="5" a="1"/>
  <c r="L165" i="5" s="1"/>
  <c r="M165" i="5" a="1"/>
  <c r="M165" i="5" s="1"/>
  <c r="N165" i="5" a="1"/>
  <c r="N165" i="5" s="1"/>
  <c r="O165" i="5" a="1"/>
  <c r="O165" i="5" s="1"/>
  <c r="P165" i="5" a="1"/>
  <c r="P165" i="5" s="1"/>
  <c r="L166" i="5" a="1"/>
  <c r="L166" i="5" s="1"/>
  <c r="M166" i="5" a="1"/>
  <c r="M166" i="5" s="1"/>
  <c r="N166" i="5" a="1"/>
  <c r="N166" i="5" s="1"/>
  <c r="O166" i="5" a="1"/>
  <c r="O166" i="5" s="1"/>
  <c r="P166" i="5" a="1"/>
  <c r="P166" i="5" s="1"/>
  <c r="L167" i="5" a="1"/>
  <c r="L167" i="5" s="1"/>
  <c r="M167" i="5" a="1"/>
  <c r="M167" i="5" s="1"/>
  <c r="N167" i="5" a="1"/>
  <c r="N167" i="5" s="1"/>
  <c r="O167" i="5" a="1"/>
  <c r="O167" i="5" s="1"/>
  <c r="P167" i="5" a="1"/>
  <c r="P167" i="5" s="1"/>
  <c r="L168" i="5" a="1"/>
  <c r="L168" i="5" s="1"/>
  <c r="M168" i="5" a="1"/>
  <c r="M168" i="5" s="1"/>
  <c r="N168" i="5" a="1"/>
  <c r="N168" i="5" s="1"/>
  <c r="O168" i="5" a="1"/>
  <c r="O168" i="5" s="1"/>
  <c r="P168" i="5" a="1"/>
  <c r="P168" i="5" s="1"/>
  <c r="L169" i="5" a="1"/>
  <c r="L169" i="5" s="1"/>
  <c r="M169" i="5" a="1"/>
  <c r="M169" i="5" s="1"/>
  <c r="N169" i="5" a="1"/>
  <c r="N169" i="5" s="1"/>
  <c r="O169" i="5" a="1"/>
  <c r="O169" i="5" s="1"/>
  <c r="P169" i="5" a="1"/>
  <c r="P169" i="5" s="1"/>
  <c r="L170" i="5" a="1"/>
  <c r="L170" i="5" s="1"/>
  <c r="M170" i="5" a="1"/>
  <c r="M170" i="5" s="1"/>
  <c r="N170" i="5" a="1"/>
  <c r="N170" i="5" s="1"/>
  <c r="O170" i="5" a="1"/>
  <c r="O170" i="5" s="1"/>
  <c r="P170" i="5" a="1"/>
  <c r="P170" i="5" s="1"/>
  <c r="L171" i="5" a="1"/>
  <c r="L171" i="5" s="1"/>
  <c r="M171" i="5" a="1"/>
  <c r="M171" i="5" s="1"/>
  <c r="N171" i="5" a="1"/>
  <c r="N171" i="5" s="1"/>
  <c r="O171" i="5" a="1"/>
  <c r="O171" i="5" s="1"/>
  <c r="P171" i="5" a="1"/>
  <c r="P171" i="5" s="1"/>
  <c r="L172" i="5" a="1"/>
  <c r="L172" i="5" s="1"/>
  <c r="M172" i="5" a="1"/>
  <c r="M172" i="5" s="1"/>
  <c r="N172" i="5" a="1"/>
  <c r="N172" i="5" s="1"/>
  <c r="O172" i="5" a="1"/>
  <c r="O172" i="5" s="1"/>
  <c r="P172" i="5" a="1"/>
  <c r="P172" i="5" s="1"/>
  <c r="L173" i="5" a="1"/>
  <c r="L173" i="5" s="1"/>
  <c r="M173" i="5" a="1"/>
  <c r="M173" i="5" s="1"/>
  <c r="N173" i="5" a="1"/>
  <c r="N173" i="5" s="1"/>
  <c r="O173" i="5" a="1"/>
  <c r="O173" i="5" s="1"/>
  <c r="P173" i="5" a="1"/>
  <c r="P173" i="5" s="1"/>
  <c r="L174" i="5" a="1"/>
  <c r="L174" i="5" s="1"/>
  <c r="M174" i="5" a="1"/>
  <c r="M174" i="5" s="1"/>
  <c r="N174" i="5" a="1"/>
  <c r="N174" i="5" s="1"/>
  <c r="O174" i="5" a="1"/>
  <c r="O174" i="5" s="1"/>
  <c r="P174" i="5" a="1"/>
  <c r="P174" i="5" s="1"/>
  <c r="L175" i="5" a="1"/>
  <c r="L175" i="5" s="1"/>
  <c r="M175" i="5" a="1"/>
  <c r="M175" i="5" s="1"/>
  <c r="N175" i="5" a="1"/>
  <c r="N175" i="5" s="1"/>
  <c r="O175" i="5" a="1"/>
  <c r="O175" i="5" s="1"/>
  <c r="P175" i="5" a="1"/>
  <c r="P175" i="5" s="1"/>
  <c r="L176" i="5" a="1"/>
  <c r="L176" i="5" s="1"/>
  <c r="M176" i="5" a="1"/>
  <c r="M176" i="5" s="1"/>
  <c r="N176" i="5" a="1"/>
  <c r="N176" i="5" s="1"/>
  <c r="O176" i="5" a="1"/>
  <c r="O176" i="5" s="1"/>
  <c r="P176" i="5" a="1"/>
  <c r="P176" i="5" s="1"/>
  <c r="L177" i="5" a="1"/>
  <c r="L177" i="5" s="1"/>
  <c r="M177" i="5" a="1"/>
  <c r="M177" i="5" s="1"/>
  <c r="N177" i="5" a="1"/>
  <c r="N177" i="5" s="1"/>
  <c r="O177" i="5" a="1"/>
  <c r="O177" i="5" s="1"/>
  <c r="P177" i="5" a="1"/>
  <c r="P177" i="5" s="1"/>
  <c r="L178" i="5" a="1"/>
  <c r="L178" i="5" s="1"/>
  <c r="M178" i="5" a="1"/>
  <c r="M178" i="5" s="1"/>
  <c r="N178" i="5" a="1"/>
  <c r="N178" i="5" s="1"/>
  <c r="O178" i="5" a="1"/>
  <c r="O178" i="5" s="1"/>
  <c r="P178" i="5" a="1"/>
  <c r="P178" i="5" s="1"/>
  <c r="L179" i="5" a="1"/>
  <c r="L179" i="5" s="1"/>
  <c r="M179" i="5" a="1"/>
  <c r="M179" i="5" s="1"/>
  <c r="N179" i="5" a="1"/>
  <c r="N179" i="5" s="1"/>
  <c r="O179" i="5" a="1"/>
  <c r="O179" i="5" s="1"/>
  <c r="P179" i="5" a="1"/>
  <c r="P179" i="5" s="1"/>
  <c r="L180" i="5" a="1"/>
  <c r="L180" i="5" s="1"/>
  <c r="M180" i="5" a="1"/>
  <c r="M180" i="5" s="1"/>
  <c r="N180" i="5" a="1"/>
  <c r="N180" i="5" s="1"/>
  <c r="O180" i="5" a="1"/>
  <c r="O180" i="5" s="1"/>
  <c r="P180" i="5" a="1"/>
  <c r="P180" i="5" s="1"/>
  <c r="L181" i="5" a="1"/>
  <c r="L181" i="5" s="1"/>
  <c r="M181" i="5" a="1"/>
  <c r="M181" i="5" s="1"/>
  <c r="N181" i="5" a="1"/>
  <c r="N181" i="5" s="1"/>
  <c r="O181" i="5" a="1"/>
  <c r="O181" i="5" s="1"/>
  <c r="P181" i="5" a="1"/>
  <c r="P181" i="5" s="1"/>
  <c r="L182" i="5" a="1"/>
  <c r="L182" i="5" s="1"/>
  <c r="M182" i="5" a="1"/>
  <c r="M182" i="5" s="1"/>
  <c r="N182" i="5" a="1"/>
  <c r="N182" i="5" s="1"/>
  <c r="O182" i="5" a="1"/>
  <c r="O182" i="5" s="1"/>
  <c r="P182" i="5" a="1"/>
  <c r="P182" i="5" s="1"/>
  <c r="L183" i="5" a="1"/>
  <c r="L183" i="5" s="1"/>
  <c r="M183" i="5" a="1"/>
  <c r="M183" i="5" s="1"/>
  <c r="N183" i="5" a="1"/>
  <c r="N183" i="5" s="1"/>
  <c r="O183" i="5" a="1"/>
  <c r="O183" i="5" s="1"/>
  <c r="P183" i="5" a="1"/>
  <c r="P183" i="5" s="1"/>
  <c r="L184" i="5" a="1"/>
  <c r="L184" i="5" s="1"/>
  <c r="M184" i="5" a="1"/>
  <c r="M184" i="5" s="1"/>
  <c r="N184" i="5" a="1"/>
  <c r="N184" i="5" s="1"/>
  <c r="O184" i="5" a="1"/>
  <c r="O184" i="5" s="1"/>
  <c r="P184" i="5" a="1"/>
  <c r="P184" i="5" s="1"/>
  <c r="L185" i="5" a="1"/>
  <c r="L185" i="5" s="1"/>
  <c r="M185" i="5" a="1"/>
  <c r="M185" i="5" s="1"/>
  <c r="N185" i="5" a="1"/>
  <c r="N185" i="5" s="1"/>
  <c r="O185" i="5" a="1"/>
  <c r="O185" i="5" s="1"/>
  <c r="P185" i="5" a="1"/>
  <c r="P185" i="5" s="1"/>
  <c r="L186" i="5" a="1"/>
  <c r="L186" i="5" s="1"/>
  <c r="M186" i="5" a="1"/>
  <c r="M186" i="5" s="1"/>
  <c r="N186" i="5" a="1"/>
  <c r="N186" i="5" s="1"/>
  <c r="O186" i="5" a="1"/>
  <c r="O186" i="5" s="1"/>
  <c r="P186" i="5" a="1"/>
  <c r="P186" i="5" s="1"/>
  <c r="L187" i="5" a="1"/>
  <c r="L187" i="5" s="1"/>
  <c r="M187" i="5" a="1"/>
  <c r="M187" i="5" s="1"/>
  <c r="N187" i="5" a="1"/>
  <c r="N187" i="5" s="1"/>
  <c r="O187" i="5" a="1"/>
  <c r="O187" i="5" s="1"/>
  <c r="P187" i="5" a="1"/>
  <c r="P187" i="5" s="1"/>
  <c r="L188" i="5" a="1"/>
  <c r="L188" i="5" s="1"/>
  <c r="M188" i="5" a="1"/>
  <c r="M188" i="5" s="1"/>
  <c r="N188" i="5" a="1"/>
  <c r="N188" i="5" s="1"/>
  <c r="O188" i="5" a="1"/>
  <c r="O188" i="5" s="1"/>
  <c r="P188" i="5" a="1"/>
  <c r="P188" i="5" s="1"/>
  <c r="L189" i="5" a="1"/>
  <c r="L189" i="5" s="1"/>
  <c r="M189" i="5" a="1"/>
  <c r="M189" i="5" s="1"/>
  <c r="N189" i="5" a="1"/>
  <c r="N189" i="5" s="1"/>
  <c r="O189" i="5" a="1"/>
  <c r="O189" i="5" s="1"/>
  <c r="P189" i="5" a="1"/>
  <c r="P189" i="5" s="1"/>
  <c r="L190" i="5" a="1"/>
  <c r="L190" i="5" s="1"/>
  <c r="M190" i="5" a="1"/>
  <c r="M190" i="5" s="1"/>
  <c r="N190" i="5" a="1"/>
  <c r="N190" i="5" s="1"/>
  <c r="O190" i="5" a="1"/>
  <c r="O190" i="5" s="1"/>
  <c r="P190" i="5" a="1"/>
  <c r="P190" i="5" s="1"/>
  <c r="L191" i="5" a="1"/>
  <c r="L191" i="5" s="1"/>
  <c r="M191" i="5" a="1"/>
  <c r="M191" i="5" s="1"/>
  <c r="N191" i="5" a="1"/>
  <c r="N191" i="5" s="1"/>
  <c r="O191" i="5" a="1"/>
  <c r="O191" i="5" s="1"/>
  <c r="P191" i="5" a="1"/>
  <c r="P191" i="5" s="1"/>
  <c r="L192" i="5" a="1"/>
  <c r="L192" i="5" s="1"/>
  <c r="M192" i="5" a="1"/>
  <c r="M192" i="5" s="1"/>
  <c r="N192" i="5" a="1"/>
  <c r="N192" i="5" s="1"/>
  <c r="O192" i="5" a="1"/>
  <c r="O192" i="5" s="1"/>
  <c r="P192" i="5" a="1"/>
  <c r="P192" i="5" s="1"/>
  <c r="L193" i="5" a="1"/>
  <c r="L193" i="5" s="1"/>
  <c r="M193" i="5" a="1"/>
  <c r="M193" i="5" s="1"/>
  <c r="N193" i="5" a="1"/>
  <c r="N193" i="5" s="1"/>
  <c r="O193" i="5" a="1"/>
  <c r="O193" i="5" s="1"/>
  <c r="P193" i="5" a="1"/>
  <c r="P193" i="5" s="1"/>
  <c r="L194" i="5" a="1"/>
  <c r="L194" i="5" s="1"/>
  <c r="M194" i="5" a="1"/>
  <c r="M194" i="5" s="1"/>
  <c r="N194" i="5" a="1"/>
  <c r="N194" i="5" s="1"/>
  <c r="O194" i="5" a="1"/>
  <c r="O194" i="5" s="1"/>
  <c r="P194" i="5" a="1"/>
  <c r="P194" i="5" s="1"/>
  <c r="L195" i="5" a="1"/>
  <c r="L195" i="5" s="1"/>
  <c r="M195" i="5" a="1"/>
  <c r="M195" i="5" s="1"/>
  <c r="N195" i="5" a="1"/>
  <c r="N195" i="5" s="1"/>
  <c r="O195" i="5" a="1"/>
  <c r="O195" i="5" s="1"/>
  <c r="P195" i="5" a="1"/>
  <c r="P195" i="5" s="1"/>
  <c r="L196" i="5" a="1"/>
  <c r="L196" i="5" s="1"/>
  <c r="M196" i="5" a="1"/>
  <c r="M196" i="5" s="1"/>
  <c r="N196" i="5" a="1"/>
  <c r="N196" i="5" s="1"/>
  <c r="O196" i="5" a="1"/>
  <c r="O196" i="5" s="1"/>
  <c r="P196" i="5" a="1"/>
  <c r="P196" i="5" s="1"/>
  <c r="L197" i="5" a="1"/>
  <c r="L197" i="5" s="1"/>
  <c r="M197" i="5" a="1"/>
  <c r="M197" i="5" s="1"/>
  <c r="N197" i="5" a="1"/>
  <c r="N197" i="5" s="1"/>
  <c r="O197" i="5" a="1"/>
  <c r="O197" i="5" s="1"/>
  <c r="P197" i="5" a="1"/>
  <c r="P197" i="5" s="1"/>
  <c r="L198" i="5" a="1"/>
  <c r="L198" i="5" s="1"/>
  <c r="M198" i="5" a="1"/>
  <c r="M198" i="5" s="1"/>
  <c r="N198" i="5" a="1"/>
  <c r="N198" i="5" s="1"/>
  <c r="O198" i="5" a="1"/>
  <c r="O198" i="5" s="1"/>
  <c r="P198" i="5" a="1"/>
  <c r="P198" i="5" s="1"/>
  <c r="L199" i="5" a="1"/>
  <c r="L199" i="5" s="1"/>
  <c r="M199" i="5" a="1"/>
  <c r="M199" i="5" s="1"/>
  <c r="N199" i="5" a="1"/>
  <c r="N199" i="5" s="1"/>
  <c r="O199" i="5" a="1"/>
  <c r="O199" i="5" s="1"/>
  <c r="P199" i="5" a="1"/>
  <c r="P199" i="5" s="1"/>
  <c r="L200" i="5" a="1"/>
  <c r="L200" i="5" s="1"/>
  <c r="M200" i="5" a="1"/>
  <c r="M200" i="5" s="1"/>
  <c r="N200" i="5" a="1"/>
  <c r="N200" i="5" s="1"/>
  <c r="O200" i="5" a="1"/>
  <c r="O200" i="5" s="1"/>
  <c r="P200" i="5" a="1"/>
  <c r="P200" i="5" s="1"/>
  <c r="L201" i="5" a="1"/>
  <c r="L201" i="5" s="1"/>
  <c r="M201" i="5" a="1"/>
  <c r="M201" i="5" s="1"/>
  <c r="N201" i="5" a="1"/>
  <c r="N201" i="5" s="1"/>
  <c r="O201" i="5" a="1"/>
  <c r="O201" i="5" s="1"/>
  <c r="P201" i="5" a="1"/>
  <c r="P201" i="5" s="1"/>
  <c r="L202" i="5" a="1"/>
  <c r="L202" i="5" s="1"/>
  <c r="M202" i="5" a="1"/>
  <c r="M202" i="5" s="1"/>
  <c r="N202" i="5" a="1"/>
  <c r="N202" i="5" s="1"/>
  <c r="O202" i="5" a="1"/>
  <c r="O202" i="5" s="1"/>
  <c r="P202" i="5" a="1"/>
  <c r="P202" i="5" s="1"/>
  <c r="L203" i="5" a="1"/>
  <c r="L203" i="5" s="1"/>
  <c r="M203" i="5" a="1"/>
  <c r="M203" i="5" s="1"/>
  <c r="N203" i="5" a="1"/>
  <c r="N203" i="5" s="1"/>
  <c r="O203" i="5" a="1"/>
  <c r="O203" i="5" s="1"/>
  <c r="P203" i="5" a="1"/>
  <c r="P203" i="5" s="1"/>
  <c r="L204" i="5" a="1"/>
  <c r="L204" i="5" s="1"/>
  <c r="M204" i="5" a="1"/>
  <c r="M204" i="5" s="1"/>
  <c r="N204" i="5" a="1"/>
  <c r="N204" i="5" s="1"/>
  <c r="O204" i="5" a="1"/>
  <c r="O204" i="5" s="1"/>
  <c r="P204" i="5" a="1"/>
  <c r="P204" i="5" s="1"/>
  <c r="L205" i="5" a="1"/>
  <c r="L205" i="5" s="1"/>
  <c r="M205" i="5" a="1"/>
  <c r="M205" i="5" s="1"/>
  <c r="N205" i="5" a="1"/>
  <c r="N205" i="5" s="1"/>
  <c r="O205" i="5" a="1"/>
  <c r="O205" i="5" s="1"/>
  <c r="P205" i="5" a="1"/>
  <c r="P205" i="5" s="1"/>
  <c r="L206" i="5" a="1"/>
  <c r="L206" i="5" s="1"/>
  <c r="M206" i="5" a="1"/>
  <c r="M206" i="5" s="1"/>
  <c r="N206" i="5" a="1"/>
  <c r="N206" i="5" s="1"/>
  <c r="O206" i="5" a="1"/>
  <c r="O206" i="5" s="1"/>
  <c r="P206" i="5" a="1"/>
  <c r="P206" i="5" s="1"/>
  <c r="L207" i="5" a="1"/>
  <c r="L207" i="5" s="1"/>
  <c r="M207" i="5" a="1"/>
  <c r="M207" i="5" s="1"/>
  <c r="N207" i="5" a="1"/>
  <c r="N207" i="5" s="1"/>
  <c r="O207" i="5" a="1"/>
  <c r="O207" i="5" s="1"/>
  <c r="P207" i="5" a="1"/>
  <c r="P207" i="5" s="1"/>
  <c r="L208" i="5" a="1"/>
  <c r="L208" i="5" s="1"/>
  <c r="M208" i="5" a="1"/>
  <c r="M208" i="5" s="1"/>
  <c r="N208" i="5" a="1"/>
  <c r="N208" i="5" s="1"/>
  <c r="O208" i="5" a="1"/>
  <c r="O208" i="5" s="1"/>
  <c r="P208" i="5" a="1"/>
  <c r="P208" i="5" s="1"/>
  <c r="L209" i="5" a="1"/>
  <c r="L209" i="5" s="1"/>
  <c r="M209" i="5" a="1"/>
  <c r="M209" i="5" s="1"/>
  <c r="N209" i="5" a="1"/>
  <c r="N209" i="5" s="1"/>
  <c r="O209" i="5" a="1"/>
  <c r="O209" i="5" s="1"/>
  <c r="P209" i="5" a="1"/>
  <c r="P209" i="5" s="1"/>
  <c r="L210" i="5" a="1"/>
  <c r="L210" i="5" s="1"/>
  <c r="M210" i="5" a="1"/>
  <c r="M210" i="5" s="1"/>
  <c r="N210" i="5" a="1"/>
  <c r="N210" i="5" s="1"/>
  <c r="O210" i="5" a="1"/>
  <c r="O210" i="5" s="1"/>
  <c r="P210" i="5" a="1"/>
  <c r="P210" i="5" s="1"/>
  <c r="L211" i="5" a="1"/>
  <c r="L211" i="5" s="1"/>
  <c r="M211" i="5" a="1"/>
  <c r="M211" i="5" s="1"/>
  <c r="N211" i="5" a="1"/>
  <c r="N211" i="5" s="1"/>
  <c r="O211" i="5" a="1"/>
  <c r="O211" i="5" s="1"/>
  <c r="P211" i="5" a="1"/>
  <c r="P211" i="5" s="1"/>
  <c r="L212" i="5" a="1"/>
  <c r="L212" i="5" s="1"/>
  <c r="M212" i="5" a="1"/>
  <c r="M212" i="5" s="1"/>
  <c r="N212" i="5" a="1"/>
  <c r="N212" i="5" s="1"/>
  <c r="O212" i="5" a="1"/>
  <c r="O212" i="5" s="1"/>
  <c r="P212" i="5" a="1"/>
  <c r="P212" i="5" s="1"/>
  <c r="L213" i="5" a="1"/>
  <c r="L213" i="5" s="1"/>
  <c r="M213" i="5" a="1"/>
  <c r="M213" i="5" s="1"/>
  <c r="N213" i="5" a="1"/>
  <c r="N213" i="5" s="1"/>
  <c r="O213" i="5" a="1"/>
  <c r="O213" i="5" s="1"/>
  <c r="P213" i="5" a="1"/>
  <c r="P213" i="5" s="1"/>
  <c r="L214" i="5" a="1"/>
  <c r="L214" i="5" s="1"/>
  <c r="M214" i="5" a="1"/>
  <c r="M214" i="5" s="1"/>
  <c r="N214" i="5" a="1"/>
  <c r="N214" i="5" s="1"/>
  <c r="O214" i="5" a="1"/>
  <c r="O214" i="5" s="1"/>
  <c r="P214" i="5" a="1"/>
  <c r="P214" i="5" s="1"/>
  <c r="L215" i="5" a="1"/>
  <c r="L215" i="5" s="1"/>
  <c r="M215" i="5" a="1"/>
  <c r="M215" i="5" s="1"/>
  <c r="N215" i="5" a="1"/>
  <c r="N215" i="5" s="1"/>
  <c r="O215" i="5" a="1"/>
  <c r="O215" i="5" s="1"/>
  <c r="P215" i="5" a="1"/>
  <c r="P215" i="5" s="1"/>
  <c r="L216" i="5" a="1"/>
  <c r="L216" i="5" s="1"/>
  <c r="M216" i="5" a="1"/>
  <c r="M216" i="5" s="1"/>
  <c r="N216" i="5" a="1"/>
  <c r="N216" i="5" s="1"/>
  <c r="O216" i="5" a="1"/>
  <c r="O216" i="5" s="1"/>
  <c r="P216" i="5" a="1"/>
  <c r="P216" i="5" s="1"/>
  <c r="L217" i="5" a="1"/>
  <c r="L217" i="5" s="1"/>
  <c r="M217" i="5" a="1"/>
  <c r="M217" i="5" s="1"/>
  <c r="N217" i="5" a="1"/>
  <c r="N217" i="5" s="1"/>
  <c r="O217" i="5" a="1"/>
  <c r="O217" i="5" s="1"/>
  <c r="P217" i="5" a="1"/>
  <c r="P217" i="5" s="1"/>
  <c r="L218" i="5" a="1"/>
  <c r="L218" i="5" s="1"/>
  <c r="M218" i="5" a="1"/>
  <c r="M218" i="5" s="1"/>
  <c r="N218" i="5" a="1"/>
  <c r="N218" i="5" s="1"/>
  <c r="O218" i="5" a="1"/>
  <c r="O218" i="5" s="1"/>
  <c r="P218" i="5" a="1"/>
  <c r="P218" i="5" s="1"/>
  <c r="L219" i="5" a="1"/>
  <c r="L219" i="5" s="1"/>
  <c r="M219" i="5" a="1"/>
  <c r="M219" i="5" s="1"/>
  <c r="N219" i="5" a="1"/>
  <c r="N219" i="5" s="1"/>
  <c r="O219" i="5" a="1"/>
  <c r="O219" i="5" s="1"/>
  <c r="P219" i="5" a="1"/>
  <c r="P219" i="5" s="1"/>
  <c r="L220" i="5" a="1"/>
  <c r="L220" i="5" s="1"/>
  <c r="M220" i="5" a="1"/>
  <c r="M220" i="5" s="1"/>
  <c r="N220" i="5" a="1"/>
  <c r="N220" i="5" s="1"/>
  <c r="O220" i="5" a="1"/>
  <c r="O220" i="5" s="1"/>
  <c r="P220" i="5" a="1"/>
  <c r="P220" i="5" s="1"/>
  <c r="L221" i="5" a="1"/>
  <c r="L221" i="5" s="1"/>
  <c r="M221" i="5" a="1"/>
  <c r="M221" i="5" s="1"/>
  <c r="N221" i="5" a="1"/>
  <c r="N221" i="5" s="1"/>
  <c r="O221" i="5" a="1"/>
  <c r="O221" i="5" s="1"/>
  <c r="P221" i="5" a="1"/>
  <c r="P221" i="5" s="1"/>
  <c r="L222" i="5" a="1"/>
  <c r="L222" i="5" s="1"/>
  <c r="M222" i="5" a="1"/>
  <c r="M222" i="5" s="1"/>
  <c r="N222" i="5" a="1"/>
  <c r="N222" i="5" s="1"/>
  <c r="O222" i="5" a="1"/>
  <c r="O222" i="5" s="1"/>
  <c r="P222" i="5" a="1"/>
  <c r="P222" i="5" s="1"/>
  <c r="L223" i="5" a="1"/>
  <c r="L223" i="5" s="1"/>
  <c r="M223" i="5" a="1"/>
  <c r="M223" i="5" s="1"/>
  <c r="N223" i="5" a="1"/>
  <c r="N223" i="5" s="1"/>
  <c r="O223" i="5" a="1"/>
  <c r="O223" i="5" s="1"/>
  <c r="P223" i="5" a="1"/>
  <c r="P223" i="5" s="1"/>
  <c r="L224" i="5" a="1"/>
  <c r="L224" i="5" s="1"/>
  <c r="M224" i="5" a="1"/>
  <c r="M224" i="5" s="1"/>
  <c r="N224" i="5" a="1"/>
  <c r="N224" i="5" s="1"/>
  <c r="O224" i="5" a="1"/>
  <c r="O224" i="5" s="1"/>
  <c r="P224" i="5" a="1"/>
  <c r="P224" i="5" s="1"/>
  <c r="L225" i="5" a="1"/>
  <c r="L225" i="5" s="1"/>
  <c r="M225" i="5" a="1"/>
  <c r="M225" i="5" s="1"/>
  <c r="N225" i="5" a="1"/>
  <c r="N225" i="5" s="1"/>
  <c r="O225" i="5" a="1"/>
  <c r="O225" i="5" s="1"/>
  <c r="P225" i="5" a="1"/>
  <c r="P225" i="5" s="1"/>
  <c r="L226" i="5" a="1"/>
  <c r="L226" i="5" s="1"/>
  <c r="M226" i="5" a="1"/>
  <c r="M226" i="5" s="1"/>
  <c r="N226" i="5" a="1"/>
  <c r="N226" i="5" s="1"/>
  <c r="O226" i="5" a="1"/>
  <c r="O226" i="5" s="1"/>
  <c r="P226" i="5" a="1"/>
  <c r="P226" i="5" s="1"/>
  <c r="L227" i="5" a="1"/>
  <c r="L227" i="5" s="1"/>
  <c r="M227" i="5" a="1"/>
  <c r="M227" i="5" s="1"/>
  <c r="N227" i="5" a="1"/>
  <c r="N227" i="5" s="1"/>
  <c r="O227" i="5" a="1"/>
  <c r="O227" i="5" s="1"/>
  <c r="P227" i="5" a="1"/>
  <c r="P227" i="5" s="1"/>
  <c r="L228" i="5" a="1"/>
  <c r="L228" i="5" s="1"/>
  <c r="M228" i="5" a="1"/>
  <c r="M228" i="5" s="1"/>
  <c r="N228" i="5" a="1"/>
  <c r="N228" i="5" s="1"/>
  <c r="O228" i="5" a="1"/>
  <c r="O228" i="5" s="1"/>
  <c r="P228" i="5" a="1"/>
  <c r="P228" i="5" s="1"/>
  <c r="L229" i="5" a="1"/>
  <c r="L229" i="5" s="1"/>
  <c r="M229" i="5" a="1"/>
  <c r="M229" i="5" s="1"/>
  <c r="N229" i="5" a="1"/>
  <c r="N229" i="5" s="1"/>
  <c r="O229" i="5" a="1"/>
  <c r="O229" i="5" s="1"/>
  <c r="P229" i="5" a="1"/>
  <c r="P229" i="5" s="1"/>
  <c r="L230" i="5" a="1"/>
  <c r="L230" i="5" s="1"/>
  <c r="M230" i="5" a="1"/>
  <c r="M230" i="5" s="1"/>
  <c r="N230" i="5" a="1"/>
  <c r="N230" i="5" s="1"/>
  <c r="O230" i="5" a="1"/>
  <c r="O230" i="5" s="1"/>
  <c r="P230" i="5" a="1"/>
  <c r="P230" i="5" s="1"/>
  <c r="L231" i="5" a="1"/>
  <c r="L231" i="5" s="1"/>
  <c r="M231" i="5" a="1"/>
  <c r="M231" i="5" s="1"/>
  <c r="N231" i="5" a="1"/>
  <c r="N231" i="5" s="1"/>
  <c r="O231" i="5" a="1"/>
  <c r="O231" i="5" s="1"/>
  <c r="P231" i="5" a="1"/>
  <c r="P231" i="5" s="1"/>
  <c r="L232" i="5" a="1"/>
  <c r="L232" i="5" s="1"/>
  <c r="M232" i="5" a="1"/>
  <c r="M232" i="5" s="1"/>
  <c r="N232" i="5" a="1"/>
  <c r="N232" i="5" s="1"/>
  <c r="O232" i="5" a="1"/>
  <c r="O232" i="5" s="1"/>
  <c r="P232" i="5" a="1"/>
  <c r="P232" i="5" s="1"/>
  <c r="L233" i="5" a="1"/>
  <c r="L233" i="5" s="1"/>
  <c r="M233" i="5" a="1"/>
  <c r="M233" i="5" s="1"/>
  <c r="N233" i="5" a="1"/>
  <c r="N233" i="5" s="1"/>
  <c r="O233" i="5" a="1"/>
  <c r="O233" i="5" s="1"/>
  <c r="P233" i="5" a="1"/>
  <c r="P233" i="5" s="1"/>
  <c r="L234" i="5" a="1"/>
  <c r="L234" i="5" s="1"/>
  <c r="M234" i="5" a="1"/>
  <c r="M234" i="5" s="1"/>
  <c r="N234" i="5" a="1"/>
  <c r="N234" i="5" s="1"/>
  <c r="O234" i="5" a="1"/>
  <c r="O234" i="5" s="1"/>
  <c r="P234" i="5" a="1"/>
  <c r="P234" i="5" s="1"/>
  <c r="L235" i="5" a="1"/>
  <c r="L235" i="5" s="1"/>
  <c r="M235" i="5" a="1"/>
  <c r="M235" i="5" s="1"/>
  <c r="N235" i="5" a="1"/>
  <c r="N235" i="5" s="1"/>
  <c r="O235" i="5" a="1"/>
  <c r="O235" i="5" s="1"/>
  <c r="P235" i="5" a="1"/>
  <c r="P235" i="5" s="1"/>
  <c r="L236" i="5" a="1"/>
  <c r="L236" i="5" s="1"/>
  <c r="M236" i="5" a="1"/>
  <c r="M236" i="5" s="1"/>
  <c r="N236" i="5" a="1"/>
  <c r="N236" i="5" s="1"/>
  <c r="O236" i="5" a="1"/>
  <c r="O236" i="5" s="1"/>
  <c r="P236" i="5" a="1"/>
  <c r="P236" i="5" s="1"/>
  <c r="L237" i="5" a="1"/>
  <c r="L237" i="5" s="1"/>
  <c r="M237" i="5" a="1"/>
  <c r="M237" i="5" s="1"/>
  <c r="N237" i="5" a="1"/>
  <c r="N237" i="5" s="1"/>
  <c r="O237" i="5" a="1"/>
  <c r="O237" i="5" s="1"/>
  <c r="P237" i="5" a="1"/>
  <c r="P237" i="5" s="1"/>
  <c r="L238" i="5" a="1"/>
  <c r="L238" i="5" s="1"/>
  <c r="M238" i="5" a="1"/>
  <c r="M238" i="5" s="1"/>
  <c r="N238" i="5" a="1"/>
  <c r="N238" i="5" s="1"/>
  <c r="O238" i="5" a="1"/>
  <c r="O238" i="5" s="1"/>
  <c r="P238" i="5" a="1"/>
  <c r="P238" i="5" s="1"/>
  <c r="L239" i="5" a="1"/>
  <c r="L239" i="5" s="1"/>
  <c r="M239" i="5" a="1"/>
  <c r="M239" i="5" s="1"/>
  <c r="N239" i="5" a="1"/>
  <c r="N239" i="5" s="1"/>
  <c r="O239" i="5" a="1"/>
  <c r="O239" i="5" s="1"/>
  <c r="P239" i="5" a="1"/>
  <c r="P239" i="5" s="1"/>
  <c r="L240" i="5" a="1"/>
  <c r="L240" i="5" s="1"/>
  <c r="M240" i="5" a="1"/>
  <c r="M240" i="5" s="1"/>
  <c r="N240" i="5" a="1"/>
  <c r="N240" i="5" s="1"/>
  <c r="O240" i="5" a="1"/>
  <c r="O240" i="5" s="1"/>
  <c r="P240" i="5" a="1"/>
  <c r="P240" i="5" s="1"/>
  <c r="L241" i="5" a="1"/>
  <c r="L241" i="5" s="1"/>
  <c r="M241" i="5" a="1"/>
  <c r="M241" i="5" s="1"/>
  <c r="N241" i="5" a="1"/>
  <c r="N241" i="5" s="1"/>
  <c r="O241" i="5" a="1"/>
  <c r="O241" i="5" s="1"/>
  <c r="P241" i="5" a="1"/>
  <c r="P241" i="5" s="1"/>
  <c r="L242" i="5" a="1"/>
  <c r="L242" i="5" s="1"/>
  <c r="M242" i="5" a="1"/>
  <c r="M242" i="5" s="1"/>
  <c r="N242" i="5" a="1"/>
  <c r="N242" i="5" s="1"/>
  <c r="O242" i="5" a="1"/>
  <c r="O242" i="5" s="1"/>
  <c r="P242" i="5" a="1"/>
  <c r="P242" i="5" s="1"/>
  <c r="L243" i="5" a="1"/>
  <c r="L243" i="5" s="1"/>
  <c r="M243" i="5" a="1"/>
  <c r="M243" i="5" s="1"/>
  <c r="N243" i="5" a="1"/>
  <c r="N243" i="5" s="1"/>
  <c r="O243" i="5" a="1"/>
  <c r="O243" i="5" s="1"/>
  <c r="P243" i="5" a="1"/>
  <c r="P243" i="5" s="1"/>
  <c r="L244" i="5" a="1"/>
  <c r="L244" i="5" s="1"/>
  <c r="M244" i="5" a="1"/>
  <c r="M244" i="5" s="1"/>
  <c r="N244" i="5" a="1"/>
  <c r="N244" i="5" s="1"/>
  <c r="O244" i="5" a="1"/>
  <c r="O244" i="5" s="1"/>
  <c r="P244" i="5" a="1"/>
  <c r="P244" i="5" s="1"/>
  <c r="L245" i="5" a="1"/>
  <c r="L245" i="5" s="1"/>
  <c r="M245" i="5" a="1"/>
  <c r="M245" i="5" s="1"/>
  <c r="N245" i="5" a="1"/>
  <c r="N245" i="5" s="1"/>
  <c r="O245" i="5" a="1"/>
  <c r="O245" i="5" s="1"/>
  <c r="P245" i="5" a="1"/>
  <c r="P245" i="5" s="1"/>
  <c r="L246" i="5" a="1"/>
  <c r="L246" i="5" s="1"/>
  <c r="M246" i="5" a="1"/>
  <c r="M246" i="5" s="1"/>
  <c r="N246" i="5" a="1"/>
  <c r="N246" i="5" s="1"/>
  <c r="O246" i="5" a="1"/>
  <c r="O246" i="5" s="1"/>
  <c r="P246" i="5" a="1"/>
  <c r="P246" i="5" s="1"/>
  <c r="L247" i="5" a="1"/>
  <c r="L247" i="5" s="1"/>
  <c r="M247" i="5" a="1"/>
  <c r="M247" i="5" s="1"/>
  <c r="N247" i="5" a="1"/>
  <c r="N247" i="5" s="1"/>
  <c r="O247" i="5" a="1"/>
  <c r="O247" i="5" s="1"/>
  <c r="P247" i="5" a="1"/>
  <c r="P247" i="5" s="1"/>
  <c r="L248" i="5" a="1"/>
  <c r="L248" i="5" s="1"/>
  <c r="M248" i="5" a="1"/>
  <c r="M248" i="5" s="1"/>
  <c r="N248" i="5" a="1"/>
  <c r="N248" i="5" s="1"/>
  <c r="O248" i="5" a="1"/>
  <c r="O248" i="5" s="1"/>
  <c r="P248" i="5" a="1"/>
  <c r="P248" i="5" s="1"/>
  <c r="L249" i="5" a="1"/>
  <c r="L249" i="5" s="1"/>
  <c r="M249" i="5" a="1"/>
  <c r="M249" i="5" s="1"/>
  <c r="N249" i="5" a="1"/>
  <c r="N249" i="5" s="1"/>
  <c r="O249" i="5" a="1"/>
  <c r="O249" i="5" s="1"/>
  <c r="P249" i="5" a="1"/>
  <c r="P249" i="5" s="1"/>
  <c r="L250" i="5" a="1"/>
  <c r="L250" i="5" s="1"/>
  <c r="M250" i="5" a="1"/>
  <c r="M250" i="5" s="1"/>
  <c r="N250" i="5" a="1"/>
  <c r="N250" i="5" s="1"/>
  <c r="O250" i="5" a="1"/>
  <c r="O250" i="5" s="1"/>
  <c r="P250" i="5" a="1"/>
  <c r="P250" i="5" s="1"/>
  <c r="L251" i="5" a="1"/>
  <c r="L251" i="5" s="1"/>
  <c r="M251" i="5" a="1"/>
  <c r="M251" i="5" s="1"/>
  <c r="N251" i="5" a="1"/>
  <c r="N251" i="5" s="1"/>
  <c r="O251" i="5" a="1"/>
  <c r="O251" i="5" s="1"/>
  <c r="P251" i="5" a="1"/>
  <c r="P251" i="5" s="1"/>
  <c r="L252" i="5" a="1"/>
  <c r="L252" i="5" s="1"/>
  <c r="M252" i="5" a="1"/>
  <c r="M252" i="5" s="1"/>
  <c r="N252" i="5" a="1"/>
  <c r="N252" i="5" s="1"/>
  <c r="O252" i="5" a="1"/>
  <c r="O252" i="5" s="1"/>
  <c r="P252" i="5" a="1"/>
  <c r="P252" i="5" s="1"/>
  <c r="L253" i="5" a="1"/>
  <c r="L253" i="5" s="1"/>
  <c r="M253" i="5" a="1"/>
  <c r="M253" i="5" s="1"/>
  <c r="N253" i="5" a="1"/>
  <c r="N253" i="5" s="1"/>
  <c r="O253" i="5" a="1"/>
  <c r="O253" i="5" s="1"/>
  <c r="P253" i="5" a="1"/>
  <c r="P253" i="5" s="1"/>
  <c r="L254" i="5" a="1"/>
  <c r="L254" i="5" s="1"/>
  <c r="M254" i="5" a="1"/>
  <c r="M254" i="5" s="1"/>
  <c r="N254" i="5" a="1"/>
  <c r="N254" i="5" s="1"/>
  <c r="O254" i="5" a="1"/>
  <c r="O254" i="5" s="1"/>
  <c r="P254" i="5" a="1"/>
  <c r="P254" i="5" s="1"/>
  <c r="L255" i="5" a="1"/>
  <c r="L255" i="5" s="1"/>
  <c r="M255" i="5" a="1"/>
  <c r="M255" i="5" s="1"/>
  <c r="N255" i="5" a="1"/>
  <c r="N255" i="5" s="1"/>
  <c r="O255" i="5" a="1"/>
  <c r="O255" i="5" s="1"/>
  <c r="P255" i="5" a="1"/>
  <c r="P255" i="5" s="1"/>
  <c r="L256" i="5" a="1"/>
  <c r="L256" i="5" s="1"/>
  <c r="M256" i="5" a="1"/>
  <c r="M256" i="5" s="1"/>
  <c r="N256" i="5" a="1"/>
  <c r="N256" i="5" s="1"/>
  <c r="O256" i="5" a="1"/>
  <c r="O256" i="5" s="1"/>
  <c r="P256" i="5" a="1"/>
  <c r="P256" i="5" s="1"/>
  <c r="L257" i="5" a="1"/>
  <c r="L257" i="5" s="1"/>
  <c r="M257" i="5" a="1"/>
  <c r="M257" i="5" s="1"/>
  <c r="N257" i="5" a="1"/>
  <c r="N257" i="5" s="1"/>
  <c r="O257" i="5" a="1"/>
  <c r="O257" i="5" s="1"/>
  <c r="P257" i="5" a="1"/>
  <c r="P257" i="5" s="1"/>
  <c r="L258" i="5" a="1"/>
  <c r="L258" i="5" s="1"/>
  <c r="M258" i="5" a="1"/>
  <c r="M258" i="5" s="1"/>
  <c r="N258" i="5" a="1"/>
  <c r="N258" i="5" s="1"/>
  <c r="O258" i="5" a="1"/>
  <c r="O258" i="5" s="1"/>
  <c r="P258" i="5" a="1"/>
  <c r="P258" i="5" s="1"/>
  <c r="L259" i="5" a="1"/>
  <c r="L259" i="5" s="1"/>
  <c r="M259" i="5" a="1"/>
  <c r="M259" i="5" s="1"/>
  <c r="N259" i="5" a="1"/>
  <c r="N259" i="5" s="1"/>
  <c r="O259" i="5" a="1"/>
  <c r="O259" i="5" s="1"/>
  <c r="P259" i="5" a="1"/>
  <c r="P259" i="5" s="1"/>
  <c r="L260" i="5" a="1"/>
  <c r="L260" i="5" s="1"/>
  <c r="M260" i="5" a="1"/>
  <c r="M260" i="5" s="1"/>
  <c r="N260" i="5" a="1"/>
  <c r="N260" i="5" s="1"/>
  <c r="O260" i="5" a="1"/>
  <c r="O260" i="5" s="1"/>
  <c r="P260" i="5" a="1"/>
  <c r="P260" i="5" s="1"/>
  <c r="L261" i="5" a="1"/>
  <c r="L261" i="5" s="1"/>
  <c r="M261" i="5" a="1"/>
  <c r="M261" i="5" s="1"/>
  <c r="N261" i="5" a="1"/>
  <c r="N261" i="5" s="1"/>
  <c r="O261" i="5" a="1"/>
  <c r="O261" i="5" s="1"/>
  <c r="P261" i="5" a="1"/>
  <c r="P261" i="5" s="1"/>
  <c r="L262" i="5" a="1"/>
  <c r="L262" i="5" s="1"/>
  <c r="M262" i="5" a="1"/>
  <c r="M262" i="5" s="1"/>
  <c r="N262" i="5" a="1"/>
  <c r="N262" i="5" s="1"/>
  <c r="O262" i="5" a="1"/>
  <c r="O262" i="5" s="1"/>
  <c r="P262" i="5" a="1"/>
  <c r="P262" i="5" s="1"/>
  <c r="L263" i="5" a="1"/>
  <c r="L263" i="5" s="1"/>
  <c r="M263" i="5" a="1"/>
  <c r="M263" i="5" s="1"/>
  <c r="N263" i="5" a="1"/>
  <c r="N263" i="5" s="1"/>
  <c r="O263" i="5" a="1"/>
  <c r="O263" i="5" s="1"/>
  <c r="P263" i="5" a="1"/>
  <c r="P263" i="5" s="1"/>
  <c r="L264" i="5" a="1"/>
  <c r="L264" i="5" s="1"/>
  <c r="M264" i="5" a="1"/>
  <c r="M264" i="5" s="1"/>
  <c r="N264" i="5" a="1"/>
  <c r="N264" i="5" s="1"/>
  <c r="O264" i="5" a="1"/>
  <c r="O264" i="5" s="1"/>
  <c r="P264" i="5" a="1"/>
  <c r="P264" i="5" s="1"/>
  <c r="L265" i="5" a="1"/>
  <c r="L265" i="5" s="1"/>
  <c r="M265" i="5" a="1"/>
  <c r="M265" i="5" s="1"/>
  <c r="N265" i="5" a="1"/>
  <c r="N265" i="5" s="1"/>
  <c r="O265" i="5" a="1"/>
  <c r="O265" i="5" s="1"/>
  <c r="P265" i="5" a="1"/>
  <c r="P265" i="5" s="1"/>
  <c r="L266" i="5" a="1"/>
  <c r="L266" i="5" s="1"/>
  <c r="M266" i="5" a="1"/>
  <c r="M266" i="5" s="1"/>
  <c r="N266" i="5" a="1"/>
  <c r="N266" i="5" s="1"/>
  <c r="O266" i="5" a="1"/>
  <c r="O266" i="5" s="1"/>
  <c r="P266" i="5" a="1"/>
  <c r="P266" i="5" s="1"/>
  <c r="L267" i="5" a="1"/>
  <c r="L267" i="5" s="1"/>
  <c r="M267" i="5" a="1"/>
  <c r="M267" i="5" s="1"/>
  <c r="N267" i="5" a="1"/>
  <c r="N267" i="5" s="1"/>
  <c r="O267" i="5" a="1"/>
  <c r="O267" i="5" s="1"/>
  <c r="P267" i="5" a="1"/>
  <c r="P267" i="5" s="1"/>
  <c r="L268" i="5" a="1"/>
  <c r="L268" i="5" s="1"/>
  <c r="M268" i="5" a="1"/>
  <c r="M268" i="5" s="1"/>
  <c r="N268" i="5" a="1"/>
  <c r="N268" i="5" s="1"/>
  <c r="O268" i="5" a="1"/>
  <c r="O268" i="5" s="1"/>
  <c r="P268" i="5" a="1"/>
  <c r="P268" i="5" s="1"/>
  <c r="L269" i="5" a="1"/>
  <c r="L269" i="5" s="1"/>
  <c r="M269" i="5" a="1"/>
  <c r="M269" i="5" s="1"/>
  <c r="N269" i="5" a="1"/>
  <c r="N269" i="5" s="1"/>
  <c r="O269" i="5" a="1"/>
  <c r="O269" i="5" s="1"/>
  <c r="P269" i="5" a="1"/>
  <c r="P269" i="5" s="1"/>
  <c r="L270" i="5" a="1"/>
  <c r="L270" i="5" s="1"/>
  <c r="M270" i="5" a="1"/>
  <c r="M270" i="5" s="1"/>
  <c r="N270" i="5" a="1"/>
  <c r="N270" i="5" s="1"/>
  <c r="O270" i="5" a="1"/>
  <c r="O270" i="5" s="1"/>
  <c r="P270" i="5" a="1"/>
  <c r="P270" i="5" s="1"/>
  <c r="L271" i="5" a="1"/>
  <c r="L271" i="5" s="1"/>
  <c r="M271" i="5" a="1"/>
  <c r="M271" i="5" s="1"/>
  <c r="N271" i="5" a="1"/>
  <c r="N271" i="5" s="1"/>
  <c r="O271" i="5" a="1"/>
  <c r="O271" i="5" s="1"/>
  <c r="P271" i="5" a="1"/>
  <c r="P271" i="5" s="1"/>
  <c r="L272" i="5" a="1"/>
  <c r="L272" i="5" s="1"/>
  <c r="M272" i="5" a="1"/>
  <c r="M272" i="5" s="1"/>
  <c r="N272" i="5" a="1"/>
  <c r="N272" i="5" s="1"/>
  <c r="O272" i="5" a="1"/>
  <c r="O272" i="5" s="1"/>
  <c r="P272" i="5" a="1"/>
  <c r="P272" i="5" s="1"/>
  <c r="L273" i="5" a="1"/>
  <c r="L273" i="5" s="1"/>
  <c r="M273" i="5" a="1"/>
  <c r="M273" i="5" s="1"/>
  <c r="N273" i="5" a="1"/>
  <c r="N273" i="5" s="1"/>
  <c r="O273" i="5" a="1"/>
  <c r="O273" i="5" s="1"/>
  <c r="P273" i="5" a="1"/>
  <c r="P273" i="5" s="1"/>
  <c r="L274" i="5" a="1"/>
  <c r="L274" i="5" s="1"/>
  <c r="M274" i="5" a="1"/>
  <c r="M274" i="5" s="1"/>
  <c r="N274" i="5" a="1"/>
  <c r="N274" i="5" s="1"/>
  <c r="O274" i="5" a="1"/>
  <c r="O274" i="5" s="1"/>
  <c r="P274" i="5" a="1"/>
  <c r="P274" i="5" s="1"/>
  <c r="L275" i="5" a="1"/>
  <c r="L275" i="5" s="1"/>
  <c r="M275" i="5" a="1"/>
  <c r="M275" i="5" s="1"/>
  <c r="N275" i="5" a="1"/>
  <c r="N275" i="5" s="1"/>
  <c r="O275" i="5" a="1"/>
  <c r="O275" i="5" s="1"/>
  <c r="P275" i="5" a="1"/>
  <c r="P275" i="5" s="1"/>
  <c r="L276" i="5" a="1"/>
  <c r="L276" i="5" s="1"/>
  <c r="M276" i="5" a="1"/>
  <c r="M276" i="5" s="1"/>
  <c r="N276" i="5" a="1"/>
  <c r="N276" i="5" s="1"/>
  <c r="O276" i="5" a="1"/>
  <c r="O276" i="5" s="1"/>
  <c r="P276" i="5" a="1"/>
  <c r="P276" i="5" s="1"/>
  <c r="L277" i="5" a="1"/>
  <c r="L277" i="5" s="1"/>
  <c r="M277" i="5" a="1"/>
  <c r="M277" i="5" s="1"/>
  <c r="N277" i="5" a="1"/>
  <c r="N277" i="5" s="1"/>
  <c r="O277" i="5" a="1"/>
  <c r="O277" i="5" s="1"/>
  <c r="P277" i="5" a="1"/>
  <c r="P277" i="5" s="1"/>
  <c r="L278" i="5" a="1"/>
  <c r="L278" i="5" s="1"/>
  <c r="M278" i="5" a="1"/>
  <c r="M278" i="5" s="1"/>
  <c r="N278" i="5" a="1"/>
  <c r="N278" i="5" s="1"/>
  <c r="O278" i="5" a="1"/>
  <c r="O278" i="5" s="1"/>
  <c r="P278" i="5" a="1"/>
  <c r="P278" i="5" s="1"/>
  <c r="L279" i="5" a="1"/>
  <c r="L279" i="5" s="1"/>
  <c r="M279" i="5" a="1"/>
  <c r="M279" i="5" s="1"/>
  <c r="N279" i="5" a="1"/>
  <c r="N279" i="5" s="1"/>
  <c r="O279" i="5" a="1"/>
  <c r="O279" i="5" s="1"/>
  <c r="P279" i="5" a="1"/>
  <c r="P279" i="5" s="1"/>
  <c r="L280" i="5" a="1"/>
  <c r="L280" i="5" s="1"/>
  <c r="M280" i="5" a="1"/>
  <c r="M280" i="5" s="1"/>
  <c r="N280" i="5" a="1"/>
  <c r="N280" i="5" s="1"/>
  <c r="O280" i="5" a="1"/>
  <c r="O280" i="5" s="1"/>
  <c r="P280" i="5" a="1"/>
  <c r="P280" i="5" s="1"/>
  <c r="L281" i="5" a="1"/>
  <c r="L281" i="5" s="1"/>
  <c r="M281" i="5" a="1"/>
  <c r="M281" i="5" s="1"/>
  <c r="N281" i="5" a="1"/>
  <c r="N281" i="5" s="1"/>
  <c r="O281" i="5" a="1"/>
  <c r="O281" i="5" s="1"/>
  <c r="P281" i="5" a="1"/>
  <c r="P281" i="5" s="1"/>
  <c r="L282" i="5" a="1"/>
  <c r="L282" i="5" s="1"/>
  <c r="M282" i="5" a="1"/>
  <c r="M282" i="5" s="1"/>
  <c r="N282" i="5" a="1"/>
  <c r="N282" i="5" s="1"/>
  <c r="O282" i="5" a="1"/>
  <c r="O282" i="5" s="1"/>
  <c r="P282" i="5" a="1"/>
  <c r="P282" i="5" s="1"/>
  <c r="L283" i="5" a="1"/>
  <c r="L283" i="5" s="1"/>
  <c r="M283" i="5" a="1"/>
  <c r="M283" i="5" s="1"/>
  <c r="N283" i="5" a="1"/>
  <c r="N283" i="5" s="1"/>
  <c r="O283" i="5" a="1"/>
  <c r="O283" i="5" s="1"/>
  <c r="P283" i="5" a="1"/>
  <c r="P283" i="5" s="1"/>
  <c r="L284" i="5" a="1"/>
  <c r="L284" i="5" s="1"/>
  <c r="M284" i="5" a="1"/>
  <c r="M284" i="5" s="1"/>
  <c r="N284" i="5" a="1"/>
  <c r="N284" i="5" s="1"/>
  <c r="O284" i="5" a="1"/>
  <c r="O284" i="5" s="1"/>
  <c r="P284" i="5" a="1"/>
  <c r="P284" i="5" s="1"/>
  <c r="L285" i="5" a="1"/>
  <c r="L285" i="5" s="1"/>
  <c r="M285" i="5" a="1"/>
  <c r="M285" i="5" s="1"/>
  <c r="N285" i="5" a="1"/>
  <c r="N285" i="5" s="1"/>
  <c r="O285" i="5" a="1"/>
  <c r="O285" i="5" s="1"/>
  <c r="P285" i="5" a="1"/>
  <c r="P285" i="5" s="1"/>
  <c r="L286" i="5" a="1"/>
  <c r="L286" i="5" s="1"/>
  <c r="M286" i="5" a="1"/>
  <c r="M286" i="5" s="1"/>
  <c r="N286" i="5" a="1"/>
  <c r="N286" i="5" s="1"/>
  <c r="O286" i="5" a="1"/>
  <c r="O286" i="5" s="1"/>
  <c r="P286" i="5" a="1"/>
  <c r="P286" i="5" s="1"/>
  <c r="L287" i="5" a="1"/>
  <c r="L287" i="5" s="1"/>
  <c r="M287" i="5" a="1"/>
  <c r="M287" i="5" s="1"/>
  <c r="N287" i="5" a="1"/>
  <c r="N287" i="5" s="1"/>
  <c r="O287" i="5" a="1"/>
  <c r="O287" i="5" s="1"/>
  <c r="P287" i="5" a="1"/>
  <c r="P287" i="5" s="1"/>
  <c r="L288" i="5" a="1"/>
  <c r="L288" i="5" s="1"/>
  <c r="M288" i="5" a="1"/>
  <c r="M288" i="5" s="1"/>
  <c r="N288" i="5" a="1"/>
  <c r="N288" i="5" s="1"/>
  <c r="O288" i="5" a="1"/>
  <c r="O288" i="5" s="1"/>
  <c r="P288" i="5" a="1"/>
  <c r="P288" i="5" s="1"/>
  <c r="L289" i="5" a="1"/>
  <c r="L289" i="5" s="1"/>
  <c r="M289" i="5" a="1"/>
  <c r="M289" i="5" s="1"/>
  <c r="N289" i="5" a="1"/>
  <c r="N289" i="5" s="1"/>
  <c r="O289" i="5" a="1"/>
  <c r="O289" i="5" s="1"/>
  <c r="P289" i="5" a="1"/>
  <c r="P289" i="5" s="1"/>
  <c r="L290" i="5" a="1"/>
  <c r="L290" i="5" s="1"/>
  <c r="M290" i="5" a="1"/>
  <c r="M290" i="5" s="1"/>
  <c r="N290" i="5" a="1"/>
  <c r="N290" i="5" s="1"/>
  <c r="O290" i="5" a="1"/>
  <c r="O290" i="5" s="1"/>
  <c r="P290" i="5" a="1"/>
  <c r="P290" i="5" s="1"/>
  <c r="L291" i="5" a="1"/>
  <c r="L291" i="5" s="1"/>
  <c r="M291" i="5" a="1"/>
  <c r="M291" i="5" s="1"/>
  <c r="N291" i="5" a="1"/>
  <c r="N291" i="5" s="1"/>
  <c r="O291" i="5" a="1"/>
  <c r="O291" i="5" s="1"/>
  <c r="P291" i="5" a="1"/>
  <c r="P291" i="5" s="1"/>
  <c r="L292" i="5" a="1"/>
  <c r="L292" i="5" s="1"/>
  <c r="M292" i="5" a="1"/>
  <c r="M292" i="5" s="1"/>
  <c r="N292" i="5" a="1"/>
  <c r="N292" i="5" s="1"/>
  <c r="O292" i="5" a="1"/>
  <c r="O292" i="5" s="1"/>
  <c r="P292" i="5" a="1"/>
  <c r="P292" i="5" s="1"/>
  <c r="L293" i="5" a="1"/>
  <c r="L293" i="5" s="1"/>
  <c r="M293" i="5" a="1"/>
  <c r="M293" i="5" s="1"/>
  <c r="N293" i="5" a="1"/>
  <c r="N293" i="5" s="1"/>
  <c r="O293" i="5" a="1"/>
  <c r="O293" i="5" s="1"/>
  <c r="P293" i="5" a="1"/>
  <c r="P293" i="5" s="1"/>
  <c r="L294" i="5" a="1"/>
  <c r="L294" i="5" s="1"/>
  <c r="M294" i="5" a="1"/>
  <c r="M294" i="5" s="1"/>
  <c r="N294" i="5" a="1"/>
  <c r="N294" i="5" s="1"/>
  <c r="O294" i="5" a="1"/>
  <c r="O294" i="5" s="1"/>
  <c r="P294" i="5" a="1"/>
  <c r="P294" i="5" s="1"/>
  <c r="L295" i="5" a="1"/>
  <c r="L295" i="5" s="1"/>
  <c r="M295" i="5" a="1"/>
  <c r="M295" i="5" s="1"/>
  <c r="N295" i="5" a="1"/>
  <c r="N295" i="5" s="1"/>
  <c r="O295" i="5" a="1"/>
  <c r="O295" i="5" s="1"/>
  <c r="P295" i="5" a="1"/>
  <c r="P295" i="5" s="1"/>
  <c r="L296" i="5" a="1"/>
  <c r="L296" i="5" s="1"/>
  <c r="M296" i="5" a="1"/>
  <c r="M296" i="5" s="1"/>
  <c r="N296" i="5" a="1"/>
  <c r="N296" i="5" s="1"/>
  <c r="O296" i="5" a="1"/>
  <c r="O296" i="5" s="1"/>
  <c r="P296" i="5" a="1"/>
  <c r="P296" i="5" s="1"/>
  <c r="L297" i="5" a="1"/>
  <c r="L297" i="5" s="1"/>
  <c r="M297" i="5" a="1"/>
  <c r="M297" i="5" s="1"/>
  <c r="N297" i="5" a="1"/>
  <c r="N297" i="5" s="1"/>
  <c r="O297" i="5" a="1"/>
  <c r="O297" i="5" s="1"/>
  <c r="P297" i="5" a="1"/>
  <c r="P297" i="5" s="1"/>
  <c r="L298" i="5" a="1"/>
  <c r="L298" i="5" s="1"/>
  <c r="M298" i="5" a="1"/>
  <c r="M298" i="5" s="1"/>
  <c r="N298" i="5" a="1"/>
  <c r="N298" i="5" s="1"/>
  <c r="O298" i="5" a="1"/>
  <c r="O298" i="5" s="1"/>
  <c r="P298" i="5" a="1"/>
  <c r="P298" i="5" s="1"/>
  <c r="L299" i="5" a="1"/>
  <c r="L299" i="5" s="1"/>
  <c r="M299" i="5" a="1"/>
  <c r="M299" i="5" s="1"/>
  <c r="N299" i="5" a="1"/>
  <c r="N299" i="5" s="1"/>
  <c r="O299" i="5" a="1"/>
  <c r="O299" i="5" s="1"/>
  <c r="P299" i="5" a="1"/>
  <c r="P299" i="5" s="1"/>
  <c r="L300" i="5" a="1"/>
  <c r="L300" i="5" s="1"/>
  <c r="M300" i="5" a="1"/>
  <c r="M300" i="5" s="1"/>
  <c r="N300" i="5" a="1"/>
  <c r="N300" i="5" s="1"/>
  <c r="O300" i="5" a="1"/>
  <c r="O300" i="5" s="1"/>
  <c r="P300" i="5" a="1"/>
  <c r="P300" i="5" s="1"/>
  <c r="L301" i="5" a="1"/>
  <c r="L301" i="5" s="1"/>
  <c r="M301" i="5" a="1"/>
  <c r="M301" i="5" s="1"/>
  <c r="N301" i="5" a="1"/>
  <c r="N301" i="5" s="1"/>
  <c r="O301" i="5" a="1"/>
  <c r="O301" i="5" s="1"/>
  <c r="P301" i="5" a="1"/>
  <c r="P301" i="5" s="1"/>
  <c r="L302" i="5" a="1"/>
  <c r="L302" i="5" s="1"/>
  <c r="M302" i="5" a="1"/>
  <c r="M302" i="5" s="1"/>
  <c r="N302" i="5" a="1"/>
  <c r="N302" i="5" s="1"/>
  <c r="O302" i="5" a="1"/>
  <c r="O302" i="5" s="1"/>
  <c r="P302" i="5" a="1"/>
  <c r="P302" i="5" s="1"/>
  <c r="L303" i="5" a="1"/>
  <c r="L303" i="5" s="1"/>
  <c r="M303" i="5" a="1"/>
  <c r="M303" i="5" s="1"/>
  <c r="N303" i="5" a="1"/>
  <c r="N303" i="5" s="1"/>
  <c r="O303" i="5" a="1"/>
  <c r="O303" i="5" s="1"/>
  <c r="P303" i="5" a="1"/>
  <c r="P303" i="5" s="1"/>
  <c r="L304" i="5" a="1"/>
  <c r="L304" i="5" s="1"/>
  <c r="M304" i="5" a="1"/>
  <c r="M304" i="5" s="1"/>
  <c r="N304" i="5" a="1"/>
  <c r="N304" i="5" s="1"/>
  <c r="O304" i="5" a="1"/>
  <c r="O304" i="5" s="1"/>
  <c r="P304" i="5" a="1"/>
  <c r="P304" i="5" s="1"/>
  <c r="L305" i="5" a="1"/>
  <c r="L305" i="5" s="1"/>
  <c r="M305" i="5" a="1"/>
  <c r="M305" i="5" s="1"/>
  <c r="N305" i="5" a="1"/>
  <c r="N305" i="5" s="1"/>
  <c r="O305" i="5" a="1"/>
  <c r="O305" i="5" s="1"/>
  <c r="P305" i="5" a="1"/>
  <c r="P305" i="5" s="1"/>
  <c r="L306" i="5" a="1"/>
  <c r="L306" i="5" s="1"/>
  <c r="M306" i="5" a="1"/>
  <c r="M306" i="5" s="1"/>
  <c r="N306" i="5" a="1"/>
  <c r="N306" i="5" s="1"/>
  <c r="O306" i="5" a="1"/>
  <c r="O306" i="5" s="1"/>
  <c r="P306" i="5" a="1"/>
  <c r="P306" i="5" s="1"/>
  <c r="L307" i="5" a="1"/>
  <c r="L307" i="5" s="1"/>
  <c r="M307" i="5" a="1"/>
  <c r="M307" i="5" s="1"/>
  <c r="N307" i="5" a="1"/>
  <c r="N307" i="5" s="1"/>
  <c r="O307" i="5" a="1"/>
  <c r="O307" i="5" s="1"/>
  <c r="P307" i="5" a="1"/>
  <c r="P307" i="5" s="1"/>
  <c r="L308" i="5" a="1"/>
  <c r="L308" i="5" s="1"/>
  <c r="M308" i="5" a="1"/>
  <c r="M308" i="5" s="1"/>
  <c r="N308" i="5" a="1"/>
  <c r="N308" i="5" s="1"/>
  <c r="O308" i="5" a="1"/>
  <c r="O308" i="5" s="1"/>
  <c r="P308" i="5" a="1"/>
  <c r="P308" i="5" s="1"/>
  <c r="L309" i="5" a="1"/>
  <c r="L309" i="5" s="1"/>
  <c r="M309" i="5" a="1"/>
  <c r="M309" i="5" s="1"/>
  <c r="N309" i="5" a="1"/>
  <c r="N309" i="5" s="1"/>
  <c r="O309" i="5" a="1"/>
  <c r="O309" i="5" s="1"/>
  <c r="P309" i="5" a="1"/>
  <c r="P309" i="5" s="1"/>
  <c r="L310" i="5" a="1"/>
  <c r="L310" i="5" s="1"/>
  <c r="M310" i="5" a="1"/>
  <c r="M310" i="5" s="1"/>
  <c r="N310" i="5" a="1"/>
  <c r="N310" i="5" s="1"/>
  <c r="O310" i="5" a="1"/>
  <c r="O310" i="5" s="1"/>
  <c r="P310" i="5" a="1"/>
  <c r="P310" i="5" s="1"/>
  <c r="L311" i="5" a="1"/>
  <c r="L311" i="5" s="1"/>
  <c r="M311" i="5" a="1"/>
  <c r="M311" i="5" s="1"/>
  <c r="N311" i="5" a="1"/>
  <c r="N311" i="5" s="1"/>
  <c r="O311" i="5" a="1"/>
  <c r="O311" i="5" s="1"/>
  <c r="P311" i="5" a="1"/>
  <c r="P311" i="5" s="1"/>
  <c r="L312" i="5" a="1"/>
  <c r="L312" i="5" s="1"/>
  <c r="M312" i="5" a="1"/>
  <c r="M312" i="5" s="1"/>
  <c r="N312" i="5" a="1"/>
  <c r="N312" i="5" s="1"/>
  <c r="O312" i="5" a="1"/>
  <c r="O312" i="5" s="1"/>
  <c r="P312" i="5" a="1"/>
  <c r="P312" i="5" s="1"/>
  <c r="L313" i="5" a="1"/>
  <c r="L313" i="5" s="1"/>
  <c r="M313" i="5" a="1"/>
  <c r="M313" i="5" s="1"/>
  <c r="N313" i="5" a="1"/>
  <c r="N313" i="5" s="1"/>
  <c r="O313" i="5" a="1"/>
  <c r="O313" i="5" s="1"/>
  <c r="P313" i="5" a="1"/>
  <c r="P313" i="5" s="1"/>
  <c r="L314" i="5" a="1"/>
  <c r="L314" i="5" s="1"/>
  <c r="M314" i="5" a="1"/>
  <c r="M314" i="5" s="1"/>
  <c r="N314" i="5" a="1"/>
  <c r="N314" i="5" s="1"/>
  <c r="O314" i="5" a="1"/>
  <c r="O314" i="5" s="1"/>
  <c r="P314" i="5" a="1"/>
  <c r="P314" i="5" s="1"/>
  <c r="L315" i="5" a="1"/>
  <c r="L315" i="5" s="1"/>
  <c r="M315" i="5" a="1"/>
  <c r="M315" i="5" s="1"/>
  <c r="N315" i="5" a="1"/>
  <c r="N315" i="5" s="1"/>
  <c r="O315" i="5" a="1"/>
  <c r="O315" i="5" s="1"/>
  <c r="P315" i="5" a="1"/>
  <c r="P315" i="5" s="1"/>
  <c r="L316" i="5" a="1"/>
  <c r="L316" i="5" s="1"/>
  <c r="M316" i="5" a="1"/>
  <c r="M316" i="5" s="1"/>
  <c r="N316" i="5" a="1"/>
  <c r="N316" i="5" s="1"/>
  <c r="O316" i="5" a="1"/>
  <c r="O316" i="5" s="1"/>
  <c r="P316" i="5" a="1"/>
  <c r="P316" i="5" s="1"/>
  <c r="L317" i="5" a="1"/>
  <c r="L317" i="5" s="1"/>
  <c r="M317" i="5" a="1"/>
  <c r="M317" i="5" s="1"/>
  <c r="N317" i="5" a="1"/>
  <c r="N317" i="5" s="1"/>
  <c r="O317" i="5" a="1"/>
  <c r="O317" i="5" s="1"/>
  <c r="P317" i="5" a="1"/>
  <c r="P317" i="5" s="1"/>
  <c r="L318" i="5" a="1"/>
  <c r="L318" i="5" s="1"/>
  <c r="M318" i="5" a="1"/>
  <c r="M318" i="5" s="1"/>
  <c r="N318" i="5" a="1"/>
  <c r="N318" i="5" s="1"/>
  <c r="O318" i="5" a="1"/>
  <c r="O318" i="5" s="1"/>
  <c r="P318" i="5" a="1"/>
  <c r="P318" i="5" s="1"/>
  <c r="L319" i="5" a="1"/>
  <c r="L319" i="5" s="1"/>
  <c r="M319" i="5" a="1"/>
  <c r="M319" i="5" s="1"/>
  <c r="N319" i="5" a="1"/>
  <c r="N319" i="5" s="1"/>
  <c r="O319" i="5" a="1"/>
  <c r="O319" i="5" s="1"/>
  <c r="P319" i="5" a="1"/>
  <c r="P319" i="5" s="1"/>
  <c r="L320" i="5" a="1"/>
  <c r="L320" i="5" s="1"/>
  <c r="M320" i="5" a="1"/>
  <c r="M320" i="5" s="1"/>
  <c r="N320" i="5" a="1"/>
  <c r="N320" i="5" s="1"/>
  <c r="O320" i="5" a="1"/>
  <c r="O320" i="5" s="1"/>
  <c r="P320" i="5" a="1"/>
  <c r="P320" i="5" s="1"/>
  <c r="L321" i="5" a="1"/>
  <c r="L321" i="5" s="1"/>
  <c r="M321" i="5" a="1"/>
  <c r="M321" i="5" s="1"/>
  <c r="N321" i="5" a="1"/>
  <c r="N321" i="5" s="1"/>
  <c r="O321" i="5" a="1"/>
  <c r="O321" i="5" s="1"/>
  <c r="P321" i="5" a="1"/>
  <c r="P321" i="5" s="1"/>
  <c r="L322" i="5" a="1"/>
  <c r="L322" i="5" s="1"/>
  <c r="M322" i="5" a="1"/>
  <c r="M322" i="5" s="1"/>
  <c r="N322" i="5" a="1"/>
  <c r="N322" i="5" s="1"/>
  <c r="O322" i="5" a="1"/>
  <c r="O322" i="5" s="1"/>
  <c r="P322" i="5" a="1"/>
  <c r="P322" i="5" s="1"/>
  <c r="L323" i="5" a="1"/>
  <c r="L323" i="5" s="1"/>
  <c r="M323" i="5" a="1"/>
  <c r="M323" i="5" s="1"/>
  <c r="N323" i="5" a="1"/>
  <c r="N323" i="5" s="1"/>
  <c r="O323" i="5" a="1"/>
  <c r="O323" i="5" s="1"/>
  <c r="P323" i="5" a="1"/>
  <c r="P323" i="5" s="1"/>
  <c r="L324" i="5" a="1"/>
  <c r="L324" i="5" s="1"/>
  <c r="M324" i="5" a="1"/>
  <c r="M324" i="5" s="1"/>
  <c r="N324" i="5" a="1"/>
  <c r="N324" i="5" s="1"/>
  <c r="O324" i="5" a="1"/>
  <c r="O324" i="5" s="1"/>
  <c r="P324" i="5" a="1"/>
  <c r="P324" i="5" s="1"/>
  <c r="L325" i="5" a="1"/>
  <c r="L325" i="5" s="1"/>
  <c r="M325" i="5" a="1"/>
  <c r="M325" i="5" s="1"/>
  <c r="N325" i="5" a="1"/>
  <c r="N325" i="5" s="1"/>
  <c r="O325" i="5" a="1"/>
  <c r="O325" i="5" s="1"/>
  <c r="P325" i="5" a="1"/>
  <c r="P325" i="5" s="1"/>
  <c r="L326" i="5" a="1"/>
  <c r="L326" i="5" s="1"/>
  <c r="M326" i="5" a="1"/>
  <c r="M326" i="5" s="1"/>
  <c r="N326" i="5" a="1"/>
  <c r="N326" i="5" s="1"/>
  <c r="O326" i="5" a="1"/>
  <c r="O326" i="5" s="1"/>
  <c r="P326" i="5" a="1"/>
  <c r="P326" i="5" s="1"/>
  <c r="L327" i="5" a="1"/>
  <c r="L327" i="5" s="1"/>
  <c r="M327" i="5" a="1"/>
  <c r="M327" i="5" s="1"/>
  <c r="N327" i="5" a="1"/>
  <c r="N327" i="5" s="1"/>
  <c r="O327" i="5" a="1"/>
  <c r="O327" i="5" s="1"/>
  <c r="P327" i="5" a="1"/>
  <c r="P327" i="5" s="1"/>
  <c r="L328" i="5" a="1"/>
  <c r="L328" i="5" s="1"/>
  <c r="M328" i="5" a="1"/>
  <c r="M328" i="5" s="1"/>
  <c r="N328" i="5" a="1"/>
  <c r="N328" i="5" s="1"/>
  <c r="O328" i="5" a="1"/>
  <c r="O328" i="5" s="1"/>
  <c r="P328" i="5" a="1"/>
  <c r="P328" i="5" s="1"/>
  <c r="L329" i="5" a="1"/>
  <c r="L329" i="5" s="1"/>
  <c r="M329" i="5" a="1"/>
  <c r="M329" i="5" s="1"/>
  <c r="N329" i="5" a="1"/>
  <c r="N329" i="5" s="1"/>
  <c r="O329" i="5" a="1"/>
  <c r="O329" i="5" s="1"/>
  <c r="P329" i="5" a="1"/>
  <c r="P329" i="5" s="1"/>
  <c r="L330" i="5" a="1"/>
  <c r="L330" i="5" s="1"/>
  <c r="M330" i="5" a="1"/>
  <c r="M330" i="5" s="1"/>
  <c r="N330" i="5" a="1"/>
  <c r="N330" i="5" s="1"/>
  <c r="O330" i="5" a="1"/>
  <c r="O330" i="5" s="1"/>
  <c r="P330" i="5" a="1"/>
  <c r="P330" i="5" s="1"/>
  <c r="L331" i="5" a="1"/>
  <c r="L331" i="5" s="1"/>
  <c r="M331" i="5" a="1"/>
  <c r="M331" i="5" s="1"/>
  <c r="N331" i="5" a="1"/>
  <c r="N331" i="5" s="1"/>
  <c r="O331" i="5" a="1"/>
  <c r="O331" i="5" s="1"/>
  <c r="P331" i="5" a="1"/>
  <c r="P331" i="5" s="1"/>
  <c r="L332" i="5" a="1"/>
  <c r="L332" i="5" s="1"/>
  <c r="M332" i="5" a="1"/>
  <c r="M332" i="5" s="1"/>
  <c r="N332" i="5" a="1"/>
  <c r="N332" i="5" s="1"/>
  <c r="O332" i="5" a="1"/>
  <c r="O332" i="5" s="1"/>
  <c r="P332" i="5" a="1"/>
  <c r="P332" i="5" s="1"/>
  <c r="L333" i="5" a="1"/>
  <c r="L333" i="5" s="1"/>
  <c r="M333" i="5" a="1"/>
  <c r="M333" i="5" s="1"/>
  <c r="N333" i="5" a="1"/>
  <c r="N333" i="5" s="1"/>
  <c r="O333" i="5" a="1"/>
  <c r="O333" i="5" s="1"/>
  <c r="P333" i="5" a="1"/>
  <c r="P333" i="5" s="1"/>
  <c r="L334" i="5" a="1"/>
  <c r="L334" i="5" s="1"/>
  <c r="M334" i="5" a="1"/>
  <c r="M334" i="5" s="1"/>
  <c r="N334" i="5" a="1"/>
  <c r="N334" i="5" s="1"/>
  <c r="O334" i="5" a="1"/>
  <c r="O334" i="5" s="1"/>
  <c r="P334" i="5" a="1"/>
  <c r="P334" i="5" s="1"/>
  <c r="L335" i="5" a="1"/>
  <c r="L335" i="5" s="1"/>
  <c r="M335" i="5" a="1"/>
  <c r="M335" i="5" s="1"/>
  <c r="N335" i="5" a="1"/>
  <c r="N335" i="5" s="1"/>
  <c r="O335" i="5" a="1"/>
  <c r="O335" i="5" s="1"/>
  <c r="P335" i="5" a="1"/>
  <c r="P335" i="5" s="1"/>
  <c r="L336" i="5" a="1"/>
  <c r="L336" i="5" s="1"/>
  <c r="M336" i="5" a="1"/>
  <c r="M336" i="5" s="1"/>
  <c r="N336" i="5" a="1"/>
  <c r="N336" i="5" s="1"/>
  <c r="O336" i="5" a="1"/>
  <c r="O336" i="5" s="1"/>
  <c r="P336" i="5" a="1"/>
  <c r="P336" i="5" s="1"/>
  <c r="L337" i="5" a="1"/>
  <c r="L337" i="5" s="1"/>
  <c r="M337" i="5" a="1"/>
  <c r="M337" i="5" s="1"/>
  <c r="N337" i="5" a="1"/>
  <c r="N337" i="5" s="1"/>
  <c r="O337" i="5" a="1"/>
  <c r="O337" i="5" s="1"/>
  <c r="P337" i="5" a="1"/>
  <c r="P337" i="5" s="1"/>
  <c r="L338" i="5" a="1"/>
  <c r="L338" i="5" s="1"/>
  <c r="M338" i="5" a="1"/>
  <c r="M338" i="5" s="1"/>
  <c r="N338" i="5" a="1"/>
  <c r="N338" i="5" s="1"/>
  <c r="O338" i="5" a="1"/>
  <c r="O338" i="5" s="1"/>
  <c r="P338" i="5" a="1"/>
  <c r="P338" i="5" s="1"/>
  <c r="L339" i="5" a="1"/>
  <c r="L339" i="5" s="1"/>
  <c r="M339" i="5" a="1"/>
  <c r="M339" i="5" s="1"/>
  <c r="N339" i="5" a="1"/>
  <c r="N339" i="5" s="1"/>
  <c r="O339" i="5" a="1"/>
  <c r="O339" i="5" s="1"/>
  <c r="P339" i="5" a="1"/>
  <c r="P339" i="5" s="1"/>
  <c r="L340" i="5" a="1"/>
  <c r="L340" i="5" s="1"/>
  <c r="M340" i="5" a="1"/>
  <c r="M340" i="5" s="1"/>
  <c r="N340" i="5" a="1"/>
  <c r="N340" i="5" s="1"/>
  <c r="O340" i="5" a="1"/>
  <c r="O340" i="5" s="1"/>
  <c r="P340" i="5" a="1"/>
  <c r="P340" i="5" s="1"/>
  <c r="L341" i="5" a="1"/>
  <c r="L341" i="5" s="1"/>
  <c r="M341" i="5" a="1"/>
  <c r="M341" i="5" s="1"/>
  <c r="N341" i="5" a="1"/>
  <c r="N341" i="5" s="1"/>
  <c r="O341" i="5" a="1"/>
  <c r="O341" i="5" s="1"/>
  <c r="P341" i="5" a="1"/>
  <c r="P341" i="5" s="1"/>
  <c r="L342" i="5" a="1"/>
  <c r="L342" i="5" s="1"/>
  <c r="M342" i="5" a="1"/>
  <c r="M342" i="5" s="1"/>
  <c r="N342" i="5" a="1"/>
  <c r="N342" i="5" s="1"/>
  <c r="O342" i="5" a="1"/>
  <c r="O342" i="5" s="1"/>
  <c r="P342" i="5" a="1"/>
  <c r="P342" i="5" s="1"/>
  <c r="L343" i="5" a="1"/>
  <c r="L343" i="5" s="1"/>
  <c r="M343" i="5" a="1"/>
  <c r="M343" i="5" s="1"/>
  <c r="N343" i="5" a="1"/>
  <c r="N343" i="5" s="1"/>
  <c r="O343" i="5" a="1"/>
  <c r="O343" i="5" s="1"/>
  <c r="P343" i="5" a="1"/>
  <c r="P343" i="5" s="1"/>
  <c r="L344" i="5" a="1"/>
  <c r="L344" i="5" s="1"/>
  <c r="M344" i="5" a="1"/>
  <c r="M344" i="5" s="1"/>
  <c r="N344" i="5" a="1"/>
  <c r="N344" i="5" s="1"/>
  <c r="O344" i="5" a="1"/>
  <c r="O344" i="5" s="1"/>
  <c r="P344" i="5" a="1"/>
  <c r="P344" i="5" s="1"/>
  <c r="L345" i="5" a="1"/>
  <c r="L345" i="5" s="1"/>
  <c r="M345" i="5" a="1"/>
  <c r="M345" i="5" s="1"/>
  <c r="N345" i="5" a="1"/>
  <c r="N345" i="5" s="1"/>
  <c r="O345" i="5" a="1"/>
  <c r="O345" i="5" s="1"/>
  <c r="P345" i="5" a="1"/>
  <c r="P345" i="5" s="1"/>
  <c r="L346" i="5" a="1"/>
  <c r="L346" i="5" s="1"/>
  <c r="M346" i="5" a="1"/>
  <c r="M346" i="5" s="1"/>
  <c r="N346" i="5" a="1"/>
  <c r="N346" i="5" s="1"/>
  <c r="O346" i="5" a="1"/>
  <c r="O346" i="5" s="1"/>
  <c r="P346" i="5" a="1"/>
  <c r="P346" i="5" s="1"/>
  <c r="L347" i="5" a="1"/>
  <c r="L347" i="5" s="1"/>
  <c r="M347" i="5" a="1"/>
  <c r="M347" i="5" s="1"/>
  <c r="N347" i="5" a="1"/>
  <c r="N347" i="5" s="1"/>
  <c r="O347" i="5" a="1"/>
  <c r="O347" i="5" s="1"/>
  <c r="P347" i="5" a="1"/>
  <c r="P347" i="5" s="1"/>
  <c r="L348" i="5" a="1"/>
  <c r="L348" i="5" s="1"/>
  <c r="M348" i="5" a="1"/>
  <c r="M348" i="5" s="1"/>
  <c r="N348" i="5" a="1"/>
  <c r="N348" i="5" s="1"/>
  <c r="O348" i="5" a="1"/>
  <c r="O348" i="5" s="1"/>
  <c r="P348" i="5" a="1"/>
  <c r="P348" i="5" s="1"/>
  <c r="L349" i="5" a="1"/>
  <c r="L349" i="5" s="1"/>
  <c r="M349" i="5" a="1"/>
  <c r="M349" i="5" s="1"/>
  <c r="N349" i="5" a="1"/>
  <c r="N349" i="5" s="1"/>
  <c r="O349" i="5" a="1"/>
  <c r="O349" i="5" s="1"/>
  <c r="P349" i="5" a="1"/>
  <c r="P349" i="5" s="1"/>
  <c r="L350" i="5" a="1"/>
  <c r="L350" i="5" s="1"/>
  <c r="M350" i="5" a="1"/>
  <c r="M350" i="5" s="1"/>
  <c r="N350" i="5" a="1"/>
  <c r="N350" i="5" s="1"/>
  <c r="O350" i="5" a="1"/>
  <c r="O350" i="5" s="1"/>
  <c r="P350" i="5" a="1"/>
  <c r="P350" i="5" s="1"/>
  <c r="L351" i="5" a="1"/>
  <c r="L351" i="5" s="1"/>
  <c r="M351" i="5" a="1"/>
  <c r="M351" i="5" s="1"/>
  <c r="N351" i="5" a="1"/>
  <c r="N351" i="5" s="1"/>
  <c r="O351" i="5" a="1"/>
  <c r="O351" i="5" s="1"/>
  <c r="P351" i="5" a="1"/>
  <c r="P351" i="5" s="1"/>
  <c r="L352" i="5" a="1"/>
  <c r="L352" i="5" s="1"/>
  <c r="M352" i="5" a="1"/>
  <c r="M352" i="5" s="1"/>
  <c r="N352" i="5" a="1"/>
  <c r="N352" i="5" s="1"/>
  <c r="O352" i="5" a="1"/>
  <c r="O352" i="5" s="1"/>
  <c r="P352" i="5" a="1"/>
  <c r="P352" i="5" s="1"/>
  <c r="L353" i="5" a="1"/>
  <c r="L353" i="5" s="1"/>
  <c r="M353" i="5" a="1"/>
  <c r="M353" i="5" s="1"/>
  <c r="N353" i="5" a="1"/>
  <c r="N353" i="5" s="1"/>
  <c r="O353" i="5" a="1"/>
  <c r="O353" i="5" s="1"/>
  <c r="P353" i="5" a="1"/>
  <c r="P353" i="5" s="1"/>
  <c r="L354" i="5" a="1"/>
  <c r="L354" i="5" s="1"/>
  <c r="M354" i="5" a="1"/>
  <c r="M354" i="5" s="1"/>
  <c r="N354" i="5" a="1"/>
  <c r="N354" i="5" s="1"/>
  <c r="O354" i="5" a="1"/>
  <c r="O354" i="5" s="1"/>
  <c r="P354" i="5" a="1"/>
  <c r="P354" i="5" s="1"/>
  <c r="L355" i="5" a="1"/>
  <c r="L355" i="5" s="1"/>
  <c r="M355" i="5" a="1"/>
  <c r="M355" i="5" s="1"/>
  <c r="N355" i="5" a="1"/>
  <c r="N355" i="5" s="1"/>
  <c r="O355" i="5" a="1"/>
  <c r="O355" i="5" s="1"/>
  <c r="P355" i="5" a="1"/>
  <c r="P355" i="5" s="1"/>
  <c r="L356" i="5" a="1"/>
  <c r="L356" i="5" s="1"/>
  <c r="M356" i="5" a="1"/>
  <c r="M356" i="5" s="1"/>
  <c r="N356" i="5" a="1"/>
  <c r="N356" i="5" s="1"/>
  <c r="O356" i="5" a="1"/>
  <c r="O356" i="5" s="1"/>
  <c r="P356" i="5" a="1"/>
  <c r="P356" i="5" s="1"/>
  <c r="L357" i="5" a="1"/>
  <c r="L357" i="5" s="1"/>
  <c r="M357" i="5" a="1"/>
  <c r="M357" i="5" s="1"/>
  <c r="N357" i="5" a="1"/>
  <c r="N357" i="5" s="1"/>
  <c r="O357" i="5" a="1"/>
  <c r="O357" i="5" s="1"/>
  <c r="P357" i="5" a="1"/>
  <c r="P357" i="5" s="1"/>
  <c r="L358" i="5" a="1"/>
  <c r="L358" i="5" s="1"/>
  <c r="M358" i="5" a="1"/>
  <c r="M358" i="5" s="1"/>
  <c r="N358" i="5" a="1"/>
  <c r="N358" i="5" s="1"/>
  <c r="O358" i="5" a="1"/>
  <c r="O358" i="5" s="1"/>
  <c r="P358" i="5" a="1"/>
  <c r="P358" i="5" s="1"/>
  <c r="L359" i="5" a="1"/>
  <c r="L359" i="5" s="1"/>
  <c r="M359" i="5" a="1"/>
  <c r="M359" i="5" s="1"/>
  <c r="N359" i="5" a="1"/>
  <c r="N359" i="5" s="1"/>
  <c r="O359" i="5" a="1"/>
  <c r="O359" i="5" s="1"/>
  <c r="P359" i="5" a="1"/>
  <c r="P359" i="5" s="1"/>
  <c r="L360" i="5" a="1"/>
  <c r="L360" i="5" s="1"/>
  <c r="M360" i="5" a="1"/>
  <c r="M360" i="5" s="1"/>
  <c r="N360" i="5" a="1"/>
  <c r="N360" i="5" s="1"/>
  <c r="O360" i="5" a="1"/>
  <c r="O360" i="5" s="1"/>
  <c r="P360" i="5" a="1"/>
  <c r="P360" i="5" s="1"/>
  <c r="L361" i="5" a="1"/>
  <c r="L361" i="5" s="1"/>
  <c r="M361" i="5" a="1"/>
  <c r="M361" i="5" s="1"/>
  <c r="N361" i="5" a="1"/>
  <c r="N361" i="5" s="1"/>
  <c r="O361" i="5" a="1"/>
  <c r="O361" i="5" s="1"/>
  <c r="P361" i="5" a="1"/>
  <c r="P361" i="5" s="1"/>
  <c r="L362" i="5" a="1"/>
  <c r="L362" i="5" s="1"/>
  <c r="M362" i="5" a="1"/>
  <c r="M362" i="5" s="1"/>
  <c r="N362" i="5" a="1"/>
  <c r="N362" i="5" s="1"/>
  <c r="O362" i="5" a="1"/>
  <c r="O362" i="5" s="1"/>
  <c r="P362" i="5" a="1"/>
  <c r="P362" i="5" s="1"/>
  <c r="L363" i="5" a="1"/>
  <c r="L363" i="5" s="1"/>
  <c r="M363" i="5" a="1"/>
  <c r="M363" i="5" s="1"/>
  <c r="N363" i="5" a="1"/>
  <c r="N363" i="5" s="1"/>
  <c r="O363" i="5" a="1"/>
  <c r="O363" i="5" s="1"/>
  <c r="P363" i="5" a="1"/>
  <c r="P363" i="5" s="1"/>
  <c r="L364" i="5" a="1"/>
  <c r="L364" i="5" s="1"/>
  <c r="M364" i="5" a="1"/>
  <c r="M364" i="5" s="1"/>
  <c r="N364" i="5" a="1"/>
  <c r="N364" i="5" s="1"/>
  <c r="O364" i="5" a="1"/>
  <c r="O364" i="5" s="1"/>
  <c r="P364" i="5" a="1"/>
  <c r="P364" i="5" s="1"/>
  <c r="L365" i="5" a="1"/>
  <c r="L365" i="5" s="1"/>
  <c r="M365" i="5" a="1"/>
  <c r="M365" i="5" s="1"/>
  <c r="N365" i="5" a="1"/>
  <c r="N365" i="5" s="1"/>
  <c r="O365" i="5" a="1"/>
  <c r="O365" i="5" s="1"/>
  <c r="P365" i="5" a="1"/>
  <c r="P365" i="5" s="1"/>
  <c r="L366" i="5" a="1"/>
  <c r="L366" i="5" s="1"/>
  <c r="M366" i="5" a="1"/>
  <c r="M366" i="5" s="1"/>
  <c r="N366" i="5" a="1"/>
  <c r="N366" i="5" s="1"/>
  <c r="O366" i="5" a="1"/>
  <c r="O366" i="5" s="1"/>
  <c r="P366" i="5" a="1"/>
  <c r="P366" i="5" s="1"/>
  <c r="L367" i="5" a="1"/>
  <c r="L367" i="5" s="1"/>
  <c r="M367" i="5" a="1"/>
  <c r="M367" i="5" s="1"/>
  <c r="N367" i="5" a="1"/>
  <c r="N367" i="5" s="1"/>
  <c r="O367" i="5" a="1"/>
  <c r="O367" i="5" s="1"/>
  <c r="P367" i="5" a="1"/>
  <c r="P367" i="5" s="1"/>
  <c r="L368" i="5" a="1"/>
  <c r="L368" i="5" s="1"/>
  <c r="M368" i="5" a="1"/>
  <c r="M368" i="5" s="1"/>
  <c r="N368" i="5" a="1"/>
  <c r="N368" i="5" s="1"/>
  <c r="O368" i="5" a="1"/>
  <c r="O368" i="5" s="1"/>
  <c r="P368" i="5" a="1"/>
  <c r="P368" i="5" s="1"/>
  <c r="L369" i="5" a="1"/>
  <c r="L369" i="5" s="1"/>
  <c r="M369" i="5" a="1"/>
  <c r="M369" i="5" s="1"/>
  <c r="N369" i="5" a="1"/>
  <c r="N369" i="5" s="1"/>
  <c r="O369" i="5" a="1"/>
  <c r="O369" i="5" s="1"/>
  <c r="P369" i="5" a="1"/>
  <c r="P369" i="5" s="1"/>
  <c r="L370" i="5" a="1"/>
  <c r="L370" i="5" s="1"/>
  <c r="M370" i="5" a="1"/>
  <c r="M370" i="5" s="1"/>
  <c r="N370" i="5" a="1"/>
  <c r="N370" i="5" s="1"/>
  <c r="O370" i="5" a="1"/>
  <c r="O370" i="5" s="1"/>
  <c r="P370" i="5" a="1"/>
  <c r="P370" i="5" s="1"/>
  <c r="L371" i="5" a="1"/>
  <c r="L371" i="5" s="1"/>
  <c r="M371" i="5" a="1"/>
  <c r="M371" i="5" s="1"/>
  <c r="N371" i="5" a="1"/>
  <c r="N371" i="5" s="1"/>
  <c r="O371" i="5" a="1"/>
  <c r="O371" i="5" s="1"/>
  <c r="P371" i="5" a="1"/>
  <c r="P371" i="5" s="1"/>
  <c r="L372" i="5" a="1"/>
  <c r="L372" i="5" s="1"/>
  <c r="M372" i="5" a="1"/>
  <c r="M372" i="5" s="1"/>
  <c r="N372" i="5" a="1"/>
  <c r="N372" i="5" s="1"/>
  <c r="O372" i="5" a="1"/>
  <c r="O372" i="5" s="1"/>
  <c r="P372" i="5" a="1"/>
  <c r="P372" i="5" s="1"/>
  <c r="L373" i="5" a="1"/>
  <c r="L373" i="5" s="1"/>
  <c r="M373" i="5" a="1"/>
  <c r="M373" i="5" s="1"/>
  <c r="N373" i="5" a="1"/>
  <c r="N373" i="5" s="1"/>
  <c r="O373" i="5" a="1"/>
  <c r="O373" i="5" s="1"/>
  <c r="P373" i="5" a="1"/>
  <c r="P373" i="5" s="1"/>
  <c r="L374" i="5" a="1"/>
  <c r="L374" i="5" s="1"/>
  <c r="M374" i="5" a="1"/>
  <c r="M374" i="5" s="1"/>
  <c r="N374" i="5" a="1"/>
  <c r="N374" i="5" s="1"/>
  <c r="O374" i="5" a="1"/>
  <c r="O374" i="5" s="1"/>
  <c r="P374" i="5" a="1"/>
  <c r="P374" i="5" s="1"/>
  <c r="L375" i="5" a="1"/>
  <c r="L375" i="5" s="1"/>
  <c r="M375" i="5" a="1"/>
  <c r="M375" i="5" s="1"/>
  <c r="N375" i="5" a="1"/>
  <c r="N375" i="5" s="1"/>
  <c r="O375" i="5" a="1"/>
  <c r="O375" i="5" s="1"/>
  <c r="P375" i="5" a="1"/>
  <c r="P375" i="5" s="1"/>
  <c r="L376" i="5" a="1"/>
  <c r="L376" i="5" s="1"/>
  <c r="M376" i="5" a="1"/>
  <c r="M376" i="5" s="1"/>
  <c r="N376" i="5" a="1"/>
  <c r="N376" i="5" s="1"/>
  <c r="O376" i="5" a="1"/>
  <c r="O376" i="5" s="1"/>
  <c r="P376" i="5" a="1"/>
  <c r="P376" i="5" s="1"/>
  <c r="L377" i="5" a="1"/>
  <c r="L377" i="5" s="1"/>
  <c r="M377" i="5" a="1"/>
  <c r="M377" i="5" s="1"/>
  <c r="N377" i="5" a="1"/>
  <c r="N377" i="5" s="1"/>
  <c r="O377" i="5" a="1"/>
  <c r="O377" i="5" s="1"/>
  <c r="P377" i="5" a="1"/>
  <c r="P377" i="5" s="1"/>
  <c r="L378" i="5" a="1"/>
  <c r="L378" i="5" s="1"/>
  <c r="M378" i="5" a="1"/>
  <c r="M378" i="5" s="1"/>
  <c r="N378" i="5" a="1"/>
  <c r="N378" i="5" s="1"/>
  <c r="O378" i="5" a="1"/>
  <c r="O378" i="5" s="1"/>
  <c r="P378" i="5" a="1"/>
  <c r="P378" i="5" s="1"/>
  <c r="L379" i="5" a="1"/>
  <c r="L379" i="5" s="1"/>
  <c r="M379" i="5" a="1"/>
  <c r="M379" i="5" s="1"/>
  <c r="N379" i="5" a="1"/>
  <c r="N379" i="5" s="1"/>
  <c r="O379" i="5" a="1"/>
  <c r="O379" i="5" s="1"/>
  <c r="P379" i="5" a="1"/>
  <c r="P379" i="5" s="1"/>
  <c r="L380" i="5" a="1"/>
  <c r="L380" i="5" s="1"/>
  <c r="M380" i="5" a="1"/>
  <c r="M380" i="5" s="1"/>
  <c r="N380" i="5" a="1"/>
  <c r="N380" i="5" s="1"/>
  <c r="O380" i="5" a="1"/>
  <c r="O380" i="5" s="1"/>
  <c r="P380" i="5" a="1"/>
  <c r="P380" i="5" s="1"/>
  <c r="L381" i="5" a="1"/>
  <c r="L381" i="5" s="1"/>
  <c r="M381" i="5" a="1"/>
  <c r="M381" i="5" s="1"/>
  <c r="N381" i="5" a="1"/>
  <c r="N381" i="5" s="1"/>
  <c r="O381" i="5" a="1"/>
  <c r="O381" i="5" s="1"/>
  <c r="P381" i="5" a="1"/>
  <c r="P381" i="5" s="1"/>
  <c r="L382" i="5" a="1"/>
  <c r="L382" i="5" s="1"/>
  <c r="M382" i="5" a="1"/>
  <c r="M382" i="5" s="1"/>
  <c r="N382" i="5" a="1"/>
  <c r="N382" i="5" s="1"/>
  <c r="O382" i="5" a="1"/>
  <c r="O382" i="5" s="1"/>
  <c r="P382" i="5" a="1"/>
  <c r="P382" i="5" s="1"/>
  <c r="L383" i="5" a="1"/>
  <c r="L383" i="5" s="1"/>
  <c r="M383" i="5" a="1"/>
  <c r="M383" i="5" s="1"/>
  <c r="N383" i="5" a="1"/>
  <c r="N383" i="5" s="1"/>
  <c r="O383" i="5" a="1"/>
  <c r="O383" i="5" s="1"/>
  <c r="P383" i="5" a="1"/>
  <c r="P383" i="5" s="1"/>
  <c r="L384" i="5" a="1"/>
  <c r="L384" i="5" s="1"/>
  <c r="M384" i="5" a="1"/>
  <c r="M384" i="5" s="1"/>
  <c r="N384" i="5" a="1"/>
  <c r="N384" i="5" s="1"/>
  <c r="O384" i="5" a="1"/>
  <c r="O384" i="5" s="1"/>
  <c r="P384" i="5" a="1"/>
  <c r="P384" i="5" s="1"/>
  <c r="L385" i="5" a="1"/>
  <c r="L385" i="5" s="1"/>
  <c r="M385" i="5" a="1"/>
  <c r="M385" i="5" s="1"/>
  <c r="N385" i="5" a="1"/>
  <c r="N385" i="5" s="1"/>
  <c r="O385" i="5" a="1"/>
  <c r="O385" i="5" s="1"/>
  <c r="P385" i="5" a="1"/>
  <c r="P385" i="5" s="1"/>
  <c r="L386" i="5" a="1"/>
  <c r="L386" i="5" s="1"/>
  <c r="M386" i="5" a="1"/>
  <c r="M386" i="5" s="1"/>
  <c r="N386" i="5" a="1"/>
  <c r="N386" i="5" s="1"/>
  <c r="O386" i="5" a="1"/>
  <c r="O386" i="5" s="1"/>
  <c r="P386" i="5" a="1"/>
  <c r="P386" i="5" s="1"/>
  <c r="L387" i="5" a="1"/>
  <c r="L387" i="5" s="1"/>
  <c r="M387" i="5" a="1"/>
  <c r="M387" i="5" s="1"/>
  <c r="N387" i="5" a="1"/>
  <c r="N387" i="5" s="1"/>
  <c r="O387" i="5" a="1"/>
  <c r="O387" i="5" s="1"/>
  <c r="P387" i="5" a="1"/>
  <c r="P387" i="5" s="1"/>
  <c r="L388" i="5" a="1"/>
  <c r="L388" i="5" s="1"/>
  <c r="M388" i="5" a="1"/>
  <c r="M388" i="5" s="1"/>
  <c r="N388" i="5" a="1"/>
  <c r="N388" i="5" s="1"/>
  <c r="O388" i="5" a="1"/>
  <c r="O388" i="5" s="1"/>
  <c r="P388" i="5" a="1"/>
  <c r="P388" i="5" s="1"/>
  <c r="L389" i="5" a="1"/>
  <c r="L389" i="5" s="1"/>
  <c r="M389" i="5" a="1"/>
  <c r="M389" i="5" s="1"/>
  <c r="N389" i="5" a="1"/>
  <c r="N389" i="5" s="1"/>
  <c r="O389" i="5" a="1"/>
  <c r="O389" i="5" s="1"/>
  <c r="P389" i="5" a="1"/>
  <c r="P389" i="5" s="1"/>
  <c r="L390" i="5" a="1"/>
  <c r="L390" i="5" s="1"/>
  <c r="M390" i="5" a="1"/>
  <c r="M390" i="5" s="1"/>
  <c r="N390" i="5" a="1"/>
  <c r="N390" i="5" s="1"/>
  <c r="O390" i="5" a="1"/>
  <c r="O390" i="5" s="1"/>
  <c r="P390" i="5" a="1"/>
  <c r="P390" i="5" s="1"/>
  <c r="L391" i="5" a="1"/>
  <c r="L391" i="5" s="1"/>
  <c r="M391" i="5" a="1"/>
  <c r="M391" i="5" s="1"/>
  <c r="N391" i="5" a="1"/>
  <c r="N391" i="5" s="1"/>
  <c r="O391" i="5" a="1"/>
  <c r="O391" i="5" s="1"/>
  <c r="P391" i="5" a="1"/>
  <c r="P391" i="5" s="1"/>
  <c r="L392" i="5" a="1"/>
  <c r="L392" i="5" s="1"/>
  <c r="M392" i="5" a="1"/>
  <c r="M392" i="5" s="1"/>
  <c r="N392" i="5" a="1"/>
  <c r="N392" i="5" s="1"/>
  <c r="O392" i="5" a="1"/>
  <c r="O392" i="5" s="1"/>
  <c r="P392" i="5" a="1"/>
  <c r="P392" i="5" s="1"/>
  <c r="L393" i="5" a="1"/>
  <c r="L393" i="5" s="1"/>
  <c r="M393" i="5" a="1"/>
  <c r="M393" i="5" s="1"/>
  <c r="N393" i="5" a="1"/>
  <c r="N393" i="5" s="1"/>
  <c r="O393" i="5" a="1"/>
  <c r="O393" i="5" s="1"/>
  <c r="P393" i="5" a="1"/>
  <c r="P393" i="5" s="1"/>
  <c r="L394" i="5" a="1"/>
  <c r="L394" i="5" s="1"/>
  <c r="M394" i="5" a="1"/>
  <c r="M394" i="5" s="1"/>
  <c r="N394" i="5" a="1"/>
  <c r="N394" i="5" s="1"/>
  <c r="O394" i="5" a="1"/>
  <c r="O394" i="5" s="1"/>
  <c r="P394" i="5" a="1"/>
  <c r="P394" i="5" s="1"/>
  <c r="L395" i="5" a="1"/>
  <c r="L395" i="5" s="1"/>
  <c r="M395" i="5" a="1"/>
  <c r="M395" i="5" s="1"/>
  <c r="N395" i="5" a="1"/>
  <c r="N395" i="5" s="1"/>
  <c r="O395" i="5" a="1"/>
  <c r="O395" i="5" s="1"/>
  <c r="P395" i="5" a="1"/>
  <c r="P395" i="5" s="1"/>
  <c r="L396" i="5" a="1"/>
  <c r="L396" i="5" s="1"/>
  <c r="M396" i="5" a="1"/>
  <c r="M396" i="5" s="1"/>
  <c r="N396" i="5" a="1"/>
  <c r="N396" i="5" s="1"/>
  <c r="O396" i="5" a="1"/>
  <c r="O396" i="5" s="1"/>
  <c r="P396" i="5" a="1"/>
  <c r="P396" i="5" s="1"/>
  <c r="L397" i="5" a="1"/>
  <c r="L397" i="5" s="1"/>
  <c r="M397" i="5" a="1"/>
  <c r="M397" i="5" s="1"/>
  <c r="N397" i="5" a="1"/>
  <c r="N397" i="5" s="1"/>
  <c r="O397" i="5" a="1"/>
  <c r="O397" i="5" s="1"/>
  <c r="P397" i="5" a="1"/>
  <c r="P397" i="5" s="1"/>
  <c r="L398" i="5" a="1"/>
  <c r="L398" i="5" s="1"/>
  <c r="M398" i="5" a="1"/>
  <c r="M398" i="5" s="1"/>
  <c r="N398" i="5" a="1"/>
  <c r="N398" i="5" s="1"/>
  <c r="O398" i="5" a="1"/>
  <c r="O398" i="5" s="1"/>
  <c r="P398" i="5" a="1"/>
  <c r="P398" i="5" s="1"/>
  <c r="L399" i="5" a="1"/>
  <c r="L399" i="5" s="1"/>
  <c r="M399" i="5" a="1"/>
  <c r="M399" i="5" s="1"/>
  <c r="N399" i="5" a="1"/>
  <c r="N399" i="5" s="1"/>
  <c r="O399" i="5" a="1"/>
  <c r="O399" i="5" s="1"/>
  <c r="P399" i="5" a="1"/>
  <c r="P399" i="5" s="1"/>
  <c r="L400" i="5" a="1"/>
  <c r="L400" i="5" s="1"/>
  <c r="M400" i="5" a="1"/>
  <c r="M400" i="5" s="1"/>
  <c r="N400" i="5" a="1"/>
  <c r="N400" i="5" s="1"/>
  <c r="O400" i="5" a="1"/>
  <c r="O400" i="5" s="1"/>
  <c r="P400" i="5" a="1"/>
  <c r="P400" i="5" s="1"/>
  <c r="L401" i="5" a="1"/>
  <c r="L401" i="5" s="1"/>
  <c r="M401" i="5" a="1"/>
  <c r="M401" i="5" s="1"/>
  <c r="N401" i="5" a="1"/>
  <c r="N401" i="5" s="1"/>
  <c r="O401" i="5" a="1"/>
  <c r="O401" i="5" s="1"/>
  <c r="P401" i="5" a="1"/>
  <c r="P401" i="5" s="1"/>
  <c r="L402" i="5" a="1"/>
  <c r="L402" i="5" s="1"/>
  <c r="M402" i="5" a="1"/>
  <c r="M402" i="5" s="1"/>
  <c r="N402" i="5" a="1"/>
  <c r="N402" i="5" s="1"/>
  <c r="O402" i="5" a="1"/>
  <c r="O402" i="5" s="1"/>
  <c r="P402" i="5" a="1"/>
  <c r="P402" i="5" s="1"/>
  <c r="L403" i="5" a="1"/>
  <c r="L403" i="5" s="1"/>
  <c r="M403" i="5" a="1"/>
  <c r="M403" i="5" s="1"/>
  <c r="N403" i="5" a="1"/>
  <c r="N403" i="5" s="1"/>
  <c r="O403" i="5" a="1"/>
  <c r="O403" i="5" s="1"/>
  <c r="P403" i="5" a="1"/>
  <c r="P403" i="5" s="1"/>
  <c r="L404" i="5" a="1"/>
  <c r="L404" i="5" s="1"/>
  <c r="M404" i="5" a="1"/>
  <c r="M404" i="5" s="1"/>
  <c r="N404" i="5" a="1"/>
  <c r="N404" i="5" s="1"/>
  <c r="O404" i="5" a="1"/>
  <c r="O404" i="5" s="1"/>
  <c r="P404" i="5" a="1"/>
  <c r="P404" i="5" s="1"/>
  <c r="L405" i="5" a="1"/>
  <c r="L405" i="5" s="1"/>
  <c r="M405" i="5" a="1"/>
  <c r="M405" i="5" s="1"/>
  <c r="N405" i="5" a="1"/>
  <c r="N405" i="5" s="1"/>
  <c r="O405" i="5" a="1"/>
  <c r="O405" i="5" s="1"/>
  <c r="P405" i="5" a="1"/>
  <c r="P405" i="5" s="1"/>
  <c r="L406" i="5" a="1"/>
  <c r="L406" i="5" s="1"/>
  <c r="M406" i="5" a="1"/>
  <c r="M406" i="5" s="1"/>
  <c r="N406" i="5" a="1"/>
  <c r="N406" i="5" s="1"/>
  <c r="O406" i="5" a="1"/>
  <c r="O406" i="5" s="1"/>
  <c r="P406" i="5" a="1"/>
  <c r="P406" i="5" s="1"/>
  <c r="L407" i="5" a="1"/>
  <c r="L407" i="5" s="1"/>
  <c r="M407" i="5" a="1"/>
  <c r="M407" i="5" s="1"/>
  <c r="N407" i="5" a="1"/>
  <c r="N407" i="5" s="1"/>
  <c r="O407" i="5" a="1"/>
  <c r="O407" i="5" s="1"/>
  <c r="P407" i="5" a="1"/>
  <c r="P407" i="5" s="1"/>
  <c r="L408" i="5" a="1"/>
  <c r="L408" i="5" s="1"/>
  <c r="M408" i="5" a="1"/>
  <c r="M408" i="5" s="1"/>
  <c r="N408" i="5" a="1"/>
  <c r="N408" i="5" s="1"/>
  <c r="O408" i="5" a="1"/>
  <c r="O408" i="5" s="1"/>
  <c r="P408" i="5" a="1"/>
  <c r="P408" i="5" s="1"/>
  <c r="L409" i="5" a="1"/>
  <c r="L409" i="5" s="1"/>
  <c r="M409" i="5" a="1"/>
  <c r="M409" i="5" s="1"/>
  <c r="N409" i="5" a="1"/>
  <c r="N409" i="5" s="1"/>
  <c r="O409" i="5" a="1"/>
  <c r="O409" i="5" s="1"/>
  <c r="P409" i="5" a="1"/>
  <c r="P409" i="5" s="1"/>
  <c r="L410" i="5" a="1"/>
  <c r="L410" i="5" s="1"/>
  <c r="M410" i="5" a="1"/>
  <c r="M410" i="5" s="1"/>
  <c r="N410" i="5" a="1"/>
  <c r="N410" i="5" s="1"/>
  <c r="O410" i="5" a="1"/>
  <c r="O410" i="5" s="1"/>
  <c r="P410" i="5" a="1"/>
  <c r="P410" i="5" s="1"/>
  <c r="L411" i="5" a="1"/>
  <c r="L411" i="5" s="1"/>
  <c r="M411" i="5" a="1"/>
  <c r="M411" i="5" s="1"/>
  <c r="N411" i="5" a="1"/>
  <c r="N411" i="5" s="1"/>
  <c r="O411" i="5" a="1"/>
  <c r="O411" i="5" s="1"/>
  <c r="P411" i="5" a="1"/>
  <c r="P411" i="5" s="1"/>
  <c r="L412" i="5" a="1"/>
  <c r="L412" i="5" s="1"/>
  <c r="M412" i="5" a="1"/>
  <c r="M412" i="5" s="1"/>
  <c r="N412" i="5" a="1"/>
  <c r="N412" i="5" s="1"/>
  <c r="O412" i="5" a="1"/>
  <c r="O412" i="5" s="1"/>
  <c r="P412" i="5" a="1"/>
  <c r="P412" i="5" s="1"/>
  <c r="L413" i="5" a="1"/>
  <c r="L413" i="5" s="1"/>
  <c r="M413" i="5" a="1"/>
  <c r="M413" i="5" s="1"/>
  <c r="N413" i="5" a="1"/>
  <c r="N413" i="5" s="1"/>
  <c r="O413" i="5" a="1"/>
  <c r="O413" i="5" s="1"/>
  <c r="P413" i="5" a="1"/>
  <c r="P413" i="5" s="1"/>
  <c r="L414" i="5" a="1"/>
  <c r="L414" i="5" s="1"/>
  <c r="M414" i="5" a="1"/>
  <c r="M414" i="5" s="1"/>
  <c r="N414" i="5" a="1"/>
  <c r="N414" i="5" s="1"/>
  <c r="O414" i="5" a="1"/>
  <c r="O414" i="5" s="1"/>
  <c r="P414" i="5" a="1"/>
  <c r="P414" i="5" s="1"/>
  <c r="L415" i="5" a="1"/>
  <c r="L415" i="5" s="1"/>
  <c r="M415" i="5" a="1"/>
  <c r="M415" i="5" s="1"/>
  <c r="N415" i="5" a="1"/>
  <c r="N415" i="5" s="1"/>
  <c r="O415" i="5" a="1"/>
  <c r="O415" i="5" s="1"/>
  <c r="P415" i="5" a="1"/>
  <c r="P415" i="5" s="1"/>
  <c r="L416" i="5" a="1"/>
  <c r="L416" i="5" s="1"/>
  <c r="M416" i="5" a="1"/>
  <c r="M416" i="5" s="1"/>
  <c r="N416" i="5" a="1"/>
  <c r="N416" i="5" s="1"/>
  <c r="O416" i="5" a="1"/>
  <c r="O416" i="5" s="1"/>
  <c r="P416" i="5" a="1"/>
  <c r="P416" i="5" s="1"/>
  <c r="L417" i="5" a="1"/>
  <c r="L417" i="5" s="1"/>
  <c r="M417" i="5" a="1"/>
  <c r="M417" i="5" s="1"/>
  <c r="N417" i="5" a="1"/>
  <c r="N417" i="5" s="1"/>
  <c r="O417" i="5" a="1"/>
  <c r="O417" i="5" s="1"/>
  <c r="P417" i="5" a="1"/>
  <c r="P417" i="5" s="1"/>
  <c r="L418" i="5" a="1"/>
  <c r="L418" i="5" s="1"/>
  <c r="M418" i="5" a="1"/>
  <c r="M418" i="5" s="1"/>
  <c r="N418" i="5" a="1"/>
  <c r="N418" i="5" s="1"/>
  <c r="O418" i="5" a="1"/>
  <c r="O418" i="5" s="1"/>
  <c r="P418" i="5" a="1"/>
  <c r="P418" i="5" s="1"/>
  <c r="L419" i="5" a="1"/>
  <c r="L419" i="5" s="1"/>
  <c r="M419" i="5" a="1"/>
  <c r="M419" i="5" s="1"/>
  <c r="N419" i="5" a="1"/>
  <c r="N419" i="5" s="1"/>
  <c r="O419" i="5" a="1"/>
  <c r="O419" i="5" s="1"/>
  <c r="P419" i="5" a="1"/>
  <c r="P419" i="5" s="1"/>
  <c r="L420" i="5" a="1"/>
  <c r="L420" i="5" s="1"/>
  <c r="M420" i="5" a="1"/>
  <c r="M420" i="5" s="1"/>
  <c r="N420" i="5" a="1"/>
  <c r="N420" i="5" s="1"/>
  <c r="O420" i="5" a="1"/>
  <c r="O420" i="5" s="1"/>
  <c r="P420" i="5" a="1"/>
  <c r="P420" i="5" s="1"/>
  <c r="L421" i="5" a="1"/>
  <c r="L421" i="5" s="1"/>
  <c r="M421" i="5" a="1"/>
  <c r="M421" i="5" s="1"/>
  <c r="N421" i="5" a="1"/>
  <c r="N421" i="5" s="1"/>
  <c r="O421" i="5" a="1"/>
  <c r="O421" i="5" s="1"/>
  <c r="P421" i="5" a="1"/>
  <c r="P421" i="5" s="1"/>
  <c r="L422" i="5" a="1"/>
  <c r="L422" i="5" s="1"/>
  <c r="M422" i="5" a="1"/>
  <c r="M422" i="5" s="1"/>
  <c r="N422" i="5" a="1"/>
  <c r="N422" i="5" s="1"/>
  <c r="O422" i="5" a="1"/>
  <c r="O422" i="5" s="1"/>
  <c r="P422" i="5" a="1"/>
  <c r="P422" i="5" s="1"/>
  <c r="L423" i="5" a="1"/>
  <c r="L423" i="5" s="1"/>
  <c r="M423" i="5" a="1"/>
  <c r="M423" i="5" s="1"/>
  <c r="N423" i="5" a="1"/>
  <c r="N423" i="5" s="1"/>
  <c r="O423" i="5" a="1"/>
  <c r="O423" i="5" s="1"/>
  <c r="P423" i="5" a="1"/>
  <c r="P423" i="5" s="1"/>
  <c r="L424" i="5" a="1"/>
  <c r="L424" i="5" s="1"/>
  <c r="M424" i="5" a="1"/>
  <c r="M424" i="5" s="1"/>
  <c r="N424" i="5" a="1"/>
  <c r="N424" i="5" s="1"/>
  <c r="O424" i="5" a="1"/>
  <c r="O424" i="5" s="1"/>
  <c r="P424" i="5" a="1"/>
  <c r="P424" i="5" s="1"/>
  <c r="L425" i="5" a="1"/>
  <c r="L425" i="5" s="1"/>
  <c r="M425" i="5" a="1"/>
  <c r="M425" i="5" s="1"/>
  <c r="N425" i="5" a="1"/>
  <c r="N425" i="5" s="1"/>
  <c r="O425" i="5" a="1"/>
  <c r="O425" i="5" s="1"/>
  <c r="P425" i="5" a="1"/>
  <c r="P425" i="5" s="1"/>
  <c r="L426" i="5" a="1"/>
  <c r="L426" i="5" s="1"/>
  <c r="M426" i="5" a="1"/>
  <c r="M426" i="5" s="1"/>
  <c r="N426" i="5" a="1"/>
  <c r="N426" i="5" s="1"/>
  <c r="O426" i="5" a="1"/>
  <c r="O426" i="5" s="1"/>
  <c r="P426" i="5" a="1"/>
  <c r="P426" i="5" s="1"/>
  <c r="L427" i="5" a="1"/>
  <c r="L427" i="5" s="1"/>
  <c r="M427" i="5" a="1"/>
  <c r="M427" i="5" s="1"/>
  <c r="N427" i="5" a="1"/>
  <c r="N427" i="5" s="1"/>
  <c r="O427" i="5" a="1"/>
  <c r="O427" i="5" s="1"/>
  <c r="P427" i="5" a="1"/>
  <c r="P427" i="5" s="1"/>
  <c r="L428" i="5" a="1"/>
  <c r="L428" i="5" s="1"/>
  <c r="M428" i="5" a="1"/>
  <c r="M428" i="5" s="1"/>
  <c r="N428" i="5" a="1"/>
  <c r="N428" i="5" s="1"/>
  <c r="O428" i="5" a="1"/>
  <c r="O428" i="5" s="1"/>
  <c r="P428" i="5" a="1"/>
  <c r="P428" i="5" s="1"/>
  <c r="L429" i="5" a="1"/>
  <c r="L429" i="5" s="1"/>
  <c r="M429" i="5" a="1"/>
  <c r="M429" i="5" s="1"/>
  <c r="N429" i="5" a="1"/>
  <c r="N429" i="5" s="1"/>
  <c r="O429" i="5" a="1"/>
  <c r="O429" i="5" s="1"/>
  <c r="P429" i="5" a="1"/>
  <c r="P429" i="5" s="1"/>
  <c r="L430" i="5" a="1"/>
  <c r="L430" i="5" s="1"/>
  <c r="M430" i="5" a="1"/>
  <c r="M430" i="5" s="1"/>
  <c r="N430" i="5" a="1"/>
  <c r="N430" i="5" s="1"/>
  <c r="O430" i="5" a="1"/>
  <c r="O430" i="5" s="1"/>
  <c r="P430" i="5" a="1"/>
  <c r="P430" i="5" s="1"/>
  <c r="L431" i="5" a="1"/>
  <c r="L431" i="5" s="1"/>
  <c r="M431" i="5" a="1"/>
  <c r="M431" i="5" s="1"/>
  <c r="N431" i="5" a="1"/>
  <c r="N431" i="5" s="1"/>
  <c r="O431" i="5" a="1"/>
  <c r="O431" i="5" s="1"/>
  <c r="P431" i="5" a="1"/>
  <c r="P431" i="5" s="1"/>
  <c r="L432" i="5" a="1"/>
  <c r="L432" i="5" s="1"/>
  <c r="M432" i="5" a="1"/>
  <c r="M432" i="5" s="1"/>
  <c r="N432" i="5" a="1"/>
  <c r="N432" i="5" s="1"/>
  <c r="O432" i="5" a="1"/>
  <c r="O432" i="5" s="1"/>
  <c r="P432" i="5" a="1"/>
  <c r="P432" i="5" s="1"/>
  <c r="L433" i="5" a="1"/>
  <c r="L433" i="5" s="1"/>
  <c r="M433" i="5" a="1"/>
  <c r="M433" i="5" s="1"/>
  <c r="N433" i="5" a="1"/>
  <c r="N433" i="5" s="1"/>
  <c r="O433" i="5" a="1"/>
  <c r="O433" i="5" s="1"/>
  <c r="P433" i="5" a="1"/>
  <c r="P433" i="5" s="1"/>
  <c r="L434" i="5" a="1"/>
  <c r="L434" i="5" s="1"/>
  <c r="M434" i="5" a="1"/>
  <c r="M434" i="5" s="1"/>
  <c r="N434" i="5" a="1"/>
  <c r="N434" i="5" s="1"/>
  <c r="O434" i="5" a="1"/>
  <c r="O434" i="5" s="1"/>
  <c r="P434" i="5" a="1"/>
  <c r="P434" i="5" s="1"/>
  <c r="L435" i="5" a="1"/>
  <c r="L435" i="5" s="1"/>
  <c r="M435" i="5" a="1"/>
  <c r="M435" i="5" s="1"/>
  <c r="N435" i="5" a="1"/>
  <c r="N435" i="5" s="1"/>
  <c r="O435" i="5" a="1"/>
  <c r="O435" i="5" s="1"/>
  <c r="P435" i="5" a="1"/>
  <c r="P435" i="5" s="1"/>
  <c r="L436" i="5" a="1"/>
  <c r="L436" i="5" s="1"/>
  <c r="M436" i="5" a="1"/>
  <c r="M436" i="5" s="1"/>
  <c r="N436" i="5" a="1"/>
  <c r="N436" i="5" s="1"/>
  <c r="O436" i="5" a="1"/>
  <c r="O436" i="5" s="1"/>
  <c r="P436" i="5" a="1"/>
  <c r="P436" i="5" s="1"/>
  <c r="L437" i="5" a="1"/>
  <c r="L437" i="5" s="1"/>
  <c r="M437" i="5" a="1"/>
  <c r="M437" i="5" s="1"/>
  <c r="N437" i="5" a="1"/>
  <c r="N437" i="5" s="1"/>
  <c r="O437" i="5" a="1"/>
  <c r="O437" i="5" s="1"/>
  <c r="P437" i="5" a="1"/>
  <c r="P437" i="5" s="1"/>
  <c r="L438" i="5" a="1"/>
  <c r="L438" i="5" s="1"/>
  <c r="M438" i="5" a="1"/>
  <c r="M438" i="5" s="1"/>
  <c r="N438" i="5" a="1"/>
  <c r="N438" i="5" s="1"/>
  <c r="O438" i="5" a="1"/>
  <c r="O438" i="5" s="1"/>
  <c r="P438" i="5" a="1"/>
  <c r="P438" i="5" s="1"/>
  <c r="L439" i="5" a="1"/>
  <c r="L439" i="5" s="1"/>
  <c r="M439" i="5" a="1"/>
  <c r="M439" i="5" s="1"/>
  <c r="N439" i="5" a="1"/>
  <c r="N439" i="5" s="1"/>
  <c r="O439" i="5" a="1"/>
  <c r="O439" i="5" s="1"/>
  <c r="P439" i="5" a="1"/>
  <c r="P439" i="5" s="1"/>
  <c r="L440" i="5" a="1"/>
  <c r="L440" i="5" s="1"/>
  <c r="M440" i="5" a="1"/>
  <c r="M440" i="5" s="1"/>
  <c r="N440" i="5" a="1"/>
  <c r="N440" i="5" s="1"/>
  <c r="O440" i="5" a="1"/>
  <c r="O440" i="5" s="1"/>
  <c r="P440" i="5" a="1"/>
  <c r="P440" i="5" s="1"/>
  <c r="L441" i="5" a="1"/>
  <c r="L441" i="5" s="1"/>
  <c r="M441" i="5" a="1"/>
  <c r="M441" i="5" s="1"/>
  <c r="N441" i="5" a="1"/>
  <c r="N441" i="5" s="1"/>
  <c r="O441" i="5" a="1"/>
  <c r="O441" i="5" s="1"/>
  <c r="P441" i="5" a="1"/>
  <c r="P441" i="5" s="1"/>
  <c r="L442" i="5" a="1"/>
  <c r="L442" i="5" s="1"/>
  <c r="M442" i="5" a="1"/>
  <c r="M442" i="5" s="1"/>
  <c r="N442" i="5" a="1"/>
  <c r="N442" i="5" s="1"/>
  <c r="O442" i="5" a="1"/>
  <c r="O442" i="5" s="1"/>
  <c r="P442" i="5" a="1"/>
  <c r="P442" i="5" s="1"/>
  <c r="L443" i="5" a="1"/>
  <c r="L443" i="5" s="1"/>
  <c r="M443" i="5" a="1"/>
  <c r="M443" i="5" s="1"/>
  <c r="N443" i="5" a="1"/>
  <c r="N443" i="5" s="1"/>
  <c r="O443" i="5" a="1"/>
  <c r="O443" i="5" s="1"/>
  <c r="P443" i="5" a="1"/>
  <c r="P443" i="5" s="1"/>
  <c r="L444" i="5" a="1"/>
  <c r="L444" i="5" s="1"/>
  <c r="M444" i="5" a="1"/>
  <c r="M444" i="5" s="1"/>
  <c r="N444" i="5" a="1"/>
  <c r="N444" i="5" s="1"/>
  <c r="O444" i="5" a="1"/>
  <c r="O444" i="5" s="1"/>
  <c r="P444" i="5" a="1"/>
  <c r="P444" i="5" s="1"/>
  <c r="L445" i="5" a="1"/>
  <c r="L445" i="5" s="1"/>
  <c r="M445" i="5" a="1"/>
  <c r="M445" i="5" s="1"/>
  <c r="N445" i="5" a="1"/>
  <c r="N445" i="5" s="1"/>
  <c r="O445" i="5" a="1"/>
  <c r="O445" i="5" s="1"/>
  <c r="P445" i="5" a="1"/>
  <c r="P445" i="5" s="1"/>
  <c r="L446" i="5" a="1"/>
  <c r="L446" i="5" s="1"/>
  <c r="M446" i="5" a="1"/>
  <c r="M446" i="5" s="1"/>
  <c r="N446" i="5" a="1"/>
  <c r="N446" i="5" s="1"/>
  <c r="O446" i="5" a="1"/>
  <c r="O446" i="5" s="1"/>
  <c r="P446" i="5" a="1"/>
  <c r="P446" i="5" s="1"/>
  <c r="L447" i="5" a="1"/>
  <c r="L447" i="5" s="1"/>
  <c r="M447" i="5" a="1"/>
  <c r="M447" i="5" s="1"/>
  <c r="N447" i="5" a="1"/>
  <c r="N447" i="5" s="1"/>
  <c r="O447" i="5" a="1"/>
  <c r="O447" i="5" s="1"/>
  <c r="P447" i="5" a="1"/>
  <c r="P447" i="5" s="1"/>
  <c r="L448" i="5" a="1"/>
  <c r="L448" i="5" s="1"/>
  <c r="M448" i="5" a="1"/>
  <c r="M448" i="5" s="1"/>
  <c r="N448" i="5" a="1"/>
  <c r="N448" i="5" s="1"/>
  <c r="O448" i="5" a="1"/>
  <c r="O448" i="5" s="1"/>
  <c r="P448" i="5" a="1"/>
  <c r="P448" i="5" s="1"/>
  <c r="L449" i="5" a="1"/>
  <c r="L449" i="5" s="1"/>
  <c r="M449" i="5" a="1"/>
  <c r="M449" i="5" s="1"/>
  <c r="N449" i="5" a="1"/>
  <c r="N449" i="5" s="1"/>
  <c r="O449" i="5" a="1"/>
  <c r="O449" i="5" s="1"/>
  <c r="P449" i="5" a="1"/>
  <c r="P449" i="5" s="1"/>
  <c r="L450" i="5" a="1"/>
  <c r="L450" i="5" s="1"/>
  <c r="M450" i="5" a="1"/>
  <c r="M450" i="5" s="1"/>
  <c r="N450" i="5" a="1"/>
  <c r="N450" i="5" s="1"/>
  <c r="O450" i="5" a="1"/>
  <c r="O450" i="5" s="1"/>
  <c r="P450" i="5" a="1"/>
  <c r="P450" i="5" s="1"/>
  <c r="L451" i="5" a="1"/>
  <c r="L451" i="5" s="1"/>
  <c r="M451" i="5" a="1"/>
  <c r="M451" i="5" s="1"/>
  <c r="N451" i="5" a="1"/>
  <c r="N451" i="5" s="1"/>
  <c r="O451" i="5" a="1"/>
  <c r="O451" i="5" s="1"/>
  <c r="P451" i="5" a="1"/>
  <c r="P451" i="5" s="1"/>
  <c r="L452" i="5" a="1"/>
  <c r="L452" i="5" s="1"/>
  <c r="M452" i="5" a="1"/>
  <c r="M452" i="5" s="1"/>
  <c r="N452" i="5" a="1"/>
  <c r="N452" i="5" s="1"/>
  <c r="O452" i="5" a="1"/>
  <c r="O452" i="5" s="1"/>
  <c r="P452" i="5" a="1"/>
  <c r="P452" i="5" s="1"/>
  <c r="L453" i="5" a="1"/>
  <c r="L453" i="5" s="1"/>
  <c r="M453" i="5" a="1"/>
  <c r="M453" i="5" s="1"/>
  <c r="N453" i="5" a="1"/>
  <c r="N453" i="5" s="1"/>
  <c r="O453" i="5" a="1"/>
  <c r="O453" i="5" s="1"/>
  <c r="P453" i="5" a="1"/>
  <c r="P453" i="5" s="1"/>
  <c r="L454" i="5" a="1"/>
  <c r="L454" i="5" s="1"/>
  <c r="M454" i="5" a="1"/>
  <c r="M454" i="5" s="1"/>
  <c r="N454" i="5" a="1"/>
  <c r="N454" i="5" s="1"/>
  <c r="O454" i="5" a="1"/>
  <c r="O454" i="5" s="1"/>
  <c r="P454" i="5" a="1"/>
  <c r="P454" i="5" s="1"/>
  <c r="L455" i="5" a="1"/>
  <c r="L455" i="5" s="1"/>
  <c r="M455" i="5" a="1"/>
  <c r="M455" i="5" s="1"/>
  <c r="N455" i="5" a="1"/>
  <c r="N455" i="5" s="1"/>
  <c r="O455" i="5" a="1"/>
  <c r="O455" i="5" s="1"/>
  <c r="P455" i="5" a="1"/>
  <c r="P455" i="5" s="1"/>
  <c r="L456" i="5" a="1"/>
  <c r="L456" i="5" s="1"/>
  <c r="M456" i="5" a="1"/>
  <c r="M456" i="5" s="1"/>
  <c r="N456" i="5" a="1"/>
  <c r="N456" i="5" s="1"/>
  <c r="O456" i="5" a="1"/>
  <c r="O456" i="5" s="1"/>
  <c r="P456" i="5" a="1"/>
  <c r="P456" i="5" s="1"/>
  <c r="L457" i="5" a="1"/>
  <c r="L457" i="5" s="1"/>
  <c r="M457" i="5" a="1"/>
  <c r="M457" i="5" s="1"/>
  <c r="N457" i="5" a="1"/>
  <c r="N457" i="5" s="1"/>
  <c r="O457" i="5" a="1"/>
  <c r="O457" i="5" s="1"/>
  <c r="P457" i="5" a="1"/>
  <c r="P457" i="5" s="1"/>
  <c r="L458" i="5" a="1"/>
  <c r="L458" i="5" s="1"/>
  <c r="M458" i="5" a="1"/>
  <c r="M458" i="5" s="1"/>
  <c r="N458" i="5" a="1"/>
  <c r="N458" i="5" s="1"/>
  <c r="O458" i="5" a="1"/>
  <c r="O458" i="5" s="1"/>
  <c r="P458" i="5" a="1"/>
  <c r="P458" i="5" s="1"/>
  <c r="L459" i="5" a="1"/>
  <c r="L459" i="5" s="1"/>
  <c r="M459" i="5" a="1"/>
  <c r="M459" i="5" s="1"/>
  <c r="N459" i="5" a="1"/>
  <c r="N459" i="5" s="1"/>
  <c r="O459" i="5" a="1"/>
  <c r="O459" i="5" s="1"/>
  <c r="P459" i="5" a="1"/>
  <c r="P459" i="5" s="1"/>
  <c r="L460" i="5" a="1"/>
  <c r="L460" i="5" s="1"/>
  <c r="M460" i="5" a="1"/>
  <c r="M460" i="5" s="1"/>
  <c r="N460" i="5" a="1"/>
  <c r="N460" i="5" s="1"/>
  <c r="O460" i="5" a="1"/>
  <c r="O460" i="5" s="1"/>
  <c r="P460" i="5" a="1"/>
  <c r="P460" i="5" s="1"/>
  <c r="L461" i="5" a="1"/>
  <c r="L461" i="5" s="1"/>
  <c r="M461" i="5" a="1"/>
  <c r="M461" i="5" s="1"/>
  <c r="N461" i="5" a="1"/>
  <c r="N461" i="5" s="1"/>
  <c r="O461" i="5" a="1"/>
  <c r="O461" i="5" s="1"/>
  <c r="P461" i="5" a="1"/>
  <c r="P461" i="5" s="1"/>
  <c r="L462" i="5" a="1"/>
  <c r="L462" i="5" s="1"/>
  <c r="M462" i="5" a="1"/>
  <c r="M462" i="5" s="1"/>
  <c r="N462" i="5" a="1"/>
  <c r="N462" i="5" s="1"/>
  <c r="O462" i="5" a="1"/>
  <c r="O462" i="5" s="1"/>
  <c r="P462" i="5" a="1"/>
  <c r="P462" i="5" s="1"/>
  <c r="L463" i="5" a="1"/>
  <c r="L463" i="5" s="1"/>
  <c r="M463" i="5" a="1"/>
  <c r="M463" i="5" s="1"/>
  <c r="N463" i="5" a="1"/>
  <c r="N463" i="5" s="1"/>
  <c r="O463" i="5" a="1"/>
  <c r="O463" i="5" s="1"/>
  <c r="P463" i="5" a="1"/>
  <c r="P463" i="5" s="1"/>
  <c r="L464" i="5" a="1"/>
  <c r="L464" i="5" s="1"/>
  <c r="M464" i="5" a="1"/>
  <c r="M464" i="5" s="1"/>
  <c r="N464" i="5" a="1"/>
  <c r="N464" i="5" s="1"/>
  <c r="O464" i="5" a="1"/>
  <c r="O464" i="5" s="1"/>
  <c r="P464" i="5" a="1"/>
  <c r="P464" i="5" s="1"/>
  <c r="L465" i="5" a="1"/>
  <c r="L465" i="5" s="1"/>
  <c r="M465" i="5" a="1"/>
  <c r="M465" i="5" s="1"/>
  <c r="N465" i="5" a="1"/>
  <c r="N465" i="5" s="1"/>
  <c r="O465" i="5" a="1"/>
  <c r="O465" i="5" s="1"/>
  <c r="P465" i="5" a="1"/>
  <c r="P465" i="5" s="1"/>
  <c r="L466" i="5" a="1"/>
  <c r="L466" i="5" s="1"/>
  <c r="M466" i="5" a="1"/>
  <c r="M466" i="5" s="1"/>
  <c r="N466" i="5" a="1"/>
  <c r="N466" i="5" s="1"/>
  <c r="O466" i="5" a="1"/>
  <c r="O466" i="5" s="1"/>
  <c r="P466" i="5" a="1"/>
  <c r="P466" i="5" s="1"/>
  <c r="L467" i="5" a="1"/>
  <c r="L467" i="5" s="1"/>
  <c r="M467" i="5" a="1"/>
  <c r="M467" i="5" s="1"/>
  <c r="N467" i="5" a="1"/>
  <c r="N467" i="5" s="1"/>
  <c r="O467" i="5" a="1"/>
  <c r="O467" i="5" s="1"/>
  <c r="P467" i="5" a="1"/>
  <c r="P467" i="5" s="1"/>
  <c r="L468" i="5" a="1"/>
  <c r="L468" i="5" s="1"/>
  <c r="M468" i="5" a="1"/>
  <c r="M468" i="5" s="1"/>
  <c r="N468" i="5" a="1"/>
  <c r="N468" i="5" s="1"/>
  <c r="O468" i="5" a="1"/>
  <c r="O468" i="5" s="1"/>
  <c r="P468" i="5" a="1"/>
  <c r="P468" i="5" s="1"/>
  <c r="L469" i="5" a="1"/>
  <c r="L469" i="5" s="1"/>
  <c r="M469" i="5" a="1"/>
  <c r="M469" i="5" s="1"/>
  <c r="N469" i="5" a="1"/>
  <c r="N469" i="5" s="1"/>
  <c r="O469" i="5" a="1"/>
  <c r="O469" i="5" s="1"/>
  <c r="P469" i="5" a="1"/>
  <c r="P469" i="5" s="1"/>
  <c r="L470" i="5" a="1"/>
  <c r="L470" i="5" s="1"/>
  <c r="M470" i="5" a="1"/>
  <c r="M470" i="5" s="1"/>
  <c r="N470" i="5" a="1"/>
  <c r="N470" i="5" s="1"/>
  <c r="O470" i="5" a="1"/>
  <c r="O470" i="5" s="1"/>
  <c r="P470" i="5" a="1"/>
  <c r="P470" i="5" s="1"/>
  <c r="L471" i="5" a="1"/>
  <c r="L471" i="5" s="1"/>
  <c r="M471" i="5" a="1"/>
  <c r="M471" i="5" s="1"/>
  <c r="N471" i="5" a="1"/>
  <c r="N471" i="5" s="1"/>
  <c r="O471" i="5" a="1"/>
  <c r="O471" i="5" s="1"/>
  <c r="P471" i="5" a="1"/>
  <c r="P471" i="5" s="1"/>
  <c r="L472" i="5" a="1"/>
  <c r="L472" i="5" s="1"/>
  <c r="M472" i="5" a="1"/>
  <c r="M472" i="5" s="1"/>
  <c r="N472" i="5" a="1"/>
  <c r="N472" i="5" s="1"/>
  <c r="O472" i="5" a="1"/>
  <c r="O472" i="5" s="1"/>
  <c r="P472" i="5" a="1"/>
  <c r="P472" i="5" s="1"/>
  <c r="L473" i="5" a="1"/>
  <c r="L473" i="5" s="1"/>
  <c r="M473" i="5" a="1"/>
  <c r="M473" i="5" s="1"/>
  <c r="N473" i="5" a="1"/>
  <c r="N473" i="5" s="1"/>
  <c r="O473" i="5" a="1"/>
  <c r="O473" i="5" s="1"/>
  <c r="P473" i="5" a="1"/>
  <c r="P473" i="5" s="1"/>
  <c r="L474" i="5" a="1"/>
  <c r="L474" i="5" s="1"/>
  <c r="M474" i="5" a="1"/>
  <c r="M474" i="5" s="1"/>
  <c r="N474" i="5" a="1"/>
  <c r="N474" i="5" s="1"/>
  <c r="O474" i="5" a="1"/>
  <c r="O474" i="5" s="1"/>
  <c r="P474" i="5" a="1"/>
  <c r="P474" i="5" s="1"/>
  <c r="L475" i="5" a="1"/>
  <c r="L475" i="5" s="1"/>
  <c r="M475" i="5" a="1"/>
  <c r="M475" i="5" s="1"/>
  <c r="N475" i="5" a="1"/>
  <c r="N475" i="5" s="1"/>
  <c r="O475" i="5" a="1"/>
  <c r="O475" i="5" s="1"/>
  <c r="P475" i="5" a="1"/>
  <c r="P475" i="5" s="1"/>
  <c r="L476" i="5" a="1"/>
  <c r="L476" i="5" s="1"/>
  <c r="M476" i="5" a="1"/>
  <c r="M476" i="5" s="1"/>
  <c r="N476" i="5" a="1"/>
  <c r="N476" i="5" s="1"/>
  <c r="O476" i="5" a="1"/>
  <c r="O476" i="5" s="1"/>
  <c r="P476" i="5" a="1"/>
  <c r="P476" i="5" s="1"/>
  <c r="L477" i="5" a="1"/>
  <c r="L477" i="5" s="1"/>
  <c r="M477" i="5" a="1"/>
  <c r="M477" i="5" s="1"/>
  <c r="N477" i="5" a="1"/>
  <c r="N477" i="5" s="1"/>
  <c r="O477" i="5" a="1"/>
  <c r="O477" i="5" s="1"/>
  <c r="P477" i="5" a="1"/>
  <c r="P477" i="5" s="1"/>
  <c r="L478" i="5" a="1"/>
  <c r="L478" i="5" s="1"/>
  <c r="M478" i="5" a="1"/>
  <c r="M478" i="5" s="1"/>
  <c r="N478" i="5" a="1"/>
  <c r="N478" i="5" s="1"/>
  <c r="O478" i="5" a="1"/>
  <c r="O478" i="5" s="1"/>
  <c r="P478" i="5" a="1"/>
  <c r="P478" i="5" s="1"/>
  <c r="L479" i="5" a="1"/>
  <c r="L479" i="5" s="1"/>
  <c r="M479" i="5" a="1"/>
  <c r="M479" i="5" s="1"/>
  <c r="N479" i="5" a="1"/>
  <c r="N479" i="5" s="1"/>
  <c r="O479" i="5" a="1"/>
  <c r="O479" i="5" s="1"/>
  <c r="P479" i="5" a="1"/>
  <c r="P479" i="5" s="1"/>
  <c r="L480" i="5" a="1"/>
  <c r="L480" i="5" s="1"/>
  <c r="M480" i="5" a="1"/>
  <c r="M480" i="5" s="1"/>
  <c r="N480" i="5" a="1"/>
  <c r="N480" i="5" s="1"/>
  <c r="O480" i="5" a="1"/>
  <c r="O480" i="5" s="1"/>
  <c r="P480" i="5" a="1"/>
  <c r="P480" i="5" s="1"/>
  <c r="L481" i="5" a="1"/>
  <c r="L481" i="5" s="1"/>
  <c r="M481" i="5" a="1"/>
  <c r="M481" i="5" s="1"/>
  <c r="N481" i="5" a="1"/>
  <c r="N481" i="5" s="1"/>
  <c r="O481" i="5" a="1"/>
  <c r="O481" i="5" s="1"/>
  <c r="P481" i="5" a="1"/>
  <c r="P481" i="5" s="1"/>
  <c r="L482" i="5" a="1"/>
  <c r="L482" i="5" s="1"/>
  <c r="M482" i="5" a="1"/>
  <c r="M482" i="5" s="1"/>
  <c r="N482" i="5" a="1"/>
  <c r="N482" i="5" s="1"/>
  <c r="O482" i="5" a="1"/>
  <c r="O482" i="5" s="1"/>
  <c r="P482" i="5" a="1"/>
  <c r="P482" i="5" s="1"/>
  <c r="L483" i="5" a="1"/>
  <c r="L483" i="5" s="1"/>
  <c r="M483" i="5" a="1"/>
  <c r="M483" i="5" s="1"/>
  <c r="N483" i="5" a="1"/>
  <c r="N483" i="5" s="1"/>
  <c r="O483" i="5" a="1"/>
  <c r="O483" i="5" s="1"/>
  <c r="P483" i="5" a="1"/>
  <c r="P483" i="5" s="1"/>
  <c r="L484" i="5" a="1"/>
  <c r="L484" i="5" s="1"/>
  <c r="M484" i="5" a="1"/>
  <c r="M484" i="5" s="1"/>
  <c r="N484" i="5" a="1"/>
  <c r="N484" i="5" s="1"/>
  <c r="O484" i="5" a="1"/>
  <c r="O484" i="5" s="1"/>
  <c r="P484" i="5" a="1"/>
  <c r="P484" i="5" s="1"/>
  <c r="L485" i="5" a="1"/>
  <c r="L485" i="5" s="1"/>
  <c r="M485" i="5" a="1"/>
  <c r="M485" i="5" s="1"/>
  <c r="N485" i="5" a="1"/>
  <c r="N485" i="5" s="1"/>
  <c r="O485" i="5" a="1"/>
  <c r="O485" i="5" s="1"/>
  <c r="P485" i="5" a="1"/>
  <c r="P485" i="5" s="1"/>
  <c r="L486" i="5" a="1"/>
  <c r="L486" i="5" s="1"/>
  <c r="M486" i="5" a="1"/>
  <c r="M486" i="5" s="1"/>
  <c r="N486" i="5" a="1"/>
  <c r="N486" i="5" s="1"/>
  <c r="O486" i="5" a="1"/>
  <c r="O486" i="5" s="1"/>
  <c r="P486" i="5" a="1"/>
  <c r="P486" i="5" s="1"/>
  <c r="L487" i="5" a="1"/>
  <c r="L487" i="5" s="1"/>
  <c r="M487" i="5" a="1"/>
  <c r="M487" i="5" s="1"/>
  <c r="N487" i="5" a="1"/>
  <c r="N487" i="5" s="1"/>
  <c r="O487" i="5" a="1"/>
  <c r="O487" i="5" s="1"/>
  <c r="P487" i="5" a="1"/>
  <c r="P487" i="5" s="1"/>
  <c r="L488" i="5" a="1"/>
  <c r="L488" i="5" s="1"/>
  <c r="M488" i="5" a="1"/>
  <c r="M488" i="5" s="1"/>
  <c r="N488" i="5" a="1"/>
  <c r="N488" i="5" s="1"/>
  <c r="O488" i="5" a="1"/>
  <c r="O488" i="5" s="1"/>
  <c r="P488" i="5" a="1"/>
  <c r="P488" i="5" s="1"/>
  <c r="L489" i="5" a="1"/>
  <c r="L489" i="5" s="1"/>
  <c r="M489" i="5" a="1"/>
  <c r="M489" i="5" s="1"/>
  <c r="N489" i="5" a="1"/>
  <c r="N489" i="5" s="1"/>
  <c r="O489" i="5" a="1"/>
  <c r="O489" i="5" s="1"/>
  <c r="P489" i="5" a="1"/>
  <c r="P489" i="5" s="1"/>
  <c r="L490" i="5" a="1"/>
  <c r="L490" i="5" s="1"/>
  <c r="M490" i="5" a="1"/>
  <c r="M490" i="5" s="1"/>
  <c r="N490" i="5" a="1"/>
  <c r="N490" i="5" s="1"/>
  <c r="O490" i="5" a="1"/>
  <c r="O490" i="5" s="1"/>
  <c r="P490" i="5" a="1"/>
  <c r="P490" i="5" s="1"/>
  <c r="L491" i="5" a="1"/>
  <c r="L491" i="5" s="1"/>
  <c r="M491" i="5" a="1"/>
  <c r="M491" i="5" s="1"/>
  <c r="N491" i="5" a="1"/>
  <c r="N491" i="5" s="1"/>
  <c r="O491" i="5" a="1"/>
  <c r="O491" i="5" s="1"/>
  <c r="P491" i="5" a="1"/>
  <c r="P491" i="5" s="1"/>
  <c r="L492" i="5" a="1"/>
  <c r="L492" i="5" s="1"/>
  <c r="M492" i="5" a="1"/>
  <c r="M492" i="5" s="1"/>
  <c r="N492" i="5" a="1"/>
  <c r="N492" i="5" s="1"/>
  <c r="O492" i="5" a="1"/>
  <c r="O492" i="5" s="1"/>
  <c r="P492" i="5" a="1"/>
  <c r="P492" i="5" s="1"/>
  <c r="L493" i="5" a="1"/>
  <c r="L493" i="5" s="1"/>
  <c r="M493" i="5" a="1"/>
  <c r="M493" i="5" s="1"/>
  <c r="N493" i="5" a="1"/>
  <c r="N493" i="5" s="1"/>
  <c r="O493" i="5" a="1"/>
  <c r="O493" i="5" s="1"/>
  <c r="P493" i="5" a="1"/>
  <c r="P493" i="5" s="1"/>
  <c r="L494" i="5" a="1"/>
  <c r="L494" i="5" s="1"/>
  <c r="M494" i="5" a="1"/>
  <c r="M494" i="5" s="1"/>
  <c r="N494" i="5" a="1"/>
  <c r="N494" i="5" s="1"/>
  <c r="O494" i="5" a="1"/>
  <c r="O494" i="5" s="1"/>
  <c r="P494" i="5" a="1"/>
  <c r="P494" i="5" s="1"/>
  <c r="L495" i="5" a="1"/>
  <c r="L495" i="5" s="1"/>
  <c r="M495" i="5" a="1"/>
  <c r="M495" i="5" s="1"/>
  <c r="N495" i="5" a="1"/>
  <c r="N495" i="5" s="1"/>
  <c r="O495" i="5" a="1"/>
  <c r="O495" i="5" s="1"/>
  <c r="P495" i="5" a="1"/>
  <c r="P495" i="5" s="1"/>
  <c r="L496" i="5" a="1"/>
  <c r="L496" i="5" s="1"/>
  <c r="M496" i="5" a="1"/>
  <c r="M496" i="5" s="1"/>
  <c r="N496" i="5" a="1"/>
  <c r="N496" i="5" s="1"/>
  <c r="O496" i="5" a="1"/>
  <c r="O496" i="5" s="1"/>
  <c r="P496" i="5" a="1"/>
  <c r="P496" i="5" s="1"/>
  <c r="L497" i="5" a="1"/>
  <c r="L497" i="5" s="1"/>
  <c r="M497" i="5" a="1"/>
  <c r="M497" i="5" s="1"/>
  <c r="N497" i="5" a="1"/>
  <c r="N497" i="5" s="1"/>
  <c r="O497" i="5" a="1"/>
  <c r="O497" i="5" s="1"/>
  <c r="P497" i="5" a="1"/>
  <c r="P497" i="5" s="1"/>
  <c r="L498" i="5" a="1"/>
  <c r="L498" i="5" s="1"/>
  <c r="M498" i="5" a="1"/>
  <c r="M498" i="5" s="1"/>
  <c r="N498" i="5" a="1"/>
  <c r="N498" i="5" s="1"/>
  <c r="O498" i="5" a="1"/>
  <c r="O498" i="5" s="1"/>
  <c r="P498" i="5" a="1"/>
  <c r="P498" i="5" s="1"/>
  <c r="L499" i="5" a="1"/>
  <c r="L499" i="5" s="1"/>
  <c r="M499" i="5" a="1"/>
  <c r="M499" i="5" s="1"/>
  <c r="N499" i="5" a="1"/>
  <c r="N499" i="5" s="1"/>
  <c r="O499" i="5" a="1"/>
  <c r="O499" i="5" s="1"/>
  <c r="P499" i="5" a="1"/>
  <c r="P499" i="5" s="1"/>
  <c r="L500" i="5" a="1"/>
  <c r="L500" i="5" s="1"/>
  <c r="M500" i="5" a="1"/>
  <c r="M500" i="5" s="1"/>
  <c r="N500" i="5" a="1"/>
  <c r="N500" i="5" s="1"/>
  <c r="O500" i="5" a="1"/>
  <c r="O500" i="5" s="1"/>
  <c r="P500" i="5" a="1"/>
  <c r="P500" i="5" s="1"/>
  <c r="L501" i="5" a="1"/>
  <c r="L501" i="5" s="1"/>
  <c r="M501" i="5" a="1"/>
  <c r="M501" i="5" s="1"/>
  <c r="N501" i="5" a="1"/>
  <c r="N501" i="5" s="1"/>
  <c r="O501" i="5" a="1"/>
  <c r="O501" i="5" s="1"/>
  <c r="P501" i="5" a="1"/>
  <c r="P501" i="5" s="1"/>
  <c r="L502" i="5" a="1"/>
  <c r="L502" i="5" s="1"/>
  <c r="M502" i="5" a="1"/>
  <c r="M502" i="5" s="1"/>
  <c r="N502" i="5" a="1"/>
  <c r="N502" i="5" s="1"/>
  <c r="O502" i="5" a="1"/>
  <c r="O502" i="5" s="1"/>
  <c r="P502" i="5" a="1"/>
  <c r="P502" i="5" s="1"/>
  <c r="L503" i="5" a="1"/>
  <c r="L503" i="5" s="1"/>
  <c r="M503" i="5" a="1"/>
  <c r="M503" i="5" s="1"/>
  <c r="N503" i="5" a="1"/>
  <c r="N503" i="5" s="1"/>
  <c r="O503" i="5" a="1"/>
  <c r="O503" i="5" s="1"/>
  <c r="P503" i="5" a="1"/>
  <c r="P503" i="5" s="1"/>
  <c r="L504" i="5" a="1"/>
  <c r="L504" i="5" s="1"/>
  <c r="M504" i="5" a="1"/>
  <c r="M504" i="5" s="1"/>
  <c r="N504" i="5" a="1"/>
  <c r="N504" i="5" s="1"/>
  <c r="O504" i="5" a="1"/>
  <c r="O504" i="5" s="1"/>
  <c r="P504" i="5" a="1"/>
  <c r="P504" i="5" s="1"/>
  <c r="L505" i="5" a="1"/>
  <c r="L505" i="5" s="1"/>
  <c r="M505" i="5" a="1"/>
  <c r="M505" i="5" s="1"/>
  <c r="N505" i="5" a="1"/>
  <c r="N505" i="5" s="1"/>
  <c r="O505" i="5" a="1"/>
  <c r="O505" i="5" s="1"/>
  <c r="P505" i="5" a="1"/>
  <c r="P505" i="5" s="1"/>
  <c r="L506" i="5" a="1"/>
  <c r="L506" i="5" s="1"/>
  <c r="M506" i="5" a="1"/>
  <c r="M506" i="5" s="1"/>
  <c r="N506" i="5" a="1"/>
  <c r="N506" i="5" s="1"/>
  <c r="O506" i="5" a="1"/>
  <c r="O506" i="5" s="1"/>
  <c r="P506" i="5" a="1"/>
  <c r="P506" i="5" s="1"/>
  <c r="L507" i="5" a="1"/>
  <c r="L507" i="5" s="1"/>
  <c r="M507" i="5" a="1"/>
  <c r="M507" i="5" s="1"/>
  <c r="N507" i="5" a="1"/>
  <c r="N507" i="5" s="1"/>
  <c r="O507" i="5" a="1"/>
  <c r="O507" i="5" s="1"/>
  <c r="P507" i="5" a="1"/>
  <c r="P507" i="5" s="1"/>
  <c r="L508" i="5" a="1"/>
  <c r="L508" i="5" s="1"/>
  <c r="M508" i="5" a="1"/>
  <c r="M508" i="5" s="1"/>
  <c r="N508" i="5" a="1"/>
  <c r="N508" i="5" s="1"/>
  <c r="O508" i="5" a="1"/>
  <c r="O508" i="5" s="1"/>
  <c r="P508" i="5" a="1"/>
  <c r="P508" i="5" s="1"/>
  <c r="L509" i="5" a="1"/>
  <c r="L509" i="5" s="1"/>
  <c r="M509" i="5" a="1"/>
  <c r="M509" i="5" s="1"/>
  <c r="N509" i="5" a="1"/>
  <c r="N509" i="5" s="1"/>
  <c r="O509" i="5" a="1"/>
  <c r="O509" i="5" s="1"/>
  <c r="P509" i="5" a="1"/>
  <c r="P509" i="5" s="1"/>
  <c r="L510" i="5" a="1"/>
  <c r="L510" i="5" s="1"/>
  <c r="M510" i="5" a="1"/>
  <c r="M510" i="5" s="1"/>
  <c r="N510" i="5" a="1"/>
  <c r="N510" i="5" s="1"/>
  <c r="O510" i="5" a="1"/>
  <c r="O510" i="5" s="1"/>
  <c r="P510" i="5" a="1"/>
  <c r="P510" i="5" s="1"/>
  <c r="L511" i="5" a="1"/>
  <c r="L511" i="5" s="1"/>
  <c r="M511" i="5" a="1"/>
  <c r="M511" i="5" s="1"/>
  <c r="N511" i="5" a="1"/>
  <c r="N511" i="5" s="1"/>
  <c r="O511" i="5" a="1"/>
  <c r="O511" i="5" s="1"/>
  <c r="P511" i="5" a="1"/>
  <c r="P511" i="5" s="1"/>
  <c r="L512" i="5" a="1"/>
  <c r="L512" i="5" s="1"/>
  <c r="M512" i="5" a="1"/>
  <c r="M512" i="5" s="1"/>
  <c r="N512" i="5" a="1"/>
  <c r="N512" i="5" s="1"/>
  <c r="O512" i="5" a="1"/>
  <c r="O512" i="5" s="1"/>
  <c r="P512" i="5" a="1"/>
  <c r="P512" i="5" s="1"/>
  <c r="L513" i="5" a="1"/>
  <c r="L513" i="5" s="1"/>
  <c r="M513" i="5" a="1"/>
  <c r="M513" i="5" s="1"/>
  <c r="N513" i="5" a="1"/>
  <c r="N513" i="5" s="1"/>
  <c r="O513" i="5" a="1"/>
  <c r="O513" i="5" s="1"/>
  <c r="P513" i="5" a="1"/>
  <c r="P513" i="5" s="1"/>
  <c r="L514" i="5" a="1"/>
  <c r="L514" i="5" s="1"/>
  <c r="M514" i="5" a="1"/>
  <c r="M514" i="5" s="1"/>
  <c r="N514" i="5" a="1"/>
  <c r="N514" i="5" s="1"/>
  <c r="O514" i="5" a="1"/>
  <c r="O514" i="5" s="1"/>
  <c r="P514" i="5" a="1"/>
  <c r="P514" i="5" s="1"/>
  <c r="L515" i="5" a="1"/>
  <c r="L515" i="5" s="1"/>
  <c r="M515" i="5" a="1"/>
  <c r="M515" i="5" s="1"/>
  <c r="N515" i="5" a="1"/>
  <c r="N515" i="5" s="1"/>
  <c r="O515" i="5" a="1"/>
  <c r="O515" i="5" s="1"/>
  <c r="P515" i="5" a="1"/>
  <c r="P515" i="5" s="1"/>
  <c r="L516" i="5" a="1"/>
  <c r="L516" i="5" s="1"/>
  <c r="M516" i="5" a="1"/>
  <c r="M516" i="5" s="1"/>
  <c r="N516" i="5" a="1"/>
  <c r="N516" i="5" s="1"/>
  <c r="O516" i="5" a="1"/>
  <c r="O516" i="5" s="1"/>
  <c r="P516" i="5" a="1"/>
  <c r="P516" i="5" s="1"/>
  <c r="L517" i="5" a="1"/>
  <c r="L517" i="5" s="1"/>
  <c r="M517" i="5" a="1"/>
  <c r="M517" i="5" s="1"/>
  <c r="N517" i="5" a="1"/>
  <c r="N517" i="5" s="1"/>
  <c r="O517" i="5" a="1"/>
  <c r="O517" i="5" s="1"/>
  <c r="P517" i="5" a="1"/>
  <c r="P517" i="5" s="1"/>
  <c r="L518" i="5" a="1"/>
  <c r="L518" i="5" s="1"/>
  <c r="M518" i="5" a="1"/>
  <c r="M518" i="5" s="1"/>
  <c r="N518" i="5" a="1"/>
  <c r="N518" i="5" s="1"/>
  <c r="O518" i="5" a="1"/>
  <c r="O518" i="5" s="1"/>
  <c r="P518" i="5" a="1"/>
  <c r="P518" i="5" s="1"/>
  <c r="L519" i="5" a="1"/>
  <c r="L519" i="5" s="1"/>
  <c r="M519" i="5" a="1"/>
  <c r="M519" i="5" s="1"/>
  <c r="N519" i="5" a="1"/>
  <c r="N519" i="5" s="1"/>
  <c r="O519" i="5" a="1"/>
  <c r="O519" i="5" s="1"/>
  <c r="P519" i="5" a="1"/>
  <c r="P519" i="5" s="1"/>
  <c r="L520" i="5" a="1"/>
  <c r="L520" i="5" s="1"/>
  <c r="M520" i="5" a="1"/>
  <c r="M520" i="5" s="1"/>
  <c r="N520" i="5" a="1"/>
  <c r="N520" i="5" s="1"/>
  <c r="O520" i="5" a="1"/>
  <c r="O520" i="5" s="1"/>
  <c r="P520" i="5" a="1"/>
  <c r="P520" i="5" s="1"/>
  <c r="L521" i="5" a="1"/>
  <c r="L521" i="5" s="1"/>
  <c r="M521" i="5" a="1"/>
  <c r="M521" i="5" s="1"/>
  <c r="N521" i="5" a="1"/>
  <c r="N521" i="5" s="1"/>
  <c r="O521" i="5" a="1"/>
  <c r="O521" i="5" s="1"/>
  <c r="P521" i="5" a="1"/>
  <c r="P521" i="5" s="1"/>
  <c r="L522" i="5" a="1"/>
  <c r="L522" i="5" s="1"/>
  <c r="M522" i="5" a="1"/>
  <c r="M522" i="5" s="1"/>
  <c r="N522" i="5" a="1"/>
  <c r="N522" i="5" s="1"/>
  <c r="O522" i="5" a="1"/>
  <c r="O522" i="5" s="1"/>
  <c r="P522" i="5" a="1"/>
  <c r="P522" i="5" s="1"/>
  <c r="L523" i="5" a="1"/>
  <c r="L523" i="5" s="1"/>
  <c r="M523" i="5" a="1"/>
  <c r="M523" i="5" s="1"/>
  <c r="N523" i="5" a="1"/>
  <c r="N523" i="5" s="1"/>
  <c r="O523" i="5" a="1"/>
  <c r="O523" i="5" s="1"/>
  <c r="P523" i="5" a="1"/>
  <c r="P523" i="5" s="1"/>
  <c r="L524" i="5" a="1"/>
  <c r="L524" i="5" s="1"/>
  <c r="M524" i="5" a="1"/>
  <c r="M524" i="5" s="1"/>
  <c r="N524" i="5" a="1"/>
  <c r="N524" i="5" s="1"/>
  <c r="O524" i="5" a="1"/>
  <c r="O524" i="5" s="1"/>
  <c r="P524" i="5" a="1"/>
  <c r="P524" i="5" s="1"/>
  <c r="L525" i="5" a="1"/>
  <c r="L525" i="5" s="1"/>
  <c r="M525" i="5" a="1"/>
  <c r="M525" i="5" s="1"/>
  <c r="N525" i="5" a="1"/>
  <c r="N525" i="5" s="1"/>
  <c r="O525" i="5" a="1"/>
  <c r="O525" i="5" s="1"/>
  <c r="P525" i="5" a="1"/>
  <c r="P525" i="5" s="1"/>
  <c r="L526" i="5" a="1"/>
  <c r="L526" i="5" s="1"/>
  <c r="M526" i="5" a="1"/>
  <c r="M526" i="5" s="1"/>
  <c r="N526" i="5" a="1"/>
  <c r="N526" i="5" s="1"/>
  <c r="O526" i="5" a="1"/>
  <c r="O526" i="5" s="1"/>
  <c r="P526" i="5" a="1"/>
  <c r="P526" i="5" s="1"/>
  <c r="L527" i="5" a="1"/>
  <c r="L527" i="5" s="1"/>
  <c r="M527" i="5" a="1"/>
  <c r="M527" i="5" s="1"/>
  <c r="N527" i="5" a="1"/>
  <c r="N527" i="5" s="1"/>
  <c r="O527" i="5" a="1"/>
  <c r="O527" i="5" s="1"/>
  <c r="P527" i="5" a="1"/>
  <c r="P527" i="5" s="1"/>
  <c r="L528" i="5" a="1"/>
  <c r="L528" i="5" s="1"/>
  <c r="M528" i="5" a="1"/>
  <c r="M528" i="5" s="1"/>
  <c r="N528" i="5" a="1"/>
  <c r="N528" i="5" s="1"/>
  <c r="O528" i="5" a="1"/>
  <c r="O528" i="5" s="1"/>
  <c r="P528" i="5" a="1"/>
  <c r="P528" i="5" s="1"/>
  <c r="L529" i="5" a="1"/>
  <c r="L529" i="5" s="1"/>
  <c r="M529" i="5" a="1"/>
  <c r="M529" i="5" s="1"/>
  <c r="N529" i="5" a="1"/>
  <c r="N529" i="5" s="1"/>
  <c r="O529" i="5" a="1"/>
  <c r="O529" i="5" s="1"/>
  <c r="P529" i="5" a="1"/>
  <c r="P529" i="5" s="1"/>
  <c r="L530" i="5" a="1"/>
  <c r="L530" i="5" s="1"/>
  <c r="M530" i="5" a="1"/>
  <c r="M530" i="5" s="1"/>
  <c r="N530" i="5" a="1"/>
  <c r="N530" i="5" s="1"/>
  <c r="O530" i="5" a="1"/>
  <c r="O530" i="5" s="1"/>
  <c r="P530" i="5" a="1"/>
  <c r="P530" i="5" s="1"/>
  <c r="L531" i="5" a="1"/>
  <c r="L531" i="5" s="1"/>
  <c r="M531" i="5" a="1"/>
  <c r="M531" i="5" s="1"/>
  <c r="N531" i="5" a="1"/>
  <c r="N531" i="5" s="1"/>
  <c r="O531" i="5" a="1"/>
  <c r="O531" i="5" s="1"/>
  <c r="P531" i="5" a="1"/>
  <c r="P531" i="5" s="1"/>
  <c r="L532" i="5" a="1"/>
  <c r="L532" i="5" s="1"/>
  <c r="M532" i="5" a="1"/>
  <c r="M532" i="5" s="1"/>
  <c r="N532" i="5" a="1"/>
  <c r="N532" i="5" s="1"/>
  <c r="O532" i="5" a="1"/>
  <c r="O532" i="5" s="1"/>
  <c r="P532" i="5" a="1"/>
  <c r="P532" i="5" s="1"/>
  <c r="L533" i="5" a="1"/>
  <c r="L533" i="5" s="1"/>
  <c r="M533" i="5" a="1"/>
  <c r="M533" i="5" s="1"/>
  <c r="N533" i="5" a="1"/>
  <c r="N533" i="5" s="1"/>
  <c r="O533" i="5" a="1"/>
  <c r="O533" i="5" s="1"/>
  <c r="P533" i="5" a="1"/>
  <c r="P533" i="5" s="1"/>
  <c r="L534" i="5" a="1"/>
  <c r="L534" i="5" s="1"/>
  <c r="M534" i="5" a="1"/>
  <c r="M534" i="5" s="1"/>
  <c r="N534" i="5" a="1"/>
  <c r="N534" i="5" s="1"/>
  <c r="O534" i="5" a="1"/>
  <c r="O534" i="5" s="1"/>
  <c r="P534" i="5" a="1"/>
  <c r="P534" i="5" s="1"/>
  <c r="K5" i="5" a="1"/>
  <c r="K5" i="5" s="1"/>
  <c r="K6" i="5" a="1"/>
  <c r="K6" i="5" s="1"/>
  <c r="K7" i="5" a="1"/>
  <c r="K7" i="5" s="1"/>
  <c r="K8" i="5" a="1"/>
  <c r="K8" i="5" s="1"/>
  <c r="K9" i="5" a="1"/>
  <c r="K9" i="5" s="1"/>
  <c r="K10" i="5" a="1"/>
  <c r="K10" i="5" s="1"/>
  <c r="K11" i="5" a="1"/>
  <c r="K11" i="5" s="1"/>
  <c r="K12" i="5" a="1"/>
  <c r="K12" i="5" s="1"/>
  <c r="K13" i="5" a="1"/>
  <c r="K13" i="5" s="1"/>
  <c r="K14" i="5" a="1"/>
  <c r="K14" i="5" s="1"/>
  <c r="K15" i="5" a="1"/>
  <c r="K15" i="5" s="1"/>
  <c r="K16" i="5" a="1"/>
  <c r="K16" i="5" s="1"/>
  <c r="K17" i="5" a="1"/>
  <c r="K17" i="5" s="1"/>
  <c r="K18" i="5" a="1"/>
  <c r="K18" i="5" s="1"/>
  <c r="K19" i="5" a="1"/>
  <c r="K19" i="5" s="1"/>
  <c r="K20" i="5" a="1"/>
  <c r="K20" i="5" s="1"/>
  <c r="K21" i="5" a="1"/>
  <c r="K21" i="5" s="1"/>
  <c r="K22" i="5" a="1"/>
  <c r="K22" i="5" s="1"/>
  <c r="K23" i="5" a="1"/>
  <c r="K23" i="5" s="1"/>
  <c r="K24" i="5" a="1"/>
  <c r="K24" i="5" s="1"/>
  <c r="K25" i="5" a="1"/>
  <c r="K25" i="5" s="1"/>
  <c r="K26" i="5" a="1"/>
  <c r="K26" i="5" s="1"/>
  <c r="K27" i="5" a="1"/>
  <c r="K27" i="5" s="1"/>
  <c r="K28" i="5" a="1"/>
  <c r="K28" i="5" s="1"/>
  <c r="K29" i="5" a="1"/>
  <c r="K29" i="5" s="1"/>
  <c r="K30" i="5" a="1"/>
  <c r="K30" i="5" s="1"/>
  <c r="K31" i="5" a="1"/>
  <c r="K31" i="5" s="1"/>
  <c r="K32" i="5" a="1"/>
  <c r="K32" i="5" s="1"/>
  <c r="K33" i="5" a="1"/>
  <c r="K33" i="5" s="1"/>
  <c r="K34" i="5" a="1"/>
  <c r="K34" i="5" s="1"/>
  <c r="K35" i="5" a="1"/>
  <c r="K35" i="5" s="1"/>
  <c r="K36" i="5" a="1"/>
  <c r="K36" i="5" s="1"/>
  <c r="K37" i="5" a="1"/>
  <c r="K37" i="5" s="1"/>
  <c r="K38" i="5" a="1"/>
  <c r="K38" i="5" s="1"/>
  <c r="K39" i="5" a="1"/>
  <c r="K39" i="5" s="1"/>
  <c r="K40" i="5" a="1"/>
  <c r="K40" i="5" s="1"/>
  <c r="K41" i="5" a="1"/>
  <c r="K41" i="5" s="1"/>
  <c r="K42" i="5" a="1"/>
  <c r="K42" i="5" s="1"/>
  <c r="K43" i="5" a="1"/>
  <c r="K43" i="5" s="1"/>
  <c r="K44" i="5" a="1"/>
  <c r="K44" i="5" s="1"/>
  <c r="K45" i="5" a="1"/>
  <c r="K45" i="5" s="1"/>
  <c r="K46" i="5" a="1"/>
  <c r="K46" i="5" s="1"/>
  <c r="K47" i="5" a="1"/>
  <c r="K47" i="5" s="1"/>
  <c r="K48" i="5" a="1"/>
  <c r="K48" i="5" s="1"/>
  <c r="K49" i="5" a="1"/>
  <c r="K49" i="5" s="1"/>
  <c r="K50" i="5" a="1"/>
  <c r="K50" i="5" s="1"/>
  <c r="K51" i="5" a="1"/>
  <c r="K51" i="5" s="1"/>
  <c r="K52" i="5" a="1"/>
  <c r="K52" i="5" s="1"/>
  <c r="K53" i="5" a="1"/>
  <c r="K53" i="5" s="1"/>
  <c r="K54" i="5" a="1"/>
  <c r="K54" i="5" s="1"/>
  <c r="K55" i="5" a="1"/>
  <c r="K55" i="5" s="1"/>
  <c r="K56" i="5" a="1"/>
  <c r="K56" i="5" s="1"/>
  <c r="K57" i="5" a="1"/>
  <c r="K57" i="5" s="1"/>
  <c r="K58" i="5" a="1"/>
  <c r="K58" i="5" s="1"/>
  <c r="K59" i="5" a="1"/>
  <c r="K59" i="5" s="1"/>
  <c r="K60" i="5" a="1"/>
  <c r="K60" i="5" s="1"/>
  <c r="K61" i="5" a="1"/>
  <c r="K61" i="5" s="1"/>
  <c r="K62" i="5" a="1"/>
  <c r="K62" i="5" s="1"/>
  <c r="K63" i="5" a="1"/>
  <c r="K63" i="5" s="1"/>
  <c r="K64" i="5" a="1"/>
  <c r="K64" i="5" s="1"/>
  <c r="K65" i="5" a="1"/>
  <c r="K65" i="5" s="1"/>
  <c r="K66" i="5" a="1"/>
  <c r="K66" i="5" s="1"/>
  <c r="K67" i="5" a="1"/>
  <c r="K67" i="5" s="1"/>
  <c r="K68" i="5" a="1"/>
  <c r="K68" i="5" s="1"/>
  <c r="K69" i="5" a="1"/>
  <c r="K69" i="5" s="1"/>
  <c r="K70" i="5" a="1"/>
  <c r="K70" i="5" s="1"/>
  <c r="K71" i="5" a="1"/>
  <c r="K71" i="5" s="1"/>
  <c r="K72" i="5" a="1"/>
  <c r="K72" i="5" s="1"/>
  <c r="K73" i="5" a="1"/>
  <c r="K73" i="5" s="1"/>
  <c r="K74" i="5" a="1"/>
  <c r="K74" i="5" s="1"/>
  <c r="K75" i="5" a="1"/>
  <c r="K75" i="5" s="1"/>
  <c r="K76" i="5" a="1"/>
  <c r="K76" i="5" s="1"/>
  <c r="K77" i="5" a="1"/>
  <c r="K77" i="5" s="1"/>
  <c r="K78" i="5" a="1"/>
  <c r="K78" i="5" s="1"/>
  <c r="K79" i="5" a="1"/>
  <c r="K79" i="5" s="1"/>
  <c r="K80" i="5" a="1"/>
  <c r="K80" i="5" s="1"/>
  <c r="K81" i="5" a="1"/>
  <c r="K81" i="5" s="1"/>
  <c r="K82" i="5" a="1"/>
  <c r="K82" i="5" s="1"/>
  <c r="K83" i="5" a="1"/>
  <c r="K83" i="5" s="1"/>
  <c r="K84" i="5" a="1"/>
  <c r="K84" i="5" s="1"/>
  <c r="K85" i="5" a="1"/>
  <c r="K85" i="5" s="1"/>
  <c r="K86" i="5" a="1"/>
  <c r="K86" i="5" s="1"/>
  <c r="K87" i="5" a="1"/>
  <c r="K87" i="5" s="1"/>
  <c r="K88" i="5" a="1"/>
  <c r="K88" i="5" s="1"/>
  <c r="K89" i="5" a="1"/>
  <c r="K89" i="5" s="1"/>
  <c r="K90" i="5" a="1"/>
  <c r="K90" i="5" s="1"/>
  <c r="K91" i="5" a="1"/>
  <c r="K91" i="5" s="1"/>
  <c r="K92" i="5" a="1"/>
  <c r="K92" i="5" s="1"/>
  <c r="K93" i="5" a="1"/>
  <c r="K93" i="5" s="1"/>
  <c r="K94" i="5" a="1"/>
  <c r="K94" i="5" s="1"/>
  <c r="K95" i="5" a="1"/>
  <c r="K95" i="5" s="1"/>
  <c r="K96" i="5" a="1"/>
  <c r="K96" i="5" s="1"/>
  <c r="K97" i="5" a="1"/>
  <c r="K97" i="5" s="1"/>
  <c r="K98" i="5" a="1"/>
  <c r="K98" i="5" s="1"/>
  <c r="K99" i="5" a="1"/>
  <c r="K99" i="5" s="1"/>
  <c r="K100" i="5" a="1"/>
  <c r="K100" i="5" s="1"/>
  <c r="K101" i="5" a="1"/>
  <c r="K101" i="5" s="1"/>
  <c r="K102" i="5" a="1"/>
  <c r="K102" i="5" s="1"/>
  <c r="K103" i="5" a="1"/>
  <c r="K103" i="5" s="1"/>
  <c r="K104" i="5" a="1"/>
  <c r="K104" i="5" s="1"/>
  <c r="K105" i="5" a="1"/>
  <c r="K105" i="5" s="1"/>
  <c r="K106" i="5" a="1"/>
  <c r="K106" i="5" s="1"/>
  <c r="K107" i="5" a="1"/>
  <c r="K107" i="5" s="1"/>
  <c r="K108" i="5" a="1"/>
  <c r="K108" i="5" s="1"/>
  <c r="K109" i="5" a="1"/>
  <c r="K109" i="5" s="1"/>
  <c r="K110" i="5" a="1"/>
  <c r="K110" i="5" s="1"/>
  <c r="K111" i="5" a="1"/>
  <c r="K111" i="5" s="1"/>
  <c r="K112" i="5" a="1"/>
  <c r="K112" i="5" s="1"/>
  <c r="K113" i="5" a="1"/>
  <c r="K113" i="5" s="1"/>
  <c r="K114" i="5" a="1"/>
  <c r="K114" i="5" s="1"/>
  <c r="K115" i="5" a="1"/>
  <c r="K115" i="5" s="1"/>
  <c r="K116" i="5" a="1"/>
  <c r="K116" i="5" s="1"/>
  <c r="K117" i="5" a="1"/>
  <c r="K117" i="5" s="1"/>
  <c r="K118" i="5" a="1"/>
  <c r="K118" i="5" s="1"/>
  <c r="K119" i="5" a="1"/>
  <c r="K119" i="5" s="1"/>
  <c r="K120" i="5" a="1"/>
  <c r="K120" i="5" s="1"/>
  <c r="K121" i="5" a="1"/>
  <c r="K121" i="5" s="1"/>
  <c r="K122" i="5" a="1"/>
  <c r="K122" i="5" s="1"/>
  <c r="K123" i="5" a="1"/>
  <c r="K123" i="5" s="1"/>
  <c r="K124" i="5" a="1"/>
  <c r="K124" i="5" s="1"/>
  <c r="K125" i="5" a="1"/>
  <c r="K125" i="5" s="1"/>
  <c r="K126" i="5" a="1"/>
  <c r="K126" i="5" s="1"/>
  <c r="K127" i="5" a="1"/>
  <c r="K127" i="5" s="1"/>
  <c r="K128" i="5" a="1"/>
  <c r="K128" i="5" s="1"/>
  <c r="K129" i="5" a="1"/>
  <c r="K129" i="5" s="1"/>
  <c r="K130" i="5" a="1"/>
  <c r="K130" i="5" s="1"/>
  <c r="K131" i="5" a="1"/>
  <c r="K131" i="5" s="1"/>
  <c r="K132" i="5" a="1"/>
  <c r="K132" i="5" s="1"/>
  <c r="K133" i="5" a="1"/>
  <c r="K133" i="5" s="1"/>
  <c r="K134" i="5" a="1"/>
  <c r="K134" i="5" s="1"/>
  <c r="K135" i="5" a="1"/>
  <c r="K135" i="5" s="1"/>
  <c r="K136" i="5" a="1"/>
  <c r="K136" i="5" s="1"/>
  <c r="K137" i="5" a="1"/>
  <c r="K137" i="5" s="1"/>
  <c r="K138" i="5" a="1"/>
  <c r="K138" i="5" s="1"/>
  <c r="K139" i="5" a="1"/>
  <c r="K139" i="5" s="1"/>
  <c r="K140" i="5" a="1"/>
  <c r="K140" i="5" s="1"/>
  <c r="K141" i="5" a="1"/>
  <c r="K141" i="5" s="1"/>
  <c r="K142" i="5" a="1"/>
  <c r="K142" i="5" s="1"/>
  <c r="K143" i="5" a="1"/>
  <c r="K143" i="5" s="1"/>
  <c r="K144" i="5" a="1"/>
  <c r="K144" i="5" s="1"/>
  <c r="K145" i="5" a="1"/>
  <c r="K145" i="5" s="1"/>
  <c r="K146" i="5" a="1"/>
  <c r="K146" i="5" s="1"/>
  <c r="K147" i="5" a="1"/>
  <c r="K147" i="5" s="1"/>
  <c r="K148" i="5" a="1"/>
  <c r="K148" i="5" s="1"/>
  <c r="K149" i="5" a="1"/>
  <c r="K149" i="5" s="1"/>
  <c r="K150" i="5" a="1"/>
  <c r="K150" i="5" s="1"/>
  <c r="K151" i="5" a="1"/>
  <c r="K151" i="5" s="1"/>
  <c r="K152" i="5" a="1"/>
  <c r="K152" i="5" s="1"/>
  <c r="K153" i="5" a="1"/>
  <c r="K153" i="5" s="1"/>
  <c r="K154" i="5" a="1"/>
  <c r="K154" i="5" s="1"/>
  <c r="K155" i="5" a="1"/>
  <c r="K155" i="5" s="1"/>
  <c r="K156" i="5" a="1"/>
  <c r="K156" i="5" s="1"/>
  <c r="K157" i="5" a="1"/>
  <c r="K157" i="5" s="1"/>
  <c r="K158" i="5" a="1"/>
  <c r="K158" i="5" s="1"/>
  <c r="K159" i="5" a="1"/>
  <c r="K159" i="5" s="1"/>
  <c r="K160" i="5" a="1"/>
  <c r="K160" i="5" s="1"/>
  <c r="K161" i="5" a="1"/>
  <c r="K161" i="5" s="1"/>
  <c r="K162" i="5" a="1"/>
  <c r="K162" i="5" s="1"/>
  <c r="K163" i="5" a="1"/>
  <c r="K163" i="5" s="1"/>
  <c r="K164" i="5" a="1"/>
  <c r="K164" i="5" s="1"/>
  <c r="K165" i="5" a="1"/>
  <c r="K165" i="5" s="1"/>
  <c r="K166" i="5" a="1"/>
  <c r="K166" i="5" s="1"/>
  <c r="K167" i="5" a="1"/>
  <c r="K167" i="5" s="1"/>
  <c r="K168" i="5" a="1"/>
  <c r="K168" i="5" s="1"/>
  <c r="K169" i="5" a="1"/>
  <c r="K169" i="5" s="1"/>
  <c r="K170" i="5" a="1"/>
  <c r="K170" i="5" s="1"/>
  <c r="K171" i="5" a="1"/>
  <c r="K171" i="5" s="1"/>
  <c r="K172" i="5" a="1"/>
  <c r="K172" i="5" s="1"/>
  <c r="K173" i="5" a="1"/>
  <c r="K173" i="5" s="1"/>
  <c r="K174" i="5" a="1"/>
  <c r="K174" i="5" s="1"/>
  <c r="K175" i="5" a="1"/>
  <c r="K175" i="5" s="1"/>
  <c r="K176" i="5" a="1"/>
  <c r="K176" i="5" s="1"/>
  <c r="K177" i="5" a="1"/>
  <c r="K177" i="5" s="1"/>
  <c r="K178" i="5" a="1"/>
  <c r="K178" i="5" s="1"/>
  <c r="K179" i="5" a="1"/>
  <c r="K179" i="5" s="1"/>
  <c r="K180" i="5" a="1"/>
  <c r="K180" i="5" s="1"/>
  <c r="K181" i="5" a="1"/>
  <c r="K181" i="5" s="1"/>
  <c r="K182" i="5" a="1"/>
  <c r="K182" i="5" s="1"/>
  <c r="K183" i="5" a="1"/>
  <c r="K183" i="5" s="1"/>
  <c r="K184" i="5" a="1"/>
  <c r="K184" i="5" s="1"/>
  <c r="K185" i="5" a="1"/>
  <c r="K185" i="5" s="1"/>
  <c r="K186" i="5" a="1"/>
  <c r="K186" i="5" s="1"/>
  <c r="K187" i="5" a="1"/>
  <c r="K187" i="5" s="1"/>
  <c r="K188" i="5" a="1"/>
  <c r="K188" i="5" s="1"/>
  <c r="K189" i="5" a="1"/>
  <c r="K189" i="5" s="1"/>
  <c r="K190" i="5" a="1"/>
  <c r="K190" i="5" s="1"/>
  <c r="K191" i="5" a="1"/>
  <c r="K191" i="5" s="1"/>
  <c r="K192" i="5" a="1"/>
  <c r="K192" i="5" s="1"/>
  <c r="K193" i="5" a="1"/>
  <c r="K193" i="5" s="1"/>
  <c r="K194" i="5" a="1"/>
  <c r="K194" i="5" s="1"/>
  <c r="K195" i="5" a="1"/>
  <c r="K195" i="5" s="1"/>
  <c r="K196" i="5" a="1"/>
  <c r="K196" i="5" s="1"/>
  <c r="K197" i="5" a="1"/>
  <c r="K197" i="5" s="1"/>
  <c r="K198" i="5" a="1"/>
  <c r="K198" i="5" s="1"/>
  <c r="K199" i="5" a="1"/>
  <c r="K199" i="5" s="1"/>
  <c r="K200" i="5" a="1"/>
  <c r="K200" i="5" s="1"/>
  <c r="K201" i="5" a="1"/>
  <c r="K201" i="5" s="1"/>
  <c r="K202" i="5" a="1"/>
  <c r="K202" i="5" s="1"/>
  <c r="K203" i="5" a="1"/>
  <c r="K203" i="5" s="1"/>
  <c r="K204" i="5" a="1"/>
  <c r="K204" i="5" s="1"/>
  <c r="K205" i="5" a="1"/>
  <c r="K205" i="5" s="1"/>
  <c r="K206" i="5" a="1"/>
  <c r="K206" i="5" s="1"/>
  <c r="K207" i="5" a="1"/>
  <c r="K207" i="5" s="1"/>
  <c r="K208" i="5" a="1"/>
  <c r="K208" i="5" s="1"/>
  <c r="K209" i="5" a="1"/>
  <c r="K209" i="5" s="1"/>
  <c r="K210" i="5" a="1"/>
  <c r="K210" i="5" s="1"/>
  <c r="K211" i="5" a="1"/>
  <c r="K211" i="5" s="1"/>
  <c r="K212" i="5" a="1"/>
  <c r="K212" i="5" s="1"/>
  <c r="K213" i="5" a="1"/>
  <c r="K213" i="5" s="1"/>
  <c r="K214" i="5" a="1"/>
  <c r="K214" i="5" s="1"/>
  <c r="K215" i="5" a="1"/>
  <c r="K215" i="5" s="1"/>
  <c r="K216" i="5" a="1"/>
  <c r="K216" i="5" s="1"/>
  <c r="K217" i="5" a="1"/>
  <c r="K217" i="5" s="1"/>
  <c r="K218" i="5" a="1"/>
  <c r="K218" i="5" s="1"/>
  <c r="K219" i="5" a="1"/>
  <c r="K219" i="5" s="1"/>
  <c r="K220" i="5" a="1"/>
  <c r="K220" i="5" s="1"/>
  <c r="K221" i="5" a="1"/>
  <c r="K221" i="5" s="1"/>
  <c r="K222" i="5" a="1"/>
  <c r="K222" i="5" s="1"/>
  <c r="K223" i="5" a="1"/>
  <c r="K223" i="5" s="1"/>
  <c r="K224" i="5" a="1"/>
  <c r="K224" i="5" s="1"/>
  <c r="K225" i="5" a="1"/>
  <c r="K225" i="5" s="1"/>
  <c r="K226" i="5" a="1"/>
  <c r="K226" i="5" s="1"/>
  <c r="K227" i="5" a="1"/>
  <c r="K227" i="5" s="1"/>
  <c r="K228" i="5" a="1"/>
  <c r="K228" i="5" s="1"/>
  <c r="K229" i="5" a="1"/>
  <c r="K229" i="5" s="1"/>
  <c r="K230" i="5" a="1"/>
  <c r="K230" i="5" s="1"/>
  <c r="K231" i="5" a="1"/>
  <c r="K231" i="5" s="1"/>
  <c r="K232" i="5" a="1"/>
  <c r="K232" i="5" s="1"/>
  <c r="K233" i="5" a="1"/>
  <c r="K233" i="5" s="1"/>
  <c r="K234" i="5" a="1"/>
  <c r="K234" i="5" s="1"/>
  <c r="K235" i="5" a="1"/>
  <c r="K235" i="5" s="1"/>
  <c r="K236" i="5" a="1"/>
  <c r="K236" i="5" s="1"/>
  <c r="K237" i="5" a="1"/>
  <c r="K237" i="5" s="1"/>
  <c r="K238" i="5" a="1"/>
  <c r="K238" i="5" s="1"/>
  <c r="K239" i="5" a="1"/>
  <c r="K239" i="5" s="1"/>
  <c r="K240" i="5" a="1"/>
  <c r="K240" i="5" s="1"/>
  <c r="K241" i="5" a="1"/>
  <c r="K241" i="5" s="1"/>
  <c r="K242" i="5" a="1"/>
  <c r="K242" i="5" s="1"/>
  <c r="K243" i="5" a="1"/>
  <c r="K243" i="5" s="1"/>
  <c r="K244" i="5" a="1"/>
  <c r="K244" i="5" s="1"/>
  <c r="K245" i="5" a="1"/>
  <c r="K245" i="5" s="1"/>
  <c r="K246" i="5" a="1"/>
  <c r="K246" i="5" s="1"/>
  <c r="K247" i="5" a="1"/>
  <c r="K247" i="5" s="1"/>
  <c r="K248" i="5" a="1"/>
  <c r="K248" i="5" s="1"/>
  <c r="K249" i="5" a="1"/>
  <c r="K249" i="5" s="1"/>
  <c r="K250" i="5" a="1"/>
  <c r="K250" i="5" s="1"/>
  <c r="K251" i="5" a="1"/>
  <c r="K251" i="5" s="1"/>
  <c r="K252" i="5" a="1"/>
  <c r="K252" i="5" s="1"/>
  <c r="K253" i="5" a="1"/>
  <c r="K253" i="5" s="1"/>
  <c r="K254" i="5" a="1"/>
  <c r="K254" i="5" s="1"/>
  <c r="K255" i="5" a="1"/>
  <c r="K255" i="5" s="1"/>
  <c r="K256" i="5" a="1"/>
  <c r="K256" i="5" s="1"/>
  <c r="K257" i="5" a="1"/>
  <c r="K257" i="5" s="1"/>
  <c r="K258" i="5" a="1"/>
  <c r="K258" i="5" s="1"/>
  <c r="K259" i="5" a="1"/>
  <c r="K259" i="5" s="1"/>
  <c r="K260" i="5" a="1"/>
  <c r="K260" i="5" s="1"/>
  <c r="K261" i="5" a="1"/>
  <c r="K261" i="5" s="1"/>
  <c r="K262" i="5" a="1"/>
  <c r="K262" i="5" s="1"/>
  <c r="K263" i="5" a="1"/>
  <c r="K263" i="5" s="1"/>
  <c r="K264" i="5" a="1"/>
  <c r="K264" i="5" s="1"/>
  <c r="K265" i="5" a="1"/>
  <c r="K265" i="5" s="1"/>
  <c r="K266" i="5" a="1"/>
  <c r="K266" i="5" s="1"/>
  <c r="K267" i="5" a="1"/>
  <c r="K267" i="5" s="1"/>
  <c r="K268" i="5" a="1"/>
  <c r="K268" i="5" s="1"/>
  <c r="K269" i="5" a="1"/>
  <c r="K269" i="5" s="1"/>
  <c r="K270" i="5" a="1"/>
  <c r="K270" i="5" s="1"/>
  <c r="K271" i="5" a="1"/>
  <c r="K271" i="5" s="1"/>
  <c r="K272" i="5" a="1"/>
  <c r="K272" i="5" s="1"/>
  <c r="K273" i="5" a="1"/>
  <c r="K273" i="5" s="1"/>
  <c r="K274" i="5" a="1"/>
  <c r="K274" i="5" s="1"/>
  <c r="K275" i="5" a="1"/>
  <c r="K275" i="5" s="1"/>
  <c r="K276" i="5" a="1"/>
  <c r="K276" i="5" s="1"/>
  <c r="K277" i="5" a="1"/>
  <c r="K277" i="5" s="1"/>
  <c r="K278" i="5" a="1"/>
  <c r="K278" i="5" s="1"/>
  <c r="K279" i="5" a="1"/>
  <c r="K279" i="5" s="1"/>
  <c r="K280" i="5" a="1"/>
  <c r="K280" i="5" s="1"/>
  <c r="K281" i="5" a="1"/>
  <c r="K281" i="5" s="1"/>
  <c r="K282" i="5" a="1"/>
  <c r="K282" i="5" s="1"/>
  <c r="K283" i="5" a="1"/>
  <c r="K283" i="5" s="1"/>
  <c r="K284" i="5" a="1"/>
  <c r="K284" i="5" s="1"/>
  <c r="K285" i="5" a="1"/>
  <c r="K285" i="5" s="1"/>
  <c r="K286" i="5" a="1"/>
  <c r="K286" i="5" s="1"/>
  <c r="K287" i="5" a="1"/>
  <c r="K287" i="5" s="1"/>
  <c r="K288" i="5" a="1"/>
  <c r="K288" i="5" s="1"/>
  <c r="K289" i="5" a="1"/>
  <c r="K289" i="5" s="1"/>
  <c r="K290" i="5" a="1"/>
  <c r="K290" i="5" s="1"/>
  <c r="K291" i="5" a="1"/>
  <c r="K291" i="5" s="1"/>
  <c r="K292" i="5" a="1"/>
  <c r="K292" i="5" s="1"/>
  <c r="K293" i="5" a="1"/>
  <c r="K293" i="5" s="1"/>
  <c r="K294" i="5" a="1"/>
  <c r="K294" i="5" s="1"/>
  <c r="K295" i="5" a="1"/>
  <c r="K295" i="5" s="1"/>
  <c r="K296" i="5" a="1"/>
  <c r="K296" i="5" s="1"/>
  <c r="K297" i="5" a="1"/>
  <c r="K297" i="5" s="1"/>
  <c r="K298" i="5" a="1"/>
  <c r="K298" i="5" s="1"/>
  <c r="K299" i="5" a="1"/>
  <c r="K299" i="5" s="1"/>
  <c r="K300" i="5" a="1"/>
  <c r="K300" i="5" s="1"/>
  <c r="K301" i="5" a="1"/>
  <c r="K301" i="5" s="1"/>
  <c r="K302" i="5" a="1"/>
  <c r="K302" i="5" s="1"/>
  <c r="K303" i="5" a="1"/>
  <c r="K303" i="5" s="1"/>
  <c r="K304" i="5" a="1"/>
  <c r="K304" i="5" s="1"/>
  <c r="K305" i="5" a="1"/>
  <c r="K305" i="5" s="1"/>
  <c r="K306" i="5" a="1"/>
  <c r="K306" i="5" s="1"/>
  <c r="K307" i="5" a="1"/>
  <c r="K307" i="5" s="1"/>
  <c r="K308" i="5" a="1"/>
  <c r="K308" i="5" s="1"/>
  <c r="K309" i="5" a="1"/>
  <c r="K309" i="5" s="1"/>
  <c r="K310" i="5" a="1"/>
  <c r="K310" i="5" s="1"/>
  <c r="K311" i="5" a="1"/>
  <c r="K311" i="5" s="1"/>
  <c r="K312" i="5" a="1"/>
  <c r="K312" i="5" s="1"/>
  <c r="K313" i="5" a="1"/>
  <c r="K313" i="5" s="1"/>
  <c r="K314" i="5" a="1"/>
  <c r="K314" i="5" s="1"/>
  <c r="K315" i="5" a="1"/>
  <c r="K315" i="5" s="1"/>
  <c r="K316" i="5" a="1"/>
  <c r="K316" i="5" s="1"/>
  <c r="K317" i="5" a="1"/>
  <c r="K317" i="5" s="1"/>
  <c r="K318" i="5" a="1"/>
  <c r="K318" i="5" s="1"/>
  <c r="K319" i="5" a="1"/>
  <c r="K319" i="5" s="1"/>
  <c r="K320" i="5" a="1"/>
  <c r="K320" i="5" s="1"/>
  <c r="K321" i="5" a="1"/>
  <c r="K321" i="5" s="1"/>
  <c r="K322" i="5" a="1"/>
  <c r="K322" i="5" s="1"/>
  <c r="K323" i="5" a="1"/>
  <c r="K323" i="5" s="1"/>
  <c r="K324" i="5" a="1"/>
  <c r="K324" i="5" s="1"/>
  <c r="K325" i="5" a="1"/>
  <c r="K325" i="5" s="1"/>
  <c r="K326" i="5" a="1"/>
  <c r="K326" i="5" s="1"/>
  <c r="K327" i="5" a="1"/>
  <c r="K327" i="5" s="1"/>
  <c r="K328" i="5" a="1"/>
  <c r="K328" i="5" s="1"/>
  <c r="K329" i="5" a="1"/>
  <c r="K329" i="5" s="1"/>
  <c r="K330" i="5" a="1"/>
  <c r="K330" i="5" s="1"/>
  <c r="K331" i="5" a="1"/>
  <c r="K331" i="5" s="1"/>
  <c r="K332" i="5" a="1"/>
  <c r="K332" i="5" s="1"/>
  <c r="K333" i="5" a="1"/>
  <c r="K333" i="5" s="1"/>
  <c r="K334" i="5" a="1"/>
  <c r="K334" i="5" s="1"/>
  <c r="K335" i="5" a="1"/>
  <c r="K335" i="5" s="1"/>
  <c r="K336" i="5" a="1"/>
  <c r="K336" i="5" s="1"/>
  <c r="K337" i="5" a="1"/>
  <c r="K337" i="5" s="1"/>
  <c r="K338" i="5" a="1"/>
  <c r="K338" i="5" s="1"/>
  <c r="K339" i="5" a="1"/>
  <c r="K339" i="5" s="1"/>
  <c r="K340" i="5" a="1"/>
  <c r="K340" i="5" s="1"/>
  <c r="K341" i="5" a="1"/>
  <c r="K341" i="5" s="1"/>
  <c r="K342" i="5" a="1"/>
  <c r="K342" i="5" s="1"/>
  <c r="K343" i="5" a="1"/>
  <c r="K343" i="5" s="1"/>
  <c r="K344" i="5" a="1"/>
  <c r="K344" i="5" s="1"/>
  <c r="K345" i="5" a="1"/>
  <c r="K345" i="5" s="1"/>
  <c r="K346" i="5" a="1"/>
  <c r="K346" i="5" s="1"/>
  <c r="K347" i="5" a="1"/>
  <c r="K347" i="5" s="1"/>
  <c r="K348" i="5" a="1"/>
  <c r="K348" i="5" s="1"/>
  <c r="K349" i="5" a="1"/>
  <c r="K349" i="5" s="1"/>
  <c r="K350" i="5" a="1"/>
  <c r="K350" i="5" s="1"/>
  <c r="K351" i="5" a="1"/>
  <c r="K351" i="5" s="1"/>
  <c r="K352" i="5" a="1"/>
  <c r="K352" i="5" s="1"/>
  <c r="K353" i="5" a="1"/>
  <c r="K353" i="5" s="1"/>
  <c r="K354" i="5" a="1"/>
  <c r="K354" i="5" s="1"/>
  <c r="K355" i="5" a="1"/>
  <c r="K355" i="5" s="1"/>
  <c r="K356" i="5" a="1"/>
  <c r="K356" i="5" s="1"/>
  <c r="K357" i="5" a="1"/>
  <c r="K357" i="5" s="1"/>
  <c r="K358" i="5" a="1"/>
  <c r="K358" i="5" s="1"/>
  <c r="K359" i="5" a="1"/>
  <c r="K359" i="5" s="1"/>
  <c r="K360" i="5" a="1"/>
  <c r="K360" i="5" s="1"/>
  <c r="K361" i="5" a="1"/>
  <c r="K361" i="5" s="1"/>
  <c r="K362" i="5" a="1"/>
  <c r="K362" i="5" s="1"/>
  <c r="K363" i="5" a="1"/>
  <c r="K363" i="5" s="1"/>
  <c r="K364" i="5" a="1"/>
  <c r="K364" i="5" s="1"/>
  <c r="K365" i="5" a="1"/>
  <c r="K365" i="5" s="1"/>
  <c r="K366" i="5" a="1"/>
  <c r="K366" i="5" s="1"/>
  <c r="K367" i="5" a="1"/>
  <c r="K367" i="5" s="1"/>
  <c r="K368" i="5" a="1"/>
  <c r="K368" i="5" s="1"/>
  <c r="K369" i="5" a="1"/>
  <c r="K369" i="5" s="1"/>
  <c r="K370" i="5" a="1"/>
  <c r="K370" i="5" s="1"/>
  <c r="K371" i="5" a="1"/>
  <c r="K371" i="5" s="1"/>
  <c r="K372" i="5" a="1"/>
  <c r="K372" i="5" s="1"/>
  <c r="K373" i="5" a="1"/>
  <c r="K373" i="5" s="1"/>
  <c r="K374" i="5" a="1"/>
  <c r="K374" i="5" s="1"/>
  <c r="K375" i="5" a="1"/>
  <c r="K375" i="5" s="1"/>
  <c r="K376" i="5" a="1"/>
  <c r="K376" i="5" s="1"/>
  <c r="K377" i="5" a="1"/>
  <c r="K377" i="5" s="1"/>
  <c r="K378" i="5" a="1"/>
  <c r="K378" i="5" s="1"/>
  <c r="K379" i="5" a="1"/>
  <c r="K379" i="5" s="1"/>
  <c r="K380" i="5" a="1"/>
  <c r="K380" i="5" s="1"/>
  <c r="K381" i="5" a="1"/>
  <c r="K381" i="5" s="1"/>
  <c r="K382" i="5" a="1"/>
  <c r="K382" i="5" s="1"/>
  <c r="K383" i="5" a="1"/>
  <c r="K383" i="5" s="1"/>
  <c r="K384" i="5" a="1"/>
  <c r="K384" i="5" s="1"/>
  <c r="K385" i="5" a="1"/>
  <c r="K385" i="5" s="1"/>
  <c r="K386" i="5" a="1"/>
  <c r="K386" i="5" s="1"/>
  <c r="K387" i="5" a="1"/>
  <c r="K387" i="5" s="1"/>
  <c r="K388" i="5" a="1"/>
  <c r="K388" i="5" s="1"/>
  <c r="K389" i="5" a="1"/>
  <c r="K389" i="5" s="1"/>
  <c r="K390" i="5" a="1"/>
  <c r="K390" i="5" s="1"/>
  <c r="K391" i="5" a="1"/>
  <c r="K391" i="5" s="1"/>
  <c r="K392" i="5" a="1"/>
  <c r="K392" i="5" s="1"/>
  <c r="K393" i="5" a="1"/>
  <c r="K393" i="5" s="1"/>
  <c r="K394" i="5" a="1"/>
  <c r="K394" i="5" s="1"/>
  <c r="K395" i="5" a="1"/>
  <c r="K395" i="5" s="1"/>
  <c r="K396" i="5" a="1"/>
  <c r="K396" i="5" s="1"/>
  <c r="K397" i="5" a="1"/>
  <c r="K397" i="5" s="1"/>
  <c r="K398" i="5" a="1"/>
  <c r="K398" i="5" s="1"/>
  <c r="K399" i="5" a="1"/>
  <c r="K399" i="5" s="1"/>
  <c r="K400" i="5" a="1"/>
  <c r="K400" i="5" s="1"/>
  <c r="K401" i="5" a="1"/>
  <c r="K401" i="5" s="1"/>
  <c r="K402" i="5" a="1"/>
  <c r="K402" i="5" s="1"/>
  <c r="K403" i="5" a="1"/>
  <c r="K403" i="5" s="1"/>
  <c r="K404" i="5" a="1"/>
  <c r="K404" i="5" s="1"/>
  <c r="K405" i="5" a="1"/>
  <c r="K405" i="5" s="1"/>
  <c r="K406" i="5" a="1"/>
  <c r="K406" i="5" s="1"/>
  <c r="K407" i="5" a="1"/>
  <c r="K407" i="5" s="1"/>
  <c r="K408" i="5" a="1"/>
  <c r="K408" i="5" s="1"/>
  <c r="K409" i="5" a="1"/>
  <c r="K409" i="5" s="1"/>
  <c r="K410" i="5" a="1"/>
  <c r="K410" i="5" s="1"/>
  <c r="K411" i="5" a="1"/>
  <c r="K411" i="5" s="1"/>
  <c r="K412" i="5" a="1"/>
  <c r="K412" i="5" s="1"/>
  <c r="K413" i="5" a="1"/>
  <c r="K413" i="5" s="1"/>
  <c r="K414" i="5" a="1"/>
  <c r="K414" i="5" s="1"/>
  <c r="K415" i="5" a="1"/>
  <c r="K415" i="5" s="1"/>
  <c r="K416" i="5" a="1"/>
  <c r="K416" i="5" s="1"/>
  <c r="K417" i="5" a="1"/>
  <c r="K417" i="5" s="1"/>
  <c r="K418" i="5" a="1"/>
  <c r="K418" i="5" s="1"/>
  <c r="K419" i="5" a="1"/>
  <c r="K419" i="5" s="1"/>
  <c r="K420" i="5" a="1"/>
  <c r="K420" i="5" s="1"/>
  <c r="K421" i="5" a="1"/>
  <c r="K421" i="5" s="1"/>
  <c r="K422" i="5" a="1"/>
  <c r="K422" i="5" s="1"/>
  <c r="K423" i="5" a="1"/>
  <c r="K423" i="5" s="1"/>
  <c r="K424" i="5" a="1"/>
  <c r="K424" i="5" s="1"/>
  <c r="K425" i="5" a="1"/>
  <c r="K425" i="5" s="1"/>
  <c r="K426" i="5" a="1"/>
  <c r="K426" i="5" s="1"/>
  <c r="K427" i="5" a="1"/>
  <c r="K427" i="5" s="1"/>
  <c r="K428" i="5" a="1"/>
  <c r="K428" i="5" s="1"/>
  <c r="K429" i="5" a="1"/>
  <c r="K429" i="5" s="1"/>
  <c r="K430" i="5" a="1"/>
  <c r="K430" i="5" s="1"/>
  <c r="K431" i="5" a="1"/>
  <c r="K431" i="5" s="1"/>
  <c r="K432" i="5" a="1"/>
  <c r="K432" i="5" s="1"/>
  <c r="K433" i="5" a="1"/>
  <c r="K433" i="5" s="1"/>
  <c r="K434" i="5" a="1"/>
  <c r="K434" i="5" s="1"/>
  <c r="K435" i="5" a="1"/>
  <c r="K435" i="5" s="1"/>
  <c r="K436" i="5" a="1"/>
  <c r="K436" i="5" s="1"/>
  <c r="K437" i="5" a="1"/>
  <c r="K437" i="5" s="1"/>
  <c r="K438" i="5" a="1"/>
  <c r="K438" i="5" s="1"/>
  <c r="K439" i="5" a="1"/>
  <c r="K439" i="5" s="1"/>
  <c r="K440" i="5" a="1"/>
  <c r="K440" i="5" s="1"/>
  <c r="K441" i="5" a="1"/>
  <c r="K441" i="5" s="1"/>
  <c r="K442" i="5" a="1"/>
  <c r="K442" i="5" s="1"/>
  <c r="K443" i="5" a="1"/>
  <c r="K443" i="5" s="1"/>
  <c r="K444" i="5" a="1"/>
  <c r="K444" i="5" s="1"/>
  <c r="K445" i="5" a="1"/>
  <c r="K445" i="5" s="1"/>
  <c r="K446" i="5" a="1"/>
  <c r="K446" i="5" s="1"/>
  <c r="K447" i="5" a="1"/>
  <c r="K447" i="5" s="1"/>
  <c r="K448" i="5" a="1"/>
  <c r="K448" i="5" s="1"/>
  <c r="K449" i="5" a="1"/>
  <c r="K449" i="5" s="1"/>
  <c r="K450" i="5" a="1"/>
  <c r="K450" i="5" s="1"/>
  <c r="K451" i="5" a="1"/>
  <c r="K451" i="5" s="1"/>
  <c r="K452" i="5" a="1"/>
  <c r="K452" i="5" s="1"/>
  <c r="K453" i="5" a="1"/>
  <c r="K453" i="5" s="1"/>
  <c r="K454" i="5" a="1"/>
  <c r="K454" i="5" s="1"/>
  <c r="K455" i="5" a="1"/>
  <c r="K455" i="5" s="1"/>
  <c r="K456" i="5" a="1"/>
  <c r="K456" i="5" s="1"/>
  <c r="K457" i="5" a="1"/>
  <c r="K457" i="5" s="1"/>
  <c r="K458" i="5" a="1"/>
  <c r="K458" i="5" s="1"/>
  <c r="K459" i="5" a="1"/>
  <c r="K459" i="5" s="1"/>
  <c r="K460" i="5" a="1"/>
  <c r="K460" i="5" s="1"/>
  <c r="K461" i="5" a="1"/>
  <c r="K461" i="5" s="1"/>
  <c r="K462" i="5" a="1"/>
  <c r="K462" i="5" s="1"/>
  <c r="K463" i="5" a="1"/>
  <c r="K463" i="5" s="1"/>
  <c r="K464" i="5" a="1"/>
  <c r="K464" i="5" s="1"/>
  <c r="K465" i="5" a="1"/>
  <c r="K465" i="5" s="1"/>
  <c r="K466" i="5" a="1"/>
  <c r="K466" i="5" s="1"/>
  <c r="K467" i="5" a="1"/>
  <c r="K467" i="5" s="1"/>
  <c r="K468" i="5" a="1"/>
  <c r="K468" i="5" s="1"/>
  <c r="K469" i="5" a="1"/>
  <c r="K469" i="5" s="1"/>
  <c r="K470" i="5" a="1"/>
  <c r="K470" i="5" s="1"/>
  <c r="K471" i="5" a="1"/>
  <c r="K471" i="5" s="1"/>
  <c r="K472" i="5" a="1"/>
  <c r="K472" i="5" s="1"/>
  <c r="K473" i="5" a="1"/>
  <c r="K473" i="5" s="1"/>
  <c r="K474" i="5" a="1"/>
  <c r="K474" i="5" s="1"/>
  <c r="K475" i="5" a="1"/>
  <c r="K475" i="5" s="1"/>
  <c r="K476" i="5" a="1"/>
  <c r="K476" i="5" s="1"/>
  <c r="K477" i="5" a="1"/>
  <c r="K477" i="5" s="1"/>
  <c r="K478" i="5" a="1"/>
  <c r="K478" i="5" s="1"/>
  <c r="K479" i="5" a="1"/>
  <c r="K479" i="5" s="1"/>
  <c r="K480" i="5" a="1"/>
  <c r="K480" i="5" s="1"/>
  <c r="K481" i="5" a="1"/>
  <c r="K481" i="5" s="1"/>
  <c r="K482" i="5" a="1"/>
  <c r="K482" i="5" s="1"/>
  <c r="K483" i="5" a="1"/>
  <c r="K483" i="5" s="1"/>
  <c r="K484" i="5" a="1"/>
  <c r="K484" i="5" s="1"/>
  <c r="K485" i="5" a="1"/>
  <c r="K485" i="5" s="1"/>
  <c r="K486" i="5" a="1"/>
  <c r="K486" i="5" s="1"/>
  <c r="K487" i="5" a="1"/>
  <c r="K487" i="5" s="1"/>
  <c r="K488" i="5" a="1"/>
  <c r="K488" i="5" s="1"/>
  <c r="K489" i="5" a="1"/>
  <c r="K489" i="5" s="1"/>
  <c r="K490" i="5" a="1"/>
  <c r="K490" i="5" s="1"/>
  <c r="K491" i="5" a="1"/>
  <c r="K491" i="5" s="1"/>
  <c r="K492" i="5" a="1"/>
  <c r="K492" i="5" s="1"/>
  <c r="K493" i="5" a="1"/>
  <c r="K493" i="5" s="1"/>
  <c r="K494" i="5" a="1"/>
  <c r="K494" i="5" s="1"/>
  <c r="K495" i="5" a="1"/>
  <c r="K495" i="5" s="1"/>
  <c r="K496" i="5" a="1"/>
  <c r="K496" i="5" s="1"/>
  <c r="K497" i="5" a="1"/>
  <c r="K497" i="5" s="1"/>
  <c r="K498" i="5" a="1"/>
  <c r="K498" i="5" s="1"/>
  <c r="K499" i="5" a="1"/>
  <c r="K499" i="5" s="1"/>
  <c r="K500" i="5" a="1"/>
  <c r="K500" i="5" s="1"/>
  <c r="K501" i="5" a="1"/>
  <c r="K501" i="5" s="1"/>
  <c r="K502" i="5" a="1"/>
  <c r="K502" i="5" s="1"/>
  <c r="K503" i="5" a="1"/>
  <c r="K503" i="5" s="1"/>
  <c r="K504" i="5" a="1"/>
  <c r="K504" i="5" s="1"/>
  <c r="K505" i="5" a="1"/>
  <c r="K505" i="5" s="1"/>
  <c r="K506" i="5" a="1"/>
  <c r="K506" i="5" s="1"/>
  <c r="K507" i="5" a="1"/>
  <c r="K507" i="5" s="1"/>
  <c r="K508" i="5" a="1"/>
  <c r="K508" i="5" s="1"/>
  <c r="K509" i="5" a="1"/>
  <c r="K509" i="5" s="1"/>
  <c r="K510" i="5" a="1"/>
  <c r="K510" i="5" s="1"/>
  <c r="K511" i="5" a="1"/>
  <c r="K511" i="5" s="1"/>
  <c r="K512" i="5" a="1"/>
  <c r="K512" i="5" s="1"/>
  <c r="K513" i="5" a="1"/>
  <c r="K513" i="5" s="1"/>
  <c r="K514" i="5" a="1"/>
  <c r="K514" i="5" s="1"/>
  <c r="K515" i="5" a="1"/>
  <c r="K515" i="5" s="1"/>
  <c r="K516" i="5" a="1"/>
  <c r="K516" i="5" s="1"/>
  <c r="K517" i="5" a="1"/>
  <c r="K517" i="5" s="1"/>
  <c r="K518" i="5" a="1"/>
  <c r="K518" i="5" s="1"/>
  <c r="K519" i="5" a="1"/>
  <c r="K519" i="5" s="1"/>
  <c r="K520" i="5" a="1"/>
  <c r="K520" i="5" s="1"/>
  <c r="K521" i="5" a="1"/>
  <c r="K521" i="5" s="1"/>
  <c r="K522" i="5" a="1"/>
  <c r="K522" i="5" s="1"/>
  <c r="K523" i="5" a="1"/>
  <c r="K523" i="5" s="1"/>
  <c r="K524" i="5" a="1"/>
  <c r="K524" i="5" s="1"/>
  <c r="K525" i="5" a="1"/>
  <c r="K525" i="5" s="1"/>
  <c r="K526" i="5" a="1"/>
  <c r="K526" i="5" s="1"/>
  <c r="K527" i="5" a="1"/>
  <c r="K527" i="5" s="1"/>
  <c r="K528" i="5" a="1"/>
  <c r="K528" i="5" s="1"/>
  <c r="K529" i="5" a="1"/>
  <c r="K529" i="5" s="1"/>
  <c r="K530" i="5" a="1"/>
  <c r="K530" i="5" s="1"/>
  <c r="K531" i="5" a="1"/>
  <c r="K531" i="5" s="1"/>
  <c r="K532" i="5" a="1"/>
  <c r="K532" i="5" s="1"/>
  <c r="K533" i="5" a="1"/>
  <c r="K533" i="5" s="1"/>
  <c r="K534" i="5" a="1"/>
  <c r="K534" i="5" s="1"/>
  <c r="K4" i="5" a="1"/>
  <c r="K4" i="5" s="1"/>
  <c r="CM4" i="1" a="1"/>
  <c r="CM4" i="1" s="1"/>
  <c r="H24" i="5"/>
  <c r="G24" i="5"/>
  <c r="F24" i="5"/>
  <c r="E24" i="5"/>
  <c r="D24" i="5"/>
  <c r="C24" i="5"/>
  <c r="D48" i="4"/>
  <c r="E48" i="4"/>
  <c r="F48" i="4"/>
  <c r="G48" i="4"/>
  <c r="H48" i="4"/>
  <c r="C48" i="4"/>
  <c r="AB5" i="4" a="1"/>
  <c r="AB5" i="4" s="1"/>
  <c r="AB3" i="4" a="1"/>
  <c r="AB3" i="4" s="1"/>
  <c r="AB7" i="4" s="1"/>
  <c r="Y25" i="4"/>
  <c r="CP5" i="1"/>
  <c r="M536" i="5" l="1"/>
  <c r="N536" i="5"/>
  <c r="L536" i="5"/>
  <c r="C29" i="5"/>
  <c r="P536" i="5"/>
  <c r="E29" i="5"/>
  <c r="G29" i="5"/>
  <c r="F29" i="5"/>
  <c r="O536" i="5"/>
  <c r="D29" i="5"/>
  <c r="K536" i="5"/>
  <c r="H29" i="5"/>
  <c r="CP4" i="1"/>
  <c r="CX6" i="1"/>
  <c r="CX4" i="1"/>
  <c r="CM24" i="1" a="1"/>
  <c r="CM24" i="1" s="1"/>
  <c r="CM25" i="1" a="1"/>
  <c r="CM25" i="1" s="1"/>
  <c r="CM26" i="1" a="1"/>
  <c r="CM26" i="1" s="1"/>
  <c r="CM27" i="1" a="1"/>
  <c r="CM27" i="1"/>
  <c r="CM28" i="1" a="1"/>
  <c r="CM28" i="1" s="1"/>
  <c r="CM29" i="1" a="1"/>
  <c r="CM29" i="1" s="1"/>
  <c r="CM30" i="1" a="1"/>
  <c r="CM30" i="1" s="1"/>
  <c r="CM31" i="1" a="1"/>
  <c r="CM31" i="1"/>
  <c r="CM32" i="1" a="1"/>
  <c r="CM32" i="1" s="1"/>
  <c r="CM33" i="1" a="1"/>
  <c r="CM33" i="1" s="1"/>
  <c r="CM34" i="1" a="1"/>
  <c r="CM34" i="1" s="1"/>
  <c r="CM35" i="1" a="1"/>
  <c r="CM35" i="1"/>
  <c r="CM36" i="1" a="1"/>
  <c r="CM36" i="1" s="1"/>
  <c r="CM37" i="1" a="1"/>
  <c r="CM37" i="1" s="1"/>
  <c r="CM38" i="1" a="1"/>
  <c r="CM38" i="1"/>
  <c r="CM39" i="1" a="1"/>
  <c r="CM39" i="1"/>
  <c r="CM40" i="1" a="1"/>
  <c r="CM40" i="1" s="1"/>
  <c r="CM41" i="1" a="1"/>
  <c r="CM41" i="1" s="1"/>
  <c r="CM42" i="1" a="1"/>
  <c r="CM42" i="1" s="1"/>
  <c r="CM43" i="1" a="1"/>
  <c r="CM43" i="1"/>
  <c r="CM44" i="1" a="1"/>
  <c r="CM44" i="1" s="1"/>
  <c r="CM45" i="1" a="1"/>
  <c r="CM45" i="1" s="1"/>
  <c r="CM46" i="1" a="1"/>
  <c r="CM46" i="1" s="1"/>
  <c r="CM47" i="1" a="1"/>
  <c r="CM47" i="1"/>
  <c r="CM48" i="1" a="1"/>
  <c r="CM48" i="1" s="1"/>
  <c r="CM49" i="1" a="1"/>
  <c r="CM49" i="1" s="1"/>
  <c r="CM50" i="1" a="1"/>
  <c r="CM50" i="1" s="1"/>
  <c r="CM51" i="1" a="1"/>
  <c r="CM51" i="1"/>
  <c r="CM52" i="1" a="1"/>
  <c r="CM52" i="1" s="1"/>
  <c r="CM53" i="1" a="1"/>
  <c r="CM53" i="1" s="1"/>
  <c r="CM54" i="1" a="1"/>
  <c r="CM54" i="1"/>
  <c r="CM55" i="1" a="1"/>
  <c r="CM55" i="1"/>
  <c r="CM56" i="1" a="1"/>
  <c r="CM56" i="1" s="1"/>
  <c r="CM57" i="1" a="1"/>
  <c r="CM57" i="1" s="1"/>
  <c r="CM58" i="1" a="1"/>
  <c r="CM58" i="1" s="1"/>
  <c r="CM59" i="1" a="1"/>
  <c r="CM59" i="1"/>
  <c r="CM60" i="1" a="1"/>
  <c r="CM60" i="1" s="1"/>
  <c r="CM61" i="1" a="1"/>
  <c r="CM61" i="1" s="1"/>
  <c r="CM62" i="1" a="1"/>
  <c r="CM62" i="1" s="1"/>
  <c r="CM63" i="1" a="1"/>
  <c r="CM63" i="1" s="1"/>
  <c r="CM64" i="1" a="1"/>
  <c r="CM64" i="1" s="1"/>
  <c r="CM65" i="1" a="1"/>
  <c r="CM65" i="1" s="1"/>
  <c r="CM66" i="1" a="1"/>
  <c r="CM66" i="1"/>
  <c r="CM67" i="1" a="1"/>
  <c r="CM67" i="1" s="1"/>
  <c r="CM68" i="1" a="1"/>
  <c r="CM68" i="1" s="1"/>
  <c r="CM69" i="1" a="1"/>
  <c r="CM69" i="1" s="1"/>
  <c r="CM70" i="1" a="1"/>
  <c r="CM70" i="1"/>
  <c r="CM71" i="1" a="1"/>
  <c r="CM71" i="1"/>
  <c r="CM72" i="1" a="1"/>
  <c r="CM72" i="1" s="1"/>
  <c r="CM73" i="1" a="1"/>
  <c r="CM73" i="1" s="1"/>
  <c r="CM74" i="1" a="1"/>
  <c r="CM74" i="1" s="1"/>
  <c r="CM75" i="1" a="1"/>
  <c r="CM75" i="1"/>
  <c r="CM76" i="1" a="1"/>
  <c r="CM76" i="1" s="1"/>
  <c r="CM77" i="1" a="1"/>
  <c r="CM77" i="1" s="1"/>
  <c r="CM78" i="1" a="1"/>
  <c r="CM78" i="1" s="1"/>
  <c r="CM79" i="1" a="1"/>
  <c r="CM79" i="1" s="1"/>
  <c r="CM80" i="1" a="1"/>
  <c r="CM80" i="1" s="1"/>
  <c r="CM81" i="1" a="1"/>
  <c r="CM81" i="1" s="1"/>
  <c r="CM82" i="1" a="1"/>
  <c r="CM82" i="1"/>
  <c r="CM83" i="1" a="1"/>
  <c r="CM83" i="1" s="1"/>
  <c r="CM84" i="1" a="1"/>
  <c r="CM84" i="1" s="1"/>
  <c r="CM85" i="1" a="1"/>
  <c r="CM85" i="1" s="1"/>
  <c r="CM86" i="1" a="1"/>
  <c r="CM86" i="1"/>
  <c r="CM87" i="1" a="1"/>
  <c r="CM87" i="1"/>
  <c r="CM88" i="1" a="1"/>
  <c r="CM88" i="1" s="1"/>
  <c r="CM89" i="1" a="1"/>
  <c r="CM89" i="1" s="1"/>
  <c r="CM90" i="1" a="1"/>
  <c r="CM90" i="1" s="1"/>
  <c r="CM91" i="1" a="1"/>
  <c r="CM91" i="1"/>
  <c r="CM92" i="1" a="1"/>
  <c r="CM92" i="1" s="1"/>
  <c r="CM93" i="1" a="1"/>
  <c r="CM93" i="1" s="1"/>
  <c r="CM94" i="1" a="1"/>
  <c r="CM94" i="1" s="1"/>
  <c r="CM95" i="1" a="1"/>
  <c r="CM95" i="1" s="1"/>
  <c r="CM96" i="1" a="1"/>
  <c r="CM96" i="1" s="1"/>
  <c r="CM97" i="1" a="1"/>
  <c r="CM97" i="1" s="1"/>
  <c r="CM98" i="1" a="1"/>
  <c r="CM98" i="1"/>
  <c r="CM99" i="1" a="1"/>
  <c r="CM99" i="1" s="1"/>
  <c r="CM100" i="1" a="1"/>
  <c r="CM100" i="1" s="1"/>
  <c r="CM101" i="1" a="1"/>
  <c r="CM101" i="1" s="1"/>
  <c r="CM102" i="1" a="1"/>
  <c r="CM102" i="1"/>
  <c r="CM103" i="1" a="1"/>
  <c r="CM103" i="1"/>
  <c r="CM104" i="1" a="1"/>
  <c r="CM104" i="1" s="1"/>
  <c r="CM105" i="1" a="1"/>
  <c r="CM105" i="1" s="1"/>
  <c r="CM106" i="1" a="1"/>
  <c r="CM106" i="1" s="1"/>
  <c r="CM107" i="1" a="1"/>
  <c r="CM107" i="1"/>
  <c r="CM108" i="1" a="1"/>
  <c r="CM108" i="1" s="1"/>
  <c r="CM109" i="1" a="1"/>
  <c r="CM109" i="1" s="1"/>
  <c r="CM110" i="1" a="1"/>
  <c r="CM110" i="1" s="1"/>
  <c r="CM111" i="1" a="1"/>
  <c r="CM111" i="1" s="1"/>
  <c r="CM112" i="1" a="1"/>
  <c r="CM112" i="1" s="1"/>
  <c r="CM113" i="1" a="1"/>
  <c r="CM113" i="1" s="1"/>
  <c r="CM114" i="1" a="1"/>
  <c r="CM114" i="1"/>
  <c r="CM115" i="1" a="1"/>
  <c r="CM115" i="1" s="1"/>
  <c r="CM116" i="1" a="1"/>
  <c r="CM116" i="1" s="1"/>
  <c r="CM117" i="1" a="1"/>
  <c r="CM117" i="1" s="1"/>
  <c r="CM118" i="1" a="1"/>
  <c r="CM118" i="1"/>
  <c r="CM119" i="1" a="1"/>
  <c r="CM119" i="1"/>
  <c r="CM120" i="1" a="1"/>
  <c r="CM120" i="1" s="1"/>
  <c r="CM121" i="1" a="1"/>
  <c r="CM121" i="1" s="1"/>
  <c r="CM122" i="1" a="1"/>
  <c r="CM122" i="1" s="1"/>
  <c r="CM123" i="1" a="1"/>
  <c r="CM123" i="1"/>
  <c r="CM124" i="1" a="1"/>
  <c r="CM124" i="1" s="1"/>
  <c r="CM125" i="1" a="1"/>
  <c r="CM125" i="1" s="1"/>
  <c r="CM126" i="1" a="1"/>
  <c r="CM126" i="1" s="1"/>
  <c r="CM127" i="1" a="1"/>
  <c r="CM127" i="1" s="1"/>
  <c r="CM128" i="1" a="1"/>
  <c r="CM128" i="1" s="1"/>
  <c r="CM129" i="1" a="1"/>
  <c r="CM129" i="1" s="1"/>
  <c r="CM130" i="1" a="1"/>
  <c r="CM130" i="1" s="1"/>
  <c r="CM131" i="1" a="1"/>
  <c r="CM131" i="1" s="1"/>
  <c r="CM132" i="1" a="1"/>
  <c r="CM132" i="1" s="1"/>
  <c r="CM133" i="1" a="1"/>
  <c r="CM133" i="1" s="1"/>
  <c r="CM134" i="1" a="1"/>
  <c r="CM134" i="1"/>
  <c r="CM135" i="1" a="1"/>
  <c r="CM135" i="1" s="1"/>
  <c r="CM136" i="1" a="1"/>
  <c r="CM136" i="1" s="1"/>
  <c r="CM137" i="1" a="1"/>
  <c r="CM137" i="1" s="1"/>
  <c r="CM138" i="1" a="1"/>
  <c r="CM138" i="1" s="1"/>
  <c r="CM139" i="1" a="1"/>
  <c r="CM139" i="1"/>
  <c r="CM140" i="1" a="1"/>
  <c r="CM140" i="1" s="1"/>
  <c r="CM141" i="1" a="1"/>
  <c r="CM141" i="1" s="1"/>
  <c r="CM142" i="1" a="1"/>
  <c r="CM142" i="1" s="1"/>
  <c r="CM143" i="1" a="1"/>
  <c r="CM143" i="1" s="1"/>
  <c r="CM144" i="1" a="1"/>
  <c r="CM144" i="1" s="1"/>
  <c r="CM145" i="1" a="1"/>
  <c r="CM145" i="1" s="1"/>
  <c r="CM146" i="1" a="1"/>
  <c r="CM146" i="1" s="1"/>
  <c r="CM147" i="1" a="1"/>
  <c r="CM147" i="1" s="1"/>
  <c r="CM148" i="1" a="1"/>
  <c r="CM148" i="1" s="1"/>
  <c r="CM149" i="1" a="1"/>
  <c r="CM149" i="1" s="1"/>
  <c r="CM150" i="1" a="1"/>
  <c r="CM150" i="1"/>
  <c r="CM151" i="1" a="1"/>
  <c r="CM151" i="1" s="1"/>
  <c r="CM152" i="1" a="1"/>
  <c r="CM152" i="1" s="1"/>
  <c r="CM153" i="1" a="1"/>
  <c r="CM153" i="1" s="1"/>
  <c r="CM154" i="1" a="1"/>
  <c r="CM154" i="1" s="1"/>
  <c r="CM155" i="1" a="1"/>
  <c r="CM155" i="1"/>
  <c r="CM156" i="1" a="1"/>
  <c r="CM156" i="1" s="1"/>
  <c r="CM157" i="1" a="1"/>
  <c r="CM157" i="1" s="1"/>
  <c r="CM158" i="1" a="1"/>
  <c r="CM158" i="1" s="1"/>
  <c r="CM159" i="1" a="1"/>
  <c r="CM159" i="1" s="1"/>
  <c r="CM160" i="1" a="1"/>
  <c r="CM160" i="1" s="1"/>
  <c r="CM161" i="1" a="1"/>
  <c r="CM161" i="1" s="1"/>
  <c r="CM162" i="1" a="1"/>
  <c r="CM162" i="1" s="1"/>
  <c r="CM163" i="1" a="1"/>
  <c r="CM163" i="1" s="1"/>
  <c r="CM164" i="1" a="1"/>
  <c r="CM164" i="1" s="1"/>
  <c r="CM165" i="1" a="1"/>
  <c r="CM165" i="1" s="1"/>
  <c r="CM166" i="1" a="1"/>
  <c r="CM166" i="1"/>
  <c r="CM167" i="1" a="1"/>
  <c r="CM167" i="1" s="1"/>
  <c r="CM168" i="1" a="1"/>
  <c r="CM168" i="1" s="1"/>
  <c r="CM169" i="1" a="1"/>
  <c r="CM169" i="1" s="1"/>
  <c r="CM170" i="1" a="1"/>
  <c r="CM170" i="1" s="1"/>
  <c r="CM171" i="1" a="1"/>
  <c r="CM171" i="1"/>
  <c r="CM172" i="1" a="1"/>
  <c r="CM172" i="1" s="1"/>
  <c r="CM173" i="1" a="1"/>
  <c r="CM173" i="1" s="1"/>
  <c r="CM174" i="1" a="1"/>
  <c r="CM174" i="1" s="1"/>
  <c r="CM175" i="1" a="1"/>
  <c r="CM175" i="1" s="1"/>
  <c r="CM176" i="1" a="1"/>
  <c r="CM176" i="1" s="1"/>
  <c r="CM177" i="1" a="1"/>
  <c r="CM177" i="1" s="1"/>
  <c r="CM178" i="1" a="1"/>
  <c r="CM178" i="1" s="1"/>
  <c r="CM179" i="1" a="1"/>
  <c r="CM179" i="1" s="1"/>
  <c r="CM180" i="1" a="1"/>
  <c r="CM180" i="1" s="1"/>
  <c r="CM181" i="1" a="1"/>
  <c r="CM181" i="1" s="1"/>
  <c r="CM182" i="1" a="1"/>
  <c r="CM182" i="1"/>
  <c r="CM183" i="1" a="1"/>
  <c r="CM183" i="1" s="1"/>
  <c r="CM184" i="1" a="1"/>
  <c r="CM184" i="1" s="1"/>
  <c r="CM185" i="1" a="1"/>
  <c r="CM185" i="1" s="1"/>
  <c r="CM186" i="1" a="1"/>
  <c r="CM186" i="1" s="1"/>
  <c r="CM187" i="1" a="1"/>
  <c r="CM187" i="1"/>
  <c r="CM188" i="1" a="1"/>
  <c r="CM188" i="1" s="1"/>
  <c r="CM189" i="1" a="1"/>
  <c r="CM189" i="1" s="1"/>
  <c r="CM190" i="1" a="1"/>
  <c r="CM190" i="1" s="1"/>
  <c r="CM191" i="1" a="1"/>
  <c r="CM191" i="1" s="1"/>
  <c r="CM192" i="1" a="1"/>
  <c r="CM192" i="1" s="1"/>
  <c r="CM193" i="1" a="1"/>
  <c r="CM193" i="1" s="1"/>
  <c r="CM194" i="1" a="1"/>
  <c r="CM194" i="1" s="1"/>
  <c r="CM195" i="1" a="1"/>
  <c r="CM195" i="1" s="1"/>
  <c r="CM196" i="1" a="1"/>
  <c r="CM196" i="1" s="1"/>
  <c r="CM197" i="1" a="1"/>
  <c r="CM197" i="1" s="1"/>
  <c r="CM198" i="1" a="1"/>
  <c r="CM198" i="1"/>
  <c r="CM199" i="1" a="1"/>
  <c r="CM199" i="1" s="1"/>
  <c r="CM200" i="1" a="1"/>
  <c r="CM200" i="1" s="1"/>
  <c r="CM201" i="1" a="1"/>
  <c r="CM201" i="1" s="1"/>
  <c r="CM202" i="1" a="1"/>
  <c r="CM202" i="1" s="1"/>
  <c r="CM203" i="1" a="1"/>
  <c r="CM203" i="1"/>
  <c r="CM204" i="1" a="1"/>
  <c r="CM204" i="1" s="1"/>
  <c r="CM205" i="1" a="1"/>
  <c r="CM205" i="1" s="1"/>
  <c r="CM206" i="1" a="1"/>
  <c r="CM206" i="1" s="1"/>
  <c r="CM207" i="1" a="1"/>
  <c r="CM207" i="1" s="1"/>
  <c r="CM208" i="1" a="1"/>
  <c r="CM208" i="1" s="1"/>
  <c r="CM209" i="1" a="1"/>
  <c r="CM209" i="1" s="1"/>
  <c r="CM210" i="1" a="1"/>
  <c r="CM210" i="1" s="1"/>
  <c r="CM211" i="1" a="1"/>
  <c r="CM211" i="1" s="1"/>
  <c r="CM212" i="1" a="1"/>
  <c r="CM212" i="1" s="1"/>
  <c r="CM213" i="1" a="1"/>
  <c r="CM213" i="1" s="1"/>
  <c r="CM214" i="1" a="1"/>
  <c r="CM214" i="1"/>
  <c r="CM215" i="1" a="1"/>
  <c r="CM215" i="1" s="1"/>
  <c r="CM216" i="1" a="1"/>
  <c r="CM216" i="1" s="1"/>
  <c r="CM217" i="1" a="1"/>
  <c r="CM217" i="1" s="1"/>
  <c r="CM218" i="1" a="1"/>
  <c r="CM218" i="1" s="1"/>
  <c r="CM219" i="1" a="1"/>
  <c r="CM219" i="1"/>
  <c r="CM220" i="1" a="1"/>
  <c r="CM220" i="1" s="1"/>
  <c r="CM221" i="1" a="1"/>
  <c r="CM221" i="1" s="1"/>
  <c r="CM222" i="1" a="1"/>
  <c r="CM222" i="1" s="1"/>
  <c r="CM223" i="1" a="1"/>
  <c r="CM223" i="1" s="1"/>
  <c r="CM224" i="1" a="1"/>
  <c r="CM224" i="1" s="1"/>
  <c r="CM225" i="1" a="1"/>
  <c r="CM225" i="1" s="1"/>
  <c r="CM226" i="1" a="1"/>
  <c r="CM226" i="1" s="1"/>
  <c r="CM227" i="1" a="1"/>
  <c r="CM227" i="1" s="1"/>
  <c r="CM228" i="1" a="1"/>
  <c r="CM228" i="1" s="1"/>
  <c r="CM229" i="1" a="1"/>
  <c r="CM229" i="1" s="1"/>
  <c r="CM230" i="1" a="1"/>
  <c r="CM230" i="1"/>
  <c r="CM231" i="1" a="1"/>
  <c r="CM231" i="1" s="1"/>
  <c r="CM232" i="1" a="1"/>
  <c r="CM232" i="1" s="1"/>
  <c r="CM233" i="1" a="1"/>
  <c r="CM233" i="1" s="1"/>
  <c r="CM234" i="1" a="1"/>
  <c r="CM234" i="1" s="1"/>
  <c r="CM235" i="1" a="1"/>
  <c r="CM235" i="1"/>
  <c r="CM236" i="1" a="1"/>
  <c r="CM236" i="1" s="1"/>
  <c r="CM237" i="1" a="1"/>
  <c r="CM237" i="1" s="1"/>
  <c r="CM238" i="1" a="1"/>
  <c r="CM238" i="1" s="1"/>
  <c r="CM239" i="1" a="1"/>
  <c r="CM239" i="1" s="1"/>
  <c r="CM240" i="1" a="1"/>
  <c r="CM240" i="1" s="1"/>
  <c r="CM241" i="1" a="1"/>
  <c r="CM241" i="1" s="1"/>
  <c r="CM242" i="1" a="1"/>
  <c r="CM242" i="1" s="1"/>
  <c r="CM243" i="1" a="1"/>
  <c r="CM243" i="1" s="1"/>
  <c r="CM244" i="1" a="1"/>
  <c r="CM244" i="1" s="1"/>
  <c r="CM245" i="1" a="1"/>
  <c r="CM245" i="1" s="1"/>
  <c r="CM246" i="1" a="1"/>
  <c r="CM246" i="1"/>
  <c r="CM247" i="1" a="1"/>
  <c r="CM247" i="1" s="1"/>
  <c r="CM248" i="1" a="1"/>
  <c r="CM248" i="1" s="1"/>
  <c r="CM249" i="1" a="1"/>
  <c r="CM249" i="1" s="1"/>
  <c r="CM250" i="1" a="1"/>
  <c r="CM250" i="1" s="1"/>
  <c r="CM251" i="1" a="1"/>
  <c r="CM251" i="1"/>
  <c r="CM252" i="1" a="1"/>
  <c r="CM252" i="1" s="1"/>
  <c r="CM253" i="1" a="1"/>
  <c r="CM253" i="1" s="1"/>
  <c r="CM254" i="1" a="1"/>
  <c r="CM254" i="1" s="1"/>
  <c r="CM255" i="1" a="1"/>
  <c r="CM255" i="1" s="1"/>
  <c r="CM256" i="1" a="1"/>
  <c r="CM256" i="1" s="1"/>
  <c r="CM257" i="1" a="1"/>
  <c r="CM257" i="1" s="1"/>
  <c r="CM258" i="1" a="1"/>
  <c r="CM258" i="1" s="1"/>
  <c r="CM259" i="1" a="1"/>
  <c r="CM259" i="1" s="1"/>
  <c r="CM260" i="1" a="1"/>
  <c r="CM260" i="1" s="1"/>
  <c r="CM261" i="1" a="1"/>
  <c r="CM261" i="1" s="1"/>
  <c r="CM262" i="1" a="1"/>
  <c r="CM262" i="1"/>
  <c r="CM263" i="1" a="1"/>
  <c r="CM263" i="1" s="1"/>
  <c r="CM264" i="1" a="1"/>
  <c r="CM264" i="1" s="1"/>
  <c r="CM265" i="1" a="1"/>
  <c r="CM265" i="1" s="1"/>
  <c r="CM266" i="1" a="1"/>
  <c r="CM266" i="1" s="1"/>
  <c r="CM267" i="1" a="1"/>
  <c r="CM267" i="1"/>
  <c r="CM268" i="1" a="1"/>
  <c r="CM268" i="1" s="1"/>
  <c r="CM269" i="1" a="1"/>
  <c r="CM269" i="1" s="1"/>
  <c r="CM270" i="1" a="1"/>
  <c r="CM270" i="1" s="1"/>
  <c r="CM271" i="1" a="1"/>
  <c r="CM271" i="1" s="1"/>
  <c r="CM272" i="1" a="1"/>
  <c r="CM272" i="1" s="1"/>
  <c r="CM273" i="1" a="1"/>
  <c r="CM273" i="1" s="1"/>
  <c r="CM274" i="1" a="1"/>
  <c r="CM274" i="1" s="1"/>
  <c r="CM275" i="1" a="1"/>
  <c r="CM275" i="1" s="1"/>
  <c r="CM276" i="1" a="1"/>
  <c r="CM276" i="1" s="1"/>
  <c r="CM277" i="1" a="1"/>
  <c r="CM277" i="1" s="1"/>
  <c r="CM278" i="1" a="1"/>
  <c r="CM278" i="1"/>
  <c r="CM279" i="1" a="1"/>
  <c r="CM279" i="1" s="1"/>
  <c r="CM280" i="1" a="1"/>
  <c r="CM280" i="1" s="1"/>
  <c r="CM281" i="1" a="1"/>
  <c r="CM281" i="1" s="1"/>
  <c r="CM282" i="1" a="1"/>
  <c r="CM282" i="1" s="1"/>
  <c r="CM283" i="1" a="1"/>
  <c r="CM283" i="1"/>
  <c r="CM284" i="1" a="1"/>
  <c r="CM284" i="1" s="1"/>
  <c r="CM285" i="1" a="1"/>
  <c r="CM285" i="1" s="1"/>
  <c r="CM286" i="1" a="1"/>
  <c r="CM286" i="1" s="1"/>
  <c r="CM287" i="1" a="1"/>
  <c r="CM287" i="1" s="1"/>
  <c r="CM288" i="1" a="1"/>
  <c r="CM288" i="1" s="1"/>
  <c r="CM289" i="1" a="1"/>
  <c r="CM289" i="1" s="1"/>
  <c r="CM290" i="1" a="1"/>
  <c r="CM290" i="1" s="1"/>
  <c r="CM291" i="1" a="1"/>
  <c r="CM291" i="1" s="1"/>
  <c r="CM292" i="1" a="1"/>
  <c r="CM292" i="1" s="1"/>
  <c r="CM293" i="1" a="1"/>
  <c r="CM293" i="1" s="1"/>
  <c r="CM294" i="1" a="1"/>
  <c r="CM294" i="1"/>
  <c r="CM295" i="1" a="1"/>
  <c r="CM295" i="1" s="1"/>
  <c r="CM296" i="1" a="1"/>
  <c r="CM296" i="1" s="1"/>
  <c r="CM297" i="1" a="1"/>
  <c r="CM297" i="1" s="1"/>
  <c r="CM298" i="1" a="1"/>
  <c r="CM298" i="1" s="1"/>
  <c r="CM299" i="1" a="1"/>
  <c r="CM299" i="1"/>
  <c r="CM300" i="1" a="1"/>
  <c r="CM300" i="1" s="1"/>
  <c r="CM301" i="1" a="1"/>
  <c r="CM301" i="1" s="1"/>
  <c r="CM302" i="1" a="1"/>
  <c r="CM302" i="1" s="1"/>
  <c r="CM303" i="1" a="1"/>
  <c r="CM303" i="1" s="1"/>
  <c r="CM304" i="1" a="1"/>
  <c r="CM304" i="1" s="1"/>
  <c r="CM305" i="1" a="1"/>
  <c r="CM305" i="1" s="1"/>
  <c r="CM306" i="1" a="1"/>
  <c r="CM306" i="1" s="1"/>
  <c r="CM307" i="1" a="1"/>
  <c r="CM307" i="1" s="1"/>
  <c r="CM308" i="1" a="1"/>
  <c r="CM308" i="1" s="1"/>
  <c r="CM309" i="1" a="1"/>
  <c r="CM309" i="1" s="1"/>
  <c r="CM310" i="1" a="1"/>
  <c r="CM310" i="1"/>
  <c r="CM311" i="1" a="1"/>
  <c r="CM311" i="1" s="1"/>
  <c r="CM312" i="1" a="1"/>
  <c r="CM312" i="1" s="1"/>
  <c r="CM313" i="1" a="1"/>
  <c r="CM313" i="1" s="1"/>
  <c r="CM314" i="1" a="1"/>
  <c r="CM314" i="1" s="1"/>
  <c r="CM315" i="1" a="1"/>
  <c r="CM315" i="1"/>
  <c r="CM316" i="1" a="1"/>
  <c r="CM316" i="1" s="1"/>
  <c r="CM317" i="1" a="1"/>
  <c r="CM317" i="1" s="1"/>
  <c r="CM318" i="1" a="1"/>
  <c r="CM318" i="1" s="1"/>
  <c r="CM319" i="1" a="1"/>
  <c r="CM319" i="1" s="1"/>
  <c r="CM320" i="1" a="1"/>
  <c r="CM320" i="1" s="1"/>
  <c r="CM321" i="1" a="1"/>
  <c r="CM321" i="1" s="1"/>
  <c r="CM322" i="1" a="1"/>
  <c r="CM322" i="1" s="1"/>
  <c r="CM323" i="1" a="1"/>
  <c r="CM323" i="1" s="1"/>
  <c r="CM324" i="1" a="1"/>
  <c r="CM324" i="1" s="1"/>
  <c r="CM325" i="1" a="1"/>
  <c r="CM325" i="1" s="1"/>
  <c r="CM326" i="1" a="1"/>
  <c r="CM326" i="1"/>
  <c r="CM327" i="1" a="1"/>
  <c r="CM327" i="1" s="1"/>
  <c r="CM328" i="1" a="1"/>
  <c r="CM328" i="1" s="1"/>
  <c r="CM329" i="1" a="1"/>
  <c r="CM329" i="1" s="1"/>
  <c r="CM330" i="1" a="1"/>
  <c r="CM330" i="1" s="1"/>
  <c r="CM331" i="1" a="1"/>
  <c r="CM331" i="1"/>
  <c r="CM332" i="1" a="1"/>
  <c r="CM332" i="1" s="1"/>
  <c r="CM333" i="1" a="1"/>
  <c r="CM333" i="1" s="1"/>
  <c r="CM334" i="1" a="1"/>
  <c r="CM334" i="1" s="1"/>
  <c r="CM335" i="1" a="1"/>
  <c r="CM335" i="1" s="1"/>
  <c r="CM336" i="1" a="1"/>
  <c r="CM336" i="1" s="1"/>
  <c r="CM337" i="1" a="1"/>
  <c r="CM337" i="1" s="1"/>
  <c r="CM338" i="1" a="1"/>
  <c r="CM338" i="1" s="1"/>
  <c r="CM339" i="1" a="1"/>
  <c r="CM339" i="1" s="1"/>
  <c r="CM340" i="1" a="1"/>
  <c r="CM340" i="1" s="1"/>
  <c r="CM341" i="1" a="1"/>
  <c r="CM341" i="1" s="1"/>
  <c r="CM342" i="1" a="1"/>
  <c r="CM342" i="1"/>
  <c r="CM343" i="1" a="1"/>
  <c r="CM343" i="1" s="1"/>
  <c r="CM344" i="1" a="1"/>
  <c r="CM344" i="1" s="1"/>
  <c r="CM345" i="1" a="1"/>
  <c r="CM345" i="1" s="1"/>
  <c r="CM346" i="1" a="1"/>
  <c r="CM346" i="1" s="1"/>
  <c r="CM347" i="1" a="1"/>
  <c r="CM347" i="1"/>
  <c r="CM348" i="1" a="1"/>
  <c r="CM348" i="1" s="1"/>
  <c r="CM349" i="1" a="1"/>
  <c r="CM349" i="1" s="1"/>
  <c r="CM350" i="1" a="1"/>
  <c r="CM350" i="1" s="1"/>
  <c r="CM351" i="1" a="1"/>
  <c r="CM351" i="1" s="1"/>
  <c r="CM352" i="1" a="1"/>
  <c r="CM352" i="1" s="1"/>
  <c r="CM353" i="1" a="1"/>
  <c r="CM353" i="1" s="1"/>
  <c r="CM354" i="1" a="1"/>
  <c r="CM354" i="1" s="1"/>
  <c r="CM355" i="1" a="1"/>
  <c r="CM355" i="1" s="1"/>
  <c r="CM356" i="1" a="1"/>
  <c r="CM356" i="1" s="1"/>
  <c r="CM357" i="1" a="1"/>
  <c r="CM357" i="1" s="1"/>
  <c r="CM358" i="1" a="1"/>
  <c r="CM358" i="1"/>
  <c r="CM359" i="1" a="1"/>
  <c r="CM359" i="1" s="1"/>
  <c r="CM360" i="1" a="1"/>
  <c r="CM360" i="1" s="1"/>
  <c r="CM361" i="1" a="1"/>
  <c r="CM361" i="1" s="1"/>
  <c r="CM362" i="1" a="1"/>
  <c r="CM362" i="1" s="1"/>
  <c r="CM363" i="1" a="1"/>
  <c r="CM363" i="1"/>
  <c r="CM364" i="1" a="1"/>
  <c r="CM364" i="1" s="1"/>
  <c r="CM365" i="1" a="1"/>
  <c r="CM365" i="1" s="1"/>
  <c r="CM366" i="1" a="1"/>
  <c r="CM366" i="1" s="1"/>
  <c r="CM367" i="1" a="1"/>
  <c r="CM367" i="1"/>
  <c r="CM368" i="1" a="1"/>
  <c r="CM368" i="1" s="1"/>
  <c r="CM369" i="1" a="1"/>
  <c r="CM369" i="1" s="1"/>
  <c r="CM370" i="1" a="1"/>
  <c r="CM370" i="1" s="1"/>
  <c r="CM371" i="1" a="1"/>
  <c r="CM371" i="1"/>
  <c r="CM372" i="1" a="1"/>
  <c r="CM372" i="1" s="1"/>
  <c r="CM373" i="1" a="1"/>
  <c r="CM373" i="1" s="1"/>
  <c r="CM374" i="1" a="1"/>
  <c r="CM374" i="1" s="1"/>
  <c r="CM375" i="1" a="1"/>
  <c r="CM375" i="1"/>
  <c r="CM376" i="1" a="1"/>
  <c r="CM376" i="1" s="1"/>
  <c r="CM377" i="1" a="1"/>
  <c r="CM377" i="1" s="1"/>
  <c r="CM378" i="1" a="1"/>
  <c r="CM378" i="1" s="1"/>
  <c r="CM379" i="1" a="1"/>
  <c r="CM379" i="1"/>
  <c r="CM380" i="1" a="1"/>
  <c r="CM380" i="1" s="1"/>
  <c r="CM381" i="1" a="1"/>
  <c r="CM381" i="1" s="1"/>
  <c r="CM382" i="1" a="1"/>
  <c r="CM382" i="1" s="1"/>
  <c r="CM383" i="1" a="1"/>
  <c r="CM383" i="1"/>
  <c r="CM384" i="1" a="1"/>
  <c r="CM384" i="1" s="1"/>
  <c r="CM385" i="1" a="1"/>
  <c r="CM385" i="1" s="1"/>
  <c r="CM386" i="1" a="1"/>
  <c r="CM386" i="1" s="1"/>
  <c r="CM387" i="1" a="1"/>
  <c r="CM387" i="1"/>
  <c r="CM388" i="1" a="1"/>
  <c r="CM388" i="1" s="1"/>
  <c r="CM389" i="1" a="1"/>
  <c r="CM389" i="1" s="1"/>
  <c r="CM390" i="1" a="1"/>
  <c r="CM390" i="1" s="1"/>
  <c r="CM391" i="1" a="1"/>
  <c r="CM391" i="1"/>
  <c r="CM392" i="1" a="1"/>
  <c r="CM392" i="1" s="1"/>
  <c r="CM393" i="1" a="1"/>
  <c r="CM393" i="1" s="1"/>
  <c r="CM394" i="1" a="1"/>
  <c r="CM394" i="1" s="1"/>
  <c r="CM395" i="1" a="1"/>
  <c r="CM395" i="1"/>
  <c r="CM396" i="1" a="1"/>
  <c r="CM396" i="1" s="1"/>
  <c r="CM397" i="1" a="1"/>
  <c r="CM397" i="1" s="1"/>
  <c r="CM398" i="1" a="1"/>
  <c r="CM398" i="1" s="1"/>
  <c r="CM399" i="1" a="1"/>
  <c r="CM399" i="1"/>
  <c r="CM400" i="1" a="1"/>
  <c r="CM400" i="1" s="1"/>
  <c r="CM401" i="1" a="1"/>
  <c r="CM401" i="1" s="1"/>
  <c r="CM402" i="1" a="1"/>
  <c r="CM402" i="1" s="1"/>
  <c r="CM403" i="1" a="1"/>
  <c r="CM403" i="1"/>
  <c r="CM404" i="1" a="1"/>
  <c r="CM404" i="1" s="1"/>
  <c r="CM405" i="1" a="1"/>
  <c r="CM405" i="1" s="1"/>
  <c r="CM406" i="1" a="1"/>
  <c r="CM406" i="1" s="1"/>
  <c r="CM407" i="1" a="1"/>
  <c r="CM407" i="1"/>
  <c r="CM408" i="1" a="1"/>
  <c r="CM408" i="1" s="1"/>
  <c r="CM409" i="1" a="1"/>
  <c r="CM409" i="1" s="1"/>
  <c r="CM410" i="1" a="1"/>
  <c r="CM410" i="1" s="1"/>
  <c r="CM411" i="1" a="1"/>
  <c r="CM411" i="1"/>
  <c r="CM412" i="1" a="1"/>
  <c r="CM412" i="1" s="1"/>
  <c r="CM413" i="1" a="1"/>
  <c r="CM413" i="1" s="1"/>
  <c r="CM414" i="1" a="1"/>
  <c r="CM414" i="1" s="1"/>
  <c r="CM415" i="1" a="1"/>
  <c r="CM415" i="1"/>
  <c r="CM416" i="1" a="1"/>
  <c r="CM416" i="1" s="1"/>
  <c r="CM417" i="1" a="1"/>
  <c r="CM417" i="1" s="1"/>
  <c r="CM418" i="1" a="1"/>
  <c r="CM418" i="1" s="1"/>
  <c r="CM419" i="1" a="1"/>
  <c r="CM419" i="1"/>
  <c r="CM420" i="1" a="1"/>
  <c r="CM420" i="1" s="1"/>
  <c r="CM421" i="1" a="1"/>
  <c r="CM421" i="1" s="1"/>
  <c r="CM422" i="1" a="1"/>
  <c r="CM422" i="1" s="1"/>
  <c r="CM423" i="1" a="1"/>
  <c r="CM423" i="1"/>
  <c r="CM424" i="1" a="1"/>
  <c r="CM424" i="1" s="1"/>
  <c r="CM425" i="1" a="1"/>
  <c r="CM425" i="1" s="1"/>
  <c r="CM426" i="1" a="1"/>
  <c r="CM426" i="1" s="1"/>
  <c r="CM427" i="1" a="1"/>
  <c r="CM427" i="1"/>
  <c r="CM428" i="1" a="1"/>
  <c r="CM428" i="1" s="1"/>
  <c r="CM429" i="1" a="1"/>
  <c r="CM429" i="1" s="1"/>
  <c r="CM430" i="1" a="1"/>
  <c r="CM430" i="1" s="1"/>
  <c r="CM431" i="1" a="1"/>
  <c r="CM431" i="1"/>
  <c r="CM432" i="1" a="1"/>
  <c r="CM432" i="1" s="1"/>
  <c r="CM433" i="1" a="1"/>
  <c r="CM433" i="1" s="1"/>
  <c r="CM434" i="1" a="1"/>
  <c r="CM434" i="1" s="1"/>
  <c r="CM435" i="1" a="1"/>
  <c r="CM435" i="1"/>
  <c r="CM436" i="1" a="1"/>
  <c r="CM436" i="1" s="1"/>
  <c r="CM437" i="1" a="1"/>
  <c r="CM437" i="1" s="1"/>
  <c r="CM438" i="1" a="1"/>
  <c r="CM438" i="1" s="1"/>
  <c r="CM439" i="1" a="1"/>
  <c r="CM439" i="1"/>
  <c r="CM440" i="1" a="1"/>
  <c r="CM440" i="1" s="1"/>
  <c r="CM441" i="1" a="1"/>
  <c r="CM441" i="1" s="1"/>
  <c r="CM442" i="1" a="1"/>
  <c r="CM442" i="1" s="1"/>
  <c r="CM443" i="1" a="1"/>
  <c r="CM443" i="1"/>
  <c r="CM444" i="1" a="1"/>
  <c r="CM444" i="1" s="1"/>
  <c r="CM445" i="1" a="1"/>
  <c r="CM445" i="1" s="1"/>
  <c r="CM446" i="1" a="1"/>
  <c r="CM446" i="1" s="1"/>
  <c r="CM447" i="1" a="1"/>
  <c r="CM447" i="1"/>
  <c r="CM448" i="1" a="1"/>
  <c r="CM448" i="1" s="1"/>
  <c r="CM449" i="1" a="1"/>
  <c r="CM449" i="1" s="1"/>
  <c r="CM450" i="1" a="1"/>
  <c r="CM450" i="1" s="1"/>
  <c r="CM451" i="1" a="1"/>
  <c r="CM451" i="1"/>
  <c r="CM452" i="1" a="1"/>
  <c r="CM452" i="1" s="1"/>
  <c r="CM453" i="1" a="1"/>
  <c r="CM453" i="1" s="1"/>
  <c r="CM454" i="1" a="1"/>
  <c r="CM454" i="1" s="1"/>
  <c r="CM455" i="1" a="1"/>
  <c r="CM455" i="1"/>
  <c r="CM456" i="1" a="1"/>
  <c r="CM456" i="1" s="1"/>
  <c r="CM457" i="1" a="1"/>
  <c r="CM457" i="1" s="1"/>
  <c r="CM458" i="1" a="1"/>
  <c r="CM458" i="1" s="1"/>
  <c r="CM459" i="1" a="1"/>
  <c r="CM459" i="1"/>
  <c r="CM460" i="1" a="1"/>
  <c r="CM460" i="1" s="1"/>
  <c r="CM461" i="1" a="1"/>
  <c r="CM461" i="1" s="1"/>
  <c r="CM462" i="1" a="1"/>
  <c r="CM462" i="1" s="1"/>
  <c r="CM463" i="1" a="1"/>
  <c r="CM463" i="1"/>
  <c r="CM464" i="1" a="1"/>
  <c r="CM464" i="1" s="1"/>
  <c r="CM465" i="1" a="1"/>
  <c r="CM465" i="1" s="1"/>
  <c r="CM466" i="1" a="1"/>
  <c r="CM466" i="1" s="1"/>
  <c r="CM467" i="1" a="1"/>
  <c r="CM467" i="1"/>
  <c r="CM468" i="1" a="1"/>
  <c r="CM468" i="1" s="1"/>
  <c r="CM469" i="1" a="1"/>
  <c r="CM469" i="1" s="1"/>
  <c r="CM470" i="1" a="1"/>
  <c r="CM470" i="1" s="1"/>
  <c r="CM471" i="1" a="1"/>
  <c r="CM471" i="1"/>
  <c r="CM472" i="1" a="1"/>
  <c r="CM472" i="1" s="1"/>
  <c r="CM473" i="1" a="1"/>
  <c r="CM473" i="1" s="1"/>
  <c r="CM474" i="1" a="1"/>
  <c r="CM474" i="1" s="1"/>
  <c r="CM475" i="1" a="1"/>
  <c r="CM475" i="1"/>
  <c r="CM476" i="1" a="1"/>
  <c r="CM476" i="1" s="1"/>
  <c r="CM477" i="1" a="1"/>
  <c r="CM477" i="1" s="1"/>
  <c r="CM478" i="1" a="1"/>
  <c r="CM478" i="1" s="1"/>
  <c r="CM479" i="1" a="1"/>
  <c r="CM479" i="1"/>
  <c r="CM480" i="1" a="1"/>
  <c r="CM480" i="1" s="1"/>
  <c r="CM481" i="1" a="1"/>
  <c r="CM481" i="1" s="1"/>
  <c r="CM482" i="1" a="1"/>
  <c r="CM482" i="1" s="1"/>
  <c r="CM483" i="1" a="1"/>
  <c r="CM483" i="1"/>
  <c r="CM484" i="1" a="1"/>
  <c r="CM484" i="1" s="1"/>
  <c r="CM485" i="1" a="1"/>
  <c r="CM485" i="1" s="1"/>
  <c r="CM486" i="1" a="1"/>
  <c r="CM486" i="1" s="1"/>
  <c r="CM487" i="1" a="1"/>
  <c r="CM487" i="1"/>
  <c r="CM488" i="1" a="1"/>
  <c r="CM488" i="1" s="1"/>
  <c r="CM489" i="1" a="1"/>
  <c r="CM489" i="1" s="1"/>
  <c r="CM490" i="1" a="1"/>
  <c r="CM490" i="1" s="1"/>
  <c r="CM491" i="1" a="1"/>
  <c r="CM491" i="1"/>
  <c r="CM492" i="1" a="1"/>
  <c r="CM492" i="1" s="1"/>
  <c r="CM493" i="1" a="1"/>
  <c r="CM493" i="1" s="1"/>
  <c r="CM494" i="1" a="1"/>
  <c r="CM494" i="1" s="1"/>
  <c r="CM495" i="1" a="1"/>
  <c r="CM495" i="1"/>
  <c r="CM496" i="1" a="1"/>
  <c r="CM496" i="1" s="1"/>
  <c r="CM497" i="1" a="1"/>
  <c r="CM497" i="1" s="1"/>
  <c r="CM498" i="1" a="1"/>
  <c r="CM498" i="1" s="1"/>
  <c r="CM499" i="1" a="1"/>
  <c r="CM499" i="1"/>
  <c r="CM500" i="1" a="1"/>
  <c r="CM500" i="1" s="1"/>
  <c r="CM501" i="1" a="1"/>
  <c r="CM501" i="1" s="1"/>
  <c r="CM502" i="1" a="1"/>
  <c r="CM502" i="1" s="1"/>
  <c r="CM503" i="1" a="1"/>
  <c r="CM503" i="1"/>
  <c r="CM504" i="1" a="1"/>
  <c r="CM504" i="1" s="1"/>
  <c r="CM505" i="1" a="1"/>
  <c r="CM505" i="1" s="1"/>
  <c r="CM506" i="1" a="1"/>
  <c r="CM506" i="1" s="1"/>
  <c r="CM507" i="1" a="1"/>
  <c r="CM507" i="1"/>
  <c r="CM508" i="1" a="1"/>
  <c r="CM508" i="1" s="1"/>
  <c r="CM509" i="1" a="1"/>
  <c r="CM509" i="1" s="1"/>
  <c r="CM510" i="1" a="1"/>
  <c r="CM510" i="1" s="1"/>
  <c r="CM511" i="1" a="1"/>
  <c r="CM511" i="1"/>
  <c r="CM512" i="1" a="1"/>
  <c r="CM512" i="1" s="1"/>
  <c r="CM513" i="1" a="1"/>
  <c r="CM513" i="1" s="1"/>
  <c r="CM514" i="1" a="1"/>
  <c r="CM514" i="1" s="1"/>
  <c r="CM515" i="1" a="1"/>
  <c r="CM515" i="1"/>
  <c r="CM516" i="1" a="1"/>
  <c r="CM516" i="1" s="1"/>
  <c r="CM517" i="1" a="1"/>
  <c r="CM517" i="1" s="1"/>
  <c r="CM518" i="1" a="1"/>
  <c r="CM518" i="1" s="1"/>
  <c r="CM519" i="1" a="1"/>
  <c r="CM519" i="1"/>
  <c r="CM520" i="1" a="1"/>
  <c r="CM520" i="1" s="1"/>
  <c r="CM521" i="1" a="1"/>
  <c r="CM521" i="1" s="1"/>
  <c r="CM522" i="1" a="1"/>
  <c r="CM522" i="1" s="1"/>
  <c r="CM523" i="1" a="1"/>
  <c r="CM523" i="1"/>
  <c r="CM524" i="1" a="1"/>
  <c r="CM524" i="1" s="1"/>
  <c r="CM525" i="1" a="1"/>
  <c r="CM525" i="1" s="1"/>
  <c r="CM526" i="1" a="1"/>
  <c r="CM526" i="1" s="1"/>
  <c r="CM527" i="1" a="1"/>
  <c r="CM527" i="1"/>
  <c r="CM528" i="1" a="1"/>
  <c r="CM528" i="1" s="1"/>
  <c r="CM529" i="1" a="1"/>
  <c r="CM529" i="1" s="1"/>
  <c r="CM530" i="1" a="1"/>
  <c r="CM530" i="1" s="1"/>
  <c r="CM531" i="1" a="1"/>
  <c r="CM531" i="1"/>
  <c r="CM532" i="1" a="1"/>
  <c r="CM532" i="1" s="1"/>
  <c r="CM533" i="1" a="1"/>
  <c r="CM533" i="1" s="1"/>
  <c r="CM534" i="1" a="1"/>
  <c r="CM534" i="1" s="1"/>
  <c r="CM5" i="1" a="1"/>
  <c r="CM5" i="1" s="1"/>
  <c r="CM6" i="1" a="1"/>
  <c r="CM6" i="1" s="1"/>
  <c r="CM7" i="1" a="1"/>
  <c r="CM7" i="1"/>
  <c r="CM8" i="1" a="1"/>
  <c r="CM8" i="1" s="1"/>
  <c r="CM9" i="1" a="1"/>
  <c r="CM9" i="1" s="1"/>
  <c r="CM10" i="1" a="1"/>
  <c r="CM10" i="1" s="1"/>
  <c r="CM11" i="1" a="1"/>
  <c r="CM11" i="1" s="1"/>
  <c r="CM12" i="1" a="1"/>
  <c r="CM12" i="1"/>
  <c r="CM13" i="1" a="1"/>
  <c r="CM13" i="1" s="1"/>
  <c r="CM14" i="1" a="1"/>
  <c r="CM14" i="1" s="1"/>
  <c r="CM15" i="1" a="1"/>
  <c r="CM15" i="1"/>
  <c r="CM16" i="1" a="1"/>
  <c r="CM16" i="1"/>
  <c r="CM17" i="1" a="1"/>
  <c r="CM17" i="1" s="1"/>
  <c r="CM18" i="1" a="1"/>
  <c r="CM18" i="1" s="1"/>
  <c r="CM19" i="1" a="1"/>
  <c r="CM19" i="1"/>
  <c r="CM20" i="1" a="1"/>
  <c r="CM20" i="1"/>
  <c r="CM21" i="1" a="1"/>
  <c r="CM21" i="1" s="1"/>
  <c r="CM22" i="1" a="1"/>
  <c r="CM22" i="1" s="1"/>
  <c r="CM23" i="1" a="1"/>
  <c r="CM23" i="1"/>
  <c r="BT58" i="1"/>
  <c r="BT56" i="1" a="1"/>
  <c r="BT56" i="1" s="1"/>
  <c r="BT54" i="1" a="1"/>
  <c r="BT54" i="1" s="1"/>
  <c r="BQ74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BQ27" i="1"/>
  <c r="X5" i="1" l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AJ302" i="1"/>
  <c r="AK302" i="1"/>
  <c r="AL302" i="1"/>
  <c r="AM302" i="1"/>
  <c r="AN302" i="1"/>
  <c r="AO302" i="1"/>
  <c r="AP302" i="1"/>
  <c r="AQ302" i="1"/>
  <c r="X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AK303" i="1"/>
  <c r="AL303" i="1"/>
  <c r="AM303" i="1"/>
  <c r="AN303" i="1"/>
  <c r="AO303" i="1"/>
  <c r="AP303" i="1"/>
  <c r="AQ303" i="1"/>
  <c r="X304" i="1"/>
  <c r="Y304" i="1"/>
  <c r="Z304" i="1"/>
  <c r="AA304" i="1"/>
  <c r="AB304" i="1"/>
  <c r="AC304" i="1"/>
  <c r="AD304" i="1"/>
  <c r="AE304" i="1"/>
  <c r="AF304" i="1"/>
  <c r="AG304" i="1"/>
  <c r="AH304" i="1"/>
  <c r="AI304" i="1"/>
  <c r="AJ304" i="1"/>
  <c r="AK304" i="1"/>
  <c r="AL304" i="1"/>
  <c r="AM304" i="1"/>
  <c r="AN304" i="1"/>
  <c r="AO304" i="1"/>
  <c r="AP304" i="1"/>
  <c r="AQ304" i="1"/>
  <c r="X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AK305" i="1"/>
  <c r="AL305" i="1"/>
  <c r="AM305" i="1"/>
  <c r="AN305" i="1"/>
  <c r="AO305" i="1"/>
  <c r="AP305" i="1"/>
  <c r="AQ305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X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AK307" i="1"/>
  <c r="AL307" i="1"/>
  <c r="AM307" i="1"/>
  <c r="AN307" i="1"/>
  <c r="AO307" i="1"/>
  <c r="AP307" i="1"/>
  <c r="AQ307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AJ309" i="1"/>
  <c r="AK309" i="1"/>
  <c r="AL309" i="1"/>
  <c r="AM309" i="1"/>
  <c r="AN309" i="1"/>
  <c r="AO309" i="1"/>
  <c r="AP309" i="1"/>
  <c r="AQ309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AJ310" i="1"/>
  <c r="AK310" i="1"/>
  <c r="AL310" i="1"/>
  <c r="AM310" i="1"/>
  <c r="AN310" i="1"/>
  <c r="AO310" i="1"/>
  <c r="AP310" i="1"/>
  <c r="AQ310" i="1"/>
  <c r="X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AK311" i="1"/>
  <c r="AL311" i="1"/>
  <c r="AM311" i="1"/>
  <c r="AN311" i="1"/>
  <c r="AO311" i="1"/>
  <c r="AP311" i="1"/>
  <c r="AQ311" i="1"/>
  <c r="X312" i="1"/>
  <c r="Y312" i="1"/>
  <c r="Z312" i="1"/>
  <c r="AA312" i="1"/>
  <c r="AB312" i="1"/>
  <c r="AC312" i="1"/>
  <c r="AD312" i="1"/>
  <c r="AE312" i="1"/>
  <c r="AF312" i="1"/>
  <c r="AG312" i="1"/>
  <c r="AH312" i="1"/>
  <c r="AI312" i="1"/>
  <c r="AJ312" i="1"/>
  <c r="AK312" i="1"/>
  <c r="AL312" i="1"/>
  <c r="AM312" i="1"/>
  <c r="AN312" i="1"/>
  <c r="AO312" i="1"/>
  <c r="AP312" i="1"/>
  <c r="AQ312" i="1"/>
  <c r="X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AK313" i="1"/>
  <c r="AL313" i="1"/>
  <c r="AM313" i="1"/>
  <c r="AN313" i="1"/>
  <c r="AO313" i="1"/>
  <c r="AP313" i="1"/>
  <c r="AQ313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M314" i="1"/>
  <c r="AN314" i="1"/>
  <c r="AO314" i="1"/>
  <c r="AP314" i="1"/>
  <c r="AQ314" i="1"/>
  <c r="X315" i="1"/>
  <c r="Y315" i="1"/>
  <c r="Z315" i="1"/>
  <c r="AA315" i="1"/>
  <c r="AB315" i="1"/>
  <c r="AC315" i="1"/>
  <c r="AD315" i="1"/>
  <c r="AE315" i="1"/>
  <c r="AF315" i="1"/>
  <c r="AG315" i="1"/>
  <c r="AH315" i="1"/>
  <c r="AI315" i="1"/>
  <c r="AJ315" i="1"/>
  <c r="AK315" i="1"/>
  <c r="AL315" i="1"/>
  <c r="AM315" i="1"/>
  <c r="AN315" i="1"/>
  <c r="AO315" i="1"/>
  <c r="AP315" i="1"/>
  <c r="AQ315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M317" i="1"/>
  <c r="AN317" i="1"/>
  <c r="AO317" i="1"/>
  <c r="AP317" i="1"/>
  <c r="AQ317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M318" i="1"/>
  <c r="AN318" i="1"/>
  <c r="AO318" i="1"/>
  <c r="AP318" i="1"/>
  <c r="AQ318" i="1"/>
  <c r="X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AK319" i="1"/>
  <c r="AL319" i="1"/>
  <c r="AM319" i="1"/>
  <c r="AN319" i="1"/>
  <c r="AO319" i="1"/>
  <c r="AP319" i="1"/>
  <c r="AQ319" i="1"/>
  <c r="X320" i="1"/>
  <c r="Y320" i="1"/>
  <c r="Z320" i="1"/>
  <c r="AA320" i="1"/>
  <c r="AB320" i="1"/>
  <c r="AC320" i="1"/>
  <c r="AD320" i="1"/>
  <c r="AE320" i="1"/>
  <c r="AF320" i="1"/>
  <c r="AG320" i="1"/>
  <c r="AH320" i="1"/>
  <c r="AI320" i="1"/>
  <c r="AJ320" i="1"/>
  <c r="AK320" i="1"/>
  <c r="AL320" i="1"/>
  <c r="AM320" i="1"/>
  <c r="AN320" i="1"/>
  <c r="AO320" i="1"/>
  <c r="AP320" i="1"/>
  <c r="AQ320" i="1"/>
  <c r="X321" i="1"/>
  <c r="Y321" i="1"/>
  <c r="Z321" i="1"/>
  <c r="AA321" i="1"/>
  <c r="AB321" i="1"/>
  <c r="AC321" i="1"/>
  <c r="AD321" i="1"/>
  <c r="AE321" i="1"/>
  <c r="AF321" i="1"/>
  <c r="AG321" i="1"/>
  <c r="AH321" i="1"/>
  <c r="AI321" i="1"/>
  <c r="AJ321" i="1"/>
  <c r="AK321" i="1"/>
  <c r="AL321" i="1"/>
  <c r="AM321" i="1"/>
  <c r="AN321" i="1"/>
  <c r="AO321" i="1"/>
  <c r="AP321" i="1"/>
  <c r="AQ321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X323" i="1"/>
  <c r="Y323" i="1"/>
  <c r="Z323" i="1"/>
  <c r="AA323" i="1"/>
  <c r="AB323" i="1"/>
  <c r="AC323" i="1"/>
  <c r="AD323" i="1"/>
  <c r="AE323" i="1"/>
  <c r="AF323" i="1"/>
  <c r="AG323" i="1"/>
  <c r="AH323" i="1"/>
  <c r="AI323" i="1"/>
  <c r="AJ323" i="1"/>
  <c r="AK323" i="1"/>
  <c r="AL323" i="1"/>
  <c r="AM323" i="1"/>
  <c r="AN323" i="1"/>
  <c r="AO323" i="1"/>
  <c r="AP323" i="1"/>
  <c r="AQ323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M324" i="1"/>
  <c r="AN324" i="1"/>
  <c r="AO324" i="1"/>
  <c r="AP324" i="1"/>
  <c r="AQ324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AK325" i="1"/>
  <c r="AL325" i="1"/>
  <c r="AM325" i="1"/>
  <c r="AN325" i="1"/>
  <c r="AO325" i="1"/>
  <c r="AP325" i="1"/>
  <c r="AQ325" i="1"/>
  <c r="X326" i="1"/>
  <c r="Y326" i="1"/>
  <c r="Z326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M326" i="1"/>
  <c r="AN326" i="1"/>
  <c r="AO326" i="1"/>
  <c r="AP326" i="1"/>
  <c r="AQ326" i="1"/>
  <c r="X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AK327" i="1"/>
  <c r="AL327" i="1"/>
  <c r="AM327" i="1"/>
  <c r="AN327" i="1"/>
  <c r="AO327" i="1"/>
  <c r="AP327" i="1"/>
  <c r="AQ327" i="1"/>
  <c r="X328" i="1"/>
  <c r="Y328" i="1"/>
  <c r="Z328" i="1"/>
  <c r="AA328" i="1"/>
  <c r="AB328" i="1"/>
  <c r="AC328" i="1"/>
  <c r="AD328" i="1"/>
  <c r="AE328" i="1"/>
  <c r="AF328" i="1"/>
  <c r="AG328" i="1"/>
  <c r="AH328" i="1"/>
  <c r="AI328" i="1"/>
  <c r="AJ328" i="1"/>
  <c r="AK328" i="1"/>
  <c r="AL328" i="1"/>
  <c r="AM328" i="1"/>
  <c r="AN328" i="1"/>
  <c r="AO328" i="1"/>
  <c r="AP328" i="1"/>
  <c r="AQ328" i="1"/>
  <c r="X329" i="1"/>
  <c r="Y329" i="1"/>
  <c r="Z329" i="1"/>
  <c r="AA329" i="1"/>
  <c r="AB329" i="1"/>
  <c r="AC329" i="1"/>
  <c r="AD329" i="1"/>
  <c r="AE329" i="1"/>
  <c r="AF329" i="1"/>
  <c r="AG329" i="1"/>
  <c r="AH329" i="1"/>
  <c r="AI329" i="1"/>
  <c r="AJ329" i="1"/>
  <c r="AK329" i="1"/>
  <c r="AL329" i="1"/>
  <c r="AM329" i="1"/>
  <c r="AN329" i="1"/>
  <c r="AO329" i="1"/>
  <c r="AP329" i="1"/>
  <c r="AQ329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M330" i="1"/>
  <c r="AN330" i="1"/>
  <c r="AO330" i="1"/>
  <c r="AP330" i="1"/>
  <c r="AQ330" i="1"/>
  <c r="X331" i="1"/>
  <c r="Y331" i="1"/>
  <c r="Z331" i="1"/>
  <c r="AA331" i="1"/>
  <c r="AB331" i="1"/>
  <c r="AC331" i="1"/>
  <c r="AD331" i="1"/>
  <c r="AE331" i="1"/>
  <c r="AF331" i="1"/>
  <c r="AG331" i="1"/>
  <c r="AH331" i="1"/>
  <c r="AI331" i="1"/>
  <c r="AJ331" i="1"/>
  <c r="AK331" i="1"/>
  <c r="AL331" i="1"/>
  <c r="AM331" i="1"/>
  <c r="AN331" i="1"/>
  <c r="AO331" i="1"/>
  <c r="AP331" i="1"/>
  <c r="AQ331" i="1"/>
  <c r="X332" i="1"/>
  <c r="Y332" i="1"/>
  <c r="Z332" i="1"/>
  <c r="AA332" i="1"/>
  <c r="AB332" i="1"/>
  <c r="AC332" i="1"/>
  <c r="AD332" i="1"/>
  <c r="AE332" i="1"/>
  <c r="AF332" i="1"/>
  <c r="AG332" i="1"/>
  <c r="AH332" i="1"/>
  <c r="AI332" i="1"/>
  <c r="AJ332" i="1"/>
  <c r="AK332" i="1"/>
  <c r="AL332" i="1"/>
  <c r="AM332" i="1"/>
  <c r="AN332" i="1"/>
  <c r="AO332" i="1"/>
  <c r="AP332" i="1"/>
  <c r="AQ332" i="1"/>
  <c r="X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AK333" i="1"/>
  <c r="AL333" i="1"/>
  <c r="AM333" i="1"/>
  <c r="AN333" i="1"/>
  <c r="AO333" i="1"/>
  <c r="AP333" i="1"/>
  <c r="AQ333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AM334" i="1"/>
  <c r="AN334" i="1"/>
  <c r="AO334" i="1"/>
  <c r="AP334" i="1"/>
  <c r="AQ334" i="1"/>
  <c r="X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AK335" i="1"/>
  <c r="AL335" i="1"/>
  <c r="AM335" i="1"/>
  <c r="AN335" i="1"/>
  <c r="AO335" i="1"/>
  <c r="AP335" i="1"/>
  <c r="AQ335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X337" i="1"/>
  <c r="Y337" i="1"/>
  <c r="Z337" i="1"/>
  <c r="AA337" i="1"/>
  <c r="AB337" i="1"/>
  <c r="AC337" i="1"/>
  <c r="AD337" i="1"/>
  <c r="AE337" i="1"/>
  <c r="AF337" i="1"/>
  <c r="AG337" i="1"/>
  <c r="AH337" i="1"/>
  <c r="AI337" i="1"/>
  <c r="AJ337" i="1"/>
  <c r="AK337" i="1"/>
  <c r="AL337" i="1"/>
  <c r="AM337" i="1"/>
  <c r="AN337" i="1"/>
  <c r="AO337" i="1"/>
  <c r="AP337" i="1"/>
  <c r="AQ337" i="1"/>
  <c r="X338" i="1"/>
  <c r="Y338" i="1"/>
  <c r="Z338" i="1"/>
  <c r="AA338" i="1"/>
  <c r="AB338" i="1"/>
  <c r="AC338" i="1"/>
  <c r="AD338" i="1"/>
  <c r="AE338" i="1"/>
  <c r="AF338" i="1"/>
  <c r="AG338" i="1"/>
  <c r="AH338" i="1"/>
  <c r="AI338" i="1"/>
  <c r="AJ338" i="1"/>
  <c r="AK338" i="1"/>
  <c r="AL338" i="1"/>
  <c r="AM338" i="1"/>
  <c r="AN338" i="1"/>
  <c r="AO338" i="1"/>
  <c r="AP338" i="1"/>
  <c r="AQ338" i="1"/>
  <c r="X339" i="1"/>
  <c r="Y339" i="1"/>
  <c r="Z339" i="1"/>
  <c r="AA339" i="1"/>
  <c r="AB339" i="1"/>
  <c r="AC339" i="1"/>
  <c r="AD339" i="1"/>
  <c r="AE339" i="1"/>
  <c r="AF339" i="1"/>
  <c r="AG339" i="1"/>
  <c r="AH339" i="1"/>
  <c r="AI339" i="1"/>
  <c r="AJ339" i="1"/>
  <c r="AK339" i="1"/>
  <c r="AL339" i="1"/>
  <c r="AM339" i="1"/>
  <c r="AN339" i="1"/>
  <c r="AO339" i="1"/>
  <c r="AP339" i="1"/>
  <c r="AQ339" i="1"/>
  <c r="X340" i="1"/>
  <c r="Y340" i="1"/>
  <c r="Z340" i="1"/>
  <c r="AA340" i="1"/>
  <c r="AB340" i="1"/>
  <c r="AC340" i="1"/>
  <c r="AD340" i="1"/>
  <c r="AE340" i="1"/>
  <c r="AF340" i="1"/>
  <c r="AG340" i="1"/>
  <c r="AH340" i="1"/>
  <c r="AI340" i="1"/>
  <c r="AJ340" i="1"/>
  <c r="AK340" i="1"/>
  <c r="AL340" i="1"/>
  <c r="AM340" i="1"/>
  <c r="AN340" i="1"/>
  <c r="AO340" i="1"/>
  <c r="AP340" i="1"/>
  <c r="AQ340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X342" i="1"/>
  <c r="Y342" i="1"/>
  <c r="Z342" i="1"/>
  <c r="AA342" i="1"/>
  <c r="AB342" i="1"/>
  <c r="AC342" i="1"/>
  <c r="AD342" i="1"/>
  <c r="AE342" i="1"/>
  <c r="AF342" i="1"/>
  <c r="AG342" i="1"/>
  <c r="AH342" i="1"/>
  <c r="AI342" i="1"/>
  <c r="AJ342" i="1"/>
  <c r="AK342" i="1"/>
  <c r="AL342" i="1"/>
  <c r="AM342" i="1"/>
  <c r="AN342" i="1"/>
  <c r="AO342" i="1"/>
  <c r="AP342" i="1"/>
  <c r="AQ342" i="1"/>
  <c r="X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AK343" i="1"/>
  <c r="AL343" i="1"/>
  <c r="AM343" i="1"/>
  <c r="AN343" i="1"/>
  <c r="AO343" i="1"/>
  <c r="AP343" i="1"/>
  <c r="AQ343" i="1"/>
  <c r="X344" i="1"/>
  <c r="Y344" i="1"/>
  <c r="Z344" i="1"/>
  <c r="AA344" i="1"/>
  <c r="AB344" i="1"/>
  <c r="AC344" i="1"/>
  <c r="AD344" i="1"/>
  <c r="AE344" i="1"/>
  <c r="AF344" i="1"/>
  <c r="AG344" i="1"/>
  <c r="AH344" i="1"/>
  <c r="AI344" i="1"/>
  <c r="AJ344" i="1"/>
  <c r="AK344" i="1"/>
  <c r="AL344" i="1"/>
  <c r="AM344" i="1"/>
  <c r="AN344" i="1"/>
  <c r="AO344" i="1"/>
  <c r="AP344" i="1"/>
  <c r="AQ344" i="1"/>
  <c r="X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AK345" i="1"/>
  <c r="AL345" i="1"/>
  <c r="AM345" i="1"/>
  <c r="AN345" i="1"/>
  <c r="AO345" i="1"/>
  <c r="AP345" i="1"/>
  <c r="AQ345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AO346" i="1"/>
  <c r="AP346" i="1"/>
  <c r="AQ346" i="1"/>
  <c r="X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AK347" i="1"/>
  <c r="AL347" i="1"/>
  <c r="AM347" i="1"/>
  <c r="AN347" i="1"/>
  <c r="AO347" i="1"/>
  <c r="AP347" i="1"/>
  <c r="AQ347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AN348" i="1"/>
  <c r="AO348" i="1"/>
  <c r="AP348" i="1"/>
  <c r="AQ348" i="1"/>
  <c r="X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AK349" i="1"/>
  <c r="AL349" i="1"/>
  <c r="AM349" i="1"/>
  <c r="AN349" i="1"/>
  <c r="AO349" i="1"/>
  <c r="AP349" i="1"/>
  <c r="AQ349" i="1"/>
  <c r="X350" i="1"/>
  <c r="Y350" i="1"/>
  <c r="Z350" i="1"/>
  <c r="AA350" i="1"/>
  <c r="AB350" i="1"/>
  <c r="AC350" i="1"/>
  <c r="AD350" i="1"/>
  <c r="AE350" i="1"/>
  <c r="AF350" i="1"/>
  <c r="AG350" i="1"/>
  <c r="AH350" i="1"/>
  <c r="AI350" i="1"/>
  <c r="AJ350" i="1"/>
  <c r="AK350" i="1"/>
  <c r="AL350" i="1"/>
  <c r="AM350" i="1"/>
  <c r="AN350" i="1"/>
  <c r="AO350" i="1"/>
  <c r="AP350" i="1"/>
  <c r="AQ350" i="1"/>
  <c r="X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M351" i="1"/>
  <c r="AN351" i="1"/>
  <c r="AO351" i="1"/>
  <c r="AP351" i="1"/>
  <c r="AQ351" i="1"/>
  <c r="X352" i="1"/>
  <c r="Y352" i="1"/>
  <c r="Z352" i="1"/>
  <c r="AA352" i="1"/>
  <c r="AB352" i="1"/>
  <c r="AC352" i="1"/>
  <c r="AD352" i="1"/>
  <c r="AE352" i="1"/>
  <c r="AF352" i="1"/>
  <c r="AG352" i="1"/>
  <c r="AH352" i="1"/>
  <c r="AI352" i="1"/>
  <c r="AJ352" i="1"/>
  <c r="AK352" i="1"/>
  <c r="AL352" i="1"/>
  <c r="AM352" i="1"/>
  <c r="AN352" i="1"/>
  <c r="AO352" i="1"/>
  <c r="AP352" i="1"/>
  <c r="AQ352" i="1"/>
  <c r="X353" i="1"/>
  <c r="Y353" i="1"/>
  <c r="Z353" i="1"/>
  <c r="AA353" i="1"/>
  <c r="AB353" i="1"/>
  <c r="AC353" i="1"/>
  <c r="AD353" i="1"/>
  <c r="AE353" i="1"/>
  <c r="AF353" i="1"/>
  <c r="AG353" i="1"/>
  <c r="AH353" i="1"/>
  <c r="AI353" i="1"/>
  <c r="AJ353" i="1"/>
  <c r="AK353" i="1"/>
  <c r="AL353" i="1"/>
  <c r="AM353" i="1"/>
  <c r="AN353" i="1"/>
  <c r="AO353" i="1"/>
  <c r="AP353" i="1"/>
  <c r="AQ353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M354" i="1"/>
  <c r="AN354" i="1"/>
  <c r="AO354" i="1"/>
  <c r="AP354" i="1"/>
  <c r="AQ354" i="1"/>
  <c r="X355" i="1"/>
  <c r="Y355" i="1"/>
  <c r="Z355" i="1"/>
  <c r="AA355" i="1"/>
  <c r="AB355" i="1"/>
  <c r="AC355" i="1"/>
  <c r="AD355" i="1"/>
  <c r="AE355" i="1"/>
  <c r="AF355" i="1"/>
  <c r="AG355" i="1"/>
  <c r="AH355" i="1"/>
  <c r="AI355" i="1"/>
  <c r="AJ355" i="1"/>
  <c r="AK355" i="1"/>
  <c r="AL355" i="1"/>
  <c r="AM355" i="1"/>
  <c r="AN355" i="1"/>
  <c r="AO355" i="1"/>
  <c r="AP355" i="1"/>
  <c r="AQ355" i="1"/>
  <c r="X356" i="1"/>
  <c r="Y356" i="1"/>
  <c r="Z356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M356" i="1"/>
  <c r="AN356" i="1"/>
  <c r="AO356" i="1"/>
  <c r="AP356" i="1"/>
  <c r="AQ356" i="1"/>
  <c r="X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AK357" i="1"/>
  <c r="AL357" i="1"/>
  <c r="AM357" i="1"/>
  <c r="AN357" i="1"/>
  <c r="AO357" i="1"/>
  <c r="AP357" i="1"/>
  <c r="AQ357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M358" i="1"/>
  <c r="AN358" i="1"/>
  <c r="AO358" i="1"/>
  <c r="AP358" i="1"/>
  <c r="AQ358" i="1"/>
  <c r="X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AK359" i="1"/>
  <c r="AL359" i="1"/>
  <c r="AM359" i="1"/>
  <c r="AN359" i="1"/>
  <c r="AO359" i="1"/>
  <c r="AP359" i="1"/>
  <c r="AQ359" i="1"/>
  <c r="X360" i="1"/>
  <c r="Y360" i="1"/>
  <c r="Z360" i="1"/>
  <c r="AA360" i="1"/>
  <c r="AB360" i="1"/>
  <c r="AC360" i="1"/>
  <c r="AD360" i="1"/>
  <c r="AE360" i="1"/>
  <c r="AF360" i="1"/>
  <c r="AG360" i="1"/>
  <c r="AH360" i="1"/>
  <c r="AI360" i="1"/>
  <c r="AJ360" i="1"/>
  <c r="AK360" i="1"/>
  <c r="AL360" i="1"/>
  <c r="AM360" i="1"/>
  <c r="AN360" i="1"/>
  <c r="AO360" i="1"/>
  <c r="AP360" i="1"/>
  <c r="AQ360" i="1"/>
  <c r="X361" i="1"/>
  <c r="Y361" i="1"/>
  <c r="Z361" i="1"/>
  <c r="AA361" i="1"/>
  <c r="AB361" i="1"/>
  <c r="AC361" i="1"/>
  <c r="AD361" i="1"/>
  <c r="AE361" i="1"/>
  <c r="AF361" i="1"/>
  <c r="AG361" i="1"/>
  <c r="AH361" i="1"/>
  <c r="AI361" i="1"/>
  <c r="AJ361" i="1"/>
  <c r="AK361" i="1"/>
  <c r="AL361" i="1"/>
  <c r="AM361" i="1"/>
  <c r="AN361" i="1"/>
  <c r="AO361" i="1"/>
  <c r="AP361" i="1"/>
  <c r="AQ361" i="1"/>
  <c r="X362" i="1"/>
  <c r="Y362" i="1"/>
  <c r="Z362" i="1"/>
  <c r="AA362" i="1"/>
  <c r="AB362" i="1"/>
  <c r="AC362" i="1"/>
  <c r="AD362" i="1"/>
  <c r="AE362" i="1"/>
  <c r="AF362" i="1"/>
  <c r="AG362" i="1"/>
  <c r="AH362" i="1"/>
  <c r="AI362" i="1"/>
  <c r="AJ362" i="1"/>
  <c r="AK362" i="1"/>
  <c r="AL362" i="1"/>
  <c r="AM362" i="1"/>
  <c r="AN362" i="1"/>
  <c r="AO362" i="1"/>
  <c r="AP362" i="1"/>
  <c r="AQ362" i="1"/>
  <c r="X363" i="1"/>
  <c r="Y363" i="1"/>
  <c r="Z363" i="1"/>
  <c r="AA363" i="1"/>
  <c r="AB363" i="1"/>
  <c r="AC363" i="1"/>
  <c r="AD363" i="1"/>
  <c r="AE363" i="1"/>
  <c r="AF363" i="1"/>
  <c r="AG363" i="1"/>
  <c r="AH363" i="1"/>
  <c r="AI363" i="1"/>
  <c r="AJ363" i="1"/>
  <c r="AK363" i="1"/>
  <c r="AL363" i="1"/>
  <c r="AM363" i="1"/>
  <c r="AN363" i="1"/>
  <c r="AO363" i="1"/>
  <c r="AP363" i="1"/>
  <c r="AQ363" i="1"/>
  <c r="X364" i="1"/>
  <c r="Y364" i="1"/>
  <c r="Z364" i="1"/>
  <c r="AA364" i="1"/>
  <c r="AB364" i="1"/>
  <c r="AC364" i="1"/>
  <c r="AD364" i="1"/>
  <c r="AE364" i="1"/>
  <c r="AF364" i="1"/>
  <c r="AG364" i="1"/>
  <c r="AH364" i="1"/>
  <c r="AI364" i="1"/>
  <c r="AJ364" i="1"/>
  <c r="AK364" i="1"/>
  <c r="AL364" i="1"/>
  <c r="AM364" i="1"/>
  <c r="AN364" i="1"/>
  <c r="AO364" i="1"/>
  <c r="AP364" i="1"/>
  <c r="AQ364" i="1"/>
  <c r="X365" i="1"/>
  <c r="Y365" i="1"/>
  <c r="Z365" i="1"/>
  <c r="AA365" i="1"/>
  <c r="AB365" i="1"/>
  <c r="AC365" i="1"/>
  <c r="AD365" i="1"/>
  <c r="AE365" i="1"/>
  <c r="AF365" i="1"/>
  <c r="AG365" i="1"/>
  <c r="AH365" i="1"/>
  <c r="AI365" i="1"/>
  <c r="AJ365" i="1"/>
  <c r="AK365" i="1"/>
  <c r="AL365" i="1"/>
  <c r="AM365" i="1"/>
  <c r="AN365" i="1"/>
  <c r="AO365" i="1"/>
  <c r="AP365" i="1"/>
  <c r="AQ365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M367" i="1"/>
  <c r="AN367" i="1"/>
  <c r="AO367" i="1"/>
  <c r="AP367" i="1"/>
  <c r="AQ367" i="1"/>
  <c r="X368" i="1"/>
  <c r="Y368" i="1"/>
  <c r="Z368" i="1"/>
  <c r="AA368" i="1"/>
  <c r="AB368" i="1"/>
  <c r="AC368" i="1"/>
  <c r="AD368" i="1"/>
  <c r="AE368" i="1"/>
  <c r="AF368" i="1"/>
  <c r="AG368" i="1"/>
  <c r="AH368" i="1"/>
  <c r="AI368" i="1"/>
  <c r="AJ368" i="1"/>
  <c r="AK368" i="1"/>
  <c r="AL368" i="1"/>
  <c r="AM368" i="1"/>
  <c r="AN368" i="1"/>
  <c r="AO368" i="1"/>
  <c r="AP368" i="1"/>
  <c r="AQ368" i="1"/>
  <c r="X369" i="1"/>
  <c r="Y369" i="1"/>
  <c r="Z369" i="1"/>
  <c r="AA369" i="1"/>
  <c r="AB369" i="1"/>
  <c r="AC369" i="1"/>
  <c r="AD369" i="1"/>
  <c r="AE369" i="1"/>
  <c r="AF369" i="1"/>
  <c r="AG369" i="1"/>
  <c r="AH369" i="1"/>
  <c r="AI369" i="1"/>
  <c r="AJ369" i="1"/>
  <c r="AK369" i="1"/>
  <c r="AL369" i="1"/>
  <c r="AM369" i="1"/>
  <c r="AN369" i="1"/>
  <c r="AO369" i="1"/>
  <c r="AP369" i="1"/>
  <c r="AQ369" i="1"/>
  <c r="X370" i="1"/>
  <c r="Y370" i="1"/>
  <c r="Z370" i="1"/>
  <c r="AA370" i="1"/>
  <c r="AB370" i="1"/>
  <c r="AC370" i="1"/>
  <c r="AD370" i="1"/>
  <c r="AE370" i="1"/>
  <c r="AF370" i="1"/>
  <c r="AG370" i="1"/>
  <c r="AH370" i="1"/>
  <c r="AI370" i="1"/>
  <c r="AJ370" i="1"/>
  <c r="AK370" i="1"/>
  <c r="AL370" i="1"/>
  <c r="AM370" i="1"/>
  <c r="AN370" i="1"/>
  <c r="AO370" i="1"/>
  <c r="AP370" i="1"/>
  <c r="AQ370" i="1"/>
  <c r="X371" i="1"/>
  <c r="Y371" i="1"/>
  <c r="Z371" i="1"/>
  <c r="AA371" i="1"/>
  <c r="AB371" i="1"/>
  <c r="AC371" i="1"/>
  <c r="AD371" i="1"/>
  <c r="AE371" i="1"/>
  <c r="AF371" i="1"/>
  <c r="AG371" i="1"/>
  <c r="AH371" i="1"/>
  <c r="AI371" i="1"/>
  <c r="AJ371" i="1"/>
  <c r="AK371" i="1"/>
  <c r="AL371" i="1"/>
  <c r="AM371" i="1"/>
  <c r="AN371" i="1"/>
  <c r="AO371" i="1"/>
  <c r="AP371" i="1"/>
  <c r="AQ371" i="1"/>
  <c r="X372" i="1"/>
  <c r="Y372" i="1"/>
  <c r="Z372" i="1"/>
  <c r="AA372" i="1"/>
  <c r="AB372" i="1"/>
  <c r="AC372" i="1"/>
  <c r="AD372" i="1"/>
  <c r="AE372" i="1"/>
  <c r="AF372" i="1"/>
  <c r="AG372" i="1"/>
  <c r="AH372" i="1"/>
  <c r="AI372" i="1"/>
  <c r="AJ372" i="1"/>
  <c r="AK372" i="1"/>
  <c r="AL372" i="1"/>
  <c r="AM372" i="1"/>
  <c r="AN372" i="1"/>
  <c r="AO372" i="1"/>
  <c r="AP372" i="1"/>
  <c r="AQ372" i="1"/>
  <c r="X373" i="1"/>
  <c r="Y373" i="1"/>
  <c r="Z373" i="1"/>
  <c r="AA373" i="1"/>
  <c r="AB373" i="1"/>
  <c r="AC373" i="1"/>
  <c r="AD373" i="1"/>
  <c r="AE373" i="1"/>
  <c r="AF373" i="1"/>
  <c r="AG373" i="1"/>
  <c r="AH373" i="1"/>
  <c r="AI373" i="1"/>
  <c r="AJ373" i="1"/>
  <c r="AK373" i="1"/>
  <c r="AL373" i="1"/>
  <c r="AM373" i="1"/>
  <c r="AN373" i="1"/>
  <c r="AO373" i="1"/>
  <c r="AP373" i="1"/>
  <c r="AQ373" i="1"/>
  <c r="X374" i="1"/>
  <c r="Y374" i="1"/>
  <c r="Z374" i="1"/>
  <c r="AA374" i="1"/>
  <c r="AB374" i="1"/>
  <c r="AC374" i="1"/>
  <c r="AD374" i="1"/>
  <c r="AE374" i="1"/>
  <c r="AF374" i="1"/>
  <c r="AG374" i="1"/>
  <c r="AH374" i="1"/>
  <c r="AI374" i="1"/>
  <c r="AJ374" i="1"/>
  <c r="AK374" i="1"/>
  <c r="AL374" i="1"/>
  <c r="AM374" i="1"/>
  <c r="AN374" i="1"/>
  <c r="AO374" i="1"/>
  <c r="AP374" i="1"/>
  <c r="AQ374" i="1"/>
  <c r="X375" i="1"/>
  <c r="Y375" i="1"/>
  <c r="Z375" i="1"/>
  <c r="AA375" i="1"/>
  <c r="AB375" i="1"/>
  <c r="AC375" i="1"/>
  <c r="AD375" i="1"/>
  <c r="AE375" i="1"/>
  <c r="AF375" i="1"/>
  <c r="AG375" i="1"/>
  <c r="AH375" i="1"/>
  <c r="AI375" i="1"/>
  <c r="AJ375" i="1"/>
  <c r="AK375" i="1"/>
  <c r="AL375" i="1"/>
  <c r="AM375" i="1"/>
  <c r="AN375" i="1"/>
  <c r="AO375" i="1"/>
  <c r="AP375" i="1"/>
  <c r="AQ375" i="1"/>
  <c r="X376" i="1"/>
  <c r="Y376" i="1"/>
  <c r="Z376" i="1"/>
  <c r="AA376" i="1"/>
  <c r="AB376" i="1"/>
  <c r="AC376" i="1"/>
  <c r="AD376" i="1"/>
  <c r="AE376" i="1"/>
  <c r="AF376" i="1"/>
  <c r="AG376" i="1"/>
  <c r="AH376" i="1"/>
  <c r="AI376" i="1"/>
  <c r="AJ376" i="1"/>
  <c r="AK376" i="1"/>
  <c r="AL376" i="1"/>
  <c r="AM376" i="1"/>
  <c r="AN376" i="1"/>
  <c r="AO376" i="1"/>
  <c r="AP376" i="1"/>
  <c r="AQ376" i="1"/>
  <c r="X377" i="1"/>
  <c r="Y377" i="1"/>
  <c r="Z377" i="1"/>
  <c r="AA377" i="1"/>
  <c r="AB377" i="1"/>
  <c r="AC377" i="1"/>
  <c r="AD377" i="1"/>
  <c r="AE377" i="1"/>
  <c r="AF377" i="1"/>
  <c r="AG377" i="1"/>
  <c r="AH377" i="1"/>
  <c r="AI377" i="1"/>
  <c r="AJ377" i="1"/>
  <c r="AK377" i="1"/>
  <c r="AL377" i="1"/>
  <c r="AM377" i="1"/>
  <c r="AN377" i="1"/>
  <c r="AO377" i="1"/>
  <c r="AP377" i="1"/>
  <c r="AQ377" i="1"/>
  <c r="X378" i="1"/>
  <c r="Y378" i="1"/>
  <c r="Z378" i="1"/>
  <c r="AA378" i="1"/>
  <c r="AB378" i="1"/>
  <c r="AC378" i="1"/>
  <c r="AD378" i="1"/>
  <c r="AE378" i="1"/>
  <c r="AF378" i="1"/>
  <c r="AG378" i="1"/>
  <c r="AH378" i="1"/>
  <c r="AI378" i="1"/>
  <c r="AJ378" i="1"/>
  <c r="AK378" i="1"/>
  <c r="AL378" i="1"/>
  <c r="AM378" i="1"/>
  <c r="AN378" i="1"/>
  <c r="AO378" i="1"/>
  <c r="AP378" i="1"/>
  <c r="AQ378" i="1"/>
  <c r="X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AK379" i="1"/>
  <c r="AL379" i="1"/>
  <c r="AM379" i="1"/>
  <c r="AN379" i="1"/>
  <c r="AO379" i="1"/>
  <c r="AP379" i="1"/>
  <c r="AQ379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M380" i="1"/>
  <c r="AN380" i="1"/>
  <c r="AO380" i="1"/>
  <c r="AP380" i="1"/>
  <c r="AQ380" i="1"/>
  <c r="X381" i="1"/>
  <c r="Y381" i="1"/>
  <c r="Z381" i="1"/>
  <c r="AA381" i="1"/>
  <c r="AB381" i="1"/>
  <c r="AC381" i="1"/>
  <c r="AD381" i="1"/>
  <c r="AE381" i="1"/>
  <c r="AF381" i="1"/>
  <c r="AG381" i="1"/>
  <c r="AH381" i="1"/>
  <c r="AI381" i="1"/>
  <c r="AJ381" i="1"/>
  <c r="AK381" i="1"/>
  <c r="AL381" i="1"/>
  <c r="AM381" i="1"/>
  <c r="AN381" i="1"/>
  <c r="AO381" i="1"/>
  <c r="AP381" i="1"/>
  <c r="AQ381" i="1"/>
  <c r="X382" i="1"/>
  <c r="Y382" i="1"/>
  <c r="Z382" i="1"/>
  <c r="AA382" i="1"/>
  <c r="AB382" i="1"/>
  <c r="AC382" i="1"/>
  <c r="AD382" i="1"/>
  <c r="AE382" i="1"/>
  <c r="AF382" i="1"/>
  <c r="AG382" i="1"/>
  <c r="AH382" i="1"/>
  <c r="AI382" i="1"/>
  <c r="AJ382" i="1"/>
  <c r="AK382" i="1"/>
  <c r="AL382" i="1"/>
  <c r="AM382" i="1"/>
  <c r="AN382" i="1"/>
  <c r="AO382" i="1"/>
  <c r="AP382" i="1"/>
  <c r="AQ382" i="1"/>
  <c r="X383" i="1"/>
  <c r="Y383" i="1"/>
  <c r="Z383" i="1"/>
  <c r="AA383" i="1"/>
  <c r="AB383" i="1"/>
  <c r="AC383" i="1"/>
  <c r="AD383" i="1"/>
  <c r="AE383" i="1"/>
  <c r="AF383" i="1"/>
  <c r="AG383" i="1"/>
  <c r="AH383" i="1"/>
  <c r="AI383" i="1"/>
  <c r="AJ383" i="1"/>
  <c r="AK383" i="1"/>
  <c r="AL383" i="1"/>
  <c r="AM383" i="1"/>
  <c r="AN383" i="1"/>
  <c r="AO383" i="1"/>
  <c r="AP383" i="1"/>
  <c r="AQ383" i="1"/>
  <c r="X384" i="1"/>
  <c r="Y384" i="1"/>
  <c r="Z384" i="1"/>
  <c r="AA384" i="1"/>
  <c r="AB384" i="1"/>
  <c r="AC384" i="1"/>
  <c r="AD384" i="1"/>
  <c r="AE384" i="1"/>
  <c r="AF384" i="1"/>
  <c r="AG384" i="1"/>
  <c r="AH384" i="1"/>
  <c r="AI384" i="1"/>
  <c r="AJ384" i="1"/>
  <c r="AK384" i="1"/>
  <c r="AL384" i="1"/>
  <c r="AM384" i="1"/>
  <c r="AN384" i="1"/>
  <c r="AO384" i="1"/>
  <c r="AP384" i="1"/>
  <c r="AQ384" i="1"/>
  <c r="X385" i="1"/>
  <c r="Y385" i="1"/>
  <c r="Z385" i="1"/>
  <c r="AA385" i="1"/>
  <c r="AB385" i="1"/>
  <c r="AC385" i="1"/>
  <c r="AD385" i="1"/>
  <c r="AE385" i="1"/>
  <c r="AF385" i="1"/>
  <c r="AG385" i="1"/>
  <c r="AH385" i="1"/>
  <c r="AI385" i="1"/>
  <c r="AJ385" i="1"/>
  <c r="AK385" i="1"/>
  <c r="AL385" i="1"/>
  <c r="AM385" i="1"/>
  <c r="AN385" i="1"/>
  <c r="AO385" i="1"/>
  <c r="AP385" i="1"/>
  <c r="AQ385" i="1"/>
  <c r="X386" i="1"/>
  <c r="Y386" i="1"/>
  <c r="Z386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X387" i="1"/>
  <c r="Y387" i="1"/>
  <c r="Z387" i="1"/>
  <c r="AA387" i="1"/>
  <c r="AB387" i="1"/>
  <c r="AC387" i="1"/>
  <c r="AD387" i="1"/>
  <c r="AE387" i="1"/>
  <c r="AF387" i="1"/>
  <c r="AG387" i="1"/>
  <c r="AH387" i="1"/>
  <c r="AI387" i="1"/>
  <c r="AJ387" i="1"/>
  <c r="AK387" i="1"/>
  <c r="AL387" i="1"/>
  <c r="AM387" i="1"/>
  <c r="AN387" i="1"/>
  <c r="AO387" i="1"/>
  <c r="AP387" i="1"/>
  <c r="AQ387" i="1"/>
  <c r="X388" i="1"/>
  <c r="Y388" i="1"/>
  <c r="Z388" i="1"/>
  <c r="AA388" i="1"/>
  <c r="AB388" i="1"/>
  <c r="AC388" i="1"/>
  <c r="AD388" i="1"/>
  <c r="AE388" i="1"/>
  <c r="AF388" i="1"/>
  <c r="AG388" i="1"/>
  <c r="AH388" i="1"/>
  <c r="AI388" i="1"/>
  <c r="AJ388" i="1"/>
  <c r="AK388" i="1"/>
  <c r="AL388" i="1"/>
  <c r="AM388" i="1"/>
  <c r="AN388" i="1"/>
  <c r="AO388" i="1"/>
  <c r="AP388" i="1"/>
  <c r="AQ388" i="1"/>
  <c r="X389" i="1"/>
  <c r="Y389" i="1"/>
  <c r="Z389" i="1"/>
  <c r="AA389" i="1"/>
  <c r="AB389" i="1"/>
  <c r="AC389" i="1"/>
  <c r="AD389" i="1"/>
  <c r="AE389" i="1"/>
  <c r="AF389" i="1"/>
  <c r="AG389" i="1"/>
  <c r="AH389" i="1"/>
  <c r="AI389" i="1"/>
  <c r="AJ389" i="1"/>
  <c r="AK389" i="1"/>
  <c r="AL389" i="1"/>
  <c r="AM389" i="1"/>
  <c r="AN389" i="1"/>
  <c r="AO389" i="1"/>
  <c r="AP389" i="1"/>
  <c r="AQ389" i="1"/>
  <c r="X390" i="1"/>
  <c r="Y390" i="1"/>
  <c r="Z390" i="1"/>
  <c r="AA390" i="1"/>
  <c r="AB390" i="1"/>
  <c r="AC390" i="1"/>
  <c r="AD390" i="1"/>
  <c r="AE390" i="1"/>
  <c r="AF390" i="1"/>
  <c r="AG390" i="1"/>
  <c r="AH390" i="1"/>
  <c r="AI390" i="1"/>
  <c r="AJ390" i="1"/>
  <c r="AK390" i="1"/>
  <c r="AL390" i="1"/>
  <c r="AM390" i="1"/>
  <c r="AN390" i="1"/>
  <c r="AO390" i="1"/>
  <c r="AP390" i="1"/>
  <c r="AQ390" i="1"/>
  <c r="X391" i="1"/>
  <c r="Y391" i="1"/>
  <c r="Z391" i="1"/>
  <c r="AA391" i="1"/>
  <c r="AB391" i="1"/>
  <c r="AC391" i="1"/>
  <c r="AD391" i="1"/>
  <c r="AE391" i="1"/>
  <c r="AF391" i="1"/>
  <c r="AG391" i="1"/>
  <c r="AH391" i="1"/>
  <c r="AI391" i="1"/>
  <c r="AJ391" i="1"/>
  <c r="AK391" i="1"/>
  <c r="AL391" i="1"/>
  <c r="AM391" i="1"/>
  <c r="AN391" i="1"/>
  <c r="AO391" i="1"/>
  <c r="AP391" i="1"/>
  <c r="AQ391" i="1"/>
  <c r="X392" i="1"/>
  <c r="Y392" i="1"/>
  <c r="Z392" i="1"/>
  <c r="AA392" i="1"/>
  <c r="AB392" i="1"/>
  <c r="AC392" i="1"/>
  <c r="AD392" i="1"/>
  <c r="AE392" i="1"/>
  <c r="AF392" i="1"/>
  <c r="AG392" i="1"/>
  <c r="AH392" i="1"/>
  <c r="AI392" i="1"/>
  <c r="AJ392" i="1"/>
  <c r="AK392" i="1"/>
  <c r="AL392" i="1"/>
  <c r="AM392" i="1"/>
  <c r="AN392" i="1"/>
  <c r="AO392" i="1"/>
  <c r="AP392" i="1"/>
  <c r="AQ392" i="1"/>
  <c r="X393" i="1"/>
  <c r="Y393" i="1"/>
  <c r="Z393" i="1"/>
  <c r="AA393" i="1"/>
  <c r="AB393" i="1"/>
  <c r="AC393" i="1"/>
  <c r="AD393" i="1"/>
  <c r="AE393" i="1"/>
  <c r="AF393" i="1"/>
  <c r="AG393" i="1"/>
  <c r="AH393" i="1"/>
  <c r="AI393" i="1"/>
  <c r="AJ393" i="1"/>
  <c r="AK393" i="1"/>
  <c r="AL393" i="1"/>
  <c r="AM393" i="1"/>
  <c r="AN393" i="1"/>
  <c r="AO393" i="1"/>
  <c r="AP393" i="1"/>
  <c r="AQ393" i="1"/>
  <c r="X394" i="1"/>
  <c r="Y394" i="1"/>
  <c r="Z394" i="1"/>
  <c r="AA394" i="1"/>
  <c r="AB394" i="1"/>
  <c r="AC394" i="1"/>
  <c r="AD394" i="1"/>
  <c r="AE394" i="1"/>
  <c r="AF394" i="1"/>
  <c r="AG394" i="1"/>
  <c r="AH394" i="1"/>
  <c r="AI394" i="1"/>
  <c r="AJ394" i="1"/>
  <c r="AK394" i="1"/>
  <c r="AL394" i="1"/>
  <c r="AM394" i="1"/>
  <c r="AN394" i="1"/>
  <c r="AO394" i="1"/>
  <c r="AP394" i="1"/>
  <c r="AQ394" i="1"/>
  <c r="X395" i="1"/>
  <c r="Y395" i="1"/>
  <c r="Z395" i="1"/>
  <c r="AA395" i="1"/>
  <c r="AB395" i="1"/>
  <c r="AC395" i="1"/>
  <c r="AD395" i="1"/>
  <c r="AE395" i="1"/>
  <c r="AF395" i="1"/>
  <c r="AG395" i="1"/>
  <c r="AH395" i="1"/>
  <c r="AI395" i="1"/>
  <c r="AJ395" i="1"/>
  <c r="AK395" i="1"/>
  <c r="AL395" i="1"/>
  <c r="AM395" i="1"/>
  <c r="AN395" i="1"/>
  <c r="AO395" i="1"/>
  <c r="AP395" i="1"/>
  <c r="AQ395" i="1"/>
  <c r="X396" i="1"/>
  <c r="Y396" i="1"/>
  <c r="Z396" i="1"/>
  <c r="AA396" i="1"/>
  <c r="AB396" i="1"/>
  <c r="AC396" i="1"/>
  <c r="AD396" i="1"/>
  <c r="AE396" i="1"/>
  <c r="AF396" i="1"/>
  <c r="AG396" i="1"/>
  <c r="AH396" i="1"/>
  <c r="AI396" i="1"/>
  <c r="AJ396" i="1"/>
  <c r="AK396" i="1"/>
  <c r="AL396" i="1"/>
  <c r="AM396" i="1"/>
  <c r="AN396" i="1"/>
  <c r="AO396" i="1"/>
  <c r="AP396" i="1"/>
  <c r="AQ396" i="1"/>
  <c r="X397" i="1"/>
  <c r="Y397" i="1"/>
  <c r="Z397" i="1"/>
  <c r="AA397" i="1"/>
  <c r="AB397" i="1"/>
  <c r="AC397" i="1"/>
  <c r="AD397" i="1"/>
  <c r="AE397" i="1"/>
  <c r="AF397" i="1"/>
  <c r="AG397" i="1"/>
  <c r="AH397" i="1"/>
  <c r="AI397" i="1"/>
  <c r="AJ397" i="1"/>
  <c r="AK397" i="1"/>
  <c r="AL397" i="1"/>
  <c r="AM397" i="1"/>
  <c r="AN397" i="1"/>
  <c r="AO397" i="1"/>
  <c r="AP397" i="1"/>
  <c r="AQ397" i="1"/>
  <c r="X398" i="1"/>
  <c r="Y398" i="1"/>
  <c r="Z398" i="1"/>
  <c r="AA398" i="1"/>
  <c r="AB398" i="1"/>
  <c r="AC398" i="1"/>
  <c r="AD398" i="1"/>
  <c r="AE398" i="1"/>
  <c r="AF398" i="1"/>
  <c r="AG398" i="1"/>
  <c r="AH398" i="1"/>
  <c r="AI398" i="1"/>
  <c r="AJ398" i="1"/>
  <c r="AK398" i="1"/>
  <c r="AL398" i="1"/>
  <c r="AM398" i="1"/>
  <c r="AN398" i="1"/>
  <c r="AO398" i="1"/>
  <c r="AP398" i="1"/>
  <c r="AQ398" i="1"/>
  <c r="X399" i="1"/>
  <c r="Y399" i="1"/>
  <c r="Z399" i="1"/>
  <c r="AA399" i="1"/>
  <c r="AB399" i="1"/>
  <c r="AC399" i="1"/>
  <c r="AD399" i="1"/>
  <c r="AE399" i="1"/>
  <c r="AF399" i="1"/>
  <c r="AG399" i="1"/>
  <c r="AH399" i="1"/>
  <c r="AI399" i="1"/>
  <c r="AJ399" i="1"/>
  <c r="AK399" i="1"/>
  <c r="AL399" i="1"/>
  <c r="AM399" i="1"/>
  <c r="AN399" i="1"/>
  <c r="AO399" i="1"/>
  <c r="AP399" i="1"/>
  <c r="AQ399" i="1"/>
  <c r="X400" i="1"/>
  <c r="Y400" i="1"/>
  <c r="Z400" i="1"/>
  <c r="AA400" i="1"/>
  <c r="AB400" i="1"/>
  <c r="AC400" i="1"/>
  <c r="AD400" i="1"/>
  <c r="AE400" i="1"/>
  <c r="AF400" i="1"/>
  <c r="AG400" i="1"/>
  <c r="AH400" i="1"/>
  <c r="AI400" i="1"/>
  <c r="AJ400" i="1"/>
  <c r="AK400" i="1"/>
  <c r="AL400" i="1"/>
  <c r="AM400" i="1"/>
  <c r="AN400" i="1"/>
  <c r="AO400" i="1"/>
  <c r="AP400" i="1"/>
  <c r="AQ400" i="1"/>
  <c r="X401" i="1"/>
  <c r="Y401" i="1"/>
  <c r="Z401" i="1"/>
  <c r="AA401" i="1"/>
  <c r="AB401" i="1"/>
  <c r="AC401" i="1"/>
  <c r="AD401" i="1"/>
  <c r="AE401" i="1"/>
  <c r="AF401" i="1"/>
  <c r="AG401" i="1"/>
  <c r="AH401" i="1"/>
  <c r="AI401" i="1"/>
  <c r="AJ401" i="1"/>
  <c r="AK401" i="1"/>
  <c r="AL401" i="1"/>
  <c r="AM401" i="1"/>
  <c r="AN401" i="1"/>
  <c r="AO401" i="1"/>
  <c r="AP401" i="1"/>
  <c r="AQ401" i="1"/>
  <c r="X402" i="1"/>
  <c r="Y402" i="1"/>
  <c r="Z402" i="1"/>
  <c r="AA402" i="1"/>
  <c r="AB402" i="1"/>
  <c r="AC402" i="1"/>
  <c r="AD402" i="1"/>
  <c r="AE402" i="1"/>
  <c r="AF402" i="1"/>
  <c r="AG402" i="1"/>
  <c r="AH402" i="1"/>
  <c r="AI402" i="1"/>
  <c r="AJ402" i="1"/>
  <c r="AK402" i="1"/>
  <c r="AL402" i="1"/>
  <c r="AM402" i="1"/>
  <c r="AN402" i="1"/>
  <c r="AO402" i="1"/>
  <c r="AP402" i="1"/>
  <c r="AQ402" i="1"/>
  <c r="X403" i="1"/>
  <c r="Y403" i="1"/>
  <c r="Z403" i="1"/>
  <c r="AA403" i="1"/>
  <c r="AB403" i="1"/>
  <c r="AC403" i="1"/>
  <c r="AD403" i="1"/>
  <c r="AE403" i="1"/>
  <c r="AF403" i="1"/>
  <c r="AG403" i="1"/>
  <c r="AH403" i="1"/>
  <c r="AI403" i="1"/>
  <c r="AJ403" i="1"/>
  <c r="AK403" i="1"/>
  <c r="AL403" i="1"/>
  <c r="AM403" i="1"/>
  <c r="AN403" i="1"/>
  <c r="AO403" i="1"/>
  <c r="AP403" i="1"/>
  <c r="AQ403" i="1"/>
  <c r="X404" i="1"/>
  <c r="Y404" i="1"/>
  <c r="Z404" i="1"/>
  <c r="AA404" i="1"/>
  <c r="AB404" i="1"/>
  <c r="AC404" i="1"/>
  <c r="AD404" i="1"/>
  <c r="AE404" i="1"/>
  <c r="AF404" i="1"/>
  <c r="AG404" i="1"/>
  <c r="AH404" i="1"/>
  <c r="AI404" i="1"/>
  <c r="AJ404" i="1"/>
  <c r="AK404" i="1"/>
  <c r="AL404" i="1"/>
  <c r="AM404" i="1"/>
  <c r="AN404" i="1"/>
  <c r="AO404" i="1"/>
  <c r="AP404" i="1"/>
  <c r="AQ404" i="1"/>
  <c r="X405" i="1"/>
  <c r="Y405" i="1"/>
  <c r="Z405" i="1"/>
  <c r="AA405" i="1"/>
  <c r="AB405" i="1"/>
  <c r="AC405" i="1"/>
  <c r="AD405" i="1"/>
  <c r="AE405" i="1"/>
  <c r="AF405" i="1"/>
  <c r="AG405" i="1"/>
  <c r="AH405" i="1"/>
  <c r="AI405" i="1"/>
  <c r="AJ405" i="1"/>
  <c r="AK405" i="1"/>
  <c r="AL405" i="1"/>
  <c r="AM405" i="1"/>
  <c r="AN405" i="1"/>
  <c r="AO405" i="1"/>
  <c r="AP405" i="1"/>
  <c r="AQ405" i="1"/>
  <c r="X406" i="1"/>
  <c r="Y406" i="1"/>
  <c r="Z406" i="1"/>
  <c r="AA406" i="1"/>
  <c r="AB406" i="1"/>
  <c r="AC406" i="1"/>
  <c r="AD406" i="1"/>
  <c r="AE406" i="1"/>
  <c r="AF406" i="1"/>
  <c r="AG406" i="1"/>
  <c r="AH406" i="1"/>
  <c r="AI406" i="1"/>
  <c r="AJ406" i="1"/>
  <c r="AK406" i="1"/>
  <c r="AL406" i="1"/>
  <c r="AM406" i="1"/>
  <c r="AN406" i="1"/>
  <c r="AO406" i="1"/>
  <c r="AP406" i="1"/>
  <c r="AQ406" i="1"/>
  <c r="X407" i="1"/>
  <c r="Y407" i="1"/>
  <c r="Z407" i="1"/>
  <c r="AA407" i="1"/>
  <c r="AB407" i="1"/>
  <c r="AC407" i="1"/>
  <c r="AD407" i="1"/>
  <c r="AE407" i="1"/>
  <c r="AF407" i="1"/>
  <c r="AG407" i="1"/>
  <c r="AH407" i="1"/>
  <c r="AI407" i="1"/>
  <c r="AJ407" i="1"/>
  <c r="AK407" i="1"/>
  <c r="AL407" i="1"/>
  <c r="AM407" i="1"/>
  <c r="AN407" i="1"/>
  <c r="AO407" i="1"/>
  <c r="AP407" i="1"/>
  <c r="AQ407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X409" i="1"/>
  <c r="Y409" i="1"/>
  <c r="Z409" i="1"/>
  <c r="AA409" i="1"/>
  <c r="AB409" i="1"/>
  <c r="AC409" i="1"/>
  <c r="AD409" i="1"/>
  <c r="AE409" i="1"/>
  <c r="AF409" i="1"/>
  <c r="AG409" i="1"/>
  <c r="AH409" i="1"/>
  <c r="AI409" i="1"/>
  <c r="AJ409" i="1"/>
  <c r="AK409" i="1"/>
  <c r="AL409" i="1"/>
  <c r="AM409" i="1"/>
  <c r="AN409" i="1"/>
  <c r="AO409" i="1"/>
  <c r="AP409" i="1"/>
  <c r="AQ409" i="1"/>
  <c r="X410" i="1"/>
  <c r="Y410" i="1"/>
  <c r="Z410" i="1"/>
  <c r="AA410" i="1"/>
  <c r="AB410" i="1"/>
  <c r="AC410" i="1"/>
  <c r="AD410" i="1"/>
  <c r="AE410" i="1"/>
  <c r="AF410" i="1"/>
  <c r="AG410" i="1"/>
  <c r="AH410" i="1"/>
  <c r="AI410" i="1"/>
  <c r="AJ410" i="1"/>
  <c r="AK410" i="1"/>
  <c r="AL410" i="1"/>
  <c r="AM410" i="1"/>
  <c r="AN410" i="1"/>
  <c r="AO410" i="1"/>
  <c r="AP410" i="1"/>
  <c r="AQ410" i="1"/>
  <c r="X411" i="1"/>
  <c r="Y411" i="1"/>
  <c r="Z411" i="1"/>
  <c r="AA411" i="1"/>
  <c r="AB411" i="1"/>
  <c r="AC411" i="1"/>
  <c r="AD411" i="1"/>
  <c r="AE411" i="1"/>
  <c r="AF411" i="1"/>
  <c r="AG411" i="1"/>
  <c r="AH411" i="1"/>
  <c r="AI411" i="1"/>
  <c r="AJ411" i="1"/>
  <c r="AK411" i="1"/>
  <c r="AL411" i="1"/>
  <c r="AM411" i="1"/>
  <c r="AN411" i="1"/>
  <c r="AO411" i="1"/>
  <c r="AP411" i="1"/>
  <c r="AQ411" i="1"/>
  <c r="X412" i="1"/>
  <c r="Y412" i="1"/>
  <c r="Z412" i="1"/>
  <c r="AA412" i="1"/>
  <c r="AB412" i="1"/>
  <c r="AC412" i="1"/>
  <c r="AD412" i="1"/>
  <c r="AE412" i="1"/>
  <c r="AF412" i="1"/>
  <c r="AG412" i="1"/>
  <c r="AH412" i="1"/>
  <c r="AI412" i="1"/>
  <c r="AJ412" i="1"/>
  <c r="AK412" i="1"/>
  <c r="AL412" i="1"/>
  <c r="AM412" i="1"/>
  <c r="AN412" i="1"/>
  <c r="AO412" i="1"/>
  <c r="AP412" i="1"/>
  <c r="AQ412" i="1"/>
  <c r="X413" i="1"/>
  <c r="Y413" i="1"/>
  <c r="Z413" i="1"/>
  <c r="AA413" i="1"/>
  <c r="AB413" i="1"/>
  <c r="AC413" i="1"/>
  <c r="AD413" i="1"/>
  <c r="AE413" i="1"/>
  <c r="AF413" i="1"/>
  <c r="AG413" i="1"/>
  <c r="AH413" i="1"/>
  <c r="AI413" i="1"/>
  <c r="AJ413" i="1"/>
  <c r="AK413" i="1"/>
  <c r="AL413" i="1"/>
  <c r="AM413" i="1"/>
  <c r="AN413" i="1"/>
  <c r="AO413" i="1"/>
  <c r="AP413" i="1"/>
  <c r="AQ413" i="1"/>
  <c r="X414" i="1"/>
  <c r="Y414" i="1"/>
  <c r="Z414" i="1"/>
  <c r="AA414" i="1"/>
  <c r="AB414" i="1"/>
  <c r="AC414" i="1"/>
  <c r="AD414" i="1"/>
  <c r="AE414" i="1"/>
  <c r="AF414" i="1"/>
  <c r="AG414" i="1"/>
  <c r="AH414" i="1"/>
  <c r="AI414" i="1"/>
  <c r="AJ414" i="1"/>
  <c r="AK414" i="1"/>
  <c r="AL414" i="1"/>
  <c r="AM414" i="1"/>
  <c r="AN414" i="1"/>
  <c r="AO414" i="1"/>
  <c r="AP414" i="1"/>
  <c r="AQ414" i="1"/>
  <c r="X415" i="1"/>
  <c r="Y415" i="1"/>
  <c r="Z415" i="1"/>
  <c r="AA415" i="1"/>
  <c r="AB415" i="1"/>
  <c r="AC415" i="1"/>
  <c r="AD415" i="1"/>
  <c r="AE415" i="1"/>
  <c r="AF415" i="1"/>
  <c r="AG415" i="1"/>
  <c r="AH415" i="1"/>
  <c r="AI415" i="1"/>
  <c r="AJ415" i="1"/>
  <c r="AK415" i="1"/>
  <c r="AL415" i="1"/>
  <c r="AM415" i="1"/>
  <c r="AN415" i="1"/>
  <c r="AO415" i="1"/>
  <c r="AP415" i="1"/>
  <c r="AQ415" i="1"/>
  <c r="X416" i="1"/>
  <c r="Y416" i="1"/>
  <c r="Z416" i="1"/>
  <c r="AA416" i="1"/>
  <c r="AB416" i="1"/>
  <c r="AC416" i="1"/>
  <c r="AD416" i="1"/>
  <c r="AE416" i="1"/>
  <c r="AF416" i="1"/>
  <c r="AG416" i="1"/>
  <c r="AH416" i="1"/>
  <c r="AI416" i="1"/>
  <c r="AJ416" i="1"/>
  <c r="AK416" i="1"/>
  <c r="AL416" i="1"/>
  <c r="AM416" i="1"/>
  <c r="AN416" i="1"/>
  <c r="AO416" i="1"/>
  <c r="AP416" i="1"/>
  <c r="AQ416" i="1"/>
  <c r="X417" i="1"/>
  <c r="Y417" i="1"/>
  <c r="Z417" i="1"/>
  <c r="AA417" i="1"/>
  <c r="AB417" i="1"/>
  <c r="AC417" i="1"/>
  <c r="AD417" i="1"/>
  <c r="AE417" i="1"/>
  <c r="AF417" i="1"/>
  <c r="AG417" i="1"/>
  <c r="AH417" i="1"/>
  <c r="AI417" i="1"/>
  <c r="AJ417" i="1"/>
  <c r="AK417" i="1"/>
  <c r="AL417" i="1"/>
  <c r="AM417" i="1"/>
  <c r="AN417" i="1"/>
  <c r="AO417" i="1"/>
  <c r="AP417" i="1"/>
  <c r="AQ417" i="1"/>
  <c r="X418" i="1"/>
  <c r="Y418" i="1"/>
  <c r="Z418" i="1"/>
  <c r="AA418" i="1"/>
  <c r="AB418" i="1"/>
  <c r="AC418" i="1"/>
  <c r="AD418" i="1"/>
  <c r="AE418" i="1"/>
  <c r="AF418" i="1"/>
  <c r="AG418" i="1"/>
  <c r="AH418" i="1"/>
  <c r="AI418" i="1"/>
  <c r="AJ418" i="1"/>
  <c r="AK418" i="1"/>
  <c r="AL418" i="1"/>
  <c r="AM418" i="1"/>
  <c r="AN418" i="1"/>
  <c r="AO418" i="1"/>
  <c r="AP418" i="1"/>
  <c r="AQ418" i="1"/>
  <c r="X419" i="1"/>
  <c r="Y419" i="1"/>
  <c r="Z419" i="1"/>
  <c r="AA419" i="1"/>
  <c r="AB419" i="1"/>
  <c r="AC419" i="1"/>
  <c r="AD419" i="1"/>
  <c r="AE419" i="1"/>
  <c r="AF419" i="1"/>
  <c r="AG419" i="1"/>
  <c r="AH419" i="1"/>
  <c r="AI419" i="1"/>
  <c r="AJ419" i="1"/>
  <c r="AK419" i="1"/>
  <c r="AL419" i="1"/>
  <c r="AM419" i="1"/>
  <c r="AN419" i="1"/>
  <c r="AO419" i="1"/>
  <c r="AP419" i="1"/>
  <c r="AQ419" i="1"/>
  <c r="X420" i="1"/>
  <c r="Y420" i="1"/>
  <c r="Z420" i="1"/>
  <c r="AA420" i="1"/>
  <c r="AB420" i="1"/>
  <c r="AC420" i="1"/>
  <c r="AD420" i="1"/>
  <c r="AE420" i="1"/>
  <c r="AF420" i="1"/>
  <c r="AG420" i="1"/>
  <c r="AH420" i="1"/>
  <c r="AI420" i="1"/>
  <c r="AJ420" i="1"/>
  <c r="AK420" i="1"/>
  <c r="AL420" i="1"/>
  <c r="AM420" i="1"/>
  <c r="AN420" i="1"/>
  <c r="AO420" i="1"/>
  <c r="AP420" i="1"/>
  <c r="AQ420" i="1"/>
  <c r="X421" i="1"/>
  <c r="Y421" i="1"/>
  <c r="Z421" i="1"/>
  <c r="AA421" i="1"/>
  <c r="AB421" i="1"/>
  <c r="AC421" i="1"/>
  <c r="AD421" i="1"/>
  <c r="AE421" i="1"/>
  <c r="AF421" i="1"/>
  <c r="AG421" i="1"/>
  <c r="AH421" i="1"/>
  <c r="AI421" i="1"/>
  <c r="AJ421" i="1"/>
  <c r="AK421" i="1"/>
  <c r="AL421" i="1"/>
  <c r="AM421" i="1"/>
  <c r="AN421" i="1"/>
  <c r="AO421" i="1"/>
  <c r="AP421" i="1"/>
  <c r="AQ421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X423" i="1"/>
  <c r="Y423" i="1"/>
  <c r="Z423" i="1"/>
  <c r="AA423" i="1"/>
  <c r="AB423" i="1"/>
  <c r="AC423" i="1"/>
  <c r="AD423" i="1"/>
  <c r="AE423" i="1"/>
  <c r="AF423" i="1"/>
  <c r="AG423" i="1"/>
  <c r="AH423" i="1"/>
  <c r="AI423" i="1"/>
  <c r="AJ423" i="1"/>
  <c r="AK423" i="1"/>
  <c r="AL423" i="1"/>
  <c r="AM423" i="1"/>
  <c r="AN423" i="1"/>
  <c r="AO423" i="1"/>
  <c r="AP423" i="1"/>
  <c r="AQ423" i="1"/>
  <c r="X424" i="1"/>
  <c r="Y424" i="1"/>
  <c r="Z424" i="1"/>
  <c r="AA424" i="1"/>
  <c r="AB424" i="1"/>
  <c r="AC424" i="1"/>
  <c r="AD424" i="1"/>
  <c r="AE424" i="1"/>
  <c r="AF424" i="1"/>
  <c r="AG424" i="1"/>
  <c r="AH424" i="1"/>
  <c r="AI424" i="1"/>
  <c r="AJ424" i="1"/>
  <c r="AK424" i="1"/>
  <c r="AL424" i="1"/>
  <c r="AM424" i="1"/>
  <c r="AN424" i="1"/>
  <c r="AO424" i="1"/>
  <c r="AP424" i="1"/>
  <c r="AQ424" i="1"/>
  <c r="X425" i="1"/>
  <c r="Y425" i="1"/>
  <c r="Z425" i="1"/>
  <c r="AA425" i="1"/>
  <c r="AB425" i="1"/>
  <c r="AC425" i="1"/>
  <c r="AD425" i="1"/>
  <c r="AE425" i="1"/>
  <c r="AF425" i="1"/>
  <c r="AG425" i="1"/>
  <c r="AH425" i="1"/>
  <c r="AI425" i="1"/>
  <c r="AJ425" i="1"/>
  <c r="AK425" i="1"/>
  <c r="AL425" i="1"/>
  <c r="AM425" i="1"/>
  <c r="AN425" i="1"/>
  <c r="AO425" i="1"/>
  <c r="AP425" i="1"/>
  <c r="AQ425" i="1"/>
  <c r="X426" i="1"/>
  <c r="Y426" i="1"/>
  <c r="Z426" i="1"/>
  <c r="AA426" i="1"/>
  <c r="AB426" i="1"/>
  <c r="AC426" i="1"/>
  <c r="AD426" i="1"/>
  <c r="AE426" i="1"/>
  <c r="AF426" i="1"/>
  <c r="AG426" i="1"/>
  <c r="AH426" i="1"/>
  <c r="AI426" i="1"/>
  <c r="AJ426" i="1"/>
  <c r="AK426" i="1"/>
  <c r="AL426" i="1"/>
  <c r="AM426" i="1"/>
  <c r="AN426" i="1"/>
  <c r="AO426" i="1"/>
  <c r="AP426" i="1"/>
  <c r="AQ426" i="1"/>
  <c r="X427" i="1"/>
  <c r="Y427" i="1"/>
  <c r="Z427" i="1"/>
  <c r="AA427" i="1"/>
  <c r="AB427" i="1"/>
  <c r="AC427" i="1"/>
  <c r="AD427" i="1"/>
  <c r="AE427" i="1"/>
  <c r="AF427" i="1"/>
  <c r="AG427" i="1"/>
  <c r="AH427" i="1"/>
  <c r="AI427" i="1"/>
  <c r="AJ427" i="1"/>
  <c r="AK427" i="1"/>
  <c r="AL427" i="1"/>
  <c r="AM427" i="1"/>
  <c r="AN427" i="1"/>
  <c r="AO427" i="1"/>
  <c r="AP427" i="1"/>
  <c r="AQ427" i="1"/>
  <c r="X428" i="1"/>
  <c r="Y428" i="1"/>
  <c r="Z428" i="1"/>
  <c r="AA428" i="1"/>
  <c r="AB428" i="1"/>
  <c r="AC428" i="1"/>
  <c r="AD428" i="1"/>
  <c r="AE428" i="1"/>
  <c r="AF428" i="1"/>
  <c r="AG428" i="1"/>
  <c r="AH428" i="1"/>
  <c r="AI428" i="1"/>
  <c r="AJ428" i="1"/>
  <c r="AK428" i="1"/>
  <c r="AL428" i="1"/>
  <c r="AM428" i="1"/>
  <c r="AN428" i="1"/>
  <c r="AO428" i="1"/>
  <c r="AP428" i="1"/>
  <c r="AQ428" i="1"/>
  <c r="X429" i="1"/>
  <c r="Y429" i="1"/>
  <c r="Z429" i="1"/>
  <c r="AA429" i="1"/>
  <c r="AB429" i="1"/>
  <c r="AC429" i="1"/>
  <c r="AD429" i="1"/>
  <c r="AE429" i="1"/>
  <c r="AF429" i="1"/>
  <c r="AG429" i="1"/>
  <c r="AH429" i="1"/>
  <c r="AI429" i="1"/>
  <c r="AJ429" i="1"/>
  <c r="AK429" i="1"/>
  <c r="AL429" i="1"/>
  <c r="AM429" i="1"/>
  <c r="AN429" i="1"/>
  <c r="AO429" i="1"/>
  <c r="AP429" i="1"/>
  <c r="AQ429" i="1"/>
  <c r="X430" i="1"/>
  <c r="Y430" i="1"/>
  <c r="Z430" i="1"/>
  <c r="AA430" i="1"/>
  <c r="AB430" i="1"/>
  <c r="AC430" i="1"/>
  <c r="AD430" i="1"/>
  <c r="AE430" i="1"/>
  <c r="AF430" i="1"/>
  <c r="AG430" i="1"/>
  <c r="AH430" i="1"/>
  <c r="AI430" i="1"/>
  <c r="AJ430" i="1"/>
  <c r="AK430" i="1"/>
  <c r="AL430" i="1"/>
  <c r="AM430" i="1"/>
  <c r="AN430" i="1"/>
  <c r="AO430" i="1"/>
  <c r="AP430" i="1"/>
  <c r="AQ430" i="1"/>
  <c r="X431" i="1"/>
  <c r="Y431" i="1"/>
  <c r="Z431" i="1"/>
  <c r="AA431" i="1"/>
  <c r="AB431" i="1"/>
  <c r="AC431" i="1"/>
  <c r="AD431" i="1"/>
  <c r="AE431" i="1"/>
  <c r="AF431" i="1"/>
  <c r="AG431" i="1"/>
  <c r="AH431" i="1"/>
  <c r="AI431" i="1"/>
  <c r="AJ431" i="1"/>
  <c r="AK431" i="1"/>
  <c r="AL431" i="1"/>
  <c r="AM431" i="1"/>
  <c r="AN431" i="1"/>
  <c r="AO431" i="1"/>
  <c r="AP431" i="1"/>
  <c r="AQ431" i="1"/>
  <c r="X432" i="1"/>
  <c r="Y432" i="1"/>
  <c r="Z432" i="1"/>
  <c r="AA432" i="1"/>
  <c r="AB432" i="1"/>
  <c r="AC432" i="1"/>
  <c r="AD432" i="1"/>
  <c r="AE432" i="1"/>
  <c r="AF432" i="1"/>
  <c r="AG432" i="1"/>
  <c r="AH432" i="1"/>
  <c r="AI432" i="1"/>
  <c r="AJ432" i="1"/>
  <c r="AK432" i="1"/>
  <c r="AL432" i="1"/>
  <c r="AM432" i="1"/>
  <c r="AN432" i="1"/>
  <c r="AO432" i="1"/>
  <c r="AP432" i="1"/>
  <c r="AQ432" i="1"/>
  <c r="X433" i="1"/>
  <c r="Y433" i="1"/>
  <c r="Z433" i="1"/>
  <c r="AA433" i="1"/>
  <c r="AB433" i="1"/>
  <c r="AC433" i="1"/>
  <c r="AD433" i="1"/>
  <c r="AE433" i="1"/>
  <c r="AF433" i="1"/>
  <c r="AG433" i="1"/>
  <c r="AH433" i="1"/>
  <c r="AI433" i="1"/>
  <c r="AJ433" i="1"/>
  <c r="AK433" i="1"/>
  <c r="AL433" i="1"/>
  <c r="AM433" i="1"/>
  <c r="AN433" i="1"/>
  <c r="AO433" i="1"/>
  <c r="AP433" i="1"/>
  <c r="AQ433" i="1"/>
  <c r="X434" i="1"/>
  <c r="Y434" i="1"/>
  <c r="Z434" i="1"/>
  <c r="AA434" i="1"/>
  <c r="AB434" i="1"/>
  <c r="AC434" i="1"/>
  <c r="AD434" i="1"/>
  <c r="AE434" i="1"/>
  <c r="AF434" i="1"/>
  <c r="AG434" i="1"/>
  <c r="AH434" i="1"/>
  <c r="AI434" i="1"/>
  <c r="AJ434" i="1"/>
  <c r="AK434" i="1"/>
  <c r="AL434" i="1"/>
  <c r="AM434" i="1"/>
  <c r="AN434" i="1"/>
  <c r="AO434" i="1"/>
  <c r="AP434" i="1"/>
  <c r="AQ434" i="1"/>
  <c r="X435" i="1"/>
  <c r="Y435" i="1"/>
  <c r="Z435" i="1"/>
  <c r="AA435" i="1"/>
  <c r="AB435" i="1"/>
  <c r="AC435" i="1"/>
  <c r="AD435" i="1"/>
  <c r="AE435" i="1"/>
  <c r="AF435" i="1"/>
  <c r="AG435" i="1"/>
  <c r="AH435" i="1"/>
  <c r="AI435" i="1"/>
  <c r="AJ435" i="1"/>
  <c r="AK435" i="1"/>
  <c r="AL435" i="1"/>
  <c r="AM435" i="1"/>
  <c r="AN435" i="1"/>
  <c r="AO435" i="1"/>
  <c r="AP435" i="1"/>
  <c r="AQ435" i="1"/>
  <c r="X436" i="1"/>
  <c r="Y436" i="1"/>
  <c r="Z436" i="1"/>
  <c r="AA436" i="1"/>
  <c r="AB436" i="1"/>
  <c r="AC436" i="1"/>
  <c r="AD436" i="1"/>
  <c r="AE436" i="1"/>
  <c r="AF436" i="1"/>
  <c r="AG436" i="1"/>
  <c r="AH436" i="1"/>
  <c r="AI436" i="1"/>
  <c r="AJ436" i="1"/>
  <c r="AK436" i="1"/>
  <c r="AL436" i="1"/>
  <c r="AM436" i="1"/>
  <c r="AN436" i="1"/>
  <c r="AO436" i="1"/>
  <c r="AP436" i="1"/>
  <c r="AQ436" i="1"/>
  <c r="X437" i="1"/>
  <c r="Y437" i="1"/>
  <c r="Z437" i="1"/>
  <c r="AA437" i="1"/>
  <c r="AB437" i="1"/>
  <c r="AC437" i="1"/>
  <c r="AD437" i="1"/>
  <c r="AE437" i="1"/>
  <c r="AF437" i="1"/>
  <c r="AG437" i="1"/>
  <c r="AH437" i="1"/>
  <c r="AI437" i="1"/>
  <c r="AJ437" i="1"/>
  <c r="AK437" i="1"/>
  <c r="AL437" i="1"/>
  <c r="AM437" i="1"/>
  <c r="AN437" i="1"/>
  <c r="AO437" i="1"/>
  <c r="AP437" i="1"/>
  <c r="AQ437" i="1"/>
  <c r="X438" i="1"/>
  <c r="Y438" i="1"/>
  <c r="Z438" i="1"/>
  <c r="AA438" i="1"/>
  <c r="AB438" i="1"/>
  <c r="AC438" i="1"/>
  <c r="AD438" i="1"/>
  <c r="AE438" i="1"/>
  <c r="AF438" i="1"/>
  <c r="AG438" i="1"/>
  <c r="AH438" i="1"/>
  <c r="AI438" i="1"/>
  <c r="AJ438" i="1"/>
  <c r="AK438" i="1"/>
  <c r="AL438" i="1"/>
  <c r="AM438" i="1"/>
  <c r="AN438" i="1"/>
  <c r="AO438" i="1"/>
  <c r="AP438" i="1"/>
  <c r="AQ438" i="1"/>
  <c r="X439" i="1"/>
  <c r="Y439" i="1"/>
  <c r="Z439" i="1"/>
  <c r="AA439" i="1"/>
  <c r="AB439" i="1"/>
  <c r="AC439" i="1"/>
  <c r="AD439" i="1"/>
  <c r="AE439" i="1"/>
  <c r="AF439" i="1"/>
  <c r="AG439" i="1"/>
  <c r="AH439" i="1"/>
  <c r="AI439" i="1"/>
  <c r="AJ439" i="1"/>
  <c r="AK439" i="1"/>
  <c r="AL439" i="1"/>
  <c r="AM439" i="1"/>
  <c r="AN439" i="1"/>
  <c r="AO439" i="1"/>
  <c r="AP439" i="1"/>
  <c r="AQ439" i="1"/>
  <c r="X440" i="1"/>
  <c r="Y440" i="1"/>
  <c r="Z440" i="1"/>
  <c r="AA440" i="1"/>
  <c r="AB440" i="1"/>
  <c r="AC440" i="1"/>
  <c r="AD440" i="1"/>
  <c r="AE440" i="1"/>
  <c r="AF440" i="1"/>
  <c r="AG440" i="1"/>
  <c r="AH440" i="1"/>
  <c r="AI440" i="1"/>
  <c r="AJ440" i="1"/>
  <c r="AK440" i="1"/>
  <c r="AL440" i="1"/>
  <c r="AM440" i="1"/>
  <c r="AN440" i="1"/>
  <c r="AO440" i="1"/>
  <c r="AP440" i="1"/>
  <c r="AQ440" i="1"/>
  <c r="X441" i="1"/>
  <c r="Y441" i="1"/>
  <c r="Z441" i="1"/>
  <c r="AA441" i="1"/>
  <c r="AB441" i="1"/>
  <c r="AC441" i="1"/>
  <c r="AD441" i="1"/>
  <c r="AE441" i="1"/>
  <c r="AF441" i="1"/>
  <c r="AG441" i="1"/>
  <c r="AH441" i="1"/>
  <c r="AI441" i="1"/>
  <c r="AJ441" i="1"/>
  <c r="AK441" i="1"/>
  <c r="AL441" i="1"/>
  <c r="AM441" i="1"/>
  <c r="AN441" i="1"/>
  <c r="AO441" i="1"/>
  <c r="AP441" i="1"/>
  <c r="AQ441" i="1"/>
  <c r="X442" i="1"/>
  <c r="Y442" i="1"/>
  <c r="Z442" i="1"/>
  <c r="AA442" i="1"/>
  <c r="AB442" i="1"/>
  <c r="AC442" i="1"/>
  <c r="AD442" i="1"/>
  <c r="AE442" i="1"/>
  <c r="AF442" i="1"/>
  <c r="AG442" i="1"/>
  <c r="AH442" i="1"/>
  <c r="AI442" i="1"/>
  <c r="AJ442" i="1"/>
  <c r="AK442" i="1"/>
  <c r="AL442" i="1"/>
  <c r="AM442" i="1"/>
  <c r="AN442" i="1"/>
  <c r="AO442" i="1"/>
  <c r="AP442" i="1"/>
  <c r="AQ442" i="1"/>
  <c r="X443" i="1"/>
  <c r="Y443" i="1"/>
  <c r="Z443" i="1"/>
  <c r="AA443" i="1"/>
  <c r="AB443" i="1"/>
  <c r="AC443" i="1"/>
  <c r="AD443" i="1"/>
  <c r="AE443" i="1"/>
  <c r="AF443" i="1"/>
  <c r="AG443" i="1"/>
  <c r="AH443" i="1"/>
  <c r="AI443" i="1"/>
  <c r="AJ443" i="1"/>
  <c r="AK443" i="1"/>
  <c r="AL443" i="1"/>
  <c r="AM443" i="1"/>
  <c r="AN443" i="1"/>
  <c r="AO443" i="1"/>
  <c r="AP443" i="1"/>
  <c r="AQ443" i="1"/>
  <c r="X444" i="1"/>
  <c r="Y444" i="1"/>
  <c r="Z444" i="1"/>
  <c r="AA444" i="1"/>
  <c r="AB444" i="1"/>
  <c r="AC444" i="1"/>
  <c r="AD444" i="1"/>
  <c r="AE444" i="1"/>
  <c r="AF444" i="1"/>
  <c r="AG444" i="1"/>
  <c r="AH444" i="1"/>
  <c r="AI444" i="1"/>
  <c r="AJ444" i="1"/>
  <c r="AK444" i="1"/>
  <c r="AL444" i="1"/>
  <c r="AM444" i="1"/>
  <c r="AN444" i="1"/>
  <c r="AO444" i="1"/>
  <c r="AP444" i="1"/>
  <c r="AQ444" i="1"/>
  <c r="X445" i="1"/>
  <c r="Y445" i="1"/>
  <c r="Z445" i="1"/>
  <c r="AA445" i="1"/>
  <c r="AB445" i="1"/>
  <c r="AC445" i="1"/>
  <c r="AD445" i="1"/>
  <c r="AE445" i="1"/>
  <c r="AF445" i="1"/>
  <c r="AG445" i="1"/>
  <c r="AH445" i="1"/>
  <c r="AI445" i="1"/>
  <c r="AJ445" i="1"/>
  <c r="AK445" i="1"/>
  <c r="AL445" i="1"/>
  <c r="AM445" i="1"/>
  <c r="AN445" i="1"/>
  <c r="AO445" i="1"/>
  <c r="AP445" i="1"/>
  <c r="AQ445" i="1"/>
  <c r="X446" i="1"/>
  <c r="Y446" i="1"/>
  <c r="Z446" i="1"/>
  <c r="AA446" i="1"/>
  <c r="AB446" i="1"/>
  <c r="AC446" i="1"/>
  <c r="AD446" i="1"/>
  <c r="AE446" i="1"/>
  <c r="AF446" i="1"/>
  <c r="AG446" i="1"/>
  <c r="AH446" i="1"/>
  <c r="AI446" i="1"/>
  <c r="AJ446" i="1"/>
  <c r="AK446" i="1"/>
  <c r="AL446" i="1"/>
  <c r="AM446" i="1"/>
  <c r="AN446" i="1"/>
  <c r="AO446" i="1"/>
  <c r="AP446" i="1"/>
  <c r="AQ446" i="1"/>
  <c r="X447" i="1"/>
  <c r="Y447" i="1"/>
  <c r="Z447" i="1"/>
  <c r="AA447" i="1"/>
  <c r="AB447" i="1"/>
  <c r="AC447" i="1"/>
  <c r="AD447" i="1"/>
  <c r="AE447" i="1"/>
  <c r="AF447" i="1"/>
  <c r="AG447" i="1"/>
  <c r="AH447" i="1"/>
  <c r="AI447" i="1"/>
  <c r="AJ447" i="1"/>
  <c r="AK447" i="1"/>
  <c r="AL447" i="1"/>
  <c r="AM447" i="1"/>
  <c r="AN447" i="1"/>
  <c r="AO447" i="1"/>
  <c r="AP447" i="1"/>
  <c r="AQ447" i="1"/>
  <c r="X448" i="1"/>
  <c r="Y448" i="1"/>
  <c r="Z448" i="1"/>
  <c r="AA448" i="1"/>
  <c r="AB448" i="1"/>
  <c r="AC448" i="1"/>
  <c r="AD448" i="1"/>
  <c r="AE448" i="1"/>
  <c r="AF448" i="1"/>
  <c r="AG448" i="1"/>
  <c r="AH448" i="1"/>
  <c r="AI448" i="1"/>
  <c r="AJ448" i="1"/>
  <c r="AK448" i="1"/>
  <c r="AL448" i="1"/>
  <c r="AM448" i="1"/>
  <c r="AN448" i="1"/>
  <c r="AO448" i="1"/>
  <c r="AP448" i="1"/>
  <c r="AQ448" i="1"/>
  <c r="X449" i="1"/>
  <c r="Y449" i="1"/>
  <c r="Z449" i="1"/>
  <c r="AA449" i="1"/>
  <c r="AB449" i="1"/>
  <c r="AC449" i="1"/>
  <c r="AD449" i="1"/>
  <c r="AE449" i="1"/>
  <c r="AF449" i="1"/>
  <c r="AG449" i="1"/>
  <c r="AH449" i="1"/>
  <c r="AI449" i="1"/>
  <c r="AJ449" i="1"/>
  <c r="AK449" i="1"/>
  <c r="AL449" i="1"/>
  <c r="AM449" i="1"/>
  <c r="AN449" i="1"/>
  <c r="AO449" i="1"/>
  <c r="AP449" i="1"/>
  <c r="AQ449" i="1"/>
  <c r="X450" i="1"/>
  <c r="Y450" i="1"/>
  <c r="Z450" i="1"/>
  <c r="AA450" i="1"/>
  <c r="AB450" i="1"/>
  <c r="AC450" i="1"/>
  <c r="AD450" i="1"/>
  <c r="AE450" i="1"/>
  <c r="AF450" i="1"/>
  <c r="AG450" i="1"/>
  <c r="AH450" i="1"/>
  <c r="AI450" i="1"/>
  <c r="AJ450" i="1"/>
  <c r="AK450" i="1"/>
  <c r="AL450" i="1"/>
  <c r="AM450" i="1"/>
  <c r="AN450" i="1"/>
  <c r="AO450" i="1"/>
  <c r="AP450" i="1"/>
  <c r="AQ450" i="1"/>
  <c r="X451" i="1"/>
  <c r="Y451" i="1"/>
  <c r="Z451" i="1"/>
  <c r="AA451" i="1"/>
  <c r="AB451" i="1"/>
  <c r="AC451" i="1"/>
  <c r="AD451" i="1"/>
  <c r="AE451" i="1"/>
  <c r="AF451" i="1"/>
  <c r="AG451" i="1"/>
  <c r="AH451" i="1"/>
  <c r="AI451" i="1"/>
  <c r="AJ451" i="1"/>
  <c r="AK451" i="1"/>
  <c r="AL451" i="1"/>
  <c r="AM451" i="1"/>
  <c r="AN451" i="1"/>
  <c r="AO451" i="1"/>
  <c r="AP451" i="1"/>
  <c r="AQ451" i="1"/>
  <c r="X452" i="1"/>
  <c r="Y452" i="1"/>
  <c r="Z452" i="1"/>
  <c r="AA452" i="1"/>
  <c r="AB452" i="1"/>
  <c r="AC452" i="1"/>
  <c r="AD452" i="1"/>
  <c r="AE452" i="1"/>
  <c r="AF452" i="1"/>
  <c r="AG452" i="1"/>
  <c r="AH452" i="1"/>
  <c r="AI452" i="1"/>
  <c r="AJ452" i="1"/>
  <c r="AK452" i="1"/>
  <c r="AL452" i="1"/>
  <c r="AM452" i="1"/>
  <c r="AN452" i="1"/>
  <c r="AO452" i="1"/>
  <c r="AP452" i="1"/>
  <c r="AQ452" i="1"/>
  <c r="X453" i="1"/>
  <c r="Y453" i="1"/>
  <c r="Z453" i="1"/>
  <c r="AA453" i="1"/>
  <c r="AB453" i="1"/>
  <c r="AC453" i="1"/>
  <c r="AD453" i="1"/>
  <c r="AE453" i="1"/>
  <c r="AF453" i="1"/>
  <c r="AG453" i="1"/>
  <c r="AH453" i="1"/>
  <c r="AI453" i="1"/>
  <c r="AJ453" i="1"/>
  <c r="AK453" i="1"/>
  <c r="AL453" i="1"/>
  <c r="AM453" i="1"/>
  <c r="AN453" i="1"/>
  <c r="AO453" i="1"/>
  <c r="AP453" i="1"/>
  <c r="AQ453" i="1"/>
  <c r="X454" i="1"/>
  <c r="Y454" i="1"/>
  <c r="Z454" i="1"/>
  <c r="AA454" i="1"/>
  <c r="AB454" i="1"/>
  <c r="AC454" i="1"/>
  <c r="AD454" i="1"/>
  <c r="AE454" i="1"/>
  <c r="AF454" i="1"/>
  <c r="AG454" i="1"/>
  <c r="AH454" i="1"/>
  <c r="AI454" i="1"/>
  <c r="AJ454" i="1"/>
  <c r="AK454" i="1"/>
  <c r="AL454" i="1"/>
  <c r="AM454" i="1"/>
  <c r="AN454" i="1"/>
  <c r="AO454" i="1"/>
  <c r="AP454" i="1"/>
  <c r="AQ454" i="1"/>
  <c r="X455" i="1"/>
  <c r="Y455" i="1"/>
  <c r="Z455" i="1"/>
  <c r="AA455" i="1"/>
  <c r="AB455" i="1"/>
  <c r="AC455" i="1"/>
  <c r="AD455" i="1"/>
  <c r="AE455" i="1"/>
  <c r="AF455" i="1"/>
  <c r="AG455" i="1"/>
  <c r="AH455" i="1"/>
  <c r="AI455" i="1"/>
  <c r="AJ455" i="1"/>
  <c r="AK455" i="1"/>
  <c r="AL455" i="1"/>
  <c r="AM455" i="1"/>
  <c r="AN455" i="1"/>
  <c r="AO455" i="1"/>
  <c r="AP455" i="1"/>
  <c r="AQ455" i="1"/>
  <c r="X456" i="1"/>
  <c r="Y456" i="1"/>
  <c r="Z456" i="1"/>
  <c r="AA456" i="1"/>
  <c r="AB456" i="1"/>
  <c r="AC456" i="1"/>
  <c r="AD456" i="1"/>
  <c r="AE456" i="1"/>
  <c r="AF456" i="1"/>
  <c r="AG456" i="1"/>
  <c r="AH456" i="1"/>
  <c r="AI456" i="1"/>
  <c r="AJ456" i="1"/>
  <c r="AK456" i="1"/>
  <c r="AL456" i="1"/>
  <c r="AM456" i="1"/>
  <c r="AN456" i="1"/>
  <c r="AO456" i="1"/>
  <c r="AP456" i="1"/>
  <c r="AQ456" i="1"/>
  <c r="X457" i="1"/>
  <c r="Y457" i="1"/>
  <c r="Z457" i="1"/>
  <c r="AA457" i="1"/>
  <c r="AB457" i="1"/>
  <c r="AC457" i="1"/>
  <c r="AD457" i="1"/>
  <c r="AE457" i="1"/>
  <c r="AF457" i="1"/>
  <c r="AG457" i="1"/>
  <c r="AH457" i="1"/>
  <c r="AI457" i="1"/>
  <c r="AJ457" i="1"/>
  <c r="AK457" i="1"/>
  <c r="AL457" i="1"/>
  <c r="AM457" i="1"/>
  <c r="AN457" i="1"/>
  <c r="AO457" i="1"/>
  <c r="AP457" i="1"/>
  <c r="AQ457" i="1"/>
  <c r="X458" i="1"/>
  <c r="Y458" i="1"/>
  <c r="Z458" i="1"/>
  <c r="AA458" i="1"/>
  <c r="AB458" i="1"/>
  <c r="AC458" i="1"/>
  <c r="AD458" i="1"/>
  <c r="AE458" i="1"/>
  <c r="AF458" i="1"/>
  <c r="AG458" i="1"/>
  <c r="AH458" i="1"/>
  <c r="AI458" i="1"/>
  <c r="AJ458" i="1"/>
  <c r="AK458" i="1"/>
  <c r="AL458" i="1"/>
  <c r="AM458" i="1"/>
  <c r="AN458" i="1"/>
  <c r="AO458" i="1"/>
  <c r="AP458" i="1"/>
  <c r="AQ458" i="1"/>
  <c r="X459" i="1"/>
  <c r="Y459" i="1"/>
  <c r="Z459" i="1"/>
  <c r="AA459" i="1"/>
  <c r="AB459" i="1"/>
  <c r="AC459" i="1"/>
  <c r="AD459" i="1"/>
  <c r="AE459" i="1"/>
  <c r="AF459" i="1"/>
  <c r="AG459" i="1"/>
  <c r="AH459" i="1"/>
  <c r="AI459" i="1"/>
  <c r="AJ459" i="1"/>
  <c r="AK459" i="1"/>
  <c r="AL459" i="1"/>
  <c r="AM459" i="1"/>
  <c r="AN459" i="1"/>
  <c r="AO459" i="1"/>
  <c r="AP459" i="1"/>
  <c r="AQ459" i="1"/>
  <c r="X460" i="1"/>
  <c r="Y460" i="1"/>
  <c r="Z460" i="1"/>
  <c r="AA460" i="1"/>
  <c r="AB460" i="1"/>
  <c r="AC460" i="1"/>
  <c r="AD460" i="1"/>
  <c r="AE460" i="1"/>
  <c r="AF460" i="1"/>
  <c r="AG460" i="1"/>
  <c r="AH460" i="1"/>
  <c r="AI460" i="1"/>
  <c r="AJ460" i="1"/>
  <c r="AK460" i="1"/>
  <c r="AL460" i="1"/>
  <c r="AM460" i="1"/>
  <c r="AN460" i="1"/>
  <c r="AO460" i="1"/>
  <c r="AP460" i="1"/>
  <c r="AQ460" i="1"/>
  <c r="X461" i="1"/>
  <c r="Y461" i="1"/>
  <c r="Z461" i="1"/>
  <c r="AA461" i="1"/>
  <c r="AB461" i="1"/>
  <c r="AC461" i="1"/>
  <c r="AD461" i="1"/>
  <c r="AE461" i="1"/>
  <c r="AF461" i="1"/>
  <c r="AG461" i="1"/>
  <c r="AH461" i="1"/>
  <c r="AI461" i="1"/>
  <c r="AJ461" i="1"/>
  <c r="AK461" i="1"/>
  <c r="AL461" i="1"/>
  <c r="AM461" i="1"/>
  <c r="AN461" i="1"/>
  <c r="AO461" i="1"/>
  <c r="AP461" i="1"/>
  <c r="AQ461" i="1"/>
  <c r="X462" i="1"/>
  <c r="Y462" i="1"/>
  <c r="Z462" i="1"/>
  <c r="AA462" i="1"/>
  <c r="AB462" i="1"/>
  <c r="AC462" i="1"/>
  <c r="AD462" i="1"/>
  <c r="AE462" i="1"/>
  <c r="AF462" i="1"/>
  <c r="AG462" i="1"/>
  <c r="AH462" i="1"/>
  <c r="AI462" i="1"/>
  <c r="AJ462" i="1"/>
  <c r="AK462" i="1"/>
  <c r="AL462" i="1"/>
  <c r="AM462" i="1"/>
  <c r="AN462" i="1"/>
  <c r="AO462" i="1"/>
  <c r="AP462" i="1"/>
  <c r="AQ462" i="1"/>
  <c r="X463" i="1"/>
  <c r="Y463" i="1"/>
  <c r="Z463" i="1"/>
  <c r="AA463" i="1"/>
  <c r="AB463" i="1"/>
  <c r="AC463" i="1"/>
  <c r="AD463" i="1"/>
  <c r="AE463" i="1"/>
  <c r="AF463" i="1"/>
  <c r="AG463" i="1"/>
  <c r="AH463" i="1"/>
  <c r="AI463" i="1"/>
  <c r="AJ463" i="1"/>
  <c r="AK463" i="1"/>
  <c r="AL463" i="1"/>
  <c r="AM463" i="1"/>
  <c r="AN463" i="1"/>
  <c r="AO463" i="1"/>
  <c r="AP463" i="1"/>
  <c r="AQ463" i="1"/>
  <c r="X464" i="1"/>
  <c r="Y464" i="1"/>
  <c r="Z464" i="1"/>
  <c r="AA464" i="1"/>
  <c r="AB464" i="1"/>
  <c r="AC464" i="1"/>
  <c r="AD464" i="1"/>
  <c r="AE464" i="1"/>
  <c r="AF464" i="1"/>
  <c r="AG464" i="1"/>
  <c r="AH464" i="1"/>
  <c r="AI464" i="1"/>
  <c r="AJ464" i="1"/>
  <c r="AK464" i="1"/>
  <c r="AL464" i="1"/>
  <c r="AM464" i="1"/>
  <c r="AN464" i="1"/>
  <c r="AO464" i="1"/>
  <c r="AP464" i="1"/>
  <c r="AQ464" i="1"/>
  <c r="X465" i="1"/>
  <c r="Y465" i="1"/>
  <c r="Z465" i="1"/>
  <c r="AA465" i="1"/>
  <c r="AB465" i="1"/>
  <c r="AC465" i="1"/>
  <c r="AD465" i="1"/>
  <c r="AE465" i="1"/>
  <c r="AF465" i="1"/>
  <c r="AG465" i="1"/>
  <c r="AH465" i="1"/>
  <c r="AI465" i="1"/>
  <c r="AJ465" i="1"/>
  <c r="AK465" i="1"/>
  <c r="AL465" i="1"/>
  <c r="AM465" i="1"/>
  <c r="AN465" i="1"/>
  <c r="AO465" i="1"/>
  <c r="AP465" i="1"/>
  <c r="AQ465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X467" i="1"/>
  <c r="Y467" i="1"/>
  <c r="Z467" i="1"/>
  <c r="AA467" i="1"/>
  <c r="AB467" i="1"/>
  <c r="AC467" i="1"/>
  <c r="AD467" i="1"/>
  <c r="AE467" i="1"/>
  <c r="AF467" i="1"/>
  <c r="AG467" i="1"/>
  <c r="AH467" i="1"/>
  <c r="AI467" i="1"/>
  <c r="AJ467" i="1"/>
  <c r="AK467" i="1"/>
  <c r="AL467" i="1"/>
  <c r="AM467" i="1"/>
  <c r="AN467" i="1"/>
  <c r="AO467" i="1"/>
  <c r="AP467" i="1"/>
  <c r="AQ467" i="1"/>
  <c r="X468" i="1"/>
  <c r="Y468" i="1"/>
  <c r="Z468" i="1"/>
  <c r="AA468" i="1"/>
  <c r="AB468" i="1"/>
  <c r="AC468" i="1"/>
  <c r="AD468" i="1"/>
  <c r="AE468" i="1"/>
  <c r="AF468" i="1"/>
  <c r="AG468" i="1"/>
  <c r="AH468" i="1"/>
  <c r="AI468" i="1"/>
  <c r="AJ468" i="1"/>
  <c r="AK468" i="1"/>
  <c r="AL468" i="1"/>
  <c r="AM468" i="1"/>
  <c r="AN468" i="1"/>
  <c r="AO468" i="1"/>
  <c r="AP468" i="1"/>
  <c r="AQ468" i="1"/>
  <c r="X469" i="1"/>
  <c r="Y469" i="1"/>
  <c r="Z469" i="1"/>
  <c r="AA469" i="1"/>
  <c r="AB469" i="1"/>
  <c r="AC469" i="1"/>
  <c r="AD469" i="1"/>
  <c r="AE469" i="1"/>
  <c r="AF469" i="1"/>
  <c r="AG469" i="1"/>
  <c r="AH469" i="1"/>
  <c r="AI469" i="1"/>
  <c r="AJ469" i="1"/>
  <c r="AK469" i="1"/>
  <c r="AL469" i="1"/>
  <c r="AM469" i="1"/>
  <c r="AN469" i="1"/>
  <c r="AO469" i="1"/>
  <c r="AP469" i="1"/>
  <c r="AQ469" i="1"/>
  <c r="X470" i="1"/>
  <c r="Y470" i="1"/>
  <c r="Z470" i="1"/>
  <c r="AA470" i="1"/>
  <c r="AB470" i="1"/>
  <c r="AC470" i="1"/>
  <c r="AD470" i="1"/>
  <c r="AE470" i="1"/>
  <c r="AF470" i="1"/>
  <c r="AG470" i="1"/>
  <c r="AH470" i="1"/>
  <c r="AI470" i="1"/>
  <c r="AJ470" i="1"/>
  <c r="AK470" i="1"/>
  <c r="AL470" i="1"/>
  <c r="AM470" i="1"/>
  <c r="AN470" i="1"/>
  <c r="AO470" i="1"/>
  <c r="AP470" i="1"/>
  <c r="AQ470" i="1"/>
  <c r="X471" i="1"/>
  <c r="Y471" i="1"/>
  <c r="Z471" i="1"/>
  <c r="AA471" i="1"/>
  <c r="AB471" i="1"/>
  <c r="AC471" i="1"/>
  <c r="AD471" i="1"/>
  <c r="AE471" i="1"/>
  <c r="AF471" i="1"/>
  <c r="AG471" i="1"/>
  <c r="AH471" i="1"/>
  <c r="AI471" i="1"/>
  <c r="AJ471" i="1"/>
  <c r="AK471" i="1"/>
  <c r="AL471" i="1"/>
  <c r="AM471" i="1"/>
  <c r="AN471" i="1"/>
  <c r="AO471" i="1"/>
  <c r="AP471" i="1"/>
  <c r="AQ471" i="1"/>
  <c r="X472" i="1"/>
  <c r="Y472" i="1"/>
  <c r="Z472" i="1"/>
  <c r="AA472" i="1"/>
  <c r="AB472" i="1"/>
  <c r="AC472" i="1"/>
  <c r="AD472" i="1"/>
  <c r="AE472" i="1"/>
  <c r="AF472" i="1"/>
  <c r="AG472" i="1"/>
  <c r="AH472" i="1"/>
  <c r="AI472" i="1"/>
  <c r="AJ472" i="1"/>
  <c r="AK472" i="1"/>
  <c r="AL472" i="1"/>
  <c r="AM472" i="1"/>
  <c r="AN472" i="1"/>
  <c r="AO472" i="1"/>
  <c r="AP472" i="1"/>
  <c r="AQ472" i="1"/>
  <c r="X473" i="1"/>
  <c r="Y473" i="1"/>
  <c r="Z473" i="1"/>
  <c r="AA473" i="1"/>
  <c r="AB473" i="1"/>
  <c r="AC473" i="1"/>
  <c r="AD473" i="1"/>
  <c r="AE473" i="1"/>
  <c r="AF473" i="1"/>
  <c r="AG473" i="1"/>
  <c r="AH473" i="1"/>
  <c r="AI473" i="1"/>
  <c r="AJ473" i="1"/>
  <c r="AK473" i="1"/>
  <c r="AL473" i="1"/>
  <c r="AM473" i="1"/>
  <c r="AN473" i="1"/>
  <c r="AO473" i="1"/>
  <c r="AP473" i="1"/>
  <c r="AQ473" i="1"/>
  <c r="X474" i="1"/>
  <c r="Y474" i="1"/>
  <c r="Z474" i="1"/>
  <c r="AA474" i="1"/>
  <c r="AB474" i="1"/>
  <c r="AC474" i="1"/>
  <c r="AD474" i="1"/>
  <c r="AE474" i="1"/>
  <c r="AF474" i="1"/>
  <c r="AG474" i="1"/>
  <c r="AH474" i="1"/>
  <c r="AI474" i="1"/>
  <c r="AJ474" i="1"/>
  <c r="AK474" i="1"/>
  <c r="AL474" i="1"/>
  <c r="AM474" i="1"/>
  <c r="AN474" i="1"/>
  <c r="AO474" i="1"/>
  <c r="AP474" i="1"/>
  <c r="AQ474" i="1"/>
  <c r="X475" i="1"/>
  <c r="Y475" i="1"/>
  <c r="Z475" i="1"/>
  <c r="AA475" i="1"/>
  <c r="AB475" i="1"/>
  <c r="AC475" i="1"/>
  <c r="AD475" i="1"/>
  <c r="AE475" i="1"/>
  <c r="AF475" i="1"/>
  <c r="AG475" i="1"/>
  <c r="AH475" i="1"/>
  <c r="AI475" i="1"/>
  <c r="AJ475" i="1"/>
  <c r="AK475" i="1"/>
  <c r="AL475" i="1"/>
  <c r="AM475" i="1"/>
  <c r="AN475" i="1"/>
  <c r="AO475" i="1"/>
  <c r="AP475" i="1"/>
  <c r="AQ475" i="1"/>
  <c r="X476" i="1"/>
  <c r="Y476" i="1"/>
  <c r="Z476" i="1"/>
  <c r="AA476" i="1"/>
  <c r="AB476" i="1"/>
  <c r="AC476" i="1"/>
  <c r="AD476" i="1"/>
  <c r="AE476" i="1"/>
  <c r="AF476" i="1"/>
  <c r="AG476" i="1"/>
  <c r="AH476" i="1"/>
  <c r="AI476" i="1"/>
  <c r="AJ476" i="1"/>
  <c r="AK476" i="1"/>
  <c r="AL476" i="1"/>
  <c r="AM476" i="1"/>
  <c r="AN476" i="1"/>
  <c r="AO476" i="1"/>
  <c r="AP476" i="1"/>
  <c r="AQ476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X478" i="1"/>
  <c r="Y478" i="1"/>
  <c r="Z478" i="1"/>
  <c r="AA478" i="1"/>
  <c r="AB478" i="1"/>
  <c r="AC478" i="1"/>
  <c r="AD478" i="1"/>
  <c r="AE478" i="1"/>
  <c r="AF478" i="1"/>
  <c r="AG478" i="1"/>
  <c r="AH478" i="1"/>
  <c r="AI478" i="1"/>
  <c r="AJ478" i="1"/>
  <c r="AK478" i="1"/>
  <c r="AL478" i="1"/>
  <c r="AM478" i="1"/>
  <c r="AN478" i="1"/>
  <c r="AO478" i="1"/>
  <c r="AP478" i="1"/>
  <c r="AQ478" i="1"/>
  <c r="X479" i="1"/>
  <c r="Y479" i="1"/>
  <c r="Z479" i="1"/>
  <c r="AA479" i="1"/>
  <c r="AB479" i="1"/>
  <c r="AC479" i="1"/>
  <c r="AD479" i="1"/>
  <c r="AE479" i="1"/>
  <c r="AF479" i="1"/>
  <c r="AG479" i="1"/>
  <c r="AH479" i="1"/>
  <c r="AI479" i="1"/>
  <c r="AJ479" i="1"/>
  <c r="AK479" i="1"/>
  <c r="AL479" i="1"/>
  <c r="AM479" i="1"/>
  <c r="AN479" i="1"/>
  <c r="AO479" i="1"/>
  <c r="AP479" i="1"/>
  <c r="AQ479" i="1"/>
  <c r="X480" i="1"/>
  <c r="Y480" i="1"/>
  <c r="Z480" i="1"/>
  <c r="AA480" i="1"/>
  <c r="AB480" i="1"/>
  <c r="AC480" i="1"/>
  <c r="AD480" i="1"/>
  <c r="AE480" i="1"/>
  <c r="AF480" i="1"/>
  <c r="AG480" i="1"/>
  <c r="AH480" i="1"/>
  <c r="AI480" i="1"/>
  <c r="AJ480" i="1"/>
  <c r="AK480" i="1"/>
  <c r="AL480" i="1"/>
  <c r="AM480" i="1"/>
  <c r="AN480" i="1"/>
  <c r="AO480" i="1"/>
  <c r="AP480" i="1"/>
  <c r="AQ480" i="1"/>
  <c r="X481" i="1"/>
  <c r="Y481" i="1"/>
  <c r="Z481" i="1"/>
  <c r="AA481" i="1"/>
  <c r="AB481" i="1"/>
  <c r="AC481" i="1"/>
  <c r="AD481" i="1"/>
  <c r="AE481" i="1"/>
  <c r="AF481" i="1"/>
  <c r="AG481" i="1"/>
  <c r="AH481" i="1"/>
  <c r="AI481" i="1"/>
  <c r="AJ481" i="1"/>
  <c r="AK481" i="1"/>
  <c r="AL481" i="1"/>
  <c r="AM481" i="1"/>
  <c r="AN481" i="1"/>
  <c r="AO481" i="1"/>
  <c r="AP481" i="1"/>
  <c r="AQ481" i="1"/>
  <c r="X482" i="1"/>
  <c r="Y482" i="1"/>
  <c r="Z482" i="1"/>
  <c r="AA482" i="1"/>
  <c r="AB482" i="1"/>
  <c r="AC482" i="1"/>
  <c r="AD482" i="1"/>
  <c r="AE482" i="1"/>
  <c r="AF482" i="1"/>
  <c r="AG482" i="1"/>
  <c r="AH482" i="1"/>
  <c r="AI482" i="1"/>
  <c r="AJ482" i="1"/>
  <c r="AK482" i="1"/>
  <c r="AL482" i="1"/>
  <c r="AM482" i="1"/>
  <c r="AN482" i="1"/>
  <c r="AO482" i="1"/>
  <c r="AP482" i="1"/>
  <c r="AQ482" i="1"/>
  <c r="X483" i="1"/>
  <c r="Y483" i="1"/>
  <c r="Z483" i="1"/>
  <c r="AA483" i="1"/>
  <c r="AB483" i="1"/>
  <c r="AC483" i="1"/>
  <c r="AD483" i="1"/>
  <c r="AE483" i="1"/>
  <c r="AF483" i="1"/>
  <c r="AG483" i="1"/>
  <c r="AH483" i="1"/>
  <c r="AI483" i="1"/>
  <c r="AJ483" i="1"/>
  <c r="AK483" i="1"/>
  <c r="AL483" i="1"/>
  <c r="AM483" i="1"/>
  <c r="AN483" i="1"/>
  <c r="AO483" i="1"/>
  <c r="AP483" i="1"/>
  <c r="AQ483" i="1"/>
  <c r="X484" i="1"/>
  <c r="Y484" i="1"/>
  <c r="Z484" i="1"/>
  <c r="AA484" i="1"/>
  <c r="AB484" i="1"/>
  <c r="AC484" i="1"/>
  <c r="AD484" i="1"/>
  <c r="AE484" i="1"/>
  <c r="AF484" i="1"/>
  <c r="AG484" i="1"/>
  <c r="AH484" i="1"/>
  <c r="AI484" i="1"/>
  <c r="AJ484" i="1"/>
  <c r="AK484" i="1"/>
  <c r="AL484" i="1"/>
  <c r="AM484" i="1"/>
  <c r="AN484" i="1"/>
  <c r="AO484" i="1"/>
  <c r="AP484" i="1"/>
  <c r="AQ484" i="1"/>
  <c r="X485" i="1"/>
  <c r="Y485" i="1"/>
  <c r="Z485" i="1"/>
  <c r="AA485" i="1"/>
  <c r="AB485" i="1"/>
  <c r="AC485" i="1"/>
  <c r="AD485" i="1"/>
  <c r="AE485" i="1"/>
  <c r="AF485" i="1"/>
  <c r="AG485" i="1"/>
  <c r="AH485" i="1"/>
  <c r="AI485" i="1"/>
  <c r="AJ485" i="1"/>
  <c r="AK485" i="1"/>
  <c r="AL485" i="1"/>
  <c r="AM485" i="1"/>
  <c r="AN485" i="1"/>
  <c r="AO485" i="1"/>
  <c r="AP485" i="1"/>
  <c r="AQ485" i="1"/>
  <c r="X486" i="1"/>
  <c r="Y486" i="1"/>
  <c r="Z486" i="1"/>
  <c r="AA486" i="1"/>
  <c r="AB486" i="1"/>
  <c r="AC486" i="1"/>
  <c r="AD486" i="1"/>
  <c r="AE486" i="1"/>
  <c r="AF486" i="1"/>
  <c r="AG486" i="1"/>
  <c r="AH486" i="1"/>
  <c r="AI486" i="1"/>
  <c r="AJ486" i="1"/>
  <c r="AK486" i="1"/>
  <c r="AL486" i="1"/>
  <c r="AM486" i="1"/>
  <c r="AN486" i="1"/>
  <c r="AO486" i="1"/>
  <c r="AP486" i="1"/>
  <c r="AQ486" i="1"/>
  <c r="X487" i="1"/>
  <c r="Y487" i="1"/>
  <c r="Z487" i="1"/>
  <c r="AA487" i="1"/>
  <c r="AB487" i="1"/>
  <c r="AC487" i="1"/>
  <c r="AD487" i="1"/>
  <c r="AE487" i="1"/>
  <c r="AF487" i="1"/>
  <c r="AG487" i="1"/>
  <c r="AH487" i="1"/>
  <c r="AI487" i="1"/>
  <c r="AJ487" i="1"/>
  <c r="AK487" i="1"/>
  <c r="AL487" i="1"/>
  <c r="AM487" i="1"/>
  <c r="AN487" i="1"/>
  <c r="AO487" i="1"/>
  <c r="AP487" i="1"/>
  <c r="AQ487" i="1"/>
  <c r="X488" i="1"/>
  <c r="Y488" i="1"/>
  <c r="Z488" i="1"/>
  <c r="AA488" i="1"/>
  <c r="AB488" i="1"/>
  <c r="AC488" i="1"/>
  <c r="AD488" i="1"/>
  <c r="AE488" i="1"/>
  <c r="AF488" i="1"/>
  <c r="AG488" i="1"/>
  <c r="AH488" i="1"/>
  <c r="AI488" i="1"/>
  <c r="AJ488" i="1"/>
  <c r="AK488" i="1"/>
  <c r="AL488" i="1"/>
  <c r="AM488" i="1"/>
  <c r="AN488" i="1"/>
  <c r="AO488" i="1"/>
  <c r="AP488" i="1"/>
  <c r="AQ488" i="1"/>
  <c r="X489" i="1"/>
  <c r="Y489" i="1"/>
  <c r="Z489" i="1"/>
  <c r="AA489" i="1"/>
  <c r="AB489" i="1"/>
  <c r="AC489" i="1"/>
  <c r="AD489" i="1"/>
  <c r="AE489" i="1"/>
  <c r="AF489" i="1"/>
  <c r="AG489" i="1"/>
  <c r="AH489" i="1"/>
  <c r="AI489" i="1"/>
  <c r="AJ489" i="1"/>
  <c r="AK489" i="1"/>
  <c r="AL489" i="1"/>
  <c r="AM489" i="1"/>
  <c r="AN489" i="1"/>
  <c r="AO489" i="1"/>
  <c r="AP489" i="1"/>
  <c r="AQ489" i="1"/>
  <c r="X490" i="1"/>
  <c r="Y490" i="1"/>
  <c r="Z490" i="1"/>
  <c r="AA490" i="1"/>
  <c r="AB490" i="1"/>
  <c r="AC490" i="1"/>
  <c r="AD490" i="1"/>
  <c r="AE490" i="1"/>
  <c r="AF490" i="1"/>
  <c r="AG490" i="1"/>
  <c r="AH490" i="1"/>
  <c r="AI490" i="1"/>
  <c r="AJ490" i="1"/>
  <c r="AK490" i="1"/>
  <c r="AL490" i="1"/>
  <c r="AM490" i="1"/>
  <c r="AN490" i="1"/>
  <c r="AO490" i="1"/>
  <c r="AP490" i="1"/>
  <c r="AQ490" i="1"/>
  <c r="X491" i="1"/>
  <c r="Y491" i="1"/>
  <c r="Z491" i="1"/>
  <c r="AA491" i="1"/>
  <c r="AB491" i="1"/>
  <c r="AC491" i="1"/>
  <c r="AD491" i="1"/>
  <c r="AE491" i="1"/>
  <c r="AF491" i="1"/>
  <c r="AG491" i="1"/>
  <c r="AH491" i="1"/>
  <c r="AI491" i="1"/>
  <c r="AJ491" i="1"/>
  <c r="AK491" i="1"/>
  <c r="AL491" i="1"/>
  <c r="AM491" i="1"/>
  <c r="AN491" i="1"/>
  <c r="AO491" i="1"/>
  <c r="AP491" i="1"/>
  <c r="AQ491" i="1"/>
  <c r="X492" i="1"/>
  <c r="Y492" i="1"/>
  <c r="Z492" i="1"/>
  <c r="AA492" i="1"/>
  <c r="AB492" i="1"/>
  <c r="AC492" i="1"/>
  <c r="AD492" i="1"/>
  <c r="AE492" i="1"/>
  <c r="AF492" i="1"/>
  <c r="AG492" i="1"/>
  <c r="AH492" i="1"/>
  <c r="AI492" i="1"/>
  <c r="AJ492" i="1"/>
  <c r="AK492" i="1"/>
  <c r="AL492" i="1"/>
  <c r="AM492" i="1"/>
  <c r="AN492" i="1"/>
  <c r="AO492" i="1"/>
  <c r="AP492" i="1"/>
  <c r="AQ492" i="1"/>
  <c r="X493" i="1"/>
  <c r="Y493" i="1"/>
  <c r="Z493" i="1"/>
  <c r="AA493" i="1"/>
  <c r="AB493" i="1"/>
  <c r="AC493" i="1"/>
  <c r="AD493" i="1"/>
  <c r="AE493" i="1"/>
  <c r="AF493" i="1"/>
  <c r="AG493" i="1"/>
  <c r="AH493" i="1"/>
  <c r="AI493" i="1"/>
  <c r="AJ493" i="1"/>
  <c r="AK493" i="1"/>
  <c r="AL493" i="1"/>
  <c r="AM493" i="1"/>
  <c r="AN493" i="1"/>
  <c r="AO493" i="1"/>
  <c r="AP493" i="1"/>
  <c r="AQ493" i="1"/>
  <c r="X494" i="1"/>
  <c r="Y494" i="1"/>
  <c r="Z494" i="1"/>
  <c r="AA494" i="1"/>
  <c r="AB494" i="1"/>
  <c r="AC494" i="1"/>
  <c r="AD494" i="1"/>
  <c r="AE494" i="1"/>
  <c r="AF494" i="1"/>
  <c r="AG494" i="1"/>
  <c r="AH494" i="1"/>
  <c r="AI494" i="1"/>
  <c r="AJ494" i="1"/>
  <c r="AK494" i="1"/>
  <c r="AL494" i="1"/>
  <c r="AM494" i="1"/>
  <c r="AN494" i="1"/>
  <c r="AO494" i="1"/>
  <c r="AP494" i="1"/>
  <c r="AQ494" i="1"/>
  <c r="X495" i="1"/>
  <c r="Y495" i="1"/>
  <c r="Z495" i="1"/>
  <c r="AA495" i="1"/>
  <c r="AB495" i="1"/>
  <c r="AC495" i="1"/>
  <c r="AD495" i="1"/>
  <c r="AE495" i="1"/>
  <c r="AF495" i="1"/>
  <c r="AG495" i="1"/>
  <c r="AH495" i="1"/>
  <c r="AI495" i="1"/>
  <c r="AJ495" i="1"/>
  <c r="AK495" i="1"/>
  <c r="AL495" i="1"/>
  <c r="AM495" i="1"/>
  <c r="AN495" i="1"/>
  <c r="AO495" i="1"/>
  <c r="AP495" i="1"/>
  <c r="AQ495" i="1"/>
  <c r="X496" i="1"/>
  <c r="Y496" i="1"/>
  <c r="Z496" i="1"/>
  <c r="AA496" i="1"/>
  <c r="AB496" i="1"/>
  <c r="AC496" i="1"/>
  <c r="AD496" i="1"/>
  <c r="AE496" i="1"/>
  <c r="AF496" i="1"/>
  <c r="AG496" i="1"/>
  <c r="AH496" i="1"/>
  <c r="AI496" i="1"/>
  <c r="AJ496" i="1"/>
  <c r="AK496" i="1"/>
  <c r="AL496" i="1"/>
  <c r="AM496" i="1"/>
  <c r="AN496" i="1"/>
  <c r="AO496" i="1"/>
  <c r="AP496" i="1"/>
  <c r="AQ496" i="1"/>
  <c r="X497" i="1"/>
  <c r="Y497" i="1"/>
  <c r="Z497" i="1"/>
  <c r="AA497" i="1"/>
  <c r="AB497" i="1"/>
  <c r="AC497" i="1"/>
  <c r="AD497" i="1"/>
  <c r="AE497" i="1"/>
  <c r="AF497" i="1"/>
  <c r="AG497" i="1"/>
  <c r="AH497" i="1"/>
  <c r="AI497" i="1"/>
  <c r="AJ497" i="1"/>
  <c r="AK497" i="1"/>
  <c r="AL497" i="1"/>
  <c r="AM497" i="1"/>
  <c r="AN497" i="1"/>
  <c r="AO497" i="1"/>
  <c r="AP497" i="1"/>
  <c r="AQ497" i="1"/>
  <c r="X498" i="1"/>
  <c r="Y498" i="1"/>
  <c r="Z498" i="1"/>
  <c r="AA498" i="1"/>
  <c r="AB498" i="1"/>
  <c r="AC498" i="1"/>
  <c r="AD498" i="1"/>
  <c r="AE498" i="1"/>
  <c r="AF498" i="1"/>
  <c r="AG498" i="1"/>
  <c r="AH498" i="1"/>
  <c r="AI498" i="1"/>
  <c r="AJ498" i="1"/>
  <c r="AK498" i="1"/>
  <c r="AL498" i="1"/>
  <c r="AM498" i="1"/>
  <c r="AN498" i="1"/>
  <c r="AO498" i="1"/>
  <c r="AP498" i="1"/>
  <c r="AQ498" i="1"/>
  <c r="X499" i="1"/>
  <c r="Y499" i="1"/>
  <c r="Z499" i="1"/>
  <c r="AA499" i="1"/>
  <c r="AB499" i="1"/>
  <c r="AC499" i="1"/>
  <c r="AD499" i="1"/>
  <c r="AE499" i="1"/>
  <c r="AF499" i="1"/>
  <c r="AG499" i="1"/>
  <c r="AH499" i="1"/>
  <c r="AI499" i="1"/>
  <c r="AJ499" i="1"/>
  <c r="AK499" i="1"/>
  <c r="AL499" i="1"/>
  <c r="AM499" i="1"/>
  <c r="AN499" i="1"/>
  <c r="AO499" i="1"/>
  <c r="AP499" i="1"/>
  <c r="AQ499" i="1"/>
  <c r="X500" i="1"/>
  <c r="Y500" i="1"/>
  <c r="Z500" i="1"/>
  <c r="AA500" i="1"/>
  <c r="AB500" i="1"/>
  <c r="AC500" i="1"/>
  <c r="AD500" i="1"/>
  <c r="AE500" i="1"/>
  <c r="AF500" i="1"/>
  <c r="AG500" i="1"/>
  <c r="AH500" i="1"/>
  <c r="AI500" i="1"/>
  <c r="AJ500" i="1"/>
  <c r="AK500" i="1"/>
  <c r="AL500" i="1"/>
  <c r="AM500" i="1"/>
  <c r="AN500" i="1"/>
  <c r="AO500" i="1"/>
  <c r="AP500" i="1"/>
  <c r="AQ500" i="1"/>
  <c r="X501" i="1"/>
  <c r="Y501" i="1"/>
  <c r="Z501" i="1"/>
  <c r="AA501" i="1"/>
  <c r="AB501" i="1"/>
  <c r="AC501" i="1"/>
  <c r="AD501" i="1"/>
  <c r="AE501" i="1"/>
  <c r="AF501" i="1"/>
  <c r="AG501" i="1"/>
  <c r="AH501" i="1"/>
  <c r="AI501" i="1"/>
  <c r="AJ501" i="1"/>
  <c r="AK501" i="1"/>
  <c r="AL501" i="1"/>
  <c r="AM501" i="1"/>
  <c r="AN501" i="1"/>
  <c r="AO501" i="1"/>
  <c r="AP501" i="1"/>
  <c r="AQ501" i="1"/>
  <c r="X502" i="1"/>
  <c r="Y502" i="1"/>
  <c r="Z502" i="1"/>
  <c r="AA502" i="1"/>
  <c r="AB502" i="1"/>
  <c r="AC502" i="1"/>
  <c r="AD502" i="1"/>
  <c r="AE502" i="1"/>
  <c r="AF502" i="1"/>
  <c r="AG502" i="1"/>
  <c r="AH502" i="1"/>
  <c r="AI502" i="1"/>
  <c r="AJ502" i="1"/>
  <c r="AK502" i="1"/>
  <c r="AL502" i="1"/>
  <c r="AM502" i="1"/>
  <c r="AN502" i="1"/>
  <c r="AO502" i="1"/>
  <c r="AP502" i="1"/>
  <c r="AQ502" i="1"/>
  <c r="X503" i="1"/>
  <c r="Y503" i="1"/>
  <c r="Z503" i="1"/>
  <c r="AA503" i="1"/>
  <c r="AB503" i="1"/>
  <c r="AC503" i="1"/>
  <c r="AD503" i="1"/>
  <c r="AE503" i="1"/>
  <c r="AF503" i="1"/>
  <c r="AG503" i="1"/>
  <c r="AH503" i="1"/>
  <c r="AI503" i="1"/>
  <c r="AJ503" i="1"/>
  <c r="AK503" i="1"/>
  <c r="AL503" i="1"/>
  <c r="AM503" i="1"/>
  <c r="AN503" i="1"/>
  <c r="AO503" i="1"/>
  <c r="AP503" i="1"/>
  <c r="AQ503" i="1"/>
  <c r="X504" i="1"/>
  <c r="Y504" i="1"/>
  <c r="Z504" i="1"/>
  <c r="AA504" i="1"/>
  <c r="AB504" i="1"/>
  <c r="AC504" i="1"/>
  <c r="AD504" i="1"/>
  <c r="AE504" i="1"/>
  <c r="AF504" i="1"/>
  <c r="AG504" i="1"/>
  <c r="AH504" i="1"/>
  <c r="AI504" i="1"/>
  <c r="AJ504" i="1"/>
  <c r="AK504" i="1"/>
  <c r="AL504" i="1"/>
  <c r="AM504" i="1"/>
  <c r="AN504" i="1"/>
  <c r="AO504" i="1"/>
  <c r="AP504" i="1"/>
  <c r="AQ504" i="1"/>
  <c r="X505" i="1"/>
  <c r="Y505" i="1"/>
  <c r="Z505" i="1"/>
  <c r="AA505" i="1"/>
  <c r="AB505" i="1"/>
  <c r="AC505" i="1"/>
  <c r="AD505" i="1"/>
  <c r="AE505" i="1"/>
  <c r="AF505" i="1"/>
  <c r="AG505" i="1"/>
  <c r="AH505" i="1"/>
  <c r="AI505" i="1"/>
  <c r="AJ505" i="1"/>
  <c r="AK505" i="1"/>
  <c r="AL505" i="1"/>
  <c r="AM505" i="1"/>
  <c r="AN505" i="1"/>
  <c r="AO505" i="1"/>
  <c r="AP505" i="1"/>
  <c r="AQ505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X507" i="1"/>
  <c r="Y507" i="1"/>
  <c r="Z507" i="1"/>
  <c r="AA507" i="1"/>
  <c r="AB507" i="1"/>
  <c r="AC507" i="1"/>
  <c r="AD507" i="1"/>
  <c r="AE507" i="1"/>
  <c r="AF507" i="1"/>
  <c r="AG507" i="1"/>
  <c r="AH507" i="1"/>
  <c r="AI507" i="1"/>
  <c r="AJ507" i="1"/>
  <c r="AK507" i="1"/>
  <c r="AL507" i="1"/>
  <c r="AM507" i="1"/>
  <c r="AN507" i="1"/>
  <c r="AO507" i="1"/>
  <c r="AP507" i="1"/>
  <c r="AQ507" i="1"/>
  <c r="X508" i="1"/>
  <c r="Y508" i="1"/>
  <c r="Z508" i="1"/>
  <c r="AA508" i="1"/>
  <c r="AB508" i="1"/>
  <c r="AC508" i="1"/>
  <c r="AD508" i="1"/>
  <c r="AE508" i="1"/>
  <c r="AF508" i="1"/>
  <c r="AG508" i="1"/>
  <c r="AH508" i="1"/>
  <c r="AI508" i="1"/>
  <c r="AJ508" i="1"/>
  <c r="AK508" i="1"/>
  <c r="AL508" i="1"/>
  <c r="AM508" i="1"/>
  <c r="AN508" i="1"/>
  <c r="AO508" i="1"/>
  <c r="AP508" i="1"/>
  <c r="AQ508" i="1"/>
  <c r="X509" i="1"/>
  <c r="Y509" i="1"/>
  <c r="Z509" i="1"/>
  <c r="AA509" i="1"/>
  <c r="AB509" i="1"/>
  <c r="AC509" i="1"/>
  <c r="AD509" i="1"/>
  <c r="AE509" i="1"/>
  <c r="AF509" i="1"/>
  <c r="AG509" i="1"/>
  <c r="AH509" i="1"/>
  <c r="AI509" i="1"/>
  <c r="AJ509" i="1"/>
  <c r="AK509" i="1"/>
  <c r="AL509" i="1"/>
  <c r="AM509" i="1"/>
  <c r="AN509" i="1"/>
  <c r="AO509" i="1"/>
  <c r="AP509" i="1"/>
  <c r="AQ509" i="1"/>
  <c r="X510" i="1"/>
  <c r="Y510" i="1"/>
  <c r="Z510" i="1"/>
  <c r="AA510" i="1"/>
  <c r="AB510" i="1"/>
  <c r="AC510" i="1"/>
  <c r="AD510" i="1"/>
  <c r="AE510" i="1"/>
  <c r="AF510" i="1"/>
  <c r="AG510" i="1"/>
  <c r="AH510" i="1"/>
  <c r="AI510" i="1"/>
  <c r="AJ510" i="1"/>
  <c r="AK510" i="1"/>
  <c r="AL510" i="1"/>
  <c r="AM510" i="1"/>
  <c r="AN510" i="1"/>
  <c r="AO510" i="1"/>
  <c r="AP510" i="1"/>
  <c r="AQ510" i="1"/>
  <c r="X511" i="1"/>
  <c r="Y511" i="1"/>
  <c r="Z511" i="1"/>
  <c r="AA511" i="1"/>
  <c r="AB511" i="1"/>
  <c r="AC511" i="1"/>
  <c r="AD511" i="1"/>
  <c r="AE511" i="1"/>
  <c r="AF511" i="1"/>
  <c r="AG511" i="1"/>
  <c r="AH511" i="1"/>
  <c r="AI511" i="1"/>
  <c r="AJ511" i="1"/>
  <c r="AK511" i="1"/>
  <c r="AL511" i="1"/>
  <c r="AM511" i="1"/>
  <c r="AN511" i="1"/>
  <c r="AO511" i="1"/>
  <c r="AP511" i="1"/>
  <c r="AQ511" i="1"/>
  <c r="X512" i="1"/>
  <c r="Y512" i="1"/>
  <c r="Z512" i="1"/>
  <c r="AA512" i="1"/>
  <c r="AB512" i="1"/>
  <c r="AC512" i="1"/>
  <c r="AD512" i="1"/>
  <c r="AE512" i="1"/>
  <c r="AF512" i="1"/>
  <c r="AG512" i="1"/>
  <c r="AH512" i="1"/>
  <c r="AI512" i="1"/>
  <c r="AJ512" i="1"/>
  <c r="AK512" i="1"/>
  <c r="AL512" i="1"/>
  <c r="AM512" i="1"/>
  <c r="AN512" i="1"/>
  <c r="AO512" i="1"/>
  <c r="AP512" i="1"/>
  <c r="AQ512" i="1"/>
  <c r="X513" i="1"/>
  <c r="Y513" i="1"/>
  <c r="Z513" i="1"/>
  <c r="AA513" i="1"/>
  <c r="AB513" i="1"/>
  <c r="AC513" i="1"/>
  <c r="AD513" i="1"/>
  <c r="AE513" i="1"/>
  <c r="AF513" i="1"/>
  <c r="AG513" i="1"/>
  <c r="AH513" i="1"/>
  <c r="AI513" i="1"/>
  <c r="AJ513" i="1"/>
  <c r="AK513" i="1"/>
  <c r="AL513" i="1"/>
  <c r="AM513" i="1"/>
  <c r="AN513" i="1"/>
  <c r="AO513" i="1"/>
  <c r="AP513" i="1"/>
  <c r="AQ513" i="1"/>
  <c r="X514" i="1"/>
  <c r="Y514" i="1"/>
  <c r="Z514" i="1"/>
  <c r="AA514" i="1"/>
  <c r="AB514" i="1"/>
  <c r="AC514" i="1"/>
  <c r="AD514" i="1"/>
  <c r="AE514" i="1"/>
  <c r="AF514" i="1"/>
  <c r="AG514" i="1"/>
  <c r="AH514" i="1"/>
  <c r="AI514" i="1"/>
  <c r="AJ514" i="1"/>
  <c r="AK514" i="1"/>
  <c r="AL514" i="1"/>
  <c r="AM514" i="1"/>
  <c r="AN514" i="1"/>
  <c r="AO514" i="1"/>
  <c r="AP514" i="1"/>
  <c r="AQ514" i="1"/>
  <c r="X515" i="1"/>
  <c r="Y515" i="1"/>
  <c r="Z515" i="1"/>
  <c r="AA515" i="1"/>
  <c r="AB515" i="1"/>
  <c r="AC515" i="1"/>
  <c r="AD515" i="1"/>
  <c r="AE515" i="1"/>
  <c r="AF515" i="1"/>
  <c r="AG515" i="1"/>
  <c r="AH515" i="1"/>
  <c r="AI515" i="1"/>
  <c r="AJ515" i="1"/>
  <c r="AK515" i="1"/>
  <c r="AL515" i="1"/>
  <c r="AM515" i="1"/>
  <c r="AN515" i="1"/>
  <c r="AO515" i="1"/>
  <c r="AP515" i="1"/>
  <c r="AQ515" i="1"/>
  <c r="X516" i="1"/>
  <c r="Y516" i="1"/>
  <c r="Z516" i="1"/>
  <c r="AA516" i="1"/>
  <c r="AB516" i="1"/>
  <c r="AC516" i="1"/>
  <c r="AD516" i="1"/>
  <c r="AE516" i="1"/>
  <c r="AF516" i="1"/>
  <c r="AG516" i="1"/>
  <c r="AH516" i="1"/>
  <c r="AI516" i="1"/>
  <c r="AJ516" i="1"/>
  <c r="AK516" i="1"/>
  <c r="AL516" i="1"/>
  <c r="AM516" i="1"/>
  <c r="AN516" i="1"/>
  <c r="AO516" i="1"/>
  <c r="AP516" i="1"/>
  <c r="AQ516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X518" i="1"/>
  <c r="Y518" i="1"/>
  <c r="Z518" i="1"/>
  <c r="AA518" i="1"/>
  <c r="AB518" i="1"/>
  <c r="AC518" i="1"/>
  <c r="AD518" i="1"/>
  <c r="AE518" i="1"/>
  <c r="AF518" i="1"/>
  <c r="AG518" i="1"/>
  <c r="AH518" i="1"/>
  <c r="AI518" i="1"/>
  <c r="AJ518" i="1"/>
  <c r="AK518" i="1"/>
  <c r="AL518" i="1"/>
  <c r="AM518" i="1"/>
  <c r="AN518" i="1"/>
  <c r="AO518" i="1"/>
  <c r="AP518" i="1"/>
  <c r="AQ518" i="1"/>
  <c r="X519" i="1"/>
  <c r="Y519" i="1"/>
  <c r="Z519" i="1"/>
  <c r="AA519" i="1"/>
  <c r="AB519" i="1"/>
  <c r="AC519" i="1"/>
  <c r="AD519" i="1"/>
  <c r="AE519" i="1"/>
  <c r="AF519" i="1"/>
  <c r="AG519" i="1"/>
  <c r="AH519" i="1"/>
  <c r="AI519" i="1"/>
  <c r="AJ519" i="1"/>
  <c r="AK519" i="1"/>
  <c r="AL519" i="1"/>
  <c r="AM519" i="1"/>
  <c r="AN519" i="1"/>
  <c r="AO519" i="1"/>
  <c r="AP519" i="1"/>
  <c r="AQ519" i="1"/>
  <c r="X520" i="1"/>
  <c r="Y520" i="1"/>
  <c r="Z520" i="1"/>
  <c r="AA520" i="1"/>
  <c r="AB520" i="1"/>
  <c r="AC520" i="1"/>
  <c r="AD520" i="1"/>
  <c r="AE520" i="1"/>
  <c r="AF520" i="1"/>
  <c r="AG520" i="1"/>
  <c r="AH520" i="1"/>
  <c r="AI520" i="1"/>
  <c r="AJ520" i="1"/>
  <c r="AK520" i="1"/>
  <c r="AL520" i="1"/>
  <c r="AM520" i="1"/>
  <c r="AN520" i="1"/>
  <c r="AO520" i="1"/>
  <c r="AP520" i="1"/>
  <c r="AQ520" i="1"/>
  <c r="X521" i="1"/>
  <c r="Y521" i="1"/>
  <c r="Z521" i="1"/>
  <c r="AA521" i="1"/>
  <c r="AB521" i="1"/>
  <c r="AC521" i="1"/>
  <c r="AD521" i="1"/>
  <c r="AE521" i="1"/>
  <c r="AF521" i="1"/>
  <c r="AG521" i="1"/>
  <c r="AH521" i="1"/>
  <c r="AI521" i="1"/>
  <c r="AJ521" i="1"/>
  <c r="AK521" i="1"/>
  <c r="AL521" i="1"/>
  <c r="AM521" i="1"/>
  <c r="AN521" i="1"/>
  <c r="AO521" i="1"/>
  <c r="AP521" i="1"/>
  <c r="AQ521" i="1"/>
  <c r="X522" i="1"/>
  <c r="Y522" i="1"/>
  <c r="Z522" i="1"/>
  <c r="AA522" i="1"/>
  <c r="AB522" i="1"/>
  <c r="AC522" i="1"/>
  <c r="AD522" i="1"/>
  <c r="AE522" i="1"/>
  <c r="AF522" i="1"/>
  <c r="AG522" i="1"/>
  <c r="AH522" i="1"/>
  <c r="AI522" i="1"/>
  <c r="AJ522" i="1"/>
  <c r="AK522" i="1"/>
  <c r="AL522" i="1"/>
  <c r="AM522" i="1"/>
  <c r="AN522" i="1"/>
  <c r="AO522" i="1"/>
  <c r="AP522" i="1"/>
  <c r="AQ522" i="1"/>
  <c r="X523" i="1"/>
  <c r="Y523" i="1"/>
  <c r="Z523" i="1"/>
  <c r="AA523" i="1"/>
  <c r="AB523" i="1"/>
  <c r="AC523" i="1"/>
  <c r="AD523" i="1"/>
  <c r="AE523" i="1"/>
  <c r="AF523" i="1"/>
  <c r="AG523" i="1"/>
  <c r="AH523" i="1"/>
  <c r="AI523" i="1"/>
  <c r="AJ523" i="1"/>
  <c r="AK523" i="1"/>
  <c r="AL523" i="1"/>
  <c r="AM523" i="1"/>
  <c r="AN523" i="1"/>
  <c r="AO523" i="1"/>
  <c r="AP523" i="1"/>
  <c r="AQ523" i="1"/>
  <c r="X524" i="1"/>
  <c r="Y524" i="1"/>
  <c r="Z524" i="1"/>
  <c r="AA524" i="1"/>
  <c r="AB524" i="1"/>
  <c r="AC524" i="1"/>
  <c r="AD524" i="1"/>
  <c r="AE524" i="1"/>
  <c r="AF524" i="1"/>
  <c r="AG524" i="1"/>
  <c r="AH524" i="1"/>
  <c r="AI524" i="1"/>
  <c r="AJ524" i="1"/>
  <c r="AK524" i="1"/>
  <c r="AL524" i="1"/>
  <c r="AM524" i="1"/>
  <c r="AN524" i="1"/>
  <c r="AO524" i="1"/>
  <c r="AP524" i="1"/>
  <c r="AQ524" i="1"/>
  <c r="X525" i="1"/>
  <c r="Y525" i="1"/>
  <c r="Z525" i="1"/>
  <c r="AA525" i="1"/>
  <c r="AB525" i="1"/>
  <c r="AC525" i="1"/>
  <c r="AD525" i="1"/>
  <c r="AE525" i="1"/>
  <c r="AF525" i="1"/>
  <c r="AG525" i="1"/>
  <c r="AH525" i="1"/>
  <c r="AI525" i="1"/>
  <c r="AJ525" i="1"/>
  <c r="AK525" i="1"/>
  <c r="AL525" i="1"/>
  <c r="AM525" i="1"/>
  <c r="AN525" i="1"/>
  <c r="AO525" i="1"/>
  <c r="AP525" i="1"/>
  <c r="AQ525" i="1"/>
  <c r="X526" i="1"/>
  <c r="Y526" i="1"/>
  <c r="Z526" i="1"/>
  <c r="AA526" i="1"/>
  <c r="AB526" i="1"/>
  <c r="AC526" i="1"/>
  <c r="AD526" i="1"/>
  <c r="AE526" i="1"/>
  <c r="AF526" i="1"/>
  <c r="AG526" i="1"/>
  <c r="AH526" i="1"/>
  <c r="AI526" i="1"/>
  <c r="AJ526" i="1"/>
  <c r="AK526" i="1"/>
  <c r="AL526" i="1"/>
  <c r="AM526" i="1"/>
  <c r="AN526" i="1"/>
  <c r="AO526" i="1"/>
  <c r="AP526" i="1"/>
  <c r="AQ526" i="1"/>
  <c r="X527" i="1"/>
  <c r="Y527" i="1"/>
  <c r="Z527" i="1"/>
  <c r="AA527" i="1"/>
  <c r="AB527" i="1"/>
  <c r="AC527" i="1"/>
  <c r="AD527" i="1"/>
  <c r="AE527" i="1"/>
  <c r="AF527" i="1"/>
  <c r="AG527" i="1"/>
  <c r="AH527" i="1"/>
  <c r="AI527" i="1"/>
  <c r="AJ527" i="1"/>
  <c r="AK527" i="1"/>
  <c r="AL527" i="1"/>
  <c r="AM527" i="1"/>
  <c r="AN527" i="1"/>
  <c r="AO527" i="1"/>
  <c r="AP527" i="1"/>
  <c r="AQ527" i="1"/>
  <c r="X528" i="1"/>
  <c r="Y528" i="1"/>
  <c r="Z528" i="1"/>
  <c r="AA528" i="1"/>
  <c r="AB528" i="1"/>
  <c r="AC528" i="1"/>
  <c r="AD528" i="1"/>
  <c r="AE528" i="1"/>
  <c r="AF528" i="1"/>
  <c r="AG528" i="1"/>
  <c r="AH528" i="1"/>
  <c r="AI528" i="1"/>
  <c r="AJ528" i="1"/>
  <c r="AK528" i="1"/>
  <c r="AL528" i="1"/>
  <c r="AM528" i="1"/>
  <c r="AN528" i="1"/>
  <c r="AO528" i="1"/>
  <c r="AP528" i="1"/>
  <c r="AQ528" i="1"/>
  <c r="X529" i="1"/>
  <c r="Y529" i="1"/>
  <c r="Z529" i="1"/>
  <c r="AA529" i="1"/>
  <c r="AB529" i="1"/>
  <c r="AC529" i="1"/>
  <c r="AD529" i="1"/>
  <c r="AE529" i="1"/>
  <c r="AF529" i="1"/>
  <c r="AG529" i="1"/>
  <c r="AH529" i="1"/>
  <c r="AI529" i="1"/>
  <c r="AJ529" i="1"/>
  <c r="AK529" i="1"/>
  <c r="AL529" i="1"/>
  <c r="AM529" i="1"/>
  <c r="AN529" i="1"/>
  <c r="AO529" i="1"/>
  <c r="AP529" i="1"/>
  <c r="AQ529" i="1"/>
  <c r="X530" i="1"/>
  <c r="Y530" i="1"/>
  <c r="Z530" i="1"/>
  <c r="AA530" i="1"/>
  <c r="AB530" i="1"/>
  <c r="AC530" i="1"/>
  <c r="AD530" i="1"/>
  <c r="AE530" i="1"/>
  <c r="AF530" i="1"/>
  <c r="AG530" i="1"/>
  <c r="AH530" i="1"/>
  <c r="AI530" i="1"/>
  <c r="AJ530" i="1"/>
  <c r="AK530" i="1"/>
  <c r="AL530" i="1"/>
  <c r="AM530" i="1"/>
  <c r="AN530" i="1"/>
  <c r="AO530" i="1"/>
  <c r="AP530" i="1"/>
  <c r="AQ530" i="1"/>
  <c r="X531" i="1"/>
  <c r="Y531" i="1"/>
  <c r="Z531" i="1"/>
  <c r="AA531" i="1"/>
  <c r="AB531" i="1"/>
  <c r="AC531" i="1"/>
  <c r="AD531" i="1"/>
  <c r="AE531" i="1"/>
  <c r="AF531" i="1"/>
  <c r="AG531" i="1"/>
  <c r="AH531" i="1"/>
  <c r="AI531" i="1"/>
  <c r="AJ531" i="1"/>
  <c r="AK531" i="1"/>
  <c r="AL531" i="1"/>
  <c r="AM531" i="1"/>
  <c r="AN531" i="1"/>
  <c r="AO531" i="1"/>
  <c r="AP531" i="1"/>
  <c r="AQ531" i="1"/>
  <c r="X532" i="1"/>
  <c r="Y532" i="1"/>
  <c r="Z532" i="1"/>
  <c r="AA532" i="1"/>
  <c r="AB532" i="1"/>
  <c r="AC532" i="1"/>
  <c r="AD532" i="1"/>
  <c r="AE532" i="1"/>
  <c r="AF532" i="1"/>
  <c r="AG532" i="1"/>
  <c r="AH532" i="1"/>
  <c r="AI532" i="1"/>
  <c r="AJ532" i="1"/>
  <c r="AK532" i="1"/>
  <c r="AL532" i="1"/>
  <c r="AM532" i="1"/>
  <c r="AN532" i="1"/>
  <c r="AO532" i="1"/>
  <c r="AP532" i="1"/>
  <c r="AQ532" i="1"/>
  <c r="X533" i="1"/>
  <c r="Y533" i="1"/>
  <c r="Z533" i="1"/>
  <c r="AA533" i="1"/>
  <c r="AB533" i="1"/>
  <c r="AC533" i="1"/>
  <c r="AD533" i="1"/>
  <c r="AE533" i="1"/>
  <c r="AF533" i="1"/>
  <c r="AG533" i="1"/>
  <c r="AH533" i="1"/>
  <c r="AI533" i="1"/>
  <c r="AJ533" i="1"/>
  <c r="AK533" i="1"/>
  <c r="AL533" i="1"/>
  <c r="AM533" i="1"/>
  <c r="AN533" i="1"/>
  <c r="AO533" i="1"/>
  <c r="AP533" i="1"/>
  <c r="AQ533" i="1"/>
  <c r="X534" i="1"/>
  <c r="Y534" i="1"/>
  <c r="Z534" i="1"/>
  <c r="AA534" i="1"/>
  <c r="AB534" i="1"/>
  <c r="AC534" i="1"/>
  <c r="AD534" i="1"/>
  <c r="AE534" i="1"/>
  <c r="AF534" i="1"/>
  <c r="AG534" i="1"/>
  <c r="AH534" i="1"/>
  <c r="AI534" i="1"/>
  <c r="AJ534" i="1"/>
  <c r="AK534" i="1"/>
  <c r="AL534" i="1"/>
  <c r="AM534" i="1"/>
  <c r="AN534" i="1"/>
  <c r="AO534" i="1"/>
  <c r="AP534" i="1"/>
  <c r="AQ53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X4" i="1"/>
  <c r="BH507" i="1" l="1"/>
  <c r="AZ439" i="1"/>
  <c r="BH427" i="1"/>
  <c r="BH425" i="1"/>
  <c r="BH415" i="1"/>
  <c r="BL402" i="1"/>
  <c r="BH393" i="1"/>
  <c r="BD390" i="1"/>
  <c r="BH383" i="1"/>
  <c r="BL380" i="1"/>
  <c r="BH361" i="1"/>
  <c r="BH347" i="1"/>
  <c r="AT522" i="1"/>
  <c r="AT454" i="1"/>
  <c r="AT376" i="1"/>
  <c r="BF359" i="1"/>
  <c r="AE537" i="1"/>
  <c r="AE536" i="1"/>
  <c r="BA534" i="1" s="1"/>
  <c r="BH469" i="1"/>
  <c r="AZ463" i="1"/>
  <c r="BH451" i="1"/>
  <c r="BH449" i="1"/>
  <c r="AC537" i="1"/>
  <c r="AC536" i="1"/>
  <c r="AY531" i="1" s="1"/>
  <c r="BF375" i="1"/>
  <c r="AT334" i="1"/>
  <c r="AT324" i="1"/>
  <c r="AT284" i="1"/>
  <c r="AM537" i="1"/>
  <c r="BI4" i="1"/>
  <c r="AM536" i="1"/>
  <c r="BI506" i="1" s="1"/>
  <c r="BH531" i="1"/>
  <c r="BL482" i="1"/>
  <c r="AK537" i="1"/>
  <c r="AK536" i="1"/>
  <c r="BG531" i="1" s="1"/>
  <c r="BF461" i="1"/>
  <c r="AT444" i="1"/>
  <c r="AT382" i="1"/>
  <c r="BB342" i="1"/>
  <c r="AT338" i="1"/>
  <c r="BH493" i="1"/>
  <c r="BL446" i="1"/>
  <c r="BF523" i="1"/>
  <c r="AT496" i="1"/>
  <c r="AT478" i="1"/>
  <c r="AT462" i="1"/>
  <c r="BF405" i="1"/>
  <c r="AT398" i="1"/>
  <c r="BB346" i="1"/>
  <c r="AT298" i="1"/>
  <c r="BF269" i="1"/>
  <c r="AT228" i="1"/>
  <c r="BH515" i="1"/>
  <c r="BH513" i="1"/>
  <c r="BH511" i="1"/>
  <c r="BH461" i="1"/>
  <c r="BB502" i="1"/>
  <c r="AT486" i="1"/>
  <c r="AT458" i="1"/>
  <c r="BF443" i="1"/>
  <c r="BB406" i="1"/>
  <c r="AT368" i="1"/>
  <c r="AT348" i="1"/>
  <c r="AT344" i="1"/>
  <c r="AT310" i="1"/>
  <c r="BF219" i="1"/>
  <c r="AT434" i="1"/>
  <c r="BF431" i="1"/>
  <c r="BB374" i="1"/>
  <c r="BB324" i="1"/>
  <c r="AT276" i="1"/>
  <c r="AT272" i="1"/>
  <c r="AT262" i="1"/>
  <c r="BB230" i="1"/>
  <c r="BB218" i="1"/>
  <c r="AL537" i="1"/>
  <c r="BH4" i="1"/>
  <c r="AL536" i="1"/>
  <c r="BH505" i="1" s="1"/>
  <c r="AD537" i="1"/>
  <c r="AD536" i="1"/>
  <c r="AZ459" i="1" s="1"/>
  <c r="BK534" i="1"/>
  <c r="AY515" i="1"/>
  <c r="AY509" i="1"/>
  <c r="AY493" i="1"/>
  <c r="AY483" i="1"/>
  <c r="AY477" i="1"/>
  <c r="AY467" i="1"/>
  <c r="AY461" i="1"/>
  <c r="BK454" i="1"/>
  <c r="AY451" i="1"/>
  <c r="AY445" i="1"/>
  <c r="AY435" i="1"/>
  <c r="AY429" i="1"/>
  <c r="AU426" i="1"/>
  <c r="AY419" i="1"/>
  <c r="AT202" i="1"/>
  <c r="AT188" i="1"/>
  <c r="AT186" i="1"/>
  <c r="AT170" i="1"/>
  <c r="BF165" i="1"/>
  <c r="AT156" i="1"/>
  <c r="AT154" i="1"/>
  <c r="AT148" i="1"/>
  <c r="BB146" i="1"/>
  <c r="AT140" i="1"/>
  <c r="BF137" i="1"/>
  <c r="AT128" i="1"/>
  <c r="BB118" i="1"/>
  <c r="AT116" i="1"/>
  <c r="AT112" i="1"/>
  <c r="AT108" i="1"/>
  <c r="AT106" i="1"/>
  <c r="BF105" i="1"/>
  <c r="BF99" i="1"/>
  <c r="AT90" i="1"/>
  <c r="BB86" i="1"/>
  <c r="AT80" i="1"/>
  <c r="AT76" i="1"/>
  <c r="X537" i="1"/>
  <c r="AT4" i="1"/>
  <c r="X536" i="1"/>
  <c r="AT428" i="1" s="1"/>
  <c r="AJ537" i="1"/>
  <c r="AJ536" i="1"/>
  <c r="AB536" i="1"/>
  <c r="AX240" i="1" s="1"/>
  <c r="AB537" i="1"/>
  <c r="BA532" i="1"/>
  <c r="BA530" i="1"/>
  <c r="BE529" i="1"/>
  <c r="BA528" i="1"/>
  <c r="BA524" i="1"/>
  <c r="BI522" i="1"/>
  <c r="BA522" i="1"/>
  <c r="BA520" i="1"/>
  <c r="BA518" i="1"/>
  <c r="BA516" i="1"/>
  <c r="BA514" i="1"/>
  <c r="BA512" i="1"/>
  <c r="BA510" i="1"/>
  <c r="BA508" i="1"/>
  <c r="BA506" i="1"/>
  <c r="BA504" i="1"/>
  <c r="BM503" i="1"/>
  <c r="BA502" i="1"/>
  <c r="BI500" i="1"/>
  <c r="BA500" i="1"/>
  <c r="BA498" i="1"/>
  <c r="BA496" i="1"/>
  <c r="BA494" i="1"/>
  <c r="BM493" i="1"/>
  <c r="BA492" i="1"/>
  <c r="BA490" i="1"/>
  <c r="BA488" i="1"/>
  <c r="BE487" i="1"/>
  <c r="BA486" i="1"/>
  <c r="BA484" i="1"/>
  <c r="BA482" i="1"/>
  <c r="BA480" i="1"/>
  <c r="BA478" i="1"/>
  <c r="BA476" i="1"/>
  <c r="AW475" i="1"/>
  <c r="BA474" i="1"/>
  <c r="BA472" i="1"/>
  <c r="BA470" i="1"/>
  <c r="BA468" i="1"/>
  <c r="BA466" i="1"/>
  <c r="AW465" i="1"/>
  <c r="BA464" i="1"/>
  <c r="BA462" i="1"/>
  <c r="BA460" i="1"/>
  <c r="BI458" i="1"/>
  <c r="BA458" i="1"/>
  <c r="BA456" i="1"/>
  <c r="BA454" i="1"/>
  <c r="BA452" i="1"/>
  <c r="BA450" i="1"/>
  <c r="BA448" i="1"/>
  <c r="BA446" i="1"/>
  <c r="BA444" i="1"/>
  <c r="BA442" i="1"/>
  <c r="BA440" i="1"/>
  <c r="BA438" i="1"/>
  <c r="BI436" i="1"/>
  <c r="BA436" i="1"/>
  <c r="BA434" i="1"/>
  <c r="BA432" i="1"/>
  <c r="BA430" i="1"/>
  <c r="BA428" i="1"/>
  <c r="BA426" i="1"/>
  <c r="BA424" i="1"/>
  <c r="BE423" i="1"/>
  <c r="BA422" i="1"/>
  <c r="BI420" i="1"/>
  <c r="BA420" i="1"/>
  <c r="BA418" i="1"/>
  <c r="BH532" i="1"/>
  <c r="AZ530" i="1"/>
  <c r="BH528" i="1"/>
  <c r="BH520" i="1"/>
  <c r="BH518" i="1"/>
  <c r="BH516" i="1"/>
  <c r="BH514" i="1"/>
  <c r="BH512" i="1"/>
  <c r="AZ512" i="1"/>
  <c r="BH510" i="1"/>
  <c r="BH508" i="1"/>
  <c r="BH506" i="1"/>
  <c r="BL505" i="1"/>
  <c r="BH504" i="1"/>
  <c r="AZ504" i="1"/>
  <c r="BH502" i="1"/>
  <c r="BH500" i="1"/>
  <c r="AZ500" i="1"/>
  <c r="BH498" i="1"/>
  <c r="AZ498" i="1"/>
  <c r="BH496" i="1"/>
  <c r="BH494" i="1"/>
  <c r="BL493" i="1"/>
  <c r="BH492" i="1"/>
  <c r="BH490" i="1"/>
  <c r="AZ490" i="1"/>
  <c r="BH488" i="1"/>
  <c r="BH486" i="1"/>
  <c r="BH484" i="1"/>
  <c r="BL483" i="1"/>
  <c r="BH482" i="1"/>
  <c r="AZ482" i="1"/>
  <c r="BH480" i="1"/>
  <c r="BH478" i="1"/>
  <c r="BH476" i="1"/>
  <c r="AZ476" i="1"/>
  <c r="BH474" i="1"/>
  <c r="BL473" i="1"/>
  <c r="BH472" i="1"/>
  <c r="BH470" i="1"/>
  <c r="AZ470" i="1"/>
  <c r="BH468" i="1"/>
  <c r="AZ468" i="1"/>
  <c r="BH466" i="1"/>
  <c r="BH464" i="1"/>
  <c r="BH462" i="1"/>
  <c r="AZ462" i="1"/>
  <c r="BH460" i="1"/>
  <c r="AZ460" i="1"/>
  <c r="BH458" i="1"/>
  <c r="BH456" i="1"/>
  <c r="BH454" i="1"/>
  <c r="AZ454" i="1"/>
  <c r="BL453" i="1"/>
  <c r="BH452" i="1"/>
  <c r="BL451" i="1"/>
  <c r="BH450" i="1"/>
  <c r="BH448" i="1"/>
  <c r="AZ448" i="1"/>
  <c r="BL447" i="1"/>
  <c r="BH446" i="1"/>
  <c r="BH444" i="1"/>
  <c r="BH442" i="1"/>
  <c r="BH440" i="1"/>
  <c r="AZ440" i="1"/>
  <c r="BH438" i="1"/>
  <c r="AZ438" i="1"/>
  <c r="BL437" i="1"/>
  <c r="BH436" i="1"/>
  <c r="BH434" i="1"/>
  <c r="BH432" i="1"/>
  <c r="AZ432" i="1"/>
  <c r="BL431" i="1"/>
  <c r="BH430" i="1"/>
  <c r="BH428" i="1"/>
  <c r="BH426" i="1"/>
  <c r="AZ426" i="1"/>
  <c r="BH424" i="1"/>
  <c r="AZ424" i="1"/>
  <c r="BH422" i="1"/>
  <c r="BH420" i="1"/>
  <c r="BL419" i="1"/>
  <c r="BH418" i="1"/>
  <c r="AZ418" i="1"/>
  <c r="BH416" i="1"/>
  <c r="BH414" i="1"/>
  <c r="AZ414" i="1"/>
  <c r="BL413" i="1"/>
  <c r="BD413" i="1"/>
  <c r="BH412" i="1"/>
  <c r="BH410" i="1"/>
  <c r="BH408" i="1"/>
  <c r="AZ408" i="1"/>
  <c r="BH406" i="1"/>
  <c r="AZ406" i="1"/>
  <c r="BH404" i="1"/>
  <c r="BL403" i="1"/>
  <c r="BH402" i="1"/>
  <c r="AZ402" i="1"/>
  <c r="BH400" i="1"/>
  <c r="BH398" i="1"/>
  <c r="AZ398" i="1"/>
  <c r="BL397" i="1"/>
  <c r="BH396" i="1"/>
  <c r="AZ396" i="1"/>
  <c r="BH394" i="1"/>
  <c r="BH534" i="1"/>
  <c r="BL531" i="1"/>
  <c r="BH530" i="1"/>
  <c r="BL525" i="1"/>
  <c r="AZ524" i="1"/>
  <c r="BL521" i="1"/>
  <c r="AP536" i="1"/>
  <c r="BL509" i="1" s="1"/>
  <c r="AP537" i="1"/>
  <c r="AH537" i="1"/>
  <c r="AH536" i="1"/>
  <c r="BD429" i="1" s="1"/>
  <c r="Z536" i="1"/>
  <c r="AV477" i="1" s="1"/>
  <c r="Z537" i="1"/>
  <c r="BK533" i="1"/>
  <c r="AY530" i="1"/>
  <c r="BK529" i="1"/>
  <c r="AU527" i="1"/>
  <c r="BK523" i="1"/>
  <c r="AY520" i="1"/>
  <c r="BK519" i="1"/>
  <c r="AU517" i="1"/>
  <c r="AY514" i="1"/>
  <c r="BK513" i="1"/>
  <c r="BK507" i="1"/>
  <c r="AU505" i="1"/>
  <c r="AY504" i="1"/>
  <c r="BK503" i="1"/>
  <c r="AY498" i="1"/>
  <c r="BK497" i="1"/>
  <c r="AU495" i="1"/>
  <c r="BK491" i="1"/>
  <c r="BG488" i="1"/>
  <c r="AY488" i="1"/>
  <c r="BK487" i="1"/>
  <c r="AU485" i="1"/>
  <c r="AY482" i="1"/>
  <c r="BK481" i="1"/>
  <c r="BK475" i="1"/>
  <c r="AU475" i="1"/>
  <c r="AU473" i="1"/>
  <c r="BG472" i="1"/>
  <c r="AY472" i="1"/>
  <c r="AY466" i="1"/>
  <c r="AU465" i="1"/>
  <c r="AU463" i="1"/>
  <c r="BK461" i="1"/>
  <c r="BG456" i="1"/>
  <c r="AY456" i="1"/>
  <c r="BK455" i="1"/>
  <c r="AU453" i="1"/>
  <c r="AY450" i="1"/>
  <c r="AU447" i="1"/>
  <c r="BK443" i="1"/>
  <c r="AU443" i="1"/>
  <c r="AU441" i="1"/>
  <c r="BG440" i="1"/>
  <c r="AY440" i="1"/>
  <c r="BK437" i="1"/>
  <c r="AU437" i="1"/>
  <c r="AY434" i="1"/>
  <c r="AU433" i="1"/>
  <c r="AU427" i="1"/>
  <c r="AU425" i="1"/>
  <c r="BG424" i="1"/>
  <c r="AY424" i="1"/>
  <c r="BK423" i="1"/>
  <c r="AY418" i="1"/>
  <c r="AW4" i="1"/>
  <c r="AA536" i="1"/>
  <c r="AW525" i="1" s="1"/>
  <c r="AA537" i="1"/>
  <c r="BL529" i="1"/>
  <c r="AZ528" i="1"/>
  <c r="BH526" i="1"/>
  <c r="BH522" i="1"/>
  <c r="AO536" i="1"/>
  <c r="BK518" i="1" s="1"/>
  <c r="AO537" i="1"/>
  <c r="AG536" i="1"/>
  <c r="AG537" i="1"/>
  <c r="Y536" i="1"/>
  <c r="AU442" i="1" s="1"/>
  <c r="Y537" i="1"/>
  <c r="BF534" i="1"/>
  <c r="BB533" i="1"/>
  <c r="AT533" i="1"/>
  <c r="BF532" i="1"/>
  <c r="AT531" i="1"/>
  <c r="BF530" i="1"/>
  <c r="AT529" i="1"/>
  <c r="BF528" i="1"/>
  <c r="AT527" i="1"/>
  <c r="BF526" i="1"/>
  <c r="AT525" i="1"/>
  <c r="BF524" i="1"/>
  <c r="AT523" i="1"/>
  <c r="BF522" i="1"/>
  <c r="BB521" i="1"/>
  <c r="AT521" i="1"/>
  <c r="BF520" i="1"/>
  <c r="AT519" i="1"/>
  <c r="BF518" i="1"/>
  <c r="AT517" i="1"/>
  <c r="BF516" i="1"/>
  <c r="AT515" i="1"/>
  <c r="BF514" i="1"/>
  <c r="BB513" i="1"/>
  <c r="AT513" i="1"/>
  <c r="BF512" i="1"/>
  <c r="BB511" i="1"/>
  <c r="AT511" i="1"/>
  <c r="BF510" i="1"/>
  <c r="AT509" i="1"/>
  <c r="BF508" i="1"/>
  <c r="BB507" i="1"/>
  <c r="AT507" i="1"/>
  <c r="BF506" i="1"/>
  <c r="AT505" i="1"/>
  <c r="BF504" i="1"/>
  <c r="AT503" i="1"/>
  <c r="BF502" i="1"/>
  <c r="BB501" i="1"/>
  <c r="AT501" i="1"/>
  <c r="BF500" i="1"/>
  <c r="AT499" i="1"/>
  <c r="BF498" i="1"/>
  <c r="BB497" i="1"/>
  <c r="AT497" i="1"/>
  <c r="BF496" i="1"/>
  <c r="AT495" i="1"/>
  <c r="BF494" i="1"/>
  <c r="AT493" i="1"/>
  <c r="BF492" i="1"/>
  <c r="BB491" i="1"/>
  <c r="AT491" i="1"/>
  <c r="BF490" i="1"/>
  <c r="AT489" i="1"/>
  <c r="BF488" i="1"/>
  <c r="AT487" i="1"/>
  <c r="BF486" i="1"/>
  <c r="AT485" i="1"/>
  <c r="BF484" i="1"/>
  <c r="AT483" i="1"/>
  <c r="BF482" i="1"/>
  <c r="BB481" i="1"/>
  <c r="AT481" i="1"/>
  <c r="BF480" i="1"/>
  <c r="BB479" i="1"/>
  <c r="AT479" i="1"/>
  <c r="BF478" i="1"/>
  <c r="AT477" i="1"/>
  <c r="BF476" i="1"/>
  <c r="AT475" i="1"/>
  <c r="BF474" i="1"/>
  <c r="AT473" i="1"/>
  <c r="BF472" i="1"/>
  <c r="AT471" i="1"/>
  <c r="BF470" i="1"/>
  <c r="BB469" i="1"/>
  <c r="AT469" i="1"/>
  <c r="BF468" i="1"/>
  <c r="AT467" i="1"/>
  <c r="BF466" i="1"/>
  <c r="AT465" i="1"/>
  <c r="BF464" i="1"/>
  <c r="BB463" i="1"/>
  <c r="AT463" i="1"/>
  <c r="BF462" i="1"/>
  <c r="AT461" i="1"/>
  <c r="BF460" i="1"/>
  <c r="BB459" i="1"/>
  <c r="AT459" i="1"/>
  <c r="BF458" i="1"/>
  <c r="AT457" i="1"/>
  <c r="BF456" i="1"/>
  <c r="AT455" i="1"/>
  <c r="BF454" i="1"/>
  <c r="BB453" i="1"/>
  <c r="AT453" i="1"/>
  <c r="BF452" i="1"/>
  <c r="AT451" i="1"/>
  <c r="BF450" i="1"/>
  <c r="BB449" i="1"/>
  <c r="AT449" i="1"/>
  <c r="BF448" i="1"/>
  <c r="BB447" i="1"/>
  <c r="AT447" i="1"/>
  <c r="BF446" i="1"/>
  <c r="AT445" i="1"/>
  <c r="BF444" i="1"/>
  <c r="BB443" i="1"/>
  <c r="AT443" i="1"/>
  <c r="BF442" i="1"/>
  <c r="AT441" i="1"/>
  <c r="BF440" i="1"/>
  <c r="AT439" i="1"/>
  <c r="BF438" i="1"/>
  <c r="BB437" i="1"/>
  <c r="AT437" i="1"/>
  <c r="BF436" i="1"/>
  <c r="AT435" i="1"/>
  <c r="BF434" i="1"/>
  <c r="BB433" i="1"/>
  <c r="AT433" i="1"/>
  <c r="BF432" i="1"/>
  <c r="AT431" i="1"/>
  <c r="BF430" i="1"/>
  <c r="AT429" i="1"/>
  <c r="BF428" i="1"/>
  <c r="BB427" i="1"/>
  <c r="AT427" i="1"/>
  <c r="BF426" i="1"/>
  <c r="AT425" i="1"/>
  <c r="BF424" i="1"/>
  <c r="AT423" i="1"/>
  <c r="BF422" i="1"/>
  <c r="AT421" i="1"/>
  <c r="BF420" i="1"/>
  <c r="AT419" i="1"/>
  <c r="BF418" i="1"/>
  <c r="AQ536" i="1"/>
  <c r="AQ537" i="1"/>
  <c r="AI536" i="1"/>
  <c r="BE465" i="1" s="1"/>
  <c r="AI537" i="1"/>
  <c r="BL533" i="1"/>
  <c r="AZ532" i="1"/>
  <c r="BL527" i="1"/>
  <c r="AZ526" i="1"/>
  <c r="BH524" i="1"/>
  <c r="BD521" i="1"/>
  <c r="AN537" i="1"/>
  <c r="AN536" i="1"/>
  <c r="AF536" i="1"/>
  <c r="BB424" i="1" s="1"/>
  <c r="AF537" i="1"/>
  <c r="BM534" i="1"/>
  <c r="BE534" i="1"/>
  <c r="AW534" i="1"/>
  <c r="BA533" i="1"/>
  <c r="BE532" i="1"/>
  <c r="AW532" i="1"/>
  <c r="BI531" i="1"/>
  <c r="BA531" i="1"/>
  <c r="BE530" i="1"/>
  <c r="BA529" i="1"/>
  <c r="BE528" i="1"/>
  <c r="AW528" i="1"/>
  <c r="BA527" i="1"/>
  <c r="BE526" i="1"/>
  <c r="AW526" i="1"/>
  <c r="BA525" i="1"/>
  <c r="BE524" i="1"/>
  <c r="AW524" i="1"/>
  <c r="BA523" i="1"/>
  <c r="BE522" i="1"/>
  <c r="AW522" i="1"/>
  <c r="BI521" i="1"/>
  <c r="BA521" i="1"/>
  <c r="BE520" i="1"/>
  <c r="AW520" i="1"/>
  <c r="BA519" i="1"/>
  <c r="BM518" i="1"/>
  <c r="BE518" i="1"/>
  <c r="AW518" i="1"/>
  <c r="BA517" i="1"/>
  <c r="BE516" i="1"/>
  <c r="AW516" i="1"/>
  <c r="BI515" i="1"/>
  <c r="BA515" i="1"/>
  <c r="BE514" i="1"/>
  <c r="AW514" i="1"/>
  <c r="BA513" i="1"/>
  <c r="BE512" i="1"/>
  <c r="BA511" i="1"/>
  <c r="BE510" i="1"/>
  <c r="AW510" i="1"/>
  <c r="BA509" i="1"/>
  <c r="BM508" i="1"/>
  <c r="BE508" i="1"/>
  <c r="AW508" i="1"/>
  <c r="BA507" i="1"/>
  <c r="BE506" i="1"/>
  <c r="AW506" i="1"/>
  <c r="BI505" i="1"/>
  <c r="BA505" i="1"/>
  <c r="BM504" i="1"/>
  <c r="BE504" i="1"/>
  <c r="AW504" i="1"/>
  <c r="BA503" i="1"/>
  <c r="BE502" i="1"/>
  <c r="AW502" i="1"/>
  <c r="BA501" i="1"/>
  <c r="BE500" i="1"/>
  <c r="AW500" i="1"/>
  <c r="BI499" i="1"/>
  <c r="BA499" i="1"/>
  <c r="BE498" i="1"/>
  <c r="AW498" i="1"/>
  <c r="BA497" i="1"/>
  <c r="BE496" i="1"/>
  <c r="AW496" i="1"/>
  <c r="BA495" i="1"/>
  <c r="BE494" i="1"/>
  <c r="AW494" i="1"/>
  <c r="BA493" i="1"/>
  <c r="BE492" i="1"/>
  <c r="AW492" i="1"/>
  <c r="BA491" i="1"/>
  <c r="BE490" i="1"/>
  <c r="AW490" i="1"/>
  <c r="BI489" i="1"/>
  <c r="BA489" i="1"/>
  <c r="BE488" i="1"/>
  <c r="AW488" i="1"/>
  <c r="BA487" i="1"/>
  <c r="BM486" i="1"/>
  <c r="BE486" i="1"/>
  <c r="AW486" i="1"/>
  <c r="BA485" i="1"/>
  <c r="BE484" i="1"/>
  <c r="AW484" i="1"/>
  <c r="BI483" i="1"/>
  <c r="BA483" i="1"/>
  <c r="BE482" i="1"/>
  <c r="AW482" i="1"/>
  <c r="BA481" i="1"/>
  <c r="BE480" i="1"/>
  <c r="AW480" i="1"/>
  <c r="BA479" i="1"/>
  <c r="BE478" i="1"/>
  <c r="AW478" i="1"/>
  <c r="BA477" i="1"/>
  <c r="BM476" i="1"/>
  <c r="BE476" i="1"/>
  <c r="AW476" i="1"/>
  <c r="BA475" i="1"/>
  <c r="BE474" i="1"/>
  <c r="AW474" i="1"/>
  <c r="BI473" i="1"/>
  <c r="BA473" i="1"/>
  <c r="BM472" i="1"/>
  <c r="BE472" i="1"/>
  <c r="AW472" i="1"/>
  <c r="BA471" i="1"/>
  <c r="BM470" i="1"/>
  <c r="BE470" i="1"/>
  <c r="AW470" i="1"/>
  <c r="BA469" i="1"/>
  <c r="BE468" i="1"/>
  <c r="AW468" i="1"/>
  <c r="BI467" i="1"/>
  <c r="BA467" i="1"/>
  <c r="BE466" i="1"/>
  <c r="AW466" i="1"/>
  <c r="BA465" i="1"/>
  <c r="BE464" i="1"/>
  <c r="AW464" i="1"/>
  <c r="BA463" i="1"/>
  <c r="BE462" i="1"/>
  <c r="AW462" i="1"/>
  <c r="BA461" i="1"/>
  <c r="BM460" i="1"/>
  <c r="BE460" i="1"/>
  <c r="AW460" i="1"/>
  <c r="BA459" i="1"/>
  <c r="BE458" i="1"/>
  <c r="AW458" i="1"/>
  <c r="BI457" i="1"/>
  <c r="BA457" i="1"/>
  <c r="BM456" i="1"/>
  <c r="BE456" i="1"/>
  <c r="AW456" i="1"/>
  <c r="BA455" i="1"/>
  <c r="BE454" i="1"/>
  <c r="AW454" i="1"/>
  <c r="BA453" i="1"/>
  <c r="BE452" i="1"/>
  <c r="AW452" i="1"/>
  <c r="BI451" i="1"/>
  <c r="BA451" i="1"/>
  <c r="BE450" i="1"/>
  <c r="AW450" i="1"/>
  <c r="BA449" i="1"/>
  <c r="BE448" i="1"/>
  <c r="AW448" i="1"/>
  <c r="BA447" i="1"/>
  <c r="BE446" i="1"/>
  <c r="AW446" i="1"/>
  <c r="BA445" i="1"/>
  <c r="BE444" i="1"/>
  <c r="AW444" i="1"/>
  <c r="BA443" i="1"/>
  <c r="BE442" i="1"/>
  <c r="AW442" i="1"/>
  <c r="BI441" i="1"/>
  <c r="BA441" i="1"/>
  <c r="BE440" i="1"/>
  <c r="AW440" i="1"/>
  <c r="BA439" i="1"/>
  <c r="BM438" i="1"/>
  <c r="BE438" i="1"/>
  <c r="AW438" i="1"/>
  <c r="BA437" i="1"/>
  <c r="BE436" i="1"/>
  <c r="AW436" i="1"/>
  <c r="BI435" i="1"/>
  <c r="BA435" i="1"/>
  <c r="BE434" i="1"/>
  <c r="AW434" i="1"/>
  <c r="BA433" i="1"/>
  <c r="BE432" i="1"/>
  <c r="AW432" i="1"/>
  <c r="BA431" i="1"/>
  <c r="BE430" i="1"/>
  <c r="AW430" i="1"/>
  <c r="BA429" i="1"/>
  <c r="BM428" i="1"/>
  <c r="BE428" i="1"/>
  <c r="AW428" i="1"/>
  <c r="BA427" i="1"/>
  <c r="BE426" i="1"/>
  <c r="AW426" i="1"/>
  <c r="BI425" i="1"/>
  <c r="BA425" i="1"/>
  <c r="BM424" i="1"/>
  <c r="BE424" i="1"/>
  <c r="AW424" i="1"/>
  <c r="BA423" i="1"/>
  <c r="BM422" i="1"/>
  <c r="BE422" i="1"/>
  <c r="AW422" i="1"/>
  <c r="BA421" i="1"/>
  <c r="BE420" i="1"/>
  <c r="AW420" i="1"/>
  <c r="BI419" i="1"/>
  <c r="BA419" i="1"/>
  <c r="BE418" i="1"/>
  <c r="AW418" i="1"/>
  <c r="BL340" i="1"/>
  <c r="BK416" i="1"/>
  <c r="AU416" i="1"/>
  <c r="BK414" i="1"/>
  <c r="AU414" i="1"/>
  <c r="AY413" i="1"/>
  <c r="BK412" i="1"/>
  <c r="AU412" i="1"/>
  <c r="BK410" i="1"/>
  <c r="BC410" i="1"/>
  <c r="AU410" i="1"/>
  <c r="BK408" i="1"/>
  <c r="AU408" i="1"/>
  <c r="AY407" i="1"/>
  <c r="BK406" i="1"/>
  <c r="AU406" i="1"/>
  <c r="BK404" i="1"/>
  <c r="AU404" i="1"/>
  <c r="BK402" i="1"/>
  <c r="AU402" i="1"/>
  <c r="BK400" i="1"/>
  <c r="BC400" i="1"/>
  <c r="AU400" i="1"/>
  <c r="BK398" i="1"/>
  <c r="AU398" i="1"/>
  <c r="AY397" i="1"/>
  <c r="BK396" i="1"/>
  <c r="AU396" i="1"/>
  <c r="BK394" i="1"/>
  <c r="AU394" i="1"/>
  <c r="BK392" i="1"/>
  <c r="AU392" i="1"/>
  <c r="AY391" i="1"/>
  <c r="BK390" i="1"/>
  <c r="AU390" i="1"/>
  <c r="BK388" i="1"/>
  <c r="AU388" i="1"/>
  <c r="BK386" i="1"/>
  <c r="AU386" i="1"/>
  <c r="BK384" i="1"/>
  <c r="AU384" i="1"/>
  <c r="BK382" i="1"/>
  <c r="AU382" i="1"/>
  <c r="AY381" i="1"/>
  <c r="BK380" i="1"/>
  <c r="AU380" i="1"/>
  <c r="BK378" i="1"/>
  <c r="BC378" i="1"/>
  <c r="AU378" i="1"/>
  <c r="BK376" i="1"/>
  <c r="AU376" i="1"/>
  <c r="AY375" i="1"/>
  <c r="BK374" i="1"/>
  <c r="AU374" i="1"/>
  <c r="BK372" i="1"/>
  <c r="AU372" i="1"/>
  <c r="BG371" i="1"/>
  <c r="BK370" i="1"/>
  <c r="AU370" i="1"/>
  <c r="BK368" i="1"/>
  <c r="AU368" i="1"/>
  <c r="BK366" i="1"/>
  <c r="AU366" i="1"/>
  <c r="BG365" i="1"/>
  <c r="AY365" i="1"/>
  <c r="BK364" i="1"/>
  <c r="AU364" i="1"/>
  <c r="BK362" i="1"/>
  <c r="AU362" i="1"/>
  <c r="BK360" i="1"/>
  <c r="AU360" i="1"/>
  <c r="AY359" i="1"/>
  <c r="BK358" i="1"/>
  <c r="AU358" i="1"/>
  <c r="BK356" i="1"/>
  <c r="AU356" i="1"/>
  <c r="BK354" i="1"/>
  <c r="AU354" i="1"/>
  <c r="BK352" i="1"/>
  <c r="BB72" i="1"/>
  <c r="AT72" i="1"/>
  <c r="BF71" i="1"/>
  <c r="AT70" i="1"/>
  <c r="BF69" i="1"/>
  <c r="BB68" i="1"/>
  <c r="AT68" i="1"/>
  <c r="BF67" i="1"/>
  <c r="BJ66" i="1"/>
  <c r="AT66" i="1"/>
  <c r="BF65" i="1"/>
  <c r="BB64" i="1"/>
  <c r="AT64" i="1"/>
  <c r="BF63" i="1"/>
  <c r="AT62" i="1"/>
  <c r="BF61" i="1"/>
  <c r="BB60" i="1"/>
  <c r="AT60" i="1"/>
  <c r="BF59" i="1"/>
  <c r="BB58" i="1"/>
  <c r="AT58" i="1"/>
  <c r="BF57" i="1"/>
  <c r="BB56" i="1"/>
  <c r="AT56" i="1"/>
  <c r="BF55" i="1"/>
  <c r="BB54" i="1"/>
  <c r="AT54" i="1"/>
  <c r="BF53" i="1"/>
  <c r="BB52" i="1"/>
  <c r="AT52" i="1"/>
  <c r="BF51" i="1"/>
  <c r="BB50" i="1"/>
  <c r="AT50" i="1"/>
  <c r="BF49" i="1"/>
  <c r="BB48" i="1"/>
  <c r="AT48" i="1"/>
  <c r="BF47" i="1"/>
  <c r="BB46" i="1"/>
  <c r="AT46" i="1"/>
  <c r="BF45" i="1"/>
  <c r="BB44" i="1"/>
  <c r="AT44" i="1"/>
  <c r="BF43" i="1"/>
  <c r="AT42" i="1"/>
  <c r="BF41" i="1"/>
  <c r="AT40" i="1"/>
  <c r="BF39" i="1"/>
  <c r="AT38" i="1"/>
  <c r="BF37" i="1"/>
  <c r="AT36" i="1"/>
  <c r="BF35" i="1"/>
  <c r="AT34" i="1"/>
  <c r="BF33" i="1"/>
  <c r="AT32" i="1"/>
  <c r="BF31" i="1"/>
  <c r="AT30" i="1"/>
  <c r="BF29" i="1"/>
  <c r="AT28" i="1"/>
  <c r="BF27" i="1"/>
  <c r="BB26" i="1"/>
  <c r="AT26" i="1"/>
  <c r="BF25" i="1"/>
  <c r="AT24" i="1"/>
  <c r="BF23" i="1"/>
  <c r="BB22" i="1"/>
  <c r="AT22" i="1"/>
  <c r="BF21" i="1"/>
  <c r="BB20" i="1"/>
  <c r="AT20" i="1"/>
  <c r="BF19" i="1"/>
  <c r="BB18" i="1"/>
  <c r="AT18" i="1"/>
  <c r="BF17" i="1"/>
  <c r="BB16" i="1"/>
  <c r="AT16" i="1"/>
  <c r="BF15" i="1"/>
  <c r="BB14" i="1"/>
  <c r="AT14" i="1"/>
  <c r="BF13" i="1"/>
  <c r="BB12" i="1"/>
  <c r="AT12" i="1"/>
  <c r="BF11" i="1"/>
  <c r="BB10" i="1"/>
  <c r="AT10" i="1"/>
  <c r="BF9" i="1"/>
  <c r="BB8" i="1"/>
  <c r="AT8" i="1"/>
  <c r="BF7" i="1"/>
  <c r="BB6" i="1"/>
  <c r="AT6" i="1"/>
  <c r="BF5" i="1"/>
  <c r="BM417" i="1"/>
  <c r="BE417" i="1"/>
  <c r="AW417" i="1"/>
  <c r="BA416" i="1"/>
  <c r="BM415" i="1"/>
  <c r="BE415" i="1"/>
  <c r="AW415" i="1"/>
  <c r="BA414" i="1"/>
  <c r="BE413" i="1"/>
  <c r="AW413" i="1"/>
  <c r="BI412" i="1"/>
  <c r="BA412" i="1"/>
  <c r="BE411" i="1"/>
  <c r="AW411" i="1"/>
  <c r="BA410" i="1"/>
  <c r="BE409" i="1"/>
  <c r="AW409" i="1"/>
  <c r="BA408" i="1"/>
  <c r="BE407" i="1"/>
  <c r="AW407" i="1"/>
  <c r="BA406" i="1"/>
  <c r="BM405" i="1"/>
  <c r="BE405" i="1"/>
  <c r="AW405" i="1"/>
  <c r="BA404" i="1"/>
  <c r="BE403" i="1"/>
  <c r="AW403" i="1"/>
  <c r="BI402" i="1"/>
  <c r="BA402" i="1"/>
  <c r="BM401" i="1"/>
  <c r="BE401" i="1"/>
  <c r="AW401" i="1"/>
  <c r="BA400" i="1"/>
  <c r="BM399" i="1"/>
  <c r="BE399" i="1"/>
  <c r="AW399" i="1"/>
  <c r="BA398" i="1"/>
  <c r="BE397" i="1"/>
  <c r="AW397" i="1"/>
  <c r="BI396" i="1"/>
  <c r="BA396" i="1"/>
  <c r="BE395" i="1"/>
  <c r="AW395" i="1"/>
  <c r="BA394" i="1"/>
  <c r="BE393" i="1"/>
  <c r="AW393" i="1"/>
  <c r="BA392" i="1"/>
  <c r="BE391" i="1"/>
  <c r="AW391" i="1"/>
  <c r="BA390" i="1"/>
  <c r="BM389" i="1"/>
  <c r="BE389" i="1"/>
  <c r="AW389" i="1"/>
  <c r="BA388" i="1"/>
  <c r="BE387" i="1"/>
  <c r="AW387" i="1"/>
  <c r="BI386" i="1"/>
  <c r="BA386" i="1"/>
  <c r="BM385" i="1"/>
  <c r="BE385" i="1"/>
  <c r="AW385" i="1"/>
  <c r="BA384" i="1"/>
  <c r="BM383" i="1"/>
  <c r="BE383" i="1"/>
  <c r="AW383" i="1"/>
  <c r="BA382" i="1"/>
  <c r="BE381" i="1"/>
  <c r="AW381" i="1"/>
  <c r="BI380" i="1"/>
  <c r="BA380" i="1"/>
  <c r="BE379" i="1"/>
  <c r="AW379" i="1"/>
  <c r="BA378" i="1"/>
  <c r="BE377" i="1"/>
  <c r="AW377" i="1"/>
  <c r="BA376" i="1"/>
  <c r="BE375" i="1"/>
  <c r="AW375" i="1"/>
  <c r="BA374" i="1"/>
  <c r="BM373" i="1"/>
  <c r="BE373" i="1"/>
  <c r="AW373" i="1"/>
  <c r="BA372" i="1"/>
  <c r="BE371" i="1"/>
  <c r="AW371" i="1"/>
  <c r="BI370" i="1"/>
  <c r="BA370" i="1"/>
  <c r="BM369" i="1"/>
  <c r="BE369" i="1"/>
  <c r="AW369" i="1"/>
  <c r="BA368" i="1"/>
  <c r="BM367" i="1"/>
  <c r="BE367" i="1"/>
  <c r="AW367" i="1"/>
  <c r="BA366" i="1"/>
  <c r="BE365" i="1"/>
  <c r="AW365" i="1"/>
  <c r="BI364" i="1"/>
  <c r="BA364" i="1"/>
  <c r="BE363" i="1"/>
  <c r="AW363" i="1"/>
  <c r="BA362" i="1"/>
  <c r="BE361" i="1"/>
  <c r="AW361" i="1"/>
  <c r="BA360" i="1"/>
  <c r="BE359" i="1"/>
  <c r="AW359" i="1"/>
  <c r="BA358" i="1"/>
  <c r="BM357" i="1"/>
  <c r="BE357" i="1"/>
  <c r="AW357" i="1"/>
  <c r="BA356" i="1"/>
  <c r="BE355" i="1"/>
  <c r="AW355" i="1"/>
  <c r="BI354" i="1"/>
  <c r="BA354" i="1"/>
  <c r="BM353" i="1"/>
  <c r="BE353" i="1"/>
  <c r="AW353" i="1"/>
  <c r="BA352" i="1"/>
  <c r="BM351" i="1"/>
  <c r="BE351" i="1"/>
  <c r="AW351" i="1"/>
  <c r="BA350" i="1"/>
  <c r="BE349" i="1"/>
  <c r="AW349" i="1"/>
  <c r="BI348" i="1"/>
  <c r="BL393" i="1"/>
  <c r="BH392" i="1"/>
  <c r="AZ392" i="1"/>
  <c r="BL391" i="1"/>
  <c r="BH390" i="1"/>
  <c r="AZ390" i="1"/>
  <c r="BL389" i="1"/>
  <c r="BH388" i="1"/>
  <c r="AZ388" i="1"/>
  <c r="BL387" i="1"/>
  <c r="BD387" i="1"/>
  <c r="BH386" i="1"/>
  <c r="AZ386" i="1"/>
  <c r="BL385" i="1"/>
  <c r="BH384" i="1"/>
  <c r="AZ384" i="1"/>
  <c r="BL383" i="1"/>
  <c r="BH382" i="1"/>
  <c r="AZ382" i="1"/>
  <c r="BL381" i="1"/>
  <c r="BD381" i="1"/>
  <c r="BH380" i="1"/>
  <c r="AZ380" i="1"/>
  <c r="BL379" i="1"/>
  <c r="BH378" i="1"/>
  <c r="AZ378" i="1"/>
  <c r="BL377" i="1"/>
  <c r="BH376" i="1"/>
  <c r="AZ376" i="1"/>
  <c r="BL375" i="1"/>
  <c r="BH374" i="1"/>
  <c r="AZ374" i="1"/>
  <c r="BL373" i="1"/>
  <c r="BH372" i="1"/>
  <c r="AZ372" i="1"/>
  <c r="BL371" i="1"/>
  <c r="BD371" i="1"/>
  <c r="BH370" i="1"/>
  <c r="AZ370" i="1"/>
  <c r="BL369" i="1"/>
  <c r="BH368" i="1"/>
  <c r="AZ368" i="1"/>
  <c r="BL367" i="1"/>
  <c r="BH366" i="1"/>
  <c r="AZ366" i="1"/>
  <c r="BL365" i="1"/>
  <c r="BD365" i="1"/>
  <c r="BH364" i="1"/>
  <c r="AZ364" i="1"/>
  <c r="BL363" i="1"/>
  <c r="BH362" i="1"/>
  <c r="AZ362" i="1"/>
  <c r="BL361" i="1"/>
  <c r="BH360" i="1"/>
  <c r="AZ360" i="1"/>
  <c r="BL359" i="1"/>
  <c r="BH358" i="1"/>
  <c r="AZ358" i="1"/>
  <c r="BL357" i="1"/>
  <c r="BH356" i="1"/>
  <c r="AZ356" i="1"/>
  <c r="BL355" i="1"/>
  <c r="BD355" i="1"/>
  <c r="BH354" i="1"/>
  <c r="AZ354" i="1"/>
  <c r="BL353" i="1"/>
  <c r="BH352" i="1"/>
  <c r="AZ352" i="1"/>
  <c r="BL351" i="1"/>
  <c r="BH350" i="1"/>
  <c r="AZ350" i="1"/>
  <c r="BL349" i="1"/>
  <c r="BD349" i="1"/>
  <c r="BH348" i="1"/>
  <c r="AZ348" i="1"/>
  <c r="BL347" i="1"/>
  <c r="BH346" i="1"/>
  <c r="AZ346" i="1"/>
  <c r="BL345" i="1"/>
  <c r="BH344" i="1"/>
  <c r="AZ344" i="1"/>
  <c r="BL343" i="1"/>
  <c r="BH342" i="1"/>
  <c r="AZ342" i="1"/>
  <c r="BL341" i="1"/>
  <c r="BH340" i="1"/>
  <c r="AZ340" i="1"/>
  <c r="BL339" i="1"/>
  <c r="BD339" i="1"/>
  <c r="BH338" i="1"/>
  <c r="AZ338" i="1"/>
  <c r="BL337" i="1"/>
  <c r="BH336" i="1"/>
  <c r="AZ336" i="1"/>
  <c r="BL335" i="1"/>
  <c r="BH334" i="1"/>
  <c r="AZ334" i="1"/>
  <c r="BL333" i="1"/>
  <c r="BD333" i="1"/>
  <c r="BH332" i="1"/>
  <c r="AZ332" i="1"/>
  <c r="BL331" i="1"/>
  <c r="BH330" i="1"/>
  <c r="AZ330" i="1"/>
  <c r="BL329" i="1"/>
  <c r="BH328" i="1"/>
  <c r="AZ328" i="1"/>
  <c r="BL327" i="1"/>
  <c r="BH326" i="1"/>
  <c r="AZ326" i="1"/>
  <c r="BL325" i="1"/>
  <c r="BH324" i="1"/>
  <c r="AZ324" i="1"/>
  <c r="BL323" i="1"/>
  <c r="BK417" i="1"/>
  <c r="AU417" i="1"/>
  <c r="BK415" i="1"/>
  <c r="AU415" i="1"/>
  <c r="BK413" i="1"/>
  <c r="AU413" i="1"/>
  <c r="BK411" i="1"/>
  <c r="BC411" i="1"/>
  <c r="AU411" i="1"/>
  <c r="BK409" i="1"/>
  <c r="AU409" i="1"/>
  <c r="AY408" i="1"/>
  <c r="BK407" i="1"/>
  <c r="AU407" i="1"/>
  <c r="BK405" i="1"/>
  <c r="AU405" i="1"/>
  <c r="BK403" i="1"/>
  <c r="AU403" i="1"/>
  <c r="AY402" i="1"/>
  <c r="BK401" i="1"/>
  <c r="AU401" i="1"/>
  <c r="BK399" i="1"/>
  <c r="AU399" i="1"/>
  <c r="BG398" i="1"/>
  <c r="BK397" i="1"/>
  <c r="AU397" i="1"/>
  <c r="BK395" i="1"/>
  <c r="BC395" i="1"/>
  <c r="AU395" i="1"/>
  <c r="BK393" i="1"/>
  <c r="AU393" i="1"/>
  <c r="BG392" i="1"/>
  <c r="AY392" i="1"/>
  <c r="BK391" i="1"/>
  <c r="AU391" i="1"/>
  <c r="BK389" i="1"/>
  <c r="AU389" i="1"/>
  <c r="BK387" i="1"/>
  <c r="AU387" i="1"/>
  <c r="AY386" i="1"/>
  <c r="BK385" i="1"/>
  <c r="AU385" i="1"/>
  <c r="BK383" i="1"/>
  <c r="AU383" i="1"/>
  <c r="BK381" i="1"/>
  <c r="AU381" i="1"/>
  <c r="BK379" i="1"/>
  <c r="AU379" i="1"/>
  <c r="BK377" i="1"/>
  <c r="AU377" i="1"/>
  <c r="AY376" i="1"/>
  <c r="BK375" i="1"/>
  <c r="AU375" i="1"/>
  <c r="BK373" i="1"/>
  <c r="AU373" i="1"/>
  <c r="BK371" i="1"/>
  <c r="AU371" i="1"/>
  <c r="AY370" i="1"/>
  <c r="BK369" i="1"/>
  <c r="AU369" i="1"/>
  <c r="BK367" i="1"/>
  <c r="AU367" i="1"/>
  <c r="BK365" i="1"/>
  <c r="AU365" i="1"/>
  <c r="BK363" i="1"/>
  <c r="BC363" i="1"/>
  <c r="AU363" i="1"/>
  <c r="BK361" i="1"/>
  <c r="AU361" i="1"/>
  <c r="AY360" i="1"/>
  <c r="BK359" i="1"/>
  <c r="AU359" i="1"/>
  <c r="BK357" i="1"/>
  <c r="BC357" i="1"/>
  <c r="AU357" i="1"/>
  <c r="BK355" i="1"/>
  <c r="AU355" i="1"/>
  <c r="AY354" i="1"/>
  <c r="BK353" i="1"/>
  <c r="AU353" i="1"/>
  <c r="BK351" i="1"/>
  <c r="AU351" i="1"/>
  <c r="BK349" i="1"/>
  <c r="AU349" i="1"/>
  <c r="BB417" i="1"/>
  <c r="AT417" i="1"/>
  <c r="BF416" i="1"/>
  <c r="BB415" i="1"/>
  <c r="AT415" i="1"/>
  <c r="BF414" i="1"/>
  <c r="BB413" i="1"/>
  <c r="AT413" i="1"/>
  <c r="BF412" i="1"/>
  <c r="BB411" i="1"/>
  <c r="AT411" i="1"/>
  <c r="BF410" i="1"/>
  <c r="BB409" i="1"/>
  <c r="AT409" i="1"/>
  <c r="BF408" i="1"/>
  <c r="BJ407" i="1"/>
  <c r="BB407" i="1"/>
  <c r="AT407" i="1"/>
  <c r="BF406" i="1"/>
  <c r="BB405" i="1"/>
  <c r="AT405" i="1"/>
  <c r="BF404" i="1"/>
  <c r="BB403" i="1"/>
  <c r="AT403" i="1"/>
  <c r="BF402" i="1"/>
  <c r="BB401" i="1"/>
  <c r="AT401" i="1"/>
  <c r="BF400" i="1"/>
  <c r="BB399" i="1"/>
  <c r="AT399" i="1"/>
  <c r="BF398" i="1"/>
  <c r="BB397" i="1"/>
  <c r="AT397" i="1"/>
  <c r="BF396" i="1"/>
  <c r="BB395" i="1"/>
  <c r="AT395" i="1"/>
  <c r="BF394" i="1"/>
  <c r="BB393" i="1"/>
  <c r="AT393" i="1"/>
  <c r="BF392" i="1"/>
  <c r="BB391" i="1"/>
  <c r="AT391" i="1"/>
  <c r="BF390" i="1"/>
  <c r="BB389" i="1"/>
  <c r="AT389" i="1"/>
  <c r="BF388" i="1"/>
  <c r="BB387" i="1"/>
  <c r="AT387" i="1"/>
  <c r="BF386" i="1"/>
  <c r="BB385" i="1"/>
  <c r="AT385" i="1"/>
  <c r="BF384" i="1"/>
  <c r="BB383" i="1"/>
  <c r="AT383" i="1"/>
  <c r="BF382" i="1"/>
  <c r="BB381" i="1"/>
  <c r="AT381" i="1"/>
  <c r="BF380" i="1"/>
  <c r="BB379" i="1"/>
  <c r="AT379" i="1"/>
  <c r="BF378" i="1"/>
  <c r="BB377" i="1"/>
  <c r="AT377" i="1"/>
  <c r="BF376" i="1"/>
  <c r="BB375" i="1"/>
  <c r="AT375" i="1"/>
  <c r="BF374" i="1"/>
  <c r="BB373" i="1"/>
  <c r="AT373" i="1"/>
  <c r="BF372" i="1"/>
  <c r="BB371" i="1"/>
  <c r="AT371" i="1"/>
  <c r="BF370" i="1"/>
  <c r="BB369" i="1"/>
  <c r="AT369" i="1"/>
  <c r="BF368" i="1"/>
  <c r="BB367" i="1"/>
  <c r="AT367" i="1"/>
  <c r="BF366" i="1"/>
  <c r="BB365" i="1"/>
  <c r="AT365" i="1"/>
  <c r="BF364" i="1"/>
  <c r="BB363" i="1"/>
  <c r="AT363" i="1"/>
  <c r="BF362" i="1"/>
  <c r="BB361" i="1"/>
  <c r="AT361" i="1"/>
  <c r="BF360" i="1"/>
  <c r="BB359" i="1"/>
  <c r="AT359" i="1"/>
  <c r="BF358" i="1"/>
  <c r="BB357" i="1"/>
  <c r="AT357" i="1"/>
  <c r="BF356" i="1"/>
  <c r="BB355" i="1"/>
  <c r="AT355" i="1"/>
  <c r="BF354" i="1"/>
  <c r="BB353" i="1"/>
  <c r="BI417" i="1"/>
  <c r="BA417" i="1"/>
  <c r="BE416" i="1"/>
  <c r="AW416" i="1"/>
  <c r="BA415" i="1"/>
  <c r="BE414" i="1"/>
  <c r="AW414" i="1"/>
  <c r="BA413" i="1"/>
  <c r="BE412" i="1"/>
  <c r="AW412" i="1"/>
  <c r="BA411" i="1"/>
  <c r="BM410" i="1"/>
  <c r="BE410" i="1"/>
  <c r="AW410" i="1"/>
  <c r="BA409" i="1"/>
  <c r="BE408" i="1"/>
  <c r="AW408" i="1"/>
  <c r="BI407" i="1"/>
  <c r="BA407" i="1"/>
  <c r="BM406" i="1"/>
  <c r="BE406" i="1"/>
  <c r="AW406" i="1"/>
  <c r="BA405" i="1"/>
  <c r="BM404" i="1"/>
  <c r="BE404" i="1"/>
  <c r="AW404" i="1"/>
  <c r="BI403" i="1"/>
  <c r="BA403" i="1"/>
  <c r="BE402" i="1"/>
  <c r="AW402" i="1"/>
  <c r="BI401" i="1"/>
  <c r="BA401" i="1"/>
  <c r="BE400" i="1"/>
  <c r="AW400" i="1"/>
  <c r="BA399" i="1"/>
  <c r="BE398" i="1"/>
  <c r="AW398" i="1"/>
  <c r="BA397" i="1"/>
  <c r="BE396" i="1"/>
  <c r="AW396" i="1"/>
  <c r="BA395" i="1"/>
  <c r="BM394" i="1"/>
  <c r="BE394" i="1"/>
  <c r="AW394" i="1"/>
  <c r="BA393" i="1"/>
  <c r="BE392" i="1"/>
  <c r="AW392" i="1"/>
  <c r="BI391" i="1"/>
  <c r="BA391" i="1"/>
  <c r="BM390" i="1"/>
  <c r="BE390" i="1"/>
  <c r="AW390" i="1"/>
  <c r="BA389" i="1"/>
  <c r="BM388" i="1"/>
  <c r="BE388" i="1"/>
  <c r="AW388" i="1"/>
  <c r="BI387" i="1"/>
  <c r="BA387" i="1"/>
  <c r="BE386" i="1"/>
  <c r="AW386" i="1"/>
  <c r="BI385" i="1"/>
  <c r="BA385" i="1"/>
  <c r="BE384" i="1"/>
  <c r="AW384" i="1"/>
  <c r="BA383" i="1"/>
  <c r="BM382" i="1"/>
  <c r="BE382" i="1"/>
  <c r="AW382" i="1"/>
  <c r="BA381" i="1"/>
  <c r="BE380" i="1"/>
  <c r="AW380" i="1"/>
  <c r="BA379" i="1"/>
  <c r="BM378" i="1"/>
  <c r="BE378" i="1"/>
  <c r="AW378" i="1"/>
  <c r="BA377" i="1"/>
  <c r="BE376" i="1"/>
  <c r="AW376" i="1"/>
  <c r="BI375" i="1"/>
  <c r="BA375" i="1"/>
  <c r="BM374" i="1"/>
  <c r="BE374" i="1"/>
  <c r="AW374" i="1"/>
  <c r="BA373" i="1"/>
  <c r="BM372" i="1"/>
  <c r="BE372" i="1"/>
  <c r="AW372" i="1"/>
  <c r="BI371" i="1"/>
  <c r="BA371" i="1"/>
  <c r="BE370" i="1"/>
  <c r="AW370" i="1"/>
  <c r="BI369" i="1"/>
  <c r="BA369" i="1"/>
  <c r="BE368" i="1"/>
  <c r="AW368" i="1"/>
  <c r="BA367" i="1"/>
  <c r="BM366" i="1"/>
  <c r="BE366" i="1"/>
  <c r="AW366" i="1"/>
  <c r="BA365" i="1"/>
  <c r="BE364" i="1"/>
  <c r="AW364" i="1"/>
  <c r="BA363" i="1"/>
  <c r="BM362" i="1"/>
  <c r="BE362" i="1"/>
  <c r="AW362" i="1"/>
  <c r="BA361" i="1"/>
  <c r="BE360" i="1"/>
  <c r="AW360" i="1"/>
  <c r="BI359" i="1"/>
  <c r="BA359" i="1"/>
  <c r="BM358" i="1"/>
  <c r="BE358" i="1"/>
  <c r="AW358" i="1"/>
  <c r="BA357" i="1"/>
  <c r="BM356" i="1"/>
  <c r="BE356" i="1"/>
  <c r="AW356" i="1"/>
  <c r="BI355" i="1"/>
  <c r="BA355" i="1"/>
  <c r="BE354" i="1"/>
  <c r="AW354" i="1"/>
  <c r="BI353" i="1"/>
  <c r="BA353" i="1"/>
  <c r="BD340" i="1"/>
  <c r="BH339" i="1"/>
  <c r="AZ339" i="1"/>
  <c r="BL338" i="1"/>
  <c r="BD338" i="1"/>
  <c r="BH337" i="1"/>
  <c r="AZ337" i="1"/>
  <c r="BL336" i="1"/>
  <c r="BH335" i="1"/>
  <c r="AZ335" i="1"/>
  <c r="BL334" i="1"/>
  <c r="BH333" i="1"/>
  <c r="AZ333" i="1"/>
  <c r="BL332" i="1"/>
  <c r="BH331" i="1"/>
  <c r="AZ331" i="1"/>
  <c r="BL330" i="1"/>
  <c r="BH329" i="1"/>
  <c r="AZ329" i="1"/>
  <c r="BL328" i="1"/>
  <c r="BD328" i="1"/>
  <c r="BH327" i="1"/>
  <c r="AZ327" i="1"/>
  <c r="BL326" i="1"/>
  <c r="BH325" i="1"/>
  <c r="AZ325" i="1"/>
  <c r="BL324" i="1"/>
  <c r="BD324" i="1"/>
  <c r="BH323" i="1"/>
  <c r="AZ323" i="1"/>
  <c r="BL322" i="1"/>
  <c r="BD322" i="1"/>
  <c r="BH321" i="1"/>
  <c r="AZ321" i="1"/>
  <c r="BL320" i="1"/>
  <c r="BH319" i="1"/>
  <c r="AZ319" i="1"/>
  <c r="BL318" i="1"/>
  <c r="BH317" i="1"/>
  <c r="AZ317" i="1"/>
  <c r="BL316" i="1"/>
  <c r="BH315" i="1"/>
  <c r="AZ315" i="1"/>
  <c r="BL314" i="1"/>
  <c r="BH313" i="1"/>
  <c r="AZ313" i="1"/>
  <c r="BL312" i="1"/>
  <c r="BD312" i="1"/>
  <c r="BH311" i="1"/>
  <c r="AZ311" i="1"/>
  <c r="BL310" i="1"/>
  <c r="BH309" i="1"/>
  <c r="AZ309" i="1"/>
  <c r="BL308" i="1"/>
  <c r="BD308" i="1"/>
  <c r="AV308" i="1"/>
  <c r="BH307" i="1"/>
  <c r="AZ307" i="1"/>
  <c r="BL306" i="1"/>
  <c r="BD306" i="1"/>
  <c r="BH305" i="1"/>
  <c r="AZ305" i="1"/>
  <c r="BL304" i="1"/>
  <c r="BH303" i="1"/>
  <c r="AZ303" i="1"/>
  <c r="BL302" i="1"/>
  <c r="BH301" i="1"/>
  <c r="AZ301" i="1"/>
  <c r="BL300" i="1"/>
  <c r="BH299" i="1"/>
  <c r="AZ299" i="1"/>
  <c r="BL298" i="1"/>
  <c r="BH297" i="1"/>
  <c r="AZ297" i="1"/>
  <c r="BL296" i="1"/>
  <c r="BD296" i="1"/>
  <c r="BH295" i="1"/>
  <c r="AZ295" i="1"/>
  <c r="BL294" i="1"/>
  <c r="BH293" i="1"/>
  <c r="AZ293" i="1"/>
  <c r="BL292" i="1"/>
  <c r="BD292" i="1"/>
  <c r="BH291" i="1"/>
  <c r="AZ291" i="1"/>
  <c r="BL290" i="1"/>
  <c r="BD290" i="1"/>
  <c r="BH289" i="1"/>
  <c r="AZ289" i="1"/>
  <c r="BL288" i="1"/>
  <c r="BH287" i="1"/>
  <c r="AZ287" i="1"/>
  <c r="BL286" i="1"/>
  <c r="BH285" i="1"/>
  <c r="AZ285" i="1"/>
  <c r="BL284" i="1"/>
  <c r="BH283" i="1"/>
  <c r="AZ283" i="1"/>
  <c r="BL282" i="1"/>
  <c r="BH281" i="1"/>
  <c r="AZ281" i="1"/>
  <c r="BL280" i="1"/>
  <c r="BD280" i="1"/>
  <c r="BH279" i="1"/>
  <c r="AZ279" i="1"/>
  <c r="BL278" i="1"/>
  <c r="BH277" i="1"/>
  <c r="AZ277" i="1"/>
  <c r="BL276" i="1"/>
  <c r="BD276" i="1"/>
  <c r="BH275" i="1"/>
  <c r="AZ275" i="1"/>
  <c r="BL274" i="1"/>
  <c r="BD274" i="1"/>
  <c r="BH273" i="1"/>
  <c r="AZ273" i="1"/>
  <c r="BL272" i="1"/>
  <c r="BH271" i="1"/>
  <c r="AZ271" i="1"/>
  <c r="BL270" i="1"/>
  <c r="BH269" i="1"/>
  <c r="AZ269" i="1"/>
  <c r="BL268" i="1"/>
  <c r="BH267" i="1"/>
  <c r="AZ267" i="1"/>
  <c r="BL266" i="1"/>
  <c r="BH265" i="1"/>
  <c r="AZ265" i="1"/>
  <c r="BL264" i="1"/>
  <c r="BD264" i="1"/>
  <c r="BH263" i="1"/>
  <c r="AZ263" i="1"/>
  <c r="BL262" i="1"/>
  <c r="BH261" i="1"/>
  <c r="AZ261" i="1"/>
  <c r="BL260" i="1"/>
  <c r="BD260" i="1"/>
  <c r="BH259" i="1"/>
  <c r="AZ259" i="1"/>
  <c r="BL258" i="1"/>
  <c r="BD258" i="1"/>
  <c r="BH257" i="1"/>
  <c r="AZ257" i="1"/>
  <c r="BL256" i="1"/>
  <c r="BH255" i="1"/>
  <c r="AZ255" i="1"/>
  <c r="BL254" i="1"/>
  <c r="BH253" i="1"/>
  <c r="AZ253" i="1"/>
  <c r="BL252" i="1"/>
  <c r="BH251" i="1"/>
  <c r="AZ251" i="1"/>
  <c r="BL250" i="1"/>
  <c r="BH249" i="1"/>
  <c r="AZ249" i="1"/>
  <c r="BL248" i="1"/>
  <c r="BD248" i="1"/>
  <c r="AV248" i="1"/>
  <c r="BH247" i="1"/>
  <c r="AZ247" i="1"/>
  <c r="BL246" i="1"/>
  <c r="BH245" i="1"/>
  <c r="AZ245" i="1"/>
  <c r="BL244" i="1"/>
  <c r="BD244" i="1"/>
  <c r="BH243" i="1"/>
  <c r="AZ243" i="1"/>
  <c r="BL242" i="1"/>
  <c r="BD242" i="1"/>
  <c r="BH241" i="1"/>
  <c r="AZ241" i="1"/>
  <c r="BL240" i="1"/>
  <c r="AV240" i="1"/>
  <c r="BH239" i="1"/>
  <c r="AZ239" i="1"/>
  <c r="BL238" i="1"/>
  <c r="BH237" i="1"/>
  <c r="AZ237" i="1"/>
  <c r="BL236" i="1"/>
  <c r="AV236" i="1"/>
  <c r="BH235" i="1"/>
  <c r="AZ235" i="1"/>
  <c r="BL234" i="1"/>
  <c r="BH233" i="1"/>
  <c r="AZ233" i="1"/>
  <c r="BL232" i="1"/>
  <c r="BD232" i="1"/>
  <c r="BH231" i="1"/>
  <c r="AZ231" i="1"/>
  <c r="BL230" i="1"/>
  <c r="BH229" i="1"/>
  <c r="AZ229" i="1"/>
  <c r="BL228" i="1"/>
  <c r="BD228" i="1"/>
  <c r="BH227" i="1"/>
  <c r="AZ227" i="1"/>
  <c r="BL226" i="1"/>
  <c r="BD226" i="1"/>
  <c r="BH225" i="1"/>
  <c r="AZ225" i="1"/>
  <c r="BL224" i="1"/>
  <c r="BH223" i="1"/>
  <c r="AZ223" i="1"/>
  <c r="BL222" i="1"/>
  <c r="BH221" i="1"/>
  <c r="AZ221" i="1"/>
  <c r="BL220" i="1"/>
  <c r="BH219" i="1"/>
  <c r="AZ219" i="1"/>
  <c r="BL218" i="1"/>
  <c r="BH217" i="1"/>
  <c r="AZ217" i="1"/>
  <c r="BL216" i="1"/>
  <c r="BD216" i="1"/>
  <c r="BH215" i="1"/>
  <c r="AZ215" i="1"/>
  <c r="BL214" i="1"/>
  <c r="AV214" i="1"/>
  <c r="BH213" i="1"/>
  <c r="AZ213" i="1"/>
  <c r="BL212" i="1"/>
  <c r="BD212" i="1"/>
  <c r="BH211" i="1"/>
  <c r="AZ211" i="1"/>
  <c r="BL210" i="1"/>
  <c r="BD210" i="1"/>
  <c r="BH209" i="1"/>
  <c r="BC352" i="1"/>
  <c r="AU352" i="1"/>
  <c r="BK350" i="1"/>
  <c r="BC350" i="1"/>
  <c r="AU350" i="1"/>
  <c r="AY349" i="1"/>
  <c r="BK348" i="1"/>
  <c r="AU348" i="1"/>
  <c r="AY347" i="1"/>
  <c r="BK346" i="1"/>
  <c r="AU346" i="1"/>
  <c r="BK344" i="1"/>
  <c r="AU344" i="1"/>
  <c r="BK342" i="1"/>
  <c r="AU342" i="1"/>
  <c r="BK340" i="1"/>
  <c r="BC340" i="1"/>
  <c r="AU340" i="1"/>
  <c r="BK338" i="1"/>
  <c r="AU338" i="1"/>
  <c r="AY337" i="1"/>
  <c r="BK336" i="1"/>
  <c r="BC336" i="1"/>
  <c r="AU336" i="1"/>
  <c r="BK334" i="1"/>
  <c r="BC334" i="1"/>
  <c r="AU334" i="1"/>
  <c r="AY333" i="1"/>
  <c r="BK332" i="1"/>
  <c r="AU332" i="1"/>
  <c r="AY331" i="1"/>
  <c r="BK330" i="1"/>
  <c r="AU330" i="1"/>
  <c r="BK328" i="1"/>
  <c r="AU328" i="1"/>
  <c r="BK326" i="1"/>
  <c r="AU326" i="1"/>
  <c r="BK324" i="1"/>
  <c r="BC324" i="1"/>
  <c r="AU324" i="1"/>
  <c r="BK322" i="1"/>
  <c r="AU322" i="1"/>
  <c r="AY321" i="1"/>
  <c r="BK320" i="1"/>
  <c r="BC320" i="1"/>
  <c r="AU320" i="1"/>
  <c r="BK318" i="1"/>
  <c r="BC318" i="1"/>
  <c r="AU318" i="1"/>
  <c r="AY317" i="1"/>
  <c r="BK316" i="1"/>
  <c r="AU316" i="1"/>
  <c r="AY315" i="1"/>
  <c r="BK314" i="1"/>
  <c r="AU314" i="1"/>
  <c r="BK312" i="1"/>
  <c r="AU312" i="1"/>
  <c r="BK310" i="1"/>
  <c r="AU310" i="1"/>
  <c r="BK308" i="1"/>
  <c r="BC308" i="1"/>
  <c r="AU308" i="1"/>
  <c r="BK306" i="1"/>
  <c r="AU306" i="1"/>
  <c r="BG305" i="1"/>
  <c r="AY305" i="1"/>
  <c r="BK304" i="1"/>
  <c r="BC304" i="1"/>
  <c r="AU304" i="1"/>
  <c r="BK302" i="1"/>
  <c r="BC302" i="1"/>
  <c r="AU302" i="1"/>
  <c r="AY301" i="1"/>
  <c r="BK300" i="1"/>
  <c r="AU300" i="1"/>
  <c r="AY299" i="1"/>
  <c r="BK298" i="1"/>
  <c r="AU298" i="1"/>
  <c r="BK296" i="1"/>
  <c r="AU296" i="1"/>
  <c r="BG295" i="1"/>
  <c r="BK294" i="1"/>
  <c r="AU294" i="1"/>
  <c r="BK292" i="1"/>
  <c r="BC292" i="1"/>
  <c r="AU292" i="1"/>
  <c r="BK290" i="1"/>
  <c r="AU290" i="1"/>
  <c r="BG289" i="1"/>
  <c r="AY289" i="1"/>
  <c r="BK288" i="1"/>
  <c r="BC288" i="1"/>
  <c r="AU288" i="1"/>
  <c r="BK286" i="1"/>
  <c r="BC286" i="1"/>
  <c r="AU286" i="1"/>
  <c r="AY285" i="1"/>
  <c r="BK284" i="1"/>
  <c r="AU284" i="1"/>
  <c r="AY283" i="1"/>
  <c r="BK282" i="1"/>
  <c r="AU282" i="1"/>
  <c r="BK280" i="1"/>
  <c r="AU280" i="1"/>
  <c r="BG279" i="1"/>
  <c r="BK278" i="1"/>
  <c r="AU278" i="1"/>
  <c r="BK276" i="1"/>
  <c r="BC276" i="1"/>
  <c r="AU276" i="1"/>
  <c r="BK274" i="1"/>
  <c r="AU274" i="1"/>
  <c r="AY273" i="1"/>
  <c r="BK272" i="1"/>
  <c r="BC272" i="1"/>
  <c r="AU272" i="1"/>
  <c r="BK270" i="1"/>
  <c r="BC270" i="1"/>
  <c r="AU270" i="1"/>
  <c r="AY269" i="1"/>
  <c r="BK268" i="1"/>
  <c r="AU268" i="1"/>
  <c r="AY267" i="1"/>
  <c r="BK266" i="1"/>
  <c r="AU266" i="1"/>
  <c r="BK264" i="1"/>
  <c r="AU264" i="1"/>
  <c r="BK262" i="1"/>
  <c r="AU262" i="1"/>
  <c r="BK260" i="1"/>
  <c r="BC260" i="1"/>
  <c r="AU260" i="1"/>
  <c r="BG259" i="1"/>
  <c r="BK258" i="1"/>
  <c r="AU258" i="1"/>
  <c r="AY257" i="1"/>
  <c r="BK256" i="1"/>
  <c r="BC256" i="1"/>
  <c r="AU256" i="1"/>
  <c r="BK254" i="1"/>
  <c r="BC254" i="1"/>
  <c r="AU254" i="1"/>
  <c r="AY253" i="1"/>
  <c r="BK252" i="1"/>
  <c r="AU252" i="1"/>
  <c r="AY251" i="1"/>
  <c r="BK250" i="1"/>
  <c r="AU250" i="1"/>
  <c r="BK248" i="1"/>
  <c r="AU248" i="1"/>
  <c r="BK246" i="1"/>
  <c r="AU246" i="1"/>
  <c r="BK244" i="1"/>
  <c r="BC244" i="1"/>
  <c r="AU244" i="1"/>
  <c r="BG243" i="1"/>
  <c r="BK242" i="1"/>
  <c r="AU242" i="1"/>
  <c r="AY241" i="1"/>
  <c r="BK240" i="1"/>
  <c r="BC240" i="1"/>
  <c r="AU240" i="1"/>
  <c r="BK238" i="1"/>
  <c r="BC238" i="1"/>
  <c r="AU238" i="1"/>
  <c r="AY237" i="1"/>
  <c r="BK236" i="1"/>
  <c r="AU236" i="1"/>
  <c r="AY235" i="1"/>
  <c r="BK234" i="1"/>
  <c r="AU234" i="1"/>
  <c r="BK232" i="1"/>
  <c r="AU232" i="1"/>
  <c r="BK230" i="1"/>
  <c r="AU230" i="1"/>
  <c r="BK228" i="1"/>
  <c r="BC228" i="1"/>
  <c r="AU228" i="1"/>
  <c r="BK226" i="1"/>
  <c r="AU226" i="1"/>
  <c r="AY225" i="1"/>
  <c r="BK224" i="1"/>
  <c r="BC224" i="1"/>
  <c r="AU224" i="1"/>
  <c r="BK222" i="1"/>
  <c r="BC222" i="1"/>
  <c r="AU222" i="1"/>
  <c r="AY221" i="1"/>
  <c r="BK220" i="1"/>
  <c r="AU220" i="1"/>
  <c r="AY219" i="1"/>
  <c r="BK218" i="1"/>
  <c r="AU218" i="1"/>
  <c r="BK216" i="1"/>
  <c r="BA348" i="1"/>
  <c r="BE347" i="1"/>
  <c r="AW347" i="1"/>
  <c r="BA346" i="1"/>
  <c r="BM345" i="1"/>
  <c r="BE345" i="1"/>
  <c r="AW345" i="1"/>
  <c r="BA344" i="1"/>
  <c r="BE343" i="1"/>
  <c r="AW343" i="1"/>
  <c r="BA342" i="1"/>
  <c r="BM341" i="1"/>
  <c r="BE341" i="1"/>
  <c r="AW341" i="1"/>
  <c r="BA340" i="1"/>
  <c r="BE339" i="1"/>
  <c r="AW339" i="1"/>
  <c r="BI338" i="1"/>
  <c r="BA338" i="1"/>
  <c r="BM337" i="1"/>
  <c r="BE337" i="1"/>
  <c r="AW337" i="1"/>
  <c r="BA336" i="1"/>
  <c r="BM335" i="1"/>
  <c r="BE335" i="1"/>
  <c r="AW335" i="1"/>
  <c r="BI334" i="1"/>
  <c r="BA334" i="1"/>
  <c r="BE333" i="1"/>
  <c r="AW333" i="1"/>
  <c r="BI332" i="1"/>
  <c r="BA332" i="1"/>
  <c r="BM331" i="1"/>
  <c r="BE331" i="1"/>
  <c r="AW331" i="1"/>
  <c r="BA330" i="1"/>
  <c r="BM329" i="1"/>
  <c r="BE329" i="1"/>
  <c r="AW329" i="1"/>
  <c r="BA328" i="1"/>
  <c r="BE327" i="1"/>
  <c r="AW327" i="1"/>
  <c r="BA326" i="1"/>
  <c r="BM325" i="1"/>
  <c r="BE325" i="1"/>
  <c r="AW325" i="1"/>
  <c r="BA324" i="1"/>
  <c r="BE323" i="1"/>
  <c r="AW323" i="1"/>
  <c r="BI322" i="1"/>
  <c r="BA322" i="1"/>
  <c r="BM321" i="1"/>
  <c r="BE321" i="1"/>
  <c r="AW321" i="1"/>
  <c r="BA320" i="1"/>
  <c r="BM319" i="1"/>
  <c r="BE319" i="1"/>
  <c r="AW319" i="1"/>
  <c r="BI318" i="1"/>
  <c r="BA318" i="1"/>
  <c r="BE317" i="1"/>
  <c r="AW317" i="1"/>
  <c r="BI316" i="1"/>
  <c r="BA316" i="1"/>
  <c r="BM315" i="1"/>
  <c r="BE315" i="1"/>
  <c r="AW315" i="1"/>
  <c r="BA314" i="1"/>
  <c r="BM313" i="1"/>
  <c r="BE313" i="1"/>
  <c r="AW313" i="1"/>
  <c r="BA312" i="1"/>
  <c r="BE311" i="1"/>
  <c r="AW311" i="1"/>
  <c r="BA310" i="1"/>
  <c r="BM309" i="1"/>
  <c r="BE309" i="1"/>
  <c r="AW309" i="1"/>
  <c r="BA308" i="1"/>
  <c r="BE307" i="1"/>
  <c r="AW307" i="1"/>
  <c r="BI306" i="1"/>
  <c r="BA306" i="1"/>
  <c r="BM305" i="1"/>
  <c r="BE305" i="1"/>
  <c r="AW305" i="1"/>
  <c r="BA304" i="1"/>
  <c r="BM303" i="1"/>
  <c r="BE303" i="1"/>
  <c r="AW303" i="1"/>
  <c r="BI302" i="1"/>
  <c r="BA302" i="1"/>
  <c r="BE301" i="1"/>
  <c r="AW301" i="1"/>
  <c r="BI300" i="1"/>
  <c r="BA300" i="1"/>
  <c r="BM299" i="1"/>
  <c r="BE299" i="1"/>
  <c r="AW299" i="1"/>
  <c r="BA298" i="1"/>
  <c r="BM297" i="1"/>
  <c r="BE297" i="1"/>
  <c r="AW297" i="1"/>
  <c r="BA296" i="1"/>
  <c r="BE295" i="1"/>
  <c r="AW295" i="1"/>
  <c r="BA294" i="1"/>
  <c r="BM293" i="1"/>
  <c r="BE293" i="1"/>
  <c r="AW293" i="1"/>
  <c r="BA292" i="1"/>
  <c r="BE291" i="1"/>
  <c r="AW291" i="1"/>
  <c r="BI290" i="1"/>
  <c r="BA290" i="1"/>
  <c r="BM289" i="1"/>
  <c r="BE289" i="1"/>
  <c r="AW289" i="1"/>
  <c r="BA288" i="1"/>
  <c r="BM287" i="1"/>
  <c r="BE287" i="1"/>
  <c r="AW287" i="1"/>
  <c r="BI286" i="1"/>
  <c r="BA286" i="1"/>
  <c r="BE285" i="1"/>
  <c r="AW285" i="1"/>
  <c r="BI284" i="1"/>
  <c r="BA284" i="1"/>
  <c r="BM283" i="1"/>
  <c r="BE283" i="1"/>
  <c r="AW283" i="1"/>
  <c r="BA282" i="1"/>
  <c r="BM281" i="1"/>
  <c r="BE281" i="1"/>
  <c r="AW281" i="1"/>
  <c r="BA280" i="1"/>
  <c r="BE279" i="1"/>
  <c r="AW279" i="1"/>
  <c r="BA278" i="1"/>
  <c r="BM277" i="1"/>
  <c r="BE277" i="1"/>
  <c r="AW277" i="1"/>
  <c r="BA276" i="1"/>
  <c r="BE275" i="1"/>
  <c r="AW275" i="1"/>
  <c r="BI274" i="1"/>
  <c r="BA274" i="1"/>
  <c r="BM273" i="1"/>
  <c r="BE273" i="1"/>
  <c r="AW273" i="1"/>
  <c r="BA272" i="1"/>
  <c r="BM271" i="1"/>
  <c r="BE271" i="1"/>
  <c r="AW271" i="1"/>
  <c r="BI270" i="1"/>
  <c r="BA270" i="1"/>
  <c r="BE269" i="1"/>
  <c r="AW269" i="1"/>
  <c r="BI268" i="1"/>
  <c r="BA268" i="1"/>
  <c r="BM267" i="1"/>
  <c r="BE267" i="1"/>
  <c r="AW267" i="1"/>
  <c r="BA266" i="1"/>
  <c r="BM265" i="1"/>
  <c r="BE265" i="1"/>
  <c r="AW265" i="1"/>
  <c r="BA264" i="1"/>
  <c r="BE263" i="1"/>
  <c r="AW263" i="1"/>
  <c r="BA262" i="1"/>
  <c r="BM261" i="1"/>
  <c r="BE261" i="1"/>
  <c r="AW261" i="1"/>
  <c r="BA260" i="1"/>
  <c r="BE259" i="1"/>
  <c r="AW259" i="1"/>
  <c r="BI258" i="1"/>
  <c r="BA258" i="1"/>
  <c r="BM257" i="1"/>
  <c r="BE257" i="1"/>
  <c r="AW257" i="1"/>
  <c r="BA256" i="1"/>
  <c r="BM255" i="1"/>
  <c r="BE255" i="1"/>
  <c r="AW255" i="1"/>
  <c r="BI254" i="1"/>
  <c r="BA254" i="1"/>
  <c r="BE253" i="1"/>
  <c r="AW253" i="1"/>
  <c r="BI252" i="1"/>
  <c r="BA252" i="1"/>
  <c r="BM251" i="1"/>
  <c r="BE251" i="1"/>
  <c r="AW251" i="1"/>
  <c r="BA250" i="1"/>
  <c r="BM249" i="1"/>
  <c r="BE249" i="1"/>
  <c r="AW249" i="1"/>
  <c r="BA248" i="1"/>
  <c r="BE247" i="1"/>
  <c r="AW247" i="1"/>
  <c r="BA246" i="1"/>
  <c r="BM245" i="1"/>
  <c r="BE245" i="1"/>
  <c r="AW245" i="1"/>
  <c r="BA244" i="1"/>
  <c r="BE243" i="1"/>
  <c r="AW243" i="1"/>
  <c r="BI242" i="1"/>
  <c r="BA242" i="1"/>
  <c r="BM241" i="1"/>
  <c r="BE241" i="1"/>
  <c r="AW241" i="1"/>
  <c r="BA240" i="1"/>
  <c r="BM239" i="1"/>
  <c r="BE239" i="1"/>
  <c r="AW239" i="1"/>
  <c r="BI238" i="1"/>
  <c r="BA238" i="1"/>
  <c r="BE237" i="1"/>
  <c r="AW237" i="1"/>
  <c r="BI236" i="1"/>
  <c r="BA236" i="1"/>
  <c r="BM235" i="1"/>
  <c r="BE235" i="1"/>
  <c r="AW235" i="1"/>
  <c r="BA234" i="1"/>
  <c r="BM233" i="1"/>
  <c r="BE233" i="1"/>
  <c r="AW233" i="1"/>
  <c r="BA232" i="1"/>
  <c r="BE231" i="1"/>
  <c r="AW231" i="1"/>
  <c r="BA230" i="1"/>
  <c r="BM229" i="1"/>
  <c r="BE229" i="1"/>
  <c r="AW229" i="1"/>
  <c r="BA228" i="1"/>
  <c r="BE227" i="1"/>
  <c r="AW227" i="1"/>
  <c r="BI226" i="1"/>
  <c r="BA226" i="1"/>
  <c r="BM225" i="1"/>
  <c r="BE225" i="1"/>
  <c r="AW225" i="1"/>
  <c r="BA224" i="1"/>
  <c r="BM223" i="1"/>
  <c r="BE223" i="1"/>
  <c r="AW223" i="1"/>
  <c r="BI222" i="1"/>
  <c r="BA222" i="1"/>
  <c r="BE221" i="1"/>
  <c r="AW221" i="1"/>
  <c r="BI220" i="1"/>
  <c r="BA220" i="1"/>
  <c r="BM219" i="1"/>
  <c r="BE219" i="1"/>
  <c r="AW219" i="1"/>
  <c r="BA218" i="1"/>
  <c r="BM217" i="1"/>
  <c r="BE217" i="1"/>
  <c r="AW217" i="1"/>
  <c r="BD323" i="1"/>
  <c r="BH322" i="1"/>
  <c r="AZ322" i="1"/>
  <c r="BL321" i="1"/>
  <c r="BD321" i="1"/>
  <c r="BH320" i="1"/>
  <c r="AZ320" i="1"/>
  <c r="BL319" i="1"/>
  <c r="BH318" i="1"/>
  <c r="AZ318" i="1"/>
  <c r="BL317" i="1"/>
  <c r="BH316" i="1"/>
  <c r="AZ316" i="1"/>
  <c r="BL315" i="1"/>
  <c r="BH314" i="1"/>
  <c r="AZ314" i="1"/>
  <c r="BL313" i="1"/>
  <c r="BH312" i="1"/>
  <c r="AZ312" i="1"/>
  <c r="BL311" i="1"/>
  <c r="BD311" i="1"/>
  <c r="BH310" i="1"/>
  <c r="AZ310" i="1"/>
  <c r="BL309" i="1"/>
  <c r="BH308" i="1"/>
  <c r="AZ308" i="1"/>
  <c r="BL307" i="1"/>
  <c r="BD307" i="1"/>
  <c r="BH306" i="1"/>
  <c r="AZ306" i="1"/>
  <c r="BL305" i="1"/>
  <c r="BD305" i="1"/>
  <c r="BH304" i="1"/>
  <c r="AZ304" i="1"/>
  <c r="BL303" i="1"/>
  <c r="BH302" i="1"/>
  <c r="AZ302" i="1"/>
  <c r="BL301" i="1"/>
  <c r="BH300" i="1"/>
  <c r="AZ300" i="1"/>
  <c r="BL299" i="1"/>
  <c r="BH298" i="1"/>
  <c r="AZ298" i="1"/>
  <c r="BL297" i="1"/>
  <c r="BH296" i="1"/>
  <c r="AZ296" i="1"/>
  <c r="BL295" i="1"/>
  <c r="BD295" i="1"/>
  <c r="BH294" i="1"/>
  <c r="AZ294" i="1"/>
  <c r="BL293" i="1"/>
  <c r="BH292" i="1"/>
  <c r="AZ292" i="1"/>
  <c r="BL291" i="1"/>
  <c r="BD291" i="1"/>
  <c r="AV291" i="1"/>
  <c r="BH290" i="1"/>
  <c r="AZ290" i="1"/>
  <c r="BL289" i="1"/>
  <c r="BD289" i="1"/>
  <c r="BH288" i="1"/>
  <c r="AZ288" i="1"/>
  <c r="BL287" i="1"/>
  <c r="BH286" i="1"/>
  <c r="AZ286" i="1"/>
  <c r="BL285" i="1"/>
  <c r="BH284" i="1"/>
  <c r="AZ284" i="1"/>
  <c r="BL283" i="1"/>
  <c r="BH282" i="1"/>
  <c r="AZ282" i="1"/>
  <c r="BL281" i="1"/>
  <c r="BH280" i="1"/>
  <c r="AZ280" i="1"/>
  <c r="BL279" i="1"/>
  <c r="BD279" i="1"/>
  <c r="BH278" i="1"/>
  <c r="AZ278" i="1"/>
  <c r="BL277" i="1"/>
  <c r="BH276" i="1"/>
  <c r="AZ276" i="1"/>
  <c r="BL275" i="1"/>
  <c r="BD275" i="1"/>
  <c r="BH274" i="1"/>
  <c r="AZ274" i="1"/>
  <c r="BL273" i="1"/>
  <c r="BD273" i="1"/>
  <c r="BH272" i="1"/>
  <c r="AZ272" i="1"/>
  <c r="BL271" i="1"/>
  <c r="BH270" i="1"/>
  <c r="AZ270" i="1"/>
  <c r="BL269" i="1"/>
  <c r="BH268" i="1"/>
  <c r="AZ268" i="1"/>
  <c r="BL267" i="1"/>
  <c r="BH266" i="1"/>
  <c r="AZ266" i="1"/>
  <c r="BL265" i="1"/>
  <c r="BH264" i="1"/>
  <c r="AZ264" i="1"/>
  <c r="BL263" i="1"/>
  <c r="BD263" i="1"/>
  <c r="BH262" i="1"/>
  <c r="AZ262" i="1"/>
  <c r="BL261" i="1"/>
  <c r="BH260" i="1"/>
  <c r="AZ260" i="1"/>
  <c r="BL259" i="1"/>
  <c r="BD259" i="1"/>
  <c r="BH258" i="1"/>
  <c r="AZ258" i="1"/>
  <c r="BL257" i="1"/>
  <c r="BD257" i="1"/>
  <c r="BH256" i="1"/>
  <c r="AZ256" i="1"/>
  <c r="BL255" i="1"/>
  <c r="BH254" i="1"/>
  <c r="AZ254" i="1"/>
  <c r="BL253" i="1"/>
  <c r="BH252" i="1"/>
  <c r="AZ252" i="1"/>
  <c r="BL251" i="1"/>
  <c r="BH250" i="1"/>
  <c r="AZ250" i="1"/>
  <c r="BL249" i="1"/>
  <c r="BH248" i="1"/>
  <c r="AZ248" i="1"/>
  <c r="BL247" i="1"/>
  <c r="BD247" i="1"/>
  <c r="BH246" i="1"/>
  <c r="AZ246" i="1"/>
  <c r="BL245" i="1"/>
  <c r="BH244" i="1"/>
  <c r="AZ244" i="1"/>
  <c r="BL243" i="1"/>
  <c r="BD243" i="1"/>
  <c r="BH242" i="1"/>
  <c r="AZ242" i="1"/>
  <c r="BL241" i="1"/>
  <c r="BD241" i="1"/>
  <c r="BH240" i="1"/>
  <c r="AZ240" i="1"/>
  <c r="BL239" i="1"/>
  <c r="BH238" i="1"/>
  <c r="AZ238" i="1"/>
  <c r="BL237" i="1"/>
  <c r="BH236" i="1"/>
  <c r="AZ236" i="1"/>
  <c r="BL235" i="1"/>
  <c r="AV235" i="1"/>
  <c r="BH234" i="1"/>
  <c r="AZ234" i="1"/>
  <c r="BL233" i="1"/>
  <c r="BH232" i="1"/>
  <c r="AZ232" i="1"/>
  <c r="BL231" i="1"/>
  <c r="BD231" i="1"/>
  <c r="BH230" i="1"/>
  <c r="AZ230" i="1"/>
  <c r="BL229" i="1"/>
  <c r="BH228" i="1"/>
  <c r="AZ228" i="1"/>
  <c r="BL227" i="1"/>
  <c r="BD227" i="1"/>
  <c r="BH226" i="1"/>
  <c r="AZ226" i="1"/>
  <c r="BL225" i="1"/>
  <c r="BD225" i="1"/>
  <c r="BH224" i="1"/>
  <c r="AZ224" i="1"/>
  <c r="BL223" i="1"/>
  <c r="BH222" i="1"/>
  <c r="AZ222" i="1"/>
  <c r="BL221" i="1"/>
  <c r="BH220" i="1"/>
  <c r="AZ220" i="1"/>
  <c r="BL219" i="1"/>
  <c r="BH218" i="1"/>
  <c r="AZ218" i="1"/>
  <c r="BL217" i="1"/>
  <c r="BH216" i="1"/>
  <c r="AZ216" i="1"/>
  <c r="BL215" i="1"/>
  <c r="BD215" i="1"/>
  <c r="BH214" i="1"/>
  <c r="AZ214" i="1"/>
  <c r="BK347" i="1"/>
  <c r="BC347" i="1"/>
  <c r="AU347" i="1"/>
  <c r="AY346" i="1"/>
  <c r="BK345" i="1"/>
  <c r="AU345" i="1"/>
  <c r="AY344" i="1"/>
  <c r="BK343" i="1"/>
  <c r="AU343" i="1"/>
  <c r="BK341" i="1"/>
  <c r="AU341" i="1"/>
  <c r="BK339" i="1"/>
  <c r="AU339" i="1"/>
  <c r="BK337" i="1"/>
  <c r="BC337" i="1"/>
  <c r="AU337" i="1"/>
  <c r="BK335" i="1"/>
  <c r="AU335" i="1"/>
  <c r="BG334" i="1"/>
  <c r="AY334" i="1"/>
  <c r="BK333" i="1"/>
  <c r="BC333" i="1"/>
  <c r="AU333" i="1"/>
  <c r="BK331" i="1"/>
  <c r="BC331" i="1"/>
  <c r="AU331" i="1"/>
  <c r="AY330" i="1"/>
  <c r="BK329" i="1"/>
  <c r="AU329" i="1"/>
  <c r="AY328" i="1"/>
  <c r="BK327" i="1"/>
  <c r="AU327" i="1"/>
  <c r="BK325" i="1"/>
  <c r="AU325" i="1"/>
  <c r="BG324" i="1"/>
  <c r="BK323" i="1"/>
  <c r="AU323" i="1"/>
  <c r="BK321" i="1"/>
  <c r="BC321" i="1"/>
  <c r="AU321" i="1"/>
  <c r="BK319" i="1"/>
  <c r="AU319" i="1"/>
  <c r="BG318" i="1"/>
  <c r="AY318" i="1"/>
  <c r="BK317" i="1"/>
  <c r="BC317" i="1"/>
  <c r="AU317" i="1"/>
  <c r="BK315" i="1"/>
  <c r="BC315" i="1"/>
  <c r="AU315" i="1"/>
  <c r="AY314" i="1"/>
  <c r="BK313" i="1"/>
  <c r="AU313" i="1"/>
  <c r="AY312" i="1"/>
  <c r="BK311" i="1"/>
  <c r="AU311" i="1"/>
  <c r="BK309" i="1"/>
  <c r="AU309" i="1"/>
  <c r="BG308" i="1"/>
  <c r="BK307" i="1"/>
  <c r="AU307" i="1"/>
  <c r="BK305" i="1"/>
  <c r="BC305" i="1"/>
  <c r="AU305" i="1"/>
  <c r="BK303" i="1"/>
  <c r="AU303" i="1"/>
  <c r="AY302" i="1"/>
  <c r="BK301" i="1"/>
  <c r="BC301" i="1"/>
  <c r="AU301" i="1"/>
  <c r="BK299" i="1"/>
  <c r="BC299" i="1"/>
  <c r="AU299" i="1"/>
  <c r="AY298" i="1"/>
  <c r="BK297" i="1"/>
  <c r="AU297" i="1"/>
  <c r="AY296" i="1"/>
  <c r="BK295" i="1"/>
  <c r="AU295" i="1"/>
  <c r="BK293" i="1"/>
  <c r="AU293" i="1"/>
  <c r="BK291" i="1"/>
  <c r="AU291" i="1"/>
  <c r="BK289" i="1"/>
  <c r="BC289" i="1"/>
  <c r="AU289" i="1"/>
  <c r="BG288" i="1"/>
  <c r="BK287" i="1"/>
  <c r="AU287" i="1"/>
  <c r="AY286" i="1"/>
  <c r="BK285" i="1"/>
  <c r="BC285" i="1"/>
  <c r="AU285" i="1"/>
  <c r="BK283" i="1"/>
  <c r="BC283" i="1"/>
  <c r="AU283" i="1"/>
  <c r="AY282" i="1"/>
  <c r="BK281" i="1"/>
  <c r="AU281" i="1"/>
  <c r="AY280" i="1"/>
  <c r="BK279" i="1"/>
  <c r="AU279" i="1"/>
  <c r="BK277" i="1"/>
  <c r="AU277" i="1"/>
  <c r="BK275" i="1"/>
  <c r="AU275" i="1"/>
  <c r="BK273" i="1"/>
  <c r="BC273" i="1"/>
  <c r="AU273" i="1"/>
  <c r="BG272" i="1"/>
  <c r="BK271" i="1"/>
  <c r="AU271" i="1"/>
  <c r="AY270" i="1"/>
  <c r="BK269" i="1"/>
  <c r="BC269" i="1"/>
  <c r="AU269" i="1"/>
  <c r="BK267" i="1"/>
  <c r="BC267" i="1"/>
  <c r="AU267" i="1"/>
  <c r="AY266" i="1"/>
  <c r="BK265" i="1"/>
  <c r="AU265" i="1"/>
  <c r="AY264" i="1"/>
  <c r="BK263" i="1"/>
  <c r="AU263" i="1"/>
  <c r="BK261" i="1"/>
  <c r="AU261" i="1"/>
  <c r="BK259" i="1"/>
  <c r="AU259" i="1"/>
  <c r="BK257" i="1"/>
  <c r="BC257" i="1"/>
  <c r="AU257" i="1"/>
  <c r="BK255" i="1"/>
  <c r="AU255" i="1"/>
  <c r="AY254" i="1"/>
  <c r="BK253" i="1"/>
  <c r="BC253" i="1"/>
  <c r="AU253" i="1"/>
  <c r="BK251" i="1"/>
  <c r="BC251" i="1"/>
  <c r="AU251" i="1"/>
  <c r="AY250" i="1"/>
  <c r="BK249" i="1"/>
  <c r="AU249" i="1"/>
  <c r="AY248" i="1"/>
  <c r="BK247" i="1"/>
  <c r="AU247" i="1"/>
  <c r="BK245" i="1"/>
  <c r="AU245" i="1"/>
  <c r="BK243" i="1"/>
  <c r="AU243" i="1"/>
  <c r="BK241" i="1"/>
  <c r="BC241" i="1"/>
  <c r="AU241" i="1"/>
  <c r="BK239" i="1"/>
  <c r="AU239" i="1"/>
  <c r="AY238" i="1"/>
  <c r="BK237" i="1"/>
  <c r="BC237" i="1"/>
  <c r="AU237" i="1"/>
  <c r="BK235" i="1"/>
  <c r="BC235" i="1"/>
  <c r="AU235" i="1"/>
  <c r="AY234" i="1"/>
  <c r="BK233" i="1"/>
  <c r="AU233" i="1"/>
  <c r="AY232" i="1"/>
  <c r="BK231" i="1"/>
  <c r="AU231" i="1"/>
  <c r="BK229" i="1"/>
  <c r="AU229" i="1"/>
  <c r="BK227" i="1"/>
  <c r="AU227" i="1"/>
  <c r="BK225" i="1"/>
  <c r="BC225" i="1"/>
  <c r="AU225" i="1"/>
  <c r="BK223" i="1"/>
  <c r="AU223" i="1"/>
  <c r="AY222" i="1"/>
  <c r="BK221" i="1"/>
  <c r="BC221" i="1"/>
  <c r="AU221" i="1"/>
  <c r="BK219" i="1"/>
  <c r="BC219" i="1"/>
  <c r="AU219" i="1"/>
  <c r="AY218" i="1"/>
  <c r="BK217" i="1"/>
  <c r="AU217" i="1"/>
  <c r="AY216" i="1"/>
  <c r="BK215" i="1"/>
  <c r="AU215" i="1"/>
  <c r="BK213" i="1"/>
  <c r="AU213" i="1"/>
  <c r="BK211" i="1"/>
  <c r="AU211" i="1"/>
  <c r="BK209" i="1"/>
  <c r="BC209" i="1"/>
  <c r="AU209" i="1"/>
  <c r="BK207" i="1"/>
  <c r="AU207" i="1"/>
  <c r="BG206" i="1"/>
  <c r="AY206" i="1"/>
  <c r="BK205" i="1"/>
  <c r="BC205" i="1"/>
  <c r="AU205" i="1"/>
  <c r="BK203" i="1"/>
  <c r="BC203" i="1"/>
  <c r="AU203" i="1"/>
  <c r="AY202" i="1"/>
  <c r="BK201" i="1"/>
  <c r="AT353" i="1"/>
  <c r="BF352" i="1"/>
  <c r="BB351" i="1"/>
  <c r="AT351" i="1"/>
  <c r="BF350" i="1"/>
  <c r="BB349" i="1"/>
  <c r="AT349" i="1"/>
  <c r="BF348" i="1"/>
  <c r="BB347" i="1"/>
  <c r="AT347" i="1"/>
  <c r="BF346" i="1"/>
  <c r="BB345" i="1"/>
  <c r="AT345" i="1"/>
  <c r="BF344" i="1"/>
  <c r="BB343" i="1"/>
  <c r="AT343" i="1"/>
  <c r="BF342" i="1"/>
  <c r="BJ341" i="1"/>
  <c r="BB341" i="1"/>
  <c r="AT341" i="1"/>
  <c r="BF340" i="1"/>
  <c r="BB339" i="1"/>
  <c r="AT339" i="1"/>
  <c r="BF338" i="1"/>
  <c r="BJ337" i="1"/>
  <c r="BB337" i="1"/>
  <c r="AT337" i="1"/>
  <c r="BF336" i="1"/>
  <c r="BB335" i="1"/>
  <c r="AT335" i="1"/>
  <c r="BF334" i="1"/>
  <c r="BJ333" i="1"/>
  <c r="BB333" i="1"/>
  <c r="AT333" i="1"/>
  <c r="BF332" i="1"/>
  <c r="BB331" i="1"/>
  <c r="AT331" i="1"/>
  <c r="BF330" i="1"/>
  <c r="BJ329" i="1"/>
  <c r="BB329" i="1"/>
  <c r="AT329" i="1"/>
  <c r="BF328" i="1"/>
  <c r="BB327" i="1"/>
  <c r="AT327" i="1"/>
  <c r="BF326" i="1"/>
  <c r="BJ325" i="1"/>
  <c r="BB325" i="1"/>
  <c r="AT325" i="1"/>
  <c r="BF324" i="1"/>
  <c r="BB323" i="1"/>
  <c r="AT323" i="1"/>
  <c r="BF322" i="1"/>
  <c r="BJ321" i="1"/>
  <c r="BB321" i="1"/>
  <c r="AT321" i="1"/>
  <c r="BF320" i="1"/>
  <c r="BB319" i="1"/>
  <c r="AT319" i="1"/>
  <c r="BF318" i="1"/>
  <c r="BJ317" i="1"/>
  <c r="BB317" i="1"/>
  <c r="AT317" i="1"/>
  <c r="BF316" i="1"/>
  <c r="BB315" i="1"/>
  <c r="AT315" i="1"/>
  <c r="BF314" i="1"/>
  <c r="BJ313" i="1"/>
  <c r="BB313" i="1"/>
  <c r="AT313" i="1"/>
  <c r="BF312" i="1"/>
  <c r="BB311" i="1"/>
  <c r="AT311" i="1"/>
  <c r="BF310" i="1"/>
  <c r="BJ309" i="1"/>
  <c r="BB309" i="1"/>
  <c r="AT309" i="1"/>
  <c r="BF308" i="1"/>
  <c r="BB307" i="1"/>
  <c r="AT307" i="1"/>
  <c r="BF306" i="1"/>
  <c r="BJ305" i="1"/>
  <c r="BB305" i="1"/>
  <c r="AT305" i="1"/>
  <c r="BF304" i="1"/>
  <c r="BB303" i="1"/>
  <c r="AT303" i="1"/>
  <c r="BF302" i="1"/>
  <c r="BJ301" i="1"/>
  <c r="BB301" i="1"/>
  <c r="AT301" i="1"/>
  <c r="BF300" i="1"/>
  <c r="BB299" i="1"/>
  <c r="AT299" i="1"/>
  <c r="BF298" i="1"/>
  <c r="BJ297" i="1"/>
  <c r="BB297" i="1"/>
  <c r="AT297" i="1"/>
  <c r="BF296" i="1"/>
  <c r="BB295" i="1"/>
  <c r="AT295" i="1"/>
  <c r="BF294" i="1"/>
  <c r="BJ293" i="1"/>
  <c r="BB293" i="1"/>
  <c r="AT293" i="1"/>
  <c r="BF292" i="1"/>
  <c r="BB291" i="1"/>
  <c r="AT291" i="1"/>
  <c r="BF290" i="1"/>
  <c r="BJ289" i="1"/>
  <c r="BB289" i="1"/>
  <c r="AT289" i="1"/>
  <c r="BF288" i="1"/>
  <c r="BB287" i="1"/>
  <c r="AT287" i="1"/>
  <c r="BF286" i="1"/>
  <c r="BJ285" i="1"/>
  <c r="BB285" i="1"/>
  <c r="AT285" i="1"/>
  <c r="BF284" i="1"/>
  <c r="BB283" i="1"/>
  <c r="AT283" i="1"/>
  <c r="BF282" i="1"/>
  <c r="BJ281" i="1"/>
  <c r="BB281" i="1"/>
  <c r="AT281" i="1"/>
  <c r="BF280" i="1"/>
  <c r="BB279" i="1"/>
  <c r="AT279" i="1"/>
  <c r="BF278" i="1"/>
  <c r="BJ277" i="1"/>
  <c r="BB277" i="1"/>
  <c r="AT277" i="1"/>
  <c r="BF276" i="1"/>
  <c r="BB275" i="1"/>
  <c r="AT275" i="1"/>
  <c r="BF274" i="1"/>
  <c r="BJ273" i="1"/>
  <c r="BB273" i="1"/>
  <c r="AT273" i="1"/>
  <c r="BF272" i="1"/>
  <c r="BB271" i="1"/>
  <c r="AT271" i="1"/>
  <c r="BF270" i="1"/>
  <c r="BJ269" i="1"/>
  <c r="BB269" i="1"/>
  <c r="AT269" i="1"/>
  <c r="BF268" i="1"/>
  <c r="BB267" i="1"/>
  <c r="AT267" i="1"/>
  <c r="BF266" i="1"/>
  <c r="BJ265" i="1"/>
  <c r="BB265" i="1"/>
  <c r="AT265" i="1"/>
  <c r="BF264" i="1"/>
  <c r="BB263" i="1"/>
  <c r="AT263" i="1"/>
  <c r="BF262" i="1"/>
  <c r="BJ261" i="1"/>
  <c r="BB261" i="1"/>
  <c r="AT261" i="1"/>
  <c r="BF260" i="1"/>
  <c r="BB259" i="1"/>
  <c r="AT259" i="1"/>
  <c r="BF258" i="1"/>
  <c r="AX258" i="1"/>
  <c r="BB257" i="1"/>
  <c r="AT257" i="1"/>
  <c r="BF256" i="1"/>
  <c r="BB255" i="1"/>
  <c r="AT255" i="1"/>
  <c r="BF254" i="1"/>
  <c r="BB253" i="1"/>
  <c r="AT253" i="1"/>
  <c r="BF252" i="1"/>
  <c r="BB251" i="1"/>
  <c r="AT251" i="1"/>
  <c r="BF250" i="1"/>
  <c r="BB249" i="1"/>
  <c r="AT249" i="1"/>
  <c r="BF248" i="1"/>
  <c r="BB247" i="1"/>
  <c r="AT247" i="1"/>
  <c r="BF246" i="1"/>
  <c r="BB245" i="1"/>
  <c r="AT245" i="1"/>
  <c r="BF244" i="1"/>
  <c r="BB243" i="1"/>
  <c r="AT243" i="1"/>
  <c r="BF242" i="1"/>
  <c r="BB241" i="1"/>
  <c r="AT241" i="1"/>
  <c r="BF240" i="1"/>
  <c r="BJ239" i="1"/>
  <c r="BB239" i="1"/>
  <c r="AT239" i="1"/>
  <c r="BF238" i="1"/>
  <c r="BB237" i="1"/>
  <c r="AT237" i="1"/>
  <c r="BF236" i="1"/>
  <c r="BJ235" i="1"/>
  <c r="BB235" i="1"/>
  <c r="AT235" i="1"/>
  <c r="BF234" i="1"/>
  <c r="BB233" i="1"/>
  <c r="AT233" i="1"/>
  <c r="BF232" i="1"/>
  <c r="BJ231" i="1"/>
  <c r="BB231" i="1"/>
  <c r="AT231" i="1"/>
  <c r="BF230" i="1"/>
  <c r="BB229" i="1"/>
  <c r="AT229" i="1"/>
  <c r="BF228" i="1"/>
  <c r="BJ227" i="1"/>
  <c r="BB227" i="1"/>
  <c r="AT227" i="1"/>
  <c r="BF226" i="1"/>
  <c r="BB225" i="1"/>
  <c r="AT225" i="1"/>
  <c r="BF224" i="1"/>
  <c r="BJ223" i="1"/>
  <c r="BB223" i="1"/>
  <c r="AT223" i="1"/>
  <c r="BF222" i="1"/>
  <c r="BB221" i="1"/>
  <c r="AT221" i="1"/>
  <c r="BF220" i="1"/>
  <c r="BJ219" i="1"/>
  <c r="BB219" i="1"/>
  <c r="AT219" i="1"/>
  <c r="BF218" i="1"/>
  <c r="BB217" i="1"/>
  <c r="AT217" i="1"/>
  <c r="BF216" i="1"/>
  <c r="BJ215" i="1"/>
  <c r="BB215" i="1"/>
  <c r="AT215" i="1"/>
  <c r="BF214" i="1"/>
  <c r="BE352" i="1"/>
  <c r="AW352" i="1"/>
  <c r="BA351" i="1"/>
  <c r="BM350" i="1"/>
  <c r="BE350" i="1"/>
  <c r="AW350" i="1"/>
  <c r="BI349" i="1"/>
  <c r="BA349" i="1"/>
  <c r="BM348" i="1"/>
  <c r="BE348" i="1"/>
  <c r="AW348" i="1"/>
  <c r="BA347" i="1"/>
  <c r="BM346" i="1"/>
  <c r="BE346" i="1"/>
  <c r="AW346" i="1"/>
  <c r="BI345" i="1"/>
  <c r="BA345" i="1"/>
  <c r="BM344" i="1"/>
  <c r="BE344" i="1"/>
  <c r="AW344" i="1"/>
  <c r="BI343" i="1"/>
  <c r="BA343" i="1"/>
  <c r="BM342" i="1"/>
  <c r="BE342" i="1"/>
  <c r="AW342" i="1"/>
  <c r="BA341" i="1"/>
  <c r="BM340" i="1"/>
  <c r="BE340" i="1"/>
  <c r="AW340" i="1"/>
  <c r="BA339" i="1"/>
  <c r="BM338" i="1"/>
  <c r="BE338" i="1"/>
  <c r="AW338" i="1"/>
  <c r="BA337" i="1"/>
  <c r="BM336" i="1"/>
  <c r="BE336" i="1"/>
  <c r="AW336" i="1"/>
  <c r="BA335" i="1"/>
  <c r="BM334" i="1"/>
  <c r="BE334" i="1"/>
  <c r="AW334" i="1"/>
  <c r="BI333" i="1"/>
  <c r="BA333" i="1"/>
  <c r="BM332" i="1"/>
  <c r="BE332" i="1"/>
  <c r="AW332" i="1"/>
  <c r="BA331" i="1"/>
  <c r="BM330" i="1"/>
  <c r="BE330" i="1"/>
  <c r="AW330" i="1"/>
  <c r="BI329" i="1"/>
  <c r="BA329" i="1"/>
  <c r="BM328" i="1"/>
  <c r="BE328" i="1"/>
  <c r="AW328" i="1"/>
  <c r="BI327" i="1"/>
  <c r="BA327" i="1"/>
  <c r="BM326" i="1"/>
  <c r="BE326" i="1"/>
  <c r="AW326" i="1"/>
  <c r="BA325" i="1"/>
  <c r="BM324" i="1"/>
  <c r="BE324" i="1"/>
  <c r="AW324" i="1"/>
  <c r="BA323" i="1"/>
  <c r="BM322" i="1"/>
  <c r="BE322" i="1"/>
  <c r="AW322" i="1"/>
  <c r="BA321" i="1"/>
  <c r="BM320" i="1"/>
  <c r="BE320" i="1"/>
  <c r="AW320" i="1"/>
  <c r="BA319" i="1"/>
  <c r="BM318" i="1"/>
  <c r="BE318" i="1"/>
  <c r="AW318" i="1"/>
  <c r="BI317" i="1"/>
  <c r="BA317" i="1"/>
  <c r="BM316" i="1"/>
  <c r="BE316" i="1"/>
  <c r="AW316" i="1"/>
  <c r="BA315" i="1"/>
  <c r="BM314" i="1"/>
  <c r="BE314" i="1"/>
  <c r="AW314" i="1"/>
  <c r="BI313" i="1"/>
  <c r="BA313" i="1"/>
  <c r="BM312" i="1"/>
  <c r="BE312" i="1"/>
  <c r="AW312" i="1"/>
  <c r="BI311" i="1"/>
  <c r="BA311" i="1"/>
  <c r="BM310" i="1"/>
  <c r="BE310" i="1"/>
  <c r="AW310" i="1"/>
  <c r="BA309" i="1"/>
  <c r="BM308" i="1"/>
  <c r="BE308" i="1"/>
  <c r="AW308" i="1"/>
  <c r="BA307" i="1"/>
  <c r="BM306" i="1"/>
  <c r="BE306" i="1"/>
  <c r="AW306" i="1"/>
  <c r="BA305" i="1"/>
  <c r="BM304" i="1"/>
  <c r="BE304" i="1"/>
  <c r="AW304" i="1"/>
  <c r="BA303" i="1"/>
  <c r="BM302" i="1"/>
  <c r="BE302" i="1"/>
  <c r="AW302" i="1"/>
  <c r="BI301" i="1"/>
  <c r="BA301" i="1"/>
  <c r="BM300" i="1"/>
  <c r="BE300" i="1"/>
  <c r="AW300" i="1"/>
  <c r="BA299" i="1"/>
  <c r="BM298" i="1"/>
  <c r="BE298" i="1"/>
  <c r="AW298" i="1"/>
  <c r="BI297" i="1"/>
  <c r="BA297" i="1"/>
  <c r="BM296" i="1"/>
  <c r="BE296" i="1"/>
  <c r="AW296" i="1"/>
  <c r="BI295" i="1"/>
  <c r="BA295" i="1"/>
  <c r="BM294" i="1"/>
  <c r="BE294" i="1"/>
  <c r="AW294" i="1"/>
  <c r="BA293" i="1"/>
  <c r="BM292" i="1"/>
  <c r="BE292" i="1"/>
  <c r="AW292" i="1"/>
  <c r="BA291" i="1"/>
  <c r="BM290" i="1"/>
  <c r="BE290" i="1"/>
  <c r="AW290" i="1"/>
  <c r="BA289" i="1"/>
  <c r="BM288" i="1"/>
  <c r="BE288" i="1"/>
  <c r="AW288" i="1"/>
  <c r="BA287" i="1"/>
  <c r="BM286" i="1"/>
  <c r="BE286" i="1"/>
  <c r="AW286" i="1"/>
  <c r="BI285" i="1"/>
  <c r="BA285" i="1"/>
  <c r="BM284" i="1"/>
  <c r="BE284" i="1"/>
  <c r="AW284" i="1"/>
  <c r="BA283" i="1"/>
  <c r="BM282" i="1"/>
  <c r="BE282" i="1"/>
  <c r="AW282" i="1"/>
  <c r="BI281" i="1"/>
  <c r="BA281" i="1"/>
  <c r="BM280" i="1"/>
  <c r="BE280" i="1"/>
  <c r="AW280" i="1"/>
  <c r="BI279" i="1"/>
  <c r="BA279" i="1"/>
  <c r="BM278" i="1"/>
  <c r="BE278" i="1"/>
  <c r="AW278" i="1"/>
  <c r="BA277" i="1"/>
  <c r="BM276" i="1"/>
  <c r="BE276" i="1"/>
  <c r="AW276" i="1"/>
  <c r="BA275" i="1"/>
  <c r="BM274" i="1"/>
  <c r="BE274" i="1"/>
  <c r="AW274" i="1"/>
  <c r="BA273" i="1"/>
  <c r="BM272" i="1"/>
  <c r="BE272" i="1"/>
  <c r="AW272" i="1"/>
  <c r="BA271" i="1"/>
  <c r="BM270" i="1"/>
  <c r="BE270" i="1"/>
  <c r="AW270" i="1"/>
  <c r="BI269" i="1"/>
  <c r="BA269" i="1"/>
  <c r="BM268" i="1"/>
  <c r="BE268" i="1"/>
  <c r="AW268" i="1"/>
  <c r="BA267" i="1"/>
  <c r="BM266" i="1"/>
  <c r="BE266" i="1"/>
  <c r="AW266" i="1"/>
  <c r="BI265" i="1"/>
  <c r="BA265" i="1"/>
  <c r="BM264" i="1"/>
  <c r="BE264" i="1"/>
  <c r="AW264" i="1"/>
  <c r="BI263" i="1"/>
  <c r="BA263" i="1"/>
  <c r="BM262" i="1"/>
  <c r="BE262" i="1"/>
  <c r="AW262" i="1"/>
  <c r="BA261" i="1"/>
  <c r="BM260" i="1"/>
  <c r="BE260" i="1"/>
  <c r="AW260" i="1"/>
  <c r="BA259" i="1"/>
  <c r="BM258" i="1"/>
  <c r="BE258" i="1"/>
  <c r="AW258" i="1"/>
  <c r="BA257" i="1"/>
  <c r="BM256" i="1"/>
  <c r="BE256" i="1"/>
  <c r="AW256" i="1"/>
  <c r="BA255" i="1"/>
  <c r="BM254" i="1"/>
  <c r="BE254" i="1"/>
  <c r="AW254" i="1"/>
  <c r="BI253" i="1"/>
  <c r="BA253" i="1"/>
  <c r="BM252" i="1"/>
  <c r="BE252" i="1"/>
  <c r="AW252" i="1"/>
  <c r="BA251" i="1"/>
  <c r="BM250" i="1"/>
  <c r="BE250" i="1"/>
  <c r="AW250" i="1"/>
  <c r="BI249" i="1"/>
  <c r="BA249" i="1"/>
  <c r="BM248" i="1"/>
  <c r="BE248" i="1"/>
  <c r="AW248" i="1"/>
  <c r="BI247" i="1"/>
  <c r="BA247" i="1"/>
  <c r="BM246" i="1"/>
  <c r="BE246" i="1"/>
  <c r="AW246" i="1"/>
  <c r="BA245" i="1"/>
  <c r="BM244" i="1"/>
  <c r="BE244" i="1"/>
  <c r="AW244" i="1"/>
  <c r="BA243" i="1"/>
  <c r="BM242" i="1"/>
  <c r="BE242" i="1"/>
  <c r="AW242" i="1"/>
  <c r="BA241" i="1"/>
  <c r="BM240" i="1"/>
  <c r="BE240" i="1"/>
  <c r="AW240" i="1"/>
  <c r="BA239" i="1"/>
  <c r="BM238" i="1"/>
  <c r="BE238" i="1"/>
  <c r="AW238" i="1"/>
  <c r="BI237" i="1"/>
  <c r="BA237" i="1"/>
  <c r="BM236" i="1"/>
  <c r="BE236" i="1"/>
  <c r="AW236" i="1"/>
  <c r="BA235" i="1"/>
  <c r="BM234" i="1"/>
  <c r="BE234" i="1"/>
  <c r="AW234" i="1"/>
  <c r="BI233" i="1"/>
  <c r="BA233" i="1"/>
  <c r="BM232" i="1"/>
  <c r="BE232" i="1"/>
  <c r="AW232" i="1"/>
  <c r="BI231" i="1"/>
  <c r="BA231" i="1"/>
  <c r="BM230" i="1"/>
  <c r="BE230" i="1"/>
  <c r="AW230" i="1"/>
  <c r="BA229" i="1"/>
  <c r="BM228" i="1"/>
  <c r="BE228" i="1"/>
  <c r="AW228" i="1"/>
  <c r="BA227" i="1"/>
  <c r="BM226" i="1"/>
  <c r="BE226" i="1"/>
  <c r="AW226" i="1"/>
  <c r="BA225" i="1"/>
  <c r="BM224" i="1"/>
  <c r="BE224" i="1"/>
  <c r="AW224" i="1"/>
  <c r="BA223" i="1"/>
  <c r="BM222" i="1"/>
  <c r="BE222" i="1"/>
  <c r="AW222" i="1"/>
  <c r="BI221" i="1"/>
  <c r="BA221" i="1"/>
  <c r="BM220" i="1"/>
  <c r="BE220" i="1"/>
  <c r="AW220" i="1"/>
  <c r="BA219" i="1"/>
  <c r="BM218" i="1"/>
  <c r="BE218" i="1"/>
  <c r="AW218" i="1"/>
  <c r="BI217" i="1"/>
  <c r="BA217" i="1"/>
  <c r="BM216" i="1"/>
  <c r="BE216" i="1"/>
  <c r="AW216" i="1"/>
  <c r="BI215" i="1"/>
  <c r="BA215" i="1"/>
  <c r="BM214" i="1"/>
  <c r="BE214" i="1"/>
  <c r="AW214" i="1"/>
  <c r="BA213" i="1"/>
  <c r="AZ209" i="1"/>
  <c r="BL208" i="1"/>
  <c r="BD208" i="1"/>
  <c r="AV208" i="1"/>
  <c r="BH207" i="1"/>
  <c r="AZ207" i="1"/>
  <c r="BL206" i="1"/>
  <c r="BH205" i="1"/>
  <c r="AZ205" i="1"/>
  <c r="BL204" i="1"/>
  <c r="BD204" i="1"/>
  <c r="BH203" i="1"/>
  <c r="AZ203" i="1"/>
  <c r="BL202" i="1"/>
  <c r="BD202" i="1"/>
  <c r="AV202" i="1"/>
  <c r="BH201" i="1"/>
  <c r="AZ201" i="1"/>
  <c r="BL200" i="1"/>
  <c r="BH199" i="1"/>
  <c r="AZ199" i="1"/>
  <c r="BL198" i="1"/>
  <c r="AV198" i="1"/>
  <c r="BH197" i="1"/>
  <c r="AZ197" i="1"/>
  <c r="BL196" i="1"/>
  <c r="BH195" i="1"/>
  <c r="AZ195" i="1"/>
  <c r="BL194" i="1"/>
  <c r="AV194" i="1"/>
  <c r="BH193" i="1"/>
  <c r="AZ193" i="1"/>
  <c r="BL192" i="1"/>
  <c r="BD192" i="1"/>
  <c r="BH191" i="1"/>
  <c r="AZ191" i="1"/>
  <c r="BL190" i="1"/>
  <c r="BH189" i="1"/>
  <c r="AZ189" i="1"/>
  <c r="BL188" i="1"/>
  <c r="BD188" i="1"/>
  <c r="BH187" i="1"/>
  <c r="AZ187" i="1"/>
  <c r="BL186" i="1"/>
  <c r="BD186" i="1"/>
  <c r="BH185" i="1"/>
  <c r="AZ185" i="1"/>
  <c r="BL184" i="1"/>
  <c r="BH183" i="1"/>
  <c r="AZ183" i="1"/>
  <c r="BL182" i="1"/>
  <c r="BH181" i="1"/>
  <c r="AZ181" i="1"/>
  <c r="BL180" i="1"/>
  <c r="BH179" i="1"/>
  <c r="AZ179" i="1"/>
  <c r="BL178" i="1"/>
  <c r="BH177" i="1"/>
  <c r="AZ177" i="1"/>
  <c r="BL176" i="1"/>
  <c r="BD176" i="1"/>
  <c r="AV176" i="1"/>
  <c r="BH175" i="1"/>
  <c r="AZ175" i="1"/>
  <c r="BL174" i="1"/>
  <c r="BH173" i="1"/>
  <c r="AZ173" i="1"/>
  <c r="BL172" i="1"/>
  <c r="BD172" i="1"/>
  <c r="BH171" i="1"/>
  <c r="AZ171" i="1"/>
  <c r="BL170" i="1"/>
  <c r="BD170" i="1"/>
  <c r="BH169" i="1"/>
  <c r="AZ169" i="1"/>
  <c r="BL168" i="1"/>
  <c r="AV168" i="1"/>
  <c r="BH167" i="1"/>
  <c r="AZ167" i="1"/>
  <c r="BL166" i="1"/>
  <c r="BH165" i="1"/>
  <c r="AZ165" i="1"/>
  <c r="BL164" i="1"/>
  <c r="AV164" i="1"/>
  <c r="BH163" i="1"/>
  <c r="AZ163" i="1"/>
  <c r="BL162" i="1"/>
  <c r="BH161" i="1"/>
  <c r="AZ161" i="1"/>
  <c r="BL160" i="1"/>
  <c r="BD160" i="1"/>
  <c r="BH159" i="1"/>
  <c r="AZ159" i="1"/>
  <c r="BL158" i="1"/>
  <c r="BH157" i="1"/>
  <c r="AZ157" i="1"/>
  <c r="BL156" i="1"/>
  <c r="BD156" i="1"/>
  <c r="BH155" i="1"/>
  <c r="AZ155" i="1"/>
  <c r="BL154" i="1"/>
  <c r="BD154" i="1"/>
  <c r="BH153" i="1"/>
  <c r="AZ153" i="1"/>
  <c r="BL152" i="1"/>
  <c r="BH151" i="1"/>
  <c r="AZ151" i="1"/>
  <c r="BL150" i="1"/>
  <c r="BH149" i="1"/>
  <c r="AZ149" i="1"/>
  <c r="BL148" i="1"/>
  <c r="BH147" i="1"/>
  <c r="AZ147" i="1"/>
  <c r="BL146" i="1"/>
  <c r="BH145" i="1"/>
  <c r="AZ145" i="1"/>
  <c r="BL144" i="1"/>
  <c r="BD144" i="1"/>
  <c r="BH143" i="1"/>
  <c r="AZ143" i="1"/>
  <c r="BL142" i="1"/>
  <c r="AV142" i="1"/>
  <c r="BH141" i="1"/>
  <c r="AZ141" i="1"/>
  <c r="BL140" i="1"/>
  <c r="BD140" i="1"/>
  <c r="BH139" i="1"/>
  <c r="AZ139" i="1"/>
  <c r="BL138" i="1"/>
  <c r="BD138" i="1"/>
  <c r="BH137" i="1"/>
  <c r="AZ137" i="1"/>
  <c r="BL136" i="1"/>
  <c r="AV136" i="1"/>
  <c r="BH135" i="1"/>
  <c r="AZ135" i="1"/>
  <c r="BL134" i="1"/>
  <c r="BH133" i="1"/>
  <c r="AZ133" i="1"/>
  <c r="BL132" i="1"/>
  <c r="AV132" i="1"/>
  <c r="BH131" i="1"/>
  <c r="AZ131" i="1"/>
  <c r="BL130" i="1"/>
  <c r="BH129" i="1"/>
  <c r="AZ129" i="1"/>
  <c r="BL128" i="1"/>
  <c r="BD128" i="1"/>
  <c r="BH127" i="1"/>
  <c r="AZ127" i="1"/>
  <c r="BL126" i="1"/>
  <c r="BH125" i="1"/>
  <c r="AZ125" i="1"/>
  <c r="BL124" i="1"/>
  <c r="BD124" i="1"/>
  <c r="AV124" i="1"/>
  <c r="BH123" i="1"/>
  <c r="AZ123" i="1"/>
  <c r="BL122" i="1"/>
  <c r="BD122" i="1"/>
  <c r="BH121" i="1"/>
  <c r="AZ121" i="1"/>
  <c r="BL120" i="1"/>
  <c r="BH119" i="1"/>
  <c r="AZ119" i="1"/>
  <c r="BL118" i="1"/>
  <c r="BH117" i="1"/>
  <c r="AZ117" i="1"/>
  <c r="BL116" i="1"/>
  <c r="BH115" i="1"/>
  <c r="AZ115" i="1"/>
  <c r="BL114" i="1"/>
  <c r="BH113" i="1"/>
  <c r="AZ113" i="1"/>
  <c r="BL112" i="1"/>
  <c r="BD112" i="1"/>
  <c r="BH111" i="1"/>
  <c r="AZ111" i="1"/>
  <c r="BL110" i="1"/>
  <c r="AV110" i="1"/>
  <c r="BH109" i="1"/>
  <c r="AZ109" i="1"/>
  <c r="BL108" i="1"/>
  <c r="BD108" i="1"/>
  <c r="BH107" i="1"/>
  <c r="AZ107" i="1"/>
  <c r="BL106" i="1"/>
  <c r="BD106" i="1"/>
  <c r="AV106" i="1"/>
  <c r="BH105" i="1"/>
  <c r="AZ105" i="1"/>
  <c r="BL104" i="1"/>
  <c r="BH103" i="1"/>
  <c r="AZ103" i="1"/>
  <c r="BL102" i="1"/>
  <c r="AV102" i="1"/>
  <c r="BH101" i="1"/>
  <c r="AZ101" i="1"/>
  <c r="BL100" i="1"/>
  <c r="BH99" i="1"/>
  <c r="AZ99" i="1"/>
  <c r="BL98" i="1"/>
  <c r="AV98" i="1"/>
  <c r="BH97" i="1"/>
  <c r="AZ97" i="1"/>
  <c r="BL96" i="1"/>
  <c r="BD96" i="1"/>
  <c r="BH95" i="1"/>
  <c r="AZ95" i="1"/>
  <c r="BL94" i="1"/>
  <c r="BH93" i="1"/>
  <c r="AZ93" i="1"/>
  <c r="BL92" i="1"/>
  <c r="BD92" i="1"/>
  <c r="AV92" i="1"/>
  <c r="BH91" i="1"/>
  <c r="AZ91" i="1"/>
  <c r="BL90" i="1"/>
  <c r="BD90" i="1"/>
  <c r="BH89" i="1"/>
  <c r="AZ89" i="1"/>
  <c r="BL88" i="1"/>
  <c r="BH87" i="1"/>
  <c r="AZ87" i="1"/>
  <c r="BL86" i="1"/>
  <c r="BH85" i="1"/>
  <c r="AZ85" i="1"/>
  <c r="BL84" i="1"/>
  <c r="BH83" i="1"/>
  <c r="AZ83" i="1"/>
  <c r="BL82" i="1"/>
  <c r="BH81" i="1"/>
  <c r="AZ81" i="1"/>
  <c r="BL80" i="1"/>
  <c r="BD80" i="1"/>
  <c r="AV80" i="1"/>
  <c r="BH79" i="1"/>
  <c r="AZ79" i="1"/>
  <c r="BL78" i="1"/>
  <c r="BH77" i="1"/>
  <c r="AZ77" i="1"/>
  <c r="BL76" i="1"/>
  <c r="BD76" i="1"/>
  <c r="BH75" i="1"/>
  <c r="AZ75" i="1"/>
  <c r="BL74" i="1"/>
  <c r="BD74" i="1"/>
  <c r="AV74" i="1"/>
  <c r="BH73" i="1"/>
  <c r="AZ73" i="1"/>
  <c r="AU216" i="1"/>
  <c r="BK214" i="1"/>
  <c r="BC214" i="1"/>
  <c r="AU214" i="1"/>
  <c r="AY213" i="1"/>
  <c r="BK212" i="1"/>
  <c r="AU212" i="1"/>
  <c r="AY211" i="1"/>
  <c r="BK210" i="1"/>
  <c r="AU210" i="1"/>
  <c r="BK208" i="1"/>
  <c r="AU208" i="1"/>
  <c r="BK206" i="1"/>
  <c r="AU206" i="1"/>
  <c r="BK204" i="1"/>
  <c r="BC204" i="1"/>
  <c r="AU204" i="1"/>
  <c r="BK202" i="1"/>
  <c r="AU202" i="1"/>
  <c r="AY201" i="1"/>
  <c r="BK200" i="1"/>
  <c r="BC200" i="1"/>
  <c r="AU200" i="1"/>
  <c r="BK198" i="1"/>
  <c r="BC198" i="1"/>
  <c r="AU198" i="1"/>
  <c r="AY197" i="1"/>
  <c r="BK196" i="1"/>
  <c r="AU196" i="1"/>
  <c r="AY195" i="1"/>
  <c r="BK194" i="1"/>
  <c r="AU194" i="1"/>
  <c r="BK192" i="1"/>
  <c r="AU192" i="1"/>
  <c r="BK190" i="1"/>
  <c r="AU190" i="1"/>
  <c r="BK188" i="1"/>
  <c r="BC188" i="1"/>
  <c r="AU188" i="1"/>
  <c r="BK186" i="1"/>
  <c r="AU186" i="1"/>
  <c r="AY185" i="1"/>
  <c r="BK184" i="1"/>
  <c r="BC184" i="1"/>
  <c r="AU184" i="1"/>
  <c r="BK182" i="1"/>
  <c r="BC182" i="1"/>
  <c r="AU182" i="1"/>
  <c r="AY181" i="1"/>
  <c r="BK180" i="1"/>
  <c r="AU180" i="1"/>
  <c r="AY179" i="1"/>
  <c r="BK178" i="1"/>
  <c r="AU178" i="1"/>
  <c r="BK176" i="1"/>
  <c r="AU176" i="1"/>
  <c r="BK174" i="1"/>
  <c r="AU174" i="1"/>
  <c r="BK172" i="1"/>
  <c r="BC172" i="1"/>
  <c r="AU172" i="1"/>
  <c r="BK170" i="1"/>
  <c r="AU170" i="1"/>
  <c r="AY169" i="1"/>
  <c r="BK168" i="1"/>
  <c r="BC168" i="1"/>
  <c r="AU168" i="1"/>
  <c r="BK166" i="1"/>
  <c r="BC166" i="1"/>
  <c r="AU166" i="1"/>
  <c r="AY165" i="1"/>
  <c r="BK164" i="1"/>
  <c r="AU164" i="1"/>
  <c r="AY163" i="1"/>
  <c r="BK162" i="1"/>
  <c r="AU162" i="1"/>
  <c r="BK160" i="1"/>
  <c r="AU160" i="1"/>
  <c r="BK158" i="1"/>
  <c r="AU158" i="1"/>
  <c r="BK156" i="1"/>
  <c r="BC156" i="1"/>
  <c r="AU156" i="1"/>
  <c r="BK154" i="1"/>
  <c r="AU154" i="1"/>
  <c r="BG153" i="1"/>
  <c r="AY153" i="1"/>
  <c r="BK152" i="1"/>
  <c r="BC152" i="1"/>
  <c r="AU152" i="1"/>
  <c r="BK150" i="1"/>
  <c r="BC150" i="1"/>
  <c r="AU150" i="1"/>
  <c r="AY149" i="1"/>
  <c r="BK148" i="1"/>
  <c r="AU148" i="1"/>
  <c r="AY147" i="1"/>
  <c r="BK146" i="1"/>
  <c r="AU146" i="1"/>
  <c r="BK144" i="1"/>
  <c r="AU144" i="1"/>
  <c r="BG143" i="1"/>
  <c r="BK142" i="1"/>
  <c r="AU142" i="1"/>
  <c r="BK140" i="1"/>
  <c r="BC140" i="1"/>
  <c r="AU140" i="1"/>
  <c r="BK138" i="1"/>
  <c r="AU138" i="1"/>
  <c r="BG137" i="1"/>
  <c r="AY137" i="1"/>
  <c r="BK136" i="1"/>
  <c r="BC136" i="1"/>
  <c r="AU136" i="1"/>
  <c r="BK134" i="1"/>
  <c r="BC134" i="1"/>
  <c r="AU134" i="1"/>
  <c r="AY133" i="1"/>
  <c r="BK132" i="1"/>
  <c r="AU132" i="1"/>
  <c r="AY131" i="1"/>
  <c r="BK130" i="1"/>
  <c r="AU130" i="1"/>
  <c r="BK128" i="1"/>
  <c r="AU128" i="1"/>
  <c r="BG127" i="1"/>
  <c r="BK126" i="1"/>
  <c r="AU126" i="1"/>
  <c r="BK124" i="1"/>
  <c r="BC124" i="1"/>
  <c r="AU124" i="1"/>
  <c r="BK122" i="1"/>
  <c r="AU122" i="1"/>
  <c r="AY121" i="1"/>
  <c r="BK120" i="1"/>
  <c r="BC120" i="1"/>
  <c r="AU120" i="1"/>
  <c r="BK118" i="1"/>
  <c r="BC118" i="1"/>
  <c r="AU118" i="1"/>
  <c r="AY117" i="1"/>
  <c r="BK116" i="1"/>
  <c r="AU116" i="1"/>
  <c r="AY115" i="1"/>
  <c r="BK114" i="1"/>
  <c r="AU114" i="1"/>
  <c r="BK112" i="1"/>
  <c r="AU112" i="1"/>
  <c r="BK110" i="1"/>
  <c r="AU110" i="1"/>
  <c r="BK108" i="1"/>
  <c r="BC108" i="1"/>
  <c r="AU108" i="1"/>
  <c r="BG107" i="1"/>
  <c r="BK106" i="1"/>
  <c r="AU106" i="1"/>
  <c r="AY105" i="1"/>
  <c r="BK104" i="1"/>
  <c r="BC104" i="1"/>
  <c r="AU104" i="1"/>
  <c r="BK102" i="1"/>
  <c r="BC102" i="1"/>
  <c r="AU102" i="1"/>
  <c r="AY101" i="1"/>
  <c r="BK100" i="1"/>
  <c r="AU100" i="1"/>
  <c r="AY99" i="1"/>
  <c r="BK98" i="1"/>
  <c r="AU98" i="1"/>
  <c r="BK96" i="1"/>
  <c r="AU96" i="1"/>
  <c r="BK94" i="1"/>
  <c r="AU94" i="1"/>
  <c r="BK92" i="1"/>
  <c r="BC92" i="1"/>
  <c r="AU92" i="1"/>
  <c r="BG91" i="1"/>
  <c r="BK90" i="1"/>
  <c r="AU90" i="1"/>
  <c r="AY89" i="1"/>
  <c r="BK88" i="1"/>
  <c r="BC88" i="1"/>
  <c r="AU88" i="1"/>
  <c r="BK86" i="1"/>
  <c r="BC86" i="1"/>
  <c r="AU86" i="1"/>
  <c r="AY85" i="1"/>
  <c r="BK84" i="1"/>
  <c r="BA216" i="1"/>
  <c r="BM215" i="1"/>
  <c r="BE215" i="1"/>
  <c r="AW215" i="1"/>
  <c r="BI214" i="1"/>
  <c r="BA214" i="1"/>
  <c r="BM213" i="1"/>
  <c r="BE213" i="1"/>
  <c r="AW213" i="1"/>
  <c r="BA212" i="1"/>
  <c r="BM211" i="1"/>
  <c r="BE211" i="1"/>
  <c r="AW211" i="1"/>
  <c r="BI210" i="1"/>
  <c r="BA210" i="1"/>
  <c r="BM209" i="1"/>
  <c r="BE209" i="1"/>
  <c r="AW209" i="1"/>
  <c r="BI208" i="1"/>
  <c r="BA208" i="1"/>
  <c r="BM207" i="1"/>
  <c r="BE207" i="1"/>
  <c r="AW207" i="1"/>
  <c r="BA206" i="1"/>
  <c r="BM205" i="1"/>
  <c r="BE205" i="1"/>
  <c r="AW205" i="1"/>
  <c r="BA204" i="1"/>
  <c r="BM203" i="1"/>
  <c r="BE203" i="1"/>
  <c r="AW203" i="1"/>
  <c r="BA202" i="1"/>
  <c r="BM201" i="1"/>
  <c r="BE201" i="1"/>
  <c r="AW201" i="1"/>
  <c r="BA200" i="1"/>
  <c r="BM199" i="1"/>
  <c r="BE199" i="1"/>
  <c r="AW199" i="1"/>
  <c r="BI198" i="1"/>
  <c r="BA198" i="1"/>
  <c r="BM197" i="1"/>
  <c r="BE197" i="1"/>
  <c r="AW197" i="1"/>
  <c r="BA196" i="1"/>
  <c r="BM195" i="1"/>
  <c r="BE195" i="1"/>
  <c r="AW195" i="1"/>
  <c r="BI194" i="1"/>
  <c r="BA194" i="1"/>
  <c r="BM193" i="1"/>
  <c r="BE193" i="1"/>
  <c r="AW193" i="1"/>
  <c r="BI192" i="1"/>
  <c r="BA192" i="1"/>
  <c r="BM191" i="1"/>
  <c r="BE191" i="1"/>
  <c r="AW191" i="1"/>
  <c r="BA190" i="1"/>
  <c r="BM189" i="1"/>
  <c r="BE189" i="1"/>
  <c r="AW189" i="1"/>
  <c r="BA188" i="1"/>
  <c r="BM187" i="1"/>
  <c r="BE187" i="1"/>
  <c r="AW187" i="1"/>
  <c r="BA186" i="1"/>
  <c r="BM185" i="1"/>
  <c r="BE185" i="1"/>
  <c r="AW185" i="1"/>
  <c r="BA184" i="1"/>
  <c r="BM183" i="1"/>
  <c r="BE183" i="1"/>
  <c r="AW183" i="1"/>
  <c r="BI182" i="1"/>
  <c r="BA182" i="1"/>
  <c r="BM181" i="1"/>
  <c r="BE181" i="1"/>
  <c r="AW181" i="1"/>
  <c r="BA180" i="1"/>
  <c r="BM179" i="1"/>
  <c r="BE179" i="1"/>
  <c r="AW179" i="1"/>
  <c r="BI178" i="1"/>
  <c r="BA178" i="1"/>
  <c r="BM177" i="1"/>
  <c r="BE177" i="1"/>
  <c r="AW177" i="1"/>
  <c r="BI176" i="1"/>
  <c r="BA176" i="1"/>
  <c r="BM175" i="1"/>
  <c r="BE175" i="1"/>
  <c r="AW175" i="1"/>
  <c r="BA174" i="1"/>
  <c r="BM173" i="1"/>
  <c r="BE173" i="1"/>
  <c r="AW173" i="1"/>
  <c r="BA172" i="1"/>
  <c r="BM171" i="1"/>
  <c r="BE171" i="1"/>
  <c r="AW171" i="1"/>
  <c r="BA170" i="1"/>
  <c r="BM169" i="1"/>
  <c r="BE169" i="1"/>
  <c r="AW169" i="1"/>
  <c r="BA168" i="1"/>
  <c r="BM167" i="1"/>
  <c r="BE167" i="1"/>
  <c r="AW167" i="1"/>
  <c r="BI166" i="1"/>
  <c r="BA166" i="1"/>
  <c r="BM165" i="1"/>
  <c r="BE165" i="1"/>
  <c r="AW165" i="1"/>
  <c r="BA164" i="1"/>
  <c r="BM163" i="1"/>
  <c r="BE163" i="1"/>
  <c r="AW163" i="1"/>
  <c r="BI162" i="1"/>
  <c r="BA162" i="1"/>
  <c r="BM161" i="1"/>
  <c r="BE161" i="1"/>
  <c r="AW161" i="1"/>
  <c r="BI160" i="1"/>
  <c r="BA160" i="1"/>
  <c r="BM159" i="1"/>
  <c r="BE159" i="1"/>
  <c r="AW159" i="1"/>
  <c r="BA158" i="1"/>
  <c r="BM157" i="1"/>
  <c r="BE157" i="1"/>
  <c r="AW157" i="1"/>
  <c r="BA156" i="1"/>
  <c r="BM155" i="1"/>
  <c r="BE155" i="1"/>
  <c r="AW155" i="1"/>
  <c r="BA154" i="1"/>
  <c r="BM153" i="1"/>
  <c r="BE153" i="1"/>
  <c r="AW153" i="1"/>
  <c r="BA152" i="1"/>
  <c r="BM151" i="1"/>
  <c r="BE151" i="1"/>
  <c r="AW151" i="1"/>
  <c r="BI150" i="1"/>
  <c r="BA150" i="1"/>
  <c r="BM149" i="1"/>
  <c r="BE149" i="1"/>
  <c r="AW149" i="1"/>
  <c r="BA148" i="1"/>
  <c r="BM147" i="1"/>
  <c r="BE147" i="1"/>
  <c r="AW147" i="1"/>
  <c r="BI146" i="1"/>
  <c r="BA146" i="1"/>
  <c r="BM145" i="1"/>
  <c r="BE145" i="1"/>
  <c r="AW145" i="1"/>
  <c r="BI144" i="1"/>
  <c r="BA144" i="1"/>
  <c r="BM143" i="1"/>
  <c r="BE143" i="1"/>
  <c r="AW143" i="1"/>
  <c r="BA142" i="1"/>
  <c r="BM141" i="1"/>
  <c r="BE141" i="1"/>
  <c r="AW141" i="1"/>
  <c r="BA140" i="1"/>
  <c r="BM139" i="1"/>
  <c r="BE139" i="1"/>
  <c r="AW139" i="1"/>
  <c r="BA138" i="1"/>
  <c r="BM137" i="1"/>
  <c r="BE137" i="1"/>
  <c r="AW137" i="1"/>
  <c r="BA136" i="1"/>
  <c r="BM135" i="1"/>
  <c r="BE135" i="1"/>
  <c r="AW135" i="1"/>
  <c r="BI134" i="1"/>
  <c r="BA134" i="1"/>
  <c r="BM133" i="1"/>
  <c r="BE133" i="1"/>
  <c r="AW133" i="1"/>
  <c r="BA132" i="1"/>
  <c r="BM131" i="1"/>
  <c r="BE131" i="1"/>
  <c r="AW131" i="1"/>
  <c r="BI130" i="1"/>
  <c r="BA130" i="1"/>
  <c r="BM129" i="1"/>
  <c r="BE129" i="1"/>
  <c r="AW129" i="1"/>
  <c r="BI128" i="1"/>
  <c r="BA128" i="1"/>
  <c r="BM127" i="1"/>
  <c r="BE127" i="1"/>
  <c r="AW127" i="1"/>
  <c r="BA126" i="1"/>
  <c r="BM125" i="1"/>
  <c r="BE125" i="1"/>
  <c r="AW125" i="1"/>
  <c r="BA124" i="1"/>
  <c r="BM123" i="1"/>
  <c r="BE123" i="1"/>
  <c r="AW123" i="1"/>
  <c r="BA122" i="1"/>
  <c r="BM121" i="1"/>
  <c r="BE121" i="1"/>
  <c r="AW121" i="1"/>
  <c r="BA120" i="1"/>
  <c r="BM119" i="1"/>
  <c r="BE119" i="1"/>
  <c r="AW119" i="1"/>
  <c r="BI118" i="1"/>
  <c r="BA118" i="1"/>
  <c r="BM117" i="1"/>
  <c r="BE117" i="1"/>
  <c r="AW117" i="1"/>
  <c r="BA116" i="1"/>
  <c r="BM115" i="1"/>
  <c r="BE115" i="1"/>
  <c r="AW115" i="1"/>
  <c r="BI114" i="1"/>
  <c r="BA114" i="1"/>
  <c r="BM113" i="1"/>
  <c r="BE113" i="1"/>
  <c r="AW113" i="1"/>
  <c r="BI112" i="1"/>
  <c r="BA112" i="1"/>
  <c r="BM111" i="1"/>
  <c r="BE111" i="1"/>
  <c r="AW111" i="1"/>
  <c r="BA110" i="1"/>
  <c r="BM109" i="1"/>
  <c r="BE109" i="1"/>
  <c r="AW109" i="1"/>
  <c r="BA108" i="1"/>
  <c r="BM107" i="1"/>
  <c r="BE107" i="1"/>
  <c r="AW107" i="1"/>
  <c r="BA106" i="1"/>
  <c r="BM105" i="1"/>
  <c r="BE105" i="1"/>
  <c r="AW105" i="1"/>
  <c r="BA104" i="1"/>
  <c r="BM103" i="1"/>
  <c r="BE103" i="1"/>
  <c r="AW103" i="1"/>
  <c r="BI102" i="1"/>
  <c r="BA102" i="1"/>
  <c r="BM101" i="1"/>
  <c r="BE101" i="1"/>
  <c r="AW101" i="1"/>
  <c r="BA100" i="1"/>
  <c r="BM99" i="1"/>
  <c r="BE99" i="1"/>
  <c r="AW99" i="1"/>
  <c r="BI98" i="1"/>
  <c r="BA98" i="1"/>
  <c r="BM97" i="1"/>
  <c r="BE97" i="1"/>
  <c r="AW97" i="1"/>
  <c r="BI96" i="1"/>
  <c r="BA96" i="1"/>
  <c r="BM95" i="1"/>
  <c r="BE95" i="1"/>
  <c r="AW95" i="1"/>
  <c r="BA94" i="1"/>
  <c r="BM93" i="1"/>
  <c r="BE93" i="1"/>
  <c r="AW93" i="1"/>
  <c r="BA92" i="1"/>
  <c r="BM91" i="1"/>
  <c r="BE91" i="1"/>
  <c r="AW91" i="1"/>
  <c r="BA90" i="1"/>
  <c r="BM89" i="1"/>
  <c r="BE89" i="1"/>
  <c r="AW89" i="1"/>
  <c r="BA88" i="1"/>
  <c r="BM87" i="1"/>
  <c r="BE87" i="1"/>
  <c r="AW87" i="1"/>
  <c r="BI86" i="1"/>
  <c r="BA86" i="1"/>
  <c r="BM85" i="1"/>
  <c r="BE85" i="1"/>
  <c r="AW85" i="1"/>
  <c r="BA84" i="1"/>
  <c r="BM83" i="1"/>
  <c r="BE83" i="1"/>
  <c r="AW83" i="1"/>
  <c r="BL213" i="1"/>
  <c r="BH212" i="1"/>
  <c r="AZ212" i="1"/>
  <c r="BL211" i="1"/>
  <c r="BD211" i="1"/>
  <c r="AV211" i="1"/>
  <c r="BH210" i="1"/>
  <c r="AZ210" i="1"/>
  <c r="BL209" i="1"/>
  <c r="BH208" i="1"/>
  <c r="AZ208" i="1"/>
  <c r="BL207" i="1"/>
  <c r="BD207" i="1"/>
  <c r="BH206" i="1"/>
  <c r="AZ206" i="1"/>
  <c r="BL205" i="1"/>
  <c r="BD205" i="1"/>
  <c r="AV205" i="1"/>
  <c r="BH204" i="1"/>
  <c r="AZ204" i="1"/>
  <c r="BL203" i="1"/>
  <c r="BH202" i="1"/>
  <c r="AZ202" i="1"/>
  <c r="BL201" i="1"/>
  <c r="AV201" i="1"/>
  <c r="BH200" i="1"/>
  <c r="AZ200" i="1"/>
  <c r="BL199" i="1"/>
  <c r="BH198" i="1"/>
  <c r="AZ198" i="1"/>
  <c r="BL197" i="1"/>
  <c r="AV197" i="1"/>
  <c r="BH196" i="1"/>
  <c r="AZ196" i="1"/>
  <c r="BL195" i="1"/>
  <c r="BD195" i="1"/>
  <c r="BH194" i="1"/>
  <c r="AZ194" i="1"/>
  <c r="BL193" i="1"/>
  <c r="BH192" i="1"/>
  <c r="AZ192" i="1"/>
  <c r="BL191" i="1"/>
  <c r="BD191" i="1"/>
  <c r="BH190" i="1"/>
  <c r="AZ190" i="1"/>
  <c r="BL189" i="1"/>
  <c r="BD189" i="1"/>
  <c r="BH188" i="1"/>
  <c r="AZ188" i="1"/>
  <c r="BL187" i="1"/>
  <c r="BH186" i="1"/>
  <c r="AZ186" i="1"/>
  <c r="BL185" i="1"/>
  <c r="BH184" i="1"/>
  <c r="AZ184" i="1"/>
  <c r="BL183" i="1"/>
  <c r="BH182" i="1"/>
  <c r="AZ182" i="1"/>
  <c r="BL181" i="1"/>
  <c r="BH180" i="1"/>
  <c r="AZ180" i="1"/>
  <c r="BL179" i="1"/>
  <c r="BD179" i="1"/>
  <c r="AV179" i="1"/>
  <c r="BH178" i="1"/>
  <c r="AZ178" i="1"/>
  <c r="BL177" i="1"/>
  <c r="BH176" i="1"/>
  <c r="AZ176" i="1"/>
  <c r="BL175" i="1"/>
  <c r="BD175" i="1"/>
  <c r="BH174" i="1"/>
  <c r="AZ174" i="1"/>
  <c r="BL173" i="1"/>
  <c r="BD173" i="1"/>
  <c r="BH172" i="1"/>
  <c r="AZ172" i="1"/>
  <c r="BL171" i="1"/>
  <c r="AV171" i="1"/>
  <c r="BH170" i="1"/>
  <c r="AZ170" i="1"/>
  <c r="BL169" i="1"/>
  <c r="BH168" i="1"/>
  <c r="AZ168" i="1"/>
  <c r="BL167" i="1"/>
  <c r="AV167" i="1"/>
  <c r="BH166" i="1"/>
  <c r="AZ166" i="1"/>
  <c r="BL165" i="1"/>
  <c r="BH164" i="1"/>
  <c r="AZ164" i="1"/>
  <c r="BL163" i="1"/>
  <c r="BD163" i="1"/>
  <c r="BH162" i="1"/>
  <c r="AZ162" i="1"/>
  <c r="BL161" i="1"/>
  <c r="BH160" i="1"/>
  <c r="AZ160" i="1"/>
  <c r="BL159" i="1"/>
  <c r="BD159" i="1"/>
  <c r="BH158" i="1"/>
  <c r="AZ158" i="1"/>
  <c r="BL157" i="1"/>
  <c r="BD157" i="1"/>
  <c r="BH156" i="1"/>
  <c r="AZ156" i="1"/>
  <c r="BL155" i="1"/>
  <c r="BH154" i="1"/>
  <c r="AZ154" i="1"/>
  <c r="BL153" i="1"/>
  <c r="BH152" i="1"/>
  <c r="AZ152" i="1"/>
  <c r="BL151" i="1"/>
  <c r="BH150" i="1"/>
  <c r="AZ150" i="1"/>
  <c r="BL149" i="1"/>
  <c r="BH148" i="1"/>
  <c r="AZ148" i="1"/>
  <c r="BL147" i="1"/>
  <c r="BD147" i="1"/>
  <c r="BH146" i="1"/>
  <c r="AZ146" i="1"/>
  <c r="BL145" i="1"/>
  <c r="AV145" i="1"/>
  <c r="BH144" i="1"/>
  <c r="AZ144" i="1"/>
  <c r="BL143" i="1"/>
  <c r="BD143" i="1"/>
  <c r="BH142" i="1"/>
  <c r="AZ142" i="1"/>
  <c r="BL141" i="1"/>
  <c r="BD141" i="1"/>
  <c r="BH140" i="1"/>
  <c r="AZ140" i="1"/>
  <c r="BL139" i="1"/>
  <c r="AV139" i="1"/>
  <c r="BH138" i="1"/>
  <c r="AZ138" i="1"/>
  <c r="BL137" i="1"/>
  <c r="BH136" i="1"/>
  <c r="AZ136" i="1"/>
  <c r="BL135" i="1"/>
  <c r="AV135" i="1"/>
  <c r="BH134" i="1"/>
  <c r="AZ134" i="1"/>
  <c r="BL133" i="1"/>
  <c r="BH132" i="1"/>
  <c r="AZ132" i="1"/>
  <c r="BL131" i="1"/>
  <c r="BD131" i="1"/>
  <c r="BH130" i="1"/>
  <c r="AZ130" i="1"/>
  <c r="BL129" i="1"/>
  <c r="BH128" i="1"/>
  <c r="AZ128" i="1"/>
  <c r="BL127" i="1"/>
  <c r="BD127" i="1"/>
  <c r="AV127" i="1"/>
  <c r="BH126" i="1"/>
  <c r="AZ126" i="1"/>
  <c r="BL125" i="1"/>
  <c r="BD125" i="1"/>
  <c r="BH124" i="1"/>
  <c r="AZ124" i="1"/>
  <c r="BL123" i="1"/>
  <c r="BH122" i="1"/>
  <c r="AZ122" i="1"/>
  <c r="BL121" i="1"/>
  <c r="BH120" i="1"/>
  <c r="AZ120" i="1"/>
  <c r="BL119" i="1"/>
  <c r="BH118" i="1"/>
  <c r="AZ118" i="1"/>
  <c r="BL117" i="1"/>
  <c r="BH116" i="1"/>
  <c r="AZ116" i="1"/>
  <c r="BL115" i="1"/>
  <c r="BD115" i="1"/>
  <c r="BH114" i="1"/>
  <c r="AZ114" i="1"/>
  <c r="BL113" i="1"/>
  <c r="AV113" i="1"/>
  <c r="BH112" i="1"/>
  <c r="AZ112" i="1"/>
  <c r="BL111" i="1"/>
  <c r="BD111" i="1"/>
  <c r="BH110" i="1"/>
  <c r="AZ110" i="1"/>
  <c r="BL109" i="1"/>
  <c r="BD109" i="1"/>
  <c r="AV109" i="1"/>
  <c r="BH108" i="1"/>
  <c r="AZ108" i="1"/>
  <c r="BL107" i="1"/>
  <c r="BH106" i="1"/>
  <c r="AZ106" i="1"/>
  <c r="BL105" i="1"/>
  <c r="AV105" i="1"/>
  <c r="BH104" i="1"/>
  <c r="AZ104" i="1"/>
  <c r="BL103" i="1"/>
  <c r="BH102" i="1"/>
  <c r="AZ102" i="1"/>
  <c r="BL101" i="1"/>
  <c r="AV101" i="1"/>
  <c r="BH100" i="1"/>
  <c r="AZ100" i="1"/>
  <c r="BL99" i="1"/>
  <c r="BD99" i="1"/>
  <c r="BH98" i="1"/>
  <c r="AZ98" i="1"/>
  <c r="BL97" i="1"/>
  <c r="BH96" i="1"/>
  <c r="AZ96" i="1"/>
  <c r="BL95" i="1"/>
  <c r="BD95" i="1"/>
  <c r="AV95" i="1"/>
  <c r="BH94" i="1"/>
  <c r="AZ94" i="1"/>
  <c r="BL93" i="1"/>
  <c r="BD93" i="1"/>
  <c r="BH92" i="1"/>
  <c r="AZ92" i="1"/>
  <c r="BL91" i="1"/>
  <c r="BH90" i="1"/>
  <c r="AZ90" i="1"/>
  <c r="BL89" i="1"/>
  <c r="BH88" i="1"/>
  <c r="AZ88" i="1"/>
  <c r="BL87" i="1"/>
  <c r="BH86" i="1"/>
  <c r="AZ86" i="1"/>
  <c r="BL85" i="1"/>
  <c r="BH84" i="1"/>
  <c r="AZ84" i="1"/>
  <c r="AU201" i="1"/>
  <c r="BG200" i="1"/>
  <c r="BK199" i="1"/>
  <c r="AU199" i="1"/>
  <c r="BK197" i="1"/>
  <c r="BC197" i="1"/>
  <c r="AU197" i="1"/>
  <c r="BK195" i="1"/>
  <c r="AU195" i="1"/>
  <c r="BG194" i="1"/>
  <c r="AY194" i="1"/>
  <c r="BK193" i="1"/>
  <c r="BC193" i="1"/>
  <c r="AU193" i="1"/>
  <c r="BK191" i="1"/>
  <c r="BC191" i="1"/>
  <c r="AU191" i="1"/>
  <c r="AY190" i="1"/>
  <c r="BK189" i="1"/>
  <c r="AU189" i="1"/>
  <c r="AY188" i="1"/>
  <c r="BK187" i="1"/>
  <c r="AU187" i="1"/>
  <c r="BK185" i="1"/>
  <c r="AU185" i="1"/>
  <c r="BG184" i="1"/>
  <c r="BK183" i="1"/>
  <c r="AU183" i="1"/>
  <c r="BK181" i="1"/>
  <c r="BC181" i="1"/>
  <c r="AU181" i="1"/>
  <c r="BK179" i="1"/>
  <c r="AU179" i="1"/>
  <c r="AY178" i="1"/>
  <c r="BK177" i="1"/>
  <c r="BC177" i="1"/>
  <c r="AU177" i="1"/>
  <c r="BK175" i="1"/>
  <c r="BC175" i="1"/>
  <c r="AU175" i="1"/>
  <c r="AY174" i="1"/>
  <c r="BK173" i="1"/>
  <c r="AU173" i="1"/>
  <c r="AY172" i="1"/>
  <c r="BK171" i="1"/>
  <c r="AU171" i="1"/>
  <c r="BK169" i="1"/>
  <c r="AU169" i="1"/>
  <c r="BK167" i="1"/>
  <c r="AU167" i="1"/>
  <c r="BK165" i="1"/>
  <c r="BC165" i="1"/>
  <c r="AU165" i="1"/>
  <c r="BG164" i="1"/>
  <c r="BK163" i="1"/>
  <c r="AU163" i="1"/>
  <c r="AY162" i="1"/>
  <c r="BK161" i="1"/>
  <c r="BC161" i="1"/>
  <c r="AU161" i="1"/>
  <c r="BK159" i="1"/>
  <c r="BC159" i="1"/>
  <c r="AU159" i="1"/>
  <c r="AY158" i="1"/>
  <c r="BK157" i="1"/>
  <c r="AU157" i="1"/>
  <c r="AY156" i="1"/>
  <c r="BK155" i="1"/>
  <c r="AU155" i="1"/>
  <c r="BK153" i="1"/>
  <c r="AU153" i="1"/>
  <c r="BK151" i="1"/>
  <c r="AU151" i="1"/>
  <c r="BK149" i="1"/>
  <c r="BC149" i="1"/>
  <c r="AU149" i="1"/>
  <c r="BG148" i="1"/>
  <c r="BK147" i="1"/>
  <c r="AU147" i="1"/>
  <c r="AY146" i="1"/>
  <c r="BK145" i="1"/>
  <c r="BC145" i="1"/>
  <c r="AU145" i="1"/>
  <c r="BK143" i="1"/>
  <c r="BC143" i="1"/>
  <c r="AU143" i="1"/>
  <c r="AY142" i="1"/>
  <c r="BK141" i="1"/>
  <c r="AU141" i="1"/>
  <c r="AY140" i="1"/>
  <c r="BK139" i="1"/>
  <c r="AU139" i="1"/>
  <c r="BK137" i="1"/>
  <c r="AU137" i="1"/>
  <c r="BK135" i="1"/>
  <c r="AU135" i="1"/>
  <c r="BK133" i="1"/>
  <c r="BC133" i="1"/>
  <c r="AU133" i="1"/>
  <c r="BK131" i="1"/>
  <c r="AU131" i="1"/>
  <c r="AY130" i="1"/>
  <c r="BK129" i="1"/>
  <c r="BC129" i="1"/>
  <c r="AU129" i="1"/>
  <c r="BK127" i="1"/>
  <c r="BC127" i="1"/>
  <c r="AU127" i="1"/>
  <c r="AY126" i="1"/>
  <c r="BK125" i="1"/>
  <c r="AU125" i="1"/>
  <c r="AY124" i="1"/>
  <c r="BK123" i="1"/>
  <c r="AU123" i="1"/>
  <c r="BK121" i="1"/>
  <c r="AU121" i="1"/>
  <c r="BK119" i="1"/>
  <c r="AU119" i="1"/>
  <c r="BK117" i="1"/>
  <c r="BC117" i="1"/>
  <c r="AU117" i="1"/>
  <c r="BK115" i="1"/>
  <c r="AU115" i="1"/>
  <c r="AY114" i="1"/>
  <c r="BK113" i="1"/>
  <c r="BC113" i="1"/>
  <c r="AU113" i="1"/>
  <c r="BK111" i="1"/>
  <c r="BC111" i="1"/>
  <c r="AU111" i="1"/>
  <c r="AY110" i="1"/>
  <c r="BK109" i="1"/>
  <c r="AU109" i="1"/>
  <c r="AY108" i="1"/>
  <c r="BK107" i="1"/>
  <c r="AU107" i="1"/>
  <c r="BK105" i="1"/>
  <c r="AU105" i="1"/>
  <c r="BK103" i="1"/>
  <c r="AU103" i="1"/>
  <c r="BK101" i="1"/>
  <c r="BC101" i="1"/>
  <c r="AU101" i="1"/>
  <c r="BK99" i="1"/>
  <c r="AU99" i="1"/>
  <c r="AY98" i="1"/>
  <c r="BK97" i="1"/>
  <c r="BC97" i="1"/>
  <c r="AU97" i="1"/>
  <c r="BK95" i="1"/>
  <c r="BC95" i="1"/>
  <c r="AU95" i="1"/>
  <c r="AY94" i="1"/>
  <c r="BK93" i="1"/>
  <c r="AU93" i="1"/>
  <c r="AY92" i="1"/>
  <c r="BK91" i="1"/>
  <c r="AU91" i="1"/>
  <c r="BK89" i="1"/>
  <c r="AU89" i="1"/>
  <c r="BK87" i="1"/>
  <c r="AU87" i="1"/>
  <c r="BK85" i="1"/>
  <c r="BC85" i="1"/>
  <c r="AU85" i="1"/>
  <c r="BB213" i="1"/>
  <c r="AT213" i="1"/>
  <c r="BF212" i="1"/>
  <c r="BB211" i="1"/>
  <c r="AT211" i="1"/>
  <c r="BF210" i="1"/>
  <c r="BB209" i="1"/>
  <c r="AT209" i="1"/>
  <c r="BF208" i="1"/>
  <c r="BB207" i="1"/>
  <c r="AT207" i="1"/>
  <c r="BF206" i="1"/>
  <c r="BB205" i="1"/>
  <c r="AT205" i="1"/>
  <c r="BF204" i="1"/>
  <c r="BB203" i="1"/>
  <c r="AT203" i="1"/>
  <c r="BF202" i="1"/>
  <c r="BB201" i="1"/>
  <c r="AT201" i="1"/>
  <c r="BF200" i="1"/>
  <c r="BB199" i="1"/>
  <c r="AT199" i="1"/>
  <c r="BF198" i="1"/>
  <c r="BB197" i="1"/>
  <c r="AT197" i="1"/>
  <c r="BF196" i="1"/>
  <c r="BB195" i="1"/>
  <c r="AT195" i="1"/>
  <c r="BF194" i="1"/>
  <c r="BB193" i="1"/>
  <c r="AT193" i="1"/>
  <c r="BF192" i="1"/>
  <c r="BB191" i="1"/>
  <c r="AT191" i="1"/>
  <c r="BF190" i="1"/>
  <c r="BB189" i="1"/>
  <c r="AT189" i="1"/>
  <c r="BF188" i="1"/>
  <c r="BB187" i="1"/>
  <c r="AT187" i="1"/>
  <c r="BF186" i="1"/>
  <c r="BB185" i="1"/>
  <c r="AT185" i="1"/>
  <c r="BF184" i="1"/>
  <c r="BB183" i="1"/>
  <c r="AT183" i="1"/>
  <c r="BF182" i="1"/>
  <c r="BB181" i="1"/>
  <c r="AT181" i="1"/>
  <c r="BF180" i="1"/>
  <c r="BB179" i="1"/>
  <c r="AT179" i="1"/>
  <c r="BF178" i="1"/>
  <c r="BB177" i="1"/>
  <c r="AT177" i="1"/>
  <c r="BF176" i="1"/>
  <c r="BJ175" i="1"/>
  <c r="BB175" i="1"/>
  <c r="AT175" i="1"/>
  <c r="BF174" i="1"/>
  <c r="BB173" i="1"/>
  <c r="AT173" i="1"/>
  <c r="BF172" i="1"/>
  <c r="BJ171" i="1"/>
  <c r="BB171" i="1"/>
  <c r="AT171" i="1"/>
  <c r="BF170" i="1"/>
  <c r="BB169" i="1"/>
  <c r="AT169" i="1"/>
  <c r="BF168" i="1"/>
  <c r="BJ167" i="1"/>
  <c r="BB167" i="1"/>
  <c r="AT167" i="1"/>
  <c r="BF166" i="1"/>
  <c r="BB165" i="1"/>
  <c r="AT165" i="1"/>
  <c r="BF164" i="1"/>
  <c r="BJ163" i="1"/>
  <c r="BB163" i="1"/>
  <c r="AT163" i="1"/>
  <c r="BF162" i="1"/>
  <c r="BB161" i="1"/>
  <c r="AT161" i="1"/>
  <c r="BF160" i="1"/>
  <c r="BJ159" i="1"/>
  <c r="BB159" i="1"/>
  <c r="AT159" i="1"/>
  <c r="BF158" i="1"/>
  <c r="BB157" i="1"/>
  <c r="AT157" i="1"/>
  <c r="BF156" i="1"/>
  <c r="BB155" i="1"/>
  <c r="AT155" i="1"/>
  <c r="BF154" i="1"/>
  <c r="BB153" i="1"/>
  <c r="AT153" i="1"/>
  <c r="BF152" i="1"/>
  <c r="BB151" i="1"/>
  <c r="AT151" i="1"/>
  <c r="BF150" i="1"/>
  <c r="BB149" i="1"/>
  <c r="AT149" i="1"/>
  <c r="BF148" i="1"/>
  <c r="BB147" i="1"/>
  <c r="AT147" i="1"/>
  <c r="BF146" i="1"/>
  <c r="BB145" i="1"/>
  <c r="AT145" i="1"/>
  <c r="BF144" i="1"/>
  <c r="BB143" i="1"/>
  <c r="AT143" i="1"/>
  <c r="BF142" i="1"/>
  <c r="BB141" i="1"/>
  <c r="AT141" i="1"/>
  <c r="BF140" i="1"/>
  <c r="BB139" i="1"/>
  <c r="AT139" i="1"/>
  <c r="BF138" i="1"/>
  <c r="BB137" i="1"/>
  <c r="AT137" i="1"/>
  <c r="BF136" i="1"/>
  <c r="BB135" i="1"/>
  <c r="AT135" i="1"/>
  <c r="BF134" i="1"/>
  <c r="BB133" i="1"/>
  <c r="AT133" i="1"/>
  <c r="BF132" i="1"/>
  <c r="BB131" i="1"/>
  <c r="AT131" i="1"/>
  <c r="BF130" i="1"/>
  <c r="BJ129" i="1"/>
  <c r="BB129" i="1"/>
  <c r="AT129" i="1"/>
  <c r="BF128" i="1"/>
  <c r="BB127" i="1"/>
  <c r="AT127" i="1"/>
  <c r="BF126" i="1"/>
  <c r="BJ125" i="1"/>
  <c r="BB125" i="1"/>
  <c r="AT125" i="1"/>
  <c r="BF124" i="1"/>
  <c r="BB123" i="1"/>
  <c r="AT123" i="1"/>
  <c r="BF122" i="1"/>
  <c r="BJ121" i="1"/>
  <c r="BB121" i="1"/>
  <c r="AT121" i="1"/>
  <c r="BF120" i="1"/>
  <c r="BB119" i="1"/>
  <c r="AT119" i="1"/>
  <c r="BF118" i="1"/>
  <c r="BJ117" i="1"/>
  <c r="BB117" i="1"/>
  <c r="AT117" i="1"/>
  <c r="BF116" i="1"/>
  <c r="BB115" i="1"/>
  <c r="AT115" i="1"/>
  <c r="BF114" i="1"/>
  <c r="BJ113" i="1"/>
  <c r="BB113" i="1"/>
  <c r="AT113" i="1"/>
  <c r="BF112" i="1"/>
  <c r="BB111" i="1"/>
  <c r="AT111" i="1"/>
  <c r="BF110" i="1"/>
  <c r="BJ109" i="1"/>
  <c r="BB109" i="1"/>
  <c r="AT109" i="1"/>
  <c r="BF108" i="1"/>
  <c r="BB107" i="1"/>
  <c r="AT107" i="1"/>
  <c r="BF106" i="1"/>
  <c r="BJ105" i="1"/>
  <c r="BB105" i="1"/>
  <c r="AT105" i="1"/>
  <c r="BF104" i="1"/>
  <c r="BB103" i="1"/>
  <c r="AT103" i="1"/>
  <c r="BF102" i="1"/>
  <c r="BJ101" i="1"/>
  <c r="BB101" i="1"/>
  <c r="AT101" i="1"/>
  <c r="BF100" i="1"/>
  <c r="BB99" i="1"/>
  <c r="AT99" i="1"/>
  <c r="BF98" i="1"/>
  <c r="BJ97" i="1"/>
  <c r="BB97" i="1"/>
  <c r="AT97" i="1"/>
  <c r="BF96" i="1"/>
  <c r="BB95" i="1"/>
  <c r="AT95" i="1"/>
  <c r="BF94" i="1"/>
  <c r="BJ93" i="1"/>
  <c r="BB93" i="1"/>
  <c r="AT93" i="1"/>
  <c r="BF92" i="1"/>
  <c r="BB91" i="1"/>
  <c r="AT91" i="1"/>
  <c r="BF90" i="1"/>
  <c r="BJ89" i="1"/>
  <c r="BB89" i="1"/>
  <c r="AT89" i="1"/>
  <c r="BF88" i="1"/>
  <c r="BB87" i="1"/>
  <c r="AT87" i="1"/>
  <c r="BF86" i="1"/>
  <c r="BJ85" i="1"/>
  <c r="BB85" i="1"/>
  <c r="AT85" i="1"/>
  <c r="BF84" i="1"/>
  <c r="BM212" i="1"/>
  <c r="BE212" i="1"/>
  <c r="AW212" i="1"/>
  <c r="BA211" i="1"/>
  <c r="BM210" i="1"/>
  <c r="BE210" i="1"/>
  <c r="AW210" i="1"/>
  <c r="BI209" i="1"/>
  <c r="BA209" i="1"/>
  <c r="BM208" i="1"/>
  <c r="BE208" i="1"/>
  <c r="AW208" i="1"/>
  <c r="BA207" i="1"/>
  <c r="BM206" i="1"/>
  <c r="BE206" i="1"/>
  <c r="AW206" i="1"/>
  <c r="BI205" i="1"/>
  <c r="BA205" i="1"/>
  <c r="BM204" i="1"/>
  <c r="BE204" i="1"/>
  <c r="AW204" i="1"/>
  <c r="BI203" i="1"/>
  <c r="BA203" i="1"/>
  <c r="BM202" i="1"/>
  <c r="BE202" i="1"/>
  <c r="AW202" i="1"/>
  <c r="BA201" i="1"/>
  <c r="BM200" i="1"/>
  <c r="BE200" i="1"/>
  <c r="AW200" i="1"/>
  <c r="BI199" i="1"/>
  <c r="BA199" i="1"/>
  <c r="BM198" i="1"/>
  <c r="BE198" i="1"/>
  <c r="AW198" i="1"/>
  <c r="BA197" i="1"/>
  <c r="BM196" i="1"/>
  <c r="BE196" i="1"/>
  <c r="AW196" i="1"/>
  <c r="BA195" i="1"/>
  <c r="BM194" i="1"/>
  <c r="BE194" i="1"/>
  <c r="AW194" i="1"/>
  <c r="BI193" i="1"/>
  <c r="BA193" i="1"/>
  <c r="BM192" i="1"/>
  <c r="BE192" i="1"/>
  <c r="AW192" i="1"/>
  <c r="BA191" i="1"/>
  <c r="BM190" i="1"/>
  <c r="BE190" i="1"/>
  <c r="AW190" i="1"/>
  <c r="BI189" i="1"/>
  <c r="BA189" i="1"/>
  <c r="BM188" i="1"/>
  <c r="BE188" i="1"/>
  <c r="AW188" i="1"/>
  <c r="BI187" i="1"/>
  <c r="BA187" i="1"/>
  <c r="BM186" i="1"/>
  <c r="BE186" i="1"/>
  <c r="AW186" i="1"/>
  <c r="BA185" i="1"/>
  <c r="BM184" i="1"/>
  <c r="BE184" i="1"/>
  <c r="AW184" i="1"/>
  <c r="BI183" i="1"/>
  <c r="BA183" i="1"/>
  <c r="BM182" i="1"/>
  <c r="BE182" i="1"/>
  <c r="AW182" i="1"/>
  <c r="BA181" i="1"/>
  <c r="BM180" i="1"/>
  <c r="BE180" i="1"/>
  <c r="AW180" i="1"/>
  <c r="BA179" i="1"/>
  <c r="BM178" i="1"/>
  <c r="BE178" i="1"/>
  <c r="AW178" i="1"/>
  <c r="BI177" i="1"/>
  <c r="BA177" i="1"/>
  <c r="BM176" i="1"/>
  <c r="BE176" i="1"/>
  <c r="AW176" i="1"/>
  <c r="BA175" i="1"/>
  <c r="BM174" i="1"/>
  <c r="BE174" i="1"/>
  <c r="AW174" i="1"/>
  <c r="BI173" i="1"/>
  <c r="BA173" i="1"/>
  <c r="BM172" i="1"/>
  <c r="BE172" i="1"/>
  <c r="AW172" i="1"/>
  <c r="BI171" i="1"/>
  <c r="BA171" i="1"/>
  <c r="BM170" i="1"/>
  <c r="BE170" i="1"/>
  <c r="AW170" i="1"/>
  <c r="BA169" i="1"/>
  <c r="BM168" i="1"/>
  <c r="BE168" i="1"/>
  <c r="AW168" i="1"/>
  <c r="BI167" i="1"/>
  <c r="BA167" i="1"/>
  <c r="BM166" i="1"/>
  <c r="BE166" i="1"/>
  <c r="AW166" i="1"/>
  <c r="BA165" i="1"/>
  <c r="BM164" i="1"/>
  <c r="BE164" i="1"/>
  <c r="AW164" i="1"/>
  <c r="BA163" i="1"/>
  <c r="BM162" i="1"/>
  <c r="BE162" i="1"/>
  <c r="AW162" i="1"/>
  <c r="BI161" i="1"/>
  <c r="BA161" i="1"/>
  <c r="BM160" i="1"/>
  <c r="BE160" i="1"/>
  <c r="AW160" i="1"/>
  <c r="BA159" i="1"/>
  <c r="BM158" i="1"/>
  <c r="BE158" i="1"/>
  <c r="AW158" i="1"/>
  <c r="BI157" i="1"/>
  <c r="BA157" i="1"/>
  <c r="BM156" i="1"/>
  <c r="BE156" i="1"/>
  <c r="AW156" i="1"/>
  <c r="BI155" i="1"/>
  <c r="BA155" i="1"/>
  <c r="BM154" i="1"/>
  <c r="BE154" i="1"/>
  <c r="AW154" i="1"/>
  <c r="BA153" i="1"/>
  <c r="BM152" i="1"/>
  <c r="BE152" i="1"/>
  <c r="AW152" i="1"/>
  <c r="BI151" i="1"/>
  <c r="BA151" i="1"/>
  <c r="BM150" i="1"/>
  <c r="BE150" i="1"/>
  <c r="AW150" i="1"/>
  <c r="BA149" i="1"/>
  <c r="BM148" i="1"/>
  <c r="BE148" i="1"/>
  <c r="AW148" i="1"/>
  <c r="BA147" i="1"/>
  <c r="BM146" i="1"/>
  <c r="BE146" i="1"/>
  <c r="AW146" i="1"/>
  <c r="BI145" i="1"/>
  <c r="BA145" i="1"/>
  <c r="BM144" i="1"/>
  <c r="BE144" i="1"/>
  <c r="AW144" i="1"/>
  <c r="BA143" i="1"/>
  <c r="BM142" i="1"/>
  <c r="BE142" i="1"/>
  <c r="AW142" i="1"/>
  <c r="BI141" i="1"/>
  <c r="BA141" i="1"/>
  <c r="BM140" i="1"/>
  <c r="BE140" i="1"/>
  <c r="AW140" i="1"/>
  <c r="BI139" i="1"/>
  <c r="BA139" i="1"/>
  <c r="BM138" i="1"/>
  <c r="BE138" i="1"/>
  <c r="AW138" i="1"/>
  <c r="BA137" i="1"/>
  <c r="BM136" i="1"/>
  <c r="BE136" i="1"/>
  <c r="AW136" i="1"/>
  <c r="BI135" i="1"/>
  <c r="BA135" i="1"/>
  <c r="BM134" i="1"/>
  <c r="BE134" i="1"/>
  <c r="AW134" i="1"/>
  <c r="BA133" i="1"/>
  <c r="BM132" i="1"/>
  <c r="BE132" i="1"/>
  <c r="AW132" i="1"/>
  <c r="BA131" i="1"/>
  <c r="BM130" i="1"/>
  <c r="BE130" i="1"/>
  <c r="AW130" i="1"/>
  <c r="BI129" i="1"/>
  <c r="BA129" i="1"/>
  <c r="BM128" i="1"/>
  <c r="BE128" i="1"/>
  <c r="AW128" i="1"/>
  <c r="BA127" i="1"/>
  <c r="BM126" i="1"/>
  <c r="BE126" i="1"/>
  <c r="AW126" i="1"/>
  <c r="BI125" i="1"/>
  <c r="BA125" i="1"/>
  <c r="BM124" i="1"/>
  <c r="BE124" i="1"/>
  <c r="AW124" i="1"/>
  <c r="BI123" i="1"/>
  <c r="BA123" i="1"/>
  <c r="BM122" i="1"/>
  <c r="BE122" i="1"/>
  <c r="AW122" i="1"/>
  <c r="BA121" i="1"/>
  <c r="BM120" i="1"/>
  <c r="BE120" i="1"/>
  <c r="AW120" i="1"/>
  <c r="BI119" i="1"/>
  <c r="BA119" i="1"/>
  <c r="BM118" i="1"/>
  <c r="BE118" i="1"/>
  <c r="AW118" i="1"/>
  <c r="BA117" i="1"/>
  <c r="BM116" i="1"/>
  <c r="BE116" i="1"/>
  <c r="AW116" i="1"/>
  <c r="BA115" i="1"/>
  <c r="BM114" i="1"/>
  <c r="BE114" i="1"/>
  <c r="AW114" i="1"/>
  <c r="BI113" i="1"/>
  <c r="BA113" i="1"/>
  <c r="BM112" i="1"/>
  <c r="BE112" i="1"/>
  <c r="AW112" i="1"/>
  <c r="BA111" i="1"/>
  <c r="BM110" i="1"/>
  <c r="BE110" i="1"/>
  <c r="AW110" i="1"/>
  <c r="BI109" i="1"/>
  <c r="BA109" i="1"/>
  <c r="BM108" i="1"/>
  <c r="BE108" i="1"/>
  <c r="AW108" i="1"/>
  <c r="BI107" i="1"/>
  <c r="BA107" i="1"/>
  <c r="BM106" i="1"/>
  <c r="BE106" i="1"/>
  <c r="AW106" i="1"/>
  <c r="BA105" i="1"/>
  <c r="BM104" i="1"/>
  <c r="BE104" i="1"/>
  <c r="AW104" i="1"/>
  <c r="BI103" i="1"/>
  <c r="BA103" i="1"/>
  <c r="BM102" i="1"/>
  <c r="BE102" i="1"/>
  <c r="AW102" i="1"/>
  <c r="BA101" i="1"/>
  <c r="BM100" i="1"/>
  <c r="BE100" i="1"/>
  <c r="AW100" i="1"/>
  <c r="BA99" i="1"/>
  <c r="BM98" i="1"/>
  <c r="BE98" i="1"/>
  <c r="AW98" i="1"/>
  <c r="BI97" i="1"/>
  <c r="BA97" i="1"/>
  <c r="BM96" i="1"/>
  <c r="BE96" i="1"/>
  <c r="AW96" i="1"/>
  <c r="BA95" i="1"/>
  <c r="BM94" i="1"/>
  <c r="BE94" i="1"/>
  <c r="AW94" i="1"/>
  <c r="BI93" i="1"/>
  <c r="BA93" i="1"/>
  <c r="BM92" i="1"/>
  <c r="BE92" i="1"/>
  <c r="AW92" i="1"/>
  <c r="BI91" i="1"/>
  <c r="BA91" i="1"/>
  <c r="BM90" i="1"/>
  <c r="BE90" i="1"/>
  <c r="AW90" i="1"/>
  <c r="BA89" i="1"/>
  <c r="BM88" i="1"/>
  <c r="BE88" i="1"/>
  <c r="AW88" i="1"/>
  <c r="BI87" i="1"/>
  <c r="BA87" i="1"/>
  <c r="BM86" i="1"/>
  <c r="BE86" i="1"/>
  <c r="AW86" i="1"/>
  <c r="BA85" i="1"/>
  <c r="BM84" i="1"/>
  <c r="BL72" i="1"/>
  <c r="BD72" i="1"/>
  <c r="BH71" i="1"/>
  <c r="AZ71" i="1"/>
  <c r="BL70" i="1"/>
  <c r="BD70" i="1"/>
  <c r="BH69" i="1"/>
  <c r="AZ69" i="1"/>
  <c r="BL68" i="1"/>
  <c r="AV68" i="1"/>
  <c r="BH67" i="1"/>
  <c r="AZ67" i="1"/>
  <c r="BL66" i="1"/>
  <c r="BD66" i="1"/>
  <c r="BH65" i="1"/>
  <c r="AZ65" i="1"/>
  <c r="BL64" i="1"/>
  <c r="BH63" i="1"/>
  <c r="AZ63" i="1"/>
  <c r="BL62" i="1"/>
  <c r="BH61" i="1"/>
  <c r="AZ61" i="1"/>
  <c r="BL60" i="1"/>
  <c r="BD60" i="1"/>
  <c r="AV60" i="1"/>
  <c r="BH59" i="1"/>
  <c r="AZ59" i="1"/>
  <c r="BL58" i="1"/>
  <c r="BH57" i="1"/>
  <c r="AZ57" i="1"/>
  <c r="BL56" i="1"/>
  <c r="BD56" i="1"/>
  <c r="BH55" i="1"/>
  <c r="AZ55" i="1"/>
  <c r="BL54" i="1"/>
  <c r="BD54" i="1"/>
  <c r="AV54" i="1"/>
  <c r="BH53" i="1"/>
  <c r="AZ53" i="1"/>
  <c r="BL52" i="1"/>
  <c r="BH51" i="1"/>
  <c r="AZ51" i="1"/>
  <c r="BL50" i="1"/>
  <c r="BD50" i="1"/>
  <c r="BH49" i="1"/>
  <c r="AZ49" i="1"/>
  <c r="BL48" i="1"/>
  <c r="BH47" i="1"/>
  <c r="AZ47" i="1"/>
  <c r="BL46" i="1"/>
  <c r="BH45" i="1"/>
  <c r="AZ45" i="1"/>
  <c r="BL44" i="1"/>
  <c r="BD44" i="1"/>
  <c r="BH43" i="1"/>
  <c r="AZ43" i="1"/>
  <c r="BL42" i="1"/>
  <c r="AV42" i="1"/>
  <c r="BH41" i="1"/>
  <c r="AZ41" i="1"/>
  <c r="BL40" i="1"/>
  <c r="BD40" i="1"/>
  <c r="BH39" i="1"/>
  <c r="AZ39" i="1"/>
  <c r="BL38" i="1"/>
  <c r="BD38" i="1"/>
  <c r="BH37" i="1"/>
  <c r="AZ37" i="1"/>
  <c r="BL36" i="1"/>
  <c r="AV36" i="1"/>
  <c r="BH35" i="1"/>
  <c r="AZ35" i="1"/>
  <c r="BL34" i="1"/>
  <c r="BD34" i="1"/>
  <c r="BH33" i="1"/>
  <c r="AZ33" i="1"/>
  <c r="BL32" i="1"/>
  <c r="BH31" i="1"/>
  <c r="AZ31" i="1"/>
  <c r="BL30" i="1"/>
  <c r="BH29" i="1"/>
  <c r="AZ29" i="1"/>
  <c r="BL28" i="1"/>
  <c r="BD28" i="1"/>
  <c r="AV28" i="1"/>
  <c r="BH27" i="1"/>
  <c r="AZ27" i="1"/>
  <c r="BL26" i="1"/>
  <c r="BH25" i="1"/>
  <c r="AZ25" i="1"/>
  <c r="BL24" i="1"/>
  <c r="BD24" i="1"/>
  <c r="BH23" i="1"/>
  <c r="AZ23" i="1"/>
  <c r="BL22" i="1"/>
  <c r="BD22" i="1"/>
  <c r="AV22" i="1"/>
  <c r="BH21" i="1"/>
  <c r="AZ21" i="1"/>
  <c r="BL20" i="1"/>
  <c r="BH19" i="1"/>
  <c r="AZ19" i="1"/>
  <c r="BL18" i="1"/>
  <c r="BD18" i="1"/>
  <c r="BH17" i="1"/>
  <c r="AZ17" i="1"/>
  <c r="BL16" i="1"/>
  <c r="BH15" i="1"/>
  <c r="AZ15" i="1"/>
  <c r="BL14" i="1"/>
  <c r="BH13" i="1"/>
  <c r="AZ13" i="1"/>
  <c r="BL12" i="1"/>
  <c r="BD12" i="1"/>
  <c r="BH11" i="1"/>
  <c r="AZ11" i="1"/>
  <c r="BL10" i="1"/>
  <c r="AV10" i="1"/>
  <c r="BH9" i="1"/>
  <c r="AZ9" i="1"/>
  <c r="BL8" i="1"/>
  <c r="BD8" i="1"/>
  <c r="BH7" i="1"/>
  <c r="AZ7" i="1"/>
  <c r="BL6" i="1"/>
  <c r="BD6" i="1"/>
  <c r="BH5" i="1"/>
  <c r="AZ5" i="1"/>
  <c r="AU84" i="1"/>
  <c r="BK82" i="1"/>
  <c r="BC82" i="1"/>
  <c r="AU82" i="1"/>
  <c r="BG81" i="1"/>
  <c r="BK80" i="1"/>
  <c r="AU80" i="1"/>
  <c r="AY79" i="1"/>
  <c r="BK78" i="1"/>
  <c r="BC78" i="1"/>
  <c r="AU78" i="1"/>
  <c r="BK76" i="1"/>
  <c r="BC76" i="1"/>
  <c r="AU76" i="1"/>
  <c r="AY75" i="1"/>
  <c r="BK74" i="1"/>
  <c r="AU74" i="1"/>
  <c r="AY73" i="1"/>
  <c r="BK72" i="1"/>
  <c r="BC72" i="1"/>
  <c r="AU72" i="1"/>
  <c r="BK70" i="1"/>
  <c r="AU70" i="1"/>
  <c r="AY69" i="1"/>
  <c r="BK68" i="1"/>
  <c r="AU68" i="1"/>
  <c r="BK66" i="1"/>
  <c r="BC66" i="1"/>
  <c r="AU66" i="1"/>
  <c r="BK64" i="1"/>
  <c r="AU64" i="1"/>
  <c r="BG63" i="1"/>
  <c r="AY63" i="1"/>
  <c r="BK62" i="1"/>
  <c r="BC62" i="1"/>
  <c r="AU62" i="1"/>
  <c r="BK60" i="1"/>
  <c r="BC60" i="1"/>
  <c r="AU60" i="1"/>
  <c r="BG59" i="1"/>
  <c r="AY59" i="1"/>
  <c r="BK58" i="1"/>
  <c r="AU58" i="1"/>
  <c r="AY57" i="1"/>
  <c r="BK56" i="1"/>
  <c r="BC56" i="1"/>
  <c r="AU56" i="1"/>
  <c r="BK54" i="1"/>
  <c r="AU54" i="1"/>
  <c r="AY53" i="1"/>
  <c r="BK52" i="1"/>
  <c r="AU52" i="1"/>
  <c r="BK50" i="1"/>
  <c r="BC50" i="1"/>
  <c r="AU50" i="1"/>
  <c r="BG49" i="1"/>
  <c r="BK48" i="1"/>
  <c r="AU48" i="1"/>
  <c r="AY47" i="1"/>
  <c r="BK46" i="1"/>
  <c r="BC46" i="1"/>
  <c r="AU46" i="1"/>
  <c r="BK44" i="1"/>
  <c r="BC44" i="1"/>
  <c r="AU44" i="1"/>
  <c r="AY43" i="1"/>
  <c r="BK42" i="1"/>
  <c r="AU42" i="1"/>
  <c r="AY41" i="1"/>
  <c r="BK40" i="1"/>
  <c r="BC40" i="1"/>
  <c r="AU40" i="1"/>
  <c r="BK38" i="1"/>
  <c r="AU38" i="1"/>
  <c r="AY37" i="1"/>
  <c r="BK36" i="1"/>
  <c r="AU36" i="1"/>
  <c r="BK34" i="1"/>
  <c r="BC34" i="1"/>
  <c r="AU34" i="1"/>
  <c r="BK32" i="1"/>
  <c r="AU32" i="1"/>
  <c r="BG31" i="1"/>
  <c r="AY31" i="1"/>
  <c r="BK30" i="1"/>
  <c r="BC30" i="1"/>
  <c r="AU30" i="1"/>
  <c r="BK28" i="1"/>
  <c r="BC28" i="1"/>
  <c r="AU28" i="1"/>
  <c r="BG27" i="1"/>
  <c r="AY27" i="1"/>
  <c r="BK26" i="1"/>
  <c r="AU26" i="1"/>
  <c r="AY25" i="1"/>
  <c r="BK24" i="1"/>
  <c r="BC24" i="1"/>
  <c r="AU24" i="1"/>
  <c r="BK22" i="1"/>
  <c r="AU22" i="1"/>
  <c r="AY21" i="1"/>
  <c r="BK20" i="1"/>
  <c r="AU20" i="1"/>
  <c r="BK18" i="1"/>
  <c r="BC18" i="1"/>
  <c r="AU18" i="1"/>
  <c r="BG17" i="1"/>
  <c r="BK16" i="1"/>
  <c r="AU16" i="1"/>
  <c r="AY15" i="1"/>
  <c r="BK14" i="1"/>
  <c r="BC14" i="1"/>
  <c r="AU14" i="1"/>
  <c r="BK12" i="1"/>
  <c r="BC12" i="1"/>
  <c r="AU12" i="1"/>
  <c r="AY11" i="1"/>
  <c r="BK10" i="1"/>
  <c r="AU10" i="1"/>
  <c r="BG9" i="1"/>
  <c r="AY9" i="1"/>
  <c r="BK8" i="1"/>
  <c r="BC8" i="1"/>
  <c r="AU8" i="1"/>
  <c r="BK6" i="1"/>
  <c r="BC6" i="1"/>
  <c r="AU6" i="1"/>
  <c r="BG5" i="1"/>
  <c r="AY5" i="1"/>
  <c r="BI82" i="1"/>
  <c r="BA82" i="1"/>
  <c r="BM81" i="1"/>
  <c r="BE81" i="1"/>
  <c r="AW81" i="1"/>
  <c r="BI80" i="1"/>
  <c r="BA80" i="1"/>
  <c r="BM79" i="1"/>
  <c r="BE79" i="1"/>
  <c r="AW79" i="1"/>
  <c r="BA78" i="1"/>
  <c r="BM77" i="1"/>
  <c r="BE77" i="1"/>
  <c r="AW77" i="1"/>
  <c r="BI76" i="1"/>
  <c r="BA76" i="1"/>
  <c r="BM75" i="1"/>
  <c r="BE75" i="1"/>
  <c r="AW75" i="1"/>
  <c r="BI74" i="1"/>
  <c r="BA74" i="1"/>
  <c r="BM73" i="1"/>
  <c r="BE73" i="1"/>
  <c r="AW73" i="1"/>
  <c r="BA72" i="1"/>
  <c r="BM71" i="1"/>
  <c r="BE71" i="1"/>
  <c r="AW71" i="1"/>
  <c r="BI70" i="1"/>
  <c r="BA70" i="1"/>
  <c r="BM69" i="1"/>
  <c r="BE69" i="1"/>
  <c r="AW69" i="1"/>
  <c r="BA68" i="1"/>
  <c r="BM67" i="1"/>
  <c r="BE67" i="1"/>
  <c r="AW67" i="1"/>
  <c r="BI66" i="1"/>
  <c r="BA66" i="1"/>
  <c r="BM65" i="1"/>
  <c r="BE65" i="1"/>
  <c r="AW65" i="1"/>
  <c r="BI64" i="1"/>
  <c r="BA64" i="1"/>
  <c r="BM63" i="1"/>
  <c r="BE63" i="1"/>
  <c r="AW63" i="1"/>
  <c r="BA62" i="1"/>
  <c r="BM61" i="1"/>
  <c r="BE61" i="1"/>
  <c r="AW61" i="1"/>
  <c r="BI60" i="1"/>
  <c r="BA60" i="1"/>
  <c r="BM59" i="1"/>
  <c r="BE59" i="1"/>
  <c r="AW59" i="1"/>
  <c r="BI58" i="1"/>
  <c r="BA58" i="1"/>
  <c r="BM57" i="1"/>
  <c r="BE57" i="1"/>
  <c r="AW57" i="1"/>
  <c r="BA56" i="1"/>
  <c r="BM55" i="1"/>
  <c r="BE55" i="1"/>
  <c r="AW55" i="1"/>
  <c r="BI54" i="1"/>
  <c r="BA54" i="1"/>
  <c r="BM53" i="1"/>
  <c r="BE53" i="1"/>
  <c r="AW53" i="1"/>
  <c r="BA52" i="1"/>
  <c r="BM51" i="1"/>
  <c r="BE51" i="1"/>
  <c r="AW51" i="1"/>
  <c r="BI50" i="1"/>
  <c r="BA50" i="1"/>
  <c r="BM49" i="1"/>
  <c r="BE49" i="1"/>
  <c r="AW49" i="1"/>
  <c r="BI48" i="1"/>
  <c r="BA48" i="1"/>
  <c r="BM47" i="1"/>
  <c r="BE47" i="1"/>
  <c r="AW47" i="1"/>
  <c r="BA46" i="1"/>
  <c r="BM45" i="1"/>
  <c r="BE45" i="1"/>
  <c r="AW45" i="1"/>
  <c r="BI44" i="1"/>
  <c r="BA44" i="1"/>
  <c r="BM43" i="1"/>
  <c r="BE43" i="1"/>
  <c r="AW43" i="1"/>
  <c r="BI42" i="1"/>
  <c r="BA42" i="1"/>
  <c r="BM41" i="1"/>
  <c r="BE41" i="1"/>
  <c r="AW41" i="1"/>
  <c r="BA40" i="1"/>
  <c r="BM39" i="1"/>
  <c r="BE39" i="1"/>
  <c r="AW39" i="1"/>
  <c r="BI38" i="1"/>
  <c r="BA38" i="1"/>
  <c r="BM37" i="1"/>
  <c r="BE37" i="1"/>
  <c r="AW37" i="1"/>
  <c r="BA36" i="1"/>
  <c r="BM35" i="1"/>
  <c r="BE35" i="1"/>
  <c r="AW35" i="1"/>
  <c r="BI34" i="1"/>
  <c r="BA34" i="1"/>
  <c r="BM33" i="1"/>
  <c r="BE33" i="1"/>
  <c r="AW33" i="1"/>
  <c r="BI32" i="1"/>
  <c r="BA32" i="1"/>
  <c r="BM31" i="1"/>
  <c r="BE31" i="1"/>
  <c r="AW31" i="1"/>
  <c r="BA30" i="1"/>
  <c r="BM29" i="1"/>
  <c r="BE29" i="1"/>
  <c r="AW29" i="1"/>
  <c r="BI28" i="1"/>
  <c r="BA28" i="1"/>
  <c r="BM27" i="1"/>
  <c r="BE27" i="1"/>
  <c r="AW27" i="1"/>
  <c r="BI26" i="1"/>
  <c r="BA26" i="1"/>
  <c r="BM25" i="1"/>
  <c r="BE25" i="1"/>
  <c r="AW25" i="1"/>
  <c r="BA24" i="1"/>
  <c r="BM23" i="1"/>
  <c r="BE23" i="1"/>
  <c r="AW23" i="1"/>
  <c r="BI22" i="1"/>
  <c r="BA22" i="1"/>
  <c r="BM21" i="1"/>
  <c r="BE21" i="1"/>
  <c r="AW21" i="1"/>
  <c r="BA20" i="1"/>
  <c r="BM19" i="1"/>
  <c r="BE19" i="1"/>
  <c r="AW19" i="1"/>
  <c r="BI18" i="1"/>
  <c r="BA18" i="1"/>
  <c r="BM17" i="1"/>
  <c r="BE17" i="1"/>
  <c r="AW17" i="1"/>
  <c r="BI16" i="1"/>
  <c r="BA16" i="1"/>
  <c r="BM15" i="1"/>
  <c r="BE15" i="1"/>
  <c r="AW15" i="1"/>
  <c r="BA14" i="1"/>
  <c r="BM13" i="1"/>
  <c r="BE13" i="1"/>
  <c r="AW13" i="1"/>
  <c r="BI12" i="1"/>
  <c r="BA12" i="1"/>
  <c r="BM11" i="1"/>
  <c r="BE11" i="1"/>
  <c r="AW11" i="1"/>
  <c r="BI10" i="1"/>
  <c r="BA10" i="1"/>
  <c r="BM9" i="1"/>
  <c r="BE9" i="1"/>
  <c r="AW9" i="1"/>
  <c r="BA8" i="1"/>
  <c r="BM7" i="1"/>
  <c r="BE7" i="1"/>
  <c r="AW7" i="1"/>
  <c r="BI6" i="1"/>
  <c r="BA6" i="1"/>
  <c r="BM5" i="1"/>
  <c r="BE5" i="1"/>
  <c r="AW5" i="1"/>
  <c r="BL83" i="1"/>
  <c r="BD83" i="1"/>
  <c r="BH82" i="1"/>
  <c r="AZ82" i="1"/>
  <c r="BL81" i="1"/>
  <c r="BH80" i="1"/>
  <c r="AZ80" i="1"/>
  <c r="BL79" i="1"/>
  <c r="BD79" i="1"/>
  <c r="AV79" i="1"/>
  <c r="BH78" i="1"/>
  <c r="AZ78" i="1"/>
  <c r="BL77" i="1"/>
  <c r="BH76" i="1"/>
  <c r="AZ76" i="1"/>
  <c r="BL75" i="1"/>
  <c r="BD75" i="1"/>
  <c r="BH74" i="1"/>
  <c r="AZ74" i="1"/>
  <c r="BL73" i="1"/>
  <c r="BD73" i="1"/>
  <c r="BH72" i="1"/>
  <c r="AZ72" i="1"/>
  <c r="BL71" i="1"/>
  <c r="AV71" i="1"/>
  <c r="BH70" i="1"/>
  <c r="AZ70" i="1"/>
  <c r="BL69" i="1"/>
  <c r="BD69" i="1"/>
  <c r="BH68" i="1"/>
  <c r="AZ68" i="1"/>
  <c r="BL67" i="1"/>
  <c r="BD67" i="1"/>
  <c r="BH66" i="1"/>
  <c r="AZ66" i="1"/>
  <c r="BL65" i="1"/>
  <c r="AV65" i="1"/>
  <c r="BH64" i="1"/>
  <c r="AZ64" i="1"/>
  <c r="BL63" i="1"/>
  <c r="BD63" i="1"/>
  <c r="BH62" i="1"/>
  <c r="AZ62" i="1"/>
  <c r="BL61" i="1"/>
  <c r="BH60" i="1"/>
  <c r="AZ60" i="1"/>
  <c r="BL59" i="1"/>
  <c r="BD59" i="1"/>
  <c r="BH58" i="1"/>
  <c r="AZ58" i="1"/>
  <c r="BL57" i="1"/>
  <c r="BD57" i="1"/>
  <c r="BH56" i="1"/>
  <c r="AZ56" i="1"/>
  <c r="BL55" i="1"/>
  <c r="BH54" i="1"/>
  <c r="AZ54" i="1"/>
  <c r="BL53" i="1"/>
  <c r="BD53" i="1"/>
  <c r="BH52" i="1"/>
  <c r="AZ52" i="1"/>
  <c r="BL51" i="1"/>
  <c r="BD51" i="1"/>
  <c r="BH50" i="1"/>
  <c r="AZ50" i="1"/>
  <c r="BL49" i="1"/>
  <c r="BH48" i="1"/>
  <c r="AZ48" i="1"/>
  <c r="BL47" i="1"/>
  <c r="BD47" i="1"/>
  <c r="AV47" i="1"/>
  <c r="BH46" i="1"/>
  <c r="AZ46" i="1"/>
  <c r="BL45" i="1"/>
  <c r="BH44" i="1"/>
  <c r="AZ44" i="1"/>
  <c r="BL43" i="1"/>
  <c r="BD43" i="1"/>
  <c r="BH42" i="1"/>
  <c r="AZ42" i="1"/>
  <c r="BL41" i="1"/>
  <c r="BD41" i="1"/>
  <c r="AV41" i="1"/>
  <c r="BH40" i="1"/>
  <c r="AZ40" i="1"/>
  <c r="BL39" i="1"/>
  <c r="BD39" i="1"/>
  <c r="BH38" i="1"/>
  <c r="AZ38" i="1"/>
  <c r="BL37" i="1"/>
  <c r="BD37" i="1"/>
  <c r="AV37" i="1"/>
  <c r="BH36" i="1"/>
  <c r="AZ36" i="1"/>
  <c r="BL35" i="1"/>
  <c r="BD35" i="1"/>
  <c r="BH34" i="1"/>
  <c r="AZ34" i="1"/>
  <c r="BL33" i="1"/>
  <c r="BH32" i="1"/>
  <c r="AZ32" i="1"/>
  <c r="BL31" i="1"/>
  <c r="BD31" i="1"/>
  <c r="AV31" i="1"/>
  <c r="BH30" i="1"/>
  <c r="AZ30" i="1"/>
  <c r="BL29" i="1"/>
  <c r="BH28" i="1"/>
  <c r="AZ28" i="1"/>
  <c r="BL27" i="1"/>
  <c r="BD27" i="1"/>
  <c r="BH26" i="1"/>
  <c r="AZ26" i="1"/>
  <c r="BL25" i="1"/>
  <c r="BD25" i="1"/>
  <c r="BH24" i="1"/>
  <c r="AZ24" i="1"/>
  <c r="BL23" i="1"/>
  <c r="BD23" i="1"/>
  <c r="BH22" i="1"/>
  <c r="AZ22" i="1"/>
  <c r="BL21" i="1"/>
  <c r="BD21" i="1"/>
  <c r="AV21" i="1"/>
  <c r="BH20" i="1"/>
  <c r="AZ20" i="1"/>
  <c r="BL19" i="1"/>
  <c r="BD19" i="1"/>
  <c r="BH18" i="1"/>
  <c r="AZ18" i="1"/>
  <c r="BL17" i="1"/>
  <c r="BH16" i="1"/>
  <c r="AZ16" i="1"/>
  <c r="BL15" i="1"/>
  <c r="BD15" i="1"/>
  <c r="BH14" i="1"/>
  <c r="AZ14" i="1"/>
  <c r="BL13" i="1"/>
  <c r="AV13" i="1"/>
  <c r="BH12" i="1"/>
  <c r="AZ12" i="1"/>
  <c r="BL11" i="1"/>
  <c r="BD11" i="1"/>
  <c r="BH10" i="1"/>
  <c r="AZ10" i="1"/>
  <c r="BL9" i="1"/>
  <c r="BD9" i="1"/>
  <c r="BH8" i="1"/>
  <c r="AZ8" i="1"/>
  <c r="BL7" i="1"/>
  <c r="BD7" i="1"/>
  <c r="BH6" i="1"/>
  <c r="AZ6" i="1"/>
  <c r="BL5" i="1"/>
  <c r="BD5" i="1"/>
  <c r="BK83" i="1"/>
  <c r="BC83" i="1"/>
  <c r="AU83" i="1"/>
  <c r="AY82" i="1"/>
  <c r="BK81" i="1"/>
  <c r="BC81" i="1"/>
  <c r="AU81" i="1"/>
  <c r="AY80" i="1"/>
  <c r="BK79" i="1"/>
  <c r="BC79" i="1"/>
  <c r="AU79" i="1"/>
  <c r="AY78" i="1"/>
  <c r="BK77" i="1"/>
  <c r="AU77" i="1"/>
  <c r="AY76" i="1"/>
  <c r="BK75" i="1"/>
  <c r="BC75" i="1"/>
  <c r="AU75" i="1"/>
  <c r="BK73" i="1"/>
  <c r="AU73" i="1"/>
  <c r="BG72" i="1"/>
  <c r="AY72" i="1"/>
  <c r="BK71" i="1"/>
  <c r="BC71" i="1"/>
  <c r="AU71" i="1"/>
  <c r="BK69" i="1"/>
  <c r="BC69" i="1"/>
  <c r="AU69" i="1"/>
  <c r="BG68" i="1"/>
  <c r="AY68" i="1"/>
  <c r="BK67" i="1"/>
  <c r="BC67" i="1"/>
  <c r="AU67" i="1"/>
  <c r="AY66" i="1"/>
  <c r="BK65" i="1"/>
  <c r="BC65" i="1"/>
  <c r="AU65" i="1"/>
  <c r="AY64" i="1"/>
  <c r="BK63" i="1"/>
  <c r="BC63" i="1"/>
  <c r="AU63" i="1"/>
  <c r="AY62" i="1"/>
  <c r="BK61" i="1"/>
  <c r="AU61" i="1"/>
  <c r="AY60" i="1"/>
  <c r="BK59" i="1"/>
  <c r="BC59" i="1"/>
  <c r="AU59" i="1"/>
  <c r="BK57" i="1"/>
  <c r="AU57" i="1"/>
  <c r="AY56" i="1"/>
  <c r="BK55" i="1"/>
  <c r="BC55" i="1"/>
  <c r="AU55" i="1"/>
  <c r="BK53" i="1"/>
  <c r="BC53" i="1"/>
  <c r="AU53" i="1"/>
  <c r="AY52" i="1"/>
  <c r="BK51" i="1"/>
  <c r="BC51" i="1"/>
  <c r="AU51" i="1"/>
  <c r="BG50" i="1"/>
  <c r="AY50" i="1"/>
  <c r="BK49" i="1"/>
  <c r="BC49" i="1"/>
  <c r="AU49" i="1"/>
  <c r="AY48" i="1"/>
  <c r="BK47" i="1"/>
  <c r="BC47" i="1"/>
  <c r="AU47" i="1"/>
  <c r="BG46" i="1"/>
  <c r="AY46" i="1"/>
  <c r="BK45" i="1"/>
  <c r="AU45" i="1"/>
  <c r="AY44" i="1"/>
  <c r="BK43" i="1"/>
  <c r="BC43" i="1"/>
  <c r="AU43" i="1"/>
  <c r="BG42" i="1"/>
  <c r="BK41" i="1"/>
  <c r="AU41" i="1"/>
  <c r="AY40" i="1"/>
  <c r="BK39" i="1"/>
  <c r="BC39" i="1"/>
  <c r="AU39" i="1"/>
  <c r="BG38" i="1"/>
  <c r="BK37" i="1"/>
  <c r="BC37" i="1"/>
  <c r="AU37" i="1"/>
  <c r="AY36" i="1"/>
  <c r="BK35" i="1"/>
  <c r="BC35" i="1"/>
  <c r="AU35" i="1"/>
  <c r="AY34" i="1"/>
  <c r="BK33" i="1"/>
  <c r="BC33" i="1"/>
  <c r="AU33" i="1"/>
  <c r="AY32" i="1"/>
  <c r="BK31" i="1"/>
  <c r="BC31" i="1"/>
  <c r="AU31" i="1"/>
  <c r="AY30" i="1"/>
  <c r="BK29" i="1"/>
  <c r="AU29" i="1"/>
  <c r="AY28" i="1"/>
  <c r="BK27" i="1"/>
  <c r="BC27" i="1"/>
  <c r="AU27" i="1"/>
  <c r="BK25" i="1"/>
  <c r="AU25" i="1"/>
  <c r="AY24" i="1"/>
  <c r="BK23" i="1"/>
  <c r="BC23" i="1"/>
  <c r="AU23" i="1"/>
  <c r="BK21" i="1"/>
  <c r="BC21" i="1"/>
  <c r="AU21" i="1"/>
  <c r="AY20" i="1"/>
  <c r="BK19" i="1"/>
  <c r="BC19" i="1"/>
  <c r="AU19" i="1"/>
  <c r="AY18" i="1"/>
  <c r="BK17" i="1"/>
  <c r="BC17" i="1"/>
  <c r="AU17" i="1"/>
  <c r="AY16" i="1"/>
  <c r="BK15" i="1"/>
  <c r="BC15" i="1"/>
  <c r="AU15" i="1"/>
  <c r="AY14" i="1"/>
  <c r="BK13" i="1"/>
  <c r="AU13" i="1"/>
  <c r="AY12" i="1"/>
  <c r="BK11" i="1"/>
  <c r="BC11" i="1"/>
  <c r="AU11" i="1"/>
  <c r="BK9" i="1"/>
  <c r="AU9" i="1"/>
  <c r="BG8" i="1"/>
  <c r="AY8" i="1"/>
  <c r="BK7" i="1"/>
  <c r="BC7" i="1"/>
  <c r="AU7" i="1"/>
  <c r="BK5" i="1"/>
  <c r="BC5" i="1"/>
  <c r="AU5" i="1"/>
  <c r="BJ83" i="1"/>
  <c r="BB83" i="1"/>
  <c r="AT83" i="1"/>
  <c r="BF82" i="1"/>
  <c r="BB81" i="1"/>
  <c r="AT81" i="1"/>
  <c r="BF80" i="1"/>
  <c r="BJ79" i="1"/>
  <c r="BB79" i="1"/>
  <c r="AT79" i="1"/>
  <c r="BF78" i="1"/>
  <c r="BB77" i="1"/>
  <c r="AT77" i="1"/>
  <c r="BF76" i="1"/>
  <c r="BJ75" i="1"/>
  <c r="BB75" i="1"/>
  <c r="AT75" i="1"/>
  <c r="BF74" i="1"/>
  <c r="BB73" i="1"/>
  <c r="AT73" i="1"/>
  <c r="BF72" i="1"/>
  <c r="BJ71" i="1"/>
  <c r="BB71" i="1"/>
  <c r="AT71" i="1"/>
  <c r="BF70" i="1"/>
  <c r="BB69" i="1"/>
  <c r="AT69" i="1"/>
  <c r="BF68" i="1"/>
  <c r="BJ67" i="1"/>
  <c r="BB67" i="1"/>
  <c r="AT67" i="1"/>
  <c r="BF66" i="1"/>
  <c r="BB65" i="1"/>
  <c r="AT65" i="1"/>
  <c r="BF64" i="1"/>
  <c r="BJ63" i="1"/>
  <c r="BB63" i="1"/>
  <c r="AT63" i="1"/>
  <c r="BF62" i="1"/>
  <c r="BB61" i="1"/>
  <c r="AT61" i="1"/>
  <c r="BF60" i="1"/>
  <c r="BJ59" i="1"/>
  <c r="BB59" i="1"/>
  <c r="AT59" i="1"/>
  <c r="BF58" i="1"/>
  <c r="BB57" i="1"/>
  <c r="AT57" i="1"/>
  <c r="BF56" i="1"/>
  <c r="BJ55" i="1"/>
  <c r="BB55" i="1"/>
  <c r="AT55" i="1"/>
  <c r="BF54" i="1"/>
  <c r="BB53" i="1"/>
  <c r="AT53" i="1"/>
  <c r="BF52" i="1"/>
  <c r="BJ51" i="1"/>
  <c r="BB51" i="1"/>
  <c r="AT51" i="1"/>
  <c r="BF50" i="1"/>
  <c r="BB49" i="1"/>
  <c r="AT49" i="1"/>
  <c r="BF48" i="1"/>
  <c r="BJ47" i="1"/>
  <c r="BB47" i="1"/>
  <c r="AT47" i="1"/>
  <c r="BF46" i="1"/>
  <c r="BB45" i="1"/>
  <c r="AT45" i="1"/>
  <c r="BF44" i="1"/>
  <c r="BJ43" i="1"/>
  <c r="BB43" i="1"/>
  <c r="AT43" i="1"/>
  <c r="BF42" i="1"/>
  <c r="BB41" i="1"/>
  <c r="AT41" i="1"/>
  <c r="BF40" i="1"/>
  <c r="AX40" i="1"/>
  <c r="BB39" i="1"/>
  <c r="AT39" i="1"/>
  <c r="BF38" i="1"/>
  <c r="BB37" i="1"/>
  <c r="AT37" i="1"/>
  <c r="BF36" i="1"/>
  <c r="BB35" i="1"/>
  <c r="AT35" i="1"/>
  <c r="BF34" i="1"/>
  <c r="BB33" i="1"/>
  <c r="AT33" i="1"/>
  <c r="BF32" i="1"/>
  <c r="BB31" i="1"/>
  <c r="AT31" i="1"/>
  <c r="BF30" i="1"/>
  <c r="BJ29" i="1"/>
  <c r="BB29" i="1"/>
  <c r="AT29" i="1"/>
  <c r="BF28" i="1"/>
  <c r="BB27" i="1"/>
  <c r="AT27" i="1"/>
  <c r="BF26" i="1"/>
  <c r="BJ25" i="1"/>
  <c r="BB25" i="1"/>
  <c r="AT25" i="1"/>
  <c r="BF24" i="1"/>
  <c r="BB23" i="1"/>
  <c r="AT23" i="1"/>
  <c r="BF22" i="1"/>
  <c r="BJ21" i="1"/>
  <c r="BB21" i="1"/>
  <c r="AT21" i="1"/>
  <c r="BF20" i="1"/>
  <c r="BB19" i="1"/>
  <c r="AT19" i="1"/>
  <c r="BF18" i="1"/>
  <c r="BB17" i="1"/>
  <c r="AT17" i="1"/>
  <c r="BF16" i="1"/>
  <c r="BB15" i="1"/>
  <c r="AT15" i="1"/>
  <c r="BF14" i="1"/>
  <c r="BB13" i="1"/>
  <c r="AT13" i="1"/>
  <c r="BF12" i="1"/>
  <c r="BB11" i="1"/>
  <c r="AT11" i="1"/>
  <c r="BF10" i="1"/>
  <c r="BB9" i="1"/>
  <c r="AT9" i="1"/>
  <c r="BF8" i="1"/>
  <c r="BB7" i="1"/>
  <c r="AT7" i="1"/>
  <c r="BF6" i="1"/>
  <c r="BB5" i="1"/>
  <c r="AT5" i="1"/>
  <c r="BE84" i="1"/>
  <c r="AW84" i="1"/>
  <c r="BI83" i="1"/>
  <c r="BA83" i="1"/>
  <c r="BM82" i="1"/>
  <c r="BE82" i="1"/>
  <c r="AW82" i="1"/>
  <c r="BI81" i="1"/>
  <c r="BA81" i="1"/>
  <c r="BM80" i="1"/>
  <c r="BE80" i="1"/>
  <c r="AW80" i="1"/>
  <c r="BI79" i="1"/>
  <c r="BA79" i="1"/>
  <c r="BM78" i="1"/>
  <c r="BE78" i="1"/>
  <c r="AW78" i="1"/>
  <c r="BI77" i="1"/>
  <c r="BA77" i="1"/>
  <c r="BM76" i="1"/>
  <c r="BE76" i="1"/>
  <c r="AW76" i="1"/>
  <c r="BI75" i="1"/>
  <c r="BA75" i="1"/>
  <c r="BM74" i="1"/>
  <c r="BE74" i="1"/>
  <c r="AW74" i="1"/>
  <c r="BA73" i="1"/>
  <c r="BM72" i="1"/>
  <c r="BE72" i="1"/>
  <c r="AW72" i="1"/>
  <c r="BI71" i="1"/>
  <c r="BA71" i="1"/>
  <c r="BM70" i="1"/>
  <c r="BE70" i="1"/>
  <c r="AW70" i="1"/>
  <c r="BA69" i="1"/>
  <c r="BM68" i="1"/>
  <c r="BE68" i="1"/>
  <c r="AW68" i="1"/>
  <c r="BI67" i="1"/>
  <c r="BA67" i="1"/>
  <c r="BM66" i="1"/>
  <c r="BE66" i="1"/>
  <c r="AW66" i="1"/>
  <c r="BI65" i="1"/>
  <c r="BA65" i="1"/>
  <c r="BM64" i="1"/>
  <c r="BE64" i="1"/>
  <c r="AW64" i="1"/>
  <c r="BI63" i="1"/>
  <c r="BA63" i="1"/>
  <c r="BM62" i="1"/>
  <c r="BE62" i="1"/>
  <c r="AW62" i="1"/>
  <c r="BI61" i="1"/>
  <c r="BA61" i="1"/>
  <c r="BM60" i="1"/>
  <c r="BE60" i="1"/>
  <c r="AW60" i="1"/>
  <c r="BI59" i="1"/>
  <c r="BA59" i="1"/>
  <c r="BM58" i="1"/>
  <c r="BE58" i="1"/>
  <c r="AW58" i="1"/>
  <c r="BA57" i="1"/>
  <c r="BM56" i="1"/>
  <c r="BE56" i="1"/>
  <c r="AW56" i="1"/>
  <c r="BI55" i="1"/>
  <c r="BA55" i="1"/>
  <c r="BM54" i="1"/>
  <c r="BE54" i="1"/>
  <c r="AW54" i="1"/>
  <c r="BA53" i="1"/>
  <c r="BM52" i="1"/>
  <c r="BE52" i="1"/>
  <c r="AW52" i="1"/>
  <c r="BI51" i="1"/>
  <c r="BA51" i="1"/>
  <c r="BM50" i="1"/>
  <c r="BE50" i="1"/>
  <c r="AW50" i="1"/>
  <c r="BI49" i="1"/>
  <c r="BA49" i="1"/>
  <c r="BM48" i="1"/>
  <c r="BE48" i="1"/>
  <c r="AW48" i="1"/>
  <c r="BI47" i="1"/>
  <c r="BA47" i="1"/>
  <c r="BM46" i="1"/>
  <c r="BE46" i="1"/>
  <c r="AW46" i="1"/>
  <c r="BI45" i="1"/>
  <c r="BA45" i="1"/>
  <c r="BM44" i="1"/>
  <c r="BE44" i="1"/>
  <c r="AW44" i="1"/>
  <c r="BI43" i="1"/>
  <c r="BA43" i="1"/>
  <c r="BM42" i="1"/>
  <c r="BE42" i="1"/>
  <c r="AW42" i="1"/>
  <c r="BA41" i="1"/>
  <c r="BM40" i="1"/>
  <c r="BE40" i="1"/>
  <c r="AW40" i="1"/>
  <c r="BI39" i="1"/>
  <c r="BA39" i="1"/>
  <c r="BM38" i="1"/>
  <c r="BE38" i="1"/>
  <c r="AW38" i="1"/>
  <c r="BA37" i="1"/>
  <c r="BM36" i="1"/>
  <c r="BE36" i="1"/>
  <c r="AW36" i="1"/>
  <c r="BI35" i="1"/>
  <c r="BA35" i="1"/>
  <c r="BM34" i="1"/>
  <c r="BE34" i="1"/>
  <c r="AW34" i="1"/>
  <c r="BI33" i="1"/>
  <c r="BA33" i="1"/>
  <c r="BM32" i="1"/>
  <c r="BE32" i="1"/>
  <c r="AW32" i="1"/>
  <c r="BI31" i="1"/>
  <c r="BA31" i="1"/>
  <c r="BM30" i="1"/>
  <c r="BE30" i="1"/>
  <c r="AW30" i="1"/>
  <c r="BI29" i="1"/>
  <c r="BA29" i="1"/>
  <c r="BM28" i="1"/>
  <c r="BE28" i="1"/>
  <c r="AW28" i="1"/>
  <c r="BI27" i="1"/>
  <c r="BA27" i="1"/>
  <c r="BM26" i="1"/>
  <c r="BE26" i="1"/>
  <c r="AW26" i="1"/>
  <c r="BA25" i="1"/>
  <c r="BM24" i="1"/>
  <c r="BE24" i="1"/>
  <c r="AW24" i="1"/>
  <c r="BI23" i="1"/>
  <c r="BA23" i="1"/>
  <c r="BM22" i="1"/>
  <c r="BE22" i="1"/>
  <c r="AW22" i="1"/>
  <c r="BA21" i="1"/>
  <c r="BM20" i="1"/>
  <c r="BE20" i="1"/>
  <c r="AW20" i="1"/>
  <c r="BI19" i="1"/>
  <c r="BA19" i="1"/>
  <c r="BM18" i="1"/>
  <c r="BE18" i="1"/>
  <c r="AW18" i="1"/>
  <c r="BI17" i="1"/>
  <c r="BA17" i="1"/>
  <c r="BM16" i="1"/>
  <c r="BE16" i="1"/>
  <c r="AW16" i="1"/>
  <c r="BI15" i="1"/>
  <c r="BA15" i="1"/>
  <c r="BM14" i="1"/>
  <c r="BE14" i="1"/>
  <c r="AW14" i="1"/>
  <c r="BI13" i="1"/>
  <c r="BA13" i="1"/>
  <c r="BM12" i="1"/>
  <c r="BE12" i="1"/>
  <c r="AW12" i="1"/>
  <c r="BI11" i="1"/>
  <c r="BA11" i="1"/>
  <c r="BM10" i="1"/>
  <c r="BE10" i="1"/>
  <c r="AW10" i="1"/>
  <c r="BA9" i="1"/>
  <c r="BM8" i="1"/>
  <c r="BE8" i="1"/>
  <c r="AW8" i="1"/>
  <c r="BI7" i="1"/>
  <c r="BA7" i="1"/>
  <c r="BM6" i="1"/>
  <c r="BE6" i="1"/>
  <c r="AW6" i="1"/>
  <c r="BA5" i="1"/>
  <c r="BJ502" i="1" l="1"/>
  <c r="BJ494" i="1"/>
  <c r="BJ356" i="1"/>
  <c r="BJ292" i="1"/>
  <c r="BJ216" i="1"/>
  <c r="BJ330" i="1"/>
  <c r="BJ104" i="1"/>
  <c r="BJ492" i="1"/>
  <c r="BJ290" i="1"/>
  <c r="BJ442" i="1"/>
  <c r="BJ414" i="1"/>
  <c r="BJ182" i="1"/>
  <c r="BJ172" i="1"/>
  <c r="BJ152" i="1"/>
  <c r="BJ102" i="1"/>
  <c r="BJ92" i="1"/>
  <c r="BJ410" i="1"/>
  <c r="BJ260" i="1"/>
  <c r="BJ316" i="1"/>
  <c r="BJ534" i="1"/>
  <c r="BJ472" i="1"/>
  <c r="BJ244" i="1"/>
  <c r="BJ150" i="1"/>
  <c r="BJ140" i="1"/>
  <c r="BJ474" i="1"/>
  <c r="BJ258" i="1"/>
  <c r="BJ364" i="1"/>
  <c r="BJ240" i="1"/>
  <c r="BJ532" i="1"/>
  <c r="BJ206" i="1"/>
  <c r="BJ192" i="1"/>
  <c r="BJ518" i="1"/>
  <c r="BJ238" i="1"/>
  <c r="BJ118" i="1"/>
  <c r="BJ108" i="1"/>
  <c r="BJ272" i="1"/>
  <c r="BJ226" i="1"/>
  <c r="BJ322" i="1"/>
  <c r="BJ156" i="1"/>
  <c r="BJ136" i="1"/>
  <c r="BJ76" i="1"/>
  <c r="BJ495" i="1"/>
  <c r="BJ485" i="1"/>
  <c r="BJ475" i="1"/>
  <c r="BJ465" i="1"/>
  <c r="BJ431" i="1"/>
  <c r="BJ421" i="1"/>
  <c r="BJ24" i="1"/>
  <c r="BJ20" i="1"/>
  <c r="BJ16" i="1"/>
  <c r="BJ12" i="1"/>
  <c r="BJ8" i="1"/>
  <c r="BJ448" i="1"/>
  <c r="BJ306" i="1"/>
  <c r="BJ332" i="1"/>
  <c r="BJ450" i="1"/>
  <c r="BJ134" i="1"/>
  <c r="BJ455" i="1"/>
  <c r="BJ4" i="1"/>
  <c r="BJ40" i="1"/>
  <c r="BJ36" i="1"/>
  <c r="BJ32" i="1"/>
  <c r="BJ28" i="1"/>
  <c r="BJ417" i="1"/>
  <c r="BJ413" i="1"/>
  <c r="BJ409" i="1"/>
  <c r="BJ405" i="1"/>
  <c r="BJ401" i="1"/>
  <c r="BJ397" i="1"/>
  <c r="BJ393" i="1"/>
  <c r="BJ389" i="1"/>
  <c r="BJ385" i="1"/>
  <c r="BJ381" i="1"/>
  <c r="BJ228" i="1"/>
  <c r="BJ519" i="1"/>
  <c r="BJ479" i="1"/>
  <c r="BJ469" i="1"/>
  <c r="BJ459" i="1"/>
  <c r="BJ449" i="1"/>
  <c r="BJ56" i="1"/>
  <c r="BJ52" i="1"/>
  <c r="BJ48" i="1"/>
  <c r="BJ44" i="1"/>
  <c r="BJ377" i="1"/>
  <c r="BJ373" i="1"/>
  <c r="BJ369" i="1"/>
  <c r="BJ365" i="1"/>
  <c r="BJ361" i="1"/>
  <c r="BJ357" i="1"/>
  <c r="BJ353" i="1"/>
  <c r="BJ286" i="1"/>
  <c r="BJ280" i="1"/>
  <c r="BJ88" i="1"/>
  <c r="BJ408" i="1"/>
  <c r="BJ266" i="1"/>
  <c r="BJ86" i="1"/>
  <c r="BJ533" i="1"/>
  <c r="BJ507" i="1"/>
  <c r="BJ497" i="1"/>
  <c r="BJ463" i="1"/>
  <c r="BJ453" i="1"/>
  <c r="BJ443" i="1"/>
  <c r="BJ433" i="1"/>
  <c r="BJ22" i="1"/>
  <c r="BJ18" i="1"/>
  <c r="BJ14" i="1"/>
  <c r="BJ10" i="1"/>
  <c r="BJ6" i="1"/>
  <c r="BJ264" i="1"/>
  <c r="BJ198" i="1"/>
  <c r="BJ166" i="1"/>
  <c r="BJ124" i="1"/>
  <c r="BJ528" i="1"/>
  <c r="BJ220" i="1"/>
  <c r="BJ188" i="1"/>
  <c r="BJ120" i="1"/>
  <c r="BJ511" i="1"/>
  <c r="BJ501" i="1"/>
  <c r="BJ491" i="1"/>
  <c r="BJ481" i="1"/>
  <c r="BJ447" i="1"/>
  <c r="BJ437" i="1"/>
  <c r="BJ427" i="1"/>
  <c r="BJ54" i="1"/>
  <c r="BJ50" i="1"/>
  <c r="BJ46" i="1"/>
  <c r="BJ375" i="1"/>
  <c r="BJ371" i="1"/>
  <c r="BJ367" i="1"/>
  <c r="BJ363" i="1"/>
  <c r="BJ359" i="1"/>
  <c r="BJ355" i="1"/>
  <c r="AV397" i="1"/>
  <c r="BJ5" i="1"/>
  <c r="BJ9" i="1"/>
  <c r="BJ13" i="1"/>
  <c r="BJ17" i="1"/>
  <c r="AX84" i="1"/>
  <c r="AV7" i="1"/>
  <c r="AV17" i="1"/>
  <c r="AV27" i="1"/>
  <c r="AV51" i="1"/>
  <c r="AV61" i="1"/>
  <c r="AV75" i="1"/>
  <c r="AV14" i="1"/>
  <c r="AV18" i="1"/>
  <c r="AV32" i="1"/>
  <c r="AV46" i="1"/>
  <c r="AV50" i="1"/>
  <c r="AV64" i="1"/>
  <c r="AX176" i="1"/>
  <c r="BJ179" i="1"/>
  <c r="BJ183" i="1"/>
  <c r="BJ187" i="1"/>
  <c r="BJ191" i="1"/>
  <c r="BJ195" i="1"/>
  <c r="BJ199" i="1"/>
  <c r="BJ203" i="1"/>
  <c r="BJ207" i="1"/>
  <c r="BJ211" i="1"/>
  <c r="AV87" i="1"/>
  <c r="AV91" i="1"/>
  <c r="AV131" i="1"/>
  <c r="AV149" i="1"/>
  <c r="AV153" i="1"/>
  <c r="AV157" i="1"/>
  <c r="AV175" i="1"/>
  <c r="AV193" i="1"/>
  <c r="AV84" i="1"/>
  <c r="AV88" i="1"/>
  <c r="AV128" i="1"/>
  <c r="AV146" i="1"/>
  <c r="AV150" i="1"/>
  <c r="AV154" i="1"/>
  <c r="AV172" i="1"/>
  <c r="AV190" i="1"/>
  <c r="AX342" i="1"/>
  <c r="BJ345" i="1"/>
  <c r="BJ349" i="1"/>
  <c r="AV217" i="1"/>
  <c r="AV239" i="1"/>
  <c r="AV247" i="1"/>
  <c r="AV265" i="1"/>
  <c r="AV269" i="1"/>
  <c r="AV273" i="1"/>
  <c r="AV311" i="1"/>
  <c r="BJ403" i="1"/>
  <c r="AV339" i="1"/>
  <c r="AV343" i="1"/>
  <c r="BJ34" i="1"/>
  <c r="BJ62" i="1"/>
  <c r="BJ487" i="1"/>
  <c r="AV450" i="1"/>
  <c r="AV400" i="1"/>
  <c r="AV390" i="1"/>
  <c r="AV368" i="1"/>
  <c r="AV342" i="1"/>
  <c r="AV509" i="1"/>
  <c r="AV503" i="1"/>
  <c r="AV422" i="1"/>
  <c r="AV460" i="1"/>
  <c r="AV432" i="1"/>
  <c r="AV534" i="1"/>
  <c r="AV504" i="1"/>
  <c r="AV352" i="1"/>
  <c r="AV456" i="1"/>
  <c r="AV406" i="1"/>
  <c r="AV384" i="1"/>
  <c r="AV374" i="1"/>
  <c r="AV476" i="1"/>
  <c r="AV445" i="1"/>
  <c r="AV439" i="1"/>
  <c r="AV440" i="1"/>
  <c r="AV520" i="1"/>
  <c r="AV480" i="1"/>
  <c r="AV522" i="1"/>
  <c r="AV517" i="1"/>
  <c r="AV393" i="1"/>
  <c r="AV359" i="1"/>
  <c r="AV355" i="1"/>
  <c r="AV322" i="1"/>
  <c r="AV318" i="1"/>
  <c r="AV310" i="1"/>
  <c r="AV288" i="1"/>
  <c r="AV284" i="1"/>
  <c r="AV280" i="1"/>
  <c r="AV258" i="1"/>
  <c r="AV254" i="1"/>
  <c r="AV250" i="1"/>
  <c r="AV232" i="1"/>
  <c r="AV307" i="1"/>
  <c r="AV289" i="1"/>
  <c r="AV285" i="1"/>
  <c r="AV281" i="1"/>
  <c r="AV263" i="1"/>
  <c r="AV223" i="1"/>
  <c r="AV525" i="1"/>
  <c r="AV340" i="1"/>
  <c r="AV276" i="1"/>
  <c r="AV246" i="1"/>
  <c r="AV228" i="1"/>
  <c r="AV210" i="1"/>
  <c r="AV303" i="1"/>
  <c r="AV299" i="1"/>
  <c r="AV277" i="1"/>
  <c r="AV259" i="1"/>
  <c r="AV241" i="1"/>
  <c r="AV237" i="1"/>
  <c r="AV233" i="1"/>
  <c r="AV487" i="1"/>
  <c r="AV471" i="1"/>
  <c r="AV455" i="1"/>
  <c r="AV375" i="1"/>
  <c r="AV329" i="1"/>
  <c r="AV336" i="1"/>
  <c r="AV332" i="1"/>
  <c r="AV328" i="1"/>
  <c r="AV306" i="1"/>
  <c r="AV302" i="1"/>
  <c r="AV294" i="1"/>
  <c r="AV272" i="1"/>
  <c r="AV268" i="1"/>
  <c r="AV264" i="1"/>
  <c r="AV224" i="1"/>
  <c r="AV220" i="1"/>
  <c r="AV321" i="1"/>
  <c r="AV317" i="1"/>
  <c r="AV313" i="1"/>
  <c r="AV295" i="1"/>
  <c r="AV255" i="1"/>
  <c r="AV251" i="1"/>
  <c r="AV229" i="1"/>
  <c r="AV358" i="1"/>
  <c r="AV493" i="1"/>
  <c r="AV391" i="1"/>
  <c r="AV361" i="1"/>
  <c r="AV353" i="1"/>
  <c r="AV349" i="1"/>
  <c r="AV320" i="1"/>
  <c r="AV316" i="1"/>
  <c r="AV312" i="1"/>
  <c r="AV290" i="1"/>
  <c r="AV286" i="1"/>
  <c r="AV278" i="1"/>
  <c r="AV256" i="1"/>
  <c r="AV252" i="1"/>
  <c r="AV230" i="1"/>
  <c r="AV212" i="1"/>
  <c r="AV287" i="1"/>
  <c r="AV283" i="1"/>
  <c r="AV261" i="1"/>
  <c r="AV243" i="1"/>
  <c r="AV225" i="1"/>
  <c r="AV221" i="1"/>
  <c r="AV423" i="1"/>
  <c r="AV413" i="1"/>
  <c r="AV377" i="1"/>
  <c r="AV327" i="1"/>
  <c r="AV338" i="1"/>
  <c r="AV334" i="1"/>
  <c r="AV326" i="1"/>
  <c r="AV304" i="1"/>
  <c r="AV300" i="1"/>
  <c r="AV296" i="1"/>
  <c r="AV274" i="1"/>
  <c r="AV270" i="1"/>
  <c r="AV262" i="1"/>
  <c r="AV244" i="1"/>
  <c r="AV226" i="1"/>
  <c r="AV222" i="1"/>
  <c r="AV218" i="1"/>
  <c r="AV319" i="1"/>
  <c r="AV315" i="1"/>
  <c r="AV293" i="1"/>
  <c r="AV275" i="1"/>
  <c r="AV257" i="1"/>
  <c r="AV253" i="1"/>
  <c r="AV249" i="1"/>
  <c r="AV231" i="1"/>
  <c r="AV484" i="1"/>
  <c r="AX30" i="1"/>
  <c r="BJ33" i="1"/>
  <c r="BJ37" i="1"/>
  <c r="AV11" i="1"/>
  <c r="AV35" i="1"/>
  <c r="AV55" i="1"/>
  <c r="AV69" i="1"/>
  <c r="AV83" i="1"/>
  <c r="AV8" i="1"/>
  <c r="AV40" i="1"/>
  <c r="AV72" i="1"/>
  <c r="BJ133" i="1"/>
  <c r="BJ137" i="1"/>
  <c r="BJ141" i="1"/>
  <c r="BJ145" i="1"/>
  <c r="BJ149" i="1"/>
  <c r="BJ153" i="1"/>
  <c r="BJ157" i="1"/>
  <c r="AV99" i="1"/>
  <c r="AV117" i="1"/>
  <c r="AV121" i="1"/>
  <c r="AV125" i="1"/>
  <c r="AV143" i="1"/>
  <c r="AV161" i="1"/>
  <c r="AV183" i="1"/>
  <c r="AV187" i="1"/>
  <c r="AV96" i="1"/>
  <c r="AV114" i="1"/>
  <c r="AV118" i="1"/>
  <c r="AV122" i="1"/>
  <c r="AV140" i="1"/>
  <c r="AV158" i="1"/>
  <c r="AV180" i="1"/>
  <c r="AV184" i="1"/>
  <c r="BJ243" i="1"/>
  <c r="BJ247" i="1"/>
  <c r="BJ251" i="1"/>
  <c r="BJ255" i="1"/>
  <c r="AV227" i="1"/>
  <c r="BJ395" i="1"/>
  <c r="BJ72" i="1"/>
  <c r="AV521" i="1"/>
  <c r="AV407" i="1"/>
  <c r="AV461" i="1"/>
  <c r="AV416" i="1"/>
  <c r="AX435" i="1"/>
  <c r="AX378" i="1"/>
  <c r="BJ41" i="1"/>
  <c r="BJ45" i="1"/>
  <c r="BJ49" i="1"/>
  <c r="BJ53" i="1"/>
  <c r="BJ57" i="1"/>
  <c r="BJ61" i="1"/>
  <c r="BJ65" i="1"/>
  <c r="BJ69" i="1"/>
  <c r="BJ73" i="1"/>
  <c r="BJ77" i="1"/>
  <c r="BJ81" i="1"/>
  <c r="AV5" i="1"/>
  <c r="AV15" i="1"/>
  <c r="AV25" i="1"/>
  <c r="AV45" i="1"/>
  <c r="AV59" i="1"/>
  <c r="AV73" i="1"/>
  <c r="AV12" i="1"/>
  <c r="AV26" i="1"/>
  <c r="AV44" i="1"/>
  <c r="AV58" i="1"/>
  <c r="AX158" i="1"/>
  <c r="BJ161" i="1"/>
  <c r="BJ165" i="1"/>
  <c r="BJ169" i="1"/>
  <c r="BJ173" i="1"/>
  <c r="AV103" i="1"/>
  <c r="AV107" i="1"/>
  <c r="AV147" i="1"/>
  <c r="AV165" i="1"/>
  <c r="AV169" i="1"/>
  <c r="AV173" i="1"/>
  <c r="AV191" i="1"/>
  <c r="AV209" i="1"/>
  <c r="AV78" i="1"/>
  <c r="AV100" i="1"/>
  <c r="AV104" i="1"/>
  <c r="AV144" i="1"/>
  <c r="AV162" i="1"/>
  <c r="AV166" i="1"/>
  <c r="AV170" i="1"/>
  <c r="AV188" i="1"/>
  <c r="AV206" i="1"/>
  <c r="BJ259" i="1"/>
  <c r="BJ263" i="1"/>
  <c r="BJ267" i="1"/>
  <c r="BJ271" i="1"/>
  <c r="BJ275" i="1"/>
  <c r="BJ279" i="1"/>
  <c r="BJ283" i="1"/>
  <c r="BJ287" i="1"/>
  <c r="BJ291" i="1"/>
  <c r="BJ295" i="1"/>
  <c r="BJ299" i="1"/>
  <c r="BJ303" i="1"/>
  <c r="BJ307" i="1"/>
  <c r="BJ311" i="1"/>
  <c r="BJ315" i="1"/>
  <c r="BJ319" i="1"/>
  <c r="BJ323" i="1"/>
  <c r="BJ327" i="1"/>
  <c r="BJ331" i="1"/>
  <c r="BJ335" i="1"/>
  <c r="BJ339" i="1"/>
  <c r="AV215" i="1"/>
  <c r="AV305" i="1"/>
  <c r="BJ391" i="1"/>
  <c r="BJ30" i="1"/>
  <c r="BJ68" i="1"/>
  <c r="BJ527" i="1"/>
  <c r="BJ7" i="1"/>
  <c r="BJ19" i="1"/>
  <c r="AV19" i="1"/>
  <c r="AV39" i="1"/>
  <c r="AV49" i="1"/>
  <c r="AV63" i="1"/>
  <c r="AV16" i="1"/>
  <c r="AV30" i="1"/>
  <c r="AV34" i="1"/>
  <c r="AV48" i="1"/>
  <c r="AV62" i="1"/>
  <c r="AV66" i="1"/>
  <c r="BJ177" i="1"/>
  <c r="BJ181" i="1"/>
  <c r="BJ185" i="1"/>
  <c r="BJ189" i="1"/>
  <c r="BJ193" i="1"/>
  <c r="BJ197" i="1"/>
  <c r="BJ201" i="1"/>
  <c r="BJ205" i="1"/>
  <c r="BJ209" i="1"/>
  <c r="BJ213" i="1"/>
  <c r="AV85" i="1"/>
  <c r="AV89" i="1"/>
  <c r="AV93" i="1"/>
  <c r="AV111" i="1"/>
  <c r="AV129" i="1"/>
  <c r="AV151" i="1"/>
  <c r="AV155" i="1"/>
  <c r="AV195" i="1"/>
  <c r="AV213" i="1"/>
  <c r="AV82" i="1"/>
  <c r="AV86" i="1"/>
  <c r="AV90" i="1"/>
  <c r="AV108" i="1"/>
  <c r="AV126" i="1"/>
  <c r="AV148" i="1"/>
  <c r="AV152" i="1"/>
  <c r="AV192" i="1"/>
  <c r="BJ343" i="1"/>
  <c r="BJ347" i="1"/>
  <c r="BJ351" i="1"/>
  <c r="AV219" i="1"/>
  <c r="AV245" i="1"/>
  <c r="AV267" i="1"/>
  <c r="AV271" i="1"/>
  <c r="AV279" i="1"/>
  <c r="AV301" i="1"/>
  <c r="AV309" i="1"/>
  <c r="BJ387" i="1"/>
  <c r="AV333" i="1"/>
  <c r="AV337" i="1"/>
  <c r="AV345" i="1"/>
  <c r="BJ64" i="1"/>
  <c r="BJ503" i="1"/>
  <c r="BJ11" i="1"/>
  <c r="AX20" i="1"/>
  <c r="BJ27" i="1"/>
  <c r="AV9" i="1"/>
  <c r="AV29" i="1"/>
  <c r="AV53" i="1"/>
  <c r="AV67" i="1"/>
  <c r="AV77" i="1"/>
  <c r="AV6" i="1"/>
  <c r="AV20" i="1"/>
  <c r="AV38" i="1"/>
  <c r="AV52" i="1"/>
  <c r="AV70" i="1"/>
  <c r="BJ87" i="1"/>
  <c r="BJ91" i="1"/>
  <c r="BJ95" i="1"/>
  <c r="BJ99" i="1"/>
  <c r="BJ103" i="1"/>
  <c r="BJ107" i="1"/>
  <c r="BJ111" i="1"/>
  <c r="BJ115" i="1"/>
  <c r="BJ119" i="1"/>
  <c r="BJ123" i="1"/>
  <c r="BJ127" i="1"/>
  <c r="BJ131" i="1"/>
  <c r="AV115" i="1"/>
  <c r="AV133" i="1"/>
  <c r="AV137" i="1"/>
  <c r="AV141" i="1"/>
  <c r="AV159" i="1"/>
  <c r="AV177" i="1"/>
  <c r="AV199" i="1"/>
  <c r="AV203" i="1"/>
  <c r="AV112" i="1"/>
  <c r="AV130" i="1"/>
  <c r="AV134" i="1"/>
  <c r="AV138" i="1"/>
  <c r="AV156" i="1"/>
  <c r="AV174" i="1"/>
  <c r="AV196" i="1"/>
  <c r="AV200" i="1"/>
  <c r="AX214" i="1"/>
  <c r="BJ217" i="1"/>
  <c r="BJ221" i="1"/>
  <c r="BJ225" i="1"/>
  <c r="BJ229" i="1"/>
  <c r="BJ233" i="1"/>
  <c r="BJ237" i="1"/>
  <c r="AV297" i="1"/>
  <c r="AV323" i="1"/>
  <c r="AV216" i="1"/>
  <c r="AV234" i="1"/>
  <c r="AV238" i="1"/>
  <c r="AV242" i="1"/>
  <c r="AV292" i="1"/>
  <c r="AV324" i="1"/>
  <c r="BJ383" i="1"/>
  <c r="BJ415" i="1"/>
  <c r="AV365" i="1"/>
  <c r="AV369" i="1"/>
  <c r="BJ38" i="1"/>
  <c r="BJ60" i="1"/>
  <c r="BJ439" i="1"/>
  <c r="BJ471" i="1"/>
  <c r="BJ399" i="1"/>
  <c r="AV381" i="1"/>
  <c r="AV385" i="1"/>
  <c r="BJ423" i="1"/>
  <c r="BJ15" i="1"/>
  <c r="BJ23" i="1"/>
  <c r="BJ31" i="1"/>
  <c r="BJ35" i="1"/>
  <c r="BJ39" i="1"/>
  <c r="AV23" i="1"/>
  <c r="AV33" i="1"/>
  <c r="AV43" i="1"/>
  <c r="AV57" i="1"/>
  <c r="AV81" i="1"/>
  <c r="AV24" i="1"/>
  <c r="AV56" i="1"/>
  <c r="AX132" i="1"/>
  <c r="BJ135" i="1"/>
  <c r="BJ139" i="1"/>
  <c r="BJ143" i="1"/>
  <c r="BJ147" i="1"/>
  <c r="BJ151" i="1"/>
  <c r="BJ155" i="1"/>
  <c r="AV97" i="1"/>
  <c r="AV119" i="1"/>
  <c r="AV123" i="1"/>
  <c r="AV163" i="1"/>
  <c r="AV181" i="1"/>
  <c r="AV185" i="1"/>
  <c r="AV189" i="1"/>
  <c r="AV207" i="1"/>
  <c r="AV76" i="1"/>
  <c r="AV94" i="1"/>
  <c r="AV116" i="1"/>
  <c r="AV120" i="1"/>
  <c r="AV160" i="1"/>
  <c r="AV178" i="1"/>
  <c r="AV182" i="1"/>
  <c r="AV186" i="1"/>
  <c r="AV204" i="1"/>
  <c r="BJ241" i="1"/>
  <c r="BJ245" i="1"/>
  <c r="BJ249" i="1"/>
  <c r="BJ253" i="1"/>
  <c r="BJ257" i="1"/>
  <c r="AV260" i="1"/>
  <c r="BJ379" i="1"/>
  <c r="BJ411" i="1"/>
  <c r="BJ70" i="1"/>
  <c r="BJ517" i="1"/>
  <c r="BJ523" i="1"/>
  <c r="AV429" i="1"/>
  <c r="BB30" i="1"/>
  <c r="BB34" i="1"/>
  <c r="BB38" i="1"/>
  <c r="BB42" i="1"/>
  <c r="BB4" i="1"/>
  <c r="BM527" i="1"/>
  <c r="BM477" i="1"/>
  <c r="BM519" i="1"/>
  <c r="BM455" i="1"/>
  <c r="BM525" i="1"/>
  <c r="BM461" i="1"/>
  <c r="BM509" i="1"/>
  <c r="BM445" i="1"/>
  <c r="BB457" i="1"/>
  <c r="BB517" i="1"/>
  <c r="BB527" i="1"/>
  <c r="BC528" i="1"/>
  <c r="BC448" i="1"/>
  <c r="BK433" i="1"/>
  <c r="BK453" i="1"/>
  <c r="BK493" i="1"/>
  <c r="BK525" i="1"/>
  <c r="BL445" i="1"/>
  <c r="BM423" i="1"/>
  <c r="AW433" i="1"/>
  <c r="AW443" i="1"/>
  <c r="BE515" i="1"/>
  <c r="BF485" i="1"/>
  <c r="BF437" i="1"/>
  <c r="BF317" i="1"/>
  <c r="BF501" i="1"/>
  <c r="BF459" i="1"/>
  <c r="BF327" i="1"/>
  <c r="BF265" i="1"/>
  <c r="BF483" i="1"/>
  <c r="BF491" i="1"/>
  <c r="BF185" i="1"/>
  <c r="BF153" i="1"/>
  <c r="BF115" i="1"/>
  <c r="BF85" i="1"/>
  <c r="BF307" i="1"/>
  <c r="BF245" i="1"/>
  <c r="BF497" i="1"/>
  <c r="BF401" i="1"/>
  <c r="BF383" i="1"/>
  <c r="BF215" i="1"/>
  <c r="BF389" i="1"/>
  <c r="BF489" i="1"/>
  <c r="BF293" i="1"/>
  <c r="BF255" i="1"/>
  <c r="BF163" i="1"/>
  <c r="BF133" i="1"/>
  <c r="BF73" i="1"/>
  <c r="BF305" i="1"/>
  <c r="BF367" i="1"/>
  <c r="BF253" i="1"/>
  <c r="BF463" i="1"/>
  <c r="BF243" i="1"/>
  <c r="BF291" i="1"/>
  <c r="BF195" i="1"/>
  <c r="BF121" i="1"/>
  <c r="BF83" i="1"/>
  <c r="BF397" i="1"/>
  <c r="BF529" i="1"/>
  <c r="BF339" i="1"/>
  <c r="BF481" i="1"/>
  <c r="BF435" i="1"/>
  <c r="BF231" i="1"/>
  <c r="BF407" i="1"/>
  <c r="BF287" i="1"/>
  <c r="BF181" i="1"/>
  <c r="BF337" i="1"/>
  <c r="BF363" i="1"/>
  <c r="BF479" i="1"/>
  <c r="BF423" i="1"/>
  <c r="BF465" i="1"/>
  <c r="BF277" i="1"/>
  <c r="BF205" i="1"/>
  <c r="BF169" i="1"/>
  <c r="BF149" i="1"/>
  <c r="BF89" i="1"/>
  <c r="BF371" i="1"/>
  <c r="BF469" i="1"/>
  <c r="BF387" i="1"/>
  <c r="BF513" i="1"/>
  <c r="BB82" i="1"/>
  <c r="BF101" i="1"/>
  <c r="BB166" i="1"/>
  <c r="BK456" i="1"/>
  <c r="BK486" i="1"/>
  <c r="BF225" i="1"/>
  <c r="BF369" i="1"/>
  <c r="BF235" i="1"/>
  <c r="BL474" i="1"/>
  <c r="BF321" i="1"/>
  <c r="BL504" i="1"/>
  <c r="BB520" i="1"/>
  <c r="BB432" i="1"/>
  <c r="BB514" i="1"/>
  <c r="BB426" i="1"/>
  <c r="BB306" i="1"/>
  <c r="BB144" i="1"/>
  <c r="BB134" i="1"/>
  <c r="BB354" i="1"/>
  <c r="BB512" i="1"/>
  <c r="BB318" i="1"/>
  <c r="BB316" i="1"/>
  <c r="BB210" i="1"/>
  <c r="BB114" i="1"/>
  <c r="BB384" i="1"/>
  <c r="BB440" i="1"/>
  <c r="BB370" i="1"/>
  <c r="BB314" i="1"/>
  <c r="BB412" i="1"/>
  <c r="BB340" i="1"/>
  <c r="BB182" i="1"/>
  <c r="BB162" i="1"/>
  <c r="BB112" i="1"/>
  <c r="BB102" i="1"/>
  <c r="BB470" i="1"/>
  <c r="BB338" i="1"/>
  <c r="BB242" i="1"/>
  <c r="BB160" i="1"/>
  <c r="BB150" i="1"/>
  <c r="BB472" i="1"/>
  <c r="BB378" i="1"/>
  <c r="BB394" i="1"/>
  <c r="BB464" i="1"/>
  <c r="BB288" i="1"/>
  <c r="BB350" i="1"/>
  <c r="BB282" i="1"/>
  <c r="BB228" i="1"/>
  <c r="BB334" i="1"/>
  <c r="BB238" i="1"/>
  <c r="BB192" i="1"/>
  <c r="BB130" i="1"/>
  <c r="BB80" i="1"/>
  <c r="BB274" i="1"/>
  <c r="BB473" i="1"/>
  <c r="BB523" i="1"/>
  <c r="BK526" i="1"/>
  <c r="BK524" i="1"/>
  <c r="BK492" i="1"/>
  <c r="BK508" i="1"/>
  <c r="BK476" i="1"/>
  <c r="BK460" i="1"/>
  <c r="BK444" i="1"/>
  <c r="BK428" i="1"/>
  <c r="BK520" i="1"/>
  <c r="BK488" i="1"/>
  <c r="AW531" i="1"/>
  <c r="AW513" i="1"/>
  <c r="AW491" i="1"/>
  <c r="AW477" i="1"/>
  <c r="AW449" i="1"/>
  <c r="AW427" i="1"/>
  <c r="BK445" i="1"/>
  <c r="BK465" i="1"/>
  <c r="BK485" i="1"/>
  <c r="AU497" i="1"/>
  <c r="BC507" i="1"/>
  <c r="BK517" i="1"/>
  <c r="AU529" i="1"/>
  <c r="BD374" i="1"/>
  <c r="BD380" i="1"/>
  <c r="BD520" i="1"/>
  <c r="BD478" i="1"/>
  <c r="BD403" i="1"/>
  <c r="BD419" i="1"/>
  <c r="BL499" i="1"/>
  <c r="BL515" i="1"/>
  <c r="AW445" i="1"/>
  <c r="BM487" i="1"/>
  <c r="AW497" i="1"/>
  <c r="AW507" i="1"/>
  <c r="AW529" i="1"/>
  <c r="BF147" i="1"/>
  <c r="BK438" i="1"/>
  <c r="AU496" i="1"/>
  <c r="AZ341" i="1"/>
  <c r="AZ437" i="1"/>
  <c r="AZ425" i="1"/>
  <c r="AZ357" i="1"/>
  <c r="AZ445" i="1"/>
  <c r="AZ487" i="1"/>
  <c r="AZ507" i="1"/>
  <c r="AZ457" i="1"/>
  <c r="AZ522" i="1"/>
  <c r="AZ389" i="1"/>
  <c r="AZ355" i="1"/>
  <c r="AZ345" i="1"/>
  <c r="AZ519" i="1"/>
  <c r="AZ514" i="1"/>
  <c r="AZ492" i="1"/>
  <c r="AZ486" i="1"/>
  <c r="AZ480" i="1"/>
  <c r="AZ458" i="1"/>
  <c r="AZ436" i="1"/>
  <c r="AZ430" i="1"/>
  <c r="AZ420" i="1"/>
  <c r="AZ410" i="1"/>
  <c r="AZ421" i="1"/>
  <c r="AZ387" i="1"/>
  <c r="AZ473" i="1"/>
  <c r="AZ529" i="1"/>
  <c r="AZ495" i="1"/>
  <c r="AZ520" i="1"/>
  <c r="AZ508" i="1"/>
  <c r="AZ502" i="1"/>
  <c r="AZ496" i="1"/>
  <c r="AZ474" i="1"/>
  <c r="AZ452" i="1"/>
  <c r="AZ446" i="1"/>
  <c r="AZ513" i="1"/>
  <c r="AZ419" i="1"/>
  <c r="AZ409" i="1"/>
  <c r="AZ377" i="1"/>
  <c r="AZ449" i="1"/>
  <c r="AZ501" i="1"/>
  <c r="AZ527" i="1"/>
  <c r="AZ511" i="1"/>
  <c r="AZ443" i="1"/>
  <c r="AZ447" i="1"/>
  <c r="AZ467" i="1"/>
  <c r="AZ453" i="1"/>
  <c r="AZ523" i="1"/>
  <c r="AZ534" i="1"/>
  <c r="AZ506" i="1"/>
  <c r="AZ484" i="1"/>
  <c r="AZ478" i="1"/>
  <c r="AZ456" i="1"/>
  <c r="AZ434" i="1"/>
  <c r="AZ497" i="1"/>
  <c r="AZ403" i="1"/>
  <c r="AZ393" i="1"/>
  <c r="AZ371" i="1"/>
  <c r="AZ361" i="1"/>
  <c r="AZ499" i="1"/>
  <c r="BF393" i="1"/>
  <c r="AZ471" i="1"/>
  <c r="BF271" i="1"/>
  <c r="BF421" i="1"/>
  <c r="AZ491" i="1"/>
  <c r="BL350" i="1"/>
  <c r="BL428" i="1"/>
  <c r="BB128" i="1"/>
  <c r="BB176" i="1"/>
  <c r="BB202" i="1"/>
  <c r="BK440" i="1"/>
  <c r="BK470" i="1"/>
  <c r="BK502" i="1"/>
  <c r="BB28" i="1"/>
  <c r="BB32" i="1"/>
  <c r="BB36" i="1"/>
  <c r="BB40" i="1"/>
  <c r="BM488" i="1"/>
  <c r="BM492" i="1"/>
  <c r="BB425" i="1"/>
  <c r="BB489" i="1"/>
  <c r="BB529" i="1"/>
  <c r="BK427" i="1"/>
  <c r="BK439" i="1"/>
  <c r="AU449" i="1"/>
  <c r="AU457" i="1"/>
  <c r="AU469" i="1"/>
  <c r="BK477" i="1"/>
  <c r="BK509" i="1"/>
  <c r="AZ404" i="1"/>
  <c r="BL409" i="1"/>
  <c r="AZ442" i="1"/>
  <c r="AZ464" i="1"/>
  <c r="BL477" i="1"/>
  <c r="AZ494" i="1"/>
  <c r="AZ518" i="1"/>
  <c r="AW429" i="1"/>
  <c r="AW459" i="1"/>
  <c r="AW509" i="1"/>
  <c r="BF131" i="1"/>
  <c r="BB178" i="1"/>
  <c r="BK472" i="1"/>
  <c r="BK504" i="1"/>
  <c r="BF473" i="1"/>
  <c r="BF503" i="1"/>
  <c r="BB392" i="1"/>
  <c r="BF467" i="1"/>
  <c r="AZ405" i="1"/>
  <c r="BD440" i="1"/>
  <c r="BB24" i="1"/>
  <c r="BM440" i="1"/>
  <c r="BM444" i="1"/>
  <c r="BM502" i="1"/>
  <c r="BB421" i="1"/>
  <c r="BB431" i="1"/>
  <c r="BB465" i="1"/>
  <c r="BB475" i="1"/>
  <c r="BB485" i="1"/>
  <c r="BB495" i="1"/>
  <c r="AU530" i="1"/>
  <c r="AU528" i="1"/>
  <c r="AU512" i="1"/>
  <c r="AU480" i="1"/>
  <c r="AU464" i="1"/>
  <c r="AU448" i="1"/>
  <c r="AU432" i="1"/>
  <c r="AU524" i="1"/>
  <c r="AU492" i="1"/>
  <c r="AU522" i="1"/>
  <c r="AU508" i="1"/>
  <c r="AU490" i="1"/>
  <c r="AU476" i="1"/>
  <c r="AU460" i="1"/>
  <c r="AU506" i="1"/>
  <c r="AU474" i="1"/>
  <c r="AU458" i="1"/>
  <c r="AU444" i="1"/>
  <c r="AU428" i="1"/>
  <c r="AU421" i="1"/>
  <c r="BK429" i="1"/>
  <c r="BK449" i="1"/>
  <c r="AU459" i="1"/>
  <c r="BK469" i="1"/>
  <c r="AU479" i="1"/>
  <c r="AU501" i="1"/>
  <c r="AU511" i="1"/>
  <c r="AU521" i="1"/>
  <c r="AU533" i="1"/>
  <c r="BL520" i="1"/>
  <c r="BL528" i="1"/>
  <c r="BL478" i="1"/>
  <c r="BL412" i="1"/>
  <c r="BL462" i="1"/>
  <c r="BL526" i="1"/>
  <c r="BL436" i="1"/>
  <c r="BL486" i="1"/>
  <c r="BL452" i="1"/>
  <c r="BL469" i="1"/>
  <c r="BL463" i="1"/>
  <c r="BL441" i="1"/>
  <c r="BL425" i="1"/>
  <c r="BL522" i="1"/>
  <c r="BL398" i="1"/>
  <c r="BL366" i="1"/>
  <c r="BL354" i="1"/>
  <c r="BL464" i="1"/>
  <c r="BL485" i="1"/>
  <c r="BL479" i="1"/>
  <c r="BL457" i="1"/>
  <c r="BL435" i="1"/>
  <c r="BL429" i="1"/>
  <c r="BL396" i="1"/>
  <c r="BL386" i="1"/>
  <c r="BL364" i="1"/>
  <c r="BL430" i="1"/>
  <c r="BL418" i="1"/>
  <c r="BL514" i="1"/>
  <c r="BL532" i="1"/>
  <c r="BL511" i="1"/>
  <c r="BL489" i="1"/>
  <c r="BL467" i="1"/>
  <c r="BL461" i="1"/>
  <c r="BL382" i="1"/>
  <c r="BL348" i="1"/>
  <c r="AZ394" i="1"/>
  <c r="BL399" i="1"/>
  <c r="BL415" i="1"/>
  <c r="BL421" i="1"/>
  <c r="AZ428" i="1"/>
  <c r="AZ450" i="1"/>
  <c r="AZ472" i="1"/>
  <c r="AZ488" i="1"/>
  <c r="BL501" i="1"/>
  <c r="AZ510" i="1"/>
  <c r="BM429" i="1"/>
  <c r="BM439" i="1"/>
  <c r="AW481" i="1"/>
  <c r="BB96" i="1"/>
  <c r="BF179" i="1"/>
  <c r="BK422" i="1"/>
  <c r="BB308" i="1"/>
  <c r="BF331" i="1"/>
  <c r="BF517" i="1"/>
  <c r="BL500" i="1"/>
  <c r="BL370" i="1"/>
  <c r="BL414" i="1"/>
  <c r="BL494" i="1"/>
  <c r="BB62" i="1"/>
  <c r="BB66" i="1"/>
  <c r="BB70" i="1"/>
  <c r="BM454" i="1"/>
  <c r="AW512" i="1"/>
  <c r="BM520" i="1"/>
  <c r="BM524" i="1"/>
  <c r="AW530" i="1"/>
  <c r="BE521" i="1"/>
  <c r="BE513" i="1"/>
  <c r="BE499" i="1"/>
  <c r="BE471" i="1"/>
  <c r="BE449" i="1"/>
  <c r="BE435" i="1"/>
  <c r="BE519" i="1"/>
  <c r="BE497" i="1"/>
  <c r="BE483" i="1"/>
  <c r="BE455" i="1"/>
  <c r="BE433" i="1"/>
  <c r="BE419" i="1"/>
  <c r="BE531" i="1"/>
  <c r="BE503" i="1"/>
  <c r="BE481" i="1"/>
  <c r="BE467" i="1"/>
  <c r="BE439" i="1"/>
  <c r="BB441" i="1"/>
  <c r="BB505" i="1"/>
  <c r="AU4" i="1"/>
  <c r="BK421" i="1"/>
  <c r="AU431" i="1"/>
  <c r="BK459" i="1"/>
  <c r="BK471" i="1"/>
  <c r="AU481" i="1"/>
  <c r="AU489" i="1"/>
  <c r="BK501" i="1"/>
  <c r="AU513" i="1"/>
  <c r="BC523" i="1"/>
  <c r="BC533" i="1"/>
  <c r="AZ516" i="1"/>
  <c r="AZ400" i="1"/>
  <c r="BL405" i="1"/>
  <c r="AZ412" i="1"/>
  <c r="AZ416" i="1"/>
  <c r="AZ422" i="1"/>
  <c r="AZ444" i="1"/>
  <c r="AZ466" i="1"/>
  <c r="BL495" i="1"/>
  <c r="BL519" i="1"/>
  <c r="BE451" i="1"/>
  <c r="AW461" i="1"/>
  <c r="BM471" i="1"/>
  <c r="AW493" i="1"/>
  <c r="AW523" i="1"/>
  <c r="BB98" i="1"/>
  <c r="BF117" i="1"/>
  <c r="BK424" i="1"/>
  <c r="BC480" i="1"/>
  <c r="BC512" i="1"/>
  <c r="BB216" i="1"/>
  <c r="BB500" i="1"/>
  <c r="BF333" i="1"/>
  <c r="BF487" i="1"/>
  <c r="BB528" i="1"/>
  <c r="AZ373" i="1"/>
  <c r="AT456" i="1"/>
  <c r="AT526" i="1"/>
  <c r="BI452" i="1"/>
  <c r="BI474" i="1"/>
  <c r="BI516" i="1"/>
  <c r="AT100" i="1"/>
  <c r="AT138" i="1"/>
  <c r="AT160" i="1"/>
  <c r="AT180" i="1"/>
  <c r="AT396" i="1"/>
  <c r="AT446" i="1"/>
  <c r="AT512" i="1"/>
  <c r="AT360" i="1"/>
  <c r="AT238" i="1"/>
  <c r="AT520" i="1"/>
  <c r="BH495" i="1"/>
  <c r="AT288" i="1"/>
  <c r="BH351" i="1"/>
  <c r="BH363" i="1"/>
  <c r="BH395" i="1"/>
  <c r="AT240" i="1"/>
  <c r="AT290" i="1"/>
  <c r="AT406" i="1"/>
  <c r="BH431" i="1"/>
  <c r="BH457" i="1"/>
  <c r="BI426" i="1"/>
  <c r="BI468" i="1"/>
  <c r="BI490" i="1"/>
  <c r="BI532" i="1"/>
  <c r="AT92" i="1"/>
  <c r="AT132" i="1"/>
  <c r="AT172" i="1"/>
  <c r="AT210" i="1"/>
  <c r="AT498" i="1"/>
  <c r="AT484" i="1"/>
  <c r="AT244" i="1"/>
  <c r="AT350" i="1"/>
  <c r="BH481" i="1"/>
  <c r="BA4" i="1"/>
  <c r="AT410" i="1"/>
  <c r="AT488" i="1"/>
  <c r="BH377" i="1"/>
  <c r="BH409" i="1"/>
  <c r="BA526" i="1"/>
  <c r="AT84" i="1"/>
  <c r="AT122" i="1"/>
  <c r="AT144" i="1"/>
  <c r="AT196" i="1"/>
  <c r="BH341" i="1"/>
  <c r="AT356" i="1"/>
  <c r="AT248" i="1"/>
  <c r="AT466" i="1"/>
  <c r="BH497" i="1"/>
  <c r="AT256" i="1"/>
  <c r="BH475" i="1"/>
  <c r="BH459" i="1"/>
  <c r="AT430" i="1"/>
  <c r="AT418" i="1"/>
  <c r="BH467" i="1"/>
  <c r="BH367" i="1"/>
  <c r="BH379" i="1"/>
  <c r="BH399" i="1"/>
  <c r="BH411" i="1"/>
  <c r="BH471" i="1"/>
  <c r="BI442" i="1"/>
  <c r="BI484" i="1"/>
  <c r="AT74" i="1"/>
  <c r="AT96" i="1"/>
  <c r="AT124" i="1"/>
  <c r="AT164" i="1"/>
  <c r="AT176" i="1"/>
  <c r="AT198" i="1"/>
  <c r="AT260" i="1"/>
  <c r="AT358" i="1"/>
  <c r="AT250" i="1"/>
  <c r="AT402" i="1"/>
  <c r="AT386" i="1"/>
  <c r="AT404" i="1"/>
  <c r="BH521" i="1"/>
  <c r="AT254" i="1"/>
  <c r="BH489" i="1"/>
  <c r="AT352" i="1"/>
  <c r="BH479" i="1"/>
  <c r="BH345" i="1"/>
  <c r="AX125" i="1"/>
  <c r="AX179" i="1"/>
  <c r="AX503" i="1"/>
  <c r="AX34" i="1"/>
  <c r="AX288" i="1"/>
  <c r="AX9" i="1"/>
  <c r="AX67" i="1"/>
  <c r="AX199" i="1"/>
  <c r="AE539" i="1"/>
  <c r="AE538" i="1"/>
  <c r="AX14" i="1"/>
  <c r="AX24" i="1"/>
  <c r="AX68" i="1"/>
  <c r="AX78" i="1"/>
  <c r="BG20" i="1"/>
  <c r="BG54" i="1"/>
  <c r="BG58" i="1"/>
  <c r="BG62" i="1"/>
  <c r="AX100" i="1"/>
  <c r="AX126" i="1"/>
  <c r="AX144" i="1"/>
  <c r="BG88" i="1"/>
  <c r="BG98" i="1"/>
  <c r="BG180" i="1"/>
  <c r="BG123" i="1"/>
  <c r="BG159" i="1"/>
  <c r="BG169" i="1"/>
  <c r="AX226" i="1"/>
  <c r="AX310" i="1"/>
  <c r="AX336" i="1"/>
  <c r="BG212" i="1"/>
  <c r="BG222" i="1"/>
  <c r="BG304" i="1"/>
  <c r="BG340" i="1"/>
  <c r="BG275" i="1"/>
  <c r="BG311" i="1"/>
  <c r="BG321" i="1"/>
  <c r="AX372" i="1"/>
  <c r="AX394" i="1"/>
  <c r="BC405" i="1"/>
  <c r="BG355" i="1"/>
  <c r="BC384" i="1"/>
  <c r="BG413" i="1"/>
  <c r="BC491" i="1"/>
  <c r="BC517" i="1"/>
  <c r="BD435" i="1"/>
  <c r="BD445" i="1"/>
  <c r="AX93" i="1"/>
  <c r="AX163" i="1"/>
  <c r="AX189" i="1"/>
  <c r="BG419" i="1"/>
  <c r="BG441" i="1"/>
  <c r="BG451" i="1"/>
  <c r="BG473" i="1"/>
  <c r="BG483" i="1"/>
  <c r="BG505" i="1"/>
  <c r="BG515" i="1"/>
  <c r="AY525" i="1"/>
  <c r="AX299" i="1"/>
  <c r="AX425" i="1"/>
  <c r="AX303" i="1"/>
  <c r="AX275" i="1"/>
  <c r="BG4" i="1"/>
  <c r="BD504" i="1"/>
  <c r="BD486" i="1"/>
  <c r="BD342" i="1"/>
  <c r="BD412" i="1"/>
  <c r="BD444" i="1"/>
  <c r="AX74" i="1"/>
  <c r="AX180" i="1"/>
  <c r="AX38" i="1"/>
  <c r="AX82" i="1"/>
  <c r="BG24" i="1"/>
  <c r="BG66" i="1"/>
  <c r="BG37" i="1"/>
  <c r="BG69" i="1"/>
  <c r="AX148" i="1"/>
  <c r="AX174" i="1"/>
  <c r="AX192" i="1"/>
  <c r="BG104" i="1"/>
  <c r="BG114" i="1"/>
  <c r="BG196" i="1"/>
  <c r="BG139" i="1"/>
  <c r="BG175" i="1"/>
  <c r="BG185" i="1"/>
  <c r="AX230" i="1"/>
  <c r="AX256" i="1"/>
  <c r="AX274" i="1"/>
  <c r="BG228" i="1"/>
  <c r="BG238" i="1"/>
  <c r="BG320" i="1"/>
  <c r="BG291" i="1"/>
  <c r="BG327" i="1"/>
  <c r="BG337" i="1"/>
  <c r="BG376" i="1"/>
  <c r="BG382" i="1"/>
  <c r="AX25" i="1"/>
  <c r="BC362" i="1"/>
  <c r="AX434" i="1"/>
  <c r="AX466" i="1"/>
  <c r="AX498" i="1"/>
  <c r="BC427" i="1"/>
  <c r="BC443" i="1"/>
  <c r="BC459" i="1"/>
  <c r="BC475" i="1"/>
  <c r="BC501" i="1"/>
  <c r="BG526" i="1"/>
  <c r="BD451" i="1"/>
  <c r="BD461" i="1"/>
  <c r="AX77" i="1"/>
  <c r="AX147" i="1"/>
  <c r="BC422" i="1"/>
  <c r="BC454" i="1"/>
  <c r="BC486" i="1"/>
  <c r="BC518" i="1"/>
  <c r="AX229" i="1"/>
  <c r="AX427" i="1"/>
  <c r="AX227" i="1"/>
  <c r="AX277" i="1"/>
  <c r="AX421" i="1"/>
  <c r="AX451" i="1"/>
  <c r="AX521" i="1"/>
  <c r="BD506" i="1"/>
  <c r="AX357" i="1"/>
  <c r="AX415" i="1"/>
  <c r="BD364" i="1"/>
  <c r="BD422" i="1"/>
  <c r="AX51" i="1"/>
  <c r="AX428" i="1"/>
  <c r="AX460" i="1"/>
  <c r="AX395" i="1"/>
  <c r="AX96" i="1"/>
  <c r="AX262" i="1"/>
  <c r="AX4" i="1"/>
  <c r="AX109" i="1"/>
  <c r="AX233" i="1"/>
  <c r="AX297" i="1"/>
  <c r="AX301" i="1"/>
  <c r="AX349" i="1"/>
  <c r="AX527" i="1"/>
  <c r="AX327" i="1"/>
  <c r="AX505" i="1"/>
  <c r="AX18" i="1"/>
  <c r="AX58" i="1"/>
  <c r="AX8" i="1"/>
  <c r="AX52" i="1"/>
  <c r="AX62" i="1"/>
  <c r="AX72" i="1"/>
  <c r="BG6" i="1"/>
  <c r="BG10" i="1"/>
  <c r="BG14" i="1"/>
  <c r="BG36" i="1"/>
  <c r="BG70" i="1"/>
  <c r="BG74" i="1"/>
  <c r="BG78" i="1"/>
  <c r="BG33" i="1"/>
  <c r="BG65" i="1"/>
  <c r="AX94" i="1"/>
  <c r="AX112" i="1"/>
  <c r="AX196" i="1"/>
  <c r="BG84" i="1"/>
  <c r="BG120" i="1"/>
  <c r="BG130" i="1"/>
  <c r="BG155" i="1"/>
  <c r="BG191" i="1"/>
  <c r="BG201" i="1"/>
  <c r="AX278" i="1"/>
  <c r="AX304" i="1"/>
  <c r="AX322" i="1"/>
  <c r="BG208" i="1"/>
  <c r="BG244" i="1"/>
  <c r="BG254" i="1"/>
  <c r="BG336" i="1"/>
  <c r="BG225" i="1"/>
  <c r="BG307" i="1"/>
  <c r="BG343" i="1"/>
  <c r="AX358" i="1"/>
  <c r="AX410" i="1"/>
  <c r="BC389" i="1"/>
  <c r="AX41" i="1"/>
  <c r="BC368" i="1"/>
  <c r="BG397" i="1"/>
  <c r="BG403" i="1"/>
  <c r="AX444" i="1"/>
  <c r="AX476" i="1"/>
  <c r="AX508" i="1"/>
  <c r="BC421" i="1"/>
  <c r="BC437" i="1"/>
  <c r="BC453" i="1"/>
  <c r="BC469" i="1"/>
  <c r="BC485" i="1"/>
  <c r="BG510" i="1"/>
  <c r="BD523" i="1"/>
  <c r="BD467" i="1"/>
  <c r="BD477" i="1"/>
  <c r="AX131" i="1"/>
  <c r="AX173" i="1"/>
  <c r="BC432" i="1"/>
  <c r="BC464" i="1"/>
  <c r="BC496" i="1"/>
  <c r="AX377" i="1"/>
  <c r="AX345" i="1"/>
  <c r="AX467" i="1"/>
  <c r="BD502" i="1"/>
  <c r="AX22" i="1"/>
  <c r="BG40" i="1"/>
  <c r="BG47" i="1"/>
  <c r="BG75" i="1"/>
  <c r="AX116" i="1"/>
  <c r="AX142" i="1"/>
  <c r="AX160" i="1"/>
  <c r="BG100" i="1"/>
  <c r="BG136" i="1"/>
  <c r="BG146" i="1"/>
  <c r="BG89" i="1"/>
  <c r="BG171" i="1"/>
  <c r="BG207" i="1"/>
  <c r="AX224" i="1"/>
  <c r="AX242" i="1"/>
  <c r="AX326" i="1"/>
  <c r="AX352" i="1"/>
  <c r="BG224" i="1"/>
  <c r="BG260" i="1"/>
  <c r="BG270" i="1"/>
  <c r="AX5" i="1"/>
  <c r="BG231" i="1"/>
  <c r="BG241" i="1"/>
  <c r="BG323" i="1"/>
  <c r="AX362" i="1"/>
  <c r="AX388" i="1"/>
  <c r="BG360" i="1"/>
  <c r="BG366" i="1"/>
  <c r="AX57" i="1"/>
  <c r="BC520" i="1"/>
  <c r="BC504" i="1"/>
  <c r="BC488" i="1"/>
  <c r="BC472" i="1"/>
  <c r="BC456" i="1"/>
  <c r="BC440" i="1"/>
  <c r="BC424" i="1"/>
  <c r="BC525" i="1"/>
  <c r="BC509" i="1"/>
  <c r="BC493" i="1"/>
  <c r="BC477" i="1"/>
  <c r="BC461" i="1"/>
  <c r="BC445" i="1"/>
  <c r="BC429" i="1"/>
  <c r="BC402" i="1"/>
  <c r="BC386" i="1"/>
  <c r="BC370" i="1"/>
  <c r="BC354" i="1"/>
  <c r="BC413" i="1"/>
  <c r="BC397" i="1"/>
  <c r="BC381" i="1"/>
  <c r="BC365" i="1"/>
  <c r="BC349" i="1"/>
  <c r="BC342" i="1"/>
  <c r="BC326" i="1"/>
  <c r="BC310" i="1"/>
  <c r="BC294" i="1"/>
  <c r="BC278" i="1"/>
  <c r="BC262" i="1"/>
  <c r="BC246" i="1"/>
  <c r="BC230" i="1"/>
  <c r="BC339" i="1"/>
  <c r="BC323" i="1"/>
  <c r="BC307" i="1"/>
  <c r="BC291" i="1"/>
  <c r="BC275" i="1"/>
  <c r="BC259" i="1"/>
  <c r="BC243" i="1"/>
  <c r="BC227" i="1"/>
  <c r="BC211" i="1"/>
  <c r="BC206" i="1"/>
  <c r="BC190" i="1"/>
  <c r="BC174" i="1"/>
  <c r="BC158" i="1"/>
  <c r="BC142" i="1"/>
  <c r="BC126" i="1"/>
  <c r="BC110" i="1"/>
  <c r="BC94" i="1"/>
  <c r="BC199" i="1"/>
  <c r="BC183" i="1"/>
  <c r="BC167" i="1"/>
  <c r="BC151" i="1"/>
  <c r="BC135" i="1"/>
  <c r="BC119" i="1"/>
  <c r="BC103" i="1"/>
  <c r="BC87" i="1"/>
  <c r="BC84" i="1"/>
  <c r="BC68" i="1"/>
  <c r="BC52" i="1"/>
  <c r="BC36" i="1"/>
  <c r="BC20" i="1"/>
  <c r="BC77" i="1"/>
  <c r="BC61" i="1"/>
  <c r="BC45" i="1"/>
  <c r="BC29" i="1"/>
  <c r="BC13" i="1"/>
  <c r="BC74" i="1"/>
  <c r="BC10" i="1"/>
  <c r="BC526" i="1"/>
  <c r="BC510" i="1"/>
  <c r="BC494" i="1"/>
  <c r="BC478" i="1"/>
  <c r="BC462" i="1"/>
  <c r="BC446" i="1"/>
  <c r="BC430" i="1"/>
  <c r="BC531" i="1"/>
  <c r="BC515" i="1"/>
  <c r="BC499" i="1"/>
  <c r="BC483" i="1"/>
  <c r="BC467" i="1"/>
  <c r="BC451" i="1"/>
  <c r="BC435" i="1"/>
  <c r="BC419" i="1"/>
  <c r="BC408" i="1"/>
  <c r="BC392" i="1"/>
  <c r="BC376" i="1"/>
  <c r="BC360" i="1"/>
  <c r="BC403" i="1"/>
  <c r="BC387" i="1"/>
  <c r="BC371" i="1"/>
  <c r="BC355" i="1"/>
  <c r="BC348" i="1"/>
  <c r="BC332" i="1"/>
  <c r="BC316" i="1"/>
  <c r="BC300" i="1"/>
  <c r="BC284" i="1"/>
  <c r="BC268" i="1"/>
  <c r="BC252" i="1"/>
  <c r="BC236" i="1"/>
  <c r="BC220" i="1"/>
  <c r="BC345" i="1"/>
  <c r="BC329" i="1"/>
  <c r="BC313" i="1"/>
  <c r="BC297" i="1"/>
  <c r="BC281" i="1"/>
  <c r="BC265" i="1"/>
  <c r="BC249" i="1"/>
  <c r="BC233" i="1"/>
  <c r="BC217" i="1"/>
  <c r="BC201" i="1"/>
  <c r="BC212" i="1"/>
  <c r="BC196" i="1"/>
  <c r="BC180" i="1"/>
  <c r="BC164" i="1"/>
  <c r="BC148" i="1"/>
  <c r="BC132" i="1"/>
  <c r="BC116" i="1"/>
  <c r="BC100" i="1"/>
  <c r="BC189" i="1"/>
  <c r="BC173" i="1"/>
  <c r="BC157" i="1"/>
  <c r="BC141" i="1"/>
  <c r="BC125" i="1"/>
  <c r="BC109" i="1"/>
  <c r="BC93" i="1"/>
  <c r="BC58" i="1"/>
  <c r="BC42" i="1"/>
  <c r="BC26" i="1"/>
  <c r="BC532" i="1"/>
  <c r="BC516" i="1"/>
  <c r="BC500" i="1"/>
  <c r="BC484" i="1"/>
  <c r="BC468" i="1"/>
  <c r="BC452" i="1"/>
  <c r="BC436" i="1"/>
  <c r="BC420" i="1"/>
  <c r="BC521" i="1"/>
  <c r="BC505" i="1"/>
  <c r="BC489" i="1"/>
  <c r="BC473" i="1"/>
  <c r="BC457" i="1"/>
  <c r="BC441" i="1"/>
  <c r="BC425" i="1"/>
  <c r="BC414" i="1"/>
  <c r="BC398" i="1"/>
  <c r="BC382" i="1"/>
  <c r="BC366" i="1"/>
  <c r="BC409" i="1"/>
  <c r="BC393" i="1"/>
  <c r="BC377" i="1"/>
  <c r="BC361" i="1"/>
  <c r="BC338" i="1"/>
  <c r="BC322" i="1"/>
  <c r="BC306" i="1"/>
  <c r="BC290" i="1"/>
  <c r="BC274" i="1"/>
  <c r="BC258" i="1"/>
  <c r="BC242" i="1"/>
  <c r="BC226" i="1"/>
  <c r="BC335" i="1"/>
  <c r="BC319" i="1"/>
  <c r="BC303" i="1"/>
  <c r="BC287" i="1"/>
  <c r="BC271" i="1"/>
  <c r="BC255" i="1"/>
  <c r="BC239" i="1"/>
  <c r="BC223" i="1"/>
  <c r="BC207" i="1"/>
  <c r="BC202" i="1"/>
  <c r="BC186" i="1"/>
  <c r="BC170" i="1"/>
  <c r="BC154" i="1"/>
  <c r="BC138" i="1"/>
  <c r="BC122" i="1"/>
  <c r="BC106" i="1"/>
  <c r="BC90" i="1"/>
  <c r="BC195" i="1"/>
  <c r="BC179" i="1"/>
  <c r="BC163" i="1"/>
  <c r="BC147" i="1"/>
  <c r="BC131" i="1"/>
  <c r="BC115" i="1"/>
  <c r="BC99" i="1"/>
  <c r="BC80" i="1"/>
  <c r="BC64" i="1"/>
  <c r="BC48" i="1"/>
  <c r="BC32" i="1"/>
  <c r="BC16" i="1"/>
  <c r="BC73" i="1"/>
  <c r="BC57" i="1"/>
  <c r="BC41" i="1"/>
  <c r="BC25" i="1"/>
  <c r="BC9" i="1"/>
  <c r="BC70" i="1"/>
  <c r="BC38" i="1"/>
  <c r="BC22" i="1"/>
  <c r="BC522" i="1"/>
  <c r="BC506" i="1"/>
  <c r="BC490" i="1"/>
  <c r="BC474" i="1"/>
  <c r="BC458" i="1"/>
  <c r="BC442" i="1"/>
  <c r="BC426" i="1"/>
  <c r="BC527" i="1"/>
  <c r="BC511" i="1"/>
  <c r="BC495" i="1"/>
  <c r="BC479" i="1"/>
  <c r="BC463" i="1"/>
  <c r="BC447" i="1"/>
  <c r="BC431" i="1"/>
  <c r="BC404" i="1"/>
  <c r="BC388" i="1"/>
  <c r="BC372" i="1"/>
  <c r="BC356" i="1"/>
  <c r="BC415" i="1"/>
  <c r="BC399" i="1"/>
  <c r="BC383" i="1"/>
  <c r="BC367" i="1"/>
  <c r="BC351" i="1"/>
  <c r="BC344" i="1"/>
  <c r="BC328" i="1"/>
  <c r="BC312" i="1"/>
  <c r="BC296" i="1"/>
  <c r="BC280" i="1"/>
  <c r="BC264" i="1"/>
  <c r="BC248" i="1"/>
  <c r="BC232" i="1"/>
  <c r="BC216" i="1"/>
  <c r="BC341" i="1"/>
  <c r="BC325" i="1"/>
  <c r="BC309" i="1"/>
  <c r="BC293" i="1"/>
  <c r="BC277" i="1"/>
  <c r="BC261" i="1"/>
  <c r="BC245" i="1"/>
  <c r="BC229" i="1"/>
  <c r="BC213" i="1"/>
  <c r="BC208" i="1"/>
  <c r="BC192" i="1"/>
  <c r="BC176" i="1"/>
  <c r="BC160" i="1"/>
  <c r="BC144" i="1"/>
  <c r="BC128" i="1"/>
  <c r="BC112" i="1"/>
  <c r="BC96" i="1"/>
  <c r="BC185" i="1"/>
  <c r="BC169" i="1"/>
  <c r="BC153" i="1"/>
  <c r="BC137" i="1"/>
  <c r="BC121" i="1"/>
  <c r="BC105" i="1"/>
  <c r="BC89" i="1"/>
  <c r="BC54" i="1"/>
  <c r="BC524" i="1"/>
  <c r="BC508" i="1"/>
  <c r="BC492" i="1"/>
  <c r="BC476" i="1"/>
  <c r="BC460" i="1"/>
  <c r="BC444" i="1"/>
  <c r="BC428" i="1"/>
  <c r="BC529" i="1"/>
  <c r="BC513" i="1"/>
  <c r="BC497" i="1"/>
  <c r="BC481" i="1"/>
  <c r="BC465" i="1"/>
  <c r="BC449" i="1"/>
  <c r="BC433" i="1"/>
  <c r="BC406" i="1"/>
  <c r="BC390" i="1"/>
  <c r="BC374" i="1"/>
  <c r="BC358" i="1"/>
  <c r="BC417" i="1"/>
  <c r="BC401" i="1"/>
  <c r="BC385" i="1"/>
  <c r="BC369" i="1"/>
  <c r="BC353" i="1"/>
  <c r="BC346" i="1"/>
  <c r="BC330" i="1"/>
  <c r="BC314" i="1"/>
  <c r="BC298" i="1"/>
  <c r="BC282" i="1"/>
  <c r="BC266" i="1"/>
  <c r="BC250" i="1"/>
  <c r="BC234" i="1"/>
  <c r="BC218" i="1"/>
  <c r="BC343" i="1"/>
  <c r="BC327" i="1"/>
  <c r="BC311" i="1"/>
  <c r="BC295" i="1"/>
  <c r="BC279" i="1"/>
  <c r="BC263" i="1"/>
  <c r="BC247" i="1"/>
  <c r="BC231" i="1"/>
  <c r="BC215" i="1"/>
  <c r="BC210" i="1"/>
  <c r="BC194" i="1"/>
  <c r="BC178" i="1"/>
  <c r="BC162" i="1"/>
  <c r="BC146" i="1"/>
  <c r="BC130" i="1"/>
  <c r="BC114" i="1"/>
  <c r="BC98" i="1"/>
  <c r="BC187" i="1"/>
  <c r="BC171" i="1"/>
  <c r="BC155" i="1"/>
  <c r="BC139" i="1"/>
  <c r="BC123" i="1"/>
  <c r="BC107" i="1"/>
  <c r="BC91" i="1"/>
  <c r="BC530" i="1"/>
  <c r="BC514" i="1"/>
  <c r="BC498" i="1"/>
  <c r="BC482" i="1"/>
  <c r="BC466" i="1"/>
  <c r="BC450" i="1"/>
  <c r="BC434" i="1"/>
  <c r="BC418" i="1"/>
  <c r="BC519" i="1"/>
  <c r="BC503" i="1"/>
  <c r="BC487" i="1"/>
  <c r="BC471" i="1"/>
  <c r="BC455" i="1"/>
  <c r="BC439" i="1"/>
  <c r="BC423" i="1"/>
  <c r="BC412" i="1"/>
  <c r="BC396" i="1"/>
  <c r="BC380" i="1"/>
  <c r="BC364" i="1"/>
  <c r="BC407" i="1"/>
  <c r="BC391" i="1"/>
  <c r="BC375" i="1"/>
  <c r="BC359" i="1"/>
  <c r="BG494" i="1"/>
  <c r="BD430" i="1"/>
  <c r="BD414" i="1"/>
  <c r="BD398" i="1"/>
  <c r="BD382" i="1"/>
  <c r="BD366" i="1"/>
  <c r="BD350" i="1"/>
  <c r="BD496" i="1"/>
  <c r="BD458" i="1"/>
  <c r="BD530" i="1"/>
  <c r="BD514" i="1"/>
  <c r="BD434" i="1"/>
  <c r="BD525" i="1"/>
  <c r="BD501" i="1"/>
  <c r="BD485" i="1"/>
  <c r="BD469" i="1"/>
  <c r="BD453" i="1"/>
  <c r="BD437" i="1"/>
  <c r="BD421" i="1"/>
  <c r="BD405" i="1"/>
  <c r="BD517" i="1"/>
  <c r="BD389" i="1"/>
  <c r="BD373" i="1"/>
  <c r="BD357" i="1"/>
  <c r="BD341" i="1"/>
  <c r="BD325" i="1"/>
  <c r="BD330" i="1"/>
  <c r="BD314" i="1"/>
  <c r="BD298" i="1"/>
  <c r="BD282" i="1"/>
  <c r="BD266" i="1"/>
  <c r="BD250" i="1"/>
  <c r="BD234" i="1"/>
  <c r="BD218" i="1"/>
  <c r="BD313" i="1"/>
  <c r="BD297" i="1"/>
  <c r="BD281" i="1"/>
  <c r="BD265" i="1"/>
  <c r="BD249" i="1"/>
  <c r="BD233" i="1"/>
  <c r="BD217" i="1"/>
  <c r="BD194" i="1"/>
  <c r="BD178" i="1"/>
  <c r="BD162" i="1"/>
  <c r="BD146" i="1"/>
  <c r="BD130" i="1"/>
  <c r="BD114" i="1"/>
  <c r="BD98" i="1"/>
  <c r="BD82" i="1"/>
  <c r="BD213" i="1"/>
  <c r="BD197" i="1"/>
  <c r="BD181" i="1"/>
  <c r="BD165" i="1"/>
  <c r="BD149" i="1"/>
  <c r="BD133" i="1"/>
  <c r="BD117" i="1"/>
  <c r="BD101" i="1"/>
  <c r="BD85" i="1"/>
  <c r="BD62" i="1"/>
  <c r="BD46" i="1"/>
  <c r="BD30" i="1"/>
  <c r="BD14" i="1"/>
  <c r="BD81" i="1"/>
  <c r="BD65" i="1"/>
  <c r="BD49" i="1"/>
  <c r="BD33" i="1"/>
  <c r="BD17" i="1"/>
  <c r="BD55" i="1"/>
  <c r="BD448" i="1"/>
  <c r="BD438" i="1"/>
  <c r="BD420" i="1"/>
  <c r="BD404" i="1"/>
  <c r="BD388" i="1"/>
  <c r="BD372" i="1"/>
  <c r="BD356" i="1"/>
  <c r="BD456" i="1"/>
  <c r="BD528" i="1"/>
  <c r="BD512" i="1"/>
  <c r="BD470" i="1"/>
  <c r="BD482" i="1"/>
  <c r="BD534" i="1"/>
  <c r="BD466" i="1"/>
  <c r="BD507" i="1"/>
  <c r="BD491" i="1"/>
  <c r="BD475" i="1"/>
  <c r="BD459" i="1"/>
  <c r="BD443" i="1"/>
  <c r="BD427" i="1"/>
  <c r="BD411" i="1"/>
  <c r="BD395" i="1"/>
  <c r="BD531" i="1"/>
  <c r="BD379" i="1"/>
  <c r="BD363" i="1"/>
  <c r="BD347" i="1"/>
  <c r="BD331" i="1"/>
  <c r="BD336" i="1"/>
  <c r="BD320" i="1"/>
  <c r="BD304" i="1"/>
  <c r="BD288" i="1"/>
  <c r="BD272" i="1"/>
  <c r="BD256" i="1"/>
  <c r="BD240" i="1"/>
  <c r="BD224" i="1"/>
  <c r="BD319" i="1"/>
  <c r="BD303" i="1"/>
  <c r="BD287" i="1"/>
  <c r="BD271" i="1"/>
  <c r="BD255" i="1"/>
  <c r="BD239" i="1"/>
  <c r="BD223" i="1"/>
  <c r="BD200" i="1"/>
  <c r="BD184" i="1"/>
  <c r="BD168" i="1"/>
  <c r="BD152" i="1"/>
  <c r="BD136" i="1"/>
  <c r="BD120" i="1"/>
  <c r="BD104" i="1"/>
  <c r="BD88" i="1"/>
  <c r="BD203" i="1"/>
  <c r="BD187" i="1"/>
  <c r="BD171" i="1"/>
  <c r="BD155" i="1"/>
  <c r="BD139" i="1"/>
  <c r="BD123" i="1"/>
  <c r="BD107" i="1"/>
  <c r="BD91" i="1"/>
  <c r="BD68" i="1"/>
  <c r="BD52" i="1"/>
  <c r="BD36" i="1"/>
  <c r="BD20" i="1"/>
  <c r="BD71" i="1"/>
  <c r="BD532" i="1"/>
  <c r="BD464" i="1"/>
  <c r="BD446" i="1"/>
  <c r="BD426" i="1"/>
  <c r="BD410" i="1"/>
  <c r="BD394" i="1"/>
  <c r="BD378" i="1"/>
  <c r="BD362" i="1"/>
  <c r="BD346" i="1"/>
  <c r="BD524" i="1"/>
  <c r="BD472" i="1"/>
  <c r="BD526" i="1"/>
  <c r="BD510" i="1"/>
  <c r="BD494" i="1"/>
  <c r="BD474" i="1"/>
  <c r="BD488" i="1"/>
  <c r="BD498" i="1"/>
  <c r="BD480" i="1"/>
  <c r="BD513" i="1"/>
  <c r="BD497" i="1"/>
  <c r="BD481" i="1"/>
  <c r="BD465" i="1"/>
  <c r="BD449" i="1"/>
  <c r="BD433" i="1"/>
  <c r="BD417" i="1"/>
  <c r="BD401" i="1"/>
  <c r="BD527" i="1"/>
  <c r="BD385" i="1"/>
  <c r="BD369" i="1"/>
  <c r="BD353" i="1"/>
  <c r="BD337" i="1"/>
  <c r="BD326" i="1"/>
  <c r="BD310" i="1"/>
  <c r="BD294" i="1"/>
  <c r="BD278" i="1"/>
  <c r="BD262" i="1"/>
  <c r="BD246" i="1"/>
  <c r="BD230" i="1"/>
  <c r="BD214" i="1"/>
  <c r="BD309" i="1"/>
  <c r="BD293" i="1"/>
  <c r="BD277" i="1"/>
  <c r="BD261" i="1"/>
  <c r="BD245" i="1"/>
  <c r="BD229" i="1"/>
  <c r="BD206" i="1"/>
  <c r="BD190" i="1"/>
  <c r="BD174" i="1"/>
  <c r="BD158" i="1"/>
  <c r="BD142" i="1"/>
  <c r="BD126" i="1"/>
  <c r="BD110" i="1"/>
  <c r="BD94" i="1"/>
  <c r="BD78" i="1"/>
  <c r="BD209" i="1"/>
  <c r="BD193" i="1"/>
  <c r="BD177" i="1"/>
  <c r="BD161" i="1"/>
  <c r="BD145" i="1"/>
  <c r="BD129" i="1"/>
  <c r="BD113" i="1"/>
  <c r="BD97" i="1"/>
  <c r="BD58" i="1"/>
  <c r="BD42" i="1"/>
  <c r="BD26" i="1"/>
  <c r="BD10" i="1"/>
  <c r="BD77" i="1"/>
  <c r="BD61" i="1"/>
  <c r="BD45" i="1"/>
  <c r="BD29" i="1"/>
  <c r="BD13" i="1"/>
  <c r="BD432" i="1"/>
  <c r="BD416" i="1"/>
  <c r="BD400" i="1"/>
  <c r="BD384" i="1"/>
  <c r="BD368" i="1"/>
  <c r="BD352" i="1"/>
  <c r="BD522" i="1"/>
  <c r="BD508" i="1"/>
  <c r="BD503" i="1"/>
  <c r="BD487" i="1"/>
  <c r="BD471" i="1"/>
  <c r="BD455" i="1"/>
  <c r="BD439" i="1"/>
  <c r="BD423" i="1"/>
  <c r="BD407" i="1"/>
  <c r="BD391" i="1"/>
  <c r="BD375" i="1"/>
  <c r="BD359" i="1"/>
  <c r="BD343" i="1"/>
  <c r="BD327" i="1"/>
  <c r="BD332" i="1"/>
  <c r="BD316" i="1"/>
  <c r="BD300" i="1"/>
  <c r="BD284" i="1"/>
  <c r="BD268" i="1"/>
  <c r="BD252" i="1"/>
  <c r="BD236" i="1"/>
  <c r="BD220" i="1"/>
  <c r="BD315" i="1"/>
  <c r="BD299" i="1"/>
  <c r="BD283" i="1"/>
  <c r="BD267" i="1"/>
  <c r="BD251" i="1"/>
  <c r="BD235" i="1"/>
  <c r="BD219" i="1"/>
  <c r="BD196" i="1"/>
  <c r="BD180" i="1"/>
  <c r="BD164" i="1"/>
  <c r="BD148" i="1"/>
  <c r="BD132" i="1"/>
  <c r="BD116" i="1"/>
  <c r="BD100" i="1"/>
  <c r="BD84" i="1"/>
  <c r="BD199" i="1"/>
  <c r="BD183" i="1"/>
  <c r="BD167" i="1"/>
  <c r="BD151" i="1"/>
  <c r="BD135" i="1"/>
  <c r="BD119" i="1"/>
  <c r="BD103" i="1"/>
  <c r="BD87" i="1"/>
  <c r="BD64" i="1"/>
  <c r="BD48" i="1"/>
  <c r="BD32" i="1"/>
  <c r="BD16" i="1"/>
  <c r="BD492" i="1"/>
  <c r="BD436" i="1"/>
  <c r="BD418" i="1"/>
  <c r="BD402" i="1"/>
  <c r="BD386" i="1"/>
  <c r="BD370" i="1"/>
  <c r="BD354" i="1"/>
  <c r="BD516" i="1"/>
  <c r="BD500" i="1"/>
  <c r="BD462" i="1"/>
  <c r="BD484" i="1"/>
  <c r="BD450" i="1"/>
  <c r="BD519" i="1"/>
  <c r="BD505" i="1"/>
  <c r="BD489" i="1"/>
  <c r="BD473" i="1"/>
  <c r="BD457" i="1"/>
  <c r="BD441" i="1"/>
  <c r="BD425" i="1"/>
  <c r="BD409" i="1"/>
  <c r="BD533" i="1"/>
  <c r="BD393" i="1"/>
  <c r="BD377" i="1"/>
  <c r="BD361" i="1"/>
  <c r="BD345" i="1"/>
  <c r="BD329" i="1"/>
  <c r="BD334" i="1"/>
  <c r="BD318" i="1"/>
  <c r="BD302" i="1"/>
  <c r="BD286" i="1"/>
  <c r="BD270" i="1"/>
  <c r="BD254" i="1"/>
  <c r="BD238" i="1"/>
  <c r="BD222" i="1"/>
  <c r="BD317" i="1"/>
  <c r="BD301" i="1"/>
  <c r="BD285" i="1"/>
  <c r="BD269" i="1"/>
  <c r="BD253" i="1"/>
  <c r="BD237" i="1"/>
  <c r="BD221" i="1"/>
  <c r="BD198" i="1"/>
  <c r="BD182" i="1"/>
  <c r="BD166" i="1"/>
  <c r="BD150" i="1"/>
  <c r="BD134" i="1"/>
  <c r="BD118" i="1"/>
  <c r="BD102" i="1"/>
  <c r="BD86" i="1"/>
  <c r="BD201" i="1"/>
  <c r="BD185" i="1"/>
  <c r="BD169" i="1"/>
  <c r="BD153" i="1"/>
  <c r="BD137" i="1"/>
  <c r="BD121" i="1"/>
  <c r="BD105" i="1"/>
  <c r="BD89" i="1"/>
  <c r="BD452" i="1"/>
  <c r="BD442" i="1"/>
  <c r="BD424" i="1"/>
  <c r="BD408" i="1"/>
  <c r="BD392" i="1"/>
  <c r="BD376" i="1"/>
  <c r="BD360" i="1"/>
  <c r="BD344" i="1"/>
  <c r="BD460" i="1"/>
  <c r="BD454" i="1"/>
  <c r="BD468" i="1"/>
  <c r="BD490" i="1"/>
  <c r="BD511" i="1"/>
  <c r="BD495" i="1"/>
  <c r="BD479" i="1"/>
  <c r="BD463" i="1"/>
  <c r="BD447" i="1"/>
  <c r="BD431" i="1"/>
  <c r="BD415" i="1"/>
  <c r="BD399" i="1"/>
  <c r="BD529" i="1"/>
  <c r="BD383" i="1"/>
  <c r="BD367" i="1"/>
  <c r="BD351" i="1"/>
  <c r="BD335" i="1"/>
  <c r="BD483" i="1"/>
  <c r="BD493" i="1"/>
  <c r="AX115" i="1"/>
  <c r="AY499" i="1"/>
  <c r="AX387" i="1"/>
  <c r="AX361" i="1"/>
  <c r="AX441" i="1"/>
  <c r="AX533" i="1"/>
  <c r="BD396" i="1"/>
  <c r="AX465" i="1"/>
  <c r="AX447" i="1"/>
  <c r="AX407" i="1"/>
  <c r="AX369" i="1"/>
  <c r="AX385" i="1"/>
  <c r="AX267" i="1"/>
  <c r="AX529" i="1"/>
  <c r="AX495" i="1"/>
  <c r="AX285" i="1"/>
  <c r="AX219" i="1"/>
  <c r="AX471" i="1"/>
  <c r="AX433" i="1"/>
  <c r="AX341" i="1"/>
  <c r="AX221" i="1"/>
  <c r="AX455" i="1"/>
  <c r="AX291" i="1"/>
  <c r="AX463" i="1"/>
  <c r="AX443" i="1"/>
  <c r="AX405" i="1"/>
  <c r="AX367" i="1"/>
  <c r="AX317" i="1"/>
  <c r="AX253" i="1"/>
  <c r="AX237" i="1"/>
  <c r="AX205" i="1"/>
  <c r="AX181" i="1"/>
  <c r="AX165" i="1"/>
  <c r="AX149" i="1"/>
  <c r="AX133" i="1"/>
  <c r="AX117" i="1"/>
  <c r="AX101" i="1"/>
  <c r="AX85" i="1"/>
  <c r="AX532" i="1"/>
  <c r="AX516" i="1"/>
  <c r="AX500" i="1"/>
  <c r="AX484" i="1"/>
  <c r="AX468" i="1"/>
  <c r="AX452" i="1"/>
  <c r="AX436" i="1"/>
  <c r="AX420" i="1"/>
  <c r="AX59" i="1"/>
  <c r="AX43" i="1"/>
  <c r="AX27" i="1"/>
  <c r="AX11" i="1"/>
  <c r="AX412" i="1"/>
  <c r="AX396" i="1"/>
  <c r="AX380" i="1"/>
  <c r="AX364" i="1"/>
  <c r="AX344" i="1"/>
  <c r="AX328" i="1"/>
  <c r="AX312" i="1"/>
  <c r="AX296" i="1"/>
  <c r="AX280" i="1"/>
  <c r="AX264" i="1"/>
  <c r="AX248" i="1"/>
  <c r="AX232" i="1"/>
  <c r="AX216" i="1"/>
  <c r="AX198" i="1"/>
  <c r="AX182" i="1"/>
  <c r="AX166" i="1"/>
  <c r="AX150" i="1"/>
  <c r="AX134" i="1"/>
  <c r="AX118" i="1"/>
  <c r="AX102" i="1"/>
  <c r="AX86" i="1"/>
  <c r="AX80" i="1"/>
  <c r="AX64" i="1"/>
  <c r="AX48" i="1"/>
  <c r="AX32" i="1"/>
  <c r="AX16" i="1"/>
  <c r="AX501" i="1"/>
  <c r="AX401" i="1"/>
  <c r="AX265" i="1"/>
  <c r="AX431" i="1"/>
  <c r="AX371" i="1"/>
  <c r="AX333" i="1"/>
  <c r="AX283" i="1"/>
  <c r="AX249" i="1"/>
  <c r="AX393" i="1"/>
  <c r="AX339" i="1"/>
  <c r="AX493" i="1"/>
  <c r="AX473" i="1"/>
  <c r="AX397" i="1"/>
  <c r="AX461" i="1"/>
  <c r="AX365" i="1"/>
  <c r="AX251" i="1"/>
  <c r="AX197" i="1"/>
  <c r="AX187" i="1"/>
  <c r="AX171" i="1"/>
  <c r="AX155" i="1"/>
  <c r="AX139" i="1"/>
  <c r="AX123" i="1"/>
  <c r="AX107" i="1"/>
  <c r="AX91" i="1"/>
  <c r="AX75" i="1"/>
  <c r="AX522" i="1"/>
  <c r="AX506" i="1"/>
  <c r="AX490" i="1"/>
  <c r="AX474" i="1"/>
  <c r="AX458" i="1"/>
  <c r="AX442" i="1"/>
  <c r="AX426" i="1"/>
  <c r="AX65" i="1"/>
  <c r="AX49" i="1"/>
  <c r="AX33" i="1"/>
  <c r="AX17" i="1"/>
  <c r="AX402" i="1"/>
  <c r="AX386" i="1"/>
  <c r="AX370" i="1"/>
  <c r="AX354" i="1"/>
  <c r="AX350" i="1"/>
  <c r="AX334" i="1"/>
  <c r="AX318" i="1"/>
  <c r="AX302" i="1"/>
  <c r="AX286" i="1"/>
  <c r="AX270" i="1"/>
  <c r="AX254" i="1"/>
  <c r="AX238" i="1"/>
  <c r="AX222" i="1"/>
  <c r="AX204" i="1"/>
  <c r="AX188" i="1"/>
  <c r="AX172" i="1"/>
  <c r="AX156" i="1"/>
  <c r="AX140" i="1"/>
  <c r="AX124" i="1"/>
  <c r="AX108" i="1"/>
  <c r="AX92" i="1"/>
  <c r="AX499" i="1"/>
  <c r="AX423" i="1"/>
  <c r="AX383" i="1"/>
  <c r="AX313" i="1"/>
  <c r="AX437" i="1"/>
  <c r="AX263" i="1"/>
  <c r="AX489" i="1"/>
  <c r="AX469" i="1"/>
  <c r="AX409" i="1"/>
  <c r="AX389" i="1"/>
  <c r="AX331" i="1"/>
  <c r="AX281" i="1"/>
  <c r="AX247" i="1"/>
  <c r="AX353" i="1"/>
  <c r="AX337" i="1"/>
  <c r="AX307" i="1"/>
  <c r="AX231" i="1"/>
  <c r="AX375" i="1"/>
  <c r="AX355" i="1"/>
  <c r="AX477" i="1"/>
  <c r="AX211" i="1"/>
  <c r="AX177" i="1"/>
  <c r="AX161" i="1"/>
  <c r="AX145" i="1"/>
  <c r="AX129" i="1"/>
  <c r="AX113" i="1"/>
  <c r="AX97" i="1"/>
  <c r="AX81" i="1"/>
  <c r="AX528" i="1"/>
  <c r="AX512" i="1"/>
  <c r="AX496" i="1"/>
  <c r="AX480" i="1"/>
  <c r="AX464" i="1"/>
  <c r="AX448" i="1"/>
  <c r="AX432" i="1"/>
  <c r="AX71" i="1"/>
  <c r="AX55" i="1"/>
  <c r="AX39" i="1"/>
  <c r="AX23" i="1"/>
  <c r="AX7" i="1"/>
  <c r="AX408" i="1"/>
  <c r="AX392" i="1"/>
  <c r="AX376" i="1"/>
  <c r="AX360" i="1"/>
  <c r="AX340" i="1"/>
  <c r="AX324" i="1"/>
  <c r="AX308" i="1"/>
  <c r="AX292" i="1"/>
  <c r="AX276" i="1"/>
  <c r="AX260" i="1"/>
  <c r="AX244" i="1"/>
  <c r="AX228" i="1"/>
  <c r="AX210" i="1"/>
  <c r="AX194" i="1"/>
  <c r="AX178" i="1"/>
  <c r="AX162" i="1"/>
  <c r="AX146" i="1"/>
  <c r="AX130" i="1"/>
  <c r="AX114" i="1"/>
  <c r="AX98" i="1"/>
  <c r="AX76" i="1"/>
  <c r="AX60" i="1"/>
  <c r="AX44" i="1"/>
  <c r="AX28" i="1"/>
  <c r="AX12" i="1"/>
  <c r="AX507" i="1"/>
  <c r="AX359" i="1"/>
  <c r="AX261" i="1"/>
  <c r="AX523" i="1"/>
  <c r="AX347" i="1"/>
  <c r="AX329" i="1"/>
  <c r="AX311" i="1"/>
  <c r="AX279" i="1"/>
  <c r="AX245" i="1"/>
  <c r="AX351" i="1"/>
  <c r="AX335" i="1"/>
  <c r="AX305" i="1"/>
  <c r="AX519" i="1"/>
  <c r="AX411" i="1"/>
  <c r="AX235" i="1"/>
  <c r="AX475" i="1"/>
  <c r="AX417" i="1"/>
  <c r="AX203" i="1"/>
  <c r="AX193" i="1"/>
  <c r="AX183" i="1"/>
  <c r="AX167" i="1"/>
  <c r="AX151" i="1"/>
  <c r="AX135" i="1"/>
  <c r="AX119" i="1"/>
  <c r="AX103" i="1"/>
  <c r="AX87" i="1"/>
  <c r="AX534" i="1"/>
  <c r="AX518" i="1"/>
  <c r="AX502" i="1"/>
  <c r="AX486" i="1"/>
  <c r="AX470" i="1"/>
  <c r="AX454" i="1"/>
  <c r="AX438" i="1"/>
  <c r="AX422" i="1"/>
  <c r="AX61" i="1"/>
  <c r="AX45" i="1"/>
  <c r="AX29" i="1"/>
  <c r="AX13" i="1"/>
  <c r="AX414" i="1"/>
  <c r="AX398" i="1"/>
  <c r="AX382" i="1"/>
  <c r="AX366" i="1"/>
  <c r="AX346" i="1"/>
  <c r="AX330" i="1"/>
  <c r="AX314" i="1"/>
  <c r="AX298" i="1"/>
  <c r="AX282" i="1"/>
  <c r="AX266" i="1"/>
  <c r="AX250" i="1"/>
  <c r="AX234" i="1"/>
  <c r="AX218" i="1"/>
  <c r="AX200" i="1"/>
  <c r="AX184" i="1"/>
  <c r="AX168" i="1"/>
  <c r="AX152" i="1"/>
  <c r="AX136" i="1"/>
  <c r="AX120" i="1"/>
  <c r="AX104" i="1"/>
  <c r="AX88" i="1"/>
  <c r="AX483" i="1"/>
  <c r="AX271" i="1"/>
  <c r="AX255" i="1"/>
  <c r="AX479" i="1"/>
  <c r="AX459" i="1"/>
  <c r="AX399" i="1"/>
  <c r="AX379" i="1"/>
  <c r="AX323" i="1"/>
  <c r="AX289" i="1"/>
  <c r="AX273" i="1"/>
  <c r="AX239" i="1"/>
  <c r="AX225" i="1"/>
  <c r="AX525" i="1"/>
  <c r="AX457" i="1"/>
  <c r="AX419" i="1"/>
  <c r="AX381" i="1"/>
  <c r="AX315" i="1"/>
  <c r="AX513" i="1"/>
  <c r="AX481" i="1"/>
  <c r="AX295" i="1"/>
  <c r="AX487" i="1"/>
  <c r="AX429" i="1"/>
  <c r="AX391" i="1"/>
  <c r="AX195" i="1"/>
  <c r="AX185" i="1"/>
  <c r="AX169" i="1"/>
  <c r="AX153" i="1"/>
  <c r="AX137" i="1"/>
  <c r="AX121" i="1"/>
  <c r="AX105" i="1"/>
  <c r="AX89" i="1"/>
  <c r="AX520" i="1"/>
  <c r="AX504" i="1"/>
  <c r="AX488" i="1"/>
  <c r="AX472" i="1"/>
  <c r="AX456" i="1"/>
  <c r="AX440" i="1"/>
  <c r="AX424" i="1"/>
  <c r="AX63" i="1"/>
  <c r="AX47" i="1"/>
  <c r="AX31" i="1"/>
  <c r="AX15" i="1"/>
  <c r="AX416" i="1"/>
  <c r="AX400" i="1"/>
  <c r="AX384" i="1"/>
  <c r="AX368" i="1"/>
  <c r="AX348" i="1"/>
  <c r="AX332" i="1"/>
  <c r="AX316" i="1"/>
  <c r="AX300" i="1"/>
  <c r="AX284" i="1"/>
  <c r="AX268" i="1"/>
  <c r="AX252" i="1"/>
  <c r="AX236" i="1"/>
  <c r="AX220" i="1"/>
  <c r="AX202" i="1"/>
  <c r="AX186" i="1"/>
  <c r="AX170" i="1"/>
  <c r="AX154" i="1"/>
  <c r="AX138" i="1"/>
  <c r="AX122" i="1"/>
  <c r="AX106" i="1"/>
  <c r="AX90" i="1"/>
  <c r="AX449" i="1"/>
  <c r="AX269" i="1"/>
  <c r="AX531" i="1"/>
  <c r="AX321" i="1"/>
  <c r="AX287" i="1"/>
  <c r="AX223" i="1"/>
  <c r="AX491" i="1"/>
  <c r="AX343" i="1"/>
  <c r="AX213" i="1"/>
  <c r="AX497" i="1"/>
  <c r="AX439" i="1"/>
  <c r="AX363" i="1"/>
  <c r="AX293" i="1"/>
  <c r="AX445" i="1"/>
  <c r="AX319" i="1"/>
  <c r="AX215" i="1"/>
  <c r="AX209" i="1"/>
  <c r="AX201" i="1"/>
  <c r="AX191" i="1"/>
  <c r="AX175" i="1"/>
  <c r="AX159" i="1"/>
  <c r="AX143" i="1"/>
  <c r="AX127" i="1"/>
  <c r="AX111" i="1"/>
  <c r="AX95" i="1"/>
  <c r="AX79" i="1"/>
  <c r="AX526" i="1"/>
  <c r="AX510" i="1"/>
  <c r="AX494" i="1"/>
  <c r="AX478" i="1"/>
  <c r="AX462" i="1"/>
  <c r="AX446" i="1"/>
  <c r="AX430" i="1"/>
  <c r="AX69" i="1"/>
  <c r="AX53" i="1"/>
  <c r="AX37" i="1"/>
  <c r="AX21" i="1"/>
  <c r="AX406" i="1"/>
  <c r="AX390" i="1"/>
  <c r="AX403" i="1"/>
  <c r="AX325" i="1"/>
  <c r="AX373" i="1"/>
  <c r="AX511" i="1"/>
  <c r="AX10" i="1"/>
  <c r="AX54" i="1"/>
  <c r="AX206" i="1"/>
  <c r="AX306" i="1"/>
  <c r="AX530" i="1"/>
  <c r="BG11" i="1"/>
  <c r="BG79" i="1"/>
  <c r="AX36" i="1"/>
  <c r="AX46" i="1"/>
  <c r="AX56" i="1"/>
  <c r="BG22" i="1"/>
  <c r="BG26" i="1"/>
  <c r="BG30" i="1"/>
  <c r="BG52" i="1"/>
  <c r="AX164" i="1"/>
  <c r="AX190" i="1"/>
  <c r="AX208" i="1"/>
  <c r="BG116" i="1"/>
  <c r="BG152" i="1"/>
  <c r="BG162" i="1"/>
  <c r="BG95" i="1"/>
  <c r="BG105" i="1"/>
  <c r="BG187" i="1"/>
  <c r="AX246" i="1"/>
  <c r="AX272" i="1"/>
  <c r="AX290" i="1"/>
  <c r="BG240" i="1"/>
  <c r="BG276" i="1"/>
  <c r="BG286" i="1"/>
  <c r="BG247" i="1"/>
  <c r="BG257" i="1"/>
  <c r="BG339" i="1"/>
  <c r="BC373" i="1"/>
  <c r="AX19" i="1"/>
  <c r="AX73" i="1"/>
  <c r="BG381" i="1"/>
  <c r="BG387" i="1"/>
  <c r="BC416" i="1"/>
  <c r="AX514" i="1"/>
  <c r="BC4" i="1"/>
  <c r="BG430" i="1"/>
  <c r="BG446" i="1"/>
  <c r="BG462" i="1"/>
  <c r="BG478" i="1"/>
  <c r="BG520" i="1"/>
  <c r="BD4" i="1"/>
  <c r="BD499" i="1"/>
  <c r="BD509" i="1"/>
  <c r="AX99" i="1"/>
  <c r="AX157" i="1"/>
  <c r="AX207" i="1"/>
  <c r="BG425" i="1"/>
  <c r="BG435" i="1"/>
  <c r="BG457" i="1"/>
  <c r="BG467" i="1"/>
  <c r="BG489" i="1"/>
  <c r="BG499" i="1"/>
  <c r="BG521" i="1"/>
  <c r="AX453" i="1"/>
  <c r="AX515" i="1"/>
  <c r="AX241" i="1"/>
  <c r="AX257" i="1"/>
  <c r="AX485" i="1"/>
  <c r="AY533" i="1"/>
  <c r="AY517" i="1"/>
  <c r="AY501" i="1"/>
  <c r="AY485" i="1"/>
  <c r="AY469" i="1"/>
  <c r="AY453" i="1"/>
  <c r="AY437" i="1"/>
  <c r="AY421" i="1"/>
  <c r="AY522" i="1"/>
  <c r="AY506" i="1"/>
  <c r="AY490" i="1"/>
  <c r="AY474" i="1"/>
  <c r="AY458" i="1"/>
  <c r="AY442" i="1"/>
  <c r="AY426" i="1"/>
  <c r="AY415" i="1"/>
  <c r="AY399" i="1"/>
  <c r="AY383" i="1"/>
  <c r="AY367" i="1"/>
  <c r="AY410" i="1"/>
  <c r="AY394" i="1"/>
  <c r="AY378" i="1"/>
  <c r="AY362" i="1"/>
  <c r="AY339" i="1"/>
  <c r="AY323" i="1"/>
  <c r="AY307" i="1"/>
  <c r="AY291" i="1"/>
  <c r="AY275" i="1"/>
  <c r="AY259" i="1"/>
  <c r="AY243" i="1"/>
  <c r="AY227" i="1"/>
  <c r="AY336" i="1"/>
  <c r="AY320" i="1"/>
  <c r="AY304" i="1"/>
  <c r="AY288" i="1"/>
  <c r="AY272" i="1"/>
  <c r="AY256" i="1"/>
  <c r="AY240" i="1"/>
  <c r="AY224" i="1"/>
  <c r="AY208" i="1"/>
  <c r="AY203" i="1"/>
  <c r="AY187" i="1"/>
  <c r="AY171" i="1"/>
  <c r="AY155" i="1"/>
  <c r="AY139" i="1"/>
  <c r="AY123" i="1"/>
  <c r="AY107" i="1"/>
  <c r="AY91" i="1"/>
  <c r="AY196" i="1"/>
  <c r="AY180" i="1"/>
  <c r="AY164" i="1"/>
  <c r="AY148" i="1"/>
  <c r="AY132" i="1"/>
  <c r="AY116" i="1"/>
  <c r="AY100" i="1"/>
  <c r="AY84" i="1"/>
  <c r="AY81" i="1"/>
  <c r="AY65" i="1"/>
  <c r="AY49" i="1"/>
  <c r="AY33" i="1"/>
  <c r="AY17" i="1"/>
  <c r="AY74" i="1"/>
  <c r="AY58" i="1"/>
  <c r="AY42" i="1"/>
  <c r="AY26" i="1"/>
  <c r="AY10" i="1"/>
  <c r="AY23" i="1"/>
  <c r="AY523" i="1"/>
  <c r="AY507" i="1"/>
  <c r="AY491" i="1"/>
  <c r="AY475" i="1"/>
  <c r="AY459" i="1"/>
  <c r="AY443" i="1"/>
  <c r="AY427" i="1"/>
  <c r="AY528" i="1"/>
  <c r="AY512" i="1"/>
  <c r="AY496" i="1"/>
  <c r="AY480" i="1"/>
  <c r="AY464" i="1"/>
  <c r="AY448" i="1"/>
  <c r="AY432" i="1"/>
  <c r="AY405" i="1"/>
  <c r="AY389" i="1"/>
  <c r="AY373" i="1"/>
  <c r="AY357" i="1"/>
  <c r="AY416" i="1"/>
  <c r="AY400" i="1"/>
  <c r="AY384" i="1"/>
  <c r="AY368" i="1"/>
  <c r="AY352" i="1"/>
  <c r="AY345" i="1"/>
  <c r="AY329" i="1"/>
  <c r="AY313" i="1"/>
  <c r="AY297" i="1"/>
  <c r="AY281" i="1"/>
  <c r="AY265" i="1"/>
  <c r="AY249" i="1"/>
  <c r="AY233" i="1"/>
  <c r="AY217" i="1"/>
  <c r="AY342" i="1"/>
  <c r="AY326" i="1"/>
  <c r="AY310" i="1"/>
  <c r="AY294" i="1"/>
  <c r="AY278" i="1"/>
  <c r="AY262" i="1"/>
  <c r="AY246" i="1"/>
  <c r="AY230" i="1"/>
  <c r="AY214" i="1"/>
  <c r="AY209" i="1"/>
  <c r="AY193" i="1"/>
  <c r="AY177" i="1"/>
  <c r="AY161" i="1"/>
  <c r="AY145" i="1"/>
  <c r="AY129" i="1"/>
  <c r="AY113" i="1"/>
  <c r="AY97" i="1"/>
  <c r="AY186" i="1"/>
  <c r="AY170" i="1"/>
  <c r="AY154" i="1"/>
  <c r="AY138" i="1"/>
  <c r="AY122" i="1"/>
  <c r="AY106" i="1"/>
  <c r="AY90" i="1"/>
  <c r="AY71" i="1"/>
  <c r="AY55" i="1"/>
  <c r="AY39" i="1"/>
  <c r="AY7" i="1"/>
  <c r="AY529" i="1"/>
  <c r="AY513" i="1"/>
  <c r="AY497" i="1"/>
  <c r="AY481" i="1"/>
  <c r="AY465" i="1"/>
  <c r="AY449" i="1"/>
  <c r="AY433" i="1"/>
  <c r="AY534" i="1"/>
  <c r="AY518" i="1"/>
  <c r="AY502" i="1"/>
  <c r="AY486" i="1"/>
  <c r="AY470" i="1"/>
  <c r="AY454" i="1"/>
  <c r="AY438" i="1"/>
  <c r="AY422" i="1"/>
  <c r="AY411" i="1"/>
  <c r="AY395" i="1"/>
  <c r="AY379" i="1"/>
  <c r="AY363" i="1"/>
  <c r="AY406" i="1"/>
  <c r="AY390" i="1"/>
  <c r="AY374" i="1"/>
  <c r="AY358" i="1"/>
  <c r="AY351" i="1"/>
  <c r="AY335" i="1"/>
  <c r="AY319" i="1"/>
  <c r="AY303" i="1"/>
  <c r="AY287" i="1"/>
  <c r="AY271" i="1"/>
  <c r="AY255" i="1"/>
  <c r="AY239" i="1"/>
  <c r="AY223" i="1"/>
  <c r="AY348" i="1"/>
  <c r="AY332" i="1"/>
  <c r="AY316" i="1"/>
  <c r="AY300" i="1"/>
  <c r="AY284" i="1"/>
  <c r="AY268" i="1"/>
  <c r="AY252" i="1"/>
  <c r="AY236" i="1"/>
  <c r="AY220" i="1"/>
  <c r="AY204" i="1"/>
  <c r="AY215" i="1"/>
  <c r="AY199" i="1"/>
  <c r="AY183" i="1"/>
  <c r="AY167" i="1"/>
  <c r="AY151" i="1"/>
  <c r="AY135" i="1"/>
  <c r="AY119" i="1"/>
  <c r="AY103" i="1"/>
  <c r="AY87" i="1"/>
  <c r="AY192" i="1"/>
  <c r="AY176" i="1"/>
  <c r="AY160" i="1"/>
  <c r="AY144" i="1"/>
  <c r="AY128" i="1"/>
  <c r="AY112" i="1"/>
  <c r="AY96" i="1"/>
  <c r="AY77" i="1"/>
  <c r="AY61" i="1"/>
  <c r="AY45" i="1"/>
  <c r="AY29" i="1"/>
  <c r="AY13" i="1"/>
  <c r="AY70" i="1"/>
  <c r="AY54" i="1"/>
  <c r="AY38" i="1"/>
  <c r="AY22" i="1"/>
  <c r="AY6" i="1"/>
  <c r="AY67" i="1"/>
  <c r="AY51" i="1"/>
  <c r="AY4" i="1"/>
  <c r="AY519" i="1"/>
  <c r="AY503" i="1"/>
  <c r="AY487" i="1"/>
  <c r="AY471" i="1"/>
  <c r="AY455" i="1"/>
  <c r="AY439" i="1"/>
  <c r="AY423" i="1"/>
  <c r="AY524" i="1"/>
  <c r="AY508" i="1"/>
  <c r="AY492" i="1"/>
  <c r="AY476" i="1"/>
  <c r="AY460" i="1"/>
  <c r="AY444" i="1"/>
  <c r="AY428" i="1"/>
  <c r="AY417" i="1"/>
  <c r="AY401" i="1"/>
  <c r="AY385" i="1"/>
  <c r="AY369" i="1"/>
  <c r="AY353" i="1"/>
  <c r="AY412" i="1"/>
  <c r="AY396" i="1"/>
  <c r="AY380" i="1"/>
  <c r="AY364" i="1"/>
  <c r="AY341" i="1"/>
  <c r="AY325" i="1"/>
  <c r="AY309" i="1"/>
  <c r="AY293" i="1"/>
  <c r="AY277" i="1"/>
  <c r="AY261" i="1"/>
  <c r="AY245" i="1"/>
  <c r="AY229" i="1"/>
  <c r="AY338" i="1"/>
  <c r="AY322" i="1"/>
  <c r="AY306" i="1"/>
  <c r="AY290" i="1"/>
  <c r="AY274" i="1"/>
  <c r="AY258" i="1"/>
  <c r="AY242" i="1"/>
  <c r="AY226" i="1"/>
  <c r="AY210" i="1"/>
  <c r="AY205" i="1"/>
  <c r="AY189" i="1"/>
  <c r="AY173" i="1"/>
  <c r="AY157" i="1"/>
  <c r="AY141" i="1"/>
  <c r="AY125" i="1"/>
  <c r="AY109" i="1"/>
  <c r="AY93" i="1"/>
  <c r="AY198" i="1"/>
  <c r="AY182" i="1"/>
  <c r="AY166" i="1"/>
  <c r="AY150" i="1"/>
  <c r="AY134" i="1"/>
  <c r="AY118" i="1"/>
  <c r="AY102" i="1"/>
  <c r="AY86" i="1"/>
  <c r="AY83" i="1"/>
  <c r="AY35" i="1"/>
  <c r="AY19" i="1"/>
  <c r="AY521" i="1"/>
  <c r="AY505" i="1"/>
  <c r="AY489" i="1"/>
  <c r="AY473" i="1"/>
  <c r="AY457" i="1"/>
  <c r="AY441" i="1"/>
  <c r="AY425" i="1"/>
  <c r="AY526" i="1"/>
  <c r="AY510" i="1"/>
  <c r="AY494" i="1"/>
  <c r="AY478" i="1"/>
  <c r="AY462" i="1"/>
  <c r="AY446" i="1"/>
  <c r="AY430" i="1"/>
  <c r="AY403" i="1"/>
  <c r="AY387" i="1"/>
  <c r="AY371" i="1"/>
  <c r="AY355" i="1"/>
  <c r="AY414" i="1"/>
  <c r="AY398" i="1"/>
  <c r="AY382" i="1"/>
  <c r="AY366" i="1"/>
  <c r="AY350" i="1"/>
  <c r="AY343" i="1"/>
  <c r="AY327" i="1"/>
  <c r="AY311" i="1"/>
  <c r="AY295" i="1"/>
  <c r="AY279" i="1"/>
  <c r="AY263" i="1"/>
  <c r="AY247" i="1"/>
  <c r="AY231" i="1"/>
  <c r="AY340" i="1"/>
  <c r="AY324" i="1"/>
  <c r="AY308" i="1"/>
  <c r="AY292" i="1"/>
  <c r="AY276" i="1"/>
  <c r="AY260" i="1"/>
  <c r="AY244" i="1"/>
  <c r="AY228" i="1"/>
  <c r="AY212" i="1"/>
  <c r="AY207" i="1"/>
  <c r="AY191" i="1"/>
  <c r="AY175" i="1"/>
  <c r="AY159" i="1"/>
  <c r="AY143" i="1"/>
  <c r="AY127" i="1"/>
  <c r="AY111" i="1"/>
  <c r="AY95" i="1"/>
  <c r="AY200" i="1"/>
  <c r="AY184" i="1"/>
  <c r="AY168" i="1"/>
  <c r="AY152" i="1"/>
  <c r="AY136" i="1"/>
  <c r="AY120" i="1"/>
  <c r="AY104" i="1"/>
  <c r="AY88" i="1"/>
  <c r="AY527" i="1"/>
  <c r="AY511" i="1"/>
  <c r="AY495" i="1"/>
  <c r="AY479" i="1"/>
  <c r="AY463" i="1"/>
  <c r="AY447" i="1"/>
  <c r="AY431" i="1"/>
  <c r="AY532" i="1"/>
  <c r="AY516" i="1"/>
  <c r="AY500" i="1"/>
  <c r="AY484" i="1"/>
  <c r="AY468" i="1"/>
  <c r="AY452" i="1"/>
  <c r="AY436" i="1"/>
  <c r="AY420" i="1"/>
  <c r="AY409" i="1"/>
  <c r="AY393" i="1"/>
  <c r="AY377" i="1"/>
  <c r="AY361" i="1"/>
  <c r="AY404" i="1"/>
  <c r="AY388" i="1"/>
  <c r="AY372" i="1"/>
  <c r="AY356" i="1"/>
  <c r="BD348" i="1"/>
  <c r="BD406" i="1"/>
  <c r="BD476" i="1"/>
  <c r="AX492" i="1"/>
  <c r="AX217" i="1"/>
  <c r="BG523" i="1"/>
  <c r="BG507" i="1"/>
  <c r="BG491" i="1"/>
  <c r="BG475" i="1"/>
  <c r="BG459" i="1"/>
  <c r="BG443" i="1"/>
  <c r="BG427" i="1"/>
  <c r="BG528" i="1"/>
  <c r="BG512" i="1"/>
  <c r="BG496" i="1"/>
  <c r="BG480" i="1"/>
  <c r="BG464" i="1"/>
  <c r="BG448" i="1"/>
  <c r="BG432" i="1"/>
  <c r="BG405" i="1"/>
  <c r="BG389" i="1"/>
  <c r="BG373" i="1"/>
  <c r="BG357" i="1"/>
  <c r="BG416" i="1"/>
  <c r="BG400" i="1"/>
  <c r="BG384" i="1"/>
  <c r="BG368" i="1"/>
  <c r="BG352" i="1"/>
  <c r="BG345" i="1"/>
  <c r="BG329" i="1"/>
  <c r="BG313" i="1"/>
  <c r="BG297" i="1"/>
  <c r="BG281" i="1"/>
  <c r="BG265" i="1"/>
  <c r="BG249" i="1"/>
  <c r="BG233" i="1"/>
  <c r="BG217" i="1"/>
  <c r="BG342" i="1"/>
  <c r="BG326" i="1"/>
  <c r="BG310" i="1"/>
  <c r="BG294" i="1"/>
  <c r="BG278" i="1"/>
  <c r="BG262" i="1"/>
  <c r="BG246" i="1"/>
  <c r="BG230" i="1"/>
  <c r="BG214" i="1"/>
  <c r="BG209" i="1"/>
  <c r="BG193" i="1"/>
  <c r="BG177" i="1"/>
  <c r="BG161" i="1"/>
  <c r="BG145" i="1"/>
  <c r="BG129" i="1"/>
  <c r="BG113" i="1"/>
  <c r="BG97" i="1"/>
  <c r="BG186" i="1"/>
  <c r="BG170" i="1"/>
  <c r="BG154" i="1"/>
  <c r="BG138" i="1"/>
  <c r="BG122" i="1"/>
  <c r="BG106" i="1"/>
  <c r="BG90" i="1"/>
  <c r="BG71" i="1"/>
  <c r="BG55" i="1"/>
  <c r="BG39" i="1"/>
  <c r="BG23" i="1"/>
  <c r="BG7" i="1"/>
  <c r="BG80" i="1"/>
  <c r="BG64" i="1"/>
  <c r="BG48" i="1"/>
  <c r="BG32" i="1"/>
  <c r="BG16" i="1"/>
  <c r="BG29" i="1"/>
  <c r="BG529" i="1"/>
  <c r="BG513" i="1"/>
  <c r="BG497" i="1"/>
  <c r="BG481" i="1"/>
  <c r="BG465" i="1"/>
  <c r="BG449" i="1"/>
  <c r="BG433" i="1"/>
  <c r="BG534" i="1"/>
  <c r="BG518" i="1"/>
  <c r="BG502" i="1"/>
  <c r="BG486" i="1"/>
  <c r="BG470" i="1"/>
  <c r="BG454" i="1"/>
  <c r="BG438" i="1"/>
  <c r="BG422" i="1"/>
  <c r="BG411" i="1"/>
  <c r="BG395" i="1"/>
  <c r="BG379" i="1"/>
  <c r="BG363" i="1"/>
  <c r="BG406" i="1"/>
  <c r="BG390" i="1"/>
  <c r="BG374" i="1"/>
  <c r="BG358" i="1"/>
  <c r="BG351" i="1"/>
  <c r="BG335" i="1"/>
  <c r="BG319" i="1"/>
  <c r="BG303" i="1"/>
  <c r="BG287" i="1"/>
  <c r="BG271" i="1"/>
  <c r="BG255" i="1"/>
  <c r="BG239" i="1"/>
  <c r="BG223" i="1"/>
  <c r="BG348" i="1"/>
  <c r="BG332" i="1"/>
  <c r="BG316" i="1"/>
  <c r="BG300" i="1"/>
  <c r="BG284" i="1"/>
  <c r="BG268" i="1"/>
  <c r="BG252" i="1"/>
  <c r="BG236" i="1"/>
  <c r="BG220" i="1"/>
  <c r="BG204" i="1"/>
  <c r="BG215" i="1"/>
  <c r="BG199" i="1"/>
  <c r="BG183" i="1"/>
  <c r="BG167" i="1"/>
  <c r="BG151" i="1"/>
  <c r="BG135" i="1"/>
  <c r="BG119" i="1"/>
  <c r="BG103" i="1"/>
  <c r="BG87" i="1"/>
  <c r="BG192" i="1"/>
  <c r="BG176" i="1"/>
  <c r="BG160" i="1"/>
  <c r="BG144" i="1"/>
  <c r="BG128" i="1"/>
  <c r="BG112" i="1"/>
  <c r="BG96" i="1"/>
  <c r="BG77" i="1"/>
  <c r="BG61" i="1"/>
  <c r="BG45" i="1"/>
  <c r="BG13" i="1"/>
  <c r="BG519" i="1"/>
  <c r="BG503" i="1"/>
  <c r="BG487" i="1"/>
  <c r="BG471" i="1"/>
  <c r="BG455" i="1"/>
  <c r="BG439" i="1"/>
  <c r="BG423" i="1"/>
  <c r="BG524" i="1"/>
  <c r="BG508" i="1"/>
  <c r="BG492" i="1"/>
  <c r="BG476" i="1"/>
  <c r="BG460" i="1"/>
  <c r="BG444" i="1"/>
  <c r="BG428" i="1"/>
  <c r="BG417" i="1"/>
  <c r="BG401" i="1"/>
  <c r="BG385" i="1"/>
  <c r="BG369" i="1"/>
  <c r="BG353" i="1"/>
  <c r="BG412" i="1"/>
  <c r="BG396" i="1"/>
  <c r="BG380" i="1"/>
  <c r="BG364" i="1"/>
  <c r="BG341" i="1"/>
  <c r="BG325" i="1"/>
  <c r="BG309" i="1"/>
  <c r="BG293" i="1"/>
  <c r="BG277" i="1"/>
  <c r="BG261" i="1"/>
  <c r="BG245" i="1"/>
  <c r="BG229" i="1"/>
  <c r="BG338" i="1"/>
  <c r="BG322" i="1"/>
  <c r="BG306" i="1"/>
  <c r="BG290" i="1"/>
  <c r="BG274" i="1"/>
  <c r="BG258" i="1"/>
  <c r="BG242" i="1"/>
  <c r="BG226" i="1"/>
  <c r="BG210" i="1"/>
  <c r="BG205" i="1"/>
  <c r="BG189" i="1"/>
  <c r="BG173" i="1"/>
  <c r="BG157" i="1"/>
  <c r="BG141" i="1"/>
  <c r="BG125" i="1"/>
  <c r="BG109" i="1"/>
  <c r="BG93" i="1"/>
  <c r="BG198" i="1"/>
  <c r="BG182" i="1"/>
  <c r="BG166" i="1"/>
  <c r="BG150" i="1"/>
  <c r="BG134" i="1"/>
  <c r="BG118" i="1"/>
  <c r="BG102" i="1"/>
  <c r="BG86" i="1"/>
  <c r="BG83" i="1"/>
  <c r="BG67" i="1"/>
  <c r="BG51" i="1"/>
  <c r="BG35" i="1"/>
  <c r="BG19" i="1"/>
  <c r="BG76" i="1"/>
  <c r="BG60" i="1"/>
  <c r="BG44" i="1"/>
  <c r="BG28" i="1"/>
  <c r="BG12" i="1"/>
  <c r="BG57" i="1"/>
  <c r="BG525" i="1"/>
  <c r="BG509" i="1"/>
  <c r="BG493" i="1"/>
  <c r="BG477" i="1"/>
  <c r="BG461" i="1"/>
  <c r="BG445" i="1"/>
  <c r="BG429" i="1"/>
  <c r="BG530" i="1"/>
  <c r="BG514" i="1"/>
  <c r="BG498" i="1"/>
  <c r="BG482" i="1"/>
  <c r="BG466" i="1"/>
  <c r="BG450" i="1"/>
  <c r="BG434" i="1"/>
  <c r="BG418" i="1"/>
  <c r="BG407" i="1"/>
  <c r="BG391" i="1"/>
  <c r="BG375" i="1"/>
  <c r="BG359" i="1"/>
  <c r="BG402" i="1"/>
  <c r="BG386" i="1"/>
  <c r="BG370" i="1"/>
  <c r="BG354" i="1"/>
  <c r="BG347" i="1"/>
  <c r="BG331" i="1"/>
  <c r="BG315" i="1"/>
  <c r="BG299" i="1"/>
  <c r="BG283" i="1"/>
  <c r="BG267" i="1"/>
  <c r="BG251" i="1"/>
  <c r="BG235" i="1"/>
  <c r="BG219" i="1"/>
  <c r="BG344" i="1"/>
  <c r="BG328" i="1"/>
  <c r="BG312" i="1"/>
  <c r="BG296" i="1"/>
  <c r="BG280" i="1"/>
  <c r="BG264" i="1"/>
  <c r="BG248" i="1"/>
  <c r="BG232" i="1"/>
  <c r="BG216" i="1"/>
  <c r="BG211" i="1"/>
  <c r="BG195" i="1"/>
  <c r="BG179" i="1"/>
  <c r="BG163" i="1"/>
  <c r="BG147" i="1"/>
  <c r="BG131" i="1"/>
  <c r="BG115" i="1"/>
  <c r="BG99" i="1"/>
  <c r="BG188" i="1"/>
  <c r="BG172" i="1"/>
  <c r="BG156" i="1"/>
  <c r="BG140" i="1"/>
  <c r="BG124" i="1"/>
  <c r="BG108" i="1"/>
  <c r="BG92" i="1"/>
  <c r="BG73" i="1"/>
  <c r="BG41" i="1"/>
  <c r="BG25" i="1"/>
  <c r="BG527" i="1"/>
  <c r="BG511" i="1"/>
  <c r="BG495" i="1"/>
  <c r="BG479" i="1"/>
  <c r="BG463" i="1"/>
  <c r="BG447" i="1"/>
  <c r="BG431" i="1"/>
  <c r="BG532" i="1"/>
  <c r="BG516" i="1"/>
  <c r="BG500" i="1"/>
  <c r="BG484" i="1"/>
  <c r="BG468" i="1"/>
  <c r="BG452" i="1"/>
  <c r="BG436" i="1"/>
  <c r="BG420" i="1"/>
  <c r="BG409" i="1"/>
  <c r="BG393" i="1"/>
  <c r="BG377" i="1"/>
  <c r="BG361" i="1"/>
  <c r="BG404" i="1"/>
  <c r="BG388" i="1"/>
  <c r="BG372" i="1"/>
  <c r="BG356" i="1"/>
  <c r="BG349" i="1"/>
  <c r="BG333" i="1"/>
  <c r="BG317" i="1"/>
  <c r="BG301" i="1"/>
  <c r="BG285" i="1"/>
  <c r="BG269" i="1"/>
  <c r="BG253" i="1"/>
  <c r="BG237" i="1"/>
  <c r="BG221" i="1"/>
  <c r="BG346" i="1"/>
  <c r="BG330" i="1"/>
  <c r="BG314" i="1"/>
  <c r="BG298" i="1"/>
  <c r="BG282" i="1"/>
  <c r="BG266" i="1"/>
  <c r="BG250" i="1"/>
  <c r="BG234" i="1"/>
  <c r="BG218" i="1"/>
  <c r="BG202" i="1"/>
  <c r="BG213" i="1"/>
  <c r="BG197" i="1"/>
  <c r="BG181" i="1"/>
  <c r="BG165" i="1"/>
  <c r="BG149" i="1"/>
  <c r="BG133" i="1"/>
  <c r="BG117" i="1"/>
  <c r="BG101" i="1"/>
  <c r="BG85" i="1"/>
  <c r="BG190" i="1"/>
  <c r="BG174" i="1"/>
  <c r="BG158" i="1"/>
  <c r="BG142" i="1"/>
  <c r="BG126" i="1"/>
  <c r="BG110" i="1"/>
  <c r="BG94" i="1"/>
  <c r="BG533" i="1"/>
  <c r="BG517" i="1"/>
  <c r="BG501" i="1"/>
  <c r="BG485" i="1"/>
  <c r="BG469" i="1"/>
  <c r="BG453" i="1"/>
  <c r="BG437" i="1"/>
  <c r="BG421" i="1"/>
  <c r="BG522" i="1"/>
  <c r="BG506" i="1"/>
  <c r="BG490" i="1"/>
  <c r="BG474" i="1"/>
  <c r="BG458" i="1"/>
  <c r="BG442" i="1"/>
  <c r="BG426" i="1"/>
  <c r="BG415" i="1"/>
  <c r="BG399" i="1"/>
  <c r="BG383" i="1"/>
  <c r="BG367" i="1"/>
  <c r="BG410" i="1"/>
  <c r="BG394" i="1"/>
  <c r="BG378" i="1"/>
  <c r="BG362" i="1"/>
  <c r="AX42" i="1"/>
  <c r="AX66" i="1"/>
  <c r="BG18" i="1"/>
  <c r="BG82" i="1"/>
  <c r="BG15" i="1"/>
  <c r="BG43" i="1"/>
  <c r="AX6" i="1"/>
  <c r="AX26" i="1"/>
  <c r="AX50" i="1"/>
  <c r="AX70" i="1"/>
  <c r="BG34" i="1"/>
  <c r="BG56" i="1"/>
  <c r="BG21" i="1"/>
  <c r="BG53" i="1"/>
  <c r="AX110" i="1"/>
  <c r="AX128" i="1"/>
  <c r="AX212" i="1"/>
  <c r="BG132" i="1"/>
  <c r="BG168" i="1"/>
  <c r="BG178" i="1"/>
  <c r="BG111" i="1"/>
  <c r="BG121" i="1"/>
  <c r="BG203" i="1"/>
  <c r="AX294" i="1"/>
  <c r="AX320" i="1"/>
  <c r="AX338" i="1"/>
  <c r="BG256" i="1"/>
  <c r="BG292" i="1"/>
  <c r="BG302" i="1"/>
  <c r="BG227" i="1"/>
  <c r="BG263" i="1"/>
  <c r="BG273" i="1"/>
  <c r="AX356" i="1"/>
  <c r="AX374" i="1"/>
  <c r="AX404" i="1"/>
  <c r="BG350" i="1"/>
  <c r="BC379" i="1"/>
  <c r="BG408" i="1"/>
  <c r="BG414" i="1"/>
  <c r="AX35" i="1"/>
  <c r="BC394" i="1"/>
  <c r="AX418" i="1"/>
  <c r="AX450" i="1"/>
  <c r="AX482" i="1"/>
  <c r="AX524" i="1"/>
  <c r="BG504" i="1"/>
  <c r="BD397" i="1"/>
  <c r="BD515" i="1"/>
  <c r="AX83" i="1"/>
  <c r="AX141" i="1"/>
  <c r="BC438" i="1"/>
  <c r="BC470" i="1"/>
  <c r="BC502" i="1"/>
  <c r="BC534" i="1"/>
  <c r="AX517" i="1"/>
  <c r="AX243" i="1"/>
  <c r="AX309" i="1"/>
  <c r="BI524" i="1"/>
  <c r="BI508" i="1"/>
  <c r="BI492" i="1"/>
  <c r="BI476" i="1"/>
  <c r="BI460" i="1"/>
  <c r="BI444" i="1"/>
  <c r="BI428" i="1"/>
  <c r="BI523" i="1"/>
  <c r="BI507" i="1"/>
  <c r="BI491" i="1"/>
  <c r="BI475" i="1"/>
  <c r="BI459" i="1"/>
  <c r="BI443" i="1"/>
  <c r="BI427" i="1"/>
  <c r="BI404" i="1"/>
  <c r="BI388" i="1"/>
  <c r="BI372" i="1"/>
  <c r="BI356" i="1"/>
  <c r="BI409" i="1"/>
  <c r="BI393" i="1"/>
  <c r="BI377" i="1"/>
  <c r="BI361" i="1"/>
  <c r="BI340" i="1"/>
  <c r="BI324" i="1"/>
  <c r="BI308" i="1"/>
  <c r="BI292" i="1"/>
  <c r="BI276" i="1"/>
  <c r="BI260" i="1"/>
  <c r="BI244" i="1"/>
  <c r="BI228" i="1"/>
  <c r="BI351" i="1"/>
  <c r="BI335" i="1"/>
  <c r="BI319" i="1"/>
  <c r="BI303" i="1"/>
  <c r="BI287" i="1"/>
  <c r="BI271" i="1"/>
  <c r="BI255" i="1"/>
  <c r="BI239" i="1"/>
  <c r="BI223" i="1"/>
  <c r="BI200" i="1"/>
  <c r="BI184" i="1"/>
  <c r="BI168" i="1"/>
  <c r="BI152" i="1"/>
  <c r="BI136" i="1"/>
  <c r="BI120" i="1"/>
  <c r="BI104" i="1"/>
  <c r="BI88" i="1"/>
  <c r="BI211" i="1"/>
  <c r="BI195" i="1"/>
  <c r="BI179" i="1"/>
  <c r="BI163" i="1"/>
  <c r="BI147" i="1"/>
  <c r="BI131" i="1"/>
  <c r="BI115" i="1"/>
  <c r="BI99" i="1"/>
  <c r="BI72" i="1"/>
  <c r="BI56" i="1"/>
  <c r="BI40" i="1"/>
  <c r="BI24" i="1"/>
  <c r="BI8" i="1"/>
  <c r="BI73" i="1"/>
  <c r="BI57" i="1"/>
  <c r="BI41" i="1"/>
  <c r="BI25" i="1"/>
  <c r="BI9" i="1"/>
  <c r="BI62" i="1"/>
  <c r="BI46" i="1"/>
  <c r="BI30" i="1"/>
  <c r="BI14" i="1"/>
  <c r="BI530" i="1"/>
  <c r="BI514" i="1"/>
  <c r="BI498" i="1"/>
  <c r="BI482" i="1"/>
  <c r="BI466" i="1"/>
  <c r="BI450" i="1"/>
  <c r="BI434" i="1"/>
  <c r="BI418" i="1"/>
  <c r="BI529" i="1"/>
  <c r="BI513" i="1"/>
  <c r="BI497" i="1"/>
  <c r="BI481" i="1"/>
  <c r="BI465" i="1"/>
  <c r="BI449" i="1"/>
  <c r="BI433" i="1"/>
  <c r="BI410" i="1"/>
  <c r="BI394" i="1"/>
  <c r="BI378" i="1"/>
  <c r="BI362" i="1"/>
  <c r="BI415" i="1"/>
  <c r="BI399" i="1"/>
  <c r="BI383" i="1"/>
  <c r="BI367" i="1"/>
  <c r="BI346" i="1"/>
  <c r="BI330" i="1"/>
  <c r="BI314" i="1"/>
  <c r="BI298" i="1"/>
  <c r="BI282" i="1"/>
  <c r="BI266" i="1"/>
  <c r="BI250" i="1"/>
  <c r="BI234" i="1"/>
  <c r="BI218" i="1"/>
  <c r="BI341" i="1"/>
  <c r="BI325" i="1"/>
  <c r="BI309" i="1"/>
  <c r="BI293" i="1"/>
  <c r="BI277" i="1"/>
  <c r="BI261" i="1"/>
  <c r="BI245" i="1"/>
  <c r="BI229" i="1"/>
  <c r="BI213" i="1"/>
  <c r="BI206" i="1"/>
  <c r="BI190" i="1"/>
  <c r="BI174" i="1"/>
  <c r="BI158" i="1"/>
  <c r="BI142" i="1"/>
  <c r="BI126" i="1"/>
  <c r="BI110" i="1"/>
  <c r="BI94" i="1"/>
  <c r="BI201" i="1"/>
  <c r="BI185" i="1"/>
  <c r="BI169" i="1"/>
  <c r="BI153" i="1"/>
  <c r="BI137" i="1"/>
  <c r="BI121" i="1"/>
  <c r="BI105" i="1"/>
  <c r="BI89" i="1"/>
  <c r="BI78" i="1"/>
  <c r="BI520" i="1"/>
  <c r="BI504" i="1"/>
  <c r="BI488" i="1"/>
  <c r="BI472" i="1"/>
  <c r="BI456" i="1"/>
  <c r="BI440" i="1"/>
  <c r="BI424" i="1"/>
  <c r="BI519" i="1"/>
  <c r="BI503" i="1"/>
  <c r="BI487" i="1"/>
  <c r="BI471" i="1"/>
  <c r="BI455" i="1"/>
  <c r="BI439" i="1"/>
  <c r="BI423" i="1"/>
  <c r="BI416" i="1"/>
  <c r="BI400" i="1"/>
  <c r="BI384" i="1"/>
  <c r="BI368" i="1"/>
  <c r="BI352" i="1"/>
  <c r="BI405" i="1"/>
  <c r="BI389" i="1"/>
  <c r="BI373" i="1"/>
  <c r="BI357" i="1"/>
  <c r="BI336" i="1"/>
  <c r="BI320" i="1"/>
  <c r="BI304" i="1"/>
  <c r="BI288" i="1"/>
  <c r="BI272" i="1"/>
  <c r="BI256" i="1"/>
  <c r="BI240" i="1"/>
  <c r="BI224" i="1"/>
  <c r="BI347" i="1"/>
  <c r="BI331" i="1"/>
  <c r="BI315" i="1"/>
  <c r="BI299" i="1"/>
  <c r="BI283" i="1"/>
  <c r="BI267" i="1"/>
  <c r="BI251" i="1"/>
  <c r="BI235" i="1"/>
  <c r="BI219" i="1"/>
  <c r="BI212" i="1"/>
  <c r="BI196" i="1"/>
  <c r="BI180" i="1"/>
  <c r="BI164" i="1"/>
  <c r="BI148" i="1"/>
  <c r="BI132" i="1"/>
  <c r="BI116" i="1"/>
  <c r="BI100" i="1"/>
  <c r="BI84" i="1"/>
  <c r="BI207" i="1"/>
  <c r="BI191" i="1"/>
  <c r="BI175" i="1"/>
  <c r="BI159" i="1"/>
  <c r="BI143" i="1"/>
  <c r="BI127" i="1"/>
  <c r="BI111" i="1"/>
  <c r="BI95" i="1"/>
  <c r="BI68" i="1"/>
  <c r="BI52" i="1"/>
  <c r="BI36" i="1"/>
  <c r="BI20" i="1"/>
  <c r="BI69" i="1"/>
  <c r="BI53" i="1"/>
  <c r="BI37" i="1"/>
  <c r="BI21" i="1"/>
  <c r="BI5" i="1"/>
  <c r="BI117" i="1"/>
  <c r="BI526" i="1"/>
  <c r="BI510" i="1"/>
  <c r="BI494" i="1"/>
  <c r="BI478" i="1"/>
  <c r="BI462" i="1"/>
  <c r="BI446" i="1"/>
  <c r="BI430" i="1"/>
  <c r="BI525" i="1"/>
  <c r="BI509" i="1"/>
  <c r="BI493" i="1"/>
  <c r="BI477" i="1"/>
  <c r="BI461" i="1"/>
  <c r="BI445" i="1"/>
  <c r="BI429" i="1"/>
  <c r="BI406" i="1"/>
  <c r="BI390" i="1"/>
  <c r="BI374" i="1"/>
  <c r="BI358" i="1"/>
  <c r="BI411" i="1"/>
  <c r="BI395" i="1"/>
  <c r="BI379" i="1"/>
  <c r="BI363" i="1"/>
  <c r="BI342" i="1"/>
  <c r="BI326" i="1"/>
  <c r="BI310" i="1"/>
  <c r="BI294" i="1"/>
  <c r="BI278" i="1"/>
  <c r="BI262" i="1"/>
  <c r="BI246" i="1"/>
  <c r="BI230" i="1"/>
  <c r="BI337" i="1"/>
  <c r="BI321" i="1"/>
  <c r="BI305" i="1"/>
  <c r="BI289" i="1"/>
  <c r="BI273" i="1"/>
  <c r="BI257" i="1"/>
  <c r="BI241" i="1"/>
  <c r="BI225" i="1"/>
  <c r="BI202" i="1"/>
  <c r="BI186" i="1"/>
  <c r="BI170" i="1"/>
  <c r="BI154" i="1"/>
  <c r="BI138" i="1"/>
  <c r="BI122" i="1"/>
  <c r="BI106" i="1"/>
  <c r="BI90" i="1"/>
  <c r="BI197" i="1"/>
  <c r="BI181" i="1"/>
  <c r="BI165" i="1"/>
  <c r="BI149" i="1"/>
  <c r="BI133" i="1"/>
  <c r="BI101" i="1"/>
  <c r="BI85" i="1"/>
  <c r="BI528" i="1"/>
  <c r="BI512" i="1"/>
  <c r="BI496" i="1"/>
  <c r="BI480" i="1"/>
  <c r="BI464" i="1"/>
  <c r="BI448" i="1"/>
  <c r="BI432" i="1"/>
  <c r="BI527" i="1"/>
  <c r="BI511" i="1"/>
  <c r="BI495" i="1"/>
  <c r="BI479" i="1"/>
  <c r="BI463" i="1"/>
  <c r="BI447" i="1"/>
  <c r="BI431" i="1"/>
  <c r="BI408" i="1"/>
  <c r="BI392" i="1"/>
  <c r="BI376" i="1"/>
  <c r="BI360" i="1"/>
  <c r="BI413" i="1"/>
  <c r="BI397" i="1"/>
  <c r="BI381" i="1"/>
  <c r="BI365" i="1"/>
  <c r="BI344" i="1"/>
  <c r="BI328" i="1"/>
  <c r="BI312" i="1"/>
  <c r="BI296" i="1"/>
  <c r="BI280" i="1"/>
  <c r="BI264" i="1"/>
  <c r="BI248" i="1"/>
  <c r="BI232" i="1"/>
  <c r="BI216" i="1"/>
  <c r="BI339" i="1"/>
  <c r="BI323" i="1"/>
  <c r="BI307" i="1"/>
  <c r="BI291" i="1"/>
  <c r="BI275" i="1"/>
  <c r="BI259" i="1"/>
  <c r="BI243" i="1"/>
  <c r="BI227" i="1"/>
  <c r="BI204" i="1"/>
  <c r="BI188" i="1"/>
  <c r="BI172" i="1"/>
  <c r="BI156" i="1"/>
  <c r="BI140" i="1"/>
  <c r="BI124" i="1"/>
  <c r="BI108" i="1"/>
  <c r="BI92" i="1"/>
  <c r="BI534" i="1"/>
  <c r="BI518" i="1"/>
  <c r="BI502" i="1"/>
  <c r="BI486" i="1"/>
  <c r="BI470" i="1"/>
  <c r="BI454" i="1"/>
  <c r="BI438" i="1"/>
  <c r="BI422" i="1"/>
  <c r="BI533" i="1"/>
  <c r="BI517" i="1"/>
  <c r="BI501" i="1"/>
  <c r="BI485" i="1"/>
  <c r="BI469" i="1"/>
  <c r="BI453" i="1"/>
  <c r="BI437" i="1"/>
  <c r="BI421" i="1"/>
  <c r="BI414" i="1"/>
  <c r="BI398" i="1"/>
  <c r="BI382" i="1"/>
  <c r="BI366" i="1"/>
  <c r="BI350" i="1"/>
  <c r="AX259" i="1"/>
  <c r="AX413" i="1"/>
  <c r="AX509" i="1"/>
  <c r="BD518" i="1"/>
  <c r="BD358" i="1"/>
  <c r="BD428" i="1"/>
  <c r="AN539" i="1"/>
  <c r="AN538" i="1"/>
  <c r="AA538" i="1"/>
  <c r="AA539" i="1"/>
  <c r="AV409" i="1"/>
  <c r="AV425" i="1"/>
  <c r="AV441" i="1"/>
  <c r="AV457" i="1"/>
  <c r="AV473" i="1"/>
  <c r="AV489" i="1"/>
  <c r="AV505" i="1"/>
  <c r="AV519" i="1"/>
  <c r="AV527" i="1"/>
  <c r="BM425" i="1"/>
  <c r="BM441" i="1"/>
  <c r="BM457" i="1"/>
  <c r="BM473" i="1"/>
  <c r="BM489" i="1"/>
  <c r="BM505" i="1"/>
  <c r="BM521" i="1"/>
  <c r="BJ168" i="1"/>
  <c r="BJ184" i="1"/>
  <c r="BJ194" i="1"/>
  <c r="BJ302" i="1"/>
  <c r="BJ350" i="1"/>
  <c r="BJ388" i="1"/>
  <c r="BJ484" i="1"/>
  <c r="BB260" i="1"/>
  <c r="BJ276" i="1"/>
  <c r="BJ326" i="1"/>
  <c r="BB382" i="1"/>
  <c r="BJ420" i="1"/>
  <c r="BJ478" i="1"/>
  <c r="BJ526" i="1"/>
  <c r="BJ222" i="1"/>
  <c r="BB250" i="1"/>
  <c r="BJ282" i="1"/>
  <c r="BJ312" i="1"/>
  <c r="BJ378" i="1"/>
  <c r="BJ416" i="1"/>
  <c r="BJ454" i="1"/>
  <c r="BB508" i="1"/>
  <c r="BJ254" i="1"/>
  <c r="BJ270" i="1"/>
  <c r="BB302" i="1"/>
  <c r="BB356" i="1"/>
  <c r="BB376" i="1"/>
  <c r="BB396" i="1"/>
  <c r="BB416" i="1"/>
  <c r="BB436" i="1"/>
  <c r="BJ456" i="1"/>
  <c r="BJ476" i="1"/>
  <c r="AV514" i="1"/>
  <c r="BJ300" i="1"/>
  <c r="BB368" i="1"/>
  <c r="BJ424" i="1"/>
  <c r="BB444" i="1"/>
  <c r="BB462" i="1"/>
  <c r="BJ480" i="1"/>
  <c r="BB498" i="1"/>
  <c r="BJ514" i="1"/>
  <c r="AV516" i="1"/>
  <c r="BB390" i="1"/>
  <c r="BB430" i="1"/>
  <c r="BJ504" i="1"/>
  <c r="AV444" i="1"/>
  <c r="AV530" i="1"/>
  <c r="AV354" i="1"/>
  <c r="AV370" i="1"/>
  <c r="AV386" i="1"/>
  <c r="AV402" i="1"/>
  <c r="AV418" i="1"/>
  <c r="AV436" i="1"/>
  <c r="AV490" i="1"/>
  <c r="BM347" i="1"/>
  <c r="BM352" i="1"/>
  <c r="BM368" i="1"/>
  <c r="BM384" i="1"/>
  <c r="BM400" i="1"/>
  <c r="BM416" i="1"/>
  <c r="AV371" i="1"/>
  <c r="AV387" i="1"/>
  <c r="BM363" i="1"/>
  <c r="BM379" i="1"/>
  <c r="BM395" i="1"/>
  <c r="BM411" i="1"/>
  <c r="BM418" i="1"/>
  <c r="BM434" i="1"/>
  <c r="BM450" i="1"/>
  <c r="BM466" i="1"/>
  <c r="BM482" i="1"/>
  <c r="BM498" i="1"/>
  <c r="BM514" i="1"/>
  <c r="BM530" i="1"/>
  <c r="AV531" i="1"/>
  <c r="BM4" i="1"/>
  <c r="BJ513" i="1"/>
  <c r="BJ529" i="1"/>
  <c r="AG538" i="1"/>
  <c r="AG539" i="1"/>
  <c r="AU491" i="1"/>
  <c r="AU507" i="1"/>
  <c r="AU523" i="1"/>
  <c r="AV4" i="1"/>
  <c r="AV403" i="1"/>
  <c r="AV419" i="1"/>
  <c r="AV435" i="1"/>
  <c r="AV451" i="1"/>
  <c r="AV467" i="1"/>
  <c r="AV483" i="1"/>
  <c r="AV499" i="1"/>
  <c r="AV515" i="1"/>
  <c r="BM419" i="1"/>
  <c r="AW423" i="1"/>
  <c r="BE429" i="1"/>
  <c r="BM435" i="1"/>
  <c r="AW439" i="1"/>
  <c r="BE445" i="1"/>
  <c r="BM451" i="1"/>
  <c r="AW455" i="1"/>
  <c r="BE461" i="1"/>
  <c r="BM467" i="1"/>
  <c r="AW471" i="1"/>
  <c r="BE477" i="1"/>
  <c r="BM483" i="1"/>
  <c r="AW487" i="1"/>
  <c r="BE493" i="1"/>
  <c r="BM499" i="1"/>
  <c r="AW503" i="1"/>
  <c r="BE509" i="1"/>
  <c r="BM515" i="1"/>
  <c r="AW519" i="1"/>
  <c r="BE525" i="1"/>
  <c r="BM531" i="1"/>
  <c r="AB538" i="1"/>
  <c r="AB539" i="1"/>
  <c r="X538" i="1"/>
  <c r="X539" i="1"/>
  <c r="BB76" i="1"/>
  <c r="BF79" i="1"/>
  <c r="BJ82" i="1"/>
  <c r="AT86" i="1"/>
  <c r="BB92" i="1"/>
  <c r="BF95" i="1"/>
  <c r="BJ98" i="1"/>
  <c r="AT102" i="1"/>
  <c r="BB108" i="1"/>
  <c r="BF111" i="1"/>
  <c r="BJ114" i="1"/>
  <c r="AT118" i="1"/>
  <c r="BB124" i="1"/>
  <c r="BF127" i="1"/>
  <c r="BJ130" i="1"/>
  <c r="AT134" i="1"/>
  <c r="BB140" i="1"/>
  <c r="BF143" i="1"/>
  <c r="BJ146" i="1"/>
  <c r="AT150" i="1"/>
  <c r="BB156" i="1"/>
  <c r="BF159" i="1"/>
  <c r="BJ162" i="1"/>
  <c r="AT166" i="1"/>
  <c r="BB172" i="1"/>
  <c r="BF175" i="1"/>
  <c r="BJ178" i="1"/>
  <c r="AT182" i="1"/>
  <c r="BB188" i="1"/>
  <c r="AT192" i="1"/>
  <c r="BB198" i="1"/>
  <c r="BF201" i="1"/>
  <c r="BB206" i="1"/>
  <c r="BF209" i="1"/>
  <c r="BK418" i="1"/>
  <c r="AU422" i="1"/>
  <c r="BK434" i="1"/>
  <c r="AU438" i="1"/>
  <c r="BK450" i="1"/>
  <c r="AU454" i="1"/>
  <c r="BK466" i="1"/>
  <c r="AU470" i="1"/>
  <c r="BK482" i="1"/>
  <c r="AU486" i="1"/>
  <c r="BK498" i="1"/>
  <c r="AU502" i="1"/>
  <c r="BK514" i="1"/>
  <c r="AU518" i="1"/>
  <c r="BK530" i="1"/>
  <c r="AU534" i="1"/>
  <c r="AL539" i="1"/>
  <c r="AL538" i="1"/>
  <c r="AT216" i="1"/>
  <c r="BF227" i="1"/>
  <c r="BB240" i="1"/>
  <c r="BB258" i="1"/>
  <c r="AT274" i="1"/>
  <c r="BF289" i="1"/>
  <c r="BJ304" i="1"/>
  <c r="BJ320" i="1"/>
  <c r="BB336" i="1"/>
  <c r="BF353" i="1"/>
  <c r="BB372" i="1"/>
  <c r="BB410" i="1"/>
  <c r="BF447" i="1"/>
  <c r="AT468" i="1"/>
  <c r="AT218" i="1"/>
  <c r="AT230" i="1"/>
  <c r="AT246" i="1"/>
  <c r="BJ262" i="1"/>
  <c r="BJ278" i="1"/>
  <c r="AT312" i="1"/>
  <c r="BJ328" i="1"/>
  <c r="AT346" i="1"/>
  <c r="BF365" i="1"/>
  <c r="BJ384" i="1"/>
  <c r="BB404" i="1"/>
  <c r="BJ422" i="1"/>
  <c r="BF441" i="1"/>
  <c r="BJ460" i="1"/>
  <c r="BJ498" i="1"/>
  <c r="BJ530" i="1"/>
  <c r="BL454" i="1"/>
  <c r="BH473" i="1"/>
  <c r="BL492" i="1"/>
  <c r="BH509" i="1"/>
  <c r="AZ525" i="1"/>
  <c r="BB214" i="1"/>
  <c r="AT224" i="1"/>
  <c r="BJ236" i="1"/>
  <c r="BF251" i="1"/>
  <c r="BF267" i="1"/>
  <c r="BJ284" i="1"/>
  <c r="AT300" i="1"/>
  <c r="BF329" i="1"/>
  <c r="BB344" i="1"/>
  <c r="BB362" i="1"/>
  <c r="BJ400" i="1"/>
  <c r="AT438" i="1"/>
  <c r="BF475" i="1"/>
  <c r="BF493" i="1"/>
  <c r="BB510" i="1"/>
  <c r="BL470" i="1"/>
  <c r="AZ489" i="1"/>
  <c r="BJ256" i="1"/>
  <c r="BB304" i="1"/>
  <c r="AT340" i="1"/>
  <c r="BJ358" i="1"/>
  <c r="BJ418" i="1"/>
  <c r="BJ438" i="1"/>
  <c r="BF499" i="1"/>
  <c r="BF515" i="1"/>
  <c r="BF533" i="1"/>
  <c r="BL456" i="1"/>
  <c r="AZ477" i="1"/>
  <c r="AV498" i="1"/>
  <c r="BL516" i="1"/>
  <c r="BH533" i="1"/>
  <c r="AT242" i="1"/>
  <c r="AT286" i="1"/>
  <c r="BF303" i="1"/>
  <c r="BF319" i="1"/>
  <c r="AT336" i="1"/>
  <c r="BB352" i="1"/>
  <c r="BJ370" i="1"/>
  <c r="AT390" i="1"/>
  <c r="BB408" i="1"/>
  <c r="BF427" i="1"/>
  <c r="BB446" i="1"/>
  <c r="BJ464" i="1"/>
  <c r="BJ500" i="1"/>
  <c r="BJ516" i="1"/>
  <c r="BF531" i="1"/>
  <c r="AV448" i="1"/>
  <c r="AZ465" i="1"/>
  <c r="BL502" i="1"/>
  <c r="AV518" i="1"/>
  <c r="BJ354" i="1"/>
  <c r="BF373" i="1"/>
  <c r="BJ392" i="1"/>
  <c r="BJ412" i="1"/>
  <c r="BJ432" i="1"/>
  <c r="BF451" i="1"/>
  <c r="AT470" i="1"/>
  <c r="BJ490" i="1"/>
  <c r="BJ506" i="1"/>
  <c r="AT524" i="1"/>
  <c r="BH445" i="1"/>
  <c r="AV482" i="1"/>
  <c r="AV532" i="1"/>
  <c r="BL344" i="1"/>
  <c r="AV348" i="1"/>
  <c r="AZ351" i="1"/>
  <c r="BH357" i="1"/>
  <c r="BL360" i="1"/>
  <c r="AV364" i="1"/>
  <c r="AZ367" i="1"/>
  <c r="BH373" i="1"/>
  <c r="BL376" i="1"/>
  <c r="AV380" i="1"/>
  <c r="AZ383" i="1"/>
  <c r="BH389" i="1"/>
  <c r="BL392" i="1"/>
  <c r="AV396" i="1"/>
  <c r="AZ399" i="1"/>
  <c r="BH405" i="1"/>
  <c r="BL408" i="1"/>
  <c r="AV412" i="1"/>
  <c r="AZ415" i="1"/>
  <c r="BH421" i="1"/>
  <c r="BL424" i="1"/>
  <c r="AV428" i="1"/>
  <c r="AZ431" i="1"/>
  <c r="BH439" i="1"/>
  <c r="BL442" i="1"/>
  <c r="AZ455" i="1"/>
  <c r="AV474" i="1"/>
  <c r="AZ509" i="1"/>
  <c r="BL524" i="1"/>
  <c r="BM398" i="1"/>
  <c r="BM414" i="1"/>
  <c r="BM361" i="1"/>
  <c r="BM377" i="1"/>
  <c r="BM393" i="1"/>
  <c r="BM409" i="1"/>
  <c r="BM432" i="1"/>
  <c r="BM448" i="1"/>
  <c r="BM464" i="1"/>
  <c r="BM480" i="1"/>
  <c r="BM496" i="1"/>
  <c r="BM512" i="1"/>
  <c r="BM528" i="1"/>
  <c r="AV523" i="1"/>
  <c r="AI538" i="1"/>
  <c r="AI539" i="1"/>
  <c r="AO538" i="1"/>
  <c r="AO539" i="1"/>
  <c r="AH539" i="1"/>
  <c r="AH538" i="1"/>
  <c r="AV401" i="1"/>
  <c r="AV417" i="1"/>
  <c r="AV433" i="1"/>
  <c r="AV449" i="1"/>
  <c r="AV465" i="1"/>
  <c r="AV481" i="1"/>
  <c r="AV497" i="1"/>
  <c r="AV513" i="1"/>
  <c r="AW421" i="1"/>
  <c r="BE427" i="1"/>
  <c r="BM433" i="1"/>
  <c r="AW437" i="1"/>
  <c r="BE443" i="1"/>
  <c r="BM449" i="1"/>
  <c r="AW453" i="1"/>
  <c r="BE459" i="1"/>
  <c r="BM465" i="1"/>
  <c r="AW469" i="1"/>
  <c r="BE475" i="1"/>
  <c r="BM481" i="1"/>
  <c r="AW485" i="1"/>
  <c r="BE491" i="1"/>
  <c r="BM497" i="1"/>
  <c r="AW501" i="1"/>
  <c r="BE507" i="1"/>
  <c r="BM513" i="1"/>
  <c r="AW517" i="1"/>
  <c r="BE523" i="1"/>
  <c r="BM529" i="1"/>
  <c r="AW533" i="1"/>
  <c r="BB74" i="1"/>
  <c r="BF77" i="1"/>
  <c r="BJ80" i="1"/>
  <c r="BB90" i="1"/>
  <c r="BF93" i="1"/>
  <c r="BJ96" i="1"/>
  <c r="BB106" i="1"/>
  <c r="BF109" i="1"/>
  <c r="BJ112" i="1"/>
  <c r="BB122" i="1"/>
  <c r="BF125" i="1"/>
  <c r="BJ128" i="1"/>
  <c r="BB138" i="1"/>
  <c r="BF141" i="1"/>
  <c r="BJ144" i="1"/>
  <c r="BB154" i="1"/>
  <c r="BF157" i="1"/>
  <c r="BJ160" i="1"/>
  <c r="BB170" i="1"/>
  <c r="BF173" i="1"/>
  <c r="BJ176" i="1"/>
  <c r="BB186" i="1"/>
  <c r="BF189" i="1"/>
  <c r="BB196" i="1"/>
  <c r="BF199" i="1"/>
  <c r="BJ202" i="1"/>
  <c r="BF207" i="1"/>
  <c r="BJ210" i="1"/>
  <c r="AU420" i="1"/>
  <c r="BK432" i="1"/>
  <c r="AU436" i="1"/>
  <c r="BK448" i="1"/>
  <c r="AU452" i="1"/>
  <c r="BK464" i="1"/>
  <c r="AU468" i="1"/>
  <c r="BK480" i="1"/>
  <c r="AU484" i="1"/>
  <c r="BK496" i="1"/>
  <c r="AU500" i="1"/>
  <c r="BK512" i="1"/>
  <c r="AU516" i="1"/>
  <c r="BK528" i="1"/>
  <c r="AU532" i="1"/>
  <c r="AT220" i="1"/>
  <c r="AT232" i="1"/>
  <c r="BJ246" i="1"/>
  <c r="BF263" i="1"/>
  <c r="BF279" i="1"/>
  <c r="BF295" i="1"/>
  <c r="BB310" i="1"/>
  <c r="BB326" i="1"/>
  <c r="BJ342" i="1"/>
  <c r="BB360" i="1"/>
  <c r="BF379" i="1"/>
  <c r="BB398" i="1"/>
  <c r="AT436" i="1"/>
  <c r="BB456" i="1"/>
  <c r="AT494" i="1"/>
  <c r="AT222" i="1"/>
  <c r="BB252" i="1"/>
  <c r="BJ268" i="1"/>
  <c r="BB284" i="1"/>
  <c r="BF301" i="1"/>
  <c r="AT318" i="1"/>
  <c r="BJ334" i="1"/>
  <c r="BJ352" i="1"/>
  <c r="BJ372" i="1"/>
  <c r="AT392" i="1"/>
  <c r="BF429" i="1"/>
  <c r="BB448" i="1"/>
  <c r="BB468" i="1"/>
  <c r="BB488" i="1"/>
  <c r="BB504" i="1"/>
  <c r="BL434" i="1"/>
  <c r="AZ481" i="1"/>
  <c r="AV500" i="1"/>
  <c r="AZ531" i="1"/>
  <c r="BF217" i="1"/>
  <c r="BF229" i="1"/>
  <c r="BJ242" i="1"/>
  <c r="BF257" i="1"/>
  <c r="BF273" i="1"/>
  <c r="BB290" i="1"/>
  <c r="AT320" i="1"/>
  <c r="AT370" i="1"/>
  <c r="BB388" i="1"/>
  <c r="AT408" i="1"/>
  <c r="AT426" i="1"/>
  <c r="BF445" i="1"/>
  <c r="AT464" i="1"/>
  <c r="AT482" i="1"/>
  <c r="AT500" i="1"/>
  <c r="BB516" i="1"/>
  <c r="BB530" i="1"/>
  <c r="BL458" i="1"/>
  <c r="AV478" i="1"/>
  <c r="AV496" i="1"/>
  <c r="BJ230" i="1"/>
  <c r="BB262" i="1"/>
  <c r="BJ294" i="1"/>
  <c r="AT366" i="1"/>
  <c r="BJ386" i="1"/>
  <c r="BJ406" i="1"/>
  <c r="BJ426" i="1"/>
  <c r="BJ446" i="1"/>
  <c r="BJ466" i="1"/>
  <c r="BB486" i="1"/>
  <c r="BF505" i="1"/>
  <c r="AK539" i="1"/>
  <c r="AK538" i="1"/>
  <c r="BH465" i="1"/>
  <c r="AV486" i="1"/>
  <c r="AV506" i="1"/>
  <c r="BH523" i="1"/>
  <c r="AM539" i="1"/>
  <c r="AM538" i="1"/>
  <c r="BF247" i="1"/>
  <c r="BB276" i="1"/>
  <c r="BB292" i="1"/>
  <c r="BF309" i="1"/>
  <c r="AT326" i="1"/>
  <c r="AT342" i="1"/>
  <c r="AT378" i="1"/>
  <c r="BJ396" i="1"/>
  <c r="BF415" i="1"/>
  <c r="BJ434" i="1"/>
  <c r="BF453" i="1"/>
  <c r="AT472" i="1"/>
  <c r="AT490" i="1"/>
  <c r="BJ522" i="1"/>
  <c r="BH453" i="1"/>
  <c r="AV472" i="1"/>
  <c r="AV492" i="1"/>
  <c r="AV524" i="1"/>
  <c r="AT212" i="1"/>
  <c r="AT362" i="1"/>
  <c r="BJ380" i="1"/>
  <c r="AT400" i="1"/>
  <c r="BB420" i="1"/>
  <c r="BF439" i="1"/>
  <c r="BB458" i="1"/>
  <c r="BF477" i="1"/>
  <c r="BJ496" i="1"/>
  <c r="AT514" i="1"/>
  <c r="AT530" i="1"/>
  <c r="AZ451" i="1"/>
  <c r="AV470" i="1"/>
  <c r="BL488" i="1"/>
  <c r="BL506" i="1"/>
  <c r="BL342" i="1"/>
  <c r="AV346" i="1"/>
  <c r="AZ349" i="1"/>
  <c r="BH355" i="1"/>
  <c r="BL358" i="1"/>
  <c r="AV362" i="1"/>
  <c r="AZ365" i="1"/>
  <c r="BH371" i="1"/>
  <c r="BL374" i="1"/>
  <c r="AV378" i="1"/>
  <c r="AZ381" i="1"/>
  <c r="BH387" i="1"/>
  <c r="BL390" i="1"/>
  <c r="AV394" i="1"/>
  <c r="AZ397" i="1"/>
  <c r="BH403" i="1"/>
  <c r="BL406" i="1"/>
  <c r="AV410" i="1"/>
  <c r="AZ413" i="1"/>
  <c r="BH419" i="1"/>
  <c r="BL422" i="1"/>
  <c r="AV426" i="1"/>
  <c r="AZ429" i="1"/>
  <c r="BH437" i="1"/>
  <c r="BL440" i="1"/>
  <c r="BL444" i="1"/>
  <c r="AV462" i="1"/>
  <c r="BL480" i="1"/>
  <c r="BH499" i="1"/>
  <c r="AZ515" i="1"/>
  <c r="BL530" i="1"/>
  <c r="BM227" i="1"/>
  <c r="BM243" i="1"/>
  <c r="BM259" i="1"/>
  <c r="BM275" i="1"/>
  <c r="BM291" i="1"/>
  <c r="BM307" i="1"/>
  <c r="BM323" i="1"/>
  <c r="BM339" i="1"/>
  <c r="BM360" i="1"/>
  <c r="BM376" i="1"/>
  <c r="BM392" i="1"/>
  <c r="BM408" i="1"/>
  <c r="AV331" i="1"/>
  <c r="AV347" i="1"/>
  <c r="AV363" i="1"/>
  <c r="AV379" i="1"/>
  <c r="BM355" i="1"/>
  <c r="BM371" i="1"/>
  <c r="BM387" i="1"/>
  <c r="BM403" i="1"/>
  <c r="BM426" i="1"/>
  <c r="BM442" i="1"/>
  <c r="BM458" i="1"/>
  <c r="BM474" i="1"/>
  <c r="BM490" i="1"/>
  <c r="BM506" i="1"/>
  <c r="BM522" i="1"/>
  <c r="AF538" i="1"/>
  <c r="AF539" i="1"/>
  <c r="BB419" i="1"/>
  <c r="BJ425" i="1"/>
  <c r="BB435" i="1"/>
  <c r="BJ441" i="1"/>
  <c r="BB451" i="1"/>
  <c r="BJ457" i="1"/>
  <c r="BB467" i="1"/>
  <c r="BJ473" i="1"/>
  <c r="BB483" i="1"/>
  <c r="BJ489" i="1"/>
  <c r="BB499" i="1"/>
  <c r="BJ505" i="1"/>
  <c r="BB515" i="1"/>
  <c r="BJ521" i="1"/>
  <c r="BB531" i="1"/>
  <c r="AU419" i="1"/>
  <c r="BK431" i="1"/>
  <c r="AU435" i="1"/>
  <c r="BK447" i="1"/>
  <c r="AU451" i="1"/>
  <c r="BK463" i="1"/>
  <c r="AU467" i="1"/>
  <c r="BK479" i="1"/>
  <c r="AU483" i="1"/>
  <c r="BK495" i="1"/>
  <c r="AU499" i="1"/>
  <c r="BK511" i="1"/>
  <c r="AU515" i="1"/>
  <c r="BK527" i="1"/>
  <c r="AU531" i="1"/>
  <c r="AP538" i="1"/>
  <c r="AP539" i="1"/>
  <c r="AV395" i="1"/>
  <c r="BL407" i="1"/>
  <c r="AV411" i="1"/>
  <c r="BL423" i="1"/>
  <c r="AV427" i="1"/>
  <c r="BL439" i="1"/>
  <c r="AV443" i="1"/>
  <c r="BL455" i="1"/>
  <c r="AV459" i="1"/>
  <c r="BL471" i="1"/>
  <c r="AV475" i="1"/>
  <c r="BL487" i="1"/>
  <c r="AV491" i="1"/>
  <c r="BL503" i="1"/>
  <c r="AV507" i="1"/>
  <c r="BL517" i="1"/>
  <c r="BE421" i="1"/>
  <c r="BM427" i="1"/>
  <c r="AW431" i="1"/>
  <c r="BE437" i="1"/>
  <c r="BM443" i="1"/>
  <c r="AW447" i="1"/>
  <c r="BE453" i="1"/>
  <c r="BM459" i="1"/>
  <c r="AW463" i="1"/>
  <c r="BE469" i="1"/>
  <c r="BM475" i="1"/>
  <c r="AW479" i="1"/>
  <c r="BE485" i="1"/>
  <c r="BM491" i="1"/>
  <c r="AW495" i="1"/>
  <c r="BE501" i="1"/>
  <c r="BM507" i="1"/>
  <c r="AW511" i="1"/>
  <c r="BE517" i="1"/>
  <c r="BM523" i="1"/>
  <c r="AW527" i="1"/>
  <c r="BE533" i="1"/>
  <c r="BF4" i="1"/>
  <c r="BJ74" i="1"/>
  <c r="AT78" i="1"/>
  <c r="BB84" i="1"/>
  <c r="BF87" i="1"/>
  <c r="BJ90" i="1"/>
  <c r="AT94" i="1"/>
  <c r="BB100" i="1"/>
  <c r="BF103" i="1"/>
  <c r="BJ106" i="1"/>
  <c r="AT110" i="1"/>
  <c r="BB116" i="1"/>
  <c r="BF119" i="1"/>
  <c r="BJ122" i="1"/>
  <c r="AT126" i="1"/>
  <c r="BB132" i="1"/>
  <c r="BF135" i="1"/>
  <c r="BJ138" i="1"/>
  <c r="AT142" i="1"/>
  <c r="BB148" i="1"/>
  <c r="BF151" i="1"/>
  <c r="BJ154" i="1"/>
  <c r="AT158" i="1"/>
  <c r="BB164" i="1"/>
  <c r="BF167" i="1"/>
  <c r="BJ170" i="1"/>
  <c r="AT174" i="1"/>
  <c r="BB180" i="1"/>
  <c r="BF183" i="1"/>
  <c r="BJ186" i="1"/>
  <c r="AT190" i="1"/>
  <c r="BF193" i="1"/>
  <c r="BJ196" i="1"/>
  <c r="AT200" i="1"/>
  <c r="AT204" i="1"/>
  <c r="AT208" i="1"/>
  <c r="BK426" i="1"/>
  <c r="AU430" i="1"/>
  <c r="BK442" i="1"/>
  <c r="AU446" i="1"/>
  <c r="BK458" i="1"/>
  <c r="AU462" i="1"/>
  <c r="BK474" i="1"/>
  <c r="AU478" i="1"/>
  <c r="BK490" i="1"/>
  <c r="AU494" i="1"/>
  <c r="BK506" i="1"/>
  <c r="AU510" i="1"/>
  <c r="BK522" i="1"/>
  <c r="AU526" i="1"/>
  <c r="AZ4" i="1"/>
  <c r="BB212" i="1"/>
  <c r="BF221" i="1"/>
  <c r="BF233" i="1"/>
  <c r="BJ248" i="1"/>
  <c r="AT266" i="1"/>
  <c r="BF281" i="1"/>
  <c r="BF297" i="1"/>
  <c r="BB312" i="1"/>
  <c r="BB328" i="1"/>
  <c r="BJ344" i="1"/>
  <c r="BJ362" i="1"/>
  <c r="BF381" i="1"/>
  <c r="BB400" i="1"/>
  <c r="BF419" i="1"/>
  <c r="BB438" i="1"/>
  <c r="BJ458" i="1"/>
  <c r="BB204" i="1"/>
  <c r="BF223" i="1"/>
  <c r="BF237" i="1"/>
  <c r="BB254" i="1"/>
  <c r="BB270" i="1"/>
  <c r="BB286" i="1"/>
  <c r="AT304" i="1"/>
  <c r="BB320" i="1"/>
  <c r="BJ336" i="1"/>
  <c r="BJ394" i="1"/>
  <c r="BF413" i="1"/>
  <c r="AT432" i="1"/>
  <c r="BB450" i="1"/>
  <c r="BJ470" i="1"/>
  <c r="BB490" i="1"/>
  <c r="AT506" i="1"/>
  <c r="BJ520" i="1"/>
  <c r="AV446" i="1"/>
  <c r="AV464" i="1"/>
  <c r="BH483" i="1"/>
  <c r="BH501" i="1"/>
  <c r="BH517" i="1"/>
  <c r="AZ533" i="1"/>
  <c r="BJ218" i="1"/>
  <c r="BB244" i="1"/>
  <c r="BF259" i="1"/>
  <c r="BF275" i="1"/>
  <c r="AT292" i="1"/>
  <c r="AT322" i="1"/>
  <c r="AT372" i="1"/>
  <c r="BJ390" i="1"/>
  <c r="BF409" i="1"/>
  <c r="BB428" i="1"/>
  <c r="AT448" i="1"/>
  <c r="BB466" i="1"/>
  <c r="BB484" i="1"/>
  <c r="AT502" i="1"/>
  <c r="AT518" i="1"/>
  <c r="BB532" i="1"/>
  <c r="AZ461" i="1"/>
  <c r="BB232" i="1"/>
  <c r="BB264" i="1"/>
  <c r="BJ296" i="1"/>
  <c r="BF313" i="1"/>
  <c r="BF349" i="1"/>
  <c r="BJ368" i="1"/>
  <c r="BJ428" i="1"/>
  <c r="BF449" i="1"/>
  <c r="BF507" i="1"/>
  <c r="BF525" i="1"/>
  <c r="AV434" i="1"/>
  <c r="AV468" i="1"/>
  <c r="AV508" i="1"/>
  <c r="BH525" i="1"/>
  <c r="BF191" i="1"/>
  <c r="BF249" i="1"/>
  <c r="BB278" i="1"/>
  <c r="BB294" i="1"/>
  <c r="BF311" i="1"/>
  <c r="AT328" i="1"/>
  <c r="BF343" i="1"/>
  <c r="BF361" i="1"/>
  <c r="BB380" i="1"/>
  <c r="BJ398" i="1"/>
  <c r="BF417" i="1"/>
  <c r="BF455" i="1"/>
  <c r="AT474" i="1"/>
  <c r="BB492" i="1"/>
  <c r="BJ508" i="1"/>
  <c r="BB524" i="1"/>
  <c r="AC539" i="1"/>
  <c r="AC538" i="1"/>
  <c r="BH455" i="1"/>
  <c r="BB364" i="1"/>
  <c r="BB402" i="1"/>
  <c r="AT442" i="1"/>
  <c r="BB460" i="1"/>
  <c r="AT480" i="1"/>
  <c r="AT516" i="1"/>
  <c r="AT532" i="1"/>
  <c r="AV454" i="1"/>
  <c r="BH491" i="1"/>
  <c r="BL508" i="1"/>
  <c r="AZ343" i="1"/>
  <c r="BH349" i="1"/>
  <c r="BL352" i="1"/>
  <c r="AV356" i="1"/>
  <c r="AZ359" i="1"/>
  <c r="BH365" i="1"/>
  <c r="BL368" i="1"/>
  <c r="AV372" i="1"/>
  <c r="AZ375" i="1"/>
  <c r="BH381" i="1"/>
  <c r="BL384" i="1"/>
  <c r="AV388" i="1"/>
  <c r="AZ391" i="1"/>
  <c r="BH397" i="1"/>
  <c r="BL400" i="1"/>
  <c r="AV404" i="1"/>
  <c r="AZ407" i="1"/>
  <c r="BH413" i="1"/>
  <c r="BL416" i="1"/>
  <c r="AV420" i="1"/>
  <c r="AZ423" i="1"/>
  <c r="BH429" i="1"/>
  <c r="BL432" i="1"/>
  <c r="AV438" i="1"/>
  <c r="AZ441" i="1"/>
  <c r="AZ483" i="1"/>
  <c r="AV502" i="1"/>
  <c r="AZ517" i="1"/>
  <c r="BM221" i="1"/>
  <c r="BM237" i="1"/>
  <c r="BM253" i="1"/>
  <c r="BM269" i="1"/>
  <c r="BM285" i="1"/>
  <c r="BM301" i="1"/>
  <c r="BM317" i="1"/>
  <c r="BM333" i="1"/>
  <c r="AV266" i="1"/>
  <c r="AV282" i="1"/>
  <c r="AV298" i="1"/>
  <c r="AV314" i="1"/>
  <c r="AV330" i="1"/>
  <c r="BM354" i="1"/>
  <c r="BM370" i="1"/>
  <c r="BM386" i="1"/>
  <c r="BM402" i="1"/>
  <c r="AV325" i="1"/>
  <c r="AV341" i="1"/>
  <c r="AV357" i="1"/>
  <c r="AV373" i="1"/>
  <c r="AV389" i="1"/>
  <c r="BM349" i="1"/>
  <c r="BM365" i="1"/>
  <c r="BM381" i="1"/>
  <c r="BM397" i="1"/>
  <c r="BM413" i="1"/>
  <c r="BJ26" i="1"/>
  <c r="BJ42" i="1"/>
  <c r="BJ58" i="1"/>
  <c r="BM420" i="1"/>
  <c r="BM436" i="1"/>
  <c r="BM452" i="1"/>
  <c r="BM468" i="1"/>
  <c r="BM484" i="1"/>
  <c r="BM500" i="1"/>
  <c r="BM516" i="1"/>
  <c r="BM532" i="1"/>
  <c r="BE4" i="1"/>
  <c r="BJ419" i="1"/>
  <c r="BB429" i="1"/>
  <c r="BJ435" i="1"/>
  <c r="BB445" i="1"/>
  <c r="BJ451" i="1"/>
  <c r="BB461" i="1"/>
  <c r="BJ467" i="1"/>
  <c r="BB477" i="1"/>
  <c r="BJ483" i="1"/>
  <c r="BB493" i="1"/>
  <c r="BJ499" i="1"/>
  <c r="BB509" i="1"/>
  <c r="BJ515" i="1"/>
  <c r="BB525" i="1"/>
  <c r="BJ531" i="1"/>
  <c r="Y538" i="1"/>
  <c r="Y539" i="1"/>
  <c r="BK4" i="1"/>
  <c r="BK425" i="1"/>
  <c r="AU429" i="1"/>
  <c r="BK441" i="1"/>
  <c r="AU445" i="1"/>
  <c r="BK457" i="1"/>
  <c r="AU461" i="1"/>
  <c r="BK473" i="1"/>
  <c r="AU477" i="1"/>
  <c r="BK489" i="1"/>
  <c r="AU493" i="1"/>
  <c r="BK505" i="1"/>
  <c r="AU509" i="1"/>
  <c r="BK521" i="1"/>
  <c r="AU525" i="1"/>
  <c r="AV529" i="1"/>
  <c r="BL401" i="1"/>
  <c r="AV405" i="1"/>
  <c r="BL417" i="1"/>
  <c r="AV421" i="1"/>
  <c r="BL433" i="1"/>
  <c r="AV437" i="1"/>
  <c r="BL449" i="1"/>
  <c r="AV453" i="1"/>
  <c r="BL465" i="1"/>
  <c r="AV469" i="1"/>
  <c r="BL481" i="1"/>
  <c r="AV485" i="1"/>
  <c r="BL497" i="1"/>
  <c r="AV501" i="1"/>
  <c r="BL513" i="1"/>
  <c r="BL523" i="1"/>
  <c r="BM421" i="1"/>
  <c r="AW425" i="1"/>
  <c r="BE431" i="1"/>
  <c r="BM437" i="1"/>
  <c r="AW441" i="1"/>
  <c r="BE447" i="1"/>
  <c r="BM453" i="1"/>
  <c r="AW457" i="1"/>
  <c r="BE463" i="1"/>
  <c r="BM469" i="1"/>
  <c r="AW473" i="1"/>
  <c r="BE479" i="1"/>
  <c r="BM485" i="1"/>
  <c r="AW489" i="1"/>
  <c r="BE495" i="1"/>
  <c r="BM501" i="1"/>
  <c r="AW505" i="1"/>
  <c r="BE511" i="1"/>
  <c r="BM517" i="1"/>
  <c r="AW521" i="1"/>
  <c r="BE527" i="1"/>
  <c r="BM533" i="1"/>
  <c r="AJ539" i="1"/>
  <c r="AJ538" i="1"/>
  <c r="BB78" i="1"/>
  <c r="BF81" i="1"/>
  <c r="BJ84" i="1"/>
  <c r="AT88" i="1"/>
  <c r="BB94" i="1"/>
  <c r="BF97" i="1"/>
  <c r="BJ100" i="1"/>
  <c r="AT104" i="1"/>
  <c r="BB110" i="1"/>
  <c r="BF113" i="1"/>
  <c r="BJ116" i="1"/>
  <c r="AT120" i="1"/>
  <c r="BB126" i="1"/>
  <c r="BF129" i="1"/>
  <c r="BJ132" i="1"/>
  <c r="AT136" i="1"/>
  <c r="BB142" i="1"/>
  <c r="BF145" i="1"/>
  <c r="BJ148" i="1"/>
  <c r="AT152" i="1"/>
  <c r="BB158" i="1"/>
  <c r="BF161" i="1"/>
  <c r="BJ164" i="1"/>
  <c r="AT168" i="1"/>
  <c r="BB174" i="1"/>
  <c r="BF177" i="1"/>
  <c r="BJ180" i="1"/>
  <c r="AT184" i="1"/>
  <c r="BB190" i="1"/>
  <c r="AT194" i="1"/>
  <c r="BB200" i="1"/>
  <c r="BJ204" i="1"/>
  <c r="BB208" i="1"/>
  <c r="BF211" i="1"/>
  <c r="BK420" i="1"/>
  <c r="AU424" i="1"/>
  <c r="BK436" i="1"/>
  <c r="AU440" i="1"/>
  <c r="BK452" i="1"/>
  <c r="AU456" i="1"/>
  <c r="BK468" i="1"/>
  <c r="AU472" i="1"/>
  <c r="BK484" i="1"/>
  <c r="AU488" i="1"/>
  <c r="BK500" i="1"/>
  <c r="AU504" i="1"/>
  <c r="BK516" i="1"/>
  <c r="AU520" i="1"/>
  <c r="BK532" i="1"/>
  <c r="AD539" i="1"/>
  <c r="AD538" i="1"/>
  <c r="BF213" i="1"/>
  <c r="BB222" i="1"/>
  <c r="BJ234" i="1"/>
  <c r="AT268" i="1"/>
  <c r="BF283" i="1"/>
  <c r="BF299" i="1"/>
  <c r="BJ314" i="1"/>
  <c r="BB330" i="1"/>
  <c r="BJ346" i="1"/>
  <c r="AT384" i="1"/>
  <c r="BJ402" i="1"/>
  <c r="AT422" i="1"/>
  <c r="BJ440" i="1"/>
  <c r="BB480" i="1"/>
  <c r="BJ212" i="1"/>
  <c r="BJ224" i="1"/>
  <c r="BF239" i="1"/>
  <c r="BB256" i="1"/>
  <c r="BB272" i="1"/>
  <c r="BJ288" i="1"/>
  <c r="AT306" i="1"/>
  <c r="BB322" i="1"/>
  <c r="BJ338" i="1"/>
  <c r="BB358" i="1"/>
  <c r="BF377" i="1"/>
  <c r="AT416" i="1"/>
  <c r="BB434" i="1"/>
  <c r="BJ452" i="1"/>
  <c r="AT508" i="1"/>
  <c r="BB522" i="1"/>
  <c r="BL448" i="1"/>
  <c r="BH485" i="1"/>
  <c r="AZ503" i="1"/>
  <c r="BH519" i="1"/>
  <c r="BB220" i="1"/>
  <c r="BJ232" i="1"/>
  <c r="BB246" i="1"/>
  <c r="BF261" i="1"/>
  <c r="AT278" i="1"/>
  <c r="AT294" i="1"/>
  <c r="BJ308" i="1"/>
  <c r="BF323" i="1"/>
  <c r="BF355" i="1"/>
  <c r="BJ374" i="1"/>
  <c r="AT412" i="1"/>
  <c r="BJ430" i="1"/>
  <c r="AT450" i="1"/>
  <c r="BJ468" i="1"/>
  <c r="BJ486" i="1"/>
  <c r="AT504" i="1"/>
  <c r="BF519" i="1"/>
  <c r="BB534" i="1"/>
  <c r="BH463" i="1"/>
  <c r="AT206" i="1"/>
  <c r="BB234" i="1"/>
  <c r="BB266" i="1"/>
  <c r="BB298" i="1"/>
  <c r="AT316" i="1"/>
  <c r="BF351" i="1"/>
  <c r="BF391" i="1"/>
  <c r="BF411" i="1"/>
  <c r="AT452" i="1"/>
  <c r="BF471" i="1"/>
  <c r="AT492" i="1"/>
  <c r="BF509" i="1"/>
  <c r="BF527" i="1"/>
  <c r="BH447" i="1"/>
  <c r="BL490" i="1"/>
  <c r="AV510" i="1"/>
  <c r="BH527" i="1"/>
  <c r="AT226" i="1"/>
  <c r="BJ250" i="1"/>
  <c r="AT280" i="1"/>
  <c r="BB296" i="1"/>
  <c r="AT314" i="1"/>
  <c r="AT330" i="1"/>
  <c r="BF345" i="1"/>
  <c r="AT364" i="1"/>
  <c r="BJ382" i="1"/>
  <c r="AT420" i="1"/>
  <c r="AT440" i="1"/>
  <c r="BF457" i="1"/>
  <c r="BB476" i="1"/>
  <c r="BB494" i="1"/>
  <c r="BJ510" i="1"/>
  <c r="BB526" i="1"/>
  <c r="AZ433" i="1"/>
  <c r="AV458" i="1"/>
  <c r="BL476" i="1"/>
  <c r="BL496" i="1"/>
  <c r="BJ340" i="1"/>
  <c r="BJ366" i="1"/>
  <c r="BF385" i="1"/>
  <c r="BJ404" i="1"/>
  <c r="BF425" i="1"/>
  <c r="BJ444" i="1"/>
  <c r="BJ462" i="1"/>
  <c r="BJ482" i="1"/>
  <c r="BB518" i="1"/>
  <c r="AT534" i="1"/>
  <c r="AZ475" i="1"/>
  <c r="AV494" i="1"/>
  <c r="BL510" i="1"/>
  <c r="AV526" i="1"/>
  <c r="BH343" i="1"/>
  <c r="BL346" i="1"/>
  <c r="AV350" i="1"/>
  <c r="AZ353" i="1"/>
  <c r="BH359" i="1"/>
  <c r="BL362" i="1"/>
  <c r="AV366" i="1"/>
  <c r="AZ369" i="1"/>
  <c r="BH375" i="1"/>
  <c r="BL378" i="1"/>
  <c r="AV382" i="1"/>
  <c r="AZ385" i="1"/>
  <c r="BH391" i="1"/>
  <c r="BL394" i="1"/>
  <c r="AV398" i="1"/>
  <c r="AZ401" i="1"/>
  <c r="BH407" i="1"/>
  <c r="BL410" i="1"/>
  <c r="AV414" i="1"/>
  <c r="AZ417" i="1"/>
  <c r="BH423" i="1"/>
  <c r="BL426" i="1"/>
  <c r="AV430" i="1"/>
  <c r="AZ435" i="1"/>
  <c r="BH441" i="1"/>
  <c r="BL466" i="1"/>
  <c r="AZ485" i="1"/>
  <c r="BH503" i="1"/>
  <c r="BL518" i="1"/>
  <c r="BL534" i="1"/>
  <c r="BM231" i="1"/>
  <c r="BM247" i="1"/>
  <c r="BM263" i="1"/>
  <c r="BM279" i="1"/>
  <c r="BM295" i="1"/>
  <c r="BM311" i="1"/>
  <c r="BM327" i="1"/>
  <c r="BM343" i="1"/>
  <c r="BM364" i="1"/>
  <c r="BM380" i="1"/>
  <c r="BM396" i="1"/>
  <c r="BM412" i="1"/>
  <c r="AV335" i="1"/>
  <c r="AV351" i="1"/>
  <c r="AV367" i="1"/>
  <c r="AV383" i="1"/>
  <c r="BM359" i="1"/>
  <c r="BM375" i="1"/>
  <c r="BM391" i="1"/>
  <c r="BM407" i="1"/>
  <c r="BM430" i="1"/>
  <c r="BM446" i="1"/>
  <c r="BM462" i="1"/>
  <c r="BM478" i="1"/>
  <c r="BM494" i="1"/>
  <c r="BM510" i="1"/>
  <c r="BM526" i="1"/>
  <c r="AQ538" i="1"/>
  <c r="AQ539" i="1"/>
  <c r="BB423" i="1"/>
  <c r="BJ429" i="1"/>
  <c r="BB439" i="1"/>
  <c r="BJ445" i="1"/>
  <c r="BB455" i="1"/>
  <c r="BJ461" i="1"/>
  <c r="BB471" i="1"/>
  <c r="BJ477" i="1"/>
  <c r="BB487" i="1"/>
  <c r="BJ493" i="1"/>
  <c r="BB503" i="1"/>
  <c r="BJ509" i="1"/>
  <c r="BB519" i="1"/>
  <c r="BJ525" i="1"/>
  <c r="AV533" i="1"/>
  <c r="BK419" i="1"/>
  <c r="AU423" i="1"/>
  <c r="BK435" i="1"/>
  <c r="AU439" i="1"/>
  <c r="BK451" i="1"/>
  <c r="AU455" i="1"/>
  <c r="BK467" i="1"/>
  <c r="AU471" i="1"/>
  <c r="BK483" i="1"/>
  <c r="AU487" i="1"/>
  <c r="BK499" i="1"/>
  <c r="AU503" i="1"/>
  <c r="BK515" i="1"/>
  <c r="AU519" i="1"/>
  <c r="BK531" i="1"/>
  <c r="Z538" i="1"/>
  <c r="Z539" i="1"/>
  <c r="BL4" i="1"/>
  <c r="BL395" i="1"/>
  <c r="AV399" i="1"/>
  <c r="BL411" i="1"/>
  <c r="AV415" i="1"/>
  <c r="BL427" i="1"/>
  <c r="AV431" i="1"/>
  <c r="BL443" i="1"/>
  <c r="AV447" i="1"/>
  <c r="BL459" i="1"/>
  <c r="AV463" i="1"/>
  <c r="BL475" i="1"/>
  <c r="AV479" i="1"/>
  <c r="BL491" i="1"/>
  <c r="AV495" i="1"/>
  <c r="BL507" i="1"/>
  <c r="AV511" i="1"/>
  <c r="AW419" i="1"/>
  <c r="BE425" i="1"/>
  <c r="BM431" i="1"/>
  <c r="AW435" i="1"/>
  <c r="BE441" i="1"/>
  <c r="BM447" i="1"/>
  <c r="AW451" i="1"/>
  <c r="BE457" i="1"/>
  <c r="BM463" i="1"/>
  <c r="AW467" i="1"/>
  <c r="BE473" i="1"/>
  <c r="BM479" i="1"/>
  <c r="AW483" i="1"/>
  <c r="BE489" i="1"/>
  <c r="BM495" i="1"/>
  <c r="AW499" i="1"/>
  <c r="BE505" i="1"/>
  <c r="BM511" i="1"/>
  <c r="AW515" i="1"/>
  <c r="BF75" i="1"/>
  <c r="BJ78" i="1"/>
  <c r="AT82" i="1"/>
  <c r="BQ4" i="1" s="1" a="1"/>
  <c r="BQ4" i="1" s="1"/>
  <c r="BB88" i="1"/>
  <c r="BF91" i="1"/>
  <c r="BJ94" i="1"/>
  <c r="AT98" i="1"/>
  <c r="BB104" i="1"/>
  <c r="BF107" i="1"/>
  <c r="BJ110" i="1"/>
  <c r="AT114" i="1"/>
  <c r="BB120" i="1"/>
  <c r="BF123" i="1"/>
  <c r="BJ126" i="1"/>
  <c r="AT130" i="1"/>
  <c r="BB136" i="1"/>
  <c r="BF139" i="1"/>
  <c r="BJ142" i="1"/>
  <c r="AT146" i="1"/>
  <c r="BB152" i="1"/>
  <c r="BF155" i="1"/>
  <c r="BJ158" i="1"/>
  <c r="AT162" i="1"/>
  <c r="BB168" i="1"/>
  <c r="BF171" i="1"/>
  <c r="BJ174" i="1"/>
  <c r="AT178" i="1"/>
  <c r="BB184" i="1"/>
  <c r="BF187" i="1"/>
  <c r="BJ190" i="1"/>
  <c r="BB194" i="1"/>
  <c r="BF197" i="1"/>
  <c r="BJ200" i="1"/>
  <c r="BJ208" i="1"/>
  <c r="AU418" i="1"/>
  <c r="BK430" i="1"/>
  <c r="AU434" i="1"/>
  <c r="BK446" i="1"/>
  <c r="AU450" i="1"/>
  <c r="BK462" i="1"/>
  <c r="AU466" i="1"/>
  <c r="BK478" i="1"/>
  <c r="AU482" i="1"/>
  <c r="BK494" i="1"/>
  <c r="AU498" i="1"/>
  <c r="BK510" i="1"/>
  <c r="AU514" i="1"/>
  <c r="AT214" i="1"/>
  <c r="BB224" i="1"/>
  <c r="AT270" i="1"/>
  <c r="BF285" i="1"/>
  <c r="AT302" i="1"/>
  <c r="BB332" i="1"/>
  <c r="BJ348" i="1"/>
  <c r="BB386" i="1"/>
  <c r="AT424" i="1"/>
  <c r="BB482" i="1"/>
  <c r="BJ214" i="1"/>
  <c r="BB226" i="1"/>
  <c r="BF241" i="1"/>
  <c r="AT258" i="1"/>
  <c r="BJ274" i="1"/>
  <c r="AT308" i="1"/>
  <c r="BJ324" i="1"/>
  <c r="BF341" i="1"/>
  <c r="BJ360" i="1"/>
  <c r="AT380" i="1"/>
  <c r="BF399" i="1"/>
  <c r="BB418" i="1"/>
  <c r="BJ436" i="1"/>
  <c r="AT476" i="1"/>
  <c r="BF495" i="1"/>
  <c r="AT510" i="1"/>
  <c r="BJ524" i="1"/>
  <c r="BL450" i="1"/>
  <c r="BL468" i="1"/>
  <c r="AV488" i="1"/>
  <c r="AZ505" i="1"/>
  <c r="AZ521" i="1"/>
  <c r="BF203" i="1"/>
  <c r="AT234" i="1"/>
  <c r="BB248" i="1"/>
  <c r="AT264" i="1"/>
  <c r="BB280" i="1"/>
  <c r="AT296" i="1"/>
  <c r="BJ310" i="1"/>
  <c r="BF325" i="1"/>
  <c r="BF357" i="1"/>
  <c r="BJ376" i="1"/>
  <c r="BF395" i="1"/>
  <c r="BB414" i="1"/>
  <c r="BB452" i="1"/>
  <c r="BJ488" i="1"/>
  <c r="BB506" i="1"/>
  <c r="BF521" i="1"/>
  <c r="AV466" i="1"/>
  <c r="BL484" i="1"/>
  <c r="AT236" i="1"/>
  <c r="AT252" i="1"/>
  <c r="BB268" i="1"/>
  <c r="BB300" i="1"/>
  <c r="BJ318" i="1"/>
  <c r="BF335" i="1"/>
  <c r="AT354" i="1"/>
  <c r="AT374" i="1"/>
  <c r="AT394" i="1"/>
  <c r="AT414" i="1"/>
  <c r="BF433" i="1"/>
  <c r="BB454" i="1"/>
  <c r="BB474" i="1"/>
  <c r="BF511" i="1"/>
  <c r="AV452" i="1"/>
  <c r="BL472" i="1"/>
  <c r="AZ493" i="1"/>
  <c r="AV512" i="1"/>
  <c r="BH529" i="1"/>
  <c r="BB236" i="1"/>
  <c r="BJ252" i="1"/>
  <c r="AT282" i="1"/>
  <c r="BJ298" i="1"/>
  <c r="BF315" i="1"/>
  <c r="AT332" i="1"/>
  <c r="BF347" i="1"/>
  <c r="BB366" i="1"/>
  <c r="BF403" i="1"/>
  <c r="BB422" i="1"/>
  <c r="BB442" i="1"/>
  <c r="AT460" i="1"/>
  <c r="BB478" i="1"/>
  <c r="BB496" i="1"/>
  <c r="BJ512" i="1"/>
  <c r="AT528" i="1"/>
  <c r="BH443" i="1"/>
  <c r="BL460" i="1"/>
  <c r="AZ479" i="1"/>
  <c r="BL498" i="1"/>
  <c r="BB348" i="1"/>
  <c r="AT388" i="1"/>
  <c r="BH433" i="1"/>
  <c r="BH477" i="1"/>
  <c r="BL512" i="1"/>
  <c r="AV528" i="1"/>
  <c r="AV344" i="1"/>
  <c r="AZ347" i="1"/>
  <c r="BH353" i="1"/>
  <c r="BL356" i="1"/>
  <c r="AV360" i="1"/>
  <c r="AZ363" i="1"/>
  <c r="BH369" i="1"/>
  <c r="BL372" i="1"/>
  <c r="AV376" i="1"/>
  <c r="AZ379" i="1"/>
  <c r="BH385" i="1"/>
  <c r="BL388" i="1"/>
  <c r="AV392" i="1"/>
  <c r="AZ395" i="1"/>
  <c r="BH401" i="1"/>
  <c r="BL404" i="1"/>
  <c r="AV408" i="1"/>
  <c r="AZ411" i="1"/>
  <c r="BH417" i="1"/>
  <c r="BL420" i="1"/>
  <c r="AV424" i="1"/>
  <c r="AZ427" i="1"/>
  <c r="BH435" i="1"/>
  <c r="BL438" i="1"/>
  <c r="AV442" i="1"/>
  <c r="AZ469" i="1"/>
  <c r="BH48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<sst xmlns="http://schemas.openxmlformats.org/spreadsheetml/2006/main" count="600" uniqueCount="90">
  <si>
    <t>ADANIENT.NS</t>
  </si>
  <si>
    <t>BAJFINANCE.NS</t>
  </si>
  <si>
    <t>CDSL.NS</t>
  </si>
  <si>
    <t>DIXON.NS</t>
  </si>
  <si>
    <t>GOLDBEES.NS</t>
  </si>
  <si>
    <t>HDFCBANK.NS</t>
  </si>
  <si>
    <t>ICICIBANK.NS</t>
  </si>
  <si>
    <t>INFY.NS</t>
  </si>
  <si>
    <t>INR=X</t>
  </si>
  <si>
    <t>LT.NS</t>
  </si>
  <si>
    <t>LTGILTBEES.NS</t>
  </si>
  <si>
    <t>LTIM.NS</t>
  </si>
  <si>
    <t>M&amp;M.NS</t>
  </si>
  <si>
    <t>ONGC.NS</t>
  </si>
  <si>
    <t>RELIANCE.NS</t>
  </si>
  <si>
    <t>SBIN.NS</t>
  </si>
  <si>
    <t>SILVERBEES.NS</t>
  </si>
  <si>
    <t>TATAELXSI.NS</t>
  </si>
  <si>
    <t>TCS.NS</t>
  </si>
  <si>
    <t>UNOMINDA.NS</t>
  </si>
  <si>
    <t>Date</t>
  </si>
  <si>
    <t>Mean</t>
  </si>
  <si>
    <t>Std Dev</t>
  </si>
  <si>
    <t>Coeff of variance</t>
  </si>
  <si>
    <t>Variance</t>
  </si>
  <si>
    <t>Return - Mean</t>
  </si>
  <si>
    <t>Daily Returns</t>
  </si>
  <si>
    <t>Mean of the portfolio = W` * M</t>
  </si>
  <si>
    <t>Variance of the Portfolio=W`*VarCov*W</t>
  </si>
  <si>
    <t>Weights</t>
  </si>
  <si>
    <t>Std of portfolio</t>
  </si>
  <si>
    <t>Variance of the Portfolio</t>
  </si>
  <si>
    <t>Mean of the Portfolio</t>
  </si>
  <si>
    <t>Standard Deviation</t>
  </si>
  <si>
    <t>Mean Return</t>
  </si>
  <si>
    <t>VaR Threshold</t>
  </si>
  <si>
    <t>VaR Historical</t>
  </si>
  <si>
    <t>MonteCarlo Simulation</t>
  </si>
  <si>
    <t>Confidence Level</t>
  </si>
  <si>
    <t>Mean Returns</t>
  </si>
  <si>
    <t>Returns</t>
  </si>
  <si>
    <t>Min-Var</t>
  </si>
  <si>
    <t>Min Var</t>
  </si>
  <si>
    <t>Mean daily returns</t>
  </si>
  <si>
    <t>Base</t>
  </si>
  <si>
    <t>Var Threshold</t>
  </si>
  <si>
    <t>Portfolio with Equal Weightage</t>
  </si>
  <si>
    <t>Std</t>
  </si>
  <si>
    <t>Std dev</t>
  </si>
  <si>
    <t>Monte Carlo Simulation</t>
  </si>
  <si>
    <t>Min</t>
  </si>
  <si>
    <t>Max</t>
  </si>
  <si>
    <t>Co-Variance Matrix</t>
  </si>
  <si>
    <t>Statistics of Returns</t>
  </si>
  <si>
    <t>Var</t>
  </si>
  <si>
    <t>Bins</t>
  </si>
  <si>
    <t>Interval</t>
  </si>
  <si>
    <t>Range</t>
  </si>
  <si>
    <t>Frequency</t>
  </si>
  <si>
    <t>Annual return</t>
  </si>
  <si>
    <t>Mean (daily)</t>
  </si>
  <si>
    <t>Coeff of Var</t>
  </si>
  <si>
    <t>VaR Monte Carlo</t>
  </si>
  <si>
    <t>VaR (Monte Carlo Normal Dist)</t>
  </si>
  <si>
    <t>Var (assuming Norm Dist)</t>
  </si>
  <si>
    <t>VaR (assuming Norm dist)</t>
  </si>
  <si>
    <t>From training Data</t>
  </si>
  <si>
    <t>Case 1</t>
  </si>
  <si>
    <t xml:space="preserve">Case 2 </t>
  </si>
  <si>
    <t>Case 3</t>
  </si>
  <si>
    <t>Case 4</t>
  </si>
  <si>
    <t>Case 5</t>
  </si>
  <si>
    <t>Case 2</t>
  </si>
  <si>
    <t>`Equal Weights</t>
  </si>
  <si>
    <t>Equal Weights</t>
  </si>
  <si>
    <t>Var of the portfolio</t>
  </si>
  <si>
    <t>CoEff of var</t>
  </si>
  <si>
    <t>VaR(Historical)</t>
  </si>
  <si>
    <t>VaR (Monte Carlo)</t>
  </si>
  <si>
    <t>VaR (Norm)</t>
  </si>
  <si>
    <t>Monte Carlo</t>
  </si>
  <si>
    <t>Portfolio Optimization Report: Multi-Asset Efficiency Analysis</t>
  </si>
  <si>
    <t>The portfolio is comprised of 20 diverse assets, including sector-leading equities, commodities, and fixed-income ETFs. The selection rationale focuses on building a resilient "All-Weather" portfolio that balances high-growth potential with defensive stability.
Strategic Asset Selection
•	Diversified Large-Cap Core: Reliance, HDFC Bank, ICICI Bank, and TCS were selected to provide stability and capture the primary growth of the Indian economy.
•	High-Growth Diversifiers: Adani Enterprises, Dixon Technologies, and Uno Minda target high-beta sectors like green energy, electronic manufacturing, and auto components.
•	Defensive Anchors: Tata Elxsi, LTI Mindtree, and Infosys provide exposure to the resilient IT services sector, which often acts as a hedge during domestic market downturns.
•	Commodities &amp; Safe Havens: Goldbees and Silverbees are included to provide a non-correlated buffer against inflation and currency devaluation.
•	Fixed Income: LTGILTBEES (Long-term Government Bonds) provides a low-risk yield component and acts as a primary volatility dampener for the overall portfolio.</t>
  </si>
  <si>
    <t>Stocks and ETFs Chosen and Rationale</t>
  </si>
  <si>
    <t>Out-of-Sample Performance (Test Data)</t>
  </si>
  <si>
    <t xml:space="preserve">
The ultimate validation of the model was running the "locked" training weights against the unseen Test Data (Dec 2024 onwards).
The out-of-sample covariance and daily return matrices indicate that the co-movements between the heavily weighted assets (like M&amp;M, CDSL, and Dixon) remained relatively stable.
The optimized portfolios proved robust, demonstrating that the Alpha generated in the training set was driven by structural asset relationships rather than just statistical curve-fitting.</t>
  </si>
  <si>
    <t>Risk Management &amp; Value at Risk (VaR)</t>
  </si>
  <si>
    <t xml:space="preserve">
To ensure the portfolios can withstand market shocks, risk was quantified strictly using a 99% confidence interval.
Variance Reduction: The Minimum-Variance optimization successfully identified a portfolio mix with an extremely low daily variance (approximately 0.000054), significantly smoothing out day-to-day portfolio volatility compared to the baseline.
Monte Carlo Simulations: By simulating future price paths, the models generated a forward-looking distribution of potential returns. The baseline daily standard deviations and worst-case 1st percentile outcomes (VaR) confirm that the optimized weightings (especially Cases 1, 2, and 3) effectively truncate extreme tail-risk losses.</t>
  </si>
  <si>
    <t>Steps in details</t>
  </si>
  <si>
    <t>Double click to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</si>
</sst>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\ hh:mm:ss"/>
    <numFmt numFmtId="165" formatCode="0.000%"/>
    <numFmt numFmtId="166" formatCode="0.00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8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0" fontId="0" fillId="0" borderId="0" xfId="1" applyNumberFormat="1" applyFont="1"/>
    <xf numFmtId="0" fontId="0" fillId="2" borderId="1" xfId="0" applyFill="1" applyBorder="1"/>
    <xf numFmtId="0" fontId="1" fillId="0" borderId="0" xfId="0" applyFont="1" applyAlignment="1">
      <alignment horizontal="center" vertical="top"/>
    </xf>
    <xf numFmtId="0" fontId="1" fillId="0" borderId="0" xfId="0" applyFont="1"/>
    <xf numFmtId="10" fontId="0" fillId="0" borderId="1" xfId="1" applyNumberFormat="1" applyFont="1" applyBorder="1"/>
    <xf numFmtId="0" fontId="3" fillId="3" borderId="1" xfId="0" applyFont="1" applyFill="1" applyBorder="1" applyAlignment="1">
      <alignment horizontal="center" vertical="top"/>
    </xf>
    <xf numFmtId="164" fontId="3" fillId="3" borderId="1" xfId="0" applyNumberFormat="1" applyFont="1" applyFill="1" applyBorder="1" applyAlignment="1">
      <alignment horizontal="center" vertical="top"/>
    </xf>
    <xf numFmtId="0" fontId="0" fillId="4" borderId="1" xfId="0" applyFill="1" applyBorder="1"/>
    <xf numFmtId="10" fontId="0" fillId="5" borderId="1" xfId="1" applyNumberFormat="1" applyFont="1" applyFill="1" applyBorder="1"/>
    <xf numFmtId="10" fontId="0" fillId="5" borderId="1" xfId="0" applyNumberFormat="1" applyFill="1" applyBorder="1"/>
    <xf numFmtId="0" fontId="0" fillId="5" borderId="1" xfId="0" applyFill="1" applyBorder="1"/>
    <xf numFmtId="0" fontId="4" fillId="3" borderId="0" xfId="0" applyFont="1" applyFill="1"/>
    <xf numFmtId="0" fontId="4" fillId="3" borderId="1" xfId="0" applyFont="1" applyFill="1" applyBorder="1"/>
    <xf numFmtId="0" fontId="3" fillId="3" borderId="1" xfId="0" applyFont="1" applyFill="1" applyBorder="1"/>
    <xf numFmtId="0" fontId="0" fillId="6" borderId="1" xfId="0" applyFill="1" applyBorder="1"/>
    <xf numFmtId="0" fontId="1" fillId="5" borderId="1" xfId="0" applyFont="1" applyFill="1" applyBorder="1"/>
    <xf numFmtId="165" fontId="1" fillId="6" borderId="1" xfId="1" applyNumberFormat="1" applyFont="1" applyFill="1" applyBorder="1"/>
    <xf numFmtId="10" fontId="1" fillId="6" borderId="1" xfId="1" applyNumberFormat="1" applyFont="1" applyFill="1" applyBorder="1"/>
    <xf numFmtId="9" fontId="0" fillId="0" borderId="0" xfId="0" applyNumberFormat="1"/>
    <xf numFmtId="10" fontId="0" fillId="0" borderId="1" xfId="1" applyNumberFormat="1" applyFont="1" applyFill="1" applyBorder="1"/>
    <xf numFmtId="166" fontId="0" fillId="5" borderId="1" xfId="0" applyNumberFormat="1" applyFill="1" applyBorder="1"/>
    <xf numFmtId="166" fontId="0" fillId="5" borderId="1" xfId="1" applyNumberFormat="1" applyFont="1" applyFill="1" applyBorder="1"/>
    <xf numFmtId="0" fontId="3" fillId="3" borderId="0" xfId="0" applyFont="1" applyFill="1"/>
    <xf numFmtId="165" fontId="0" fillId="5" borderId="1" xfId="1" applyNumberFormat="1" applyFont="1" applyFill="1" applyBorder="1"/>
    <xf numFmtId="1" fontId="0" fillId="0" borderId="0" xfId="0" applyNumberFormat="1"/>
    <xf numFmtId="10" fontId="1" fillId="0" borderId="0" xfId="0" applyNumberFormat="1" applyFont="1"/>
    <xf numFmtId="166" fontId="1" fillId="6" borderId="1" xfId="1" applyNumberFormat="1" applyFont="1" applyFill="1" applyBorder="1"/>
    <xf numFmtId="0" fontId="3" fillId="0" borderId="0" xfId="0" applyFont="1"/>
    <xf numFmtId="10" fontId="1" fillId="5" borderId="1" xfId="0" applyNumberFormat="1" applyFont="1" applyFill="1" applyBorder="1"/>
    <xf numFmtId="9" fontId="0" fillId="0" borderId="1" xfId="0" applyNumberFormat="1" applyBorder="1"/>
    <xf numFmtId="166" fontId="0" fillId="6" borderId="1" xfId="1" applyNumberFormat="1" applyFont="1" applyFill="1" applyBorder="1"/>
    <xf numFmtId="165" fontId="1" fillId="0" borderId="1" xfId="1" applyNumberFormat="1" applyFont="1" applyBorder="1"/>
    <xf numFmtId="0" fontId="0" fillId="7" borderId="1" xfId="0" applyFill="1" applyBorder="1"/>
    <xf numFmtId="10" fontId="0" fillId="0" borderId="1" xfId="0" applyNumberFormat="1" applyBorder="1"/>
    <xf numFmtId="165" fontId="0" fillId="0" borderId="1" xfId="1" applyNumberFormat="1" applyFont="1" applyBorder="1"/>
    <xf numFmtId="0" fontId="0" fillId="0" borderId="1" xfId="0" applyBorder="1"/>
    <xf numFmtId="10" fontId="0" fillId="6" borderId="1" xfId="0" applyNumberFormat="1" applyFill="1" applyBorder="1"/>
    <xf numFmtId="10" fontId="1" fillId="6" borderId="1" xfId="0" applyNumberFormat="1" applyFont="1" applyFill="1" applyBorder="1"/>
    <xf numFmtId="166" fontId="0" fillId="0" borderId="1" xfId="1" applyNumberFormat="1" applyFont="1" applyBorder="1"/>
    <xf numFmtId="166" fontId="0" fillId="0" borderId="1" xfId="0" applyNumberFormat="1" applyBorder="1"/>
    <xf numFmtId="10" fontId="3" fillId="3" borderId="1" xfId="1" applyNumberFormat="1" applyFont="1" applyFill="1" applyBorder="1"/>
    <xf numFmtId="0" fontId="4" fillId="3" borderId="1" xfId="0" applyFont="1" applyFill="1" applyBorder="1" applyAlignment="1">
      <alignment horizontal="center" vertical="top"/>
    </xf>
    <xf numFmtId="165" fontId="0" fillId="5" borderId="1" xfId="0" applyNumberFormat="1" applyFill="1" applyBorder="1"/>
    <xf numFmtId="164" fontId="0" fillId="8" borderId="1" xfId="0" applyNumberFormat="1" applyFill="1" applyBorder="1" applyAlignment="1">
      <alignment horizontal="center" vertical="top"/>
    </xf>
    <xf numFmtId="0" fontId="0" fillId="8" borderId="1" xfId="0" applyFill="1" applyBorder="1"/>
    <xf numFmtId="9" fontId="0" fillId="0" borderId="0" xfId="1" applyFont="1"/>
    <xf numFmtId="0" fontId="3" fillId="3" borderId="2" xfId="0" applyFont="1" applyFill="1" applyBorder="1"/>
    <xf numFmtId="165" fontId="0" fillId="6" borderId="1" xfId="1" applyNumberFormat="1" applyFont="1" applyFill="1" applyBorder="1"/>
    <xf numFmtId="166" fontId="1" fillId="0" borderId="0" xfId="1" applyNumberFormat="1" applyFont="1"/>
    <xf numFmtId="0" fontId="0" fillId="5" borderId="1" xfId="1" applyNumberFormat="1" applyFont="1" applyFill="1" applyBorder="1"/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Analysis!$CP$17</c:f>
              <c:strCache>
                <c:ptCount val="1"/>
                <c:pt idx="0">
                  <c:v>Frequency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Analysis!$CO$18:$CO$38</c:f>
              <c:numCache>
                <c:formatCode>0.00%</c:formatCode>
                <c:ptCount val="21"/>
                <c:pt idx="0">
                  <c:v>-6.0693960248495132E-2</c:v>
                </c:pt>
                <c:pt idx="1">
                  <c:v>-5.6209250340329336E-2</c:v>
                </c:pt>
                <c:pt idx="2">
                  <c:v>-5.172454043216354E-2</c:v>
                </c:pt>
                <c:pt idx="3">
                  <c:v>-4.7239830523997745E-2</c:v>
                </c:pt>
                <c:pt idx="4">
                  <c:v>-4.2755120615831949E-2</c:v>
                </c:pt>
                <c:pt idx="5">
                  <c:v>-3.8270410707666153E-2</c:v>
                </c:pt>
                <c:pt idx="6">
                  <c:v>-3.3785700799500357E-2</c:v>
                </c:pt>
                <c:pt idx="7">
                  <c:v>-2.9300990891334564E-2</c:v>
                </c:pt>
                <c:pt idx="8">
                  <c:v>-2.4816280983168772E-2</c:v>
                </c:pt>
                <c:pt idx="9">
                  <c:v>-2.0331571075002979E-2</c:v>
                </c:pt>
                <c:pt idx="10">
                  <c:v>-1.5846861166837187E-2</c:v>
                </c:pt>
                <c:pt idx="11">
                  <c:v>-1.1362151258671394E-2</c:v>
                </c:pt>
                <c:pt idx="12">
                  <c:v>-6.8774413505056017E-3</c:v>
                </c:pt>
                <c:pt idx="13">
                  <c:v>-2.3927314423398093E-3</c:v>
                </c:pt>
                <c:pt idx="14">
                  <c:v>2.0919784658259832E-3</c:v>
                </c:pt>
                <c:pt idx="15">
                  <c:v>6.5766883739917757E-3</c:v>
                </c:pt>
                <c:pt idx="16">
                  <c:v>1.1061398282157568E-2</c:v>
                </c:pt>
                <c:pt idx="17">
                  <c:v>1.5546108190323361E-2</c:v>
                </c:pt>
                <c:pt idx="18">
                  <c:v>2.0030818098489153E-2</c:v>
                </c:pt>
                <c:pt idx="19">
                  <c:v>2.4515528006654946E-2</c:v>
                </c:pt>
                <c:pt idx="20">
                  <c:v>2.9000237914820738E-2</c:v>
                </c:pt>
              </c:numCache>
            </c:numRef>
          </c:xVal>
          <c:yVal>
            <c:numRef>
              <c:f>Analysis!$CP$18:$CP$38</c:f>
              <c:numCache>
                <c:formatCode>General</c:formatCode>
                <c:ptCount val="2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7</c:v>
                </c:pt>
                <c:pt idx="11">
                  <c:v>11</c:v>
                </c:pt>
                <c:pt idx="12">
                  <c:v>42</c:v>
                </c:pt>
                <c:pt idx="13">
                  <c:v>84</c:v>
                </c:pt>
                <c:pt idx="14">
                  <c:v>155</c:v>
                </c:pt>
                <c:pt idx="15">
                  <c:v>135</c:v>
                </c:pt>
                <c:pt idx="16">
                  <c:v>58</c:v>
                </c:pt>
                <c:pt idx="17">
                  <c:v>20</c:v>
                </c:pt>
                <c:pt idx="18">
                  <c:v>12</c:v>
                </c:pt>
                <c:pt idx="19">
                  <c:v>2</c:v>
                </c:pt>
                <c:pt idx="2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43-4C08-BF55-8181DD49D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039168"/>
        <c:axId val="345040128"/>
      </c:scatterChart>
      <c:valAx>
        <c:axId val="345039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40128"/>
        <c:crosses val="autoZero"/>
        <c:crossBetween val="midCat"/>
      </c:valAx>
      <c:valAx>
        <c:axId val="34504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39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</xdr:row>
          <xdr:rowOff>190500</xdr:rowOff>
        </xdr:from>
        <xdr:to>
          <xdr:col>14</xdr:col>
          <xdr:colOff>190500</xdr:colOff>
          <xdr:row>11</xdr:row>
          <xdr:rowOff>1685925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94</xdr:col>
      <xdr:colOff>447675</xdr:colOff>
      <xdr:row>13</xdr:row>
      <xdr:rowOff>147637</xdr:rowOff>
    </xdr:from>
    <xdr:to>
      <xdr:col>101</xdr:col>
      <xdr:colOff>352425</xdr:colOff>
      <xdr:row>28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DE48AA-FD53-8149-11E9-527EC664D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73EB-98B0-4731-BC7D-3DD0F90F947C}">
  <dimension ref="B2:H12"/>
  <sheetViews>
    <sheetView topLeftCell="A6" workbookViewId="0">
      <selection activeCell="L4" sqref="L4"/>
    </sheetView>
  </sheetViews>
  <sheetFormatPr defaultRowHeight="15" x14ac:dyDescent="0.25"/>
  <cols>
    <col min="2" max="2" width="73.5703125" bestFit="1" customWidth="1"/>
  </cols>
  <sheetData>
    <row r="2" spans="2:8" ht="18.75" x14ac:dyDescent="0.3">
      <c r="B2" s="53" t="s">
        <v>81</v>
      </c>
    </row>
    <row r="4" spans="2:8" ht="15.75" x14ac:dyDescent="0.25">
      <c r="B4" s="54" t="s">
        <v>83</v>
      </c>
      <c r="F4" s="6" t="s">
        <v>88</v>
      </c>
      <c r="H4" s="6" t="s">
        <v>89</v>
      </c>
    </row>
    <row r="5" spans="2:8" x14ac:dyDescent="0.25">
      <c r="B5" s="55"/>
    </row>
    <row r="6" spans="2:8" ht="285" x14ac:dyDescent="0.25">
      <c r="B6" s="56" t="s">
        <v>82</v>
      </c>
    </row>
    <row r="7" spans="2:8" x14ac:dyDescent="0.25">
      <c r="B7" s="56"/>
    </row>
    <row r="8" spans="2:8" x14ac:dyDescent="0.25">
      <c r="B8" s="57" t="s">
        <v>86</v>
      </c>
    </row>
    <row r="9" spans="2:8" ht="180" x14ac:dyDescent="0.25">
      <c r="B9" s="56" t="s">
        <v>87</v>
      </c>
    </row>
    <row r="10" spans="2:8" x14ac:dyDescent="0.25">
      <c r="B10" s="56"/>
    </row>
    <row r="11" spans="2:8" ht="15.75" x14ac:dyDescent="0.25">
      <c r="B11" s="54" t="s">
        <v>84</v>
      </c>
    </row>
    <row r="12" spans="2:8" ht="135" x14ac:dyDescent="0.25">
      <c r="B12" s="56" t="s">
        <v>85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DC" shapeId="2050" r:id="rId4">
          <objectPr defaultSize="0" autoPict="0" r:id="rId5">
            <anchor moveWithCells="1">
              <from>
                <xdr:col>5</xdr:col>
                <xdr:colOff>9525</xdr:colOff>
                <xdr:row>4</xdr:row>
                <xdr:rowOff>190500</xdr:rowOff>
              </from>
              <to>
                <xdr:col>14</xdr:col>
                <xdr:colOff>190500</xdr:colOff>
                <xdr:row>11</xdr:row>
                <xdr:rowOff>1685925</xdr:rowOff>
              </to>
            </anchor>
          </objectPr>
        </oleObject>
      </mc:Choice>
      <mc:Fallback>
        <oleObject progId="Acrobat.Document.DC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FB2C-3A9C-4030-9B23-F5FB916B61D6}">
  <dimension ref="A1:U533"/>
  <sheetViews>
    <sheetView topLeftCell="G1" workbookViewId="0">
      <selection activeCell="E31" sqref="E31"/>
    </sheetView>
  </sheetViews>
  <sheetFormatPr defaultRowHeight="15" x14ac:dyDescent="0.25"/>
  <cols>
    <col min="1" max="1" width="18.28515625" bestFit="1" customWidth="1"/>
  </cols>
  <sheetData>
    <row r="1" spans="1:21" x14ac:dyDescent="0.25">
      <c r="A1" s="8" t="s">
        <v>20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</row>
    <row r="2" spans="1:21" x14ac:dyDescent="0.25">
      <c r="A2" s="9">
        <v>44837</v>
      </c>
      <c r="B2" s="10">
        <v>3152.97509765625</v>
      </c>
      <c r="C2" s="10">
        <v>706.22052001953125</v>
      </c>
      <c r="D2" s="10">
        <v>595.87969970703125</v>
      </c>
      <c r="E2" s="10">
        <v>4292.99462890625</v>
      </c>
      <c r="F2" s="10">
        <v>43.139999389648438</v>
      </c>
      <c r="G2" s="10">
        <v>679.98626708984375</v>
      </c>
      <c r="H2" s="10">
        <v>827.8543701171875</v>
      </c>
      <c r="I2" s="10">
        <v>1264.427978515625</v>
      </c>
      <c r="J2" s="10">
        <v>81.52130126953125</v>
      </c>
      <c r="K2" s="10">
        <v>1768.310913085938</v>
      </c>
      <c r="L2" s="10">
        <v>22.559999465942379</v>
      </c>
      <c r="M2" s="10">
        <v>4270.23486328125</v>
      </c>
      <c r="N2" s="10">
        <v>1219.572875976562</v>
      </c>
      <c r="O2" s="10">
        <v>108.0789031982422</v>
      </c>
      <c r="P2" s="10">
        <v>1081.668823242188</v>
      </c>
      <c r="Q2" s="10">
        <v>491.563232421875</v>
      </c>
      <c r="R2" s="10">
        <v>56.880001068115227</v>
      </c>
      <c r="S2" s="10">
        <v>8076.84765625</v>
      </c>
      <c r="T2" s="10">
        <v>2677.227783203125</v>
      </c>
      <c r="U2" s="10">
        <v>552.34027099609375</v>
      </c>
    </row>
    <row r="3" spans="1:21" x14ac:dyDescent="0.25">
      <c r="A3" s="9">
        <v>44838</v>
      </c>
      <c r="B3" s="10">
        <v>3233.264892578125</v>
      </c>
      <c r="C3" s="10">
        <v>737.42620849609375</v>
      </c>
      <c r="D3" s="10">
        <v>608.81927490234375</v>
      </c>
      <c r="E3" s="10">
        <v>4329.3427734375</v>
      </c>
      <c r="F3" s="10">
        <v>44.049999237060547</v>
      </c>
      <c r="G3" s="10">
        <v>699.13677978515625</v>
      </c>
      <c r="H3" s="10">
        <v>846.6881103515625</v>
      </c>
      <c r="I3" s="10">
        <v>1296.77001953125</v>
      </c>
      <c r="J3" s="10">
        <v>81.495002746582031</v>
      </c>
      <c r="K3" s="10">
        <v>1819.096435546875</v>
      </c>
      <c r="L3" s="10">
        <v>22.670000076293949</v>
      </c>
      <c r="M3" s="10">
        <v>4402.064453125</v>
      </c>
      <c r="N3" s="10">
        <v>1228.34423828125</v>
      </c>
      <c r="O3" s="10">
        <v>109.303337097168</v>
      </c>
      <c r="P3" s="10">
        <v>1101.617553710938</v>
      </c>
      <c r="Q3" s="10">
        <v>503.81094360351563</v>
      </c>
      <c r="R3" s="10">
        <v>60.220001220703118</v>
      </c>
      <c r="S3" s="10">
        <v>8248.6357421875</v>
      </c>
      <c r="T3" s="10">
        <v>2772.479736328125</v>
      </c>
      <c r="U3" s="10">
        <v>558.14764404296875</v>
      </c>
    </row>
    <row r="4" spans="1:21" x14ac:dyDescent="0.25">
      <c r="A4" s="9">
        <v>44840</v>
      </c>
      <c r="B4" s="10">
        <v>3280.5</v>
      </c>
      <c r="C4" s="10">
        <v>729.10040283203125</v>
      </c>
      <c r="D4" s="10">
        <v>616.2099609375</v>
      </c>
      <c r="E4" s="10">
        <v>4426.75390625</v>
      </c>
      <c r="F4" s="10">
        <v>44.279998779296882</v>
      </c>
      <c r="G4" s="10">
        <v>691.43804931640625</v>
      </c>
      <c r="H4" s="10">
        <v>864.05804443359375</v>
      </c>
      <c r="I4" s="10">
        <v>1320.130737304688</v>
      </c>
      <c r="J4" s="10">
        <v>81.6488037109375</v>
      </c>
      <c r="K4" s="10">
        <v>1859.3359375</v>
      </c>
      <c r="L4" s="10">
        <v>22.54000091552734</v>
      </c>
      <c r="M4" s="10">
        <v>4477.0927734375</v>
      </c>
      <c r="N4" s="10">
        <v>1224.98193359375</v>
      </c>
      <c r="O4" s="10">
        <v>108.28297424316411</v>
      </c>
      <c r="P4" s="10">
        <v>1105.680297851562</v>
      </c>
      <c r="Q4" s="10">
        <v>508.16143798828119</v>
      </c>
      <c r="R4" s="10">
        <v>59.830001831054688</v>
      </c>
      <c r="S4" s="10">
        <v>8332.8291015625</v>
      </c>
      <c r="T4" s="10">
        <v>2782.166748046875</v>
      </c>
      <c r="U4" s="10">
        <v>567.18109130859375</v>
      </c>
    </row>
    <row r="5" spans="1:21" x14ac:dyDescent="0.25">
      <c r="A5" s="9">
        <v>44841</v>
      </c>
      <c r="B5" s="10">
        <v>3273.1103515625</v>
      </c>
      <c r="C5" s="10">
        <v>723.2906494140625</v>
      </c>
      <c r="D5" s="10">
        <v>614.9256591796875</v>
      </c>
      <c r="E5" s="10">
        <v>4308.42236328125</v>
      </c>
      <c r="F5" s="10">
        <v>44.490001678466797</v>
      </c>
      <c r="G5" s="10">
        <v>688.454833984375</v>
      </c>
      <c r="H5" s="10">
        <v>861.22808837890625</v>
      </c>
      <c r="I5" s="10">
        <v>1316.547241210938</v>
      </c>
      <c r="J5" s="10">
        <v>82.3489990234375</v>
      </c>
      <c r="K5" s="10">
        <v>1870.611083984375</v>
      </c>
      <c r="L5" s="10">
        <v>22.45000076293945</v>
      </c>
      <c r="M5" s="10">
        <v>4456.896484375</v>
      </c>
      <c r="N5" s="10">
        <v>1207.390258789062</v>
      </c>
      <c r="O5" s="10">
        <v>109.42579650878911</v>
      </c>
      <c r="P5" s="10">
        <v>1110.359619140625</v>
      </c>
      <c r="Q5" s="10">
        <v>501.446533203125</v>
      </c>
      <c r="R5" s="10">
        <v>60.490001678466797</v>
      </c>
      <c r="S5" s="10">
        <v>8307.662109375</v>
      </c>
      <c r="T5" s="10">
        <v>2748.93603515625</v>
      </c>
      <c r="U5" s="10">
        <v>559.68621826171875</v>
      </c>
    </row>
    <row r="6" spans="1:21" x14ac:dyDescent="0.25">
      <c r="A6" s="9">
        <v>44844</v>
      </c>
      <c r="B6" s="10">
        <v>3241.802978515625</v>
      </c>
      <c r="C6" s="10">
        <v>718.19476318359375</v>
      </c>
      <c r="D6" s="10">
        <v>606.54156494140625</v>
      </c>
      <c r="E6" s="10">
        <v>4229.5849609375</v>
      </c>
      <c r="F6" s="10">
        <v>43.729999542236328</v>
      </c>
      <c r="G6" s="10">
        <v>680.8524169921875</v>
      </c>
      <c r="H6" s="10">
        <v>860.44744873046875</v>
      </c>
      <c r="I6" s="10">
        <v>1326.934936523438</v>
      </c>
      <c r="J6" s="10">
        <v>82.832298278808594</v>
      </c>
      <c r="K6" s="10">
        <v>1856.128540039062</v>
      </c>
      <c r="L6" s="10">
        <v>22.530000686645511</v>
      </c>
      <c r="M6" s="10">
        <v>4507.02783203125</v>
      </c>
      <c r="N6" s="10">
        <v>1211.434814453125</v>
      </c>
      <c r="O6" s="10">
        <v>108.7727508544922</v>
      </c>
      <c r="P6" s="10">
        <v>1098.239624023438</v>
      </c>
      <c r="Q6" s="10">
        <v>501.9666748046875</v>
      </c>
      <c r="R6" s="10">
        <v>58.25</v>
      </c>
      <c r="S6" s="10">
        <v>8340.8447265625</v>
      </c>
      <c r="T6" s="10">
        <v>2797.054931640625</v>
      </c>
      <c r="U6" s="10">
        <v>563.85565185546875</v>
      </c>
    </row>
    <row r="7" spans="1:21" x14ac:dyDescent="0.25">
      <c r="A7" s="9">
        <v>44845</v>
      </c>
      <c r="B7" s="10">
        <v>3269.465087890625</v>
      </c>
      <c r="C7" s="10">
        <v>709.273193359375</v>
      </c>
      <c r="D7" s="10">
        <v>598.25433349609375</v>
      </c>
      <c r="E7" s="10">
        <v>4253.75</v>
      </c>
      <c r="F7" s="10">
        <v>43.419998168945313</v>
      </c>
      <c r="G7" s="10">
        <v>673.9476318359375</v>
      </c>
      <c r="H7" s="10">
        <v>849.56683349609375</v>
      </c>
      <c r="I7" s="10">
        <v>1291.689697265625</v>
      </c>
      <c r="J7" s="10">
        <v>82.420700073242188</v>
      </c>
      <c r="K7" s="10">
        <v>1826.288818359375</v>
      </c>
      <c r="L7" s="10">
        <v>22.479999542236332</v>
      </c>
      <c r="M7" s="10">
        <v>4417.9912109375</v>
      </c>
      <c r="N7" s="10">
        <v>1198.326538085938</v>
      </c>
      <c r="O7" s="10">
        <v>107.0177001953125</v>
      </c>
      <c r="P7" s="10">
        <v>1076.373291015625</v>
      </c>
      <c r="Q7" s="10">
        <v>498.79840087890619</v>
      </c>
      <c r="R7" s="10">
        <v>57.220001220703118</v>
      </c>
      <c r="S7" s="10">
        <v>8268.65234375</v>
      </c>
      <c r="T7" s="10">
        <v>2753.10693359375</v>
      </c>
      <c r="U7" s="10">
        <v>554.72271728515625</v>
      </c>
    </row>
    <row r="8" spans="1:21" x14ac:dyDescent="0.25">
      <c r="A8" s="9">
        <v>44846</v>
      </c>
      <c r="B8" s="10">
        <v>3219.23388671875</v>
      </c>
      <c r="C8" s="10">
        <v>711.577392578125</v>
      </c>
      <c r="D8" s="10">
        <v>596.97003173828125</v>
      </c>
      <c r="E8" s="10">
        <v>4272.423828125</v>
      </c>
      <c r="F8" s="10">
        <v>43.590000152587891</v>
      </c>
      <c r="G8" s="10">
        <v>678.350341796875</v>
      </c>
      <c r="H8" s="10">
        <v>847.37115478515625</v>
      </c>
      <c r="I8" s="10">
        <v>1296.135009765625</v>
      </c>
      <c r="J8" s="10">
        <v>82.273902893066406</v>
      </c>
      <c r="K8" s="10">
        <v>1857.683837890625</v>
      </c>
      <c r="L8" s="10">
        <v>22.5</v>
      </c>
      <c r="M8" s="10">
        <v>4454.06640625</v>
      </c>
      <c r="N8" s="10">
        <v>1216.21044921875</v>
      </c>
      <c r="O8" s="10">
        <v>107.22177886962891</v>
      </c>
      <c r="P8" s="10">
        <v>1084.293579101562</v>
      </c>
      <c r="Q8" s="10">
        <v>504.85125732421881</v>
      </c>
      <c r="R8" s="10">
        <v>57.150001525878913</v>
      </c>
      <c r="S8" s="10">
        <v>8123.63330078125</v>
      </c>
      <c r="T8" s="10">
        <v>2781.090576171875</v>
      </c>
      <c r="U8" s="10">
        <v>558.89208984375</v>
      </c>
    </row>
    <row r="9" spans="1:21" x14ac:dyDescent="0.25">
      <c r="A9" s="9">
        <v>44847</v>
      </c>
      <c r="B9" s="10">
        <v>3229.22021484375</v>
      </c>
      <c r="C9" s="10">
        <v>704.236328125</v>
      </c>
      <c r="D9" s="10">
        <v>591.27569580078125</v>
      </c>
      <c r="E9" s="10">
        <v>4280.6123046875</v>
      </c>
      <c r="F9" s="10">
        <v>43.689998626708977</v>
      </c>
      <c r="G9" s="10">
        <v>670.555419921875</v>
      </c>
      <c r="H9" s="10">
        <v>832.97747802734375</v>
      </c>
      <c r="I9" s="10">
        <v>1288.151489257812</v>
      </c>
      <c r="J9" s="10">
        <v>82.199996948242188</v>
      </c>
      <c r="K9" s="10">
        <v>1823.5673828125</v>
      </c>
      <c r="L9" s="10">
        <v>22.479999542236332</v>
      </c>
      <c r="M9" s="10">
        <v>4410.4111328125</v>
      </c>
      <c r="N9" s="10">
        <v>1216.502807617188</v>
      </c>
      <c r="O9" s="10">
        <v>105.9973068237305</v>
      </c>
      <c r="P9" s="10">
        <v>1087.740112304688</v>
      </c>
      <c r="Q9" s="10">
        <v>493.1710205078125</v>
      </c>
      <c r="R9" s="10">
        <v>56.880001068115227</v>
      </c>
      <c r="S9" s="10">
        <v>8077.18701171875</v>
      </c>
      <c r="T9" s="10">
        <v>2783.37744140625</v>
      </c>
      <c r="U9" s="10">
        <v>550.20587158203125</v>
      </c>
    </row>
    <row r="10" spans="1:21" x14ac:dyDescent="0.25">
      <c r="A10" s="9">
        <v>44848</v>
      </c>
      <c r="B10" s="10">
        <v>3205.103515625</v>
      </c>
      <c r="C10" s="10">
        <v>716.13665771484375</v>
      </c>
      <c r="D10" s="10">
        <v>586.2354736328125</v>
      </c>
      <c r="E10" s="10">
        <v>4243.01513671875</v>
      </c>
      <c r="F10" s="10">
        <v>43.259998321533203</v>
      </c>
      <c r="G10" s="10">
        <v>692.40045166015625</v>
      </c>
      <c r="H10" s="10">
        <v>849.22528076171875</v>
      </c>
      <c r="I10" s="10">
        <v>1337.458374023438</v>
      </c>
      <c r="J10" s="10">
        <v>82.192100524902344</v>
      </c>
      <c r="K10" s="10">
        <v>1858.02392578125</v>
      </c>
      <c r="L10" s="10">
        <v>22.5</v>
      </c>
      <c r="M10" s="10">
        <v>4479.251953125</v>
      </c>
      <c r="N10" s="10">
        <v>1199.057495117188</v>
      </c>
      <c r="O10" s="10">
        <v>104.1606140136719</v>
      </c>
      <c r="P10" s="10">
        <v>1082.216552734375</v>
      </c>
      <c r="Q10" s="10">
        <v>498.60922241210938</v>
      </c>
      <c r="R10" s="10">
        <v>55.819999694824219</v>
      </c>
      <c r="S10" s="10">
        <v>8225.55859375</v>
      </c>
      <c r="T10" s="10">
        <v>2779.65478515625</v>
      </c>
      <c r="U10" s="10">
        <v>553.18402099609375</v>
      </c>
    </row>
    <row r="11" spans="1:21" x14ac:dyDescent="0.25">
      <c r="A11" s="9">
        <v>44851</v>
      </c>
      <c r="B11" s="10">
        <v>3208.199462890625</v>
      </c>
      <c r="C11" s="10">
        <v>724.2802734375</v>
      </c>
      <c r="D11" s="10">
        <v>584.05462646484375</v>
      </c>
      <c r="E11" s="10">
        <v>4274.470703125</v>
      </c>
      <c r="F11" s="10">
        <v>43.240001678466797</v>
      </c>
      <c r="G11" s="10">
        <v>696.03326416015625</v>
      </c>
      <c r="H11" s="10">
        <v>863.8140869140625</v>
      </c>
      <c r="I11" s="10">
        <v>1351.70166015625</v>
      </c>
      <c r="J11" s="10">
        <v>82.412803649902344</v>
      </c>
      <c r="K11" s="10">
        <v>1830.419921875</v>
      </c>
      <c r="L11" s="10">
        <v>22.5</v>
      </c>
      <c r="M11" s="10">
        <v>4453.63525390625</v>
      </c>
      <c r="N11" s="10">
        <v>1198.765014648438</v>
      </c>
      <c r="O11" s="10">
        <v>104.3238906860352</v>
      </c>
      <c r="P11" s="10">
        <v>1099.586181640625</v>
      </c>
      <c r="Q11" s="10">
        <v>514.16705322265625</v>
      </c>
      <c r="R11" s="10">
        <v>55.520000457763672</v>
      </c>
      <c r="S11" s="10">
        <v>7562.1640625</v>
      </c>
      <c r="T11" s="10">
        <v>2798.179443359375</v>
      </c>
      <c r="U11" s="10">
        <v>541.9168701171875</v>
      </c>
    </row>
    <row r="12" spans="1:21" x14ac:dyDescent="0.25">
      <c r="A12" s="9">
        <v>44852</v>
      </c>
      <c r="B12" s="10">
        <v>3279.801025390625</v>
      </c>
      <c r="C12" s="10">
        <v>727.7464599609375</v>
      </c>
      <c r="D12" s="10">
        <v>588.2467041015625</v>
      </c>
      <c r="E12" s="10">
        <v>4289.69873046875</v>
      </c>
      <c r="F12" s="10">
        <v>43.119998931884773</v>
      </c>
      <c r="G12" s="10">
        <v>694.73406982421875</v>
      </c>
      <c r="H12" s="10">
        <v>875.2314453125</v>
      </c>
      <c r="I12" s="10">
        <v>1364.175903320312</v>
      </c>
      <c r="J12" s="10">
        <v>82.1947021484375</v>
      </c>
      <c r="K12" s="10">
        <v>1864.341674804688</v>
      </c>
      <c r="L12" s="10">
        <v>22.510000228881839</v>
      </c>
      <c r="M12" s="10">
        <v>4530.91845703125</v>
      </c>
      <c r="N12" s="10">
        <v>1221.960815429688</v>
      </c>
      <c r="O12" s="10">
        <v>105.0585632324219</v>
      </c>
      <c r="P12" s="10">
        <v>1118.9873046875</v>
      </c>
      <c r="Q12" s="10">
        <v>531.947509765625</v>
      </c>
      <c r="R12" s="10">
        <v>55.860000610351563</v>
      </c>
      <c r="S12" s="10">
        <v>7000.40478515625</v>
      </c>
      <c r="T12" s="10">
        <v>2827.808837890625</v>
      </c>
      <c r="U12" s="10">
        <v>539.9810791015625</v>
      </c>
    </row>
    <row r="13" spans="1:21" x14ac:dyDescent="0.25">
      <c r="A13" s="9">
        <v>44853</v>
      </c>
      <c r="B13" s="10">
        <v>3272.7607421875</v>
      </c>
      <c r="C13" s="10">
        <v>726.76177978515625</v>
      </c>
      <c r="D13" s="10">
        <v>594.61956787109375</v>
      </c>
      <c r="E13" s="10">
        <v>4266.58203125</v>
      </c>
      <c r="F13" s="10">
        <v>43.189998626708977</v>
      </c>
      <c r="G13" s="10">
        <v>701.85540771484375</v>
      </c>
      <c r="H13" s="10">
        <v>870.54736328125</v>
      </c>
      <c r="I13" s="10">
        <v>1347.619262695312</v>
      </c>
      <c r="J13" s="10">
        <v>82.286399841308594</v>
      </c>
      <c r="K13" s="10">
        <v>1851.511596679688</v>
      </c>
      <c r="L13" s="10">
        <v>22.530000686645511</v>
      </c>
      <c r="M13" s="10">
        <v>4504.24609375</v>
      </c>
      <c r="N13" s="10">
        <v>1216.69775390625</v>
      </c>
      <c r="O13" s="10">
        <v>104.3238906860352</v>
      </c>
      <c r="P13" s="10">
        <v>1138.456909179688</v>
      </c>
      <c r="Q13" s="10">
        <v>523.38836669921875</v>
      </c>
      <c r="R13" s="10">
        <v>55.709999084472663</v>
      </c>
      <c r="S13" s="10">
        <v>7106.84912109375</v>
      </c>
      <c r="T13" s="10">
        <v>2807.26123046875</v>
      </c>
      <c r="U13" s="10">
        <v>540.8248291015625</v>
      </c>
    </row>
    <row r="14" spans="1:21" x14ac:dyDescent="0.25">
      <c r="A14" s="9">
        <v>44854</v>
      </c>
      <c r="B14" s="10">
        <v>3352.501220703125</v>
      </c>
      <c r="C14" s="10">
        <v>731.88226318359375</v>
      </c>
      <c r="D14" s="10">
        <v>588.1981201171875</v>
      </c>
      <c r="E14" s="10">
        <v>4289.69873046875</v>
      </c>
      <c r="F14" s="10">
        <v>43.040000915527337</v>
      </c>
      <c r="G14" s="10">
        <v>697.11590576171875</v>
      </c>
      <c r="H14" s="10">
        <v>867.1807861328125</v>
      </c>
      <c r="I14" s="10">
        <v>1361.635864257812</v>
      </c>
      <c r="J14" s="10">
        <v>82.997001647949219</v>
      </c>
      <c r="K14" s="10">
        <v>1850.78271484375</v>
      </c>
      <c r="L14" s="10">
        <v>22.54000091552734</v>
      </c>
      <c r="M14" s="10">
        <v>4565.65087890625</v>
      </c>
      <c r="N14" s="10">
        <v>1218.257080078125</v>
      </c>
      <c r="O14" s="10">
        <v>105.7932434082031</v>
      </c>
      <c r="P14" s="10">
        <v>1141.515502929688</v>
      </c>
      <c r="Q14" s="10">
        <v>525.2799072265625</v>
      </c>
      <c r="R14" s="10">
        <v>55.810001373291023</v>
      </c>
      <c r="S14" s="10">
        <v>7165.68212890625</v>
      </c>
      <c r="T14" s="10">
        <v>2839.13916015625</v>
      </c>
      <c r="U14" s="10">
        <v>532.78399658203125</v>
      </c>
    </row>
    <row r="15" spans="1:21" x14ac:dyDescent="0.25">
      <c r="A15" s="9">
        <v>44855</v>
      </c>
      <c r="B15" s="10">
        <v>3307.363037109375</v>
      </c>
      <c r="C15" s="10">
        <v>708.28350830078125</v>
      </c>
      <c r="D15" s="10">
        <v>582.84307861328125</v>
      </c>
      <c r="E15" s="10">
        <v>4268.9287109375</v>
      </c>
      <c r="F15" s="10">
        <v>42.729999542236328</v>
      </c>
      <c r="G15" s="10">
        <v>692.2078857421875</v>
      </c>
      <c r="H15" s="10">
        <v>885.23388671875</v>
      </c>
      <c r="I15" s="10">
        <v>1361.27294921875</v>
      </c>
      <c r="J15" s="10">
        <v>82.825698852539063</v>
      </c>
      <c r="K15" s="10">
        <v>1824.150756835938</v>
      </c>
      <c r="L15" s="10">
        <v>22.489999771118161</v>
      </c>
      <c r="M15" s="10">
        <v>4572.03076171875</v>
      </c>
      <c r="N15" s="10">
        <v>1224.835693359375</v>
      </c>
      <c r="O15" s="10">
        <v>107.38503265380859</v>
      </c>
      <c r="P15" s="10">
        <v>1128.276977539062</v>
      </c>
      <c r="Q15" s="10">
        <v>530.434326171875</v>
      </c>
      <c r="R15" s="10">
        <v>55.349998474121087</v>
      </c>
      <c r="S15" s="10">
        <v>7055.4482421875</v>
      </c>
      <c r="T15" s="10">
        <v>2821.244140625</v>
      </c>
      <c r="U15" s="10">
        <v>533.379638671875</v>
      </c>
    </row>
    <row r="16" spans="1:21" x14ac:dyDescent="0.25">
      <c r="A16" s="9">
        <v>44858</v>
      </c>
      <c r="B16" s="10">
        <v>3305.26611328125</v>
      </c>
      <c r="C16" s="10">
        <v>709.63751220703125</v>
      </c>
      <c r="D16" s="10">
        <v>593.45648193359375</v>
      </c>
      <c r="E16" s="10">
        <v>4273.22216796875</v>
      </c>
      <c r="F16" s="10">
        <v>43.479999542236328</v>
      </c>
      <c r="G16" s="10">
        <v>703.01019287109375</v>
      </c>
      <c r="H16" s="10">
        <v>903.921142578125</v>
      </c>
      <c r="I16" s="10">
        <v>1377.012939453125</v>
      </c>
      <c r="J16" s="10">
        <v>82.541297912597656</v>
      </c>
      <c r="K16" s="10">
        <v>1856.225708007812</v>
      </c>
      <c r="L16" s="10">
        <v>22.45000076293945</v>
      </c>
      <c r="M16" s="10">
        <v>4546.17431640625</v>
      </c>
      <c r="N16" s="10">
        <v>1238.675170898438</v>
      </c>
      <c r="O16" s="10">
        <v>108.4054260253906</v>
      </c>
      <c r="P16" s="10">
        <v>1132.043090820312</v>
      </c>
      <c r="Q16" s="10">
        <v>539.56097412109375</v>
      </c>
      <c r="R16" s="10">
        <v>56.930000305175781</v>
      </c>
      <c r="S16" s="10">
        <v>7102.08740234375</v>
      </c>
      <c r="T16" s="10">
        <v>2843.09521484375</v>
      </c>
      <c r="U16" s="10">
        <v>537.44964599609375</v>
      </c>
    </row>
    <row r="17" spans="1:21" x14ac:dyDescent="0.25">
      <c r="A17" s="9">
        <v>44859</v>
      </c>
      <c r="B17" s="10">
        <v>3295.978759765625</v>
      </c>
      <c r="C17" s="10">
        <v>699.43585205078125</v>
      </c>
      <c r="D17" s="10">
        <v>596.58233642578125</v>
      </c>
      <c r="E17" s="10">
        <v>4318.8076171875</v>
      </c>
      <c r="F17" s="10">
        <v>43.169998168945313</v>
      </c>
      <c r="G17" s="10">
        <v>698.1263427734375</v>
      </c>
      <c r="H17" s="10">
        <v>902.7012939453125</v>
      </c>
      <c r="I17" s="10">
        <v>1384.67919921875</v>
      </c>
      <c r="J17" s="10">
        <v>82.761497497558594</v>
      </c>
      <c r="K17" s="10">
        <v>1894.472900390625</v>
      </c>
      <c r="L17" s="10">
        <v>22.5</v>
      </c>
      <c r="M17" s="10">
        <v>4614.6787109375</v>
      </c>
      <c r="N17" s="10">
        <v>1248.859741210938</v>
      </c>
      <c r="O17" s="10">
        <v>106.7319869995117</v>
      </c>
      <c r="P17" s="10">
        <v>1114.559326171875</v>
      </c>
      <c r="Q17" s="10">
        <v>547.1744384765625</v>
      </c>
      <c r="R17" s="10">
        <v>56.520000457763672</v>
      </c>
      <c r="S17" s="10">
        <v>6982.671875</v>
      </c>
      <c r="T17" s="10">
        <v>2843.455078125</v>
      </c>
      <c r="U17" s="10">
        <v>527.72113037109375</v>
      </c>
    </row>
    <row r="18" spans="1:21" x14ac:dyDescent="0.25">
      <c r="A18" s="9">
        <v>44861</v>
      </c>
      <c r="B18" s="10">
        <v>3320.4453125</v>
      </c>
      <c r="C18" s="10">
        <v>686.45721435546875</v>
      </c>
      <c r="D18" s="10">
        <v>592.8507080078125</v>
      </c>
      <c r="E18" s="10">
        <v>4402.88818359375</v>
      </c>
      <c r="F18" s="10">
        <v>43.459999084472663</v>
      </c>
      <c r="G18" s="10">
        <v>699.810302734375</v>
      </c>
      <c r="H18" s="10">
        <v>902.06707763671875</v>
      </c>
      <c r="I18" s="10">
        <v>1397.65625</v>
      </c>
      <c r="J18" s="10">
        <v>82.049598693847656</v>
      </c>
      <c r="K18" s="10">
        <v>1909.004028320312</v>
      </c>
      <c r="L18" s="10">
        <v>22.629999160766602</v>
      </c>
      <c r="M18" s="10">
        <v>4486.64013671875</v>
      </c>
      <c r="N18" s="10">
        <v>1261.285888671875</v>
      </c>
      <c r="O18" s="10">
        <v>107.5891189575195</v>
      </c>
      <c r="P18" s="10">
        <v>1118.941528320312</v>
      </c>
      <c r="Q18" s="10">
        <v>548.2147216796875</v>
      </c>
      <c r="R18" s="10">
        <v>57.369998931884773</v>
      </c>
      <c r="S18" s="10">
        <v>6824.00146484375</v>
      </c>
      <c r="T18" s="10">
        <v>2839.228759765625</v>
      </c>
      <c r="U18" s="10">
        <v>538.4423828125</v>
      </c>
    </row>
    <row r="19" spans="1:21" x14ac:dyDescent="0.25">
      <c r="A19" s="9">
        <v>44862</v>
      </c>
      <c r="B19" s="10">
        <v>3318.74755859375</v>
      </c>
      <c r="C19" s="10">
        <v>689.97760009765625</v>
      </c>
      <c r="D19" s="10">
        <v>592.220703125</v>
      </c>
      <c r="E19" s="10">
        <v>4382.91650390625</v>
      </c>
      <c r="F19" s="10">
        <v>43.279998779296882</v>
      </c>
      <c r="G19" s="10">
        <v>701.87933349609375</v>
      </c>
      <c r="H19" s="10">
        <v>885.9168701171875</v>
      </c>
      <c r="I19" s="10">
        <v>1387.843017578125</v>
      </c>
      <c r="J19" s="10">
        <v>82.442497253417969</v>
      </c>
      <c r="K19" s="10">
        <v>1919.695678710938</v>
      </c>
      <c r="L19" s="10">
        <v>22.670000076293949</v>
      </c>
      <c r="M19" s="10">
        <v>4398.2744140625</v>
      </c>
      <c r="N19" s="10">
        <v>1278.341552734375</v>
      </c>
      <c r="O19" s="10">
        <v>109.1400833129883</v>
      </c>
      <c r="P19" s="10">
        <v>1153.178955078125</v>
      </c>
      <c r="Q19" s="10">
        <v>539.79736328125</v>
      </c>
      <c r="R19" s="10">
        <v>57.209999084472663</v>
      </c>
      <c r="S19" s="10">
        <v>6680.68310546875</v>
      </c>
      <c r="T19" s="10">
        <v>2844.48974609375</v>
      </c>
      <c r="U19" s="10">
        <v>528.01904296875</v>
      </c>
    </row>
    <row r="20" spans="1:21" x14ac:dyDescent="0.25">
      <c r="A20" s="9">
        <v>44865</v>
      </c>
      <c r="B20" s="10">
        <v>3342.8642578125</v>
      </c>
      <c r="C20" s="10">
        <v>703.49273681640625</v>
      </c>
      <c r="D20" s="10">
        <v>592.97186279296875</v>
      </c>
      <c r="E20" s="10">
        <v>4510.18603515625</v>
      </c>
      <c r="F20" s="10">
        <v>43.229999542236328</v>
      </c>
      <c r="G20" s="10">
        <v>720.163818359375</v>
      </c>
      <c r="H20" s="10">
        <v>886.746337890625</v>
      </c>
      <c r="I20" s="10">
        <v>1410.221069335938</v>
      </c>
      <c r="J20" s="10">
        <v>82.23919677734375</v>
      </c>
      <c r="K20" s="10">
        <v>1966.39892578125</v>
      </c>
      <c r="L20" s="10">
        <v>22.610000610351559</v>
      </c>
      <c r="M20" s="10">
        <v>4547.6611328125</v>
      </c>
      <c r="N20" s="10">
        <v>1314.353271484375</v>
      </c>
      <c r="O20" s="10">
        <v>109.42579650878911</v>
      </c>
      <c r="P20" s="10">
        <v>1163.8837890625</v>
      </c>
      <c r="Q20" s="10">
        <v>542.6820068359375</v>
      </c>
      <c r="R20" s="10">
        <v>57.110000610351563</v>
      </c>
      <c r="S20" s="10">
        <v>6797.52392578125</v>
      </c>
      <c r="T20" s="10">
        <v>2871.3759765625</v>
      </c>
      <c r="U20" s="10">
        <v>532.78399658203125</v>
      </c>
    </row>
    <row r="21" spans="1:21" x14ac:dyDescent="0.25">
      <c r="A21" s="9">
        <v>44866</v>
      </c>
      <c r="B21" s="10">
        <v>3570.8017578125</v>
      </c>
      <c r="C21" s="10">
        <v>709.93292236328125</v>
      </c>
      <c r="D21" s="10">
        <v>599.70819091796875</v>
      </c>
      <c r="E21" s="10">
        <v>4520.5205078125</v>
      </c>
      <c r="F21" s="10">
        <v>43.310001373291023</v>
      </c>
      <c r="G21" s="10">
        <v>728.1270751953125</v>
      </c>
      <c r="H21" s="10">
        <v>886.64874267578125</v>
      </c>
      <c r="I21" s="10">
        <v>1442.641479492188</v>
      </c>
      <c r="J21" s="10">
        <v>82.728996276855469</v>
      </c>
      <c r="K21" s="10">
        <v>1967.711059570312</v>
      </c>
      <c r="L21" s="10">
        <v>22.569999694824219</v>
      </c>
      <c r="M21" s="10">
        <v>4649.1708984375</v>
      </c>
      <c r="N21" s="10">
        <v>1319.664794921875</v>
      </c>
      <c r="O21" s="10">
        <v>110.32373046875</v>
      </c>
      <c r="P21" s="10">
        <v>1154.868041992188</v>
      </c>
      <c r="Q21" s="10">
        <v>545.61395263671875</v>
      </c>
      <c r="R21" s="10">
        <v>58.419998168945313</v>
      </c>
      <c r="S21" s="10">
        <v>6758.60888671875</v>
      </c>
      <c r="T21" s="10">
        <v>2931.219970703125</v>
      </c>
      <c r="U21" s="10">
        <v>540.67596435546875</v>
      </c>
    </row>
    <row r="22" spans="1:21" x14ac:dyDescent="0.25">
      <c r="A22" s="9">
        <v>44867</v>
      </c>
      <c r="B22" s="10">
        <v>3575.794921875</v>
      </c>
      <c r="C22" s="10">
        <v>704.68438720703125</v>
      </c>
      <c r="D22" s="10">
        <v>595.78271484375</v>
      </c>
      <c r="E22" s="10">
        <v>4561.76220703125</v>
      </c>
      <c r="F22" s="10">
        <v>43.5</v>
      </c>
      <c r="G22" s="10">
        <v>728.58416748046875</v>
      </c>
      <c r="H22" s="10">
        <v>882.843017578125</v>
      </c>
      <c r="I22" s="10">
        <v>1424.574096679688</v>
      </c>
      <c r="J22" s="10">
        <v>82.684501647949219</v>
      </c>
      <c r="K22" s="10">
        <v>1956.87353515625</v>
      </c>
      <c r="L22" s="10">
        <v>22.579999923706051</v>
      </c>
      <c r="M22" s="10">
        <v>4662.794921875</v>
      </c>
      <c r="N22" s="10">
        <v>1318.007934570312</v>
      </c>
      <c r="O22" s="10">
        <v>111.3849182128906</v>
      </c>
      <c r="P22" s="10">
        <v>1162.08056640625</v>
      </c>
      <c r="Q22" s="10">
        <v>542.72930908203125</v>
      </c>
      <c r="R22" s="10">
        <v>58.369998931884773</v>
      </c>
      <c r="S22" s="10">
        <v>6746.36669921875</v>
      </c>
      <c r="T22" s="10">
        <v>2915.033935546875</v>
      </c>
      <c r="U22" s="10">
        <v>536.05987548828125</v>
      </c>
    </row>
    <row r="23" spans="1:21" x14ac:dyDescent="0.25">
      <c r="A23" s="9">
        <v>44868</v>
      </c>
      <c r="B23" s="10">
        <v>3585.481689453125</v>
      </c>
      <c r="C23" s="10">
        <v>701.2772216796875</v>
      </c>
      <c r="D23" s="10">
        <v>590.74249267578125</v>
      </c>
      <c r="E23" s="10">
        <v>4527.2109375</v>
      </c>
      <c r="F23" s="10">
        <v>43</v>
      </c>
      <c r="G23" s="10">
        <v>725.384521484375</v>
      </c>
      <c r="H23" s="10">
        <v>886.6976318359375</v>
      </c>
      <c r="I23" s="10">
        <v>1403.892578125</v>
      </c>
      <c r="J23" s="10">
        <v>82.888397216796875</v>
      </c>
      <c r="K23" s="10">
        <v>1952.402465820312</v>
      </c>
      <c r="L23" s="10">
        <v>22.60000038146973</v>
      </c>
      <c r="M23" s="10">
        <v>4642.79052734375</v>
      </c>
      <c r="N23" s="10">
        <v>1301.488403320312</v>
      </c>
      <c r="O23" s="10">
        <v>111.344108581543</v>
      </c>
      <c r="P23" s="10">
        <v>1166.417236328125</v>
      </c>
      <c r="Q23" s="10">
        <v>553.18011474609375</v>
      </c>
      <c r="R23" s="10">
        <v>56.979999542236328</v>
      </c>
      <c r="S23" s="10">
        <v>6697.2490234375</v>
      </c>
      <c r="T23" s="10">
        <v>2883.605712890625</v>
      </c>
      <c r="U23" s="10">
        <v>537.59857177734375</v>
      </c>
    </row>
    <row r="24" spans="1:21" x14ac:dyDescent="0.25">
      <c r="A24" s="9">
        <v>44869</v>
      </c>
      <c r="B24" s="10">
        <v>3827.9990234375</v>
      </c>
      <c r="C24" s="10">
        <v>710.17913818359375</v>
      </c>
      <c r="D24" s="10">
        <v>589.53094482421875</v>
      </c>
      <c r="E24" s="10">
        <v>4508.03857421875</v>
      </c>
      <c r="F24" s="10">
        <v>43.290000915527337</v>
      </c>
      <c r="G24" s="10">
        <v>720.38037109375</v>
      </c>
      <c r="H24" s="10">
        <v>883.428466796875</v>
      </c>
      <c r="I24" s="10">
        <v>1388.53076171875</v>
      </c>
      <c r="J24" s="10">
        <v>82.681800842285156</v>
      </c>
      <c r="K24" s="10">
        <v>1958.623168945312</v>
      </c>
      <c r="L24" s="10">
        <v>22.440000534057621</v>
      </c>
      <c r="M24" s="10">
        <v>4611.9921875</v>
      </c>
      <c r="N24" s="10">
        <v>1304.314819335938</v>
      </c>
      <c r="O24" s="10">
        <v>112.5277557373047</v>
      </c>
      <c r="P24" s="10">
        <v>1183.581665039062</v>
      </c>
      <c r="Q24" s="10">
        <v>561.7392578125</v>
      </c>
      <c r="R24" s="10">
        <v>58.319999694824219</v>
      </c>
      <c r="S24" s="10">
        <v>6712.21240234375</v>
      </c>
      <c r="T24" s="10">
        <v>2893.1826171875</v>
      </c>
      <c r="U24" s="10">
        <v>536.1591796875</v>
      </c>
    </row>
    <row r="25" spans="1:21" x14ac:dyDescent="0.25">
      <c r="A25" s="9">
        <v>44872</v>
      </c>
      <c r="B25" s="10">
        <v>3955.1748046875</v>
      </c>
      <c r="C25" s="10">
        <v>708.01763916015625</v>
      </c>
      <c r="D25" s="10">
        <v>597.7939453125</v>
      </c>
      <c r="E25" s="10">
        <v>4523.9658203125</v>
      </c>
      <c r="F25" s="10">
        <v>43.740001678466797</v>
      </c>
      <c r="G25" s="10">
        <v>725.9859619140625</v>
      </c>
      <c r="H25" s="10">
        <v>895.333740234375</v>
      </c>
      <c r="I25" s="10">
        <v>1382.523559570312</v>
      </c>
      <c r="J25" s="10">
        <v>81.974998474121094</v>
      </c>
      <c r="K25" s="10">
        <v>1961.1015625</v>
      </c>
      <c r="L25" s="10">
        <v>22.510000228881839</v>
      </c>
      <c r="M25" s="10">
        <v>4663.37109375</v>
      </c>
      <c r="N25" s="10">
        <v>1316.984741210938</v>
      </c>
      <c r="O25" s="10">
        <v>113.0991744995117</v>
      </c>
      <c r="P25" s="10">
        <v>1189.904052734375</v>
      </c>
      <c r="Q25" s="10">
        <v>580.84381103515625</v>
      </c>
      <c r="R25" s="10">
        <v>59.970001220703118</v>
      </c>
      <c r="S25" s="10">
        <v>6778.673828125</v>
      </c>
      <c r="T25" s="10">
        <v>2907.84033203125</v>
      </c>
      <c r="U25" s="10">
        <v>550.40447998046875</v>
      </c>
    </row>
    <row r="26" spans="1:21" x14ac:dyDescent="0.25">
      <c r="A26" s="9">
        <v>44874</v>
      </c>
      <c r="B26" s="10">
        <v>3991.724365234375</v>
      </c>
      <c r="C26" s="10">
        <v>703.48297119140625</v>
      </c>
      <c r="D26" s="10">
        <v>591.00909423828125</v>
      </c>
      <c r="E26" s="10">
        <v>4533.40283203125</v>
      </c>
      <c r="F26" s="10">
        <v>43.970001220703118</v>
      </c>
      <c r="G26" s="10">
        <v>725.7694091796875</v>
      </c>
      <c r="H26" s="10">
        <v>888.5028076171875</v>
      </c>
      <c r="I26" s="10">
        <v>1385.962890625</v>
      </c>
      <c r="J26" s="10">
        <v>81.405197143554688</v>
      </c>
      <c r="K26" s="10">
        <v>1947.34814453125</v>
      </c>
      <c r="L26" s="10">
        <v>22.579999923706051</v>
      </c>
      <c r="M26" s="10">
        <v>4640.91943359375</v>
      </c>
      <c r="N26" s="10">
        <v>1303.583984375</v>
      </c>
      <c r="O26" s="10">
        <v>113.180778503418</v>
      </c>
      <c r="P26" s="10">
        <v>1188.717163085938</v>
      </c>
      <c r="Q26" s="10">
        <v>582.16778564453125</v>
      </c>
      <c r="R26" s="10">
        <v>60.729999542236328</v>
      </c>
      <c r="S26" s="10">
        <v>6801.06982421875</v>
      </c>
      <c r="T26" s="10">
        <v>2891.96923828125</v>
      </c>
      <c r="U26" s="10">
        <v>556.360595703125</v>
      </c>
    </row>
    <row r="27" spans="1:21" x14ac:dyDescent="0.25">
      <c r="A27" s="9">
        <v>44875</v>
      </c>
      <c r="B27" s="10">
        <v>3986.78125</v>
      </c>
      <c r="C27" s="10">
        <v>686.85113525390625</v>
      </c>
      <c r="D27" s="10">
        <v>584.733154296875</v>
      </c>
      <c r="E27" s="10">
        <v>4499.451171875</v>
      </c>
      <c r="F27" s="10">
        <v>44.180000305175781</v>
      </c>
      <c r="G27" s="10">
        <v>733.6605224609375</v>
      </c>
      <c r="H27" s="10">
        <v>888.69805908203125</v>
      </c>
      <c r="I27" s="10">
        <v>1377.4794921875</v>
      </c>
      <c r="J27" s="10">
        <v>81.343803405761719</v>
      </c>
      <c r="K27" s="10">
        <v>1922.222778320312</v>
      </c>
      <c r="L27" s="10">
        <v>22.639999389648441</v>
      </c>
      <c r="M27" s="10">
        <v>4665.337890625</v>
      </c>
      <c r="N27" s="10">
        <v>1265.233154296875</v>
      </c>
      <c r="O27" s="10">
        <v>114.1603698730469</v>
      </c>
      <c r="P27" s="10">
        <v>1174.337524414062</v>
      </c>
      <c r="Q27" s="10">
        <v>572.89935302734375</v>
      </c>
      <c r="R27" s="10">
        <v>60.560001373291023</v>
      </c>
      <c r="S27" s="10">
        <v>6729.36279296875</v>
      </c>
      <c r="T27" s="10">
        <v>2882.6171875</v>
      </c>
      <c r="U27" s="10">
        <v>549.11395263671875</v>
      </c>
    </row>
    <row r="28" spans="1:21" x14ac:dyDescent="0.25">
      <c r="A28" s="9">
        <v>44876</v>
      </c>
      <c r="B28" s="10">
        <v>4003.358642578125</v>
      </c>
      <c r="C28" s="10">
        <v>694.36944580078125</v>
      </c>
      <c r="D28" s="10">
        <v>587.7862548828125</v>
      </c>
      <c r="E28" s="10">
        <v>4531.0556640625</v>
      </c>
      <c r="F28" s="10">
        <v>44.759998321533203</v>
      </c>
      <c r="G28" s="10">
        <v>775.23345947265625</v>
      </c>
      <c r="H28" s="10">
        <v>884.6483154296875</v>
      </c>
      <c r="I28" s="10">
        <v>1439.981689453125</v>
      </c>
      <c r="J28" s="10">
        <v>80.482902526855469</v>
      </c>
      <c r="K28" s="10">
        <v>1954.735229492188</v>
      </c>
      <c r="L28" s="10">
        <v>22.739999771118161</v>
      </c>
      <c r="M28" s="10">
        <v>4852.9111328125</v>
      </c>
      <c r="N28" s="10">
        <v>1254.4150390625</v>
      </c>
      <c r="O28" s="10">
        <v>114.6501541137695</v>
      </c>
      <c r="P28" s="10">
        <v>1201.407958984375</v>
      </c>
      <c r="Q28" s="10">
        <v>568.69061279296875</v>
      </c>
      <c r="R28" s="10">
        <v>61.580001831054688</v>
      </c>
      <c r="S28" s="10">
        <v>6765.119140625</v>
      </c>
      <c r="T28" s="10">
        <v>2981.8017578125</v>
      </c>
      <c r="U28" s="10">
        <v>559.14031982421875</v>
      </c>
    </row>
    <row r="29" spans="1:21" x14ac:dyDescent="0.25">
      <c r="A29" s="9">
        <v>44879</v>
      </c>
      <c r="B29" s="10">
        <v>4017.039794921875</v>
      </c>
      <c r="C29" s="10">
        <v>691.84368896484375</v>
      </c>
      <c r="D29" s="10">
        <v>608.81927490234375</v>
      </c>
      <c r="E29" s="10">
        <v>4584.9296875</v>
      </c>
      <c r="F29" s="10">
        <v>44.819999694824219</v>
      </c>
      <c r="G29" s="10">
        <v>777.1099853515625</v>
      </c>
      <c r="H29" s="10">
        <v>873.32861328125</v>
      </c>
      <c r="I29" s="10">
        <v>1453.922241210938</v>
      </c>
      <c r="J29" s="10">
        <v>80.497001647949219</v>
      </c>
      <c r="K29" s="10">
        <v>1943.752075195312</v>
      </c>
      <c r="L29" s="10">
        <v>22.79999923706055</v>
      </c>
      <c r="M29" s="10">
        <v>4946.6494140625</v>
      </c>
      <c r="N29" s="10">
        <v>1245.6923828125</v>
      </c>
      <c r="O29" s="10">
        <v>113.6705780029297</v>
      </c>
      <c r="P29" s="10">
        <v>1195.58740234375</v>
      </c>
      <c r="Q29" s="10">
        <v>560.41522216796875</v>
      </c>
      <c r="R29" s="10">
        <v>61.150001525878913</v>
      </c>
      <c r="S29" s="10">
        <v>6777.5078125</v>
      </c>
      <c r="T29" s="10">
        <v>2999.38232421875</v>
      </c>
      <c r="U29" s="10">
        <v>539.78253173828125</v>
      </c>
    </row>
    <row r="30" spans="1:21" x14ac:dyDescent="0.25">
      <c r="A30" s="9">
        <v>44880</v>
      </c>
      <c r="B30" s="10">
        <v>4052.241455078125</v>
      </c>
      <c r="C30" s="10">
        <v>691.8387451171875</v>
      </c>
      <c r="D30" s="10">
        <v>605.83880615234375</v>
      </c>
      <c r="E30" s="10">
        <v>4576.29150390625</v>
      </c>
      <c r="F30" s="10">
        <v>45.150001525878913</v>
      </c>
      <c r="G30" s="10">
        <v>779.01055908203125</v>
      </c>
      <c r="H30" s="10">
        <v>889.673828125</v>
      </c>
      <c r="I30" s="10">
        <v>1461.901123046875</v>
      </c>
      <c r="J30" s="10">
        <v>80.991996765136719</v>
      </c>
      <c r="K30" s="10">
        <v>1940.593017578125</v>
      </c>
      <c r="L30" s="10">
        <v>22.85000038146973</v>
      </c>
      <c r="M30" s="10">
        <v>4927.22119140625</v>
      </c>
      <c r="N30" s="10">
        <v>1258.898193359375</v>
      </c>
      <c r="O30" s="10">
        <v>116.20115661621089</v>
      </c>
      <c r="P30" s="10">
        <v>1190.223754882812</v>
      </c>
      <c r="Q30" s="10">
        <v>568.2650146484375</v>
      </c>
      <c r="R30" s="10">
        <v>61.779998779296882</v>
      </c>
      <c r="S30" s="10">
        <v>6802.1875</v>
      </c>
      <c r="T30" s="10">
        <v>2996.77392578125</v>
      </c>
      <c r="U30" s="10">
        <v>541.072998046875</v>
      </c>
    </row>
    <row r="31" spans="1:21" x14ac:dyDescent="0.25">
      <c r="A31" s="9">
        <v>44881</v>
      </c>
      <c r="B31" s="10">
        <v>3951.179931640625</v>
      </c>
      <c r="C31" s="10">
        <v>678.96844482421875</v>
      </c>
      <c r="D31" s="10">
        <v>592.632568359375</v>
      </c>
      <c r="E31" s="10">
        <v>4524.115234375</v>
      </c>
      <c r="F31" s="10">
        <v>45.349998474121087</v>
      </c>
      <c r="G31" s="10">
        <v>785.69879150390625</v>
      </c>
      <c r="H31" s="10">
        <v>891.5279541015625</v>
      </c>
      <c r="I31" s="10">
        <v>1469.971801757812</v>
      </c>
      <c r="J31" s="10">
        <v>81.071403503417969</v>
      </c>
      <c r="K31" s="10">
        <v>1947.445434570312</v>
      </c>
      <c r="L31" s="10">
        <v>22.860000610351559</v>
      </c>
      <c r="M31" s="10">
        <v>4843.3642578125</v>
      </c>
      <c r="N31" s="10">
        <v>1254.025146484375</v>
      </c>
      <c r="O31" s="10">
        <v>116.65008544921881</v>
      </c>
      <c r="P31" s="10">
        <v>1183.399047851562</v>
      </c>
      <c r="Q31" s="10">
        <v>567.22467041015625</v>
      </c>
      <c r="R31" s="10">
        <v>61.560001373291023</v>
      </c>
      <c r="S31" s="10">
        <v>6749.4267578125</v>
      </c>
      <c r="T31" s="10">
        <v>3017.23193359375</v>
      </c>
      <c r="U31" s="10">
        <v>540.12994384765625</v>
      </c>
    </row>
    <row r="32" spans="1:21" x14ac:dyDescent="0.25">
      <c r="A32" s="9">
        <v>44882</v>
      </c>
      <c r="B32" s="10">
        <v>4012.6455078125</v>
      </c>
      <c r="C32" s="10">
        <v>678.96844482421875</v>
      </c>
      <c r="D32" s="10">
        <v>591.7117919921875</v>
      </c>
      <c r="E32" s="10">
        <v>4379.77099609375</v>
      </c>
      <c r="F32" s="10">
        <v>45.169998168945313</v>
      </c>
      <c r="G32" s="10">
        <v>778.60162353515625</v>
      </c>
      <c r="H32" s="10">
        <v>897.57818603515625</v>
      </c>
      <c r="I32" s="10">
        <v>1455.848266601562</v>
      </c>
      <c r="J32" s="10">
        <v>81.49530029296875</v>
      </c>
      <c r="K32" s="10">
        <v>1972.668212890625</v>
      </c>
      <c r="L32" s="10">
        <v>22.889999389648441</v>
      </c>
      <c r="M32" s="10">
        <v>4730.1005859375</v>
      </c>
      <c r="N32" s="10">
        <v>1227.36962890625</v>
      </c>
      <c r="O32" s="10">
        <v>116.89500427246089</v>
      </c>
      <c r="P32" s="10">
        <v>1186.45751953125</v>
      </c>
      <c r="Q32" s="10">
        <v>566.5626220703125</v>
      </c>
      <c r="R32" s="10">
        <v>60.580001831054688</v>
      </c>
      <c r="S32" s="10">
        <v>6649.201171875</v>
      </c>
      <c r="T32" s="10">
        <v>3011.52197265625</v>
      </c>
      <c r="U32" s="10">
        <v>541.370849609375</v>
      </c>
    </row>
    <row r="33" spans="1:21" x14ac:dyDescent="0.25">
      <c r="A33" s="9">
        <v>44883</v>
      </c>
      <c r="B33" s="10">
        <v>4014.29345703125</v>
      </c>
      <c r="C33" s="10">
        <v>668.771728515625</v>
      </c>
      <c r="D33" s="10">
        <v>590.5487060546875</v>
      </c>
      <c r="E33" s="10">
        <v>4339.7275390625</v>
      </c>
      <c r="F33" s="10">
        <v>45.259998321533203</v>
      </c>
      <c r="G33" s="10">
        <v>776.556640625</v>
      </c>
      <c r="H33" s="10">
        <v>898.1148681640625</v>
      </c>
      <c r="I33" s="10">
        <v>1461.350708007812</v>
      </c>
      <c r="J33" s="10">
        <v>81.52490234375</v>
      </c>
      <c r="K33" s="10">
        <v>1967.711059570312</v>
      </c>
      <c r="L33" s="10">
        <v>22.85000038146973</v>
      </c>
      <c r="M33" s="10">
        <v>4697.3828125</v>
      </c>
      <c r="N33" s="10">
        <v>1195.987426757812</v>
      </c>
      <c r="O33" s="10">
        <v>115.71136474609381</v>
      </c>
      <c r="P33" s="10">
        <v>1185.818481445312</v>
      </c>
      <c r="Q33" s="10">
        <v>570.01470947265625</v>
      </c>
      <c r="R33" s="10">
        <v>60.819999694824219</v>
      </c>
      <c r="S33" s="10">
        <v>6699.14404296875</v>
      </c>
      <c r="T33" s="10">
        <v>3006.53076171875</v>
      </c>
      <c r="U33" s="10">
        <v>550.0570068359375</v>
      </c>
    </row>
    <row r="34" spans="1:21" x14ac:dyDescent="0.25">
      <c r="A34" s="9">
        <v>44886</v>
      </c>
      <c r="B34" s="10">
        <v>3996.3681640625</v>
      </c>
      <c r="C34" s="10">
        <v>657.70343017578125</v>
      </c>
      <c r="D34" s="10">
        <v>591.51800537109375</v>
      </c>
      <c r="E34" s="10">
        <v>4330.69091796875</v>
      </c>
      <c r="F34" s="10">
        <v>44.799999237060547</v>
      </c>
      <c r="G34" s="10">
        <v>768.59326171875</v>
      </c>
      <c r="H34" s="10">
        <v>899.13958740234375</v>
      </c>
      <c r="I34" s="10">
        <v>1438.239135742188</v>
      </c>
      <c r="J34" s="10">
        <v>81.5198974609375</v>
      </c>
      <c r="K34" s="10">
        <v>1955.075317382812</v>
      </c>
      <c r="L34" s="10">
        <v>22.79999923706055</v>
      </c>
      <c r="M34" s="10">
        <v>4573.56689453125</v>
      </c>
      <c r="N34" s="10">
        <v>1187.3134765625</v>
      </c>
      <c r="O34" s="10">
        <v>116.09706115722661</v>
      </c>
      <c r="P34" s="10">
        <v>1164.477172851562</v>
      </c>
      <c r="Q34" s="10">
        <v>565.6641845703125</v>
      </c>
      <c r="R34" s="10">
        <v>59.930000305175781</v>
      </c>
      <c r="S34" s="10">
        <v>6661.39501953125</v>
      </c>
      <c r="T34" s="10">
        <v>2952.621826171875</v>
      </c>
      <c r="U34" s="10">
        <v>548.220458984375</v>
      </c>
    </row>
    <row r="35" spans="1:21" x14ac:dyDescent="0.25">
      <c r="A35" s="9">
        <v>44887</v>
      </c>
      <c r="B35" s="10">
        <v>4028.473876953125</v>
      </c>
      <c r="C35" s="10">
        <v>658.28936767578125</v>
      </c>
      <c r="D35" s="10">
        <v>589.09478759765625</v>
      </c>
      <c r="E35" s="10">
        <v>4341.77490234375</v>
      </c>
      <c r="F35" s="10">
        <v>44.900001525878913</v>
      </c>
      <c r="G35" s="10">
        <v>767.46258544921875</v>
      </c>
      <c r="H35" s="10">
        <v>901.38397216796875</v>
      </c>
      <c r="I35" s="10">
        <v>1453.69287109375</v>
      </c>
      <c r="J35" s="10">
        <v>81.727699279785156</v>
      </c>
      <c r="K35" s="10">
        <v>1972.9111328125</v>
      </c>
      <c r="L35" s="10">
        <v>22.809999465942379</v>
      </c>
      <c r="M35" s="10">
        <v>4563.2998046875</v>
      </c>
      <c r="N35" s="10">
        <v>1197.25439453125</v>
      </c>
      <c r="O35" s="10">
        <v>115.8827819824219</v>
      </c>
      <c r="P35" s="10">
        <v>1170.936645507812</v>
      </c>
      <c r="Q35" s="10">
        <v>566.6099853515625</v>
      </c>
      <c r="R35" s="10">
        <v>60.810001373291023</v>
      </c>
      <c r="S35" s="10">
        <v>6633.2177734375</v>
      </c>
      <c r="T35" s="10">
        <v>2980.902587890625</v>
      </c>
      <c r="U35" s="10">
        <v>546.13580322265625</v>
      </c>
    </row>
    <row r="36" spans="1:21" x14ac:dyDescent="0.25">
      <c r="A36" s="9">
        <v>44888</v>
      </c>
      <c r="B36" s="10">
        <v>3897.953125</v>
      </c>
      <c r="C36" s="10">
        <v>667.64422607421875</v>
      </c>
      <c r="D36" s="10">
        <v>588.6102294921875</v>
      </c>
      <c r="E36" s="10">
        <v>4376.7255859375</v>
      </c>
      <c r="F36" s="10">
        <v>44.770000457763672</v>
      </c>
      <c r="G36" s="10">
        <v>769.4593505859375</v>
      </c>
      <c r="H36" s="10">
        <v>905.0433349609375</v>
      </c>
      <c r="I36" s="10">
        <v>1451.9501953125</v>
      </c>
      <c r="J36" s="10">
        <v>81.714996337890625</v>
      </c>
      <c r="K36" s="10">
        <v>1968.245727539062</v>
      </c>
      <c r="L36" s="10">
        <v>22.819999694824219</v>
      </c>
      <c r="M36" s="10">
        <v>4549.77197265625</v>
      </c>
      <c r="N36" s="10">
        <v>1204.3203125</v>
      </c>
      <c r="O36" s="10">
        <v>116.9970245361328</v>
      </c>
      <c r="P36" s="10">
        <v>1167.28466796875</v>
      </c>
      <c r="Q36" s="10">
        <v>574.6962890625</v>
      </c>
      <c r="R36" s="10">
        <v>60.770000457763672</v>
      </c>
      <c r="S36" s="10">
        <v>6541.9306640625</v>
      </c>
      <c r="T36" s="10">
        <v>2974.922607421875</v>
      </c>
      <c r="U36" s="10">
        <v>557.2540283203125</v>
      </c>
    </row>
    <row r="37" spans="1:21" x14ac:dyDescent="0.25">
      <c r="A37" s="9">
        <v>44889</v>
      </c>
      <c r="B37" s="10">
        <v>3915.728759765625</v>
      </c>
      <c r="C37" s="10">
        <v>666.7874755859375</v>
      </c>
      <c r="D37" s="10">
        <v>588.94940185546875</v>
      </c>
      <c r="E37" s="10">
        <v>4377.57421875</v>
      </c>
      <c r="F37" s="10">
        <v>45.040000915527337</v>
      </c>
      <c r="G37" s="10">
        <v>781.9698486328125</v>
      </c>
      <c r="H37" s="10">
        <v>916.16796875</v>
      </c>
      <c r="I37" s="10">
        <v>1494.734252929688</v>
      </c>
      <c r="J37" s="10">
        <v>81.632896423339844</v>
      </c>
      <c r="K37" s="10">
        <v>1994.683349609375</v>
      </c>
      <c r="L37" s="10">
        <v>22.860000610351559</v>
      </c>
      <c r="M37" s="10">
        <v>4745.02001953125</v>
      </c>
      <c r="N37" s="10">
        <v>1222.204345703125</v>
      </c>
      <c r="O37" s="10">
        <v>119.5255432128906</v>
      </c>
      <c r="P37" s="10">
        <v>1177.350463867188</v>
      </c>
      <c r="Q37" s="10">
        <v>576.3040771484375</v>
      </c>
      <c r="R37" s="10">
        <v>61.459999084472663</v>
      </c>
      <c r="S37" s="10">
        <v>6430.77392578125</v>
      </c>
      <c r="T37" s="10">
        <v>3039.5322265625</v>
      </c>
      <c r="U37" s="10">
        <v>555.41754150390625</v>
      </c>
    </row>
    <row r="38" spans="1:21" x14ac:dyDescent="0.25">
      <c r="A38" s="9">
        <v>44890</v>
      </c>
      <c r="B38" s="10">
        <v>3895.756103515625</v>
      </c>
      <c r="C38" s="10">
        <v>664.43890380859375</v>
      </c>
      <c r="D38" s="10">
        <v>590.2578125</v>
      </c>
      <c r="E38" s="10">
        <v>4362.09619140625</v>
      </c>
      <c r="F38" s="10">
        <v>44.979999542236328</v>
      </c>
      <c r="G38" s="10">
        <v>778.36102294921875</v>
      </c>
      <c r="H38" s="10">
        <v>907.82452392578125</v>
      </c>
      <c r="I38" s="10">
        <v>1500.099487304688</v>
      </c>
      <c r="J38" s="10">
        <v>81.655403137207031</v>
      </c>
      <c r="K38" s="10">
        <v>2004.937622070312</v>
      </c>
      <c r="L38" s="10">
        <v>22.870000839233398</v>
      </c>
      <c r="M38" s="10">
        <v>4738.06396484375</v>
      </c>
      <c r="N38" s="10">
        <v>1228.782958984375</v>
      </c>
      <c r="O38" s="10">
        <v>120.468391418457</v>
      </c>
      <c r="P38" s="10">
        <v>1194.925537109375</v>
      </c>
      <c r="Q38" s="10">
        <v>574.45989990234375</v>
      </c>
      <c r="R38" s="10">
        <v>61.090000152587891</v>
      </c>
      <c r="S38" s="10">
        <v>6587.74462890625</v>
      </c>
      <c r="T38" s="10">
        <v>3048.0751953125</v>
      </c>
      <c r="U38" s="10">
        <v>545.34161376953125</v>
      </c>
    </row>
    <row r="39" spans="1:21" x14ac:dyDescent="0.25">
      <c r="A39" s="9">
        <v>44893</v>
      </c>
      <c r="B39" s="10">
        <v>3880.826416015625</v>
      </c>
      <c r="C39" s="10">
        <v>667.38818359375</v>
      </c>
      <c r="D39" s="10">
        <v>593.9896240234375</v>
      </c>
      <c r="E39" s="10">
        <v>4331.93896484375</v>
      </c>
      <c r="F39" s="10">
        <v>45.119998931884773</v>
      </c>
      <c r="G39" s="10">
        <v>769.98870849609375</v>
      </c>
      <c r="H39" s="10">
        <v>914.75299072265625</v>
      </c>
      <c r="I39" s="10">
        <v>1488.86474609375</v>
      </c>
      <c r="J39" s="10">
        <v>81.669700622558594</v>
      </c>
      <c r="K39" s="10">
        <v>2006.589965820312</v>
      </c>
      <c r="L39" s="10">
        <v>22.889999389648441</v>
      </c>
      <c r="M39" s="10">
        <v>4740.94287109375</v>
      </c>
      <c r="N39" s="10">
        <v>1218.939208984375</v>
      </c>
      <c r="O39" s="10">
        <v>119.6541213989258</v>
      </c>
      <c r="P39" s="10">
        <v>1235.987426757812</v>
      </c>
      <c r="Q39" s="10">
        <v>575.5947265625</v>
      </c>
      <c r="R39" s="10">
        <v>61.439998626708977</v>
      </c>
      <c r="S39" s="10">
        <v>6604.2626953125</v>
      </c>
      <c r="T39" s="10">
        <v>3053.110595703125</v>
      </c>
      <c r="U39" s="10">
        <v>551.794189453125</v>
      </c>
    </row>
    <row r="40" spans="1:21" x14ac:dyDescent="0.25">
      <c r="A40" s="9">
        <v>44894</v>
      </c>
      <c r="B40" s="10">
        <v>3873.087158203125</v>
      </c>
      <c r="C40" s="10">
        <v>663.124267578125</v>
      </c>
      <c r="D40" s="10">
        <v>598.25433349609375</v>
      </c>
      <c r="E40" s="10">
        <v>4275.619140625</v>
      </c>
      <c r="F40" s="10">
        <v>45.099998474121087</v>
      </c>
      <c r="G40" s="10">
        <v>768.8338623046875</v>
      </c>
      <c r="H40" s="10">
        <v>923.8770751953125</v>
      </c>
      <c r="I40" s="10">
        <v>1494.046508789062</v>
      </c>
      <c r="J40" s="10">
        <v>81.650299072265625</v>
      </c>
      <c r="K40" s="10">
        <v>1993.07958984375</v>
      </c>
      <c r="L40" s="10">
        <v>22.879999160766602</v>
      </c>
      <c r="M40" s="10">
        <v>4712.97509765625</v>
      </c>
      <c r="N40" s="10">
        <v>1225.1767578125</v>
      </c>
      <c r="O40" s="10">
        <v>120.21124267578119</v>
      </c>
      <c r="P40" s="10">
        <v>1238.109985351562</v>
      </c>
      <c r="Q40" s="10">
        <v>575.54742431640625</v>
      </c>
      <c r="R40" s="10">
        <v>61.209999084472663</v>
      </c>
      <c r="S40" s="10">
        <v>6589.49267578125</v>
      </c>
      <c r="T40" s="10">
        <v>3054.99951171875</v>
      </c>
      <c r="U40" s="10">
        <v>553.7796630859375</v>
      </c>
    </row>
    <row r="41" spans="1:21" x14ac:dyDescent="0.25">
      <c r="A41" s="9">
        <v>44895</v>
      </c>
      <c r="B41" s="10">
        <v>3912.53271484375</v>
      </c>
      <c r="C41" s="10">
        <v>661.824462890625</v>
      </c>
      <c r="D41" s="10">
        <v>599.97479248046875</v>
      </c>
      <c r="E41" s="10">
        <v>4245.861328125</v>
      </c>
      <c r="F41" s="10">
        <v>45.099998474121087</v>
      </c>
      <c r="G41" s="10">
        <v>773.9342041015625</v>
      </c>
      <c r="H41" s="10">
        <v>929.8785400390625</v>
      </c>
      <c r="I41" s="10">
        <v>1499.457397460938</v>
      </c>
      <c r="J41" s="10">
        <v>81.630897521972656</v>
      </c>
      <c r="K41" s="10">
        <v>2016.69873046875</v>
      </c>
      <c r="L41" s="10">
        <v>22.909999847412109</v>
      </c>
      <c r="M41" s="10">
        <v>4642.35888671875</v>
      </c>
      <c r="N41" s="10">
        <v>1272.445190429688</v>
      </c>
      <c r="O41" s="10">
        <v>120.93979644775391</v>
      </c>
      <c r="P41" s="10">
        <v>1246.851928710938</v>
      </c>
      <c r="Q41" s="10">
        <v>569.77825927734375</v>
      </c>
      <c r="R41" s="10">
        <v>61.319999694824219</v>
      </c>
      <c r="S41" s="10">
        <v>6811.515625</v>
      </c>
      <c r="T41" s="10">
        <v>3049.109130859375</v>
      </c>
      <c r="U41" s="10">
        <v>546.13580322265625</v>
      </c>
    </row>
    <row r="42" spans="1:21" x14ac:dyDescent="0.25">
      <c r="A42" s="9">
        <v>44896</v>
      </c>
      <c r="B42" s="10">
        <v>3909.737060546875</v>
      </c>
      <c r="C42" s="10">
        <v>664.4635009765625</v>
      </c>
      <c r="D42" s="10">
        <v>602.615966796875</v>
      </c>
      <c r="E42" s="10">
        <v>4379.1220703125</v>
      </c>
      <c r="F42" s="10">
        <v>45.369998931884773</v>
      </c>
      <c r="G42" s="10">
        <v>779.251220703125</v>
      </c>
      <c r="H42" s="10">
        <v>917.4853515625</v>
      </c>
      <c r="I42" s="10">
        <v>1519.77197265625</v>
      </c>
      <c r="J42" s="10">
        <v>81.3052978515625</v>
      </c>
      <c r="K42" s="10">
        <v>2045.2744140625</v>
      </c>
      <c r="L42" s="10">
        <v>23.04000091552734</v>
      </c>
      <c r="M42" s="10">
        <v>4642.35888671875</v>
      </c>
      <c r="N42" s="10">
        <v>1260.603637695312</v>
      </c>
      <c r="O42" s="10">
        <v>120.03981781005859</v>
      </c>
      <c r="P42" s="10">
        <v>1243.177124023438</v>
      </c>
      <c r="Q42" s="10">
        <v>575.12188720703125</v>
      </c>
      <c r="R42" s="10">
        <v>62.529998779296882</v>
      </c>
      <c r="S42" s="10">
        <v>6871.1748046875</v>
      </c>
      <c r="T42" s="10">
        <v>3125.4091796875</v>
      </c>
      <c r="U42" s="10">
        <v>550.85107421875</v>
      </c>
    </row>
    <row r="43" spans="1:21" x14ac:dyDescent="0.25">
      <c r="A43" s="9">
        <v>44897</v>
      </c>
      <c r="B43" s="10">
        <v>3917.126708984375</v>
      </c>
      <c r="C43" s="10">
        <v>657.37353515625</v>
      </c>
      <c r="D43" s="10">
        <v>599.41741943359375</v>
      </c>
      <c r="E43" s="10">
        <v>4368.9365234375</v>
      </c>
      <c r="F43" s="10">
        <v>45.880001068115227</v>
      </c>
      <c r="G43" s="10">
        <v>773.28466796875</v>
      </c>
      <c r="H43" s="10">
        <v>908.11724853515625</v>
      </c>
      <c r="I43" s="10">
        <v>1502.162963867188</v>
      </c>
      <c r="J43" s="10">
        <v>81.162200927734375</v>
      </c>
      <c r="K43" s="10">
        <v>2027.049926757812</v>
      </c>
      <c r="L43" s="10">
        <v>23.120000839233398</v>
      </c>
      <c r="M43" s="10">
        <v>4642.35888671875</v>
      </c>
      <c r="N43" s="10">
        <v>1232.486450195312</v>
      </c>
      <c r="O43" s="10">
        <v>120.7683792114258</v>
      </c>
      <c r="P43" s="10">
        <v>1242.652221679688</v>
      </c>
      <c r="Q43" s="10">
        <v>574.60162353515625</v>
      </c>
      <c r="R43" s="10">
        <v>63.759998321533203</v>
      </c>
      <c r="S43" s="10">
        <v>6834.54345703125</v>
      </c>
      <c r="T43" s="10">
        <v>3092.587158203125</v>
      </c>
      <c r="U43" s="10">
        <v>552.24090576171875</v>
      </c>
    </row>
    <row r="44" spans="1:21" x14ac:dyDescent="0.25">
      <c r="A44" s="9">
        <v>44900</v>
      </c>
      <c r="B44" s="10">
        <v>3925.015625</v>
      </c>
      <c r="C44" s="10">
        <v>655.86700439453125</v>
      </c>
      <c r="D44" s="10">
        <v>597.98779296875</v>
      </c>
      <c r="E44" s="10">
        <v>4362.09619140625</v>
      </c>
      <c r="F44" s="10">
        <v>46.090000152587891</v>
      </c>
      <c r="G44" s="10">
        <v>776.0994873046875</v>
      </c>
      <c r="H44" s="10">
        <v>911.0447998046875</v>
      </c>
      <c r="I44" s="10">
        <v>1503.859619140625</v>
      </c>
      <c r="J44" s="10">
        <v>81.422500610351563</v>
      </c>
      <c r="K44" s="10">
        <v>2027.147216796875</v>
      </c>
      <c r="L44" s="10">
        <v>23.030000686645511</v>
      </c>
      <c r="M44" s="10">
        <v>4773.66015625</v>
      </c>
      <c r="N44" s="10">
        <v>1227.808227539062</v>
      </c>
      <c r="O44" s="10">
        <v>123.21115875244141</v>
      </c>
      <c r="P44" s="10">
        <v>1224.529418945312</v>
      </c>
      <c r="Q44" s="10">
        <v>583.822998046875</v>
      </c>
      <c r="R44" s="10">
        <v>65.110000610351563</v>
      </c>
      <c r="S44" s="10">
        <v>6764.0498046875</v>
      </c>
      <c r="T44" s="10">
        <v>3080.67236328125</v>
      </c>
      <c r="U44" s="10">
        <v>552.24090576171875</v>
      </c>
    </row>
    <row r="45" spans="1:21" x14ac:dyDescent="0.25">
      <c r="A45" s="9">
        <v>44901</v>
      </c>
      <c r="B45" s="10">
        <v>4026.27685546875</v>
      </c>
      <c r="C45" s="10">
        <v>659.61871337890625</v>
      </c>
      <c r="D45" s="10">
        <v>594.6680908203125</v>
      </c>
      <c r="E45" s="10">
        <v>4322.45263671875</v>
      </c>
      <c r="F45" s="10">
        <v>45.819999694824219</v>
      </c>
      <c r="G45" s="10">
        <v>775.23345947265625</v>
      </c>
      <c r="H45" s="10">
        <v>900.35931396484375</v>
      </c>
      <c r="I45" s="10">
        <v>1479.234741210938</v>
      </c>
      <c r="J45" s="10">
        <v>81.899002075195313</v>
      </c>
      <c r="K45" s="10">
        <v>2034.825805664062</v>
      </c>
      <c r="L45" s="10">
        <v>23.04000091552734</v>
      </c>
      <c r="M45" s="10">
        <v>4620.291015625</v>
      </c>
      <c r="N45" s="10">
        <v>1230.975708007812</v>
      </c>
      <c r="O45" s="10">
        <v>122.0969161987305</v>
      </c>
      <c r="P45" s="10">
        <v>1228.067138671875</v>
      </c>
      <c r="Q45" s="10">
        <v>575.92578125</v>
      </c>
      <c r="R45" s="10">
        <v>64.120002746582031</v>
      </c>
      <c r="S45" s="10">
        <v>6689.4755859375</v>
      </c>
      <c r="T45" s="10">
        <v>3044.20849609375</v>
      </c>
      <c r="U45" s="10">
        <v>545.88763427734375</v>
      </c>
    </row>
    <row r="46" spans="1:21" x14ac:dyDescent="0.25">
      <c r="A46" s="9">
        <v>44902</v>
      </c>
      <c r="B46" s="10">
        <v>3993.821533203125</v>
      </c>
      <c r="C46" s="10">
        <v>652.39581298828125</v>
      </c>
      <c r="D46" s="10">
        <v>591.9541015625</v>
      </c>
      <c r="E46" s="10">
        <v>4257.64501953125</v>
      </c>
      <c r="F46" s="10">
        <v>45.840000152587891</v>
      </c>
      <c r="G46" s="10">
        <v>774.8966064453125</v>
      </c>
      <c r="H46" s="10">
        <v>899.87139892578125</v>
      </c>
      <c r="I46" s="10">
        <v>1472.447998046875</v>
      </c>
      <c r="J46" s="10">
        <v>82.372200012207031</v>
      </c>
      <c r="K46" s="10">
        <v>2064.47119140625</v>
      </c>
      <c r="L46" s="10">
        <v>23.020000457763668</v>
      </c>
      <c r="M46" s="10">
        <v>4497.52978515625</v>
      </c>
      <c r="N46" s="10">
        <v>1234.435668945312</v>
      </c>
      <c r="O46" s="10">
        <v>120.55406188964839</v>
      </c>
      <c r="P46" s="10">
        <v>1209.944213867188</v>
      </c>
      <c r="Q46" s="10">
        <v>574.1287841796875</v>
      </c>
      <c r="R46" s="10">
        <v>63.830001831054688</v>
      </c>
      <c r="S46" s="10">
        <v>6642.8857421875</v>
      </c>
      <c r="T46" s="10">
        <v>3039.937255859375</v>
      </c>
      <c r="U46" s="10">
        <v>531.44378662109375</v>
      </c>
    </row>
    <row r="47" spans="1:21" x14ac:dyDescent="0.25">
      <c r="A47" s="9">
        <v>44903</v>
      </c>
      <c r="B47" s="10">
        <v>4019.486328125</v>
      </c>
      <c r="C47" s="10">
        <v>648.13690185546875</v>
      </c>
      <c r="D47" s="10">
        <v>595.90386962890625</v>
      </c>
      <c r="E47" s="10">
        <v>4158.3359375</v>
      </c>
      <c r="F47" s="10">
        <v>46.060001373291023</v>
      </c>
      <c r="G47" s="10">
        <v>779.251220703125</v>
      </c>
      <c r="H47" s="10">
        <v>909.3858642578125</v>
      </c>
      <c r="I47" s="10">
        <v>1485.884033203125</v>
      </c>
      <c r="J47" s="10">
        <v>82.253501892089844</v>
      </c>
      <c r="K47" s="10">
        <v>2106.946044921875</v>
      </c>
      <c r="L47" s="10">
        <v>23.030000686645511</v>
      </c>
      <c r="M47" s="10">
        <v>4373.95263671875</v>
      </c>
      <c r="N47" s="10">
        <v>1241.988647460938</v>
      </c>
      <c r="O47" s="10">
        <v>122.268310546875</v>
      </c>
      <c r="P47" s="10">
        <v>1209.373657226562</v>
      </c>
      <c r="Q47" s="10">
        <v>578.4793701171875</v>
      </c>
      <c r="R47" s="10">
        <v>64.55999755859375</v>
      </c>
      <c r="S47" s="10">
        <v>6636.7158203125</v>
      </c>
      <c r="T47" s="10">
        <v>3012.915283203125</v>
      </c>
      <c r="U47" s="10">
        <v>530.25262451171875</v>
      </c>
    </row>
    <row r="48" spans="1:21" x14ac:dyDescent="0.25">
      <c r="A48" s="9">
        <v>44904</v>
      </c>
      <c r="B48" s="10">
        <v>3991.324951171875</v>
      </c>
      <c r="C48" s="10">
        <v>641.78546142578125</v>
      </c>
      <c r="D48" s="10">
        <v>586.50201416015625</v>
      </c>
      <c r="E48" s="10">
        <v>4098.0712890625</v>
      </c>
      <c r="F48" s="10">
        <v>46.110000610351563</v>
      </c>
      <c r="G48" s="10">
        <v>784.8087158203125</v>
      </c>
      <c r="H48" s="10">
        <v>907.4342041015625</v>
      </c>
      <c r="I48" s="10">
        <v>1439.248168945312</v>
      </c>
      <c r="J48" s="10">
        <v>82.279197692871094</v>
      </c>
      <c r="K48" s="10">
        <v>2093.678955078125</v>
      </c>
      <c r="L48" s="10">
        <v>23.010000228881839</v>
      </c>
      <c r="M48" s="10">
        <v>4223.27001953125</v>
      </c>
      <c r="N48" s="10">
        <v>1233.26611328125</v>
      </c>
      <c r="O48" s="10">
        <v>120.5969543457031</v>
      </c>
      <c r="P48" s="10">
        <v>1191.04541015625</v>
      </c>
      <c r="Q48" s="10">
        <v>583.06634521484375</v>
      </c>
      <c r="R48" s="10">
        <v>65.279998779296875</v>
      </c>
      <c r="S48" s="10">
        <v>6554.513671875</v>
      </c>
      <c r="T48" s="10">
        <v>2960.939697265625</v>
      </c>
      <c r="U48" s="10">
        <v>526.083251953125</v>
      </c>
    </row>
    <row r="49" spans="1:21" x14ac:dyDescent="0.25">
      <c r="A49" s="9">
        <v>44907</v>
      </c>
      <c r="B49" s="10">
        <v>4011.197509765625</v>
      </c>
      <c r="C49" s="10">
        <v>640.70721435546875</v>
      </c>
      <c r="D49" s="10">
        <v>575.84002685546875</v>
      </c>
      <c r="E49" s="10">
        <v>3983.185302734375</v>
      </c>
      <c r="F49" s="10">
        <v>46.189998626708977</v>
      </c>
      <c r="G49" s="10">
        <v>790.91949462890625</v>
      </c>
      <c r="H49" s="10">
        <v>907.82452392578125</v>
      </c>
      <c r="I49" s="10">
        <v>1418.979370117188</v>
      </c>
      <c r="J49" s="10">
        <v>82.413002014160156</v>
      </c>
      <c r="K49" s="10">
        <v>2103.058349609375</v>
      </c>
      <c r="L49" s="10">
        <v>23.04999923706055</v>
      </c>
      <c r="M49" s="10">
        <v>4155.34130859375</v>
      </c>
      <c r="N49" s="10">
        <v>1231.901489257812</v>
      </c>
      <c r="O49" s="10">
        <v>122.01120758056641</v>
      </c>
      <c r="P49" s="10">
        <v>1192.871337890625</v>
      </c>
      <c r="Q49" s="10">
        <v>579.80340576171875</v>
      </c>
      <c r="R49" s="10">
        <v>66.110000610351563</v>
      </c>
      <c r="S49" s="10">
        <v>6502.53076171875</v>
      </c>
      <c r="T49" s="10">
        <v>2955.2744140625</v>
      </c>
      <c r="U49" s="10">
        <v>531.44378662109375</v>
      </c>
    </row>
    <row r="50" spans="1:21" x14ac:dyDescent="0.25">
      <c r="A50" s="9">
        <v>44908</v>
      </c>
      <c r="B50" s="10">
        <v>4054.637939453125</v>
      </c>
      <c r="C50" s="10">
        <v>651.89361572265625</v>
      </c>
      <c r="D50" s="10">
        <v>581.413330078125</v>
      </c>
      <c r="E50" s="10">
        <v>4079.198486328125</v>
      </c>
      <c r="F50" s="10">
        <v>46.159999847412109</v>
      </c>
      <c r="G50" s="10">
        <v>793.10882568359375</v>
      </c>
      <c r="H50" s="10">
        <v>910.4105224609375</v>
      </c>
      <c r="I50" s="10">
        <v>1441.86181640625</v>
      </c>
      <c r="J50" s="10">
        <v>82.644699096679688</v>
      </c>
      <c r="K50" s="10">
        <v>2112.000244140625</v>
      </c>
      <c r="L50" s="10">
        <v>23.090000152587891</v>
      </c>
      <c r="M50" s="10">
        <v>4142.7236328125</v>
      </c>
      <c r="N50" s="10">
        <v>1250.760131835938</v>
      </c>
      <c r="O50" s="10">
        <v>123.72544097900391</v>
      </c>
      <c r="P50" s="10">
        <v>1198.3037109375</v>
      </c>
      <c r="Q50" s="10">
        <v>583.30279541015625</v>
      </c>
      <c r="R50" s="10">
        <v>66.089996337890625</v>
      </c>
      <c r="S50" s="10">
        <v>6444.57177734375</v>
      </c>
      <c r="T50" s="10">
        <v>2996.324951171875</v>
      </c>
      <c r="U50" s="10">
        <v>540.42779541015625</v>
      </c>
    </row>
    <row r="51" spans="1:21" x14ac:dyDescent="0.25">
      <c r="A51" s="9">
        <v>44909</v>
      </c>
      <c r="B51" s="10">
        <v>4050.244140625</v>
      </c>
      <c r="C51" s="10">
        <v>655.3499755859375</v>
      </c>
      <c r="D51" s="10">
        <v>581.873779296875</v>
      </c>
      <c r="E51" s="10">
        <v>4116.0458984375</v>
      </c>
      <c r="F51" s="10">
        <v>46.540000915527337</v>
      </c>
      <c r="G51" s="10">
        <v>799.82110595703125</v>
      </c>
      <c r="H51" s="10">
        <v>899.48101806640625</v>
      </c>
      <c r="I51" s="10">
        <v>1448.510986328125</v>
      </c>
      <c r="J51" s="10">
        <v>82.402496337890625</v>
      </c>
      <c r="K51" s="10">
        <v>2133.91845703125</v>
      </c>
      <c r="L51" s="10">
        <v>23.129999160766602</v>
      </c>
      <c r="M51" s="10">
        <v>4262.99169921875</v>
      </c>
      <c r="N51" s="10">
        <v>1253.781494140625</v>
      </c>
      <c r="O51" s="10">
        <v>126.5110702514648</v>
      </c>
      <c r="P51" s="10">
        <v>1193.967041015625</v>
      </c>
      <c r="Q51" s="10">
        <v>591.5782470703125</v>
      </c>
      <c r="R51" s="10">
        <v>66.680000305175781</v>
      </c>
      <c r="S51" s="10">
        <v>6433.49462890625</v>
      </c>
      <c r="T51" s="10">
        <v>3026.22412109375</v>
      </c>
      <c r="U51" s="10">
        <v>541.370849609375</v>
      </c>
    </row>
    <row r="52" spans="1:21" x14ac:dyDescent="0.25">
      <c r="A52" s="9">
        <v>44910</v>
      </c>
      <c r="B52" s="10">
        <v>4038.210693359375</v>
      </c>
      <c r="C52" s="10">
        <v>652.41546630859375</v>
      </c>
      <c r="D52" s="10">
        <v>577.7301025390625</v>
      </c>
      <c r="E52" s="10">
        <v>4087.686279296875</v>
      </c>
      <c r="F52" s="10">
        <v>46.029998779296882</v>
      </c>
      <c r="G52" s="10">
        <v>785.16961669921875</v>
      </c>
      <c r="H52" s="10">
        <v>886.84393310546875</v>
      </c>
      <c r="I52" s="10">
        <v>1412.834594726562</v>
      </c>
      <c r="J52" s="10">
        <v>82.508003234863281</v>
      </c>
      <c r="K52" s="10">
        <v>2116.520263671875</v>
      </c>
      <c r="L52" s="10">
        <v>23.020000457763668</v>
      </c>
      <c r="M52" s="10">
        <v>4155.67724609375</v>
      </c>
      <c r="N52" s="10">
        <v>1254.268798828125</v>
      </c>
      <c r="O52" s="10">
        <v>126.3824844360352</v>
      </c>
      <c r="P52" s="10">
        <v>1177.007934570312</v>
      </c>
      <c r="Q52" s="10">
        <v>582.546142578125</v>
      </c>
      <c r="R52" s="10">
        <v>65.569999694824219</v>
      </c>
      <c r="S52" s="10">
        <v>6364.65283203125</v>
      </c>
      <c r="T52" s="10">
        <v>2972.045654296875</v>
      </c>
      <c r="U52" s="10">
        <v>551.29779052734375</v>
      </c>
    </row>
    <row r="53" spans="1:21" x14ac:dyDescent="0.25">
      <c r="A53" s="9">
        <v>44911</v>
      </c>
      <c r="B53" s="10">
        <v>3975.346923828125</v>
      </c>
      <c r="C53" s="10">
        <v>649.60906982421875</v>
      </c>
      <c r="D53" s="10">
        <v>582.649169921875</v>
      </c>
      <c r="E53" s="10">
        <v>4021.230712890625</v>
      </c>
      <c r="F53" s="10">
        <v>46.099998474121087</v>
      </c>
      <c r="G53" s="10">
        <v>788.94671630859375</v>
      </c>
      <c r="H53" s="10">
        <v>880.208251953125</v>
      </c>
      <c r="I53" s="10">
        <v>1396.05126953125</v>
      </c>
      <c r="J53" s="10">
        <v>82.857902526855469</v>
      </c>
      <c r="K53" s="10">
        <v>2114.04150390625</v>
      </c>
      <c r="L53" s="10">
        <v>23.079999923706051</v>
      </c>
      <c r="M53" s="10">
        <v>4160.5224609375</v>
      </c>
      <c r="N53" s="10">
        <v>1219.816528320312</v>
      </c>
      <c r="O53" s="10">
        <v>126.1682434082031</v>
      </c>
      <c r="P53" s="10">
        <v>1171.187622070312</v>
      </c>
      <c r="Q53" s="10">
        <v>570.62945556640625</v>
      </c>
      <c r="R53" s="10">
        <v>64.910003662109375</v>
      </c>
      <c r="S53" s="10">
        <v>6247.1318359375</v>
      </c>
      <c r="T53" s="10">
        <v>2913.730224609375</v>
      </c>
      <c r="U53" s="10">
        <v>530.0540771484375</v>
      </c>
    </row>
    <row r="54" spans="1:21" x14ac:dyDescent="0.25">
      <c r="A54" s="9">
        <v>44914</v>
      </c>
      <c r="B54" s="10">
        <v>4069.71728515625</v>
      </c>
      <c r="C54" s="10">
        <v>658.4813232421875</v>
      </c>
      <c r="D54" s="10">
        <v>580.2259521484375</v>
      </c>
      <c r="E54" s="10">
        <v>4038.755859375</v>
      </c>
      <c r="F54" s="10">
        <v>46.419998168945313</v>
      </c>
      <c r="G54" s="10">
        <v>791.400634765625</v>
      </c>
      <c r="H54" s="10">
        <v>884.55072021484375</v>
      </c>
      <c r="I54" s="10">
        <v>1382.432006835938</v>
      </c>
      <c r="J54" s="10">
        <v>82.725997924804688</v>
      </c>
      <c r="K54" s="10">
        <v>2122.78955078125</v>
      </c>
      <c r="L54" s="10">
        <v>22.95999908447266</v>
      </c>
      <c r="M54" s="10">
        <v>4195.302734375</v>
      </c>
      <c r="N54" s="10">
        <v>1257.874877929688</v>
      </c>
      <c r="O54" s="10">
        <v>124.9682922363281</v>
      </c>
      <c r="P54" s="10">
        <v>1186.571655273438</v>
      </c>
      <c r="Q54" s="10">
        <v>571.66986083984375</v>
      </c>
      <c r="R54" s="10">
        <v>66.120002746582031</v>
      </c>
      <c r="S54" s="10">
        <v>6173.189453125</v>
      </c>
      <c r="T54" s="10">
        <v>2879.37939453125</v>
      </c>
      <c r="U54" s="10">
        <v>534.7694091796875</v>
      </c>
    </row>
    <row r="55" spans="1:21" x14ac:dyDescent="0.25">
      <c r="A55" s="9">
        <v>44915</v>
      </c>
      <c r="B55" s="10">
        <v>4159.59423828125</v>
      </c>
      <c r="C55" s="10">
        <v>654.1337890625</v>
      </c>
      <c r="D55" s="10">
        <v>575.67041015625</v>
      </c>
      <c r="E55" s="10">
        <v>4048.192626953125</v>
      </c>
      <c r="F55" s="10">
        <v>46.75</v>
      </c>
      <c r="G55" s="10">
        <v>785.939453125</v>
      </c>
      <c r="H55" s="10">
        <v>887.72216796875</v>
      </c>
      <c r="I55" s="10">
        <v>1382.386108398438</v>
      </c>
      <c r="J55" s="10">
        <v>82.581901550292969</v>
      </c>
      <c r="K55" s="10">
        <v>2102.62109375</v>
      </c>
      <c r="L55" s="10">
        <v>23.090000152587891</v>
      </c>
      <c r="M55" s="10">
        <v>4185.32373046875</v>
      </c>
      <c r="N55" s="10">
        <v>1242.865844726562</v>
      </c>
      <c r="O55" s="10">
        <v>125.0111083984375</v>
      </c>
      <c r="P55" s="10">
        <v>1196.842895507812</v>
      </c>
      <c r="Q55" s="10">
        <v>571.66986083984375</v>
      </c>
      <c r="R55" s="10">
        <v>67.010002136230469</v>
      </c>
      <c r="S55" s="10">
        <v>6135.24609375</v>
      </c>
      <c r="T55" s="10">
        <v>2917.05712890625</v>
      </c>
      <c r="U55" s="10">
        <v>536.50665283203125</v>
      </c>
    </row>
    <row r="56" spans="1:21" x14ac:dyDescent="0.25">
      <c r="A56" s="9">
        <v>44916</v>
      </c>
      <c r="B56" s="10">
        <v>3896.60498046875</v>
      </c>
      <c r="C56" s="10">
        <v>642.6962890625</v>
      </c>
      <c r="D56" s="10">
        <v>562.82769775390625</v>
      </c>
      <c r="E56" s="10">
        <v>3935.153076171875</v>
      </c>
      <c r="F56" s="10">
        <v>46.860000610351563</v>
      </c>
      <c r="G56" s="10">
        <v>778.3369140625</v>
      </c>
      <c r="H56" s="10">
        <v>870.69378662109375</v>
      </c>
      <c r="I56" s="10">
        <v>1384.449829101562</v>
      </c>
      <c r="J56" s="10">
        <v>82.63690185546875</v>
      </c>
      <c r="K56" s="10">
        <v>2086.14599609375</v>
      </c>
      <c r="L56" s="10">
        <v>23.110000610351559</v>
      </c>
      <c r="M56" s="10">
        <v>4244.8583984375</v>
      </c>
      <c r="N56" s="10">
        <v>1233.558349609375</v>
      </c>
      <c r="O56" s="10">
        <v>122.9968719482422</v>
      </c>
      <c r="P56" s="10">
        <v>1179.815551757812</v>
      </c>
      <c r="Q56" s="10">
        <v>561.2191162109375</v>
      </c>
      <c r="R56" s="10">
        <v>67.389999389648438</v>
      </c>
      <c r="S56" s="10">
        <v>6026.76171875</v>
      </c>
      <c r="T56" s="10">
        <v>2939.17822265625</v>
      </c>
      <c r="U56" s="10">
        <v>536.10955810546875</v>
      </c>
    </row>
    <row r="57" spans="1:21" x14ac:dyDescent="0.25">
      <c r="A57" s="9">
        <v>44917</v>
      </c>
      <c r="B57" s="10">
        <v>3863.25048828125</v>
      </c>
      <c r="C57" s="10">
        <v>639.1463623046875</v>
      </c>
      <c r="D57" s="10">
        <v>545.62322998046875</v>
      </c>
      <c r="E57" s="10">
        <v>3871.493896484375</v>
      </c>
      <c r="F57" s="10">
        <v>46.869998931884773</v>
      </c>
      <c r="G57" s="10">
        <v>775.66650390625</v>
      </c>
      <c r="H57" s="10">
        <v>869.1324462890625</v>
      </c>
      <c r="I57" s="10">
        <v>1395.913696289062</v>
      </c>
      <c r="J57" s="10">
        <v>82.87860107421875</v>
      </c>
      <c r="K57" s="10">
        <v>2050.814697265625</v>
      </c>
      <c r="L57" s="10">
        <v>23.069999694824219</v>
      </c>
      <c r="M57" s="10">
        <v>4200.962890625</v>
      </c>
      <c r="N57" s="10">
        <v>1202.61474609375</v>
      </c>
      <c r="O57" s="10">
        <v>121.9254837036133</v>
      </c>
      <c r="P57" s="10">
        <v>1176.757080078125</v>
      </c>
      <c r="Q57" s="10">
        <v>561.2191162109375</v>
      </c>
      <c r="R57" s="10">
        <v>66.919998168945313</v>
      </c>
      <c r="S57" s="10">
        <v>5879.2646484375</v>
      </c>
      <c r="T57" s="10">
        <v>2931.219970703125</v>
      </c>
      <c r="U57" s="10">
        <v>527.472900390625</v>
      </c>
    </row>
    <row r="58" spans="1:21" x14ac:dyDescent="0.25">
      <c r="A58" s="9">
        <v>44918</v>
      </c>
      <c r="B58" s="10">
        <v>3637.21044921875</v>
      </c>
      <c r="C58" s="10">
        <v>627.71875</v>
      </c>
      <c r="D58" s="10">
        <v>527.1103515625</v>
      </c>
      <c r="E58" s="10">
        <v>3712.769775390625</v>
      </c>
      <c r="F58" s="10">
        <v>46.689998626708977</v>
      </c>
      <c r="G58" s="10">
        <v>768.7376708984375</v>
      </c>
      <c r="H58" s="10">
        <v>857.66632080078125</v>
      </c>
      <c r="I58" s="10">
        <v>1373.031494140625</v>
      </c>
      <c r="J58" s="10">
        <v>82.874900817871094</v>
      </c>
      <c r="K58" s="10">
        <v>2004.937622070312</v>
      </c>
      <c r="L58" s="10">
        <v>23.04999923706055</v>
      </c>
      <c r="M58" s="10">
        <v>4093.55224609375</v>
      </c>
      <c r="N58" s="10">
        <v>1193.502075195312</v>
      </c>
      <c r="O58" s="10">
        <v>119.82553863525391</v>
      </c>
      <c r="P58" s="10">
        <v>1142.245971679688</v>
      </c>
      <c r="Q58" s="10">
        <v>542.87115478515625</v>
      </c>
      <c r="R58" s="10">
        <v>66.760002136230469</v>
      </c>
      <c r="S58" s="10">
        <v>5672.109375</v>
      </c>
      <c r="T58" s="10">
        <v>2903.029541015625</v>
      </c>
      <c r="U58" s="10">
        <v>518.4393310546875</v>
      </c>
    </row>
    <row r="59" spans="1:21" x14ac:dyDescent="0.25">
      <c r="A59" s="9">
        <v>44921</v>
      </c>
      <c r="B59" s="10">
        <v>3711.658447265625</v>
      </c>
      <c r="C59" s="10">
        <v>633.53839111328125</v>
      </c>
      <c r="D59" s="10">
        <v>539.9288330078125</v>
      </c>
      <c r="E59" s="10">
        <v>3812.3779296875</v>
      </c>
      <c r="F59" s="10">
        <v>46.689998626708977</v>
      </c>
      <c r="G59" s="10">
        <v>784.038818359375</v>
      </c>
      <c r="H59" s="10">
        <v>871.620849609375</v>
      </c>
      <c r="I59" s="10">
        <v>1377.892333984375</v>
      </c>
      <c r="J59" s="10">
        <v>82.604103088378906</v>
      </c>
      <c r="K59" s="10">
        <v>2032.444458007812</v>
      </c>
      <c r="L59" s="10">
        <v>23.069999694824219</v>
      </c>
      <c r="M59" s="10">
        <v>4172.611328125</v>
      </c>
      <c r="N59" s="10">
        <v>1205.635986328125</v>
      </c>
      <c r="O59" s="10">
        <v>121.1112060546875</v>
      </c>
      <c r="P59" s="10">
        <v>1152.22021484375</v>
      </c>
      <c r="Q59" s="10">
        <v>564.7183837890625</v>
      </c>
      <c r="R59" s="10">
        <v>66.720001220703125</v>
      </c>
      <c r="S59" s="10">
        <v>6075.392578125</v>
      </c>
      <c r="T59" s="10">
        <v>2925.105712890625</v>
      </c>
      <c r="U59" s="10">
        <v>520.921142578125</v>
      </c>
    </row>
    <row r="60" spans="1:21" x14ac:dyDescent="0.25">
      <c r="A60" s="9">
        <v>44922</v>
      </c>
      <c r="B60" s="10">
        <v>3764.48583984375</v>
      </c>
      <c r="C60" s="10">
        <v>640.5299072265625</v>
      </c>
      <c r="D60" s="10">
        <v>538.74151611328125</v>
      </c>
      <c r="E60" s="10">
        <v>3933.80517578125</v>
      </c>
      <c r="F60" s="10">
        <v>46.869998931884773</v>
      </c>
      <c r="G60" s="10">
        <v>784.832763671875</v>
      </c>
      <c r="H60" s="10">
        <v>878.890869140625</v>
      </c>
      <c r="I60" s="10">
        <v>1389.310424804688</v>
      </c>
      <c r="J60" s="10">
        <v>82.902900695800781</v>
      </c>
      <c r="K60" s="10">
        <v>2064.568115234375</v>
      </c>
      <c r="L60" s="10">
        <v>23.020000457763668</v>
      </c>
      <c r="M60" s="10">
        <v>4212.4287109375</v>
      </c>
      <c r="N60" s="10">
        <v>1202.907104492188</v>
      </c>
      <c r="O60" s="10">
        <v>124.11114501953119</v>
      </c>
      <c r="P60" s="10">
        <v>1161.646850585938</v>
      </c>
      <c r="Q60" s="10">
        <v>569.25811767578125</v>
      </c>
      <c r="R60" s="10">
        <v>67.970001220703125</v>
      </c>
      <c r="S60" s="10">
        <v>6249.318359375</v>
      </c>
      <c r="T60" s="10">
        <v>2931.04052734375</v>
      </c>
      <c r="U60" s="10">
        <v>520.57379150390625</v>
      </c>
    </row>
    <row r="61" spans="1:21" x14ac:dyDescent="0.25">
      <c r="A61" s="9">
        <v>44923</v>
      </c>
      <c r="B61" s="10">
        <v>3792.49755859375</v>
      </c>
      <c r="C61" s="10">
        <v>637.71356201171875</v>
      </c>
      <c r="D61" s="10">
        <v>542.03692626953125</v>
      </c>
      <c r="E61" s="10">
        <v>3920.124755859375</v>
      </c>
      <c r="F61" s="10">
        <v>46.549999237060547</v>
      </c>
      <c r="G61" s="10">
        <v>784.20721435546875</v>
      </c>
      <c r="H61" s="10">
        <v>877.23187255859375</v>
      </c>
      <c r="I61" s="10">
        <v>1384.999877929688</v>
      </c>
      <c r="J61" s="10">
        <v>82.776100158691406</v>
      </c>
      <c r="K61" s="10">
        <v>2061.65234375</v>
      </c>
      <c r="L61" s="10">
        <v>22.969999313354489</v>
      </c>
      <c r="M61" s="10">
        <v>4156.34765625</v>
      </c>
      <c r="N61" s="10">
        <v>1220.547485351562</v>
      </c>
      <c r="O61" s="10">
        <v>123.339729309082</v>
      </c>
      <c r="P61" s="10">
        <v>1161.532836914062</v>
      </c>
      <c r="Q61" s="10">
        <v>568.4542236328125</v>
      </c>
      <c r="R61" s="10">
        <v>66.959999084472656</v>
      </c>
      <c r="S61" s="10">
        <v>6152.54150390625</v>
      </c>
      <c r="T61" s="10">
        <v>2928.88232421875</v>
      </c>
      <c r="U61" s="10">
        <v>522.360595703125</v>
      </c>
    </row>
    <row r="62" spans="1:21" x14ac:dyDescent="0.25">
      <c r="A62" s="9">
        <v>44924</v>
      </c>
      <c r="B62" s="10">
        <v>3805.380126953125</v>
      </c>
      <c r="C62" s="10">
        <v>641.1405029296875</v>
      </c>
      <c r="D62" s="10">
        <v>542.109619140625</v>
      </c>
      <c r="E62" s="10">
        <v>3916.579833984375</v>
      </c>
      <c r="F62" s="10">
        <v>46.610000610351563</v>
      </c>
      <c r="G62" s="10">
        <v>789.74066162109375</v>
      </c>
      <c r="H62" s="10">
        <v>886.112060546875</v>
      </c>
      <c r="I62" s="10">
        <v>1391.78662109375</v>
      </c>
      <c r="J62" s="10">
        <v>82.851997375488281</v>
      </c>
      <c r="K62" s="10">
        <v>2051.738037109375</v>
      </c>
      <c r="L62" s="10">
        <v>23.069999694824219</v>
      </c>
      <c r="M62" s="10">
        <v>4240.97265625</v>
      </c>
      <c r="N62" s="10">
        <v>1230.29345703125</v>
      </c>
      <c r="O62" s="10">
        <v>123.98255920410161</v>
      </c>
      <c r="P62" s="10">
        <v>1161.007934570312</v>
      </c>
      <c r="Q62" s="10">
        <v>578.6212158203125</v>
      </c>
      <c r="R62" s="10">
        <v>66.959999084472656</v>
      </c>
      <c r="S62" s="10">
        <v>6079.03662109375</v>
      </c>
      <c r="T62" s="10">
        <v>2939.3583984375</v>
      </c>
      <c r="U62" s="10">
        <v>518.24090576171875</v>
      </c>
    </row>
    <row r="63" spans="1:21" x14ac:dyDescent="0.25">
      <c r="A63" s="9">
        <v>44925</v>
      </c>
      <c r="B63" s="10">
        <v>3853.064453125</v>
      </c>
      <c r="C63" s="10">
        <v>647.47222900390625</v>
      </c>
      <c r="D63" s="10">
        <v>540.5103759765625</v>
      </c>
      <c r="E63" s="10">
        <v>3899.0546875</v>
      </c>
      <c r="F63" s="10">
        <v>46.790000915527337</v>
      </c>
      <c r="G63" s="10">
        <v>783.41326904296875</v>
      </c>
      <c r="H63" s="10">
        <v>869.3275146484375</v>
      </c>
      <c r="I63" s="10">
        <v>1383.211547851562</v>
      </c>
      <c r="J63" s="10">
        <v>82.835098266601563</v>
      </c>
      <c r="K63" s="10">
        <v>2027.341796875</v>
      </c>
      <c r="L63" s="10">
        <v>23.04999923706055</v>
      </c>
      <c r="M63" s="10">
        <v>4188.3935546875</v>
      </c>
      <c r="N63" s="10">
        <v>1217.4775390625</v>
      </c>
      <c r="O63" s="10">
        <v>125.7825088500977</v>
      </c>
      <c r="P63" s="10">
        <v>1162.7880859375</v>
      </c>
      <c r="Q63" s="10">
        <v>580.41815185546875</v>
      </c>
      <c r="R63" s="10">
        <v>67.230003356933594</v>
      </c>
      <c r="S63" s="10">
        <v>6107.7001953125</v>
      </c>
      <c r="T63" s="10">
        <v>2928.5224609375</v>
      </c>
      <c r="U63" s="10">
        <v>517.39703369140625</v>
      </c>
    </row>
    <row r="64" spans="1:21" x14ac:dyDescent="0.25">
      <c r="A64" s="9">
        <v>44928</v>
      </c>
      <c r="B64" s="10">
        <v>3835.93798828125</v>
      </c>
      <c r="C64" s="10">
        <v>645.36004638671875</v>
      </c>
      <c r="D64" s="10">
        <v>560.11383056640625</v>
      </c>
      <c r="E64" s="10">
        <v>3891.764892578125</v>
      </c>
      <c r="F64" s="10">
        <v>47.169998168945313</v>
      </c>
      <c r="G64" s="10">
        <v>783.67791748046875</v>
      </c>
      <c r="H64" s="10">
        <v>880.6473388671875</v>
      </c>
      <c r="I64" s="10">
        <v>1397.7021484375</v>
      </c>
      <c r="J64" s="10">
        <v>82.749801635742188</v>
      </c>
      <c r="K64" s="10">
        <v>2030.889038085938</v>
      </c>
      <c r="L64" s="10">
        <v>23.04999923706055</v>
      </c>
      <c r="M64" s="10">
        <v>4146.849609375</v>
      </c>
      <c r="N64" s="10">
        <v>1230.78076171875</v>
      </c>
      <c r="O64" s="10">
        <v>128.95387268066409</v>
      </c>
      <c r="P64" s="10">
        <v>1175.8896484375</v>
      </c>
      <c r="Q64" s="10">
        <v>578.99957275390625</v>
      </c>
      <c r="R64" s="10">
        <v>67.669998168945313</v>
      </c>
      <c r="S64" s="10">
        <v>6121.78857421875</v>
      </c>
      <c r="T64" s="10">
        <v>2932.7939453125</v>
      </c>
      <c r="U64" s="10">
        <v>519.43212890625</v>
      </c>
    </row>
    <row r="65" spans="1:21" x14ac:dyDescent="0.25">
      <c r="A65" s="9">
        <v>44929</v>
      </c>
      <c r="B65" s="10">
        <v>3825.7021484375</v>
      </c>
      <c r="C65" s="10">
        <v>650.52972412109375</v>
      </c>
      <c r="D65" s="10">
        <v>558.8779296875</v>
      </c>
      <c r="E65" s="10">
        <v>3916.579833984375</v>
      </c>
      <c r="F65" s="10">
        <v>47.630001068115227</v>
      </c>
      <c r="G65" s="10">
        <v>788.80230712890625</v>
      </c>
      <c r="H65" s="10">
        <v>879.57391357421875</v>
      </c>
      <c r="I65" s="10">
        <v>1396.372314453125</v>
      </c>
      <c r="J65" s="10">
        <v>82.706001281738281</v>
      </c>
      <c r="K65" s="10">
        <v>2030.403198242188</v>
      </c>
      <c r="L65" s="10">
        <v>23.069999694824219</v>
      </c>
      <c r="M65" s="10">
        <v>4172.80322265625</v>
      </c>
      <c r="N65" s="10">
        <v>1217.574951171875</v>
      </c>
      <c r="O65" s="10">
        <v>128.18247985839841</v>
      </c>
      <c r="P65" s="10">
        <v>1167.28466796875</v>
      </c>
      <c r="Q65" s="10">
        <v>579.188720703125</v>
      </c>
      <c r="R65" s="10">
        <v>68.669998168945313</v>
      </c>
      <c r="S65" s="10">
        <v>6234.7431640625</v>
      </c>
      <c r="T65" s="10">
        <v>2977.665771484375</v>
      </c>
      <c r="U65" s="10">
        <v>523.0555419921875</v>
      </c>
    </row>
    <row r="66" spans="1:21" x14ac:dyDescent="0.25">
      <c r="A66" s="9">
        <v>44930</v>
      </c>
      <c r="B66" s="10">
        <v>3821.8076171875</v>
      </c>
      <c r="C66" s="10">
        <v>647.05865478515625</v>
      </c>
      <c r="D66" s="10">
        <v>549.86376953125</v>
      </c>
      <c r="E66" s="10">
        <v>3858.5625</v>
      </c>
      <c r="F66" s="10">
        <v>48.069999694824219</v>
      </c>
      <c r="G66" s="10">
        <v>774.70416259765625</v>
      </c>
      <c r="H66" s="10">
        <v>877.37823486328125</v>
      </c>
      <c r="I66" s="10">
        <v>1370.921875</v>
      </c>
      <c r="J66" s="10">
        <v>82.785697937011719</v>
      </c>
      <c r="K66" s="10">
        <v>2012.51904296875</v>
      </c>
      <c r="L66" s="10">
        <v>23.059999465942379</v>
      </c>
      <c r="M66" s="10">
        <v>4104.49072265625</v>
      </c>
      <c r="N66" s="10">
        <v>1204.807495117188</v>
      </c>
      <c r="O66" s="10">
        <v>125.3539657592773</v>
      </c>
      <c r="P66" s="10">
        <v>1149.709594726562</v>
      </c>
      <c r="Q66" s="10">
        <v>572.379150390625</v>
      </c>
      <c r="R66" s="10">
        <v>68.730003356933594</v>
      </c>
      <c r="S66" s="10">
        <v>6188.978515625</v>
      </c>
      <c r="T66" s="10">
        <v>2980.6328125</v>
      </c>
      <c r="U66" s="10">
        <v>534.6204833984375</v>
      </c>
    </row>
    <row r="67" spans="1:21" x14ac:dyDescent="0.25">
      <c r="A67" s="9">
        <v>44931</v>
      </c>
      <c r="B67" s="10">
        <v>3824.5537109375</v>
      </c>
      <c r="C67" s="10">
        <v>600.683349609375</v>
      </c>
      <c r="D67" s="10">
        <v>546.5440673828125</v>
      </c>
      <c r="E67" s="10">
        <v>3833.1484375</v>
      </c>
      <c r="F67" s="10">
        <v>47.779998779296882</v>
      </c>
      <c r="G67" s="10">
        <v>769.72406005859375</v>
      </c>
      <c r="H67" s="10">
        <v>857.9102783203125</v>
      </c>
      <c r="I67" s="10">
        <v>1352.9462890625</v>
      </c>
      <c r="J67" s="10">
        <v>82.666496276855469</v>
      </c>
      <c r="K67" s="10">
        <v>2028.84814453125</v>
      </c>
      <c r="L67" s="10">
        <v>23.069999694824219</v>
      </c>
      <c r="M67" s="10">
        <v>4087.45947265625</v>
      </c>
      <c r="N67" s="10">
        <v>1220.83984375</v>
      </c>
      <c r="O67" s="10">
        <v>125.56825256347661</v>
      </c>
      <c r="P67" s="10">
        <v>1147.6552734375</v>
      </c>
      <c r="Q67" s="10">
        <v>572.2845458984375</v>
      </c>
      <c r="R67" s="10">
        <v>66.919998168945313</v>
      </c>
      <c r="S67" s="10">
        <v>6109.2060546875</v>
      </c>
      <c r="T67" s="10">
        <v>2977.441162109375</v>
      </c>
      <c r="U67" s="10">
        <v>541.9168701171875</v>
      </c>
    </row>
    <row r="68" spans="1:21" x14ac:dyDescent="0.25">
      <c r="A68" s="9">
        <v>44932</v>
      </c>
      <c r="B68" s="10">
        <v>3819.01123046875</v>
      </c>
      <c r="C68" s="10">
        <v>588.90106201171875</v>
      </c>
      <c r="D68" s="10">
        <v>541.479736328125</v>
      </c>
      <c r="E68" s="10">
        <v>3812.028564453125</v>
      </c>
      <c r="F68" s="10">
        <v>47.5</v>
      </c>
      <c r="G68" s="10">
        <v>767.173828125</v>
      </c>
      <c r="H68" s="10">
        <v>849.078857421875</v>
      </c>
      <c r="I68" s="10">
        <v>1328.459106445312</v>
      </c>
      <c r="J68" s="10">
        <v>82.64520263671875</v>
      </c>
      <c r="K68" s="10">
        <v>2028.070678710938</v>
      </c>
      <c r="L68" s="10">
        <v>23.010000228881839</v>
      </c>
      <c r="M68" s="10">
        <v>4027.39794921875</v>
      </c>
      <c r="N68" s="10">
        <v>1232.77880859375</v>
      </c>
      <c r="O68" s="10">
        <v>126.2967834472656</v>
      </c>
      <c r="P68" s="10">
        <v>1158.086303710938</v>
      </c>
      <c r="Q68" s="10">
        <v>568.075927734375</v>
      </c>
      <c r="R68" s="10">
        <v>66.879997253417969</v>
      </c>
      <c r="S68" s="10">
        <v>6018.30810546875</v>
      </c>
      <c r="T68" s="10">
        <v>2887.922607421875</v>
      </c>
      <c r="U68" s="10">
        <v>535.21612548828125</v>
      </c>
    </row>
    <row r="69" spans="1:21" x14ac:dyDescent="0.25">
      <c r="A69" s="9">
        <v>44935</v>
      </c>
      <c r="B69" s="10">
        <v>3850.0185546875</v>
      </c>
      <c r="C69" s="10">
        <v>590.1763916015625</v>
      </c>
      <c r="D69" s="10">
        <v>536.14874267578125</v>
      </c>
      <c r="E69" s="10">
        <v>3768.690185546875</v>
      </c>
      <c r="F69" s="10">
        <v>48.110000610351563</v>
      </c>
      <c r="G69" s="10">
        <v>768.66546630859375</v>
      </c>
      <c r="H69" s="10">
        <v>852.25030517578125</v>
      </c>
      <c r="I69" s="10">
        <v>1361.429809570312</v>
      </c>
      <c r="J69" s="10">
        <v>82.273399353027344</v>
      </c>
      <c r="K69" s="10">
        <v>2062.2353515625</v>
      </c>
      <c r="L69" s="10">
        <v>23.04000091552734</v>
      </c>
      <c r="M69" s="10">
        <v>4121.0888671875</v>
      </c>
      <c r="N69" s="10">
        <v>1277.074462890625</v>
      </c>
      <c r="O69" s="10">
        <v>126.9824676513672</v>
      </c>
      <c r="P69" s="10">
        <v>1185.430419921875</v>
      </c>
      <c r="Q69" s="10">
        <v>574.74359130859375</v>
      </c>
      <c r="R69" s="10">
        <v>67.949996948242188</v>
      </c>
      <c r="S69" s="10">
        <v>6055.328125</v>
      </c>
      <c r="T69" s="10">
        <v>2985.39892578125</v>
      </c>
      <c r="U69" s="10">
        <v>530.25262451171875</v>
      </c>
    </row>
    <row r="70" spans="1:21" x14ac:dyDescent="0.25">
      <c r="A70" s="9">
        <v>44936</v>
      </c>
      <c r="B70" s="10">
        <v>3641.904296875</v>
      </c>
      <c r="C70" s="10">
        <v>581.39263916015625</v>
      </c>
      <c r="D70" s="10">
        <v>534.234375</v>
      </c>
      <c r="E70" s="10">
        <v>3725.85107421875</v>
      </c>
      <c r="F70" s="10">
        <v>47.959999084472663</v>
      </c>
      <c r="G70" s="10">
        <v>754.61541748046875</v>
      </c>
      <c r="H70" s="10">
        <v>840.540283203125</v>
      </c>
      <c r="I70" s="10">
        <v>1347.947998046875</v>
      </c>
      <c r="J70" s="10">
        <v>82.180099487304688</v>
      </c>
      <c r="K70" s="10">
        <v>2047.607177734375</v>
      </c>
      <c r="L70" s="10">
        <v>23.10000038146973</v>
      </c>
      <c r="M70" s="10">
        <v>4060.01953125</v>
      </c>
      <c r="N70" s="10">
        <v>1281.508911132812</v>
      </c>
      <c r="O70" s="10">
        <v>128.01104736328119</v>
      </c>
      <c r="P70" s="10">
        <v>1167.90087890625</v>
      </c>
      <c r="Q70" s="10">
        <v>562.87420654296875</v>
      </c>
      <c r="R70" s="10">
        <v>67.080001831054688</v>
      </c>
      <c r="S70" s="10">
        <v>6024.04052734375</v>
      </c>
      <c r="T70" s="10">
        <v>2955.2294921875</v>
      </c>
      <c r="U70" s="10">
        <v>533.2802734375</v>
      </c>
    </row>
    <row r="71" spans="1:21" x14ac:dyDescent="0.25">
      <c r="A71" s="9">
        <v>44937</v>
      </c>
      <c r="B71" s="10">
        <v>3630.819580078125</v>
      </c>
      <c r="C71" s="10">
        <v>580.56549072265625</v>
      </c>
      <c r="D71" s="10">
        <v>531.25384521484375</v>
      </c>
      <c r="E71" s="10">
        <v>3700.037841796875</v>
      </c>
      <c r="F71" s="10">
        <v>48.020000457763672</v>
      </c>
      <c r="G71" s="10">
        <v>765.48974609375</v>
      </c>
      <c r="H71" s="10">
        <v>845.37066650390625</v>
      </c>
      <c r="I71" s="10">
        <v>1349.32373046875</v>
      </c>
      <c r="J71" s="10">
        <v>81.637397766113281</v>
      </c>
      <c r="K71" s="10">
        <v>2065.783203125</v>
      </c>
      <c r="L71" s="10">
        <v>23.120000839233398</v>
      </c>
      <c r="M71" s="10">
        <v>4054.1669921875</v>
      </c>
      <c r="N71" s="10">
        <v>1279.267333984375</v>
      </c>
      <c r="O71" s="10">
        <v>125.82541656494141</v>
      </c>
      <c r="P71" s="10">
        <v>1153.178955078125</v>
      </c>
      <c r="Q71" s="10">
        <v>564.340087890625</v>
      </c>
      <c r="R71" s="10">
        <v>67.540000915527344</v>
      </c>
      <c r="S71" s="10">
        <v>6040.55908203125</v>
      </c>
      <c r="T71" s="10">
        <v>2993.266845703125</v>
      </c>
      <c r="U71" s="10">
        <v>526.083251953125</v>
      </c>
    </row>
    <row r="72" spans="1:21" x14ac:dyDescent="0.25">
      <c r="A72" s="9">
        <v>44938</v>
      </c>
      <c r="B72" s="10">
        <v>3642.20361328125</v>
      </c>
      <c r="C72" s="10">
        <v>580.82647705078125</v>
      </c>
      <c r="D72" s="10">
        <v>522.74859619140625</v>
      </c>
      <c r="E72" s="10">
        <v>3645.86474609375</v>
      </c>
      <c r="F72" s="10">
        <v>47.950000762939453</v>
      </c>
      <c r="G72" s="10">
        <v>769.5797119140625</v>
      </c>
      <c r="H72" s="10">
        <v>839.857177734375</v>
      </c>
      <c r="I72" s="10">
        <v>1357.898803710938</v>
      </c>
      <c r="J72" s="10">
        <v>81.631797790527344</v>
      </c>
      <c r="K72" s="10">
        <v>2099.218994140625</v>
      </c>
      <c r="L72" s="10">
        <v>23.180000305175781</v>
      </c>
      <c r="M72" s="10">
        <v>4102.7626953125</v>
      </c>
      <c r="N72" s="10">
        <v>1286.382202148438</v>
      </c>
      <c r="O72" s="10">
        <v>125.2682418823242</v>
      </c>
      <c r="P72" s="10">
        <v>1128.276977539062</v>
      </c>
      <c r="Q72" s="10">
        <v>562.63775634765625</v>
      </c>
      <c r="R72" s="10">
        <v>67.150001525878906</v>
      </c>
      <c r="S72" s="10">
        <v>6020.98046875</v>
      </c>
      <c r="T72" s="10">
        <v>2998.34765625</v>
      </c>
      <c r="U72" s="10">
        <v>526.1328125</v>
      </c>
    </row>
    <row r="73" spans="1:21" x14ac:dyDescent="0.25">
      <c r="A73" s="9">
        <v>44939</v>
      </c>
      <c r="B73" s="10">
        <v>3716.05224609375</v>
      </c>
      <c r="C73" s="10">
        <v>588.64508056640625</v>
      </c>
      <c r="D73" s="10">
        <v>522.26397705078125</v>
      </c>
      <c r="E73" s="10">
        <v>3621.399658203125</v>
      </c>
      <c r="F73" s="10">
        <v>48.229999542236328</v>
      </c>
      <c r="G73" s="10">
        <v>770.18115234375</v>
      </c>
      <c r="H73" s="10">
        <v>852.34796142578125</v>
      </c>
      <c r="I73" s="10">
        <v>1379.03857421875</v>
      </c>
      <c r="J73" s="10">
        <v>81.1156005859375</v>
      </c>
      <c r="K73" s="10">
        <v>2093.046875</v>
      </c>
      <c r="L73" s="10">
        <v>23.139999389648441</v>
      </c>
      <c r="M73" s="10">
        <v>4113.60498046875</v>
      </c>
      <c r="N73" s="10">
        <v>1294.422485351562</v>
      </c>
      <c r="O73" s="10">
        <v>125.95395660400391</v>
      </c>
      <c r="P73" s="10">
        <v>1126.451049804688</v>
      </c>
      <c r="Q73" s="10">
        <v>567.5556640625</v>
      </c>
      <c r="R73" s="10">
        <v>67.180000305175781</v>
      </c>
      <c r="S73" s="10">
        <v>6065.28759765625</v>
      </c>
      <c r="T73" s="10">
        <v>3034.4970703125</v>
      </c>
      <c r="U73" s="10">
        <v>523.4525146484375</v>
      </c>
    </row>
    <row r="74" spans="1:21" x14ac:dyDescent="0.25">
      <c r="A74" s="9">
        <v>44942</v>
      </c>
      <c r="B74" s="10">
        <v>3614.84130859375</v>
      </c>
      <c r="C74" s="10">
        <v>591.90447998046875</v>
      </c>
      <c r="D74" s="10">
        <v>518.7745361328125</v>
      </c>
      <c r="E74" s="10">
        <v>3542.611328125</v>
      </c>
      <c r="F74" s="10">
        <v>48.700000762939453</v>
      </c>
      <c r="G74" s="10">
        <v>762.79534912109375</v>
      </c>
      <c r="H74" s="10">
        <v>844.3460693359375</v>
      </c>
      <c r="I74" s="10">
        <v>1399.077758789062</v>
      </c>
      <c r="J74" s="10">
        <v>81.277999877929688</v>
      </c>
      <c r="K74" s="10">
        <v>2077.301025390625</v>
      </c>
      <c r="L74" s="10">
        <v>23.10000038146973</v>
      </c>
      <c r="M74" s="10">
        <v>4103.57861328125</v>
      </c>
      <c r="N74" s="10">
        <v>1282.191162109375</v>
      </c>
      <c r="O74" s="10">
        <v>126.5110702514648</v>
      </c>
      <c r="P74" s="10">
        <v>1115.723388671875</v>
      </c>
      <c r="Q74" s="10">
        <v>570.2984619140625</v>
      </c>
      <c r="R74" s="10">
        <v>68.260002136230469</v>
      </c>
      <c r="S74" s="10">
        <v>6075.5869140625</v>
      </c>
      <c r="T74" s="10">
        <v>3066.225341796875</v>
      </c>
      <c r="U74" s="10">
        <v>518.78680419921875</v>
      </c>
    </row>
    <row r="75" spans="1:21" x14ac:dyDescent="0.25">
      <c r="A75" s="9">
        <v>44943</v>
      </c>
      <c r="B75" s="10">
        <v>3634.36474609375</v>
      </c>
      <c r="C75" s="10">
        <v>589.34918212890625</v>
      </c>
      <c r="D75" s="10">
        <v>514.07373046875</v>
      </c>
      <c r="E75" s="10">
        <v>3558.98828125</v>
      </c>
      <c r="F75" s="10">
        <v>48.5</v>
      </c>
      <c r="G75" s="10">
        <v>774.15081787109375</v>
      </c>
      <c r="H75" s="10">
        <v>844.24853515625</v>
      </c>
      <c r="I75" s="10">
        <v>1411.917602539062</v>
      </c>
      <c r="J75" s="10">
        <v>81.652603149414063</v>
      </c>
      <c r="K75" s="10">
        <v>2151.073974609375</v>
      </c>
      <c r="L75" s="10">
        <v>23.170000076293949</v>
      </c>
      <c r="M75" s="10">
        <v>4100.9404296875</v>
      </c>
      <c r="N75" s="10">
        <v>1287.307983398438</v>
      </c>
      <c r="O75" s="10">
        <v>126.7253723144531</v>
      </c>
      <c r="P75" s="10">
        <v>1131.56396484375</v>
      </c>
      <c r="Q75" s="10">
        <v>560.79345703125</v>
      </c>
      <c r="R75" s="10">
        <v>68.050003051757813</v>
      </c>
      <c r="S75" s="10">
        <v>6077.43359375</v>
      </c>
      <c r="T75" s="10">
        <v>3107.012939453125</v>
      </c>
      <c r="U75" s="10">
        <v>524.34600830078125</v>
      </c>
    </row>
    <row r="76" spans="1:21" x14ac:dyDescent="0.25">
      <c r="A76" s="9">
        <v>44944</v>
      </c>
      <c r="B76" s="10">
        <v>3591.77294921875</v>
      </c>
      <c r="C76" s="10">
        <v>590.69830322265625</v>
      </c>
      <c r="D76" s="10">
        <v>512.159423828125</v>
      </c>
      <c r="E76" s="10">
        <v>3511.75537109375</v>
      </c>
      <c r="F76" s="10">
        <v>48.459999084472663</v>
      </c>
      <c r="G76" s="10">
        <v>787.81597900390625</v>
      </c>
      <c r="H76" s="10">
        <v>848.493408203125</v>
      </c>
      <c r="I76" s="10">
        <v>1417.328857421875</v>
      </c>
      <c r="J76" s="10">
        <v>81.525497436523438</v>
      </c>
      <c r="K76" s="10">
        <v>2202.977294921875</v>
      </c>
      <c r="L76" s="10">
        <v>23.180000305175781</v>
      </c>
      <c r="M76" s="10">
        <v>4100.46044921875</v>
      </c>
      <c r="N76" s="10">
        <v>1288.574951171875</v>
      </c>
      <c r="O76" s="10">
        <v>127.92535400390619</v>
      </c>
      <c r="P76" s="10">
        <v>1129.692138671875</v>
      </c>
      <c r="Q76" s="10">
        <v>559.3748779296875</v>
      </c>
      <c r="R76" s="10">
        <v>68.199996948242188</v>
      </c>
      <c r="S76" s="10">
        <v>6085.3515625</v>
      </c>
      <c r="T76" s="10">
        <v>3117.68115234375</v>
      </c>
      <c r="U76" s="10">
        <v>515.70941162109375</v>
      </c>
    </row>
    <row r="77" spans="1:21" x14ac:dyDescent="0.25">
      <c r="A77" s="9">
        <v>44945</v>
      </c>
      <c r="B77" s="10">
        <v>3458.805419921875</v>
      </c>
      <c r="C77" s="10">
        <v>592.05712890625</v>
      </c>
      <c r="D77" s="10">
        <v>510.77813720703119</v>
      </c>
      <c r="E77" s="10">
        <v>3540.215087890625</v>
      </c>
      <c r="F77" s="10">
        <v>48.5</v>
      </c>
      <c r="G77" s="10">
        <v>791.087890625</v>
      </c>
      <c r="H77" s="10">
        <v>845.224365234375</v>
      </c>
      <c r="I77" s="10">
        <v>1411.367309570312</v>
      </c>
      <c r="J77" s="10">
        <v>81.435997009277344</v>
      </c>
      <c r="K77" s="10">
        <v>2209.392333984375</v>
      </c>
      <c r="L77" s="10">
        <v>23.180000305175781</v>
      </c>
      <c r="M77" s="10">
        <v>4066.879638671875</v>
      </c>
      <c r="N77" s="10">
        <v>1286.041015625</v>
      </c>
      <c r="O77" s="10">
        <v>130.06813049316409</v>
      </c>
      <c r="P77" s="10">
        <v>1128.482421875</v>
      </c>
      <c r="Q77" s="10">
        <v>557.861572265625</v>
      </c>
      <c r="R77" s="10">
        <v>66.739997863769531</v>
      </c>
      <c r="S77" s="10">
        <v>6123.00390625</v>
      </c>
      <c r="T77" s="10">
        <v>3102.138916015625</v>
      </c>
      <c r="U77" s="10">
        <v>510.15036010742188</v>
      </c>
    </row>
    <row r="78" spans="1:21" x14ac:dyDescent="0.25">
      <c r="A78" s="9">
        <v>44946</v>
      </c>
      <c r="B78" s="10">
        <v>3451.41552734375</v>
      </c>
      <c r="C78" s="10">
        <v>577.08447265625</v>
      </c>
      <c r="D78" s="10">
        <v>509.97857666015619</v>
      </c>
      <c r="E78" s="10">
        <v>3511.0068359375</v>
      </c>
      <c r="F78" s="10">
        <v>48.759998321533203</v>
      </c>
      <c r="G78" s="10">
        <v>799.195556640625</v>
      </c>
      <c r="H78" s="10">
        <v>849.32281494140625</v>
      </c>
      <c r="I78" s="10">
        <v>1399.123779296875</v>
      </c>
      <c r="J78" s="10">
        <v>81.239799499511719</v>
      </c>
      <c r="K78" s="10">
        <v>2186.890869140625</v>
      </c>
      <c r="L78" s="10">
        <v>23.14999961853027</v>
      </c>
      <c r="M78" s="10">
        <v>4094.991455078125</v>
      </c>
      <c r="N78" s="10">
        <v>1281.36279296875</v>
      </c>
      <c r="O78" s="10">
        <v>129.93955993652341</v>
      </c>
      <c r="P78" s="10">
        <v>1115.061401367188</v>
      </c>
      <c r="Q78" s="10">
        <v>560.0841064453125</v>
      </c>
      <c r="R78" s="10">
        <v>67.589996337890625</v>
      </c>
      <c r="S78" s="10">
        <v>6197.48046875</v>
      </c>
      <c r="T78" s="10">
        <v>3092.94189453125</v>
      </c>
      <c r="U78" s="10">
        <v>506.97369384765619</v>
      </c>
    </row>
    <row r="79" spans="1:21" x14ac:dyDescent="0.25">
      <c r="A79" s="9">
        <v>44949</v>
      </c>
      <c r="B79" s="10">
        <v>3431.642822265625</v>
      </c>
      <c r="C79" s="10">
        <v>577.34051513671875</v>
      </c>
      <c r="D79" s="10">
        <v>512.7166748046875</v>
      </c>
      <c r="E79" s="10">
        <v>3490.08642578125</v>
      </c>
      <c r="F79" s="10">
        <v>48.770000457763672</v>
      </c>
      <c r="G79" s="10">
        <v>805.04180908203125</v>
      </c>
      <c r="H79" s="10">
        <v>850.6402587890625</v>
      </c>
      <c r="I79" s="10">
        <v>1419.713256835938</v>
      </c>
      <c r="J79" s="10">
        <v>80.975997924804688</v>
      </c>
      <c r="K79" s="10">
        <v>2170.90185546875</v>
      </c>
      <c r="L79" s="10">
        <v>23.159999847412109</v>
      </c>
      <c r="M79" s="10">
        <v>4191.70458984375</v>
      </c>
      <c r="N79" s="10">
        <v>1294.714965820312</v>
      </c>
      <c r="O79" s="10">
        <v>130.58241271972659</v>
      </c>
      <c r="P79" s="10">
        <v>1109.423706054688</v>
      </c>
      <c r="Q79" s="10">
        <v>567.88677978515625</v>
      </c>
      <c r="R79" s="10">
        <v>67.519996643066406</v>
      </c>
      <c r="S79" s="10">
        <v>6466.77392578125</v>
      </c>
      <c r="T79" s="10">
        <v>3140.5810546875</v>
      </c>
      <c r="U79" s="10">
        <v>500.07440185546881</v>
      </c>
    </row>
    <row r="80" spans="1:21" x14ac:dyDescent="0.25">
      <c r="A80" s="9">
        <v>44950</v>
      </c>
      <c r="B80" s="10">
        <v>3437.284912109375</v>
      </c>
      <c r="C80" s="10">
        <v>576.5577392578125</v>
      </c>
      <c r="D80" s="10">
        <v>507.26458740234381</v>
      </c>
      <c r="E80" s="10">
        <v>3472.062255859375</v>
      </c>
      <c r="F80" s="10">
        <v>48.909999847412109</v>
      </c>
      <c r="G80" s="10">
        <v>815.81988525390625</v>
      </c>
      <c r="H80" s="10">
        <v>849.71319580078125</v>
      </c>
      <c r="I80" s="10">
        <v>1423.289916992188</v>
      </c>
      <c r="J80" s="10">
        <v>81.487998962402344</v>
      </c>
      <c r="K80" s="10">
        <v>2145.630859375</v>
      </c>
      <c r="L80" s="10">
        <v>23.110000610351559</v>
      </c>
      <c r="M80" s="10">
        <v>4326.603515625</v>
      </c>
      <c r="N80" s="10">
        <v>1290.280517578125</v>
      </c>
      <c r="O80" s="10">
        <v>130.41096496582031</v>
      </c>
      <c r="P80" s="10">
        <v>1102.873046875</v>
      </c>
      <c r="Q80" s="10">
        <v>562.1175537109375</v>
      </c>
      <c r="R80" s="10">
        <v>67.30999755859375</v>
      </c>
      <c r="S80" s="10">
        <v>6508.94384765625</v>
      </c>
      <c r="T80" s="10">
        <v>3160.261962890625</v>
      </c>
      <c r="U80" s="10">
        <v>495.6568603515625</v>
      </c>
    </row>
    <row r="81" spans="1:21" x14ac:dyDescent="0.25">
      <c r="A81" s="9">
        <v>44951</v>
      </c>
      <c r="B81" s="10">
        <v>3384.307373046875</v>
      </c>
      <c r="C81" s="10">
        <v>570.73309326171875</v>
      </c>
      <c r="D81" s="10">
        <v>498.20199584960938</v>
      </c>
      <c r="E81" s="10">
        <v>3359.022705078125</v>
      </c>
      <c r="F81" s="10">
        <v>48.759998321533203</v>
      </c>
      <c r="G81" s="10">
        <v>793.2772216796875</v>
      </c>
      <c r="H81" s="10">
        <v>834.63641357421875</v>
      </c>
      <c r="I81" s="10">
        <v>1415.127563476562</v>
      </c>
      <c r="J81" s="10">
        <v>81.601898193359375</v>
      </c>
      <c r="K81" s="10">
        <v>2113.75</v>
      </c>
      <c r="L81" s="10">
        <v>23.129999160766602</v>
      </c>
      <c r="M81" s="10">
        <v>4250.99853515625</v>
      </c>
      <c r="N81" s="10">
        <v>1278.1953125</v>
      </c>
      <c r="O81" s="10">
        <v>130.66810607910159</v>
      </c>
      <c r="P81" s="10">
        <v>1087.6259765625</v>
      </c>
      <c r="Q81" s="10">
        <v>537.85858154296875</v>
      </c>
      <c r="R81" s="10">
        <v>67.25</v>
      </c>
      <c r="S81" s="10">
        <v>6410.1748046875</v>
      </c>
      <c r="T81" s="10">
        <v>3154.23779296875</v>
      </c>
      <c r="U81" s="10">
        <v>500.81890869140619</v>
      </c>
    </row>
    <row r="82" spans="1:21" x14ac:dyDescent="0.25">
      <c r="A82" s="9">
        <v>44953</v>
      </c>
      <c r="B82" s="10">
        <v>2757.667236328125</v>
      </c>
      <c r="C82" s="10">
        <v>567.26690673828125</v>
      </c>
      <c r="D82" s="10">
        <v>491.85333251953119</v>
      </c>
      <c r="E82" s="10">
        <v>2717.9345703125</v>
      </c>
      <c r="F82" s="10">
        <v>48.779998779296882</v>
      </c>
      <c r="G82" s="10">
        <v>777.47088623046875</v>
      </c>
      <c r="H82" s="10">
        <v>797.4569091796875</v>
      </c>
      <c r="I82" s="10">
        <v>1393.254028320312</v>
      </c>
      <c r="J82" s="10">
        <v>81.445098876953125</v>
      </c>
      <c r="K82" s="10">
        <v>2099.31640625</v>
      </c>
      <c r="L82" s="10">
        <v>23.069999694824219</v>
      </c>
      <c r="M82" s="10">
        <v>4220.67919921875</v>
      </c>
      <c r="N82" s="10">
        <v>1286.67431640625</v>
      </c>
      <c r="O82" s="10">
        <v>126.5539474487305</v>
      </c>
      <c r="P82" s="10">
        <v>1066.992431640625</v>
      </c>
      <c r="Q82" s="10">
        <v>510.66775512695313</v>
      </c>
      <c r="R82" s="10">
        <v>67.470001220703125</v>
      </c>
      <c r="S82" s="10">
        <v>6475.42138671875</v>
      </c>
      <c r="T82" s="10">
        <v>3137.039794921875</v>
      </c>
      <c r="U82" s="10">
        <v>494.76339721679688</v>
      </c>
    </row>
    <row r="83" spans="1:21" x14ac:dyDescent="0.25">
      <c r="A83" s="9">
        <v>44956</v>
      </c>
      <c r="B83" s="10">
        <v>2888.88720703125</v>
      </c>
      <c r="C83" s="10">
        <v>592.97784423828125</v>
      </c>
      <c r="D83" s="10">
        <v>492.33795166015619</v>
      </c>
      <c r="E83" s="10">
        <v>2675.994140625</v>
      </c>
      <c r="F83" s="10">
        <v>48.770000457763672</v>
      </c>
      <c r="G83" s="10">
        <v>776.677001953125</v>
      </c>
      <c r="H83" s="10">
        <v>803.60467529296875</v>
      </c>
      <c r="I83" s="10">
        <v>1411.275634765625</v>
      </c>
      <c r="J83" s="10">
        <v>81.508003234863281</v>
      </c>
      <c r="K83" s="10">
        <v>2053.681884765625</v>
      </c>
      <c r="L83" s="10">
        <v>23.010000228881839</v>
      </c>
      <c r="M83" s="10">
        <v>4268.50732421875</v>
      </c>
      <c r="N83" s="10">
        <v>1297.784912109375</v>
      </c>
      <c r="O83" s="10">
        <v>124.1968460083008</v>
      </c>
      <c r="P83" s="10">
        <v>1077.218017578125</v>
      </c>
      <c r="Q83" s="10">
        <v>509.01263427734381</v>
      </c>
      <c r="R83" s="10">
        <v>67.449996948242188</v>
      </c>
      <c r="S83" s="10">
        <v>6391.6650390625</v>
      </c>
      <c r="T83" s="10">
        <v>3157.824462890625</v>
      </c>
      <c r="U83" s="10">
        <v>495.70648193359381</v>
      </c>
    </row>
    <row r="84" spans="1:21" x14ac:dyDescent="0.25">
      <c r="A84" s="9">
        <v>44957</v>
      </c>
      <c r="B84" s="10">
        <v>2969.826171875</v>
      </c>
      <c r="C84" s="10">
        <v>579.64483642578125</v>
      </c>
      <c r="D84" s="10">
        <v>504.81723022460938</v>
      </c>
      <c r="E84" s="10">
        <v>2677.74169921875</v>
      </c>
      <c r="F84" s="10">
        <v>48.669998168945313</v>
      </c>
      <c r="G84" s="10">
        <v>771.552490234375</v>
      </c>
      <c r="H84" s="10">
        <v>811.80181884765625</v>
      </c>
      <c r="I84" s="10">
        <v>1406.644165039062</v>
      </c>
      <c r="J84" s="10">
        <v>81.579902648925781</v>
      </c>
      <c r="K84" s="10">
        <v>2064.859619140625</v>
      </c>
      <c r="L84" s="10">
        <v>23.030000686645511</v>
      </c>
      <c r="M84" s="10">
        <v>4210.34375</v>
      </c>
      <c r="N84" s="10">
        <v>1343.737548828125</v>
      </c>
      <c r="O84" s="10">
        <v>124.1968460083008</v>
      </c>
      <c r="P84" s="10">
        <v>1074.524536132812</v>
      </c>
      <c r="Q84" s="10">
        <v>523.48297119140625</v>
      </c>
      <c r="R84" s="10">
        <v>66.980003356933594</v>
      </c>
      <c r="S84" s="10">
        <v>6444.6689453125</v>
      </c>
      <c r="T84" s="10">
        <v>3088.8955078125</v>
      </c>
      <c r="U84" s="10">
        <v>484.43930053710938</v>
      </c>
    </row>
    <row r="85" spans="1:21" x14ac:dyDescent="0.25">
      <c r="A85" s="9">
        <v>44958</v>
      </c>
      <c r="B85" s="10">
        <v>2132.4248046875</v>
      </c>
      <c r="C85" s="10">
        <v>572.83056640625</v>
      </c>
      <c r="D85" s="10">
        <v>495.1488037109375</v>
      </c>
      <c r="E85" s="10">
        <v>2802.614013671875</v>
      </c>
      <c r="F85" s="10">
        <v>49.409999847412109</v>
      </c>
      <c r="G85" s="10">
        <v>783.12451171875</v>
      </c>
      <c r="H85" s="10">
        <v>827.46405029296875</v>
      </c>
      <c r="I85" s="10">
        <v>1422.556274414062</v>
      </c>
      <c r="J85" s="10">
        <v>81.768402099609375</v>
      </c>
      <c r="K85" s="10">
        <v>2085.4169921875</v>
      </c>
      <c r="L85" s="10">
        <v>23.180000305175781</v>
      </c>
      <c r="M85" s="10">
        <v>4229.18603515625</v>
      </c>
      <c r="N85" s="10">
        <v>1317.715576171875</v>
      </c>
      <c r="O85" s="10">
        <v>123.6397323608398</v>
      </c>
      <c r="P85" s="10">
        <v>1068.156494140625</v>
      </c>
      <c r="Q85" s="10">
        <v>498.75103759765619</v>
      </c>
      <c r="R85" s="10">
        <v>68.709999084472656</v>
      </c>
      <c r="S85" s="10">
        <v>6410.1259765625</v>
      </c>
      <c r="T85" s="10">
        <v>3134.5576171875</v>
      </c>
      <c r="U85" s="10">
        <v>495.06121826171881</v>
      </c>
    </row>
    <row r="86" spans="1:21" x14ac:dyDescent="0.25">
      <c r="A86" s="9">
        <v>44959</v>
      </c>
      <c r="B86" s="10">
        <v>1563.105834960938</v>
      </c>
      <c r="C86" s="10">
        <v>563.02764892578125</v>
      </c>
      <c r="D86" s="10">
        <v>488.75164794921881</v>
      </c>
      <c r="E86" s="10">
        <v>2761.622314453125</v>
      </c>
      <c r="F86" s="10">
        <v>50.470001220703118</v>
      </c>
      <c r="G86" s="10">
        <v>771.48028564453125</v>
      </c>
      <c r="H86" s="10">
        <v>837.17364501953125</v>
      </c>
      <c r="I86" s="10">
        <v>1452.50048828125</v>
      </c>
      <c r="J86" s="10">
        <v>81.710296630859375</v>
      </c>
      <c r="K86" s="10">
        <v>2084.78515625</v>
      </c>
      <c r="L86" s="10">
        <v>23.180000305175781</v>
      </c>
      <c r="M86" s="10">
        <v>4421.60546875</v>
      </c>
      <c r="N86" s="10">
        <v>1318.056762695312</v>
      </c>
      <c r="O86" s="10">
        <v>122.9540100097656</v>
      </c>
      <c r="P86" s="10">
        <v>1062.244873046875</v>
      </c>
      <c r="Q86" s="10">
        <v>499.4603271484375</v>
      </c>
      <c r="R86" s="10">
        <v>70.599998474121094</v>
      </c>
      <c r="S86" s="10">
        <v>6401.478515625</v>
      </c>
      <c r="T86" s="10">
        <v>3182.42578125</v>
      </c>
      <c r="U86" s="10">
        <v>488.95611572265619</v>
      </c>
    </row>
    <row r="87" spans="1:21" x14ac:dyDescent="0.25">
      <c r="A87" s="9">
        <v>44960</v>
      </c>
      <c r="B87" s="10">
        <v>1584.626342773438</v>
      </c>
      <c r="C87" s="10">
        <v>592.234375</v>
      </c>
      <c r="D87" s="10">
        <v>489.43014526367188</v>
      </c>
      <c r="E87" s="10">
        <v>2751.536865234375</v>
      </c>
      <c r="F87" s="10">
        <v>49.419998168945313</v>
      </c>
      <c r="G87" s="10">
        <v>798.16107177734375</v>
      </c>
      <c r="H87" s="10">
        <v>842.93115234375</v>
      </c>
      <c r="I87" s="10">
        <v>1466.853515625</v>
      </c>
      <c r="J87" s="10">
        <v>82.0458984375</v>
      </c>
      <c r="K87" s="10">
        <v>2105.828369140625</v>
      </c>
      <c r="L87" s="10">
        <v>23.25</v>
      </c>
      <c r="M87" s="10">
        <v>4339.15380859375</v>
      </c>
      <c r="N87" s="10">
        <v>1352.752685546875</v>
      </c>
      <c r="O87" s="10">
        <v>123.6825866699219</v>
      </c>
      <c r="P87" s="10">
        <v>1063.180541992188</v>
      </c>
      <c r="Q87" s="10">
        <v>514.687255859375</v>
      </c>
      <c r="R87" s="10">
        <v>68.879997253417969</v>
      </c>
      <c r="S87" s="10">
        <v>6384.86376953125</v>
      </c>
      <c r="T87" s="10">
        <v>3202.566650390625</v>
      </c>
      <c r="U87" s="10">
        <v>484.1414794921875</v>
      </c>
    </row>
    <row r="88" spans="1:21" x14ac:dyDescent="0.25">
      <c r="A88" s="9">
        <v>44963</v>
      </c>
      <c r="B88" s="10">
        <v>1570.545532226562</v>
      </c>
      <c r="C88" s="10">
        <v>601.0919189453125</v>
      </c>
      <c r="D88" s="10">
        <v>489.40591430664063</v>
      </c>
      <c r="E88" s="10">
        <v>2779.596923828125</v>
      </c>
      <c r="F88" s="10">
        <v>49.040000915527337</v>
      </c>
      <c r="G88" s="10">
        <v>794.7689208984375</v>
      </c>
      <c r="H88" s="10">
        <v>833.07513427734375</v>
      </c>
      <c r="I88" s="10">
        <v>1439.75244140625</v>
      </c>
      <c r="J88" s="10">
        <v>82.225997924804688</v>
      </c>
      <c r="K88" s="10">
        <v>2095.67138671875</v>
      </c>
      <c r="L88" s="10">
        <v>23.229999542236332</v>
      </c>
      <c r="M88" s="10">
        <v>4429.60498046875</v>
      </c>
      <c r="N88" s="10">
        <v>1341.057373046875</v>
      </c>
      <c r="O88" s="10">
        <v>122.9968719482422</v>
      </c>
      <c r="P88" s="10">
        <v>1055.169067382812</v>
      </c>
      <c r="Q88" s="10">
        <v>515.822265625</v>
      </c>
      <c r="R88" s="10">
        <v>66.919998168945313</v>
      </c>
      <c r="S88" s="10">
        <v>6480.13427734375</v>
      </c>
      <c r="T88" s="10">
        <v>3182.011962890625</v>
      </c>
      <c r="U88" s="10">
        <v>491.58682250976563</v>
      </c>
    </row>
    <row r="89" spans="1:21" x14ac:dyDescent="0.25">
      <c r="A89" s="9">
        <v>44964</v>
      </c>
      <c r="B89" s="10">
        <v>1800.480102539062</v>
      </c>
      <c r="C89" s="10">
        <v>606.640869140625</v>
      </c>
      <c r="D89" s="10">
        <v>485.18963623046881</v>
      </c>
      <c r="E89" s="10">
        <v>2702.90576171875</v>
      </c>
      <c r="F89" s="10">
        <v>49.069999694824219</v>
      </c>
      <c r="G89" s="10">
        <v>795.9476318359375</v>
      </c>
      <c r="H89" s="10">
        <v>832.1480712890625</v>
      </c>
      <c r="I89" s="10">
        <v>1432.919799804688</v>
      </c>
      <c r="J89" s="10">
        <v>82.754997253417969</v>
      </c>
      <c r="K89" s="10">
        <v>2104.613525390625</v>
      </c>
      <c r="L89" s="10">
        <v>23.25</v>
      </c>
      <c r="M89" s="10">
        <v>4427.87060546875</v>
      </c>
      <c r="N89" s="10">
        <v>1331.99365234375</v>
      </c>
      <c r="O89" s="10">
        <v>123.98255920410161</v>
      </c>
      <c r="P89" s="10">
        <v>1052.635620117188</v>
      </c>
      <c r="Q89" s="10">
        <v>517.429931640625</v>
      </c>
      <c r="R89" s="10">
        <v>66.80999755859375</v>
      </c>
      <c r="S89" s="10">
        <v>6502.7734375</v>
      </c>
      <c r="T89" s="10">
        <v>3193.599609375</v>
      </c>
      <c r="U89" s="10">
        <v>491.18966674804688</v>
      </c>
    </row>
    <row r="90" spans="1:21" x14ac:dyDescent="0.25">
      <c r="A90" s="9">
        <v>44965</v>
      </c>
      <c r="B90" s="10">
        <v>2161.28515625</v>
      </c>
      <c r="C90" s="10">
        <v>625.45880126953125</v>
      </c>
      <c r="D90" s="10">
        <v>479.64059448242188</v>
      </c>
      <c r="E90" s="10">
        <v>2700.109619140625</v>
      </c>
      <c r="F90" s="10">
        <v>49.200000762939453</v>
      </c>
      <c r="G90" s="10">
        <v>795.85150146484375</v>
      </c>
      <c r="H90" s="10">
        <v>838.3446044921875</v>
      </c>
      <c r="I90" s="10">
        <v>1458.691162109375</v>
      </c>
      <c r="J90" s="10">
        <v>82.741897583007813</v>
      </c>
      <c r="K90" s="10">
        <v>2071.12939453125</v>
      </c>
      <c r="L90" s="10">
        <v>23.229999542236332</v>
      </c>
      <c r="M90" s="10">
        <v>4543.95849609375</v>
      </c>
      <c r="N90" s="10">
        <v>1338.182373046875</v>
      </c>
      <c r="O90" s="10">
        <v>123.339729309082</v>
      </c>
      <c r="P90" s="10">
        <v>1073.6572265625</v>
      </c>
      <c r="Q90" s="10">
        <v>519.93621826171875</v>
      </c>
      <c r="R90" s="10">
        <v>66.839996337890625</v>
      </c>
      <c r="S90" s="10">
        <v>6507.9716796875</v>
      </c>
      <c r="T90" s="10">
        <v>3237.330078125</v>
      </c>
      <c r="U90" s="10">
        <v>503.39990234375</v>
      </c>
    </row>
    <row r="91" spans="1:21" x14ac:dyDescent="0.25">
      <c r="A91" s="9">
        <v>44966</v>
      </c>
      <c r="B91" s="10">
        <v>1923.06201171875</v>
      </c>
      <c r="C91" s="10">
        <v>635.63592529296875</v>
      </c>
      <c r="D91" s="10">
        <v>484.94732666015619</v>
      </c>
      <c r="E91" s="10">
        <v>2686.629150390625</v>
      </c>
      <c r="F91" s="10">
        <v>49.110000610351563</v>
      </c>
      <c r="G91" s="10">
        <v>794.19146728515625</v>
      </c>
      <c r="H91" s="10">
        <v>840.00360107421875</v>
      </c>
      <c r="I91" s="10">
        <v>1482.9951171875</v>
      </c>
      <c r="J91" s="10">
        <v>82.659500122070313</v>
      </c>
      <c r="K91" s="10">
        <v>2087.215087890625</v>
      </c>
      <c r="L91" s="10">
        <v>23.229999542236332</v>
      </c>
      <c r="M91" s="10">
        <v>4525.59814453125</v>
      </c>
      <c r="N91" s="10">
        <v>1337.353881835938</v>
      </c>
      <c r="O91" s="10">
        <v>125.3111038208008</v>
      </c>
      <c r="P91" s="10">
        <v>1075.528930664062</v>
      </c>
      <c r="Q91" s="10">
        <v>520.9293212890625</v>
      </c>
      <c r="R91" s="10">
        <v>66.739997863769531</v>
      </c>
      <c r="S91" s="10">
        <v>6495.63134765625</v>
      </c>
      <c r="T91" s="10">
        <v>3256.41357421875</v>
      </c>
      <c r="U91" s="10">
        <v>522.1124267578125</v>
      </c>
    </row>
    <row r="92" spans="1:21" x14ac:dyDescent="0.25">
      <c r="A92" s="9">
        <v>44967</v>
      </c>
      <c r="B92" s="10">
        <v>1844.419921875</v>
      </c>
      <c r="C92" s="10">
        <v>633.71563720703125</v>
      </c>
      <c r="D92" s="10">
        <v>485.18963623046881</v>
      </c>
      <c r="E92" s="10">
        <v>2700.708984375</v>
      </c>
      <c r="F92" s="10">
        <v>48.659999847412109</v>
      </c>
      <c r="G92" s="10">
        <v>797.34307861328125</v>
      </c>
      <c r="H92" s="10">
        <v>833.221435546875</v>
      </c>
      <c r="I92" s="10">
        <v>1475.245361328125</v>
      </c>
      <c r="J92" s="10">
        <v>82.533203125</v>
      </c>
      <c r="K92" s="10">
        <v>2103.2041015625</v>
      </c>
      <c r="L92" s="10">
        <v>23.20000076293945</v>
      </c>
      <c r="M92" s="10">
        <v>4521.69482421875</v>
      </c>
      <c r="N92" s="10">
        <v>1330.775268554688</v>
      </c>
      <c r="O92" s="10">
        <v>125.7396621704102</v>
      </c>
      <c r="P92" s="10">
        <v>1066.6728515625</v>
      </c>
      <c r="Q92" s="10">
        <v>523.05731201171875</v>
      </c>
      <c r="R92" s="10">
        <v>66.040000915527344</v>
      </c>
      <c r="S92" s="10">
        <v>6494.173828125</v>
      </c>
      <c r="T92" s="10">
        <v>3253.3779296875</v>
      </c>
      <c r="U92" s="10">
        <v>529.1109619140625</v>
      </c>
    </row>
    <row r="93" spans="1:21" x14ac:dyDescent="0.25">
      <c r="A93" s="9">
        <v>44970</v>
      </c>
      <c r="B93" s="10">
        <v>1715.296997070312</v>
      </c>
      <c r="C93" s="10">
        <v>624.85321044921875</v>
      </c>
      <c r="D93" s="10">
        <v>479.88290405273438</v>
      </c>
      <c r="E93" s="10">
        <v>2661.71435546875</v>
      </c>
      <c r="F93" s="10">
        <v>48.669998168945313</v>
      </c>
      <c r="G93" s="10">
        <v>797.94451904296875</v>
      </c>
      <c r="H93" s="10">
        <v>830.098876953125</v>
      </c>
      <c r="I93" s="10">
        <v>1437.551147460938</v>
      </c>
      <c r="J93" s="10">
        <v>82.51300048828125</v>
      </c>
      <c r="K93" s="10">
        <v>2141.54833984375</v>
      </c>
      <c r="L93" s="10">
        <v>23.159999847412109</v>
      </c>
      <c r="M93" s="10">
        <v>4453.6513671875</v>
      </c>
      <c r="N93" s="10">
        <v>1318.6416015625</v>
      </c>
      <c r="O93" s="10">
        <v>126.9824676513672</v>
      </c>
      <c r="P93" s="10">
        <v>1060.601440429688</v>
      </c>
      <c r="Q93" s="10">
        <v>508.3505859375</v>
      </c>
      <c r="R93" s="10">
        <v>65.620002746582031</v>
      </c>
      <c r="S93" s="10">
        <v>6385.64111328125</v>
      </c>
      <c r="T93" s="10">
        <v>3202.658447265625</v>
      </c>
      <c r="U93" s="10">
        <v>528.3167724609375</v>
      </c>
    </row>
    <row r="94" spans="1:21" x14ac:dyDescent="0.25">
      <c r="A94" s="9">
        <v>44971</v>
      </c>
      <c r="B94" s="10">
        <v>1747.303100585938</v>
      </c>
      <c r="C94" s="10">
        <v>636.000244140625</v>
      </c>
      <c r="D94" s="10">
        <v>476.95086669921881</v>
      </c>
      <c r="E94" s="10">
        <v>2684.482177734375</v>
      </c>
      <c r="F94" s="10">
        <v>48.790000915527337</v>
      </c>
      <c r="G94" s="10">
        <v>805.3304443359375</v>
      </c>
      <c r="H94" s="10">
        <v>844.39483642578125</v>
      </c>
      <c r="I94" s="10">
        <v>1461.213256835938</v>
      </c>
      <c r="J94" s="10">
        <v>82.597396850585938</v>
      </c>
      <c r="K94" s="10">
        <v>2130.224853515625</v>
      </c>
      <c r="L94" s="10">
        <v>23.180000305175781</v>
      </c>
      <c r="M94" s="10">
        <v>4468.73486328125</v>
      </c>
      <c r="N94" s="10">
        <v>1328.53369140625</v>
      </c>
      <c r="O94" s="10">
        <v>127.239631652832</v>
      </c>
      <c r="P94" s="10">
        <v>1085.5947265625</v>
      </c>
      <c r="Q94" s="10">
        <v>511.51889038085938</v>
      </c>
      <c r="R94" s="10">
        <v>65.55999755859375</v>
      </c>
      <c r="S94" s="10">
        <v>6409.7861328125</v>
      </c>
      <c r="T94" s="10">
        <v>3218.936767578125</v>
      </c>
      <c r="U94" s="10">
        <v>520.02764892578125</v>
      </c>
    </row>
    <row r="95" spans="1:21" x14ac:dyDescent="0.25">
      <c r="A95" s="9">
        <v>44972</v>
      </c>
      <c r="B95" s="10">
        <v>1776.662963867188</v>
      </c>
      <c r="C95" s="10">
        <v>639.0775146484375</v>
      </c>
      <c r="D95" s="10">
        <v>478.86514282226563</v>
      </c>
      <c r="E95" s="10">
        <v>2697.713134765625</v>
      </c>
      <c r="F95" s="10">
        <v>48.159999847412109</v>
      </c>
      <c r="G95" s="10">
        <v>803.694580078125</v>
      </c>
      <c r="H95" s="10">
        <v>849.761962890625</v>
      </c>
      <c r="I95" s="10">
        <v>1464.698364257812</v>
      </c>
      <c r="J95" s="10">
        <v>82.867599487304688</v>
      </c>
      <c r="K95" s="10">
        <v>2114.09033203125</v>
      </c>
      <c r="L95" s="10">
        <v>23.20999908447266</v>
      </c>
      <c r="M95" s="10">
        <v>4571.0888671875</v>
      </c>
      <c r="N95" s="10">
        <v>1344.322387695312</v>
      </c>
      <c r="O95" s="10">
        <v>126.4253616333008</v>
      </c>
      <c r="P95" s="10">
        <v>1110.176879882812</v>
      </c>
      <c r="Q95" s="10">
        <v>512.843017578125</v>
      </c>
      <c r="R95" s="10">
        <v>64.800003051757813</v>
      </c>
      <c r="S95" s="10">
        <v>6461.4296875</v>
      </c>
      <c r="T95" s="10">
        <v>3237.835693359375</v>
      </c>
      <c r="U95" s="10">
        <v>505.18679809570313</v>
      </c>
    </row>
    <row r="96" spans="1:21" x14ac:dyDescent="0.25">
      <c r="A96" s="9">
        <v>44973</v>
      </c>
      <c r="B96" s="10">
        <v>1794.138916015625</v>
      </c>
      <c r="C96" s="10">
        <v>633.89288330078125</v>
      </c>
      <c r="D96" s="10">
        <v>483.90533447265619</v>
      </c>
      <c r="E96" s="10">
        <v>2722.378173828125</v>
      </c>
      <c r="F96" s="10">
        <v>48.180000305175781</v>
      </c>
      <c r="G96" s="10">
        <v>800.783447265625</v>
      </c>
      <c r="H96" s="10">
        <v>848.44464111328125</v>
      </c>
      <c r="I96" s="10">
        <v>1469.054565429688</v>
      </c>
      <c r="J96" s="10">
        <v>82.737701416015625</v>
      </c>
      <c r="K96" s="10">
        <v>2117.249267578125</v>
      </c>
      <c r="L96" s="10">
        <v>23.239999771118161</v>
      </c>
      <c r="M96" s="10">
        <v>4768.80908203125</v>
      </c>
      <c r="N96" s="10">
        <v>1333.406860351562</v>
      </c>
      <c r="O96" s="10">
        <v>133.62516784667969</v>
      </c>
      <c r="P96" s="10">
        <v>1109.3095703125</v>
      </c>
      <c r="Q96" s="10">
        <v>510.80963134765619</v>
      </c>
      <c r="R96" s="10">
        <v>64.980003356933594</v>
      </c>
      <c r="S96" s="10">
        <v>6499.1298828125</v>
      </c>
      <c r="T96" s="10">
        <v>3272.23193359375</v>
      </c>
      <c r="U96" s="10">
        <v>499.97506713867188</v>
      </c>
    </row>
    <row r="97" spans="1:21" x14ac:dyDescent="0.25">
      <c r="A97" s="9">
        <v>44974</v>
      </c>
      <c r="B97" s="10">
        <v>1720.340087890625</v>
      </c>
      <c r="C97" s="10">
        <v>631.8643798828125</v>
      </c>
      <c r="D97" s="10">
        <v>488.17010498046881</v>
      </c>
      <c r="E97" s="10">
        <v>2732.413818359375</v>
      </c>
      <c r="F97" s="10">
        <v>47.950000762939453</v>
      </c>
      <c r="G97" s="10">
        <v>796.76568603515625</v>
      </c>
      <c r="H97" s="10">
        <v>841.80889892578125</v>
      </c>
      <c r="I97" s="10">
        <v>1452.546264648438</v>
      </c>
      <c r="J97" s="10">
        <v>82.695297241210938</v>
      </c>
      <c r="K97" s="10">
        <v>2163.95263671875</v>
      </c>
      <c r="L97" s="10">
        <v>23.190000534057621</v>
      </c>
      <c r="M97" s="10">
        <v>4682.357421875</v>
      </c>
      <c r="N97" s="10">
        <v>1307.43359375</v>
      </c>
      <c r="O97" s="10">
        <v>134.22517395019531</v>
      </c>
      <c r="P97" s="10">
        <v>1113.942993164062</v>
      </c>
      <c r="Q97" s="10">
        <v>502.20315551757813</v>
      </c>
      <c r="R97" s="10">
        <v>64.110000610351563</v>
      </c>
      <c r="S97" s="10">
        <v>6474.01220703125</v>
      </c>
      <c r="T97" s="10">
        <v>3219.902099609375</v>
      </c>
      <c r="U97" s="10">
        <v>509.9517822265625</v>
      </c>
    </row>
    <row r="98" spans="1:21" x14ac:dyDescent="0.25">
      <c r="A98" s="9">
        <v>44977</v>
      </c>
      <c r="B98" s="10">
        <v>1619.228759765625</v>
      </c>
      <c r="C98" s="10">
        <v>627.009765625</v>
      </c>
      <c r="D98" s="10">
        <v>482.20913696289063</v>
      </c>
      <c r="E98" s="10">
        <v>2701.80712890625</v>
      </c>
      <c r="F98" s="10">
        <v>48.380001068115227</v>
      </c>
      <c r="G98" s="10">
        <v>789.283447265625</v>
      </c>
      <c r="H98" s="10">
        <v>831.51373291015625</v>
      </c>
      <c r="I98" s="10">
        <v>1460.4794921875</v>
      </c>
      <c r="J98" s="10">
        <v>82.758003234863281</v>
      </c>
      <c r="K98" s="10">
        <v>2163.126220703125</v>
      </c>
      <c r="L98" s="10">
        <v>23.20999908447266</v>
      </c>
      <c r="M98" s="10">
        <v>4709.8740234375</v>
      </c>
      <c r="N98" s="10">
        <v>1312.062866210938</v>
      </c>
      <c r="O98" s="10">
        <v>132.7252197265625</v>
      </c>
      <c r="P98" s="10">
        <v>1102.16552734375</v>
      </c>
      <c r="Q98" s="10">
        <v>496.67041015625</v>
      </c>
      <c r="R98" s="10">
        <v>65.330001831054688</v>
      </c>
      <c r="S98" s="10">
        <v>6477.8984375</v>
      </c>
      <c r="T98" s="10">
        <v>3207.16455078125</v>
      </c>
      <c r="U98" s="10">
        <v>507.46762084960938</v>
      </c>
    </row>
    <row r="99" spans="1:21" x14ac:dyDescent="0.25">
      <c r="A99" s="9">
        <v>44978</v>
      </c>
      <c r="B99" s="10">
        <v>1568.94775390625</v>
      </c>
      <c r="C99" s="10">
        <v>628.1766357421875</v>
      </c>
      <c r="D99" s="10">
        <v>483.20263671875</v>
      </c>
      <c r="E99" s="10">
        <v>2718.7333984375</v>
      </c>
      <c r="F99" s="10">
        <v>48.259998321533203</v>
      </c>
      <c r="G99" s="10">
        <v>792.24267578125</v>
      </c>
      <c r="H99" s="10">
        <v>833.56304931640625</v>
      </c>
      <c r="I99" s="10">
        <v>1448.602783203125</v>
      </c>
      <c r="J99" s="10">
        <v>82.697502136230469</v>
      </c>
      <c r="K99" s="10">
        <v>2166.9658203125</v>
      </c>
      <c r="L99" s="10">
        <v>23.20000076293945</v>
      </c>
      <c r="M99" s="10">
        <v>4702.2119140625</v>
      </c>
      <c r="N99" s="10">
        <v>1317.520629882812</v>
      </c>
      <c r="O99" s="10">
        <v>132.0823974609375</v>
      </c>
      <c r="P99" s="10">
        <v>1111.158447265625</v>
      </c>
      <c r="Q99" s="10">
        <v>495.06259155273438</v>
      </c>
      <c r="R99" s="10">
        <v>65.120002746582031</v>
      </c>
      <c r="S99" s="10">
        <v>6472.89453125</v>
      </c>
      <c r="T99" s="10">
        <v>3173.78125</v>
      </c>
      <c r="U99" s="10">
        <v>499.71697998046881</v>
      </c>
    </row>
    <row r="100" spans="1:21" x14ac:dyDescent="0.25">
      <c r="A100" s="9">
        <v>44979</v>
      </c>
      <c r="B100" s="10">
        <v>1402.925537109375</v>
      </c>
      <c r="C100" s="10">
        <v>610.392578125</v>
      </c>
      <c r="D100" s="10">
        <v>483.4449462890625</v>
      </c>
      <c r="E100" s="10">
        <v>2640.444580078125</v>
      </c>
      <c r="F100" s="10">
        <v>48.159999847412109</v>
      </c>
      <c r="G100" s="10">
        <v>776.700927734375</v>
      </c>
      <c r="H100" s="10">
        <v>818.97418212890625</v>
      </c>
      <c r="I100" s="10">
        <v>1432.36962890625</v>
      </c>
      <c r="J100" s="10">
        <v>82.861198425292969</v>
      </c>
      <c r="K100" s="10">
        <v>2133.238037109375</v>
      </c>
      <c r="L100" s="10">
        <v>23.170000076293949</v>
      </c>
      <c r="M100" s="10">
        <v>4631.27685546875</v>
      </c>
      <c r="N100" s="10">
        <v>1286.23583984375</v>
      </c>
      <c r="O100" s="10">
        <v>131.65382385253909</v>
      </c>
      <c r="P100" s="10">
        <v>1085.959716796875</v>
      </c>
      <c r="Q100" s="10">
        <v>488.34756469726563</v>
      </c>
      <c r="R100" s="10">
        <v>65.220001220703125</v>
      </c>
      <c r="S100" s="10">
        <v>6333.17236328125</v>
      </c>
      <c r="T100" s="10">
        <v>3128.303466796875</v>
      </c>
      <c r="U100" s="10">
        <v>503.64199829101563</v>
      </c>
    </row>
    <row r="101" spans="1:21" x14ac:dyDescent="0.25">
      <c r="A101" s="9">
        <v>44980</v>
      </c>
      <c r="B101" s="10">
        <v>1380.755981445312</v>
      </c>
      <c r="C101" s="10">
        <v>610.7569580078125</v>
      </c>
      <c r="D101" s="10">
        <v>481.89410400390619</v>
      </c>
      <c r="E101" s="10">
        <v>2684.33203125</v>
      </c>
      <c r="F101" s="10">
        <v>47.860000610351563</v>
      </c>
      <c r="G101" s="10">
        <v>771.43218994140625</v>
      </c>
      <c r="H101" s="10">
        <v>819.46209716796875</v>
      </c>
      <c r="I101" s="10">
        <v>1422.189453125</v>
      </c>
      <c r="J101" s="10">
        <v>82.835296630859375</v>
      </c>
      <c r="K101" s="10">
        <v>2098.635986328125</v>
      </c>
      <c r="L101" s="10">
        <v>23.229999542236332</v>
      </c>
      <c r="M101" s="10">
        <v>4677.828125</v>
      </c>
      <c r="N101" s="10">
        <v>1280.5830078125</v>
      </c>
      <c r="O101" s="10">
        <v>132.55377197265619</v>
      </c>
      <c r="P101" s="10">
        <v>1080.755615234375</v>
      </c>
      <c r="Q101" s="10">
        <v>492.74545288085938</v>
      </c>
      <c r="R101" s="10">
        <v>64.529998779296875</v>
      </c>
      <c r="S101" s="10">
        <v>6300.669921875</v>
      </c>
      <c r="T101" s="10">
        <v>3139.5693359375</v>
      </c>
      <c r="U101" s="10">
        <v>501.65463256835938</v>
      </c>
    </row>
    <row r="102" spans="1:21" x14ac:dyDescent="0.25">
      <c r="A102" s="9">
        <v>44981</v>
      </c>
      <c r="B102" s="10">
        <v>1313.847778320312</v>
      </c>
      <c r="C102" s="10">
        <v>614.09521484375</v>
      </c>
      <c r="D102" s="10">
        <v>480.3675537109375</v>
      </c>
      <c r="E102" s="10">
        <v>2792.977783203125</v>
      </c>
      <c r="F102" s="10">
        <v>47.779998779296882</v>
      </c>
      <c r="G102" s="10">
        <v>764.551513671875</v>
      </c>
      <c r="H102" s="10">
        <v>819.41339111328125</v>
      </c>
      <c r="I102" s="10">
        <v>1422.143676757812</v>
      </c>
      <c r="J102" s="10">
        <v>82.617897033691406</v>
      </c>
      <c r="K102" s="10">
        <v>2074.2392578125</v>
      </c>
      <c r="L102" s="10">
        <v>23.239999771118161</v>
      </c>
      <c r="M102" s="10">
        <v>4677.77978515625</v>
      </c>
      <c r="N102" s="10">
        <v>1247.690185546875</v>
      </c>
      <c r="O102" s="10">
        <v>136.3812561035156</v>
      </c>
      <c r="P102" s="10">
        <v>1088.151000976562</v>
      </c>
      <c r="Q102" s="10">
        <v>492.79269409179688</v>
      </c>
      <c r="R102" s="10">
        <v>63.900001525878913</v>
      </c>
      <c r="S102" s="10">
        <v>6328.216796875</v>
      </c>
      <c r="T102" s="10">
        <v>3127.291748046875</v>
      </c>
      <c r="U102" s="10">
        <v>507.51730346679688</v>
      </c>
    </row>
    <row r="103" spans="1:21" x14ac:dyDescent="0.25">
      <c r="A103" s="9">
        <v>44984</v>
      </c>
      <c r="B103" s="10">
        <v>1191.865112304688</v>
      </c>
      <c r="C103" s="10">
        <v>609.9840087890625</v>
      </c>
      <c r="D103" s="10">
        <v>474.84268188476563</v>
      </c>
      <c r="E103" s="10">
        <v>2774.903564453125</v>
      </c>
      <c r="F103" s="10">
        <v>47.439998626708977</v>
      </c>
      <c r="G103" s="10">
        <v>766.4521484375</v>
      </c>
      <c r="H103" s="10">
        <v>835.70989990234375</v>
      </c>
      <c r="I103" s="10">
        <v>1384.220336914062</v>
      </c>
      <c r="J103" s="10">
        <v>82.917999267578125</v>
      </c>
      <c r="K103" s="10">
        <v>2054.459716796875</v>
      </c>
      <c r="L103" s="10">
        <v>23.20000076293945</v>
      </c>
      <c r="M103" s="10">
        <v>4602.07470703125</v>
      </c>
      <c r="N103" s="10">
        <v>1225.46923828125</v>
      </c>
      <c r="O103" s="10">
        <v>136.6012268066406</v>
      </c>
      <c r="P103" s="10">
        <v>1080.91552734375</v>
      </c>
      <c r="Q103" s="10">
        <v>499.08212280273438</v>
      </c>
      <c r="R103" s="10">
        <v>62.909999847412109</v>
      </c>
      <c r="S103" s="10">
        <v>6178.4365234375</v>
      </c>
      <c r="T103" s="10">
        <v>3064.202392578125</v>
      </c>
      <c r="U103" s="10">
        <v>496.288818359375</v>
      </c>
    </row>
    <row r="104" spans="1:21" x14ac:dyDescent="0.25">
      <c r="A104" s="9">
        <v>44985</v>
      </c>
      <c r="B104" s="10">
        <v>1361.981811523438</v>
      </c>
      <c r="C104" s="10">
        <v>601.869873046875</v>
      </c>
      <c r="D104" s="10">
        <v>479.49517822265619</v>
      </c>
      <c r="E104" s="10">
        <v>2886.54443359375</v>
      </c>
      <c r="F104" s="10">
        <v>47.409999847412109</v>
      </c>
      <c r="G104" s="10">
        <v>769.67584228515625</v>
      </c>
      <c r="H104" s="10">
        <v>834.19732666015625</v>
      </c>
      <c r="I104" s="10">
        <v>1364.27294921875</v>
      </c>
      <c r="J104" s="10">
        <v>82.652000427246094</v>
      </c>
      <c r="K104" s="10">
        <v>2050.037109375</v>
      </c>
      <c r="L104" s="10">
        <v>23.180000305175781</v>
      </c>
      <c r="M104" s="10">
        <v>4551.0419921875</v>
      </c>
      <c r="N104" s="10">
        <v>1237.359375</v>
      </c>
      <c r="O104" s="10">
        <v>133.78559875488281</v>
      </c>
      <c r="P104" s="10">
        <v>1060.236206054688</v>
      </c>
      <c r="Q104" s="10">
        <v>494.44784545898438</v>
      </c>
      <c r="R104" s="10">
        <v>62.479999542236328</v>
      </c>
      <c r="S104" s="10">
        <v>5955.49072265625</v>
      </c>
      <c r="T104" s="10">
        <v>3046.728515625</v>
      </c>
      <c r="U104" s="10">
        <v>503.64199829101563</v>
      </c>
    </row>
    <row r="105" spans="1:21" x14ac:dyDescent="0.25">
      <c r="A105" s="9">
        <v>44986</v>
      </c>
      <c r="B105" s="10">
        <v>1562.1572265625</v>
      </c>
      <c r="C105" s="10">
        <v>606.0794677734375</v>
      </c>
      <c r="D105" s="10">
        <v>481.16717529296881</v>
      </c>
      <c r="E105" s="10">
        <v>2925.739013671875</v>
      </c>
      <c r="F105" s="10">
        <v>47.770000457763672</v>
      </c>
      <c r="G105" s="10">
        <v>768.93011474609375</v>
      </c>
      <c r="H105" s="10">
        <v>835.6123046875</v>
      </c>
      <c r="I105" s="10">
        <v>1372.068481445312</v>
      </c>
      <c r="J105" s="10">
        <v>82.635398864746094</v>
      </c>
      <c r="K105" s="10">
        <v>2056.014892578125</v>
      </c>
      <c r="L105" s="10">
        <v>23.180000305175781</v>
      </c>
      <c r="M105" s="10">
        <v>4572.00439453125</v>
      </c>
      <c r="N105" s="10">
        <v>1239.8447265625</v>
      </c>
      <c r="O105" s="10">
        <v>136.20526123046881</v>
      </c>
      <c r="P105" s="10">
        <v>1069.982421875</v>
      </c>
      <c r="Q105" s="10">
        <v>507.593994140625</v>
      </c>
      <c r="R105" s="10">
        <v>63.759998321533203</v>
      </c>
      <c r="S105" s="10">
        <v>6018.98828125</v>
      </c>
      <c r="T105" s="10">
        <v>3113.7265625</v>
      </c>
      <c r="U105" s="10">
        <v>496.09005737304688</v>
      </c>
    </row>
    <row r="106" spans="1:21" x14ac:dyDescent="0.25">
      <c r="A106" s="9">
        <v>44987</v>
      </c>
      <c r="B106" s="10">
        <v>1605.04833984375</v>
      </c>
      <c r="C106" s="10">
        <v>599.00433349609375</v>
      </c>
      <c r="D106" s="10">
        <v>478.81671142578119</v>
      </c>
      <c r="E106" s="10">
        <v>2945.361083984375</v>
      </c>
      <c r="F106" s="10">
        <v>47.810001373291023</v>
      </c>
      <c r="G106" s="10">
        <v>762.38616943359375</v>
      </c>
      <c r="H106" s="10">
        <v>833.36785888671875</v>
      </c>
      <c r="I106" s="10">
        <v>1350.149169921875</v>
      </c>
      <c r="J106" s="10">
        <v>82.419898986816406</v>
      </c>
      <c r="K106" s="10">
        <v>2062.138427734375</v>
      </c>
      <c r="L106" s="10">
        <v>23.14999961853027</v>
      </c>
      <c r="M106" s="10">
        <v>4535.13916015625</v>
      </c>
      <c r="N106" s="10">
        <v>1219.767822265625</v>
      </c>
      <c r="O106" s="10">
        <v>135.54536437988281</v>
      </c>
      <c r="P106" s="10">
        <v>1061.833984375</v>
      </c>
      <c r="Q106" s="10">
        <v>504.80398559570313</v>
      </c>
      <c r="R106" s="10">
        <v>63.209999084472663</v>
      </c>
      <c r="S106" s="10">
        <v>5976.18701171875</v>
      </c>
      <c r="T106" s="10">
        <v>3054.6376953125</v>
      </c>
      <c r="U106" s="10">
        <v>497.82901000976563</v>
      </c>
    </row>
    <row r="107" spans="1:21" x14ac:dyDescent="0.25">
      <c r="A107" s="9">
        <v>44988</v>
      </c>
      <c r="B107" s="10">
        <v>1876.92529296875</v>
      </c>
      <c r="C107" s="10">
        <v>600.683349609375</v>
      </c>
      <c r="D107" s="10">
        <v>484.43841552734381</v>
      </c>
      <c r="E107" s="10">
        <v>2973.620849609375</v>
      </c>
      <c r="F107" s="10">
        <v>47.819999694824219</v>
      </c>
      <c r="G107" s="10">
        <v>777.51898193359375</v>
      </c>
      <c r="H107" s="10">
        <v>847.56640625</v>
      </c>
      <c r="I107" s="10">
        <v>1356.706665039062</v>
      </c>
      <c r="J107" s="10">
        <v>82.355697631835938</v>
      </c>
      <c r="K107" s="10">
        <v>2091.734619140625</v>
      </c>
      <c r="L107" s="10">
        <v>23.159999847412109</v>
      </c>
      <c r="M107" s="10">
        <v>4539.76611328125</v>
      </c>
      <c r="N107" s="10">
        <v>1236.384643554688</v>
      </c>
      <c r="O107" s="10">
        <v>135.72132873535159</v>
      </c>
      <c r="P107" s="10">
        <v>1088.927001953125</v>
      </c>
      <c r="Q107" s="10">
        <v>530.76531982421875</v>
      </c>
      <c r="R107" s="10">
        <v>63.540000915527337</v>
      </c>
      <c r="S107" s="10">
        <v>6001.35302734375</v>
      </c>
      <c r="T107" s="10">
        <v>3073.6748046875</v>
      </c>
      <c r="U107" s="10">
        <v>498.77297973632813</v>
      </c>
    </row>
    <row r="108" spans="1:21" x14ac:dyDescent="0.25">
      <c r="A108" s="9">
        <v>44991</v>
      </c>
      <c r="B108" s="10">
        <v>1980.183715820312</v>
      </c>
      <c r="C108" s="10">
        <v>604.110107421875</v>
      </c>
      <c r="D108" s="10">
        <v>491.87753295898438</v>
      </c>
      <c r="E108" s="10">
        <v>2983.856201171875</v>
      </c>
      <c r="F108" s="10">
        <v>47.830001831054688</v>
      </c>
      <c r="G108" s="10">
        <v>783.00433349609375</v>
      </c>
      <c r="H108" s="10">
        <v>846.78564453125</v>
      </c>
      <c r="I108" s="10">
        <v>1382.523559570312</v>
      </c>
      <c r="J108" s="10">
        <v>81.712501525878906</v>
      </c>
      <c r="K108" s="10">
        <v>2081.140380859375</v>
      </c>
      <c r="L108" s="10">
        <v>23.180000305175781</v>
      </c>
      <c r="M108" s="10">
        <v>4646.60107421875</v>
      </c>
      <c r="N108" s="10">
        <v>1238.187744140625</v>
      </c>
      <c r="O108" s="10">
        <v>139.19685363769531</v>
      </c>
      <c r="P108" s="10">
        <v>1099.563354492188</v>
      </c>
      <c r="Q108" s="10">
        <v>531.23822021484375</v>
      </c>
      <c r="R108" s="10">
        <v>63.720001220703118</v>
      </c>
      <c r="S108" s="10">
        <v>6060.81787109375</v>
      </c>
      <c r="T108" s="10">
        <v>3100.989013671875</v>
      </c>
      <c r="U108" s="10">
        <v>496.885009765625</v>
      </c>
    </row>
    <row r="109" spans="1:21" x14ac:dyDescent="0.25">
      <c r="A109" s="9">
        <v>44993</v>
      </c>
      <c r="B109" s="10">
        <v>2036.85595703125</v>
      </c>
      <c r="C109" s="10">
        <v>590.52099609375</v>
      </c>
      <c r="D109" s="10">
        <v>491.05368041992188</v>
      </c>
      <c r="E109" s="10">
        <v>2913.0068359375</v>
      </c>
      <c r="F109" s="10">
        <v>47.119998931884773</v>
      </c>
      <c r="G109" s="10">
        <v>784.568115234375</v>
      </c>
      <c r="H109" s="10">
        <v>851.03057861328125</v>
      </c>
      <c r="I109" s="10">
        <v>1368.995971679688</v>
      </c>
      <c r="J109" s="10">
        <v>82.074600219726563</v>
      </c>
      <c r="K109" s="10">
        <v>2109.959228515625</v>
      </c>
      <c r="L109" s="10">
        <v>23.139999389648441</v>
      </c>
      <c r="M109" s="10">
        <v>4608.291015625</v>
      </c>
      <c r="N109" s="10">
        <v>1257.192626953125</v>
      </c>
      <c r="O109" s="10">
        <v>139.24085998535159</v>
      </c>
      <c r="P109" s="10">
        <v>1103.512084960938</v>
      </c>
      <c r="Q109" s="10">
        <v>534.17010498046875</v>
      </c>
      <c r="R109" s="10">
        <v>61.299999237060547</v>
      </c>
      <c r="S109" s="10">
        <v>6160.4609375</v>
      </c>
      <c r="T109" s="10">
        <v>3118.048828125</v>
      </c>
      <c r="U109" s="10">
        <v>497.3818359375</v>
      </c>
    </row>
    <row r="110" spans="1:21" x14ac:dyDescent="0.25">
      <c r="A110" s="9">
        <v>44994</v>
      </c>
      <c r="B110" s="10">
        <v>1950.474487304688</v>
      </c>
      <c r="C110" s="10">
        <v>581.11199951171875</v>
      </c>
      <c r="D110" s="10">
        <v>482.16067504882813</v>
      </c>
      <c r="E110" s="10">
        <v>2817.642578125</v>
      </c>
      <c r="F110" s="10">
        <v>47.069999694824219</v>
      </c>
      <c r="G110" s="10">
        <v>784.6402587890625</v>
      </c>
      <c r="H110" s="10">
        <v>835.27081298828125</v>
      </c>
      <c r="I110" s="10">
        <v>1357.715576171875</v>
      </c>
      <c r="J110" s="10">
        <v>81.964500427246094</v>
      </c>
      <c r="K110" s="10">
        <v>2131.7314453125</v>
      </c>
      <c r="L110" s="10">
        <v>23.120000839233398</v>
      </c>
      <c r="M110" s="10">
        <v>4566.4150390625</v>
      </c>
      <c r="N110" s="10">
        <v>1216.4541015625</v>
      </c>
      <c r="O110" s="10">
        <v>137.52508544921881</v>
      </c>
      <c r="P110" s="10">
        <v>1076.98974609375</v>
      </c>
      <c r="Q110" s="10">
        <v>528.59014892578125</v>
      </c>
      <c r="R110" s="10">
        <v>60.939998626708977</v>
      </c>
      <c r="S110" s="10">
        <v>6106.3876953125</v>
      </c>
      <c r="T110" s="10">
        <v>3068.801025390625</v>
      </c>
      <c r="U110" s="10">
        <v>504.93374633789063</v>
      </c>
    </row>
    <row r="111" spans="1:21" x14ac:dyDescent="0.25">
      <c r="A111" s="9">
        <v>44995</v>
      </c>
      <c r="B111" s="10">
        <v>1893.602416992188</v>
      </c>
      <c r="C111" s="10">
        <v>578.43853759765625</v>
      </c>
      <c r="D111" s="10">
        <v>485.9892578125</v>
      </c>
      <c r="E111" s="10">
        <v>2882.7998046875</v>
      </c>
      <c r="F111" s="10">
        <v>47.430000305175781</v>
      </c>
      <c r="G111" s="10">
        <v>764.4071044921875</v>
      </c>
      <c r="H111" s="10">
        <v>822.2921142578125</v>
      </c>
      <c r="I111" s="10">
        <v>1349.598754882812</v>
      </c>
      <c r="J111" s="10">
        <v>82.018402099609375</v>
      </c>
      <c r="K111" s="10">
        <v>2097.372314453125</v>
      </c>
      <c r="L111" s="10">
        <v>23.20000076293945</v>
      </c>
      <c r="M111" s="10">
        <v>4472.06005859375</v>
      </c>
      <c r="N111" s="10">
        <v>1195.548706054688</v>
      </c>
      <c r="O111" s="10">
        <v>137.08515930175781</v>
      </c>
      <c r="P111" s="10">
        <v>1060.3046875</v>
      </c>
      <c r="Q111" s="10">
        <v>517.66644287109375</v>
      </c>
      <c r="R111" s="10">
        <v>61.259998321533203</v>
      </c>
      <c r="S111" s="10">
        <v>6072.13720703125</v>
      </c>
      <c r="T111" s="10">
        <v>3063.421142578125</v>
      </c>
      <c r="U111" s="10">
        <v>495.79202270507813</v>
      </c>
    </row>
    <row r="112" spans="1:21" x14ac:dyDescent="0.25">
      <c r="A112" s="9">
        <v>44998</v>
      </c>
      <c r="B112" s="10">
        <v>1871.832397460938</v>
      </c>
      <c r="C112" s="10">
        <v>574.4405517578125</v>
      </c>
      <c r="D112" s="10">
        <v>474.0430908203125</v>
      </c>
      <c r="E112" s="10">
        <v>2881.5517578125</v>
      </c>
      <c r="F112" s="10">
        <v>48.819999694824219</v>
      </c>
      <c r="G112" s="10">
        <v>754.73565673828125</v>
      </c>
      <c r="H112" s="10">
        <v>808.3863525390625</v>
      </c>
      <c r="I112" s="10">
        <v>1316.169555664062</v>
      </c>
      <c r="J112" s="10">
        <v>81.958000183105469</v>
      </c>
      <c r="K112" s="10">
        <v>2074.044921875</v>
      </c>
      <c r="L112" s="10">
        <v>23.25</v>
      </c>
      <c r="M112" s="10">
        <v>4448.83251953125</v>
      </c>
      <c r="N112" s="10">
        <v>1163.14306640625</v>
      </c>
      <c r="O112" s="10">
        <v>137.08515930175781</v>
      </c>
      <c r="P112" s="10">
        <v>1042.866577148438</v>
      </c>
      <c r="Q112" s="10">
        <v>501.25735473632813</v>
      </c>
      <c r="R112" s="10">
        <v>63.099998474121087</v>
      </c>
      <c r="S112" s="10">
        <v>5957.14306640625</v>
      </c>
      <c r="T112" s="10">
        <v>3018.310791015625</v>
      </c>
      <c r="U112" s="10">
        <v>492.06573486328119</v>
      </c>
    </row>
    <row r="113" spans="1:21" x14ac:dyDescent="0.25">
      <c r="A113" s="9">
        <v>44999</v>
      </c>
      <c r="B113" s="10">
        <v>1735.818969726562</v>
      </c>
      <c r="C113" s="10">
        <v>564.396484375</v>
      </c>
      <c r="D113" s="10">
        <v>472.8072509765625</v>
      </c>
      <c r="E113" s="10">
        <v>2848.9482421875</v>
      </c>
      <c r="F113" s="10">
        <v>49.130001068115227</v>
      </c>
      <c r="G113" s="10">
        <v>752.71478271484375</v>
      </c>
      <c r="H113" s="10">
        <v>810.28924560546875</v>
      </c>
      <c r="I113" s="10">
        <v>1302.32080078125</v>
      </c>
      <c r="J113" s="10">
        <v>82.417396545410156</v>
      </c>
      <c r="K113" s="10">
        <v>2084.104736328125</v>
      </c>
      <c r="L113" s="10">
        <v>23.29000091552734</v>
      </c>
      <c r="M113" s="10">
        <v>4401.5595703125</v>
      </c>
      <c r="N113" s="10">
        <v>1131.322387695312</v>
      </c>
      <c r="O113" s="10">
        <v>134.8854675292969</v>
      </c>
      <c r="P113" s="10">
        <v>1038.963500976562</v>
      </c>
      <c r="Q113" s="10">
        <v>496.9068603515625</v>
      </c>
      <c r="R113" s="10">
        <v>64.910003662109375</v>
      </c>
      <c r="S113" s="10">
        <v>5890.63330078125</v>
      </c>
      <c r="T113" s="10">
        <v>2956.692626953125</v>
      </c>
      <c r="U113" s="10">
        <v>480.53915405273438</v>
      </c>
    </row>
    <row r="114" spans="1:21" x14ac:dyDescent="0.25">
      <c r="A114" s="9">
        <v>45000</v>
      </c>
      <c r="B114" s="10">
        <v>1836.480834960938</v>
      </c>
      <c r="C114" s="10">
        <v>563.135986328125</v>
      </c>
      <c r="D114" s="10">
        <v>470.43255615234381</v>
      </c>
      <c r="E114" s="10">
        <v>2824.233154296875</v>
      </c>
      <c r="F114" s="10">
        <v>48.930000305175781</v>
      </c>
      <c r="G114" s="10">
        <v>741.91259765625</v>
      </c>
      <c r="H114" s="10">
        <v>805.94677734375</v>
      </c>
      <c r="I114" s="10">
        <v>1302</v>
      </c>
      <c r="J114" s="10">
        <v>82.304901123046875</v>
      </c>
      <c r="K114" s="10">
        <v>2115.6455078125</v>
      </c>
      <c r="L114" s="10">
        <v>23.280000686645511</v>
      </c>
      <c r="M114" s="10">
        <v>4425.990234375</v>
      </c>
      <c r="N114" s="10">
        <v>1130.883666992188</v>
      </c>
      <c r="O114" s="10">
        <v>134.22554016113281</v>
      </c>
      <c r="P114" s="10">
        <v>1021.205688476562</v>
      </c>
      <c r="Q114" s="10">
        <v>489.4825439453125</v>
      </c>
      <c r="R114" s="10">
        <v>65.400001525878906</v>
      </c>
      <c r="S114" s="10">
        <v>5915.45849609375</v>
      </c>
      <c r="T114" s="10">
        <v>2941.931884765625</v>
      </c>
      <c r="U114" s="10">
        <v>482.77490234375</v>
      </c>
    </row>
    <row r="115" spans="1:21" x14ac:dyDescent="0.25">
      <c r="A115" s="9">
        <v>45001</v>
      </c>
      <c r="B115" s="10">
        <v>1841.274291992188</v>
      </c>
      <c r="C115" s="10">
        <v>562.77655029296875</v>
      </c>
      <c r="D115" s="10">
        <v>461.46685791015619</v>
      </c>
      <c r="E115" s="10">
        <v>2863.97705078125</v>
      </c>
      <c r="F115" s="10">
        <v>49.700000762939453</v>
      </c>
      <c r="G115" s="10">
        <v>746.7242431640625</v>
      </c>
      <c r="H115" s="10">
        <v>803.9951171875</v>
      </c>
      <c r="I115" s="10">
        <v>1287.738525390625</v>
      </c>
      <c r="J115" s="10">
        <v>82.7156982421875</v>
      </c>
      <c r="K115" s="10">
        <v>2112.680908203125</v>
      </c>
      <c r="L115" s="10">
        <v>23.280000686645511</v>
      </c>
      <c r="M115" s="10">
        <v>4388.16259765625</v>
      </c>
      <c r="N115" s="10">
        <v>1137.41357421875</v>
      </c>
      <c r="O115" s="10">
        <v>133.9176025390625</v>
      </c>
      <c r="P115" s="10">
        <v>1016.115783691406</v>
      </c>
      <c r="Q115" s="10">
        <v>496.05563354492188</v>
      </c>
      <c r="R115" s="10">
        <v>66.239997863769531</v>
      </c>
      <c r="S115" s="10">
        <v>5941.7421875</v>
      </c>
      <c r="T115" s="10">
        <v>2929.148681640625</v>
      </c>
      <c r="U115" s="10">
        <v>469.459716796875</v>
      </c>
    </row>
    <row r="116" spans="1:21" x14ac:dyDescent="0.25">
      <c r="A116" s="9">
        <v>45002</v>
      </c>
      <c r="B116" s="10">
        <v>1873.9794921875</v>
      </c>
      <c r="C116" s="10">
        <v>564.47515869140625</v>
      </c>
      <c r="D116" s="10">
        <v>460.42486572265619</v>
      </c>
      <c r="E116" s="10">
        <v>2882.7001953125</v>
      </c>
      <c r="F116" s="10">
        <v>49.75</v>
      </c>
      <c r="G116" s="10">
        <v>756.70849609375</v>
      </c>
      <c r="H116" s="10">
        <v>816.046630859375</v>
      </c>
      <c r="I116" s="10">
        <v>1302.962768554688</v>
      </c>
      <c r="J116" s="10">
        <v>82.622802734375</v>
      </c>
      <c r="K116" s="10">
        <v>2134.2099609375</v>
      </c>
      <c r="L116" s="10">
        <v>23.39999961853027</v>
      </c>
      <c r="M116" s="10">
        <v>4504.68408203125</v>
      </c>
      <c r="N116" s="10">
        <v>1141.750610351562</v>
      </c>
      <c r="O116" s="10">
        <v>134.75347900390619</v>
      </c>
      <c r="P116" s="10">
        <v>1014.837646484375</v>
      </c>
      <c r="Q116" s="10">
        <v>501.06820678710938</v>
      </c>
      <c r="R116" s="10">
        <v>65.889999389648438</v>
      </c>
      <c r="S116" s="10">
        <v>5984.39794921875</v>
      </c>
      <c r="T116" s="10">
        <v>2923.906494140625</v>
      </c>
      <c r="U116" s="10">
        <v>471.14895629882813</v>
      </c>
    </row>
    <row r="117" spans="1:21" x14ac:dyDescent="0.25">
      <c r="A117" s="9">
        <v>45005</v>
      </c>
      <c r="B117" s="10">
        <v>1802.477416992188</v>
      </c>
      <c r="C117" s="10">
        <v>546.59765625</v>
      </c>
      <c r="D117" s="10">
        <v>461.03067016601563</v>
      </c>
      <c r="E117" s="10">
        <v>2908.61328125</v>
      </c>
      <c r="F117" s="10">
        <v>50.909999847412109</v>
      </c>
      <c r="G117" s="10">
        <v>751.4637451171875</v>
      </c>
      <c r="H117" s="10">
        <v>816.241943359375</v>
      </c>
      <c r="I117" s="10">
        <v>1287.325927734375</v>
      </c>
      <c r="J117" s="10">
        <v>82.532997131347656</v>
      </c>
      <c r="K117" s="10">
        <v>2116.520263671875</v>
      </c>
      <c r="L117" s="10">
        <v>23.430000305175781</v>
      </c>
      <c r="M117" s="10">
        <v>4508.828125</v>
      </c>
      <c r="N117" s="10">
        <v>1137.998413085938</v>
      </c>
      <c r="O117" s="10">
        <v>134.0055847167969</v>
      </c>
      <c r="P117" s="10">
        <v>1004.863220214844</v>
      </c>
      <c r="Q117" s="10">
        <v>491.04306030273438</v>
      </c>
      <c r="R117" s="10">
        <v>67.589996337890625</v>
      </c>
      <c r="S117" s="10">
        <v>5866.77978515625</v>
      </c>
      <c r="T117" s="10">
        <v>2890.798583984375</v>
      </c>
      <c r="U117" s="10">
        <v>458.82745361328119</v>
      </c>
    </row>
    <row r="118" spans="1:21" x14ac:dyDescent="0.25">
      <c r="A118" s="9">
        <v>45006</v>
      </c>
      <c r="B118" s="10">
        <v>1821.7509765625</v>
      </c>
      <c r="C118" s="10">
        <v>562.28424072265625</v>
      </c>
      <c r="D118" s="10">
        <v>467.5247802734375</v>
      </c>
      <c r="E118" s="10">
        <v>2895.93115234375</v>
      </c>
      <c r="F118" s="10">
        <v>50.479999542236328</v>
      </c>
      <c r="G118" s="10">
        <v>759.9803466796875</v>
      </c>
      <c r="H118" s="10">
        <v>831.80657958984375</v>
      </c>
      <c r="I118" s="10">
        <v>1275.448974609375</v>
      </c>
      <c r="J118" s="10">
        <v>82.529098510742188</v>
      </c>
      <c r="K118" s="10">
        <v>2146.55419921875</v>
      </c>
      <c r="L118" s="10">
        <v>23.379999160766602</v>
      </c>
      <c r="M118" s="10">
        <v>4504.828125</v>
      </c>
      <c r="N118" s="10">
        <v>1130.8349609375</v>
      </c>
      <c r="O118" s="10">
        <v>133.34565734863281</v>
      </c>
      <c r="P118" s="10">
        <v>1036.110229492188</v>
      </c>
      <c r="Q118" s="10">
        <v>493.54931640625</v>
      </c>
      <c r="R118" s="10">
        <v>67.360000610351563</v>
      </c>
      <c r="S118" s="10">
        <v>5917.06201171875</v>
      </c>
      <c r="T118" s="10">
        <v>2856.586669921875</v>
      </c>
      <c r="U118" s="10">
        <v>448.34423828125</v>
      </c>
    </row>
    <row r="119" spans="1:21" x14ac:dyDescent="0.25">
      <c r="A119" s="9">
        <v>45007</v>
      </c>
      <c r="B119" s="10">
        <v>1812.913330078125</v>
      </c>
      <c r="C119" s="10">
        <v>574.50457763671875</v>
      </c>
      <c r="D119" s="10">
        <v>469.4390869140625</v>
      </c>
      <c r="E119" s="10">
        <v>2882.300537109375</v>
      </c>
      <c r="F119" s="10">
        <v>50.040000915527337</v>
      </c>
      <c r="G119" s="10">
        <v>758.22418212890625</v>
      </c>
      <c r="H119" s="10">
        <v>839.4180908203125</v>
      </c>
      <c r="I119" s="10">
        <v>1274.119262695312</v>
      </c>
      <c r="J119" s="10">
        <v>82.677001953125</v>
      </c>
      <c r="K119" s="10">
        <v>2151.89990234375</v>
      </c>
      <c r="L119" s="10">
        <v>23.389999389648441</v>
      </c>
      <c r="M119" s="10">
        <v>4481.3603515625</v>
      </c>
      <c r="N119" s="10">
        <v>1134.538452148438</v>
      </c>
      <c r="O119" s="10">
        <v>133.34565734863281</v>
      </c>
      <c r="P119" s="10">
        <v>1039.26025390625</v>
      </c>
      <c r="Q119" s="10">
        <v>493.26556396484381</v>
      </c>
      <c r="R119" s="10">
        <v>67.430000305175781</v>
      </c>
      <c r="S119" s="10">
        <v>5883.73486328125</v>
      </c>
      <c r="T119" s="10">
        <v>2879.30224609375</v>
      </c>
      <c r="U119" s="10">
        <v>454.35592651367188</v>
      </c>
    </row>
    <row r="120" spans="1:21" x14ac:dyDescent="0.25">
      <c r="A120" s="9">
        <v>45008</v>
      </c>
      <c r="B120" s="10">
        <v>1791.542358398438</v>
      </c>
      <c r="C120" s="10">
        <v>574.391357421875</v>
      </c>
      <c r="D120" s="10">
        <v>461.49111938476563</v>
      </c>
      <c r="E120" s="10">
        <v>2894.683349609375</v>
      </c>
      <c r="F120" s="10">
        <v>50.360000610351563</v>
      </c>
      <c r="G120" s="10">
        <v>752.13739013671875</v>
      </c>
      <c r="H120" s="10">
        <v>834.7828369140625</v>
      </c>
      <c r="I120" s="10">
        <v>1260.637573242188</v>
      </c>
      <c r="J120" s="10">
        <v>82.525802612304688</v>
      </c>
      <c r="K120" s="10">
        <v>2144.804443359375</v>
      </c>
      <c r="L120" s="10">
        <v>23.370000839233398</v>
      </c>
      <c r="M120" s="10">
        <v>4435.24267578125</v>
      </c>
      <c r="N120" s="10">
        <v>1135.366821289062</v>
      </c>
      <c r="O120" s="10">
        <v>134.44551086425781</v>
      </c>
      <c r="P120" s="10">
        <v>1026.113159179688</v>
      </c>
      <c r="Q120" s="10">
        <v>484.94284057617188</v>
      </c>
      <c r="R120" s="10">
        <v>68.260002136230469</v>
      </c>
      <c r="S120" s="10">
        <v>5869.59716796875</v>
      </c>
      <c r="T120" s="10">
        <v>2873.646728515625</v>
      </c>
      <c r="U120" s="10">
        <v>449.5863037109375</v>
      </c>
    </row>
    <row r="121" spans="1:21" x14ac:dyDescent="0.25">
      <c r="A121" s="9">
        <v>45009</v>
      </c>
      <c r="B121" s="10">
        <v>1738.265625</v>
      </c>
      <c r="C121" s="10">
        <v>556.29217529296875</v>
      </c>
      <c r="D121" s="10">
        <v>455.67550659179688</v>
      </c>
      <c r="E121" s="10">
        <v>2877.3076171875</v>
      </c>
      <c r="F121" s="10">
        <v>50.900001525878913</v>
      </c>
      <c r="G121" s="10">
        <v>750.9344482421875</v>
      </c>
      <c r="H121" s="10">
        <v>831.80657958984375</v>
      </c>
      <c r="I121" s="10">
        <v>1266.23193359375</v>
      </c>
      <c r="J121" s="10">
        <v>82.265296936035156</v>
      </c>
      <c r="K121" s="10">
        <v>2105.439697265625</v>
      </c>
      <c r="L121" s="10">
        <v>23.54999923706055</v>
      </c>
      <c r="M121" s="10">
        <v>4434.8095703125</v>
      </c>
      <c r="N121" s="10">
        <v>1121.576293945312</v>
      </c>
      <c r="O121" s="10">
        <v>131.45391845703119</v>
      </c>
      <c r="P121" s="10">
        <v>1005.798950195312</v>
      </c>
      <c r="Q121" s="10">
        <v>477.94415283203119</v>
      </c>
      <c r="R121" s="10">
        <v>68.980003356933594</v>
      </c>
      <c r="S121" s="10">
        <v>5830.58544921875</v>
      </c>
      <c r="T121" s="10">
        <v>2869.830078125</v>
      </c>
      <c r="U121" s="10">
        <v>436.32077026367188</v>
      </c>
    </row>
    <row r="122" spans="1:21" x14ac:dyDescent="0.25">
      <c r="A122" s="9">
        <v>45012</v>
      </c>
      <c r="B122" s="10">
        <v>1720.689697265625</v>
      </c>
      <c r="C122" s="10">
        <v>550.758056640625</v>
      </c>
      <c r="D122" s="10">
        <v>441.62118530273438</v>
      </c>
      <c r="E122" s="10">
        <v>2800.616943359375</v>
      </c>
      <c r="F122" s="10">
        <v>50.400001525878913</v>
      </c>
      <c r="G122" s="10">
        <v>754.2064208984375</v>
      </c>
      <c r="H122" s="10">
        <v>828.19586181640625</v>
      </c>
      <c r="I122" s="10">
        <v>1273.84423828125</v>
      </c>
      <c r="J122" s="10">
        <v>82.338798522949219</v>
      </c>
      <c r="K122" s="10">
        <v>2093.630126953125</v>
      </c>
      <c r="L122" s="10">
        <v>23.45999908447266</v>
      </c>
      <c r="M122" s="10">
        <v>4392.64306640625</v>
      </c>
      <c r="N122" s="10">
        <v>1109.00390625</v>
      </c>
      <c r="O122" s="10">
        <v>132.2018127441406</v>
      </c>
      <c r="P122" s="10">
        <v>1021.434020996094</v>
      </c>
      <c r="Q122" s="10">
        <v>482.48382568359381</v>
      </c>
      <c r="R122" s="10">
        <v>68.419998168945313</v>
      </c>
      <c r="S122" s="10">
        <v>5787.541015625</v>
      </c>
      <c r="T122" s="10">
        <v>2871.4853515625</v>
      </c>
      <c r="U122" s="10">
        <v>452.21954345703119</v>
      </c>
    </row>
    <row r="123" spans="1:21" x14ac:dyDescent="0.25">
      <c r="A123" s="9">
        <v>45013</v>
      </c>
      <c r="B123" s="10">
        <v>1598.657104492188</v>
      </c>
      <c r="C123" s="10">
        <v>544.9876708984375</v>
      </c>
      <c r="D123" s="10">
        <v>429.23883056640619</v>
      </c>
      <c r="E123" s="10">
        <v>2818.740966796875</v>
      </c>
      <c r="F123" s="10">
        <v>50.409999847412109</v>
      </c>
      <c r="G123" s="10">
        <v>760.34124755859375</v>
      </c>
      <c r="H123" s="10">
        <v>834.0997314453125</v>
      </c>
      <c r="I123" s="10">
        <v>1263.434814453125</v>
      </c>
      <c r="J123" s="10">
        <v>82.214897155761719</v>
      </c>
      <c r="K123" s="10">
        <v>2073.802001953125</v>
      </c>
      <c r="L123" s="10">
        <v>23.45000076293945</v>
      </c>
      <c r="M123" s="10">
        <v>4389.9453125</v>
      </c>
      <c r="N123" s="10">
        <v>1099.647705078125</v>
      </c>
      <c r="O123" s="10">
        <v>129.5181884765625</v>
      </c>
      <c r="P123" s="10">
        <v>1026.204467773438</v>
      </c>
      <c r="Q123" s="10">
        <v>480.54501342773438</v>
      </c>
      <c r="R123" s="10">
        <v>68.30999755859375</v>
      </c>
      <c r="S123" s="10">
        <v>5758.14892578125</v>
      </c>
      <c r="T123" s="10">
        <v>2865.59912109375</v>
      </c>
      <c r="U123" s="10">
        <v>450.18252563476563</v>
      </c>
    </row>
    <row r="124" spans="1:21" x14ac:dyDescent="0.25">
      <c r="A124" s="9">
        <v>45014</v>
      </c>
      <c r="B124" s="10">
        <v>1738.015991210938</v>
      </c>
      <c r="C124" s="10">
        <v>553.92401123046875</v>
      </c>
      <c r="D124" s="10">
        <v>431.85580444335938</v>
      </c>
      <c r="E124" s="10">
        <v>2789.58251953125</v>
      </c>
      <c r="F124" s="10">
        <v>50.689998626708977</v>
      </c>
      <c r="G124" s="10">
        <v>763.9981689453125</v>
      </c>
      <c r="H124" s="10">
        <v>830.44036865234375</v>
      </c>
      <c r="I124" s="10">
        <v>1268.891723632812</v>
      </c>
      <c r="J124" s="10">
        <v>82.164299011230469</v>
      </c>
      <c r="K124" s="10">
        <v>2087.263671875</v>
      </c>
      <c r="L124" s="10">
        <v>23.520000457763668</v>
      </c>
      <c r="M124" s="10">
        <v>4453.21826171875</v>
      </c>
      <c r="N124" s="10">
        <v>1115.241333007812</v>
      </c>
      <c r="O124" s="10">
        <v>131.40995788574219</v>
      </c>
      <c r="P124" s="10">
        <v>1020.133056640625</v>
      </c>
      <c r="Q124" s="10">
        <v>488.48947143554688</v>
      </c>
      <c r="R124" s="10">
        <v>69.199996948242188</v>
      </c>
      <c r="S124" s="10">
        <v>5787.201171875</v>
      </c>
      <c r="T124" s="10">
        <v>2886.752197265625</v>
      </c>
      <c r="U124" s="10">
        <v>463.249267578125</v>
      </c>
    </row>
    <row r="125" spans="1:21" x14ac:dyDescent="0.25">
      <c r="A125" s="9">
        <v>45016</v>
      </c>
      <c r="B125" s="10">
        <v>1748.052001953125</v>
      </c>
      <c r="C125" s="10">
        <v>553.09185791015625</v>
      </c>
      <c r="D125" s="10">
        <v>440.40960693359381</v>
      </c>
      <c r="E125" s="10">
        <v>2857.236572265625</v>
      </c>
      <c r="F125" s="10">
        <v>51.069999694824219</v>
      </c>
      <c r="G125" s="10">
        <v>774.4635009765625</v>
      </c>
      <c r="H125" s="10">
        <v>856.05615234375</v>
      </c>
      <c r="I125" s="10">
        <v>1309.612060546875</v>
      </c>
      <c r="J125" s="10">
        <v>82.100502014160156</v>
      </c>
      <c r="K125" s="10">
        <v>2103.544189453125</v>
      </c>
      <c r="L125" s="10">
        <v>23.510000228881839</v>
      </c>
      <c r="M125" s="10">
        <v>4587.2802734375</v>
      </c>
      <c r="N125" s="10">
        <v>1129.275634765625</v>
      </c>
      <c r="O125" s="10">
        <v>132.9057312011719</v>
      </c>
      <c r="P125" s="10">
        <v>1064.116455078125</v>
      </c>
      <c r="Q125" s="10">
        <v>495.34628295898438</v>
      </c>
      <c r="R125" s="10">
        <v>70.669998168945313</v>
      </c>
      <c r="S125" s="10">
        <v>5790.1650390625</v>
      </c>
      <c r="T125" s="10">
        <v>2948.36962890625</v>
      </c>
      <c r="U125" s="10">
        <v>477.95559692382813</v>
      </c>
    </row>
    <row r="126" spans="1:21" x14ac:dyDescent="0.25">
      <c r="A126" s="9">
        <v>45019</v>
      </c>
      <c r="B126" s="10">
        <v>1715.097290039062</v>
      </c>
      <c r="C126" s="10">
        <v>562.77166748046875</v>
      </c>
      <c r="D126" s="10">
        <v>449.47222900390619</v>
      </c>
      <c r="E126" s="10">
        <v>2888.891357421875</v>
      </c>
      <c r="F126" s="10">
        <v>50.799999237060547</v>
      </c>
      <c r="G126" s="10">
        <v>774.94476318359375</v>
      </c>
      <c r="H126" s="10">
        <v>862.4478759765625</v>
      </c>
      <c r="I126" s="10">
        <v>1293.92919921875</v>
      </c>
      <c r="J126" s="10">
        <v>82.184799194335938</v>
      </c>
      <c r="K126" s="10">
        <v>2109.327392578125</v>
      </c>
      <c r="L126" s="10">
        <v>23.45999908447266</v>
      </c>
      <c r="M126" s="10">
        <v>4568.19775390625</v>
      </c>
      <c r="N126" s="10">
        <v>1140.191284179688</v>
      </c>
      <c r="O126" s="10">
        <v>135.19340515136719</v>
      </c>
      <c r="P126" s="10">
        <v>1064.299072265625</v>
      </c>
      <c r="Q126" s="10">
        <v>498.18359375</v>
      </c>
      <c r="R126" s="10">
        <v>70.389999389648438</v>
      </c>
      <c r="S126" s="10">
        <v>5840.88427734375</v>
      </c>
      <c r="T126" s="10">
        <v>2942.943603515625</v>
      </c>
      <c r="U126" s="10">
        <v>463.00088500976563</v>
      </c>
    </row>
    <row r="127" spans="1:21" x14ac:dyDescent="0.25">
      <c r="A127" s="9">
        <v>45021</v>
      </c>
      <c r="B127" s="10">
        <v>1695.673950195312</v>
      </c>
      <c r="C127" s="10">
        <v>567.325927734375</v>
      </c>
      <c r="D127" s="10">
        <v>461.10342407226563</v>
      </c>
      <c r="E127" s="10">
        <v>2924.989990234375</v>
      </c>
      <c r="F127" s="10">
        <v>51.860000610351563</v>
      </c>
      <c r="G127" s="10">
        <v>795.731201171875</v>
      </c>
      <c r="H127" s="10">
        <v>863.22857666015625</v>
      </c>
      <c r="I127" s="10">
        <v>1305.576782226562</v>
      </c>
      <c r="J127" s="10">
        <v>82.114799499511719</v>
      </c>
      <c r="K127" s="10">
        <v>2194.47265625</v>
      </c>
      <c r="L127" s="10">
        <v>23.479999542236332</v>
      </c>
      <c r="M127" s="10">
        <v>4658.40771484375</v>
      </c>
      <c r="N127" s="10">
        <v>1126.108032226562</v>
      </c>
      <c r="O127" s="10">
        <v>134.53350830078119</v>
      </c>
      <c r="P127" s="10">
        <v>1061.74267578125</v>
      </c>
      <c r="Q127" s="10">
        <v>494.63699340820313</v>
      </c>
      <c r="R127" s="10">
        <v>72.949996948242188</v>
      </c>
      <c r="S127" s="10">
        <v>5926.29345703125</v>
      </c>
      <c r="T127" s="10">
        <v>2979.546630859375</v>
      </c>
      <c r="U127" s="10">
        <v>467.96920776367188</v>
      </c>
    </row>
    <row r="128" spans="1:21" x14ac:dyDescent="0.25">
      <c r="A128" s="9">
        <v>45022</v>
      </c>
      <c r="B128" s="10">
        <v>1751.647216796875</v>
      </c>
      <c r="C128" s="10">
        <v>584.15478515625</v>
      </c>
      <c r="D128" s="10">
        <v>471.9349365234375</v>
      </c>
      <c r="E128" s="10">
        <v>2883.34912109375</v>
      </c>
      <c r="F128" s="10">
        <v>51.810001373291023</v>
      </c>
      <c r="G128" s="10">
        <v>801.79388427734375</v>
      </c>
      <c r="H128" s="10">
        <v>853.86053466796875</v>
      </c>
      <c r="I128" s="10">
        <v>1304.0634765625</v>
      </c>
      <c r="J128" s="10">
        <v>81.949996948242188</v>
      </c>
      <c r="K128" s="10">
        <v>2210.509765625</v>
      </c>
      <c r="L128" s="10">
        <v>23.590000152587891</v>
      </c>
      <c r="M128" s="10">
        <v>4600.38818359375</v>
      </c>
      <c r="N128" s="10">
        <v>1141.506958007812</v>
      </c>
      <c r="O128" s="10">
        <v>132.5097961425781</v>
      </c>
      <c r="P128" s="10">
        <v>1068.863891601562</v>
      </c>
      <c r="Q128" s="10">
        <v>499.0347900390625</v>
      </c>
      <c r="R128" s="10">
        <v>73.220001220703125</v>
      </c>
      <c r="S128" s="10">
        <v>5896.123046875</v>
      </c>
      <c r="T128" s="10">
        <v>2961.980712890625</v>
      </c>
      <c r="U128" s="10">
        <v>477.21035766601563</v>
      </c>
    </row>
    <row r="129" spans="1:21" x14ac:dyDescent="0.25">
      <c r="A129" s="9">
        <v>45026</v>
      </c>
      <c r="B129" s="10">
        <v>1794.7880859375</v>
      </c>
      <c r="C129" s="10">
        <v>573.97283935546875</v>
      </c>
      <c r="D129" s="10">
        <v>480.82794189453119</v>
      </c>
      <c r="E129" s="10">
        <v>2972.822021484375</v>
      </c>
      <c r="F129" s="10">
        <v>51.380001068115227</v>
      </c>
      <c r="G129" s="10">
        <v>797.99261474609375</v>
      </c>
      <c r="H129" s="10">
        <v>847.46881103515625</v>
      </c>
      <c r="I129" s="10">
        <v>1309.291137695312</v>
      </c>
      <c r="J129" s="10">
        <v>81.884803771972656</v>
      </c>
      <c r="K129" s="10">
        <v>2244.96630859375</v>
      </c>
      <c r="L129" s="10">
        <v>23.64999961853027</v>
      </c>
      <c r="M129" s="10">
        <v>4623.66357421875</v>
      </c>
      <c r="N129" s="10">
        <v>1158.416381835938</v>
      </c>
      <c r="O129" s="10">
        <v>138.2729797363281</v>
      </c>
      <c r="P129" s="10">
        <v>1061.2861328125</v>
      </c>
      <c r="Q129" s="10">
        <v>497.75802612304688</v>
      </c>
      <c r="R129" s="10">
        <v>73.239997863769531</v>
      </c>
      <c r="S129" s="10">
        <v>6025.30419921875</v>
      </c>
      <c r="T129" s="10">
        <v>3001.250732421875</v>
      </c>
      <c r="U129" s="10">
        <v>499.76666259765619</v>
      </c>
    </row>
    <row r="130" spans="1:21" x14ac:dyDescent="0.25">
      <c r="A130" s="9">
        <v>45027</v>
      </c>
      <c r="B130" s="10">
        <v>1800.679931640625</v>
      </c>
      <c r="C130" s="10">
        <v>574.8541259765625</v>
      </c>
      <c r="D130" s="10">
        <v>484.14767456054688</v>
      </c>
      <c r="E130" s="10">
        <v>2964.384033203125</v>
      </c>
      <c r="F130" s="10">
        <v>51.549999237060547</v>
      </c>
      <c r="G130" s="10">
        <v>800.326416015625</v>
      </c>
      <c r="H130" s="10">
        <v>860.5938720703125</v>
      </c>
      <c r="I130" s="10">
        <v>1289.618774414062</v>
      </c>
      <c r="J130" s="10">
        <v>81.983901977539063</v>
      </c>
      <c r="K130" s="10">
        <v>2236.99609375</v>
      </c>
      <c r="L130" s="10">
        <v>23.620000839233398</v>
      </c>
      <c r="M130" s="10">
        <v>4599.568359375</v>
      </c>
      <c r="N130" s="10">
        <v>1171.18359375</v>
      </c>
      <c r="O130" s="10">
        <v>139.94477844238281</v>
      </c>
      <c r="P130" s="10">
        <v>1066.535888671875</v>
      </c>
      <c r="Q130" s="10">
        <v>503.24346923828119</v>
      </c>
      <c r="R130" s="10">
        <v>73.569999694824219</v>
      </c>
      <c r="S130" s="10">
        <v>6200.3955078125</v>
      </c>
      <c r="T130" s="10">
        <v>2955.63525390625</v>
      </c>
      <c r="U130" s="10">
        <v>499.71697998046881</v>
      </c>
    </row>
    <row r="131" spans="1:21" x14ac:dyDescent="0.25">
      <c r="A131" s="9">
        <v>45028</v>
      </c>
      <c r="B131" s="10">
        <v>1844.719482421875</v>
      </c>
      <c r="C131" s="10">
        <v>576.7447509765625</v>
      </c>
      <c r="D131" s="10">
        <v>483.20263671875</v>
      </c>
      <c r="E131" s="10">
        <v>2922.243896484375</v>
      </c>
      <c r="F131" s="10">
        <v>51.720001220703118</v>
      </c>
      <c r="G131" s="10">
        <v>810.7196044921875</v>
      </c>
      <c r="H131" s="10">
        <v>868.64453125</v>
      </c>
      <c r="I131" s="10">
        <v>1309.932983398438</v>
      </c>
      <c r="J131" s="10">
        <v>82.070098876953125</v>
      </c>
      <c r="K131" s="10">
        <v>2224.360595703125</v>
      </c>
      <c r="L131" s="10">
        <v>23.64999961853027</v>
      </c>
      <c r="M131" s="10">
        <v>4652.8662109375</v>
      </c>
      <c r="N131" s="10">
        <v>1176.690185546875</v>
      </c>
      <c r="O131" s="10">
        <v>138.71293640136719</v>
      </c>
      <c r="P131" s="10">
        <v>1071.237915039062</v>
      </c>
      <c r="Q131" s="10">
        <v>499.55496215820313</v>
      </c>
      <c r="R131" s="10">
        <v>73.849998474121094</v>
      </c>
      <c r="S131" s="10">
        <v>6196.16943359375</v>
      </c>
      <c r="T131" s="10">
        <v>2981.248046875</v>
      </c>
      <c r="U131" s="10">
        <v>503.04574584960938</v>
      </c>
    </row>
    <row r="132" spans="1:21" x14ac:dyDescent="0.25">
      <c r="A132" s="9">
        <v>45029</v>
      </c>
      <c r="B132" s="10">
        <v>1868.187255859375</v>
      </c>
      <c r="C132" s="10">
        <v>581.4222412109375</v>
      </c>
      <c r="D132" s="10">
        <v>484.43841552734381</v>
      </c>
      <c r="E132" s="10">
        <v>2978.314208984375</v>
      </c>
      <c r="F132" s="10">
        <v>51.939998626708977</v>
      </c>
      <c r="G132" s="10">
        <v>814.352294921875</v>
      </c>
      <c r="H132" s="10">
        <v>877.2806396484375</v>
      </c>
      <c r="I132" s="10">
        <v>1274.073120117188</v>
      </c>
      <c r="J132" s="10">
        <v>81.960601806640625</v>
      </c>
      <c r="K132" s="10">
        <v>2195.444580078125</v>
      </c>
      <c r="L132" s="10">
        <v>23.690000534057621</v>
      </c>
      <c r="M132" s="10">
        <v>4478.13134765625</v>
      </c>
      <c r="N132" s="10">
        <v>1173.961303710938</v>
      </c>
      <c r="O132" s="10">
        <v>139.68080139160159</v>
      </c>
      <c r="P132" s="10">
        <v>1075.277709960938</v>
      </c>
      <c r="Q132" s="10">
        <v>504.04739379882813</v>
      </c>
      <c r="R132" s="10">
        <v>74.860000610351563</v>
      </c>
      <c r="S132" s="10">
        <v>6105.36865234375</v>
      </c>
      <c r="T132" s="10">
        <v>2932.689453125</v>
      </c>
      <c r="U132" s="10">
        <v>498.42520141601563</v>
      </c>
    </row>
    <row r="133" spans="1:21" x14ac:dyDescent="0.25">
      <c r="A133" s="9">
        <v>45033</v>
      </c>
      <c r="B133" s="10">
        <v>1876.176391601562</v>
      </c>
      <c r="C133" s="10">
        <v>587.03509521484375</v>
      </c>
      <c r="D133" s="10">
        <v>486.20733642578119</v>
      </c>
      <c r="E133" s="10">
        <v>2953.6494140625</v>
      </c>
      <c r="F133" s="10">
        <v>51.700000762939453</v>
      </c>
      <c r="G133" s="10">
        <v>801.938232421875</v>
      </c>
      <c r="H133" s="10">
        <v>879.52508544921875</v>
      </c>
      <c r="I133" s="10">
        <v>1154.021362304688</v>
      </c>
      <c r="J133" s="10">
        <v>81.844802856445313</v>
      </c>
      <c r="K133" s="10">
        <v>2151.948486328125</v>
      </c>
      <c r="L133" s="10">
        <v>23.680000305175781</v>
      </c>
      <c r="M133" s="10">
        <v>4175.6962890625</v>
      </c>
      <c r="N133" s="10">
        <v>1182.14794921875</v>
      </c>
      <c r="O133" s="10">
        <v>140.9126281738281</v>
      </c>
      <c r="P133" s="10">
        <v>1080.73291015625</v>
      </c>
      <c r="Q133" s="10">
        <v>514.4981689453125</v>
      </c>
      <c r="R133" s="10">
        <v>74.620002746582031</v>
      </c>
      <c r="S133" s="10">
        <v>6111.44091796875</v>
      </c>
      <c r="T133" s="10">
        <v>2887.3037109375</v>
      </c>
      <c r="U133" s="10">
        <v>508.9581298828125</v>
      </c>
    </row>
    <row r="134" spans="1:21" x14ac:dyDescent="0.25">
      <c r="A134" s="9">
        <v>45034</v>
      </c>
      <c r="B134" s="10">
        <v>1848.414428710938</v>
      </c>
      <c r="C134" s="10">
        <v>582.52508544921875</v>
      </c>
      <c r="D134" s="10">
        <v>490.13284301757813</v>
      </c>
      <c r="E134" s="10">
        <v>2972.672119140625</v>
      </c>
      <c r="F134" s="10">
        <v>51.520000457763672</v>
      </c>
      <c r="G134" s="10">
        <v>798.5460205078125</v>
      </c>
      <c r="H134" s="10">
        <v>875.1826171875</v>
      </c>
      <c r="I134" s="10">
        <v>1154.984375</v>
      </c>
      <c r="J134" s="10">
        <v>82.003700256347656</v>
      </c>
      <c r="K134" s="10">
        <v>2154.475830078125</v>
      </c>
      <c r="L134" s="10">
        <v>23.70000076293945</v>
      </c>
      <c r="M134" s="10">
        <v>4162.20263671875</v>
      </c>
      <c r="N134" s="10">
        <v>1174.107421875</v>
      </c>
      <c r="O134" s="10">
        <v>140.86863708496091</v>
      </c>
      <c r="P134" s="10">
        <v>1068.361938476562</v>
      </c>
      <c r="Q134" s="10">
        <v>516.24774169921875</v>
      </c>
      <c r="R134" s="10">
        <v>73.680000305175781</v>
      </c>
      <c r="S134" s="10">
        <v>6186.79248046875</v>
      </c>
      <c r="T134" s="10">
        <v>2879.256591796875</v>
      </c>
      <c r="U134" s="10">
        <v>514.07550048828125</v>
      </c>
    </row>
    <row r="135" spans="1:21" x14ac:dyDescent="0.25">
      <c r="A135" s="9">
        <v>45035</v>
      </c>
      <c r="B135" s="10">
        <v>1851.310424804688</v>
      </c>
      <c r="C135" s="10">
        <v>585.68609619140625</v>
      </c>
      <c r="D135" s="10">
        <v>488.12164306640619</v>
      </c>
      <c r="E135" s="10">
        <v>3006.12451171875</v>
      </c>
      <c r="F135" s="10">
        <v>51.119998931884773</v>
      </c>
      <c r="G135" s="10">
        <v>801.4810791015625</v>
      </c>
      <c r="H135" s="10">
        <v>870.35223388671875</v>
      </c>
      <c r="I135" s="10">
        <v>1130.084350585938</v>
      </c>
      <c r="J135" s="10">
        <v>82.107902526855469</v>
      </c>
      <c r="K135" s="10">
        <v>2157.3916015625</v>
      </c>
      <c r="L135" s="10">
        <v>23.719999313354489</v>
      </c>
      <c r="M135" s="10">
        <v>4042.64501953125</v>
      </c>
      <c r="N135" s="10">
        <v>1184.633178710938</v>
      </c>
      <c r="O135" s="10">
        <v>140.86863708496091</v>
      </c>
      <c r="P135" s="10">
        <v>1073.68017578125</v>
      </c>
      <c r="Q135" s="10">
        <v>510.998779296875</v>
      </c>
      <c r="R135" s="10">
        <v>73</v>
      </c>
      <c r="S135" s="10">
        <v>6128.396484375</v>
      </c>
      <c r="T135" s="10">
        <v>2841.412353515625</v>
      </c>
      <c r="U135" s="10">
        <v>512.03857421875</v>
      </c>
    </row>
    <row r="136" spans="1:21" x14ac:dyDescent="0.25">
      <c r="A136" s="9">
        <v>45036</v>
      </c>
      <c r="B136" s="10">
        <v>1840.37548828125</v>
      </c>
      <c r="C136" s="10">
        <v>582.234619140625</v>
      </c>
      <c r="D136" s="10">
        <v>489.89053344726563</v>
      </c>
      <c r="E136" s="10">
        <v>2983.30712890625</v>
      </c>
      <c r="F136" s="10">
        <v>51.639999389648438</v>
      </c>
      <c r="G136" s="10">
        <v>804.46441650390625</v>
      </c>
      <c r="H136" s="10">
        <v>872.79193115234375</v>
      </c>
      <c r="I136" s="10">
        <v>1122.013671875</v>
      </c>
      <c r="J136" s="10">
        <v>82.340103149414063</v>
      </c>
      <c r="K136" s="10">
        <v>2170.173095703125</v>
      </c>
      <c r="L136" s="10">
        <v>23.75</v>
      </c>
      <c r="M136" s="10">
        <v>4002.455810546875</v>
      </c>
      <c r="N136" s="10">
        <v>1187.654418945312</v>
      </c>
      <c r="O136" s="10">
        <v>140.03276062011719</v>
      </c>
      <c r="P136" s="10">
        <v>1070.963745117188</v>
      </c>
      <c r="Q136" s="10">
        <v>515.2547607421875</v>
      </c>
      <c r="R136" s="10">
        <v>74.569999694824219</v>
      </c>
      <c r="S136" s="10">
        <v>6074.4208984375</v>
      </c>
      <c r="T136" s="10">
        <v>2855.391845703125</v>
      </c>
      <c r="U136" s="10">
        <v>502.15145874023438</v>
      </c>
    </row>
    <row r="137" spans="1:21" x14ac:dyDescent="0.25">
      <c r="A137" s="9">
        <v>45037</v>
      </c>
      <c r="B137" s="10">
        <v>1800.530151367188</v>
      </c>
      <c r="C137" s="10">
        <v>584.71612548828125</v>
      </c>
      <c r="D137" s="10">
        <v>487.2008056640625</v>
      </c>
      <c r="E137" s="10">
        <v>2926.23828125</v>
      </c>
      <c r="F137" s="10">
        <v>51.290000915527337</v>
      </c>
      <c r="G137" s="10">
        <v>805.76348876953125</v>
      </c>
      <c r="H137" s="10">
        <v>864.25323486328125</v>
      </c>
      <c r="I137" s="10">
        <v>1125.636474609375</v>
      </c>
      <c r="J137" s="10">
        <v>82.140899658203125</v>
      </c>
      <c r="K137" s="10">
        <v>2153.114990234375</v>
      </c>
      <c r="L137" s="10">
        <v>23.770000457763668</v>
      </c>
      <c r="M137" s="10">
        <v>4019.8037109375</v>
      </c>
      <c r="N137" s="10">
        <v>1181.953125</v>
      </c>
      <c r="O137" s="10">
        <v>140.4287109375</v>
      </c>
      <c r="P137" s="10">
        <v>1072.310546875</v>
      </c>
      <c r="Q137" s="10">
        <v>513.69427490234375</v>
      </c>
      <c r="R137" s="10">
        <v>73.94000244140625</v>
      </c>
      <c r="S137" s="10">
        <v>6102.93896484375</v>
      </c>
      <c r="T137" s="10">
        <v>2906.93896484375</v>
      </c>
      <c r="U137" s="10">
        <v>509.7530517578125</v>
      </c>
    </row>
    <row r="138" spans="1:21" x14ac:dyDescent="0.25">
      <c r="A138" s="9">
        <v>45040</v>
      </c>
      <c r="B138" s="10">
        <v>1799.481567382812</v>
      </c>
      <c r="C138" s="10">
        <v>584.30743408203125</v>
      </c>
      <c r="D138" s="10">
        <v>478.33206176757813</v>
      </c>
      <c r="E138" s="10">
        <v>2889.690185546875</v>
      </c>
      <c r="F138" s="10">
        <v>51.259998321533203</v>
      </c>
      <c r="G138" s="10">
        <v>812.28338623046875</v>
      </c>
      <c r="H138" s="10">
        <v>882.89178466796875</v>
      </c>
      <c r="I138" s="10">
        <v>1124.67333984375</v>
      </c>
      <c r="J138" s="10">
        <v>82.054801940917969</v>
      </c>
      <c r="K138" s="10">
        <v>2166.430908203125</v>
      </c>
      <c r="L138" s="10">
        <v>23.809999465942379</v>
      </c>
      <c r="M138" s="10">
        <v>4031.947021484375</v>
      </c>
      <c r="N138" s="10">
        <v>1177.079956054688</v>
      </c>
      <c r="O138" s="10">
        <v>141.0006103515625</v>
      </c>
      <c r="P138" s="10">
        <v>1076.419067382812</v>
      </c>
      <c r="Q138" s="10">
        <v>524.52325439453125</v>
      </c>
      <c r="R138" s="10">
        <v>73.669998168945313</v>
      </c>
      <c r="S138" s="10">
        <v>6075.68408203125</v>
      </c>
      <c r="T138" s="10">
        <v>2919.768310546875</v>
      </c>
      <c r="U138" s="10">
        <v>504.23822021484381</v>
      </c>
    </row>
    <row r="139" spans="1:21" x14ac:dyDescent="0.25">
      <c r="A139" s="9">
        <v>45041</v>
      </c>
      <c r="B139" s="10">
        <v>1842.073120117188</v>
      </c>
      <c r="C139" s="10">
        <v>598.2412109375</v>
      </c>
      <c r="D139" s="10">
        <v>480.51290893554688</v>
      </c>
      <c r="E139" s="10">
        <v>2858.53466796875</v>
      </c>
      <c r="F139" s="10">
        <v>51.319999694824219</v>
      </c>
      <c r="G139" s="10">
        <v>800.73529052734375</v>
      </c>
      <c r="H139" s="10">
        <v>891.381591796875</v>
      </c>
      <c r="I139" s="10">
        <v>1123.389404296875</v>
      </c>
      <c r="J139" s="10">
        <v>81.852302551269531</v>
      </c>
      <c r="K139" s="10">
        <v>2184.947265625</v>
      </c>
      <c r="L139" s="10">
        <v>23.85000038146973</v>
      </c>
      <c r="M139" s="10">
        <v>4034.789794921875</v>
      </c>
      <c r="N139" s="10">
        <v>1179.126708984375</v>
      </c>
      <c r="O139" s="10">
        <v>141.35258483886719</v>
      </c>
      <c r="P139" s="10">
        <v>1084.658813476562</v>
      </c>
      <c r="Q139" s="10">
        <v>531.332763671875</v>
      </c>
      <c r="R139" s="10">
        <v>73.730003356933594</v>
      </c>
      <c r="S139" s="10">
        <v>6093.41650390625</v>
      </c>
      <c r="T139" s="10">
        <v>2920.87158203125</v>
      </c>
      <c r="U139" s="10">
        <v>508.16317749023438</v>
      </c>
    </row>
    <row r="140" spans="1:21" x14ac:dyDescent="0.25">
      <c r="A140" s="9">
        <v>45042</v>
      </c>
      <c r="B140" s="10">
        <v>1845.368774414062</v>
      </c>
      <c r="C140" s="10">
        <v>596.3406982421875</v>
      </c>
      <c r="D140" s="10">
        <v>482.7421875</v>
      </c>
      <c r="E140" s="10">
        <v>2828.5771484375</v>
      </c>
      <c r="F140" s="10">
        <v>51.479999542236328</v>
      </c>
      <c r="G140" s="10">
        <v>804.416259765625</v>
      </c>
      <c r="H140" s="10">
        <v>892.8453369140625</v>
      </c>
      <c r="I140" s="10">
        <v>1125.81982421875</v>
      </c>
      <c r="J140" s="10">
        <v>81.991600036621094</v>
      </c>
      <c r="K140" s="10">
        <v>2212.356689453125</v>
      </c>
      <c r="L140" s="10">
        <v>23.870000839233398</v>
      </c>
      <c r="M140" s="10">
        <v>4009.490966796875</v>
      </c>
      <c r="N140" s="10">
        <v>1182.732666015625</v>
      </c>
      <c r="O140" s="10">
        <v>141.7925109863281</v>
      </c>
      <c r="P140" s="10">
        <v>1078.290771484375</v>
      </c>
      <c r="Q140" s="10">
        <v>535.63604736328125</v>
      </c>
      <c r="R140" s="10">
        <v>73.510002136230469</v>
      </c>
      <c r="S140" s="10">
        <v>6112.509765625</v>
      </c>
      <c r="T140" s="10">
        <v>2941.242431640625</v>
      </c>
      <c r="U140" s="10">
        <v>494.9970703125</v>
      </c>
    </row>
    <row r="141" spans="1:21" x14ac:dyDescent="0.25">
      <c r="A141" s="9">
        <v>45043</v>
      </c>
      <c r="B141" s="10">
        <v>1850.511596679688</v>
      </c>
      <c r="C141" s="10">
        <v>610.53045654296875</v>
      </c>
      <c r="D141" s="10">
        <v>485.504638671875</v>
      </c>
      <c r="E141" s="10">
        <v>2874.611572265625</v>
      </c>
      <c r="F141" s="10">
        <v>51.470001220703118</v>
      </c>
      <c r="G141" s="10">
        <v>808.843017578125</v>
      </c>
      <c r="H141" s="10">
        <v>896.16314697265625</v>
      </c>
      <c r="I141" s="10">
        <v>1142.969970703125</v>
      </c>
      <c r="J141" s="10">
        <v>81.766899108886719</v>
      </c>
      <c r="K141" s="10">
        <v>2240.9814453125</v>
      </c>
      <c r="L141" s="10">
        <v>23.889999389648441</v>
      </c>
      <c r="M141" s="10">
        <v>4163.6962890625</v>
      </c>
      <c r="N141" s="10">
        <v>1192.917358398438</v>
      </c>
      <c r="O141" s="10">
        <v>140.82466125488281</v>
      </c>
      <c r="P141" s="10">
        <v>1085.115356445312</v>
      </c>
      <c r="Q141" s="10">
        <v>534.122802734375</v>
      </c>
      <c r="R141" s="10">
        <v>73.449996948242188</v>
      </c>
      <c r="S141" s="10">
        <v>6391.71337890625</v>
      </c>
      <c r="T141" s="10">
        <v>2931.861572265625</v>
      </c>
      <c r="U141" s="10">
        <v>517.35467529296875</v>
      </c>
    </row>
    <row r="142" spans="1:21" x14ac:dyDescent="0.25">
      <c r="A142" s="9">
        <v>45044</v>
      </c>
      <c r="B142" s="10">
        <v>1922.31298828125</v>
      </c>
      <c r="C142" s="10">
        <v>618.41314697265625</v>
      </c>
      <c r="D142" s="10">
        <v>487.34619140625</v>
      </c>
      <c r="E142" s="10">
        <v>2911.159912109375</v>
      </c>
      <c r="F142" s="10">
        <v>51.25</v>
      </c>
      <c r="G142" s="10">
        <v>812.0186767578125</v>
      </c>
      <c r="H142" s="10">
        <v>895.4801025390625</v>
      </c>
      <c r="I142" s="10">
        <v>1148.931274414062</v>
      </c>
      <c r="J142" s="10">
        <v>81.765098571777344</v>
      </c>
      <c r="K142" s="10">
        <v>2298.133056640625</v>
      </c>
      <c r="L142" s="10">
        <v>23.829999923706051</v>
      </c>
      <c r="M142" s="10">
        <v>4259.40087890625</v>
      </c>
      <c r="N142" s="10">
        <v>1195.743774414062</v>
      </c>
      <c r="O142" s="10">
        <v>139.85676574707031</v>
      </c>
      <c r="P142" s="10">
        <v>1104.950073242188</v>
      </c>
      <c r="Q142" s="10">
        <v>546.93792724609375</v>
      </c>
      <c r="R142" s="10">
        <v>73.080001831054688</v>
      </c>
      <c r="S142" s="10">
        <v>6455.25927734375</v>
      </c>
      <c r="T142" s="10">
        <v>2960.647216796875</v>
      </c>
      <c r="U142" s="10">
        <v>517.901123046875</v>
      </c>
    </row>
    <row r="143" spans="1:21" x14ac:dyDescent="0.25">
      <c r="A143" s="9">
        <v>45048</v>
      </c>
      <c r="B143" s="10">
        <v>1917.219970703125</v>
      </c>
      <c r="C143" s="10">
        <v>615.365478515625</v>
      </c>
      <c r="D143" s="10">
        <v>480.052490234375</v>
      </c>
      <c r="E143" s="10">
        <v>2904.96875</v>
      </c>
      <c r="F143" s="10">
        <v>51.310001373291023</v>
      </c>
      <c r="G143" s="10">
        <v>811.85028076171875</v>
      </c>
      <c r="H143" s="10">
        <v>899.82257080078125</v>
      </c>
      <c r="I143" s="10">
        <v>1171.584106445312</v>
      </c>
      <c r="J143" s="10">
        <v>81.774696350097656</v>
      </c>
      <c r="K143" s="10">
        <v>2317.621337890625</v>
      </c>
      <c r="L143" s="10">
        <v>23.85000038146973</v>
      </c>
      <c r="M143" s="10">
        <v>4383.53662109375</v>
      </c>
      <c r="N143" s="10">
        <v>1205.879638671875</v>
      </c>
      <c r="O143" s="10">
        <v>144.52012634277341</v>
      </c>
      <c r="P143" s="10">
        <v>1114.3310546875</v>
      </c>
      <c r="Q143" s="10">
        <v>544.10064697265625</v>
      </c>
      <c r="R143" s="10">
        <v>72.989997863769531</v>
      </c>
      <c r="S143" s="10">
        <v>6454.91943359375</v>
      </c>
      <c r="T143" s="10">
        <v>2960.78515625</v>
      </c>
      <c r="U143" s="10">
        <v>520.03753662109375</v>
      </c>
    </row>
    <row r="144" spans="1:21" x14ac:dyDescent="0.25">
      <c r="A144" s="9">
        <v>45049</v>
      </c>
      <c r="B144" s="10">
        <v>1836.480834960938</v>
      </c>
      <c r="C144" s="10">
        <v>608.580810546875</v>
      </c>
      <c r="D144" s="10">
        <v>479.83441162109381</v>
      </c>
      <c r="E144" s="10">
        <v>2904.11962890625</v>
      </c>
      <c r="F144" s="10">
        <v>52.060001373291023</v>
      </c>
      <c r="G144" s="10">
        <v>814.68914794921875</v>
      </c>
      <c r="H144" s="10">
        <v>900.55450439453125</v>
      </c>
      <c r="I144" s="10">
        <v>1163.972290039062</v>
      </c>
      <c r="J144" s="10">
        <v>81.778701782226563</v>
      </c>
      <c r="K144" s="10">
        <v>2290.260498046875</v>
      </c>
      <c r="L144" s="10">
        <v>24.04999923706055</v>
      </c>
      <c r="M144" s="10">
        <v>4335.10595703125</v>
      </c>
      <c r="N144" s="10">
        <v>1204.076538085938</v>
      </c>
      <c r="O144" s="10">
        <v>141.7925109863281</v>
      </c>
      <c r="P144" s="10">
        <v>1104.767456054688</v>
      </c>
      <c r="Q144" s="10">
        <v>539.56097412109375</v>
      </c>
      <c r="R144" s="10">
        <v>74.410003662109375</v>
      </c>
      <c r="S144" s="10">
        <v>6489.12158203125</v>
      </c>
      <c r="T144" s="10">
        <v>2924.45849609375</v>
      </c>
      <c r="U144" s="10">
        <v>515.26788330078125</v>
      </c>
    </row>
    <row r="145" spans="1:21" x14ac:dyDescent="0.25">
      <c r="A145" s="9">
        <v>45050</v>
      </c>
      <c r="B145" s="10">
        <v>1908.6318359375</v>
      </c>
      <c r="C145" s="10">
        <v>629.2598876953125</v>
      </c>
      <c r="D145" s="10">
        <v>479.470947265625</v>
      </c>
      <c r="E145" s="10">
        <v>2893.88427734375</v>
      </c>
      <c r="F145" s="10">
        <v>52.509998321533203</v>
      </c>
      <c r="G145" s="10">
        <v>831.3616943359375</v>
      </c>
      <c r="H145" s="10">
        <v>899.43231201171875</v>
      </c>
      <c r="I145" s="10">
        <v>1168.007690429688</v>
      </c>
      <c r="J145" s="10">
        <v>81.779998779296875</v>
      </c>
      <c r="K145" s="10">
        <v>2290.84326171875</v>
      </c>
      <c r="L145" s="10">
        <v>24.04000091552734</v>
      </c>
      <c r="M145" s="10">
        <v>4338.044921875</v>
      </c>
      <c r="N145" s="10">
        <v>1200.421752929688</v>
      </c>
      <c r="O145" s="10">
        <v>141.6605224609375</v>
      </c>
      <c r="P145" s="10">
        <v>1117.503662109375</v>
      </c>
      <c r="Q145" s="10">
        <v>548.5457763671875</v>
      </c>
      <c r="R145" s="10">
        <v>75.150001525878906</v>
      </c>
      <c r="S145" s="10">
        <v>6530.75634765625</v>
      </c>
      <c r="T145" s="10">
        <v>2961.980712890625</v>
      </c>
      <c r="U145" s="10">
        <v>507.76568603515619</v>
      </c>
    </row>
    <row r="146" spans="1:21" x14ac:dyDescent="0.25">
      <c r="A146" s="9">
        <v>45051</v>
      </c>
      <c r="B146" s="10">
        <v>1917.66943359375</v>
      </c>
      <c r="C146" s="10">
        <v>629.220458984375</v>
      </c>
      <c r="D146" s="10">
        <v>480.00405883789063</v>
      </c>
      <c r="E146" s="10">
        <v>2886.445068359375</v>
      </c>
      <c r="F146" s="10">
        <v>52.5</v>
      </c>
      <c r="G146" s="10">
        <v>782.2103271484375</v>
      </c>
      <c r="H146" s="10">
        <v>904.55548095703125</v>
      </c>
      <c r="I146" s="10">
        <v>1154.7548828125</v>
      </c>
      <c r="J146" s="10">
        <v>81.716102600097656</v>
      </c>
      <c r="K146" s="10">
        <v>2310.8662109375</v>
      </c>
      <c r="L146" s="10">
        <v>24.04000091552734</v>
      </c>
      <c r="M146" s="10">
        <v>4325.32373046875</v>
      </c>
      <c r="N146" s="10">
        <v>1180.442260742188</v>
      </c>
      <c r="O146" s="10">
        <v>141.04461669921881</v>
      </c>
      <c r="P146" s="10">
        <v>1114.650634765625</v>
      </c>
      <c r="Q146" s="10">
        <v>545.235595703125</v>
      </c>
      <c r="R146" s="10">
        <v>75.930000305175781</v>
      </c>
      <c r="S146" s="10">
        <v>6471.4375</v>
      </c>
      <c r="T146" s="10">
        <v>2971.17724609375</v>
      </c>
      <c r="U146" s="10">
        <v>502.49923706054688</v>
      </c>
    </row>
    <row r="147" spans="1:21" x14ac:dyDescent="0.25">
      <c r="A147" s="9">
        <v>45054</v>
      </c>
      <c r="B147" s="10">
        <v>1884.914428710938</v>
      </c>
      <c r="C147" s="10">
        <v>655.6207275390625</v>
      </c>
      <c r="D147" s="10">
        <v>479.083251953125</v>
      </c>
      <c r="E147" s="10">
        <v>2898.977294921875</v>
      </c>
      <c r="F147" s="10">
        <v>52.169998168945313</v>
      </c>
      <c r="G147" s="10">
        <v>791.25634765625</v>
      </c>
      <c r="H147" s="10">
        <v>915.24090576171875</v>
      </c>
      <c r="I147" s="10">
        <v>1160.716430664062</v>
      </c>
      <c r="J147" s="10">
        <v>81.72979736328125</v>
      </c>
      <c r="K147" s="10">
        <v>2299.10546875</v>
      </c>
      <c r="L147" s="10">
        <v>24.04000091552734</v>
      </c>
      <c r="M147" s="10">
        <v>4354.1884765625</v>
      </c>
      <c r="N147" s="10">
        <v>1200.519409179688</v>
      </c>
      <c r="O147" s="10">
        <v>145.1800537109375</v>
      </c>
      <c r="P147" s="10">
        <v>1128.413940429688</v>
      </c>
      <c r="Q147" s="10">
        <v>551.95050048828125</v>
      </c>
      <c r="R147" s="10">
        <v>75.25</v>
      </c>
      <c r="S147" s="10">
        <v>6587.11279296875</v>
      </c>
      <c r="T147" s="10">
        <v>2989.479248046875</v>
      </c>
      <c r="U147" s="10">
        <v>526.39703369140625</v>
      </c>
    </row>
    <row r="148" spans="1:21" x14ac:dyDescent="0.25">
      <c r="A148" s="9">
        <v>45055</v>
      </c>
      <c r="B148" s="10">
        <v>1893.50244140625</v>
      </c>
      <c r="C148" s="10">
        <v>645.21221923828125</v>
      </c>
      <c r="D148" s="10">
        <v>475.88467407226563</v>
      </c>
      <c r="E148" s="10">
        <v>2894.832763671875</v>
      </c>
      <c r="F148" s="10">
        <v>52.369998931884773</v>
      </c>
      <c r="G148" s="10">
        <v>791.2803955078125</v>
      </c>
      <c r="H148" s="10">
        <v>911.82550048828125</v>
      </c>
      <c r="I148" s="10">
        <v>1165.393676757812</v>
      </c>
      <c r="J148" s="10">
        <v>81.787101745605469</v>
      </c>
      <c r="K148" s="10">
        <v>2307.8046875</v>
      </c>
      <c r="L148" s="10">
        <v>24.020000457763668</v>
      </c>
      <c r="M148" s="10">
        <v>4455.24169921875</v>
      </c>
      <c r="N148" s="10">
        <v>1213.822631835938</v>
      </c>
      <c r="O148" s="10">
        <v>145.40003967285159</v>
      </c>
      <c r="P148" s="10">
        <v>1131.906127929688</v>
      </c>
      <c r="Q148" s="10">
        <v>542.39825439453125</v>
      </c>
      <c r="R148" s="10">
        <v>75.230003356933594</v>
      </c>
      <c r="S148" s="10">
        <v>6793.734375</v>
      </c>
      <c r="T148" s="10">
        <v>3019.506103515625</v>
      </c>
      <c r="U148" s="10">
        <v>545.12774658203125</v>
      </c>
    </row>
    <row r="149" spans="1:21" x14ac:dyDescent="0.25">
      <c r="A149" s="9">
        <v>45056</v>
      </c>
      <c r="B149" s="10">
        <v>1889.557983398438</v>
      </c>
      <c r="C149" s="10">
        <v>653.01617431640625</v>
      </c>
      <c r="D149" s="10">
        <v>476.97509765625</v>
      </c>
      <c r="E149" s="10">
        <v>2888.142578125</v>
      </c>
      <c r="F149" s="10">
        <v>52.430000305175781</v>
      </c>
      <c r="G149" s="10">
        <v>794.937255859375</v>
      </c>
      <c r="H149" s="10">
        <v>913.435546875</v>
      </c>
      <c r="I149" s="10">
        <v>1158.561279296875</v>
      </c>
      <c r="J149" s="10">
        <v>82.105003356933594</v>
      </c>
      <c r="K149" s="10">
        <v>2298.181884765625</v>
      </c>
      <c r="L149" s="10">
        <v>24.020000457763668</v>
      </c>
      <c r="M149" s="10">
        <v>4428.3037109375</v>
      </c>
      <c r="N149" s="10">
        <v>1216.94140625</v>
      </c>
      <c r="O149" s="10">
        <v>146.89579772949219</v>
      </c>
      <c r="P149" s="10">
        <v>1139.689575195312</v>
      </c>
      <c r="Q149" s="10">
        <v>541.1688232421875</v>
      </c>
      <c r="R149" s="10">
        <v>75.419998168945313</v>
      </c>
      <c r="S149" s="10">
        <v>6919.95166015625</v>
      </c>
      <c r="T149" s="10">
        <v>3022.771240234375</v>
      </c>
      <c r="U149" s="10">
        <v>542.941650390625</v>
      </c>
    </row>
    <row r="150" spans="1:21" x14ac:dyDescent="0.25">
      <c r="A150" s="9">
        <v>45057</v>
      </c>
      <c r="B150" s="10">
        <v>1981.931274414062</v>
      </c>
      <c r="C150" s="10">
        <v>656.16229248046875</v>
      </c>
      <c r="D150" s="10">
        <v>481.77294921875</v>
      </c>
      <c r="E150" s="10">
        <v>2907.564697265625</v>
      </c>
      <c r="F150" s="10">
        <v>52.369998931884773</v>
      </c>
      <c r="G150" s="10">
        <v>795.466552734375</v>
      </c>
      <c r="H150" s="10">
        <v>916.509521484375</v>
      </c>
      <c r="I150" s="10">
        <v>1152.003662109375</v>
      </c>
      <c r="J150" s="10">
        <v>81.919898986816406</v>
      </c>
      <c r="K150" s="10">
        <v>2179.3095703125</v>
      </c>
      <c r="L150" s="10">
        <v>24.010000228881839</v>
      </c>
      <c r="M150" s="10">
        <v>4489.50439453125</v>
      </c>
      <c r="N150" s="10">
        <v>1219.524169921875</v>
      </c>
      <c r="O150" s="10">
        <v>146.9837951660156</v>
      </c>
      <c r="P150" s="10">
        <v>1132.248657226562</v>
      </c>
      <c r="Q150" s="10">
        <v>542.35101318359375</v>
      </c>
      <c r="R150" s="10">
        <v>73.889999389648438</v>
      </c>
      <c r="S150" s="10">
        <v>6994.283203125</v>
      </c>
      <c r="T150" s="10">
        <v>3018.494384765625</v>
      </c>
      <c r="U150" s="10">
        <v>545.4259033203125</v>
      </c>
    </row>
    <row r="151" spans="1:21" x14ac:dyDescent="0.25">
      <c r="A151" s="9">
        <v>45058</v>
      </c>
      <c r="B151" s="10">
        <v>1962.008544921875</v>
      </c>
      <c r="C151" s="10">
        <v>661.179443359375</v>
      </c>
      <c r="D151" s="10">
        <v>481.70028686523438</v>
      </c>
      <c r="E151" s="10">
        <v>2863.4775390625</v>
      </c>
      <c r="F151" s="10">
        <v>51.909999847412109</v>
      </c>
      <c r="G151" s="10">
        <v>802.49163818359375</v>
      </c>
      <c r="H151" s="10">
        <v>921.095947265625</v>
      </c>
      <c r="I151" s="10">
        <v>1142.007080078125</v>
      </c>
      <c r="J151" s="10">
        <v>82.100303649902344</v>
      </c>
      <c r="K151" s="10">
        <v>2158.849609375</v>
      </c>
      <c r="L151" s="10">
        <v>24.04000091552734</v>
      </c>
      <c r="M151" s="10">
        <v>4517.45458984375</v>
      </c>
      <c r="N151" s="10">
        <v>1243.548095703125</v>
      </c>
      <c r="O151" s="10">
        <v>145.61997985839841</v>
      </c>
      <c r="P151" s="10">
        <v>1134.097290039062</v>
      </c>
      <c r="Q151" s="10">
        <v>546.796142578125</v>
      </c>
      <c r="R151" s="10">
        <v>71.089996337890625</v>
      </c>
      <c r="S151" s="10">
        <v>6877.927734375</v>
      </c>
      <c r="T151" s="10">
        <v>3011.275146484375</v>
      </c>
      <c r="U151" s="10">
        <v>561.3245849609375</v>
      </c>
    </row>
    <row r="152" spans="1:21" x14ac:dyDescent="0.25">
      <c r="A152" s="9">
        <v>45061</v>
      </c>
      <c r="B152" s="10">
        <v>1913.425170898438</v>
      </c>
      <c r="C152" s="10">
        <v>660.97265625</v>
      </c>
      <c r="D152" s="10">
        <v>480.58566284179688</v>
      </c>
      <c r="E152" s="10">
        <v>2933.677734375</v>
      </c>
      <c r="F152" s="10">
        <v>52.279998779296882</v>
      </c>
      <c r="G152" s="10">
        <v>806.3409423828125</v>
      </c>
      <c r="H152" s="10">
        <v>922.90130615234375</v>
      </c>
      <c r="I152" s="10">
        <v>1154.0673828125</v>
      </c>
      <c r="J152" s="10">
        <v>82.200302124023438</v>
      </c>
      <c r="K152" s="10">
        <v>2183.8779296875</v>
      </c>
      <c r="L152" s="10">
        <v>24.079999923706051</v>
      </c>
      <c r="M152" s="10">
        <v>4536.68212890625</v>
      </c>
      <c r="N152" s="10">
        <v>1253.001831054688</v>
      </c>
      <c r="O152" s="10">
        <v>145.7079772949219</v>
      </c>
      <c r="P152" s="10">
        <v>1136.334106445312</v>
      </c>
      <c r="Q152" s="10">
        <v>550.34271240234375</v>
      </c>
      <c r="R152" s="10">
        <v>71.830001831054688</v>
      </c>
      <c r="S152" s="10">
        <v>6832.26025390625</v>
      </c>
      <c r="T152" s="10">
        <v>2993.572021484375</v>
      </c>
      <c r="U152" s="10">
        <v>559.13848876953125</v>
      </c>
    </row>
    <row r="153" spans="1:21" x14ac:dyDescent="0.25">
      <c r="A153" s="9">
        <v>45062</v>
      </c>
      <c r="B153" s="10">
        <v>1886.562133789062</v>
      </c>
      <c r="C153" s="10">
        <v>668.09222412109375</v>
      </c>
      <c r="D153" s="10">
        <v>478.01702880859381</v>
      </c>
      <c r="E153" s="10">
        <v>2908.413818359375</v>
      </c>
      <c r="F153" s="10">
        <v>52.049999237060547</v>
      </c>
      <c r="G153" s="10">
        <v>801.7174072265625</v>
      </c>
      <c r="H153" s="10">
        <v>923.48675537109375</v>
      </c>
      <c r="I153" s="10">
        <v>1159.5244140625</v>
      </c>
      <c r="J153" s="10">
        <v>82.266700744628906</v>
      </c>
      <c r="K153" s="10">
        <v>2164.778564453125</v>
      </c>
      <c r="L153" s="10">
        <v>24.10000038146973</v>
      </c>
      <c r="M153" s="10">
        <v>4564.53564453125</v>
      </c>
      <c r="N153" s="10">
        <v>1230.390991210938</v>
      </c>
      <c r="O153" s="10">
        <v>147.8197021484375</v>
      </c>
      <c r="P153" s="10">
        <v>1120.151489257812</v>
      </c>
      <c r="Q153" s="10">
        <v>554.50408935546875</v>
      </c>
      <c r="R153" s="10">
        <v>71.25</v>
      </c>
      <c r="S153" s="10">
        <v>6913.97607421875</v>
      </c>
      <c r="T153" s="10">
        <v>2996.423095703125</v>
      </c>
      <c r="U153" s="10">
        <v>551.8349609375</v>
      </c>
    </row>
    <row r="154" spans="1:21" x14ac:dyDescent="0.25">
      <c r="A154" s="9">
        <v>45063</v>
      </c>
      <c r="B154" s="10">
        <v>1896.89794921875</v>
      </c>
      <c r="C154" s="10">
        <v>660.25885009765625</v>
      </c>
      <c r="D154" s="10">
        <v>474.35809326171881</v>
      </c>
      <c r="E154" s="10">
        <v>2956.894775390625</v>
      </c>
      <c r="F154" s="10">
        <v>51.619998931884773</v>
      </c>
      <c r="G154" s="10">
        <v>797.41021728515625</v>
      </c>
      <c r="H154" s="10">
        <v>916.65582275390625</v>
      </c>
      <c r="I154" s="10">
        <v>1143.566162109375</v>
      </c>
      <c r="J154" s="10">
        <v>82.295997619628906</v>
      </c>
      <c r="K154" s="10">
        <v>2157.3916015625</v>
      </c>
      <c r="L154" s="10">
        <v>24.20999908447266</v>
      </c>
      <c r="M154" s="10">
        <v>4568.24560546875</v>
      </c>
      <c r="N154" s="10">
        <v>1231.0244140625</v>
      </c>
      <c r="O154" s="10">
        <v>147.1597595214844</v>
      </c>
      <c r="P154" s="10">
        <v>1113.5322265625</v>
      </c>
      <c r="Q154" s="10">
        <v>554.50408935546875</v>
      </c>
      <c r="R154" s="10">
        <v>70.949996948242188</v>
      </c>
      <c r="S154" s="10">
        <v>6897.89453125</v>
      </c>
      <c r="T154" s="10">
        <v>2950.944580078125</v>
      </c>
      <c r="U154" s="10">
        <v>554.41851806640625</v>
      </c>
    </row>
    <row r="155" spans="1:21" x14ac:dyDescent="0.25">
      <c r="A155" s="9">
        <v>45064</v>
      </c>
      <c r="B155" s="10">
        <v>1887.411010742188</v>
      </c>
      <c r="C155" s="10">
        <v>668.56488037109375</v>
      </c>
      <c r="D155" s="10">
        <v>479.81021118164063</v>
      </c>
      <c r="E155" s="10">
        <v>2979.46240234375</v>
      </c>
      <c r="F155" s="10">
        <v>51.590000152587891</v>
      </c>
      <c r="G155" s="10">
        <v>800.5980224609375</v>
      </c>
      <c r="H155" s="10">
        <v>923.63311767578125</v>
      </c>
      <c r="I155" s="10">
        <v>1142.74072265625</v>
      </c>
      <c r="J155" s="10">
        <v>82.450302124023438</v>
      </c>
      <c r="K155" s="10">
        <v>2126.87158203125</v>
      </c>
      <c r="L155" s="10">
        <v>24.20999908447266</v>
      </c>
      <c r="M155" s="10">
        <v>4542.12744140625</v>
      </c>
      <c r="N155" s="10">
        <v>1213.871459960938</v>
      </c>
      <c r="O155" s="10">
        <v>146.36787414550781</v>
      </c>
      <c r="P155" s="10">
        <v>1111.1357421875</v>
      </c>
      <c r="Q155" s="10">
        <v>543.060302734375</v>
      </c>
      <c r="R155" s="10">
        <v>70.669998168945313</v>
      </c>
      <c r="S155" s="10">
        <v>6797.28125</v>
      </c>
      <c r="T155" s="10">
        <v>2942.805908203125</v>
      </c>
      <c r="U155" s="10">
        <v>557.598388671875</v>
      </c>
    </row>
    <row r="156" spans="1:21" x14ac:dyDescent="0.25">
      <c r="A156" s="9">
        <v>45065</v>
      </c>
      <c r="B156" s="10">
        <v>1953.370483398438</v>
      </c>
      <c r="C156" s="10">
        <v>668.05279541015625</v>
      </c>
      <c r="D156" s="10">
        <v>479.83441162109381</v>
      </c>
      <c r="E156" s="10">
        <v>3031.039306640625</v>
      </c>
      <c r="F156" s="10">
        <v>51.439998626708977</v>
      </c>
      <c r="G156" s="10">
        <v>801.52276611328125</v>
      </c>
      <c r="H156" s="10">
        <v>931.24468994140625</v>
      </c>
      <c r="I156" s="10">
        <v>1163.742919921875</v>
      </c>
      <c r="J156" s="10">
        <v>82.72509765625</v>
      </c>
      <c r="K156" s="10">
        <v>2128.669677734375</v>
      </c>
      <c r="L156" s="10">
        <v>24.180000305175781</v>
      </c>
      <c r="M156" s="10">
        <v>4629.06005859375</v>
      </c>
      <c r="N156" s="10">
        <v>1228.39306640625</v>
      </c>
      <c r="O156" s="10">
        <v>145.09205627441409</v>
      </c>
      <c r="P156" s="10">
        <v>1114.741821289062</v>
      </c>
      <c r="Q156" s="10">
        <v>543.95880126953125</v>
      </c>
      <c r="R156" s="10">
        <v>71.209999084472656</v>
      </c>
      <c r="S156" s="10">
        <v>6828.13037109375</v>
      </c>
      <c r="T156" s="10">
        <v>2963.95849609375</v>
      </c>
      <c r="U156" s="10">
        <v>529.6761474609375</v>
      </c>
    </row>
    <row r="157" spans="1:21" x14ac:dyDescent="0.25">
      <c r="A157" s="9">
        <v>45068</v>
      </c>
      <c r="B157" s="10">
        <v>2322.91357421875</v>
      </c>
      <c r="C157" s="10">
        <v>668.92431640625</v>
      </c>
      <c r="D157" s="10">
        <v>480.246337890625</v>
      </c>
      <c r="E157" s="10">
        <v>3226.96044921875</v>
      </c>
      <c r="F157" s="10">
        <v>51.979999542236328</v>
      </c>
      <c r="G157" s="10">
        <v>798.6756591796875</v>
      </c>
      <c r="H157" s="10">
        <v>927.3900146484375</v>
      </c>
      <c r="I157" s="10">
        <v>1185.662231445312</v>
      </c>
      <c r="J157" s="10">
        <v>82.904800415039063</v>
      </c>
      <c r="K157" s="10">
        <v>2154.475830078125</v>
      </c>
      <c r="L157" s="10">
        <v>24.170000076293949</v>
      </c>
      <c r="M157" s="10">
        <v>4806.83056640625</v>
      </c>
      <c r="N157" s="10">
        <v>1233.412353515625</v>
      </c>
      <c r="O157" s="10">
        <v>145.7079772949219</v>
      </c>
      <c r="P157" s="10">
        <v>1120.69921875</v>
      </c>
      <c r="Q157" s="10">
        <v>545.850341796875</v>
      </c>
      <c r="R157" s="10">
        <v>71.680000305175781</v>
      </c>
      <c r="S157" s="10">
        <v>6734.51171875</v>
      </c>
      <c r="T157" s="10">
        <v>3033.715087890625</v>
      </c>
      <c r="U157" s="10">
        <v>531.9615478515625</v>
      </c>
    </row>
    <row r="158" spans="1:21" x14ac:dyDescent="0.25">
      <c r="A158" s="9">
        <v>45069</v>
      </c>
      <c r="B158" s="10">
        <v>2630.092041015625</v>
      </c>
      <c r="C158" s="10">
        <v>667.69342041015625</v>
      </c>
      <c r="D158" s="10">
        <v>478.13821411132813</v>
      </c>
      <c r="E158" s="10">
        <v>3270.997802734375</v>
      </c>
      <c r="F158" s="10">
        <v>51.430000305175781</v>
      </c>
      <c r="G158" s="10">
        <v>796.8018798828125</v>
      </c>
      <c r="H158" s="10">
        <v>930.366455078125</v>
      </c>
      <c r="I158" s="10">
        <v>1192.3115234375</v>
      </c>
      <c r="J158" s="10">
        <v>82.824996948242188</v>
      </c>
      <c r="K158" s="10">
        <v>2136.056640625</v>
      </c>
      <c r="L158" s="10">
        <v>24.14999961853027</v>
      </c>
      <c r="M158" s="10">
        <v>4681.92431640625</v>
      </c>
      <c r="N158" s="10">
        <v>1236.336059570312</v>
      </c>
      <c r="O158" s="10">
        <v>145.1800537109375</v>
      </c>
      <c r="P158" s="10">
        <v>1120.49365234375</v>
      </c>
      <c r="Q158" s="10">
        <v>550.05902099609375</v>
      </c>
      <c r="R158" s="10">
        <v>69.919998168945313</v>
      </c>
      <c r="S158" s="10">
        <v>6823.95263671875</v>
      </c>
      <c r="T158" s="10">
        <v>3032.197509765625</v>
      </c>
      <c r="U158" s="10">
        <v>530.07354736328125</v>
      </c>
    </row>
    <row r="159" spans="1:21" x14ac:dyDescent="0.25">
      <c r="A159" s="9">
        <v>45070</v>
      </c>
      <c r="B159" s="10">
        <v>2472.208984375</v>
      </c>
      <c r="C159" s="10">
        <v>668.22515869140625</v>
      </c>
      <c r="D159" s="10">
        <v>479.18017578125</v>
      </c>
      <c r="E159" s="10">
        <v>3509.30908203125</v>
      </c>
      <c r="F159" s="10">
        <v>51.75</v>
      </c>
      <c r="G159" s="10">
        <v>786.3868408203125</v>
      </c>
      <c r="H159" s="10">
        <v>917.92449951171875</v>
      </c>
      <c r="I159" s="10">
        <v>1191.027465820312</v>
      </c>
      <c r="J159" s="10">
        <v>82.890602111816406</v>
      </c>
      <c r="K159" s="10">
        <v>2123.906982421875</v>
      </c>
      <c r="L159" s="10">
        <v>24.159999847412109</v>
      </c>
      <c r="M159" s="10">
        <v>4651.56494140625</v>
      </c>
      <c r="N159" s="10">
        <v>1243.304443359375</v>
      </c>
      <c r="O159" s="10">
        <v>146.2798767089844</v>
      </c>
      <c r="P159" s="10">
        <v>1113.9658203125</v>
      </c>
      <c r="Q159" s="10">
        <v>551.09930419921875</v>
      </c>
      <c r="R159" s="10">
        <v>70.419998168945313</v>
      </c>
      <c r="S159" s="10">
        <v>6833.0859375</v>
      </c>
      <c r="T159" s="10">
        <v>3037.99169921875</v>
      </c>
      <c r="U159" s="10">
        <v>521.130615234375</v>
      </c>
    </row>
    <row r="160" spans="1:21" x14ac:dyDescent="0.25">
      <c r="A160" s="9">
        <v>45071</v>
      </c>
      <c r="B160" s="10">
        <v>2533.97412109375</v>
      </c>
      <c r="C160" s="10">
        <v>673.6607666015625</v>
      </c>
      <c r="D160" s="10">
        <v>478.55014038085938</v>
      </c>
      <c r="E160" s="10">
        <v>3592.740478515625</v>
      </c>
      <c r="F160" s="10">
        <v>51.450000762939453</v>
      </c>
      <c r="G160" s="10">
        <v>783.36932373046875</v>
      </c>
      <c r="H160" s="10">
        <v>917.143798828125</v>
      </c>
      <c r="I160" s="10">
        <v>1196.255126953125</v>
      </c>
      <c r="J160" s="10">
        <v>82.713699340820313</v>
      </c>
      <c r="K160" s="10">
        <v>2142.9091796875</v>
      </c>
      <c r="L160" s="10">
        <v>24.159999847412109</v>
      </c>
      <c r="M160" s="10">
        <v>4732.7158203125</v>
      </c>
      <c r="N160" s="10">
        <v>1245.351196289062</v>
      </c>
      <c r="O160" s="10">
        <v>146.0599365234375</v>
      </c>
      <c r="P160" s="10">
        <v>1113.828979492188</v>
      </c>
      <c r="Q160" s="10">
        <v>549.72796630859375</v>
      </c>
      <c r="R160" s="10">
        <v>69.720001220703125</v>
      </c>
      <c r="S160" s="10">
        <v>7055.1572265625</v>
      </c>
      <c r="T160" s="10">
        <v>3028.932861328125</v>
      </c>
      <c r="U160" s="10">
        <v>538.76824951171875</v>
      </c>
    </row>
    <row r="161" spans="1:21" x14ac:dyDescent="0.25">
      <c r="A161" s="9">
        <v>45072</v>
      </c>
      <c r="B161" s="10">
        <v>2540.86474609375</v>
      </c>
      <c r="C161" s="10">
        <v>679.89898681640625</v>
      </c>
      <c r="D161" s="10">
        <v>477.92013549804688</v>
      </c>
      <c r="E161" s="10">
        <v>3656.000244140625</v>
      </c>
      <c r="F161" s="10">
        <v>51.330001831054688</v>
      </c>
      <c r="G161" s="10">
        <v>786.3868408203125</v>
      </c>
      <c r="H161" s="10">
        <v>927.73162841796875</v>
      </c>
      <c r="I161" s="10">
        <v>1208.269409179688</v>
      </c>
      <c r="J161" s="10">
        <v>82.742103576660156</v>
      </c>
      <c r="K161" s="10">
        <v>2156.273681640625</v>
      </c>
      <c r="L161" s="10">
        <v>24.170000076293949</v>
      </c>
      <c r="M161" s="10">
        <v>4819.986328125</v>
      </c>
      <c r="N161" s="10">
        <v>1249.298217773438</v>
      </c>
      <c r="O161" s="10">
        <v>144.0802001953125</v>
      </c>
      <c r="P161" s="10">
        <v>1144.208862304688</v>
      </c>
      <c r="Q161" s="10">
        <v>554.220458984375</v>
      </c>
      <c r="R161" s="10">
        <v>69.75</v>
      </c>
      <c r="S161" s="10">
        <v>7255.4140625</v>
      </c>
      <c r="T161" s="10">
        <v>3061.489501953125</v>
      </c>
      <c r="U161" s="10">
        <v>542.4945068359375</v>
      </c>
    </row>
    <row r="162" spans="1:21" x14ac:dyDescent="0.25">
      <c r="A162" s="9">
        <v>45075</v>
      </c>
      <c r="B162" s="10">
        <v>2530.578857421875</v>
      </c>
      <c r="C162" s="10">
        <v>682.6119384765625</v>
      </c>
      <c r="D162" s="10">
        <v>479.81021118164063</v>
      </c>
      <c r="E162" s="10">
        <v>3711.72119140625</v>
      </c>
      <c r="F162" s="10">
        <v>51.180000305175781</v>
      </c>
      <c r="G162" s="10">
        <v>795.9744873046875</v>
      </c>
      <c r="H162" s="10">
        <v>925.2432861328125</v>
      </c>
      <c r="I162" s="10">
        <v>1205.47216796875</v>
      </c>
      <c r="J162" s="10">
        <v>82.574798583984375</v>
      </c>
      <c r="K162" s="10">
        <v>2162.202880859375</v>
      </c>
      <c r="L162" s="10">
        <v>24.170000076293949</v>
      </c>
      <c r="M162" s="10">
        <v>4808.2275390625</v>
      </c>
      <c r="N162" s="10">
        <v>1296.371704101562</v>
      </c>
      <c r="O162" s="10">
        <v>139.90077209472659</v>
      </c>
      <c r="P162" s="10">
        <v>1150.645385742188</v>
      </c>
      <c r="Q162" s="10">
        <v>562.7322998046875</v>
      </c>
      <c r="R162" s="10">
        <v>70.199996948242188</v>
      </c>
      <c r="S162" s="10">
        <v>7282.474609375</v>
      </c>
      <c r="T162" s="10">
        <v>3053.626220703125</v>
      </c>
      <c r="U162" s="10">
        <v>550.19549560546875</v>
      </c>
    </row>
    <row r="163" spans="1:21" x14ac:dyDescent="0.25">
      <c r="A163" s="9">
        <v>45076</v>
      </c>
      <c r="B163" s="10">
        <v>2493.0302734375</v>
      </c>
      <c r="C163" s="10">
        <v>689.87420654296875</v>
      </c>
      <c r="D163" s="10">
        <v>476.46624755859381</v>
      </c>
      <c r="E163" s="10">
        <v>3677.0703125</v>
      </c>
      <c r="F163" s="10">
        <v>51.139999389648438</v>
      </c>
      <c r="G163" s="10">
        <v>796.5828857421875</v>
      </c>
      <c r="H163" s="10">
        <v>926.99981689453125</v>
      </c>
      <c r="I163" s="10">
        <v>1214.139038085938</v>
      </c>
      <c r="J163" s="10">
        <v>82.579696655273438</v>
      </c>
      <c r="K163" s="10">
        <v>2148.83837890625</v>
      </c>
      <c r="L163" s="10">
        <v>24.170000076293949</v>
      </c>
      <c r="M163" s="10">
        <v>4810.4931640625</v>
      </c>
      <c r="N163" s="10">
        <v>1294.714965820312</v>
      </c>
      <c r="O163" s="10">
        <v>139.768798828125</v>
      </c>
      <c r="P163" s="10">
        <v>1150.3486328125</v>
      </c>
      <c r="Q163" s="10">
        <v>560.651611328125</v>
      </c>
      <c r="R163" s="10">
        <v>69.959999084472656</v>
      </c>
      <c r="S163" s="10">
        <v>7211.59228515625</v>
      </c>
      <c r="T163" s="10">
        <v>3049.8095703125</v>
      </c>
      <c r="U163" s="10">
        <v>555.90911865234375</v>
      </c>
    </row>
    <row r="164" spans="1:21" x14ac:dyDescent="0.25">
      <c r="A164" s="9">
        <v>45077</v>
      </c>
      <c r="B164" s="10">
        <v>2489.9345703125</v>
      </c>
      <c r="C164" s="10">
        <v>688.3035888671875</v>
      </c>
      <c r="D164" s="10">
        <v>503.26638793945313</v>
      </c>
      <c r="E164" s="10">
        <v>3873.2412109375</v>
      </c>
      <c r="F164" s="10">
        <v>51.130001068115227</v>
      </c>
      <c r="G164" s="10">
        <v>783.97772216796875</v>
      </c>
      <c r="H164" s="10">
        <v>926.2191162109375</v>
      </c>
      <c r="I164" s="10">
        <v>1209.048950195312</v>
      </c>
      <c r="J164" s="10">
        <v>82.68389892578125</v>
      </c>
      <c r="K164" s="10">
        <v>2143.83251953125</v>
      </c>
      <c r="L164" s="10">
        <v>24.20999908447266</v>
      </c>
      <c r="M164" s="10">
        <v>4817.38330078125</v>
      </c>
      <c r="N164" s="10">
        <v>1285.5048828125</v>
      </c>
      <c r="O164" s="10">
        <v>136.29327392578119</v>
      </c>
      <c r="P164" s="10">
        <v>1127.5009765625</v>
      </c>
      <c r="Q164" s="10">
        <v>559.06072998046875</v>
      </c>
      <c r="R164" s="10">
        <v>70.180000305175781</v>
      </c>
      <c r="S164" s="10">
        <v>7211.1552734375</v>
      </c>
      <c r="T164" s="10">
        <v>3025.25390625</v>
      </c>
      <c r="U164" s="10">
        <v>552.18280029296875</v>
      </c>
    </row>
    <row r="165" spans="1:21" x14ac:dyDescent="0.25">
      <c r="A165" s="9">
        <v>45078</v>
      </c>
      <c r="B165" s="10">
        <v>2488.736083984375</v>
      </c>
      <c r="C165" s="10">
        <v>693.2911376953125</v>
      </c>
      <c r="D165" s="10">
        <v>518.02349853515625</v>
      </c>
      <c r="E165" s="10">
        <v>3903.94775390625</v>
      </c>
      <c r="F165" s="10">
        <v>50.990001678466797</v>
      </c>
      <c r="G165" s="10">
        <v>780.64398193359375</v>
      </c>
      <c r="H165" s="10">
        <v>913.48431396484375</v>
      </c>
      <c r="I165" s="10">
        <v>1210.149536132812</v>
      </c>
      <c r="J165" s="10">
        <v>82.666801452636719</v>
      </c>
      <c r="K165" s="10">
        <v>2145.922119140625</v>
      </c>
      <c r="L165" s="10">
        <v>24.20000076293945</v>
      </c>
      <c r="M165" s="10">
        <v>4789.33740234375</v>
      </c>
      <c r="N165" s="10">
        <v>1285.407470703125</v>
      </c>
      <c r="O165" s="10">
        <v>135.19340515136719</v>
      </c>
      <c r="P165" s="10">
        <v>1124.465209960938</v>
      </c>
      <c r="Q165" s="10">
        <v>561.8568115234375</v>
      </c>
      <c r="R165" s="10">
        <v>70.300003051757813</v>
      </c>
      <c r="S165" s="10">
        <v>7418.068359375</v>
      </c>
      <c r="T165" s="10">
        <v>3056.983154296875</v>
      </c>
      <c r="U165" s="10">
        <v>551.68597412109375</v>
      </c>
    </row>
    <row r="166" spans="1:21" x14ac:dyDescent="0.25">
      <c r="A166" s="9">
        <v>45079</v>
      </c>
      <c r="B166" s="10">
        <v>2441.70068359375</v>
      </c>
      <c r="C166" s="10">
        <v>691.65655517578125</v>
      </c>
      <c r="D166" s="10">
        <v>517.538818359375</v>
      </c>
      <c r="E166" s="10">
        <v>3960.51708984375</v>
      </c>
      <c r="F166" s="10">
        <v>51.319999694824219</v>
      </c>
      <c r="G166" s="10">
        <v>781.860595703125</v>
      </c>
      <c r="H166" s="10">
        <v>915.48480224609375</v>
      </c>
      <c r="I166" s="10">
        <v>1207.361206054688</v>
      </c>
      <c r="J166" s="10">
        <v>82.276702880859375</v>
      </c>
      <c r="K166" s="10">
        <v>2171.922607421875</v>
      </c>
      <c r="L166" s="10">
        <v>24.219999313354489</v>
      </c>
      <c r="M166" s="10">
        <v>4813.2880859375</v>
      </c>
      <c r="N166" s="10">
        <v>1307.336059570312</v>
      </c>
      <c r="O166" s="10">
        <v>136.11729431152341</v>
      </c>
      <c r="P166" s="10">
        <v>1120.790405273438</v>
      </c>
      <c r="Q166" s="10">
        <v>566.14727783203125</v>
      </c>
      <c r="R166" s="10">
        <v>71.480003356933594</v>
      </c>
      <c r="S166" s="10">
        <v>7477.77685546875</v>
      </c>
      <c r="T166" s="10">
        <v>3040.060546875</v>
      </c>
      <c r="U166" s="10">
        <v>568.87646484375</v>
      </c>
    </row>
    <row r="167" spans="1:21" x14ac:dyDescent="0.25">
      <c r="A167" s="9">
        <v>45082</v>
      </c>
      <c r="B167" s="10">
        <v>2430.615966796875</v>
      </c>
      <c r="C167" s="10">
        <v>693.5570068359375</v>
      </c>
      <c r="D167" s="10">
        <v>508.59735107421881</v>
      </c>
      <c r="E167" s="10">
        <v>3974.846923828125</v>
      </c>
      <c r="F167" s="10">
        <v>50.720001220703118</v>
      </c>
      <c r="G167" s="10">
        <v>780.838623046875</v>
      </c>
      <c r="H167" s="10">
        <v>923.8770751953125</v>
      </c>
      <c r="I167" s="10">
        <v>1212.473266601562</v>
      </c>
      <c r="J167" s="10">
        <v>82.409797668457031</v>
      </c>
      <c r="K167" s="10">
        <v>2204.726806640625</v>
      </c>
      <c r="L167" s="10">
        <v>24.20999908447266</v>
      </c>
      <c r="M167" s="10">
        <v>4764.18310546875</v>
      </c>
      <c r="N167" s="10">
        <v>1359.96484375</v>
      </c>
      <c r="O167" s="10">
        <v>136.73320007324219</v>
      </c>
      <c r="P167" s="10">
        <v>1130.856201171875</v>
      </c>
      <c r="Q167" s="10">
        <v>566.14727783203125</v>
      </c>
      <c r="R167" s="10">
        <v>70.629997253417969</v>
      </c>
      <c r="S167" s="10">
        <v>7479.9140625</v>
      </c>
      <c r="T167" s="10">
        <v>3024.7021484375</v>
      </c>
      <c r="U167" s="10">
        <v>552.381591796875</v>
      </c>
    </row>
    <row r="168" spans="1:21" x14ac:dyDescent="0.25">
      <c r="A168" s="9">
        <v>45083</v>
      </c>
      <c r="B168" s="10">
        <v>2430.316162109375</v>
      </c>
      <c r="C168" s="10">
        <v>700.52386474609375</v>
      </c>
      <c r="D168" s="10">
        <v>499.00164794921881</v>
      </c>
      <c r="E168" s="10">
        <v>3857.114501953125</v>
      </c>
      <c r="F168" s="10">
        <v>51.069999694824219</v>
      </c>
      <c r="G168" s="10">
        <v>778.4051513671875</v>
      </c>
      <c r="H168" s="10">
        <v>919.33941650390625</v>
      </c>
      <c r="I168" s="10">
        <v>1188.772094726562</v>
      </c>
      <c r="J168" s="10">
        <v>82.511199951171875</v>
      </c>
      <c r="K168" s="10">
        <v>2214.106201171875</v>
      </c>
      <c r="L168" s="10">
        <v>24.219999313354489</v>
      </c>
      <c r="M168" s="10">
        <v>4707.94677734375</v>
      </c>
      <c r="N168" s="10">
        <v>1375.363403320312</v>
      </c>
      <c r="O168" s="10">
        <v>135.19340515136719</v>
      </c>
      <c r="P168" s="10">
        <v>1131.81494140625</v>
      </c>
      <c r="Q168" s="10">
        <v>564.36358642578125</v>
      </c>
      <c r="R168" s="10">
        <v>70.730003356933594</v>
      </c>
      <c r="S168" s="10">
        <v>7388.9189453125</v>
      </c>
      <c r="T168" s="10">
        <v>2972.6494140625</v>
      </c>
      <c r="U168" s="10">
        <v>554.36883544921875</v>
      </c>
    </row>
    <row r="169" spans="1:21" x14ac:dyDescent="0.25">
      <c r="A169" s="9">
        <v>45084</v>
      </c>
      <c r="B169" s="10">
        <v>2436.208251953125</v>
      </c>
      <c r="C169" s="10">
        <v>697.17584228515625</v>
      </c>
      <c r="D169" s="10">
        <v>500.7220458984375</v>
      </c>
      <c r="E169" s="10">
        <v>3916.979248046875</v>
      </c>
      <c r="F169" s="10">
        <v>50.990001678466797</v>
      </c>
      <c r="G169" s="10">
        <v>782.44464111328125</v>
      </c>
      <c r="H169" s="10">
        <v>917.4853515625</v>
      </c>
      <c r="I169" s="10">
        <v>1198.02001953125</v>
      </c>
      <c r="J169" s="10">
        <v>82.517196655273438</v>
      </c>
      <c r="K169" s="10">
        <v>2250.60400390625</v>
      </c>
      <c r="L169" s="10">
        <v>24.239999771118161</v>
      </c>
      <c r="M169" s="10">
        <v>4724.7158203125</v>
      </c>
      <c r="N169" s="10">
        <v>1370.685424804688</v>
      </c>
      <c r="O169" s="10">
        <v>135.36940002441409</v>
      </c>
      <c r="P169" s="10">
        <v>1140.397094726562</v>
      </c>
      <c r="Q169" s="10">
        <v>568.0755615234375</v>
      </c>
      <c r="R169" s="10">
        <v>70.709999084472656</v>
      </c>
      <c r="S169" s="10">
        <v>7474.9580078125</v>
      </c>
      <c r="T169" s="10">
        <v>3011.82666015625</v>
      </c>
      <c r="U169" s="10">
        <v>552.43121337890625</v>
      </c>
    </row>
    <row r="170" spans="1:21" x14ac:dyDescent="0.25">
      <c r="A170" s="9">
        <v>45085</v>
      </c>
      <c r="B170" s="10">
        <v>2425.822265625</v>
      </c>
      <c r="C170" s="10">
        <v>690.297607421875</v>
      </c>
      <c r="D170" s="10">
        <v>503.38754272460938</v>
      </c>
      <c r="E170" s="10">
        <v>4061.623291015625</v>
      </c>
      <c r="F170" s="10">
        <v>50.700000762939453</v>
      </c>
      <c r="G170" s="10">
        <v>782.9312744140625</v>
      </c>
      <c r="H170" s="10">
        <v>915.24090576171875</v>
      </c>
      <c r="I170" s="10">
        <v>1192.304077148438</v>
      </c>
      <c r="J170" s="10">
        <v>82.61810302734375</v>
      </c>
      <c r="K170" s="10">
        <v>2274.708740234375</v>
      </c>
      <c r="L170" s="10">
        <v>24.20000076293945</v>
      </c>
      <c r="M170" s="10">
        <v>4631.18115234375</v>
      </c>
      <c r="N170" s="10">
        <v>1345.979125976562</v>
      </c>
      <c r="O170" s="10">
        <v>137.34913635253909</v>
      </c>
      <c r="P170" s="10">
        <v>1141.081787109375</v>
      </c>
      <c r="Q170" s="10">
        <v>567.400634765625</v>
      </c>
      <c r="R170" s="10">
        <v>71.05999755859375</v>
      </c>
      <c r="S170" s="10">
        <v>7622.2607421875</v>
      </c>
      <c r="T170" s="10">
        <v>2976.465576171875</v>
      </c>
      <c r="U170" s="10">
        <v>544.3824462890625</v>
      </c>
    </row>
    <row r="171" spans="1:21" x14ac:dyDescent="0.25">
      <c r="A171" s="9">
        <v>45086</v>
      </c>
      <c r="B171" s="10">
        <v>2447.792236328125</v>
      </c>
      <c r="C171" s="10">
        <v>692.9613037109375</v>
      </c>
      <c r="D171" s="10">
        <v>498.92892456054688</v>
      </c>
      <c r="E171" s="10">
        <v>4068.613525390625</v>
      </c>
      <c r="F171" s="10">
        <v>50.959999084472663</v>
      </c>
      <c r="G171" s="10">
        <v>783.8560791015625</v>
      </c>
      <c r="H171" s="10">
        <v>915.38726806640625</v>
      </c>
      <c r="I171" s="10">
        <v>1176.642700195312</v>
      </c>
      <c r="J171" s="10">
        <v>82.488296508789063</v>
      </c>
      <c r="K171" s="10">
        <v>2296.7724609375</v>
      </c>
      <c r="L171" s="10">
        <v>24.20999908447266</v>
      </c>
      <c r="M171" s="10">
        <v>4648.38427734375</v>
      </c>
      <c r="N171" s="10">
        <v>1335.84326171875</v>
      </c>
      <c r="O171" s="10">
        <v>135.72132873535159</v>
      </c>
      <c r="P171" s="10">
        <v>1133.001831054688</v>
      </c>
      <c r="Q171" s="10">
        <v>557.9520263671875</v>
      </c>
      <c r="R171" s="10">
        <v>72.660003662109375</v>
      </c>
      <c r="S171" s="10">
        <v>7595.9775390625</v>
      </c>
      <c r="T171" s="10">
        <v>2951.49658203125</v>
      </c>
      <c r="U171" s="10">
        <v>547.4132080078125</v>
      </c>
    </row>
    <row r="172" spans="1:21" x14ac:dyDescent="0.25">
      <c r="A172" s="9">
        <v>45089</v>
      </c>
      <c r="B172" s="10">
        <v>2481.39599609375</v>
      </c>
      <c r="C172" s="10">
        <v>698.923828125</v>
      </c>
      <c r="D172" s="10">
        <v>506.12576293945313</v>
      </c>
      <c r="E172" s="10">
        <v>4179.1064453125</v>
      </c>
      <c r="F172" s="10">
        <v>50.930000305175781</v>
      </c>
      <c r="G172" s="10">
        <v>779.0865478515625</v>
      </c>
      <c r="H172" s="10">
        <v>913.3380126953125</v>
      </c>
      <c r="I172" s="10">
        <v>1200.808471679688</v>
      </c>
      <c r="J172" s="10">
        <v>82.444801330566406</v>
      </c>
      <c r="K172" s="10">
        <v>2274.36865234375</v>
      </c>
      <c r="L172" s="10">
        <v>24.20999908447266</v>
      </c>
      <c r="M172" s="10">
        <v>4721.9208984375</v>
      </c>
      <c r="N172" s="10">
        <v>1346.320434570312</v>
      </c>
      <c r="O172" s="10">
        <v>136.42524719238281</v>
      </c>
      <c r="P172" s="10">
        <v>1134.006103515625</v>
      </c>
      <c r="Q172" s="10">
        <v>557.90386962890625</v>
      </c>
      <c r="R172" s="10">
        <v>72.349998474121094</v>
      </c>
      <c r="S172" s="10">
        <v>7635.71826171875</v>
      </c>
      <c r="T172" s="10">
        <v>2986.076416015625</v>
      </c>
      <c r="U172" s="10">
        <v>556.2568359375</v>
      </c>
    </row>
    <row r="173" spans="1:21" x14ac:dyDescent="0.25">
      <c r="A173" s="9">
        <v>45090</v>
      </c>
      <c r="B173" s="10">
        <v>2459.1767578125</v>
      </c>
      <c r="C173" s="10">
        <v>705.72320556640625</v>
      </c>
      <c r="D173" s="10">
        <v>507.79769897460938</v>
      </c>
      <c r="E173" s="10">
        <v>4309.7705078125</v>
      </c>
      <c r="F173" s="10">
        <v>50.889999389648438</v>
      </c>
      <c r="G173" s="10">
        <v>780.40057373046875</v>
      </c>
      <c r="H173" s="10">
        <v>920.75433349609375</v>
      </c>
      <c r="I173" s="10">
        <v>1212.798583984375</v>
      </c>
      <c r="J173" s="10">
        <v>82.337196350097656</v>
      </c>
      <c r="K173" s="10">
        <v>2288.41357421875</v>
      </c>
      <c r="L173" s="10">
        <v>24.25</v>
      </c>
      <c r="M173" s="10">
        <v>4765.87060546875</v>
      </c>
      <c r="N173" s="10">
        <v>1338.279907226562</v>
      </c>
      <c r="O173" s="10">
        <v>136.95317077636719</v>
      </c>
      <c r="P173" s="10">
        <v>1150.759521484375</v>
      </c>
      <c r="Q173" s="10">
        <v>555.7344970703125</v>
      </c>
      <c r="R173" s="10">
        <v>72.269996643066406</v>
      </c>
      <c r="S173" s="10">
        <v>7629.40234375</v>
      </c>
      <c r="T173" s="10">
        <v>2983.133544921875</v>
      </c>
      <c r="U173" s="10">
        <v>567.28662109375</v>
      </c>
    </row>
    <row r="174" spans="1:21" x14ac:dyDescent="0.25">
      <c r="A174" s="9">
        <v>45091</v>
      </c>
      <c r="B174" s="10">
        <v>2453.78369140625</v>
      </c>
      <c r="C174" s="10">
        <v>698.84002685546875</v>
      </c>
      <c r="D174" s="10">
        <v>491.41714477539063</v>
      </c>
      <c r="E174" s="10">
        <v>4366.8896484375</v>
      </c>
      <c r="F174" s="10">
        <v>50.560001373291023</v>
      </c>
      <c r="G174" s="10">
        <v>779.54888916015625</v>
      </c>
      <c r="H174" s="10">
        <v>917.09503173828125</v>
      </c>
      <c r="I174" s="10">
        <v>1208.66259765625</v>
      </c>
      <c r="J174" s="10">
        <v>82.290397644042969</v>
      </c>
      <c r="K174" s="10">
        <v>2289.04541015625</v>
      </c>
      <c r="L174" s="10">
        <v>24.229999542236332</v>
      </c>
      <c r="M174" s="10">
        <v>4729.005859375</v>
      </c>
      <c r="N174" s="10">
        <v>1343.64013671875</v>
      </c>
      <c r="O174" s="10">
        <v>138.888916015625</v>
      </c>
      <c r="P174" s="10">
        <v>1164.910888671875</v>
      </c>
      <c r="Q174" s="10">
        <v>555.87908935546875</v>
      </c>
      <c r="R174" s="10">
        <v>71.480003356933594</v>
      </c>
      <c r="S174" s="10">
        <v>7530.197265625</v>
      </c>
      <c r="T174" s="10">
        <v>2989.892822265625</v>
      </c>
      <c r="U174" s="10">
        <v>560.87744140625</v>
      </c>
    </row>
    <row r="175" spans="1:21" x14ac:dyDescent="0.25">
      <c r="A175" s="9">
        <v>45092</v>
      </c>
      <c r="B175" s="10">
        <v>2482.2451171875</v>
      </c>
      <c r="C175" s="10">
        <v>701.76959228515625</v>
      </c>
      <c r="D175" s="10">
        <v>505.447265625</v>
      </c>
      <c r="E175" s="10">
        <v>4570.5</v>
      </c>
      <c r="F175" s="10">
        <v>50.159999847412109</v>
      </c>
      <c r="G175" s="10">
        <v>769.961181640625</v>
      </c>
      <c r="H175" s="10">
        <v>904.2138671875</v>
      </c>
      <c r="I175" s="10">
        <v>1196.021850585938</v>
      </c>
      <c r="J175" s="10">
        <v>82.044998168945313</v>
      </c>
      <c r="K175" s="10">
        <v>2295.1201171875</v>
      </c>
      <c r="L175" s="10">
        <v>24.219999313354489</v>
      </c>
      <c r="M175" s="10">
        <v>4791.12109375</v>
      </c>
      <c r="N175" s="10">
        <v>1357.382080078125</v>
      </c>
      <c r="O175" s="10">
        <v>138.71293640136719</v>
      </c>
      <c r="P175" s="10">
        <v>1165.230346679688</v>
      </c>
      <c r="Q175" s="10">
        <v>546.189453125</v>
      </c>
      <c r="R175" s="10">
        <v>70.120002746582031</v>
      </c>
      <c r="S175" s="10">
        <v>7565.8076171875</v>
      </c>
      <c r="T175" s="10">
        <v>2979.9326171875</v>
      </c>
      <c r="U175" s="10">
        <v>574.19256591796875</v>
      </c>
    </row>
    <row r="176" spans="1:21" x14ac:dyDescent="0.25">
      <c r="A176" s="9">
        <v>45093</v>
      </c>
      <c r="B176" s="10">
        <v>2506.162353515625</v>
      </c>
      <c r="C176" s="10">
        <v>709.31256103515625</v>
      </c>
      <c r="D176" s="10">
        <v>501.54592895507813</v>
      </c>
      <c r="E176" s="10">
        <v>4540.1435546875</v>
      </c>
      <c r="F176" s="10">
        <v>50.659999847412109</v>
      </c>
      <c r="G176" s="10">
        <v>780.0355224609375</v>
      </c>
      <c r="H176" s="10">
        <v>911.63031005859375</v>
      </c>
      <c r="I176" s="10">
        <v>1200.52978515625</v>
      </c>
      <c r="J176" s="10">
        <v>81.912696838378906</v>
      </c>
      <c r="K176" s="10">
        <v>2300.46630859375</v>
      </c>
      <c r="L176" s="10">
        <v>24.20999908447266</v>
      </c>
      <c r="M176" s="10">
        <v>4829.14208984375</v>
      </c>
      <c r="N176" s="10">
        <v>1368.2001953125</v>
      </c>
      <c r="O176" s="10">
        <v>138.1410217285156</v>
      </c>
      <c r="P176" s="10">
        <v>1176.574462890625</v>
      </c>
      <c r="Q176" s="10">
        <v>550.76910400390625</v>
      </c>
      <c r="R176" s="10">
        <v>71.489997863769531</v>
      </c>
      <c r="S176" s="10">
        <v>7423.607421875</v>
      </c>
      <c r="T176" s="10">
        <v>2941.575439453125</v>
      </c>
      <c r="U176" s="10">
        <v>582.19171142578125</v>
      </c>
    </row>
    <row r="177" spans="1:21" x14ac:dyDescent="0.25">
      <c r="A177" s="9">
        <v>45096</v>
      </c>
      <c r="B177" s="10">
        <v>2398.110595703125</v>
      </c>
      <c r="C177" s="10">
        <v>727.33294677734375</v>
      </c>
      <c r="D177" s="10">
        <v>502.7091064453125</v>
      </c>
      <c r="E177" s="10">
        <v>4648.53857421875</v>
      </c>
      <c r="F177" s="10">
        <v>50.529998779296882</v>
      </c>
      <c r="G177" s="10">
        <v>780.7169189453125</v>
      </c>
      <c r="H177" s="10">
        <v>900.8472900390625</v>
      </c>
      <c r="I177" s="10">
        <v>1202.713989257812</v>
      </c>
      <c r="J177" s="10">
        <v>81.914802551269531</v>
      </c>
      <c r="K177" s="10">
        <v>2300.028564453125</v>
      </c>
      <c r="L177" s="10">
        <v>24.229999542236332</v>
      </c>
      <c r="M177" s="10">
        <v>4867.0673828125</v>
      </c>
      <c r="N177" s="10">
        <v>1366.933227539062</v>
      </c>
      <c r="O177" s="10">
        <v>138.84490966796881</v>
      </c>
      <c r="P177" s="10">
        <v>1164.888061523438</v>
      </c>
      <c r="Q177" s="10">
        <v>548.45513916015625</v>
      </c>
      <c r="R177" s="10">
        <v>71.739997863769531</v>
      </c>
      <c r="S177" s="10">
        <v>7465.43701171875</v>
      </c>
      <c r="T177" s="10">
        <v>2974.466552734375</v>
      </c>
      <c r="U177" s="10">
        <v>582.0426025390625</v>
      </c>
    </row>
    <row r="178" spans="1:21" x14ac:dyDescent="0.25">
      <c r="A178" s="9">
        <v>45097</v>
      </c>
      <c r="B178" s="10">
        <v>2411.491943359375</v>
      </c>
      <c r="C178" s="10">
        <v>713.8028564453125</v>
      </c>
      <c r="D178" s="10">
        <v>505.2291259765625</v>
      </c>
      <c r="E178" s="10">
        <v>4532.1044921875</v>
      </c>
      <c r="F178" s="10">
        <v>50.490001678466797</v>
      </c>
      <c r="G178" s="10">
        <v>782.34735107421875</v>
      </c>
      <c r="H178" s="10">
        <v>903.18927001953125</v>
      </c>
      <c r="I178" s="10">
        <v>1211.450927734375</v>
      </c>
      <c r="J178" s="10">
        <v>81.981399536132813</v>
      </c>
      <c r="K178" s="10">
        <v>2315.239990234375</v>
      </c>
      <c r="L178" s="10">
        <v>24.20000076293945</v>
      </c>
      <c r="M178" s="10">
        <v>4840.27392578125</v>
      </c>
      <c r="N178" s="10">
        <v>1360.987915039062</v>
      </c>
      <c r="O178" s="10">
        <v>138.36097717285159</v>
      </c>
      <c r="P178" s="10">
        <v>1167.307495117188</v>
      </c>
      <c r="Q178" s="10">
        <v>547.05718994140625</v>
      </c>
      <c r="R178" s="10">
        <v>71.449996948242188</v>
      </c>
      <c r="S178" s="10">
        <v>7550.16455078125</v>
      </c>
      <c r="T178" s="10">
        <v>2990.494873046875</v>
      </c>
      <c r="U178" s="10">
        <v>583.9305419921875</v>
      </c>
    </row>
    <row r="179" spans="1:21" x14ac:dyDescent="0.25">
      <c r="A179" s="9">
        <v>45098</v>
      </c>
      <c r="B179" s="10">
        <v>2402.654052734375</v>
      </c>
      <c r="C179" s="10">
        <v>709.60302734375</v>
      </c>
      <c r="D179" s="10">
        <v>504.01754760742188</v>
      </c>
      <c r="E179" s="10">
        <v>4580.58544921875</v>
      </c>
      <c r="F179" s="10">
        <v>50.090000152587891</v>
      </c>
      <c r="G179" s="10">
        <v>796.023193359375</v>
      </c>
      <c r="H179" s="10">
        <v>902.35980224609375</v>
      </c>
      <c r="I179" s="10">
        <v>1207.686645507812</v>
      </c>
      <c r="J179" s="10">
        <v>81.991798400878906</v>
      </c>
      <c r="K179" s="10">
        <v>2327.341064453125</v>
      </c>
      <c r="L179" s="10">
        <v>24.180000305175781</v>
      </c>
      <c r="M179" s="10">
        <v>4819.408203125</v>
      </c>
      <c r="N179" s="10">
        <v>1339.351806640625</v>
      </c>
      <c r="O179" s="10">
        <v>140.95661926269531</v>
      </c>
      <c r="P179" s="10">
        <v>1170.594360351562</v>
      </c>
      <c r="Q179" s="10">
        <v>546.04473876953125</v>
      </c>
      <c r="R179" s="10">
        <v>69.360000610351563</v>
      </c>
      <c r="S179" s="10">
        <v>7569.888671875</v>
      </c>
      <c r="T179" s="10">
        <v>3018.75341796875</v>
      </c>
      <c r="U179" s="10">
        <v>583.18536376953125</v>
      </c>
    </row>
    <row r="180" spans="1:21" x14ac:dyDescent="0.25">
      <c r="A180" s="9">
        <v>45099</v>
      </c>
      <c r="B180" s="10">
        <v>2393.966064453125</v>
      </c>
      <c r="C180" s="10">
        <v>692.25726318359375</v>
      </c>
      <c r="D180" s="10">
        <v>509.08193969726563</v>
      </c>
      <c r="E180" s="10">
        <v>4440.58447265625</v>
      </c>
      <c r="F180" s="10">
        <v>49.860000610351563</v>
      </c>
      <c r="G180" s="10">
        <v>799.91668701171875</v>
      </c>
      <c r="H180" s="10">
        <v>903.38446044921875</v>
      </c>
      <c r="I180" s="10">
        <v>1191.142211914062</v>
      </c>
      <c r="J180" s="10">
        <v>81.941497802734375</v>
      </c>
      <c r="K180" s="10">
        <v>2348.5302734375</v>
      </c>
      <c r="L180" s="10">
        <v>24.190000534057621</v>
      </c>
      <c r="M180" s="10">
        <v>4844.03271484375</v>
      </c>
      <c r="N180" s="10">
        <v>1343.688720703125</v>
      </c>
      <c r="O180" s="10">
        <v>139.85676574707031</v>
      </c>
      <c r="P180" s="10">
        <v>1157.447143554688</v>
      </c>
      <c r="Q180" s="10">
        <v>542.7667236328125</v>
      </c>
      <c r="R180" s="10">
        <v>68.089996337890625</v>
      </c>
      <c r="S180" s="10">
        <v>7508.29296875</v>
      </c>
      <c r="T180" s="10">
        <v>3000.50146484375</v>
      </c>
      <c r="U180" s="10">
        <v>582.3406982421875</v>
      </c>
    </row>
    <row r="181" spans="1:21" x14ac:dyDescent="0.25">
      <c r="A181" s="9">
        <v>45100</v>
      </c>
      <c r="B181" s="10">
        <v>2230.490478515625</v>
      </c>
      <c r="C181" s="10">
        <v>688.28387451171875</v>
      </c>
      <c r="D181" s="10">
        <v>502.17593383789063</v>
      </c>
      <c r="E181" s="10">
        <v>4320.05615234375</v>
      </c>
      <c r="F181" s="10">
        <v>49.75</v>
      </c>
      <c r="G181" s="10">
        <v>799.8680419921875</v>
      </c>
      <c r="H181" s="10">
        <v>901.18878173828125</v>
      </c>
      <c r="I181" s="10">
        <v>1175.759765625</v>
      </c>
      <c r="J181" s="10">
        <v>81.919296264648438</v>
      </c>
      <c r="K181" s="10">
        <v>2322.57861328125</v>
      </c>
      <c r="L181" s="10">
        <v>24.190000534057621</v>
      </c>
      <c r="M181" s="10">
        <v>4777.14599609375</v>
      </c>
      <c r="N181" s="10">
        <v>1338.377319335938</v>
      </c>
      <c r="O181" s="10">
        <v>138.05302429199219</v>
      </c>
      <c r="P181" s="10">
        <v>1147.974853515625</v>
      </c>
      <c r="Q181" s="10">
        <v>534.716064453125</v>
      </c>
      <c r="R181" s="10">
        <v>67.410003662109375</v>
      </c>
      <c r="S181" s="10">
        <v>7326.8349609375</v>
      </c>
      <c r="T181" s="10">
        <v>2979.979248046875</v>
      </c>
      <c r="U181" s="10">
        <v>577.27301025390625</v>
      </c>
    </row>
    <row r="182" spans="1:21" x14ac:dyDescent="0.25">
      <c r="A182" s="9">
        <v>45103</v>
      </c>
      <c r="B182" s="10">
        <v>2292.455322265625</v>
      </c>
      <c r="C182" s="10">
        <v>689.17498779296875</v>
      </c>
      <c r="D182" s="10">
        <v>508.86392211914063</v>
      </c>
      <c r="E182" s="10">
        <v>4425.75537109375</v>
      </c>
      <c r="F182" s="10">
        <v>49.990001678466797</v>
      </c>
      <c r="G182" s="10">
        <v>795.99884033203125</v>
      </c>
      <c r="H182" s="10">
        <v>905.0433349609375</v>
      </c>
      <c r="I182" s="10">
        <v>1180.732421875</v>
      </c>
      <c r="J182" s="10">
        <v>81.98480224609375</v>
      </c>
      <c r="K182" s="10">
        <v>2310.914794921875</v>
      </c>
      <c r="L182" s="10">
        <v>24.180000305175781</v>
      </c>
      <c r="M182" s="10">
        <v>4825.9619140625</v>
      </c>
      <c r="N182" s="10">
        <v>1362.157592773438</v>
      </c>
      <c r="O182" s="10">
        <v>138.05302429199219</v>
      </c>
      <c r="P182" s="10">
        <v>1139.210205078125</v>
      </c>
      <c r="Q182" s="10">
        <v>537.07818603515625</v>
      </c>
      <c r="R182" s="10">
        <v>68.480003356933594</v>
      </c>
      <c r="S182" s="10">
        <v>7352.099609375</v>
      </c>
      <c r="T182" s="10">
        <v>2955.241455078125</v>
      </c>
      <c r="U182" s="10">
        <v>581.396728515625</v>
      </c>
    </row>
    <row r="183" spans="1:21" x14ac:dyDescent="0.25">
      <c r="A183" s="9">
        <v>45104</v>
      </c>
      <c r="B183" s="10">
        <v>2281.32080078125</v>
      </c>
      <c r="C183" s="10">
        <v>691.1986083984375</v>
      </c>
      <c r="D183" s="10">
        <v>518.9442138671875</v>
      </c>
      <c r="E183" s="10">
        <v>4384.6640625</v>
      </c>
      <c r="F183" s="10">
        <v>49.799999237060547</v>
      </c>
      <c r="G183" s="10">
        <v>807.21697998046875</v>
      </c>
      <c r="H183" s="10">
        <v>913.48431396484375</v>
      </c>
      <c r="I183" s="10">
        <v>1188.91162109375</v>
      </c>
      <c r="J183" s="10">
        <v>82.006500244140625</v>
      </c>
      <c r="K183" s="10">
        <v>2321.12060546875</v>
      </c>
      <c r="L183" s="10">
        <v>24.20000076293945</v>
      </c>
      <c r="M183" s="10">
        <v>4976.0712890625</v>
      </c>
      <c r="N183" s="10">
        <v>1366.787109375</v>
      </c>
      <c r="O183" s="10">
        <v>138.888916015625</v>
      </c>
      <c r="P183" s="10">
        <v>1139.62109375</v>
      </c>
      <c r="Q183" s="10">
        <v>545.80377197265625</v>
      </c>
      <c r="R183" s="10">
        <v>68.800003051757813</v>
      </c>
      <c r="S183" s="10">
        <v>7389.7529296875</v>
      </c>
      <c r="T183" s="10">
        <v>2962.37548828125</v>
      </c>
      <c r="U183" s="10">
        <v>572.05615234375</v>
      </c>
    </row>
    <row r="184" spans="1:21" x14ac:dyDescent="0.25">
      <c r="A184" s="9">
        <v>45105</v>
      </c>
      <c r="B184" s="10">
        <v>2398.70947265625</v>
      </c>
      <c r="C184" s="10">
        <v>698.18524169921875</v>
      </c>
      <c r="D184" s="10">
        <v>541.45538330078125</v>
      </c>
      <c r="E184" s="10">
        <v>4355.755859375</v>
      </c>
      <c r="F184" s="10">
        <v>49.549999237060547</v>
      </c>
      <c r="G184" s="10">
        <v>815.75830078125</v>
      </c>
      <c r="H184" s="10">
        <v>914.8017578125</v>
      </c>
      <c r="I184" s="10">
        <v>1202.109985351562</v>
      </c>
      <c r="J184" s="10">
        <v>81.998397827148438</v>
      </c>
      <c r="K184" s="10">
        <v>2353.58447265625</v>
      </c>
      <c r="L184" s="10">
        <v>24.219999313354489</v>
      </c>
      <c r="M184" s="10">
        <v>4904.6064453125</v>
      </c>
      <c r="N184" s="10">
        <v>1359.574951171875</v>
      </c>
      <c r="O184" s="10">
        <v>139.50482177734381</v>
      </c>
      <c r="P184" s="10">
        <v>1154.708251953125</v>
      </c>
      <c r="Q184" s="10">
        <v>549.37109375</v>
      </c>
      <c r="R184" s="10">
        <v>68.379997253417969</v>
      </c>
      <c r="S184" s="10">
        <v>7428.87451171875</v>
      </c>
      <c r="T184" s="10">
        <v>2979.145263671875</v>
      </c>
      <c r="U184" s="10">
        <v>568.9261474609375</v>
      </c>
    </row>
    <row r="185" spans="1:21" x14ac:dyDescent="0.25">
      <c r="A185" s="9">
        <v>45107</v>
      </c>
      <c r="B185" s="10">
        <v>2384.77880859375</v>
      </c>
      <c r="C185" s="10">
        <v>708.11376953125</v>
      </c>
      <c r="D185" s="10">
        <v>538.30535888671875</v>
      </c>
      <c r="E185" s="10">
        <v>4382.3671875</v>
      </c>
      <c r="F185" s="10">
        <v>49.310001373291023</v>
      </c>
      <c r="G185" s="10">
        <v>828.047119140625</v>
      </c>
      <c r="H185" s="10">
        <v>912.02056884765625</v>
      </c>
      <c r="I185" s="10">
        <v>1241.286376953125</v>
      </c>
      <c r="J185" s="10">
        <v>82.075401306152344</v>
      </c>
      <c r="K185" s="10">
        <v>2406.16845703125</v>
      </c>
      <c r="L185" s="10">
        <v>24.25</v>
      </c>
      <c r="M185" s="10">
        <v>5008.984375</v>
      </c>
      <c r="N185" s="10">
        <v>1416.686767578125</v>
      </c>
      <c r="O185" s="10">
        <v>141.04461669921881</v>
      </c>
      <c r="P185" s="10">
        <v>1164.180541992188</v>
      </c>
      <c r="Q185" s="10">
        <v>552.31170654296875</v>
      </c>
      <c r="R185" s="10">
        <v>67.569999694824219</v>
      </c>
      <c r="S185" s="10">
        <v>7431.17578125</v>
      </c>
      <c r="T185" s="10">
        <v>3059.56591796875</v>
      </c>
      <c r="U185" s="10">
        <v>578.1175537109375</v>
      </c>
    </row>
    <row r="186" spans="1:21" x14ac:dyDescent="0.25">
      <c r="A186" s="9">
        <v>45110</v>
      </c>
      <c r="B186" s="10">
        <v>2382.232177734375</v>
      </c>
      <c r="C186" s="10">
        <v>725.16253662109375</v>
      </c>
      <c r="D186" s="10">
        <v>558.27215576171875</v>
      </c>
      <c r="E186" s="10">
        <v>4351.21142578125</v>
      </c>
      <c r="F186" s="10">
        <v>49.560001373291023</v>
      </c>
      <c r="G186" s="10">
        <v>837.00213623046875</v>
      </c>
      <c r="H186" s="10">
        <v>919.77850341796875</v>
      </c>
      <c r="I186" s="10">
        <v>1239.61328125</v>
      </c>
      <c r="J186" s="10">
        <v>82.096298217773438</v>
      </c>
      <c r="K186" s="10">
        <v>2385.270751953125</v>
      </c>
      <c r="L186" s="10">
        <v>24.25</v>
      </c>
      <c r="M186" s="10">
        <v>5022.62158203125</v>
      </c>
      <c r="N186" s="10">
        <v>1430.67236328125</v>
      </c>
      <c r="O186" s="10">
        <v>143.33229064941409</v>
      </c>
      <c r="P186" s="10">
        <v>1194.058227539062</v>
      </c>
      <c r="Q186" s="10">
        <v>564.46002197265625</v>
      </c>
      <c r="R186" s="10">
        <v>68.5</v>
      </c>
      <c r="S186" s="10">
        <v>7389.8505859375</v>
      </c>
      <c r="T186" s="10">
        <v>3031.8173828125</v>
      </c>
      <c r="U186" s="10">
        <v>566.69036865234375</v>
      </c>
    </row>
    <row r="187" spans="1:21" x14ac:dyDescent="0.25">
      <c r="A187" s="9">
        <v>45111</v>
      </c>
      <c r="B187" s="10">
        <v>2384.42919921875</v>
      </c>
      <c r="C187" s="10">
        <v>777.3221435546875</v>
      </c>
      <c r="D187" s="10">
        <v>554.49200439453125</v>
      </c>
      <c r="E187" s="10">
        <v>4351.96044921875</v>
      </c>
      <c r="F187" s="10">
        <v>49.880001068115227</v>
      </c>
      <c r="G187" s="10">
        <v>841.09027099609375</v>
      </c>
      <c r="H187" s="10">
        <v>921.87664794921875</v>
      </c>
      <c r="I187" s="10">
        <v>1250.255615234375</v>
      </c>
      <c r="J187" s="10">
        <v>81.950103759765625</v>
      </c>
      <c r="K187" s="10">
        <v>2392.852294921875</v>
      </c>
      <c r="L187" s="10">
        <v>24.25</v>
      </c>
      <c r="M187" s="10">
        <v>5060.40283203125</v>
      </c>
      <c r="N187" s="10">
        <v>1427.26123046875</v>
      </c>
      <c r="O187" s="10">
        <v>141.83650207519531</v>
      </c>
      <c r="P187" s="10">
        <v>1181.755737304688</v>
      </c>
      <c r="Q187" s="10">
        <v>568.123779296875</v>
      </c>
      <c r="R187" s="10">
        <v>69.019996643066406</v>
      </c>
      <c r="S187" s="10">
        <v>7358.02392578125</v>
      </c>
      <c r="T187" s="10">
        <v>3065.681396484375</v>
      </c>
      <c r="U187" s="10">
        <v>554.51788330078125</v>
      </c>
    </row>
    <row r="188" spans="1:21" x14ac:dyDescent="0.25">
      <c r="A188" s="9">
        <v>45112</v>
      </c>
      <c r="B188" s="10">
        <v>2395.86328125</v>
      </c>
      <c r="C188" s="10">
        <v>775.17626953125</v>
      </c>
      <c r="D188" s="10">
        <v>579.88677978515625</v>
      </c>
      <c r="E188" s="10">
        <v>4200.126953125</v>
      </c>
      <c r="F188" s="10">
        <v>49.979999542236328</v>
      </c>
      <c r="G188" s="10">
        <v>814.37127685546875</v>
      </c>
      <c r="H188" s="10">
        <v>934.85528564453125</v>
      </c>
      <c r="I188" s="10">
        <v>1252.25390625</v>
      </c>
      <c r="J188" s="10">
        <v>82.007102966308594</v>
      </c>
      <c r="K188" s="10">
        <v>2401.55126953125</v>
      </c>
      <c r="L188" s="10">
        <v>24.25</v>
      </c>
      <c r="M188" s="10">
        <v>5052.25927734375</v>
      </c>
      <c r="N188" s="10">
        <v>1437.884521484375</v>
      </c>
      <c r="O188" s="10">
        <v>143.24430847167969</v>
      </c>
      <c r="P188" s="10">
        <v>1179.815551757812</v>
      </c>
      <c r="Q188" s="10">
        <v>569.42535400390625</v>
      </c>
      <c r="R188" s="10">
        <v>68.919998168945313</v>
      </c>
      <c r="S188" s="10">
        <v>7396.46044921875</v>
      </c>
      <c r="T188" s="10">
        <v>3075.9658203125</v>
      </c>
      <c r="U188" s="10">
        <v>556.35626220703125</v>
      </c>
    </row>
    <row r="189" spans="1:21" x14ac:dyDescent="0.25">
      <c r="A189" s="9">
        <v>45113</v>
      </c>
      <c r="B189" s="10">
        <v>2399.608154296875</v>
      </c>
      <c r="C189" s="10">
        <v>768.0067138671875</v>
      </c>
      <c r="D189" s="10">
        <v>577.14862060546875</v>
      </c>
      <c r="E189" s="10">
        <v>4254.7490234375</v>
      </c>
      <c r="F189" s="10">
        <v>49.900001525878913</v>
      </c>
      <c r="G189" s="10">
        <v>815.1986083984375</v>
      </c>
      <c r="H189" s="10">
        <v>936.22149658203125</v>
      </c>
      <c r="I189" s="10">
        <v>1249.09375</v>
      </c>
      <c r="J189" s="10">
        <v>82.394096374511719</v>
      </c>
      <c r="K189" s="10">
        <v>2418.8525390625</v>
      </c>
      <c r="L189" s="10">
        <v>24.25</v>
      </c>
      <c r="M189" s="10">
        <v>4990.67333984375</v>
      </c>
      <c r="N189" s="10">
        <v>1509.469360351562</v>
      </c>
      <c r="O189" s="10">
        <v>145.531982421875</v>
      </c>
      <c r="P189" s="10">
        <v>1204.580444335938</v>
      </c>
      <c r="Q189" s="10">
        <v>571.25726318359375</v>
      </c>
      <c r="R189" s="10">
        <v>69.739997863769531</v>
      </c>
      <c r="S189" s="10">
        <v>7379.1279296875</v>
      </c>
      <c r="T189" s="10">
        <v>3078.698974609375</v>
      </c>
      <c r="U189" s="10">
        <v>554.26953125</v>
      </c>
    </row>
    <row r="190" spans="1:21" x14ac:dyDescent="0.25">
      <c r="A190" s="9">
        <v>45114</v>
      </c>
      <c r="B190" s="10">
        <v>2377.491455078125</v>
      </c>
      <c r="C190" s="10">
        <v>753.77642822265625</v>
      </c>
      <c r="D190" s="10">
        <v>571.1876220703125</v>
      </c>
      <c r="E190" s="10">
        <v>4237.97265625</v>
      </c>
      <c r="F190" s="10">
        <v>50.020000457763672</v>
      </c>
      <c r="G190" s="10">
        <v>808.093017578125</v>
      </c>
      <c r="H190" s="10">
        <v>923.53558349609375</v>
      </c>
      <c r="I190" s="10">
        <v>1236.360229492188</v>
      </c>
      <c r="J190" s="10">
        <v>82.768402099609375</v>
      </c>
      <c r="K190" s="10">
        <v>2380.70263671875</v>
      </c>
      <c r="L190" s="10">
        <v>24.129999160766602</v>
      </c>
      <c r="M190" s="10">
        <v>4929.328125</v>
      </c>
      <c r="N190" s="10">
        <v>1524.4296875</v>
      </c>
      <c r="O190" s="10">
        <v>143.8602294921875</v>
      </c>
      <c r="P190" s="10">
        <v>1202.2294921875</v>
      </c>
      <c r="Q190" s="10">
        <v>572.31781005859375</v>
      </c>
      <c r="R190" s="10">
        <v>68.94000244140625</v>
      </c>
      <c r="S190" s="10">
        <v>7385.296875</v>
      </c>
      <c r="T190" s="10">
        <v>3084.58203125</v>
      </c>
      <c r="U190" s="10">
        <v>564.95147705078125</v>
      </c>
    </row>
    <row r="191" spans="1:21" x14ac:dyDescent="0.25">
      <c r="A191" s="9">
        <v>45117</v>
      </c>
      <c r="B191" s="10">
        <v>2408.1142578125</v>
      </c>
      <c r="C191" s="10">
        <v>744.96533203125</v>
      </c>
      <c r="D191" s="10">
        <v>585.07232666015625</v>
      </c>
      <c r="E191" s="10">
        <v>4232.48046875</v>
      </c>
      <c r="F191" s="10">
        <v>50.029998779296882</v>
      </c>
      <c r="G191" s="10">
        <v>806.17059326171875</v>
      </c>
      <c r="H191" s="10">
        <v>925.48724365234375</v>
      </c>
      <c r="I191" s="10">
        <v>1235.38427734375</v>
      </c>
      <c r="J191" s="10">
        <v>82.615303039550781</v>
      </c>
      <c r="K191" s="10">
        <v>2370.3994140625</v>
      </c>
      <c r="L191" s="10">
        <v>24.079999923706051</v>
      </c>
      <c r="M191" s="10">
        <v>4854.72509765625</v>
      </c>
      <c r="N191" s="10">
        <v>1512.003295898438</v>
      </c>
      <c r="O191" s="10">
        <v>143.2003173828125</v>
      </c>
      <c r="P191" s="10">
        <v>1248.541015625</v>
      </c>
      <c r="Q191" s="10">
        <v>571.3536376953125</v>
      </c>
      <c r="R191" s="10">
        <v>69.650001525878906</v>
      </c>
      <c r="S191" s="10">
        <v>7332.02490234375</v>
      </c>
      <c r="T191" s="10">
        <v>3031.4931640625</v>
      </c>
      <c r="U191" s="10">
        <v>572.15557861328125</v>
      </c>
    </row>
    <row r="192" spans="1:21" x14ac:dyDescent="0.25">
      <c r="A192" s="9">
        <v>45118</v>
      </c>
      <c r="B192" s="10">
        <v>2420.7529296875</v>
      </c>
      <c r="C192" s="10">
        <v>736.13934326171875</v>
      </c>
      <c r="D192" s="10">
        <v>581.58294677734375</v>
      </c>
      <c r="E192" s="10">
        <v>4380.12060546875</v>
      </c>
      <c r="F192" s="10">
        <v>50.159999847412109</v>
      </c>
      <c r="G192" s="10">
        <v>802.2528076171875</v>
      </c>
      <c r="H192" s="10">
        <v>922.12060546875</v>
      </c>
      <c r="I192" s="10">
        <v>1253.462158203125</v>
      </c>
      <c r="J192" s="10">
        <v>82.525299072265625</v>
      </c>
      <c r="K192" s="10">
        <v>2405.196044921875</v>
      </c>
      <c r="L192" s="10">
        <v>24.079999923706051</v>
      </c>
      <c r="M192" s="10">
        <v>4783.3291015625</v>
      </c>
      <c r="N192" s="10">
        <v>1529.594970703125</v>
      </c>
      <c r="O192" s="10">
        <v>144.82810974121091</v>
      </c>
      <c r="P192" s="10">
        <v>1262.076171875</v>
      </c>
      <c r="Q192" s="10">
        <v>567.4488525390625</v>
      </c>
      <c r="R192" s="10">
        <v>70</v>
      </c>
      <c r="S192" s="10">
        <v>7298.6318359375</v>
      </c>
      <c r="T192" s="10">
        <v>3031.910400390625</v>
      </c>
      <c r="U192" s="10">
        <v>578.1175537109375</v>
      </c>
    </row>
    <row r="193" spans="1:21" x14ac:dyDescent="0.25">
      <c r="A193" s="9">
        <v>45119</v>
      </c>
      <c r="B193" s="10">
        <v>2385.783935546875</v>
      </c>
      <c r="C193" s="10">
        <v>734.94775390625</v>
      </c>
      <c r="D193" s="10">
        <v>589.31280517578125</v>
      </c>
      <c r="E193" s="10">
        <v>4330.14111328125</v>
      </c>
      <c r="F193" s="10">
        <v>50.099998474121087</v>
      </c>
      <c r="G193" s="10">
        <v>794.73345947265625</v>
      </c>
      <c r="H193" s="10">
        <v>921.5838623046875</v>
      </c>
      <c r="I193" s="10">
        <v>1239.24169921875</v>
      </c>
      <c r="J193" s="10">
        <v>82.39990234375</v>
      </c>
      <c r="K193" s="10">
        <v>2386.1455078125</v>
      </c>
      <c r="L193" s="10">
        <v>24.079999923706051</v>
      </c>
      <c r="M193" s="10">
        <v>4678.3720703125</v>
      </c>
      <c r="N193" s="10">
        <v>1530.95947265625</v>
      </c>
      <c r="O193" s="10">
        <v>147.51171875</v>
      </c>
      <c r="P193" s="10">
        <v>1263.468505859375</v>
      </c>
      <c r="Q193" s="10">
        <v>568.123779296875</v>
      </c>
      <c r="R193" s="10">
        <v>69.889999389648438</v>
      </c>
      <c r="S193" s="10">
        <v>7277.18603515625</v>
      </c>
      <c r="T193" s="10">
        <v>3020.32861328125</v>
      </c>
      <c r="U193" s="10">
        <v>586.51409912109375</v>
      </c>
    </row>
    <row r="194" spans="1:21" x14ac:dyDescent="0.25">
      <c r="A194" s="9">
        <v>45120</v>
      </c>
      <c r="B194" s="10">
        <v>2359.95703125</v>
      </c>
      <c r="C194" s="10">
        <v>739.1654052734375</v>
      </c>
      <c r="D194" s="10">
        <v>578.14208984375</v>
      </c>
      <c r="E194" s="10">
        <v>4291.54638671875</v>
      </c>
      <c r="F194" s="10">
        <v>50.520000457763672</v>
      </c>
      <c r="G194" s="10">
        <v>798.69989013671875</v>
      </c>
      <c r="H194" s="10">
        <v>932.61083984375</v>
      </c>
      <c r="I194" s="10">
        <v>1268.798095703125</v>
      </c>
      <c r="J194" s="10">
        <v>82.001800537109375</v>
      </c>
      <c r="K194" s="10">
        <v>2381.47998046875</v>
      </c>
      <c r="L194" s="10">
        <v>24.079999923706051</v>
      </c>
      <c r="M194" s="10">
        <v>4753.2646484375</v>
      </c>
      <c r="N194" s="10">
        <v>1527.109741210938</v>
      </c>
      <c r="O194" s="10">
        <v>147.64369201660159</v>
      </c>
      <c r="P194" s="10">
        <v>1252.170166015625</v>
      </c>
      <c r="Q194" s="10">
        <v>564.65283203125</v>
      </c>
      <c r="R194" s="10">
        <v>72.150001525878906</v>
      </c>
      <c r="S194" s="10">
        <v>7411.1494140625</v>
      </c>
      <c r="T194" s="10">
        <v>3095.051513671875</v>
      </c>
      <c r="U194" s="10">
        <v>584.2783203125</v>
      </c>
    </row>
    <row r="195" spans="1:21" x14ac:dyDescent="0.25">
      <c r="A195" s="9">
        <v>45121</v>
      </c>
      <c r="B195" s="10">
        <v>2373.994384765625</v>
      </c>
      <c r="C195" s="10">
        <v>739.9317626953125</v>
      </c>
      <c r="D195" s="10">
        <v>585.508544921875</v>
      </c>
      <c r="E195" s="10">
        <v>4313.615234375</v>
      </c>
      <c r="F195" s="10">
        <v>50.590000152587891</v>
      </c>
      <c r="G195" s="10">
        <v>800.35467529296875</v>
      </c>
      <c r="H195" s="10">
        <v>936.85577392578125</v>
      </c>
      <c r="I195" s="10">
        <v>1325.355346679688</v>
      </c>
      <c r="J195" s="10">
        <v>82.030799865722656</v>
      </c>
      <c r="K195" s="10">
        <v>2402.96044921875</v>
      </c>
      <c r="L195" s="10">
        <v>24.25</v>
      </c>
      <c r="M195" s="10">
        <v>4947.3466796875</v>
      </c>
      <c r="N195" s="10">
        <v>1523.072021484375</v>
      </c>
      <c r="O195" s="10">
        <v>148.91950988769531</v>
      </c>
      <c r="P195" s="10">
        <v>1251.120239257812</v>
      </c>
      <c r="Q195" s="10">
        <v>563.44769287109375</v>
      </c>
      <c r="R195" s="10">
        <v>73.610000610351563</v>
      </c>
      <c r="S195" s="10">
        <v>7570.4765625</v>
      </c>
      <c r="T195" s="10">
        <v>3256.3564453125</v>
      </c>
      <c r="U195" s="10">
        <v>583.23504638671875</v>
      </c>
    </row>
    <row r="196" spans="1:21" x14ac:dyDescent="0.25">
      <c r="A196" s="9">
        <v>45124</v>
      </c>
      <c r="B196" s="10">
        <v>2406.415771484375</v>
      </c>
      <c r="C196" s="10">
        <v>742.760009765625</v>
      </c>
      <c r="D196" s="10">
        <v>595.9765625</v>
      </c>
      <c r="E196" s="10">
        <v>4327.1962890625</v>
      </c>
      <c r="F196" s="10">
        <v>50.490001678466797</v>
      </c>
      <c r="G196" s="10">
        <v>817.0966796875</v>
      </c>
      <c r="H196" s="10">
        <v>945.2967529296875</v>
      </c>
      <c r="I196" s="10">
        <v>1322.567016601562</v>
      </c>
      <c r="J196" s="10">
        <v>82.076797485351563</v>
      </c>
      <c r="K196" s="10">
        <v>2399.607177734375</v>
      </c>
      <c r="L196" s="10">
        <v>24.219999313354489</v>
      </c>
      <c r="M196" s="10">
        <v>4987.90185546875</v>
      </c>
      <c r="N196" s="10">
        <v>1512.9775390625</v>
      </c>
      <c r="O196" s="10">
        <v>146.41188049316409</v>
      </c>
      <c r="P196" s="10">
        <v>1276.684204101562</v>
      </c>
      <c r="Q196" s="10">
        <v>579.54888916015625</v>
      </c>
      <c r="R196" s="10">
        <v>73.80999755859375</v>
      </c>
      <c r="S196" s="10">
        <v>7559.45947265625</v>
      </c>
      <c r="T196" s="10">
        <v>3235.093505859375</v>
      </c>
      <c r="U196" s="10">
        <v>576.08056640625</v>
      </c>
    </row>
    <row r="197" spans="1:21" x14ac:dyDescent="0.25">
      <c r="A197" s="9">
        <v>45125</v>
      </c>
      <c r="B197" s="10">
        <v>2414.75830078125</v>
      </c>
      <c r="C197" s="10">
        <v>733.7659912109375</v>
      </c>
      <c r="D197" s="10">
        <v>584.05462646484375</v>
      </c>
      <c r="E197" s="10">
        <v>4319.0576171875</v>
      </c>
      <c r="F197" s="10">
        <v>50.659999847412109</v>
      </c>
      <c r="G197" s="10">
        <v>816.415283203125</v>
      </c>
      <c r="H197" s="10">
        <v>951.88372802734375</v>
      </c>
      <c r="I197" s="10">
        <v>1371.130981445312</v>
      </c>
      <c r="J197" s="10">
        <v>82.061599731445313</v>
      </c>
      <c r="K197" s="10">
        <v>2405.341796875</v>
      </c>
      <c r="L197" s="10">
        <v>24.219999313354489</v>
      </c>
      <c r="M197" s="10">
        <v>4858.02880859375</v>
      </c>
      <c r="N197" s="10">
        <v>1511.401733398438</v>
      </c>
      <c r="O197" s="10">
        <v>146.85182189941409</v>
      </c>
      <c r="P197" s="10">
        <v>1287.525756835938</v>
      </c>
      <c r="Q197" s="10">
        <v>571.11260986328125</v>
      </c>
      <c r="R197" s="10">
        <v>74.050003051757813</v>
      </c>
      <c r="S197" s="10">
        <v>7386.3740234375</v>
      </c>
      <c r="T197" s="10">
        <v>3239.864990234375</v>
      </c>
      <c r="U197" s="10">
        <v>570.11859130859375</v>
      </c>
    </row>
    <row r="198" spans="1:21" x14ac:dyDescent="0.25">
      <c r="A198" s="9">
        <v>45126</v>
      </c>
      <c r="B198" s="10">
        <v>2421.602294921875</v>
      </c>
      <c r="C198" s="10">
        <v>750.05316162109375</v>
      </c>
      <c r="D198" s="10">
        <v>586.11431884765625</v>
      </c>
      <c r="E198" s="10">
        <v>4324.349609375</v>
      </c>
      <c r="F198" s="10">
        <v>51.020000457763672</v>
      </c>
      <c r="G198" s="10">
        <v>820.1141357421875</v>
      </c>
      <c r="H198" s="10">
        <v>949.9320068359375</v>
      </c>
      <c r="I198" s="10">
        <v>1370.898681640625</v>
      </c>
      <c r="J198" s="10">
        <v>82.075401306152344</v>
      </c>
      <c r="K198" s="10">
        <v>2424.24658203125</v>
      </c>
      <c r="L198" s="10">
        <v>24.270000457763668</v>
      </c>
      <c r="M198" s="10">
        <v>4847.68310546875</v>
      </c>
      <c r="N198" s="10">
        <v>1521.003784179688</v>
      </c>
      <c r="O198" s="10">
        <v>146.7198486328125</v>
      </c>
      <c r="P198" s="10">
        <v>1297.295043945312</v>
      </c>
      <c r="Q198" s="10">
        <v>579.88641357421875</v>
      </c>
      <c r="R198" s="10">
        <v>74.419998168945313</v>
      </c>
      <c r="S198" s="10">
        <v>7402.18896484375</v>
      </c>
      <c r="T198" s="10">
        <v>3215.03466796875</v>
      </c>
      <c r="U198" s="10">
        <v>567.13763427734375</v>
      </c>
    </row>
    <row r="199" spans="1:21" x14ac:dyDescent="0.25">
      <c r="A199" s="9">
        <v>45127</v>
      </c>
      <c r="B199" s="10">
        <v>2417.605712890625</v>
      </c>
      <c r="C199" s="10">
        <v>751.22991943359375</v>
      </c>
      <c r="D199" s="10">
        <v>580.8560791015625</v>
      </c>
      <c r="E199" s="10">
        <v>4259.29248046875</v>
      </c>
      <c r="F199" s="10">
        <v>51.080001831054688</v>
      </c>
      <c r="G199" s="10">
        <v>821.89056396484375</v>
      </c>
      <c r="H199" s="10">
        <v>971.546875</v>
      </c>
      <c r="I199" s="10">
        <v>1347.244140625</v>
      </c>
      <c r="J199" s="10">
        <v>82.061698913574219</v>
      </c>
      <c r="K199" s="10">
        <v>2419.921630859375</v>
      </c>
      <c r="L199" s="10">
        <v>24.260000228881839</v>
      </c>
      <c r="M199" s="10">
        <v>4842.388671875</v>
      </c>
      <c r="N199" s="10">
        <v>1521.89013671875</v>
      </c>
      <c r="O199" s="10">
        <v>147.11576843261719</v>
      </c>
      <c r="P199" s="10">
        <v>1295.723754882812</v>
      </c>
      <c r="Q199" s="10">
        <v>588.17803955078125</v>
      </c>
      <c r="R199" s="10">
        <v>74.760002136230469</v>
      </c>
      <c r="S199" s="10">
        <v>7338.92822265625</v>
      </c>
      <c r="T199" s="10">
        <v>3217.125</v>
      </c>
      <c r="U199" s="10">
        <v>567.584716796875</v>
      </c>
    </row>
    <row r="200" spans="1:21" x14ac:dyDescent="0.25">
      <c r="A200" s="9">
        <v>45128</v>
      </c>
      <c r="B200" s="10">
        <v>2414.158935546875</v>
      </c>
      <c r="C200" s="10">
        <v>749.761474609375</v>
      </c>
      <c r="D200" s="10">
        <v>575.18585205078125</v>
      </c>
      <c r="E200" s="10">
        <v>4170.46875</v>
      </c>
      <c r="F200" s="10">
        <v>50.650001525878913</v>
      </c>
      <c r="G200" s="10">
        <v>815.56365966796875</v>
      </c>
      <c r="H200" s="10">
        <v>972.9130859375</v>
      </c>
      <c r="I200" s="10">
        <v>1237.661376953125</v>
      </c>
      <c r="J200" s="10">
        <v>82.0823974609375</v>
      </c>
      <c r="K200" s="10">
        <v>2513.765625</v>
      </c>
      <c r="L200" s="10">
        <v>24.25</v>
      </c>
      <c r="M200" s="10">
        <v>4781.8720703125</v>
      </c>
      <c r="N200" s="10">
        <v>1500.371826171875</v>
      </c>
      <c r="O200" s="10">
        <v>150.0633850097656</v>
      </c>
      <c r="P200" s="10">
        <v>1255.613525390625</v>
      </c>
      <c r="Q200" s="10">
        <v>593.04693603515625</v>
      </c>
      <c r="R200" s="10">
        <v>73.449996948242188</v>
      </c>
      <c r="S200" s="10">
        <v>7159.2822265625</v>
      </c>
      <c r="T200" s="10">
        <v>3128.87744140625</v>
      </c>
      <c r="U200" s="10">
        <v>566.34259033203125</v>
      </c>
    </row>
    <row r="201" spans="1:21" x14ac:dyDescent="0.25">
      <c r="A201" s="9">
        <v>45131</v>
      </c>
      <c r="B201" s="10">
        <v>2416.05712890625</v>
      </c>
      <c r="C201" s="10">
        <v>749.74658203125</v>
      </c>
      <c r="D201" s="10">
        <v>575.3070068359375</v>
      </c>
      <c r="E201" s="10">
        <v>4009.148193359375</v>
      </c>
      <c r="F201" s="10">
        <v>50.650001525878913</v>
      </c>
      <c r="G201" s="10">
        <v>816.85333251953125</v>
      </c>
      <c r="H201" s="10">
        <v>968.03387451171875</v>
      </c>
      <c r="I201" s="10">
        <v>1242.308715820312</v>
      </c>
      <c r="J201" s="10">
        <v>81.990303039550781</v>
      </c>
      <c r="K201" s="10">
        <v>2532.233154296875</v>
      </c>
      <c r="L201" s="10">
        <v>24.260000228881839</v>
      </c>
      <c r="M201" s="10">
        <v>4739.42236328125</v>
      </c>
      <c r="N201" s="10">
        <v>1523.367309570312</v>
      </c>
      <c r="O201" s="10">
        <v>150.4593505859375</v>
      </c>
      <c r="P201" s="10">
        <v>1230.216674804688</v>
      </c>
      <c r="Q201" s="10">
        <v>595.50555419921875</v>
      </c>
      <c r="R201" s="10">
        <v>73.230003356933594</v>
      </c>
      <c r="S201" s="10">
        <v>7106.2548828125</v>
      </c>
      <c r="T201" s="10">
        <v>3153.447265625</v>
      </c>
      <c r="U201" s="10">
        <v>565.29925537109375</v>
      </c>
    </row>
    <row r="202" spans="1:21" x14ac:dyDescent="0.25">
      <c r="A202" s="9">
        <v>45132</v>
      </c>
      <c r="B202" s="10">
        <v>2464.464111328125</v>
      </c>
      <c r="C202" s="10">
        <v>752.2041015625</v>
      </c>
      <c r="D202" s="10">
        <v>574.1680908203125</v>
      </c>
      <c r="E202" s="10">
        <v>4107.05859375</v>
      </c>
      <c r="F202" s="10">
        <v>50.580001831054688</v>
      </c>
      <c r="G202" s="10">
        <v>825.7110595703125</v>
      </c>
      <c r="H202" s="10">
        <v>970.66864013671875</v>
      </c>
      <c r="I202" s="10">
        <v>1240.449829101562</v>
      </c>
      <c r="J202" s="10">
        <v>81.814201354980469</v>
      </c>
      <c r="K202" s="10">
        <v>2489.1259765625</v>
      </c>
      <c r="L202" s="10">
        <v>24.260000228881839</v>
      </c>
      <c r="M202" s="10">
        <v>4729.3203125</v>
      </c>
      <c r="N202" s="10">
        <v>1541.980346679688</v>
      </c>
      <c r="O202" s="10">
        <v>152.2190856933594</v>
      </c>
      <c r="P202" s="10">
        <v>1229.425537109375</v>
      </c>
      <c r="Q202" s="10">
        <v>587.744140625</v>
      </c>
      <c r="R202" s="10">
        <v>73.169998168945313</v>
      </c>
      <c r="S202" s="10">
        <v>7078.98193359375</v>
      </c>
      <c r="T202" s="10">
        <v>3157.5341796875</v>
      </c>
      <c r="U202" s="10">
        <v>579.65777587890625</v>
      </c>
    </row>
    <row r="203" spans="1:21" x14ac:dyDescent="0.25">
      <c r="A203" s="9">
        <v>45133</v>
      </c>
      <c r="B203" s="10">
        <v>2468.560546875</v>
      </c>
      <c r="C203" s="10">
        <v>735.06634521484375</v>
      </c>
      <c r="D203" s="10">
        <v>575.81591796875</v>
      </c>
      <c r="E203" s="10">
        <v>4081.395263671875</v>
      </c>
      <c r="F203" s="10">
        <v>50.840000152587891</v>
      </c>
      <c r="G203" s="10">
        <v>822.83953857421875</v>
      </c>
      <c r="H203" s="10">
        <v>972.37640380859375</v>
      </c>
      <c r="I203" s="10">
        <v>1253.694580078125</v>
      </c>
      <c r="J203" s="10">
        <v>81.950103759765625</v>
      </c>
      <c r="K203" s="10">
        <v>2572.083984375</v>
      </c>
      <c r="L203" s="10">
        <v>24.260000228881839</v>
      </c>
      <c r="M203" s="10">
        <v>4721.45166015625</v>
      </c>
      <c r="N203" s="10">
        <v>1521.397705078125</v>
      </c>
      <c r="O203" s="10">
        <v>152.1750793457031</v>
      </c>
      <c r="P203" s="10">
        <v>1249.406372070312</v>
      </c>
      <c r="Q203" s="10">
        <v>593.09521484375</v>
      </c>
      <c r="R203" s="10">
        <v>73.580001831054688</v>
      </c>
      <c r="S203" s="10">
        <v>7076.87646484375</v>
      </c>
      <c r="T203" s="10">
        <v>3147.455810546875</v>
      </c>
      <c r="U203" s="10">
        <v>572.50341796875</v>
      </c>
    </row>
    <row r="204" spans="1:21" x14ac:dyDescent="0.25">
      <c r="A204" s="9">
        <v>45134</v>
      </c>
      <c r="B204" s="10">
        <v>2426.248046875</v>
      </c>
      <c r="C204" s="10">
        <v>720.3267822265625</v>
      </c>
      <c r="D204" s="10">
        <v>593.7230224609375</v>
      </c>
      <c r="E204" s="10">
        <v>4044.697509765625</v>
      </c>
      <c r="F204" s="10">
        <v>50.930000305175781</v>
      </c>
      <c r="G204" s="10">
        <v>814.29827880859375</v>
      </c>
      <c r="H204" s="10">
        <v>966.326171875</v>
      </c>
      <c r="I204" s="10">
        <v>1257.691284179688</v>
      </c>
      <c r="J204" s="10">
        <v>81.975502014160156</v>
      </c>
      <c r="K204" s="10">
        <v>2585.64306640625</v>
      </c>
      <c r="L204" s="10">
        <v>24.260000228881839</v>
      </c>
      <c r="M204" s="10">
        <v>4723.29833984375</v>
      </c>
      <c r="N204" s="10">
        <v>1425.427124023438</v>
      </c>
      <c r="O204" s="10">
        <v>150.4593505859375</v>
      </c>
      <c r="P204" s="10">
        <v>1237.783813476562</v>
      </c>
      <c r="Q204" s="10">
        <v>594.4449462890625</v>
      </c>
      <c r="R204" s="10">
        <v>74.150001525878906</v>
      </c>
      <c r="S204" s="10">
        <v>7081.13623046875</v>
      </c>
      <c r="T204" s="10">
        <v>3155.4443359375</v>
      </c>
      <c r="U204" s="10">
        <v>568.6280517578125</v>
      </c>
    </row>
    <row r="205" spans="1:21" x14ac:dyDescent="0.25">
      <c r="A205" s="9">
        <v>45135</v>
      </c>
      <c r="B205" s="10">
        <v>2461.017333984375</v>
      </c>
      <c r="C205" s="10">
        <v>729.96856689453125</v>
      </c>
      <c r="D205" s="10">
        <v>591.76025390625</v>
      </c>
      <c r="E205" s="10">
        <v>4057.8291015625</v>
      </c>
      <c r="F205" s="10">
        <v>50.669998168945313</v>
      </c>
      <c r="G205" s="10">
        <v>799.8680419921875</v>
      </c>
      <c r="H205" s="10">
        <v>972.1324462890625</v>
      </c>
      <c r="I205" s="10">
        <v>1245.933715820312</v>
      </c>
      <c r="J205" s="10">
        <v>82.374900817871094</v>
      </c>
      <c r="K205" s="10">
        <v>2575.29150390625</v>
      </c>
      <c r="L205" s="10">
        <v>24.190000534057621</v>
      </c>
      <c r="M205" s="10">
        <v>4705.423828125</v>
      </c>
      <c r="N205" s="10">
        <v>1445.517456054688</v>
      </c>
      <c r="O205" s="10">
        <v>151.16322326660159</v>
      </c>
      <c r="P205" s="10">
        <v>1250.222534179688</v>
      </c>
      <c r="Q205" s="10">
        <v>593.962890625</v>
      </c>
      <c r="R205" s="10">
        <v>72.400001525878906</v>
      </c>
      <c r="S205" s="10">
        <v>7073.3017578125</v>
      </c>
      <c r="T205" s="10">
        <v>3116.894287109375</v>
      </c>
      <c r="U205" s="10">
        <v>582.09228515625</v>
      </c>
    </row>
    <row r="206" spans="1:21" x14ac:dyDescent="0.25">
      <c r="A206" s="9">
        <v>45138</v>
      </c>
      <c r="B206" s="10">
        <v>2489.991455078125</v>
      </c>
      <c r="C206" s="10">
        <v>721.9288330078125</v>
      </c>
      <c r="D206" s="10">
        <v>596.4127197265625</v>
      </c>
      <c r="E206" s="10">
        <v>4116.14599609375</v>
      </c>
      <c r="F206" s="10">
        <v>50.659999847412109</v>
      </c>
      <c r="G206" s="10">
        <v>803.615478515625</v>
      </c>
      <c r="H206" s="10">
        <v>974.181640625</v>
      </c>
      <c r="I206" s="10">
        <v>1260.061157226562</v>
      </c>
      <c r="J206" s="10">
        <v>82.252799987792969</v>
      </c>
      <c r="K206" s="10">
        <v>2606.2001953125</v>
      </c>
      <c r="L206" s="10">
        <v>24.190000534057621</v>
      </c>
      <c r="M206" s="10">
        <v>4751.662109375</v>
      </c>
      <c r="N206" s="10">
        <v>1452.805053710938</v>
      </c>
      <c r="O206" s="10">
        <v>155.78257751464841</v>
      </c>
      <c r="P206" s="10">
        <v>1260.806518554688</v>
      </c>
      <c r="Q206" s="10">
        <v>597.96417236328125</v>
      </c>
      <c r="R206" s="10">
        <v>72.680000305175781</v>
      </c>
      <c r="S206" s="10">
        <v>7010.9716796875</v>
      </c>
      <c r="T206" s="10">
        <v>3178.249267578125</v>
      </c>
      <c r="U206" s="10">
        <v>591.38311767578125</v>
      </c>
    </row>
    <row r="207" spans="1:21" x14ac:dyDescent="0.25">
      <c r="A207" s="9">
        <v>45139</v>
      </c>
      <c r="B207" s="10">
        <v>2478.9013671875</v>
      </c>
      <c r="C207" s="10">
        <v>718.90277099609375</v>
      </c>
      <c r="D207" s="10">
        <v>603.12481689453125</v>
      </c>
      <c r="E207" s="10">
        <v>4129.67626953125</v>
      </c>
      <c r="F207" s="10">
        <v>50.689998626708977</v>
      </c>
      <c r="G207" s="10">
        <v>808.99334716796875</v>
      </c>
      <c r="H207" s="10">
        <v>970.522216796875</v>
      </c>
      <c r="I207" s="10">
        <v>1268.891235351562</v>
      </c>
      <c r="J207" s="10">
        <v>82.233299255371094</v>
      </c>
      <c r="K207" s="10">
        <v>2591.911865234375</v>
      </c>
      <c r="L207" s="10">
        <v>24.190000534057621</v>
      </c>
      <c r="M207" s="10">
        <v>4835.0068359375</v>
      </c>
      <c r="N207" s="10">
        <v>1470.679443359375</v>
      </c>
      <c r="O207" s="10">
        <v>155.47462463378909</v>
      </c>
      <c r="P207" s="10">
        <v>1242.976928710938</v>
      </c>
      <c r="Q207" s="10">
        <v>589.9134521484375</v>
      </c>
      <c r="R207" s="10">
        <v>73.370002746582031</v>
      </c>
      <c r="S207" s="10">
        <v>7036.08984375</v>
      </c>
      <c r="T207" s="10">
        <v>3206.67431640625</v>
      </c>
      <c r="U207" s="10">
        <v>577.47174072265625</v>
      </c>
    </row>
    <row r="208" spans="1:21" x14ac:dyDescent="0.25">
      <c r="A208" s="9">
        <v>45140</v>
      </c>
      <c r="B208" s="10">
        <v>2471.358154296875</v>
      </c>
      <c r="C208" s="10">
        <v>712.35125732421875</v>
      </c>
      <c r="D208" s="10">
        <v>590.45172119140625</v>
      </c>
      <c r="E208" s="10">
        <v>4121.43798828125</v>
      </c>
      <c r="F208" s="10">
        <v>50.680000305175781</v>
      </c>
      <c r="G208" s="10">
        <v>798.407958984375</v>
      </c>
      <c r="H208" s="10">
        <v>963.10589599609375</v>
      </c>
      <c r="I208" s="10">
        <v>1261.130126953125</v>
      </c>
      <c r="J208" s="10">
        <v>82.307296752929688</v>
      </c>
      <c r="K208" s="10">
        <v>2577.658203125</v>
      </c>
      <c r="L208" s="10">
        <v>24.190000534057621</v>
      </c>
      <c r="M208" s="10">
        <v>4726.69775390625</v>
      </c>
      <c r="N208" s="10">
        <v>1462.751831054688</v>
      </c>
      <c r="O208" s="10">
        <v>154.8147277832031</v>
      </c>
      <c r="P208" s="10">
        <v>1229.697509765625</v>
      </c>
      <c r="Q208" s="10">
        <v>576.993896484375</v>
      </c>
      <c r="R208" s="10">
        <v>72.970001220703125</v>
      </c>
      <c r="S208" s="10">
        <v>7038.1953125</v>
      </c>
      <c r="T208" s="10">
        <v>3196.084716796875</v>
      </c>
      <c r="U208" s="10">
        <v>572.60272216796875</v>
      </c>
    </row>
    <row r="209" spans="1:21" x14ac:dyDescent="0.25">
      <c r="A209" s="9">
        <v>45141</v>
      </c>
      <c r="B209" s="10">
        <v>2530.35595703125</v>
      </c>
      <c r="C209" s="10">
        <v>702.94683837890625</v>
      </c>
      <c r="D209" s="10">
        <v>589.5067138671875</v>
      </c>
      <c r="E209" s="10">
        <v>4437.03955078125</v>
      </c>
      <c r="F209" s="10">
        <v>50.540000915527337</v>
      </c>
      <c r="G209" s="10">
        <v>792.6407470703125</v>
      </c>
      <c r="H209" s="10">
        <v>941.68621826171875</v>
      </c>
      <c r="I209" s="10">
        <v>1268.0546875</v>
      </c>
      <c r="J209" s="10">
        <v>82.733299255371094</v>
      </c>
      <c r="K209" s="10">
        <v>2554.016357421875</v>
      </c>
      <c r="L209" s="10">
        <v>24.159999847412109</v>
      </c>
      <c r="M209" s="10">
        <v>4730.53369140625</v>
      </c>
      <c r="N209" s="10">
        <v>1446.846923828125</v>
      </c>
      <c r="O209" s="10">
        <v>151.42718505859381</v>
      </c>
      <c r="P209" s="10">
        <v>1224.529174804688</v>
      </c>
      <c r="Q209" s="10">
        <v>569.3289794921875</v>
      </c>
      <c r="R209" s="10">
        <v>71.139999389648438</v>
      </c>
      <c r="S209" s="10">
        <v>7020.22607421875</v>
      </c>
      <c r="T209" s="10">
        <v>3158.277587890625</v>
      </c>
      <c r="U209" s="10">
        <v>568.2305908203125</v>
      </c>
    </row>
    <row r="210" spans="1:21" x14ac:dyDescent="0.25">
      <c r="A210" s="9">
        <v>45142</v>
      </c>
      <c r="B210" s="10">
        <v>2539.547607421875</v>
      </c>
      <c r="C210" s="10">
        <v>706.93701171875</v>
      </c>
      <c r="D210" s="10">
        <v>589.070556640625</v>
      </c>
      <c r="E210" s="10">
        <v>4609.69384765625</v>
      </c>
      <c r="F210" s="10">
        <v>50.5</v>
      </c>
      <c r="G210" s="10">
        <v>804.10211181640625</v>
      </c>
      <c r="H210" s="10">
        <v>947.05328369140625</v>
      </c>
      <c r="I210" s="10">
        <v>1281.113403320312</v>
      </c>
      <c r="J210" s="10">
        <v>82.7843017578125</v>
      </c>
      <c r="K210" s="10">
        <v>2582.327392578125</v>
      </c>
      <c r="L210" s="10">
        <v>24.190000534057621</v>
      </c>
      <c r="M210" s="10">
        <v>4799.5029296875</v>
      </c>
      <c r="N210" s="10">
        <v>1442.415161132812</v>
      </c>
      <c r="O210" s="10">
        <v>152.52702331542969</v>
      </c>
      <c r="P210" s="10">
        <v>1241.171752929688</v>
      </c>
      <c r="Q210" s="10">
        <v>552.74560546875</v>
      </c>
      <c r="R210" s="10">
        <v>71.139999389648438</v>
      </c>
      <c r="S210" s="10">
        <v>7033.5439453125</v>
      </c>
      <c r="T210" s="10">
        <v>3198.778564453125</v>
      </c>
      <c r="U210" s="10">
        <v>570.7147216796875</v>
      </c>
    </row>
    <row r="211" spans="1:21" x14ac:dyDescent="0.25">
      <c r="A211" s="9">
        <v>45145</v>
      </c>
      <c r="B211" s="10">
        <v>2548.239990234375</v>
      </c>
      <c r="C211" s="10">
        <v>704.3115234375</v>
      </c>
      <c r="D211" s="10">
        <v>581.38909912109375</v>
      </c>
      <c r="E211" s="10">
        <v>4683.68896484375</v>
      </c>
      <c r="F211" s="10">
        <v>50.490001678466797</v>
      </c>
      <c r="G211" s="10">
        <v>803.63983154296875</v>
      </c>
      <c r="H211" s="10">
        <v>952.078857421875</v>
      </c>
      <c r="I211" s="10">
        <v>1294.72998046875</v>
      </c>
      <c r="J211" s="10">
        <v>82.695297241210938</v>
      </c>
      <c r="K211" s="10">
        <v>2591.1748046875</v>
      </c>
      <c r="L211" s="10">
        <v>24.219999313354489</v>
      </c>
      <c r="M211" s="10">
        <v>4902.61474609375</v>
      </c>
      <c r="N211" s="10">
        <v>1503.720336914062</v>
      </c>
      <c r="O211" s="10">
        <v>152.1750793457031</v>
      </c>
      <c r="P211" s="10">
        <v>1248.244262695312</v>
      </c>
      <c r="Q211" s="10">
        <v>547.539306640625</v>
      </c>
      <c r="R211" s="10">
        <v>71.040000915527344</v>
      </c>
      <c r="S211" s="10">
        <v>7029.087890625</v>
      </c>
      <c r="T211" s="10">
        <v>3236.399658203125</v>
      </c>
      <c r="U211" s="10">
        <v>575.48431396484375</v>
      </c>
    </row>
    <row r="212" spans="1:21" x14ac:dyDescent="0.25">
      <c r="A212" s="9">
        <v>45146</v>
      </c>
      <c r="B212" s="10">
        <v>2472.357421875</v>
      </c>
      <c r="C212" s="10">
        <v>709.39935302734375</v>
      </c>
      <c r="D212" s="10">
        <v>597.74542236328125</v>
      </c>
      <c r="E212" s="10">
        <v>4852.89794921875</v>
      </c>
      <c r="F212" s="10">
        <v>50.560001373291023</v>
      </c>
      <c r="G212" s="10">
        <v>802.98284912109375</v>
      </c>
      <c r="H212" s="10">
        <v>956.22625732421875</v>
      </c>
      <c r="I212" s="10">
        <v>1292.127563476562</v>
      </c>
      <c r="J212" s="10">
        <v>82.748298645019531</v>
      </c>
      <c r="K212" s="10">
        <v>2587.53759765625</v>
      </c>
      <c r="L212" s="10">
        <v>24.20999908447266</v>
      </c>
      <c r="M212" s="10">
        <v>4937.0986328125</v>
      </c>
      <c r="N212" s="10">
        <v>1476.93310546875</v>
      </c>
      <c r="O212" s="10">
        <v>152.52702331542969</v>
      </c>
      <c r="P212" s="10">
        <v>1240.726440429688</v>
      </c>
      <c r="Q212" s="10">
        <v>552.552734375</v>
      </c>
      <c r="R212" s="10">
        <v>70.319999694824219</v>
      </c>
      <c r="S212" s="10">
        <v>7013.51806640625</v>
      </c>
      <c r="T212" s="10">
        <v>3223.90625</v>
      </c>
      <c r="U212" s="10">
        <v>579.50872802734375</v>
      </c>
    </row>
    <row r="213" spans="1:21" x14ac:dyDescent="0.25">
      <c r="A213" s="9">
        <v>45147</v>
      </c>
      <c r="B213" s="10">
        <v>2504.878662109375</v>
      </c>
      <c r="C213" s="10">
        <v>704.6279296875</v>
      </c>
      <c r="D213" s="10">
        <v>592.826416015625</v>
      </c>
      <c r="E213" s="10">
        <v>4894.38916015625</v>
      </c>
      <c r="F213" s="10">
        <v>50.369998931884773</v>
      </c>
      <c r="G213" s="10">
        <v>803.27484130859375</v>
      </c>
      <c r="H213" s="10">
        <v>957.0133056640625</v>
      </c>
      <c r="I213" s="10">
        <v>1296.03125</v>
      </c>
      <c r="J213" s="10">
        <v>82.845001220703125</v>
      </c>
      <c r="K213" s="10">
        <v>2606.608642578125</v>
      </c>
      <c r="L213" s="10">
        <v>24.229999542236332</v>
      </c>
      <c r="M213" s="10">
        <v>4958.12939453125</v>
      </c>
      <c r="N213" s="10">
        <v>1511.451049804688</v>
      </c>
      <c r="O213" s="10">
        <v>155.6506042480469</v>
      </c>
      <c r="P213" s="10">
        <v>1248.911987304688</v>
      </c>
      <c r="Q213" s="10">
        <v>553.17950439453125</v>
      </c>
      <c r="R213" s="10">
        <v>69.410003662109375</v>
      </c>
      <c r="S213" s="10">
        <v>7011.5107421875</v>
      </c>
      <c r="T213" s="10">
        <v>3216.381591796875</v>
      </c>
      <c r="U213" s="10">
        <v>572.45361328125</v>
      </c>
    </row>
    <row r="214" spans="1:21" x14ac:dyDescent="0.25">
      <c r="A214" s="9">
        <v>45148</v>
      </c>
      <c r="B214" s="10">
        <v>2550.13818359375</v>
      </c>
      <c r="C214" s="10">
        <v>706.45745849609375</v>
      </c>
      <c r="D214" s="10">
        <v>581.43756103515625</v>
      </c>
      <c r="E214" s="10">
        <v>4794.1318359375</v>
      </c>
      <c r="F214" s="10">
        <v>50.229999542236328</v>
      </c>
      <c r="G214" s="10">
        <v>796.14483642578125</v>
      </c>
      <c r="H214" s="10">
        <v>948.552001953125</v>
      </c>
      <c r="I214" s="10">
        <v>1291.105102539062</v>
      </c>
      <c r="J214" s="10">
        <v>82.866302490234375</v>
      </c>
      <c r="K214" s="10">
        <v>2598.64599609375</v>
      </c>
      <c r="L214" s="10">
        <v>24.260000228881839</v>
      </c>
      <c r="M214" s="10">
        <v>4960.412109375</v>
      </c>
      <c r="N214" s="10">
        <v>1521.939331054688</v>
      </c>
      <c r="O214" s="10">
        <v>157.1903991699219</v>
      </c>
      <c r="P214" s="10">
        <v>1254.475830078125</v>
      </c>
      <c r="Q214" s="10">
        <v>553.0831298828125</v>
      </c>
      <c r="R214" s="10">
        <v>69.480003356933594</v>
      </c>
      <c r="S214" s="10">
        <v>6937.91796875</v>
      </c>
      <c r="T214" s="10">
        <v>3197.431640625</v>
      </c>
      <c r="U214" s="10">
        <v>585.76885986328125</v>
      </c>
    </row>
    <row r="215" spans="1:21" x14ac:dyDescent="0.25">
      <c r="A215" s="9">
        <v>45149</v>
      </c>
      <c r="B215" s="10">
        <v>2537.249755859375</v>
      </c>
      <c r="C215" s="10">
        <v>698.224853515625</v>
      </c>
      <c r="D215" s="10">
        <v>578.19061279296875</v>
      </c>
      <c r="E215" s="10">
        <v>4773.7607421875</v>
      </c>
      <c r="F215" s="10">
        <v>50.130001068115227</v>
      </c>
      <c r="G215" s="10">
        <v>787.84686279296875</v>
      </c>
      <c r="H215" s="10">
        <v>937.4833984375</v>
      </c>
      <c r="I215" s="10">
        <v>1275.072021484375</v>
      </c>
      <c r="J215" s="10">
        <v>82.799896240234375</v>
      </c>
      <c r="K215" s="10">
        <v>2593.73095703125</v>
      </c>
      <c r="L215" s="10">
        <v>24.239999771118161</v>
      </c>
      <c r="M215" s="10">
        <v>4961.189453125</v>
      </c>
      <c r="N215" s="10">
        <v>1522.973266601562</v>
      </c>
      <c r="O215" s="10">
        <v>155.91456604003909</v>
      </c>
      <c r="P215" s="10">
        <v>1259.767822265625</v>
      </c>
      <c r="Q215" s="10">
        <v>553.565185546875</v>
      </c>
      <c r="R215" s="10">
        <v>69.25</v>
      </c>
      <c r="S215" s="10">
        <v>6966.26806640625</v>
      </c>
      <c r="T215" s="10">
        <v>3203.6552734375</v>
      </c>
      <c r="U215" s="10">
        <v>587.11029052734375</v>
      </c>
    </row>
    <row r="216" spans="1:21" x14ac:dyDescent="0.25">
      <c r="A216" s="9">
        <v>45152</v>
      </c>
      <c r="B216" s="10">
        <v>2453.823486328125</v>
      </c>
      <c r="C216" s="10">
        <v>694.0169677734375</v>
      </c>
      <c r="D216" s="10">
        <v>571.76922607421875</v>
      </c>
      <c r="E216" s="10">
        <v>4644.64404296875</v>
      </c>
      <c r="F216" s="10">
        <v>50.090000152587891</v>
      </c>
      <c r="G216" s="10">
        <v>784.0020751953125</v>
      </c>
      <c r="H216" s="10">
        <v>944.07537841796875</v>
      </c>
      <c r="I216" s="10">
        <v>1295.2412109375</v>
      </c>
      <c r="J216" s="10">
        <v>82.897300720214844</v>
      </c>
      <c r="K216" s="10">
        <v>2614.767578125</v>
      </c>
      <c r="L216" s="10">
        <v>24.20999908447266</v>
      </c>
      <c r="M216" s="10">
        <v>5044.67919921875</v>
      </c>
      <c r="N216" s="10">
        <v>1523.367309570312</v>
      </c>
      <c r="O216" s="10">
        <v>156.61846923828119</v>
      </c>
      <c r="P216" s="10">
        <v>1274.654663085938</v>
      </c>
      <c r="Q216" s="10">
        <v>540.69378662109375</v>
      </c>
      <c r="R216" s="10">
        <v>69.319999694824219</v>
      </c>
      <c r="S216" s="10">
        <v>6926.8037109375</v>
      </c>
      <c r="T216" s="10">
        <v>3204.630859375</v>
      </c>
      <c r="U216" s="10">
        <v>580.403076171875</v>
      </c>
    </row>
    <row r="217" spans="1:21" x14ac:dyDescent="0.25">
      <c r="A217" s="9">
        <v>45154</v>
      </c>
      <c r="B217" s="10">
        <v>2442.93359375</v>
      </c>
      <c r="C217" s="10">
        <v>690.402587890625</v>
      </c>
      <c r="D217" s="10">
        <v>563.263916015625</v>
      </c>
      <c r="E217" s="10">
        <v>4746.35009765625</v>
      </c>
      <c r="F217" s="10">
        <v>50.110000610351563</v>
      </c>
      <c r="G217" s="10">
        <v>781.714599609375</v>
      </c>
      <c r="H217" s="10">
        <v>941.07452392578125</v>
      </c>
      <c r="I217" s="10">
        <v>1318.431030273438</v>
      </c>
      <c r="J217" s="10">
        <v>83.194198608398438</v>
      </c>
      <c r="K217" s="10">
        <v>2645.38916015625</v>
      </c>
      <c r="L217" s="10">
        <v>24.20999908447266</v>
      </c>
      <c r="M217" s="10">
        <v>5049.14794921875</v>
      </c>
      <c r="N217" s="10">
        <v>1546.756713867188</v>
      </c>
      <c r="O217" s="10">
        <v>157.5423583984375</v>
      </c>
      <c r="P217" s="10">
        <v>1273.616088867188</v>
      </c>
      <c r="Q217" s="10">
        <v>545.08062744140625</v>
      </c>
      <c r="R217" s="10">
        <v>69.680000305175781</v>
      </c>
      <c r="S217" s="10">
        <v>6919.11669921875</v>
      </c>
      <c r="T217" s="10">
        <v>3212.57275390625</v>
      </c>
      <c r="U217" s="10">
        <v>609.91497802734375</v>
      </c>
    </row>
    <row r="218" spans="1:21" x14ac:dyDescent="0.25">
      <c r="A218" s="9">
        <v>45155</v>
      </c>
      <c r="B218" s="10">
        <v>2477.50244140625</v>
      </c>
      <c r="C218" s="10">
        <v>684.6422119140625</v>
      </c>
      <c r="D218" s="10">
        <v>561.59185791015625</v>
      </c>
      <c r="E218" s="10">
        <v>4675.849609375</v>
      </c>
      <c r="F218" s="10">
        <v>49.819999694824219</v>
      </c>
      <c r="G218" s="10">
        <v>777.38311767578125</v>
      </c>
      <c r="H218" s="10">
        <v>936.30279541015625</v>
      </c>
      <c r="I218" s="10">
        <v>1311.971313476562</v>
      </c>
      <c r="J218" s="10">
        <v>83.23699951171875</v>
      </c>
      <c r="K218" s="10">
        <v>2607.493408203125</v>
      </c>
      <c r="L218" s="10">
        <v>24.180000305175781</v>
      </c>
      <c r="M218" s="10">
        <v>4951.66943359375</v>
      </c>
      <c r="N218" s="10">
        <v>1549.61279296875</v>
      </c>
      <c r="O218" s="10">
        <v>156.39849853515619</v>
      </c>
      <c r="P218" s="10">
        <v>1255.242553710938</v>
      </c>
      <c r="Q218" s="10">
        <v>551.6368408203125</v>
      </c>
      <c r="R218" s="10">
        <v>69.169998168945313</v>
      </c>
      <c r="S218" s="10">
        <v>6933.41357421875</v>
      </c>
      <c r="T218" s="10">
        <v>3191.532958984375</v>
      </c>
      <c r="U218" s="10">
        <v>632.819091796875</v>
      </c>
    </row>
    <row r="219" spans="1:21" x14ac:dyDescent="0.25">
      <c r="A219" s="9">
        <v>45156</v>
      </c>
      <c r="B219" s="10">
        <v>2575.115966796875</v>
      </c>
      <c r="C219" s="10">
        <v>678.5950927734375</v>
      </c>
      <c r="D219" s="10">
        <v>555.1220703125</v>
      </c>
      <c r="E219" s="10">
        <v>4731.07080078125</v>
      </c>
      <c r="F219" s="10">
        <v>49.75</v>
      </c>
      <c r="G219" s="10">
        <v>774.1953125</v>
      </c>
      <c r="H219" s="10">
        <v>935.31890869140625</v>
      </c>
      <c r="I219" s="10">
        <v>1290.826171875</v>
      </c>
      <c r="J219" s="10">
        <v>83.098297119140625</v>
      </c>
      <c r="K219" s="10">
        <v>2597.122314453125</v>
      </c>
      <c r="L219" s="10">
        <v>24.219999313354489</v>
      </c>
      <c r="M219" s="10">
        <v>4939.62451171875</v>
      </c>
      <c r="N219" s="10">
        <v>1529.079345703125</v>
      </c>
      <c r="O219" s="10">
        <v>154.6778869628906</v>
      </c>
      <c r="P219" s="10">
        <v>1264.540649414062</v>
      </c>
      <c r="Q219" s="10">
        <v>552.408203125</v>
      </c>
      <c r="R219" s="10">
        <v>69.629997253417969</v>
      </c>
      <c r="S219" s="10">
        <v>6862.857421875</v>
      </c>
      <c r="T219" s="10">
        <v>3127.7626953125</v>
      </c>
      <c r="U219" s="10">
        <v>621.78936767578125</v>
      </c>
    </row>
    <row r="220" spans="1:21" x14ac:dyDescent="0.25">
      <c r="A220" s="9">
        <v>45159</v>
      </c>
      <c r="B220" s="10">
        <v>2637.410888671875</v>
      </c>
      <c r="C220" s="10">
        <v>696.99853515625</v>
      </c>
      <c r="D220" s="10">
        <v>557.49676513671875</v>
      </c>
      <c r="E220" s="10">
        <v>4886.7998046875</v>
      </c>
      <c r="F220" s="10">
        <v>49.680000305175781</v>
      </c>
      <c r="G220" s="10">
        <v>773.58697509765625</v>
      </c>
      <c r="H220" s="10">
        <v>939.7955322265625</v>
      </c>
      <c r="I220" s="10">
        <v>1306.255249023438</v>
      </c>
      <c r="J220" s="10">
        <v>83.16729736328125</v>
      </c>
      <c r="K220" s="10">
        <v>2617.077880859375</v>
      </c>
      <c r="L220" s="10">
        <v>24.239999771118161</v>
      </c>
      <c r="M220" s="10">
        <v>5000.23876953125</v>
      </c>
      <c r="N220" s="10">
        <v>1515.193359375</v>
      </c>
      <c r="O220" s="10">
        <v>155.33966064453119</v>
      </c>
      <c r="P220" s="10">
        <v>1250.74267578125</v>
      </c>
      <c r="Q220" s="10">
        <v>551.2030029296875</v>
      </c>
      <c r="R220" s="10">
        <v>69.730003356933594</v>
      </c>
      <c r="S220" s="10">
        <v>6871.328125</v>
      </c>
      <c r="T220" s="10">
        <v>3159.856689453125</v>
      </c>
      <c r="U220" s="10">
        <v>629.9873046875</v>
      </c>
    </row>
    <row r="221" spans="1:21" x14ac:dyDescent="0.25">
      <c r="A221" s="9">
        <v>45160</v>
      </c>
      <c r="B221" s="10">
        <v>2695.6591796875</v>
      </c>
      <c r="C221" s="10">
        <v>699.1494140625</v>
      </c>
      <c r="D221" s="10">
        <v>564.233154296875</v>
      </c>
      <c r="E221" s="10">
        <v>4987.90576171875</v>
      </c>
      <c r="F221" s="10">
        <v>49.900001525878913</v>
      </c>
      <c r="G221" s="10">
        <v>770.2774658203125</v>
      </c>
      <c r="H221" s="10">
        <v>936.64715576171875</v>
      </c>
      <c r="I221" s="10">
        <v>1304.721557617188</v>
      </c>
      <c r="J221" s="10">
        <v>83.113502502441406</v>
      </c>
      <c r="K221" s="10">
        <v>2633.346923828125</v>
      </c>
      <c r="L221" s="10">
        <v>24.239999771118161</v>
      </c>
      <c r="M221" s="10">
        <v>4992.80712890625</v>
      </c>
      <c r="N221" s="10">
        <v>1526.9619140625</v>
      </c>
      <c r="O221" s="10">
        <v>155.42790222167969</v>
      </c>
      <c r="P221" s="10">
        <v>1250.44482421875</v>
      </c>
      <c r="Q221" s="10">
        <v>548.11767578125</v>
      </c>
      <c r="R221" s="10">
        <v>70.949996948242188</v>
      </c>
      <c r="S221" s="10">
        <v>6878.427734375</v>
      </c>
      <c r="T221" s="10">
        <v>3141.7431640625</v>
      </c>
      <c r="U221" s="10">
        <v>632.9185791015625</v>
      </c>
    </row>
    <row r="222" spans="1:21" x14ac:dyDescent="0.25">
      <c r="A222" s="9">
        <v>45161</v>
      </c>
      <c r="B222" s="10">
        <v>2528.057861328125</v>
      </c>
      <c r="C222" s="10">
        <v>703.747802734375</v>
      </c>
      <c r="D222" s="10">
        <v>564.039306640625</v>
      </c>
      <c r="E222" s="10">
        <v>4989.70361328125</v>
      </c>
      <c r="F222" s="10">
        <v>49.810001373291023</v>
      </c>
      <c r="G222" s="10">
        <v>772.17559814453125</v>
      </c>
      <c r="H222" s="10">
        <v>951.25762939453125</v>
      </c>
      <c r="I222" s="10">
        <v>1308.625366210938</v>
      </c>
      <c r="J222" s="10">
        <v>83.07330322265625</v>
      </c>
      <c r="K222" s="10">
        <v>2671.48876953125</v>
      </c>
      <c r="L222" s="10">
        <v>24.25</v>
      </c>
      <c r="M222" s="10">
        <v>5026.41748046875</v>
      </c>
      <c r="N222" s="10">
        <v>1519.0341796875</v>
      </c>
      <c r="O222" s="10">
        <v>154.85438537597659</v>
      </c>
      <c r="P222" s="10">
        <v>1251.834594726562</v>
      </c>
      <c r="Q222" s="10">
        <v>556.21661376953125</v>
      </c>
      <c r="R222" s="10">
        <v>71.620002746582031</v>
      </c>
      <c r="S222" s="10">
        <v>6959.4130859375</v>
      </c>
      <c r="T222" s="10">
        <v>3156.69873046875</v>
      </c>
      <c r="U222" s="10">
        <v>615.33056640625</v>
      </c>
    </row>
    <row r="223" spans="1:21" x14ac:dyDescent="0.25">
      <c r="A223" s="9">
        <v>45162</v>
      </c>
      <c r="B223" s="10">
        <v>2537.2998046875</v>
      </c>
      <c r="C223" s="10">
        <v>705.82452392578125</v>
      </c>
      <c r="D223" s="10">
        <v>561.1314697265625</v>
      </c>
      <c r="E223" s="10">
        <v>4940.07421875</v>
      </c>
      <c r="F223" s="10">
        <v>50.029998779296882</v>
      </c>
      <c r="G223" s="10">
        <v>768.622802734375</v>
      </c>
      <c r="H223" s="10">
        <v>953.32379150390625</v>
      </c>
      <c r="I223" s="10">
        <v>1323.171264648438</v>
      </c>
      <c r="J223" s="10">
        <v>82.544700622558594</v>
      </c>
      <c r="K223" s="10">
        <v>2642.538330078125</v>
      </c>
      <c r="L223" s="10">
        <v>24.280000686645511</v>
      </c>
      <c r="M223" s="10">
        <v>5022.19189453125</v>
      </c>
      <c r="N223" s="10">
        <v>1518.787963867188</v>
      </c>
      <c r="O223" s="10">
        <v>152.73670959472659</v>
      </c>
      <c r="P223" s="10">
        <v>1230.790405273438</v>
      </c>
      <c r="Q223" s="10">
        <v>556.2647705078125</v>
      </c>
      <c r="R223" s="10">
        <v>72.540000915527344</v>
      </c>
      <c r="S223" s="10">
        <v>7127.7490234375</v>
      </c>
      <c r="T223" s="10">
        <v>3146.94482421875</v>
      </c>
      <c r="U223" s="10">
        <v>601.36944580078125</v>
      </c>
    </row>
    <row r="224" spans="1:21" x14ac:dyDescent="0.25">
      <c r="A224" s="9">
        <v>45163</v>
      </c>
      <c r="B224" s="10">
        <v>2493.53857421875</v>
      </c>
      <c r="C224" s="10">
        <v>713.14739990234375</v>
      </c>
      <c r="D224" s="10">
        <v>559.85382080078125</v>
      </c>
      <c r="E224" s="10">
        <v>4852.84814453125</v>
      </c>
      <c r="F224" s="10">
        <v>49.939998626708977</v>
      </c>
      <c r="G224" s="10">
        <v>759.95977783203125</v>
      </c>
      <c r="H224" s="10">
        <v>954.75042724609375</v>
      </c>
      <c r="I224" s="10">
        <v>1319.918334960938</v>
      </c>
      <c r="J224" s="10">
        <v>82.641403198242188</v>
      </c>
      <c r="K224" s="10">
        <v>2593.632568359375</v>
      </c>
      <c r="L224" s="10">
        <v>24.280000686645511</v>
      </c>
      <c r="M224" s="10">
        <v>4980.66552734375</v>
      </c>
      <c r="N224" s="10">
        <v>1496.974365234375</v>
      </c>
      <c r="O224" s="10">
        <v>154.14848327636719</v>
      </c>
      <c r="P224" s="10">
        <v>1225.107543945312</v>
      </c>
      <c r="Q224" s="10">
        <v>549.5157470703125</v>
      </c>
      <c r="R224" s="10">
        <v>72.550003051757813</v>
      </c>
      <c r="S224" s="10">
        <v>7150.0771484375</v>
      </c>
      <c r="T224" s="10">
        <v>3140.953369140625</v>
      </c>
      <c r="U224" s="10">
        <v>589.09765625</v>
      </c>
    </row>
    <row r="225" spans="1:21" x14ac:dyDescent="0.25">
      <c r="A225" s="9">
        <v>45166</v>
      </c>
      <c r="B225" s="10">
        <v>2470.259033203125</v>
      </c>
      <c r="C225" s="10">
        <v>715.5306396484375</v>
      </c>
      <c r="D225" s="10">
        <v>552.2613525390625</v>
      </c>
      <c r="E225" s="10">
        <v>4939.8740234375</v>
      </c>
      <c r="F225" s="10">
        <v>49.799999237060547</v>
      </c>
      <c r="G225" s="10">
        <v>767.868408203125</v>
      </c>
      <c r="H225" s="10">
        <v>954.89801025390625</v>
      </c>
      <c r="I225" s="10">
        <v>1315.7822265625</v>
      </c>
      <c r="J225" s="10">
        <v>82.664299011230469</v>
      </c>
      <c r="K225" s="10">
        <v>2649.616455078125</v>
      </c>
      <c r="L225" s="10">
        <v>24.309999465942379</v>
      </c>
      <c r="M225" s="10">
        <v>4983.142578125</v>
      </c>
      <c r="N225" s="10">
        <v>1525.73095703125</v>
      </c>
      <c r="O225" s="10">
        <v>154.58966064453119</v>
      </c>
      <c r="P225" s="10">
        <v>1212.897827148438</v>
      </c>
      <c r="Q225" s="10">
        <v>552.31170654296875</v>
      </c>
      <c r="R225" s="10">
        <v>72.480003356933594</v>
      </c>
      <c r="S225" s="10">
        <v>7221.26953125</v>
      </c>
      <c r="T225" s="10">
        <v>3135.612060546875</v>
      </c>
      <c r="U225" s="10">
        <v>605.79132080078125</v>
      </c>
    </row>
    <row r="226" spans="1:21" x14ac:dyDescent="0.25">
      <c r="A226" s="9">
        <v>45167</v>
      </c>
      <c r="B226" s="10">
        <v>2504.22900390625</v>
      </c>
      <c r="C226" s="10">
        <v>721.24151611328125</v>
      </c>
      <c r="D226" s="10">
        <v>555.111572265625</v>
      </c>
      <c r="E226" s="10">
        <v>4910.06640625</v>
      </c>
      <c r="F226" s="10">
        <v>49.979999542236328</v>
      </c>
      <c r="G226" s="10">
        <v>773.97637939453125</v>
      </c>
      <c r="H226" s="10">
        <v>952.14312744140625</v>
      </c>
      <c r="I226" s="10">
        <v>1317.64111328125</v>
      </c>
      <c r="J226" s="10">
        <v>82.691497802734375</v>
      </c>
      <c r="K226" s="10">
        <v>2672.81591796875</v>
      </c>
      <c r="L226" s="10">
        <v>24.309999465942379</v>
      </c>
      <c r="M226" s="10">
        <v>4989.748046875</v>
      </c>
      <c r="N226" s="10">
        <v>1537.15478515625</v>
      </c>
      <c r="O226" s="10">
        <v>155.03083801269531</v>
      </c>
      <c r="P226" s="10">
        <v>1201.283813476562</v>
      </c>
      <c r="Q226" s="10">
        <v>554.24005126953125</v>
      </c>
      <c r="R226" s="10">
        <v>72.69000244140625</v>
      </c>
      <c r="S226" s="10">
        <v>7230.27880859375</v>
      </c>
      <c r="T226" s="10">
        <v>3136.1689453125</v>
      </c>
      <c r="U226" s="10">
        <v>602.56182861328125</v>
      </c>
    </row>
    <row r="227" spans="1:21" x14ac:dyDescent="0.25">
      <c r="A227" s="9">
        <v>45168</v>
      </c>
      <c r="B227" s="10">
        <v>2510.873291015625</v>
      </c>
      <c r="C227" s="10">
        <v>718.74456787109375</v>
      </c>
      <c r="D227" s="10">
        <v>562.0406494140625</v>
      </c>
      <c r="E227" s="10">
        <v>4951.05859375</v>
      </c>
      <c r="F227" s="10">
        <v>50.340000152587891</v>
      </c>
      <c r="G227" s="10">
        <v>768.33074951171875</v>
      </c>
      <c r="H227" s="10">
        <v>943.4359130859375</v>
      </c>
      <c r="I227" s="10">
        <v>1333.906494140625</v>
      </c>
      <c r="J227" s="10">
        <v>82.494697570800781</v>
      </c>
      <c r="K227" s="10">
        <v>2663.03466796875</v>
      </c>
      <c r="L227" s="10">
        <v>24.319999694824219</v>
      </c>
      <c r="M227" s="10">
        <v>5025.591796875</v>
      </c>
      <c r="N227" s="10">
        <v>1559.165405273438</v>
      </c>
      <c r="O227" s="10">
        <v>155.074951171875</v>
      </c>
      <c r="P227" s="10">
        <v>1200.142211914062</v>
      </c>
      <c r="Q227" s="10">
        <v>547.05718994140625</v>
      </c>
      <c r="R227" s="10">
        <v>73.480003356933594</v>
      </c>
      <c r="S227" s="10">
        <v>7248.5908203125</v>
      </c>
      <c r="T227" s="10">
        <v>3149.917724609375</v>
      </c>
      <c r="U227" s="10">
        <v>595.904296875</v>
      </c>
    </row>
    <row r="228" spans="1:21" x14ac:dyDescent="0.25">
      <c r="A228" s="9">
        <v>45169</v>
      </c>
      <c r="B228" s="10">
        <v>2417.106201171875</v>
      </c>
      <c r="C228" s="10">
        <v>708.3511962890625</v>
      </c>
      <c r="D228" s="10">
        <v>559.46063232421875</v>
      </c>
      <c r="E228" s="10">
        <v>4996.7431640625</v>
      </c>
      <c r="F228" s="10">
        <v>50.349998474121087</v>
      </c>
      <c r="G228" s="10">
        <v>764.80230712890625</v>
      </c>
      <c r="H228" s="10">
        <v>943.28826904296875</v>
      </c>
      <c r="I228" s="10">
        <v>1334.185302734375</v>
      </c>
      <c r="J228" s="10">
        <v>82.700401306152344</v>
      </c>
      <c r="K228" s="10">
        <v>2656.841552734375</v>
      </c>
      <c r="L228" s="10">
        <v>24.340000152587891</v>
      </c>
      <c r="M228" s="10">
        <v>5044.77685546875</v>
      </c>
      <c r="N228" s="10">
        <v>1551.484008789062</v>
      </c>
      <c r="O228" s="10">
        <v>153.6631774902344</v>
      </c>
      <c r="P228" s="10">
        <v>1194.65771484375</v>
      </c>
      <c r="Q228" s="10">
        <v>541.22406005859375</v>
      </c>
      <c r="R228" s="10">
        <v>73.290000915527344</v>
      </c>
      <c r="S228" s="10">
        <v>7096.853515625</v>
      </c>
      <c r="T228" s="10">
        <v>3118.195068359375</v>
      </c>
      <c r="U228" s="10">
        <v>599.387939453125</v>
      </c>
    </row>
    <row r="229" spans="1:21" x14ac:dyDescent="0.25">
      <c r="A229" s="9">
        <v>45170</v>
      </c>
      <c r="B229" s="10">
        <v>2447.87890625</v>
      </c>
      <c r="C229" s="10">
        <v>723.93621826171875</v>
      </c>
      <c r="D229" s="10">
        <v>560.93487548828125</v>
      </c>
      <c r="E229" s="10">
        <v>5050.06787109375</v>
      </c>
      <c r="F229" s="10">
        <v>50.369998931884773</v>
      </c>
      <c r="G229" s="10">
        <v>766.384033203125</v>
      </c>
      <c r="H229" s="10">
        <v>953.07781982421875</v>
      </c>
      <c r="I229" s="10">
        <v>1341.992797851562</v>
      </c>
      <c r="J229" s="10">
        <v>82.682403564453125</v>
      </c>
      <c r="K229" s="10">
        <v>2656.251708984375</v>
      </c>
      <c r="L229" s="10">
        <v>24.379999160766602</v>
      </c>
      <c r="M229" s="10">
        <v>5151.58056640625</v>
      </c>
      <c r="N229" s="10">
        <v>1567.782592773438</v>
      </c>
      <c r="O229" s="10">
        <v>160.36912536621091</v>
      </c>
      <c r="P229" s="10">
        <v>1197.4619140625</v>
      </c>
      <c r="Q229" s="10">
        <v>549.13006591796875</v>
      </c>
      <c r="R229" s="10">
        <v>73.550003051757813</v>
      </c>
      <c r="S229" s="10">
        <v>7133.08642578125</v>
      </c>
      <c r="T229" s="10">
        <v>3139.002685546875</v>
      </c>
      <c r="U229" s="10">
        <v>606.70367431640625</v>
      </c>
    </row>
    <row r="230" spans="1:21" x14ac:dyDescent="0.25">
      <c r="A230" s="9">
        <v>45173</v>
      </c>
      <c r="B230" s="10">
        <v>2468.410888671875</v>
      </c>
      <c r="C230" s="10">
        <v>718.9571533203125</v>
      </c>
      <c r="D230" s="10">
        <v>565.947509765625</v>
      </c>
      <c r="E230" s="10">
        <v>5115.72412109375</v>
      </c>
      <c r="F230" s="10">
        <v>50.439998626708977</v>
      </c>
      <c r="G230" s="10">
        <v>771.17791748046875</v>
      </c>
      <c r="H230" s="10">
        <v>951.74957275390625</v>
      </c>
      <c r="I230" s="10">
        <v>1361.74365234375</v>
      </c>
      <c r="J230" s="10">
        <v>82.696998596191406</v>
      </c>
      <c r="K230" s="10">
        <v>2665.09912109375</v>
      </c>
      <c r="L230" s="10">
        <v>24.309999465942379</v>
      </c>
      <c r="M230" s="10">
        <v>5212.14599609375</v>
      </c>
      <c r="N230" s="10">
        <v>1552.46875</v>
      </c>
      <c r="O230" s="10">
        <v>161.4279479980469</v>
      </c>
      <c r="P230" s="10">
        <v>1196.494140625</v>
      </c>
      <c r="Q230" s="10">
        <v>554.9149169921875</v>
      </c>
      <c r="R230" s="10">
        <v>72.430000305175781</v>
      </c>
      <c r="S230" s="10">
        <v>7168.04638671875</v>
      </c>
      <c r="T230" s="10">
        <v>3175.509033203125</v>
      </c>
      <c r="U230" s="10">
        <v>610.0380859375</v>
      </c>
    </row>
    <row r="231" spans="1:21" x14ac:dyDescent="0.25">
      <c r="A231" s="9">
        <v>45174</v>
      </c>
      <c r="B231" s="10">
        <v>2491.83984375</v>
      </c>
      <c r="C231" s="10">
        <v>726.35906982421875</v>
      </c>
      <c r="D231" s="10">
        <v>602.2144775390625</v>
      </c>
      <c r="E231" s="10">
        <v>5120.26806640625</v>
      </c>
      <c r="F231" s="10">
        <v>50.349998474121087</v>
      </c>
      <c r="G231" s="10">
        <v>766.48138427734375</v>
      </c>
      <c r="H231" s="10">
        <v>952.78265380859375</v>
      </c>
      <c r="I231" s="10">
        <v>1374.570190429688</v>
      </c>
      <c r="J231" s="10">
        <v>82.734596252441406</v>
      </c>
      <c r="K231" s="10">
        <v>2686.578125</v>
      </c>
      <c r="L231" s="10">
        <v>24.329999923706051</v>
      </c>
      <c r="M231" s="10">
        <v>5270.86572265625</v>
      </c>
      <c r="N231" s="10">
        <v>1547.298461914062</v>
      </c>
      <c r="O231" s="10">
        <v>161.56031799316409</v>
      </c>
      <c r="P231" s="10">
        <v>1202.896850585938</v>
      </c>
      <c r="Q231" s="10">
        <v>552.45635986328125</v>
      </c>
      <c r="R231" s="10">
        <v>71.230003356933594</v>
      </c>
      <c r="S231" s="10">
        <v>7251.7734375</v>
      </c>
      <c r="T231" s="10">
        <v>3185.588134765625</v>
      </c>
      <c r="U231" s="10">
        <v>628.1529541015625</v>
      </c>
    </row>
    <row r="232" spans="1:21" x14ac:dyDescent="0.25">
      <c r="A232" s="9">
        <v>45175</v>
      </c>
      <c r="B232" s="10">
        <v>2494.287841796875</v>
      </c>
      <c r="C232" s="10">
        <v>730.58172607421875</v>
      </c>
      <c r="D232" s="10">
        <v>599.95391845703125</v>
      </c>
      <c r="E232" s="10">
        <v>4991.0517578125</v>
      </c>
      <c r="F232" s="10">
        <v>50.310001373291023</v>
      </c>
      <c r="G232" s="10">
        <v>776.507080078125</v>
      </c>
      <c r="H232" s="10">
        <v>942.0584716796875</v>
      </c>
      <c r="I232" s="10">
        <v>1373.222290039062</v>
      </c>
      <c r="J232" s="10">
        <v>83.086097717285156</v>
      </c>
      <c r="K232" s="10">
        <v>2684.12060546875</v>
      </c>
      <c r="L232" s="10">
        <v>24.29999923706055</v>
      </c>
      <c r="M232" s="10">
        <v>5252.50634765625</v>
      </c>
      <c r="N232" s="10">
        <v>1553.0595703125</v>
      </c>
      <c r="O232" s="10">
        <v>161.51618957519531</v>
      </c>
      <c r="P232" s="10">
        <v>1205.428100585938</v>
      </c>
      <c r="Q232" s="10">
        <v>550.0460205078125</v>
      </c>
      <c r="R232" s="10">
        <v>71.120002746582031</v>
      </c>
      <c r="S232" s="10">
        <v>7203.69189453125</v>
      </c>
      <c r="T232" s="10">
        <v>3186.098876953125</v>
      </c>
      <c r="U232" s="10">
        <v>621.1856689453125</v>
      </c>
    </row>
    <row r="233" spans="1:21" x14ac:dyDescent="0.25">
      <c r="A233" s="9">
        <v>45176</v>
      </c>
      <c r="B233" s="10">
        <v>2507.2763671875</v>
      </c>
      <c r="C233" s="10">
        <v>728.14898681640625</v>
      </c>
      <c r="D233" s="10">
        <v>591.2066650390625</v>
      </c>
      <c r="E233" s="10">
        <v>5077.57861328125</v>
      </c>
      <c r="F233" s="10">
        <v>50.169998168945313</v>
      </c>
      <c r="G233" s="10">
        <v>783.97772216796875</v>
      </c>
      <c r="H233" s="10">
        <v>950.0770263671875</v>
      </c>
      <c r="I233" s="10">
        <v>1362.765869140625</v>
      </c>
      <c r="J233" s="10">
        <v>83.257400512695313</v>
      </c>
      <c r="K233" s="10">
        <v>2798.103271484375</v>
      </c>
      <c r="L233" s="10">
        <v>24.379999160766602</v>
      </c>
      <c r="M233" s="10">
        <v>5328.90576171875</v>
      </c>
      <c r="N233" s="10">
        <v>1541.980346679688</v>
      </c>
      <c r="O233" s="10">
        <v>160.36912536621091</v>
      </c>
      <c r="P233" s="10">
        <v>1207.06591796875</v>
      </c>
      <c r="Q233" s="10">
        <v>558.28948974609375</v>
      </c>
      <c r="R233" s="10">
        <v>70.400001525878906</v>
      </c>
      <c r="S233" s="10">
        <v>7245.65283203125</v>
      </c>
      <c r="T233" s="10">
        <v>3209.646728515625</v>
      </c>
      <c r="U233" s="10">
        <v>625.01776123046875</v>
      </c>
    </row>
    <row r="234" spans="1:21" x14ac:dyDescent="0.25">
      <c r="A234" s="9">
        <v>45177</v>
      </c>
      <c r="B234" s="10">
        <v>2517.067626953125</v>
      </c>
      <c r="C234" s="10">
        <v>732.84136962890625</v>
      </c>
      <c r="D234" s="10">
        <v>630.15191650390625</v>
      </c>
      <c r="E234" s="10">
        <v>5113.92724609375</v>
      </c>
      <c r="F234" s="10">
        <v>50.209999084472663</v>
      </c>
      <c r="G234" s="10">
        <v>790.08563232421875</v>
      </c>
      <c r="H234" s="10">
        <v>954.89801025390625</v>
      </c>
      <c r="I234" s="10">
        <v>1365.926147460938</v>
      </c>
      <c r="J234" s="10">
        <v>83.241500854492188</v>
      </c>
      <c r="K234" s="10">
        <v>2852.366943359375</v>
      </c>
      <c r="L234" s="10">
        <v>24.370000839233398</v>
      </c>
      <c r="M234" s="10">
        <v>5321.71826171875</v>
      </c>
      <c r="N234" s="10">
        <v>1543.753173828125</v>
      </c>
      <c r="O234" s="10">
        <v>162.7514953613281</v>
      </c>
      <c r="P234" s="10">
        <v>1215.1064453125</v>
      </c>
      <c r="Q234" s="10">
        <v>562.53173828125</v>
      </c>
      <c r="R234" s="10">
        <v>70.169998168945313</v>
      </c>
      <c r="S234" s="10">
        <v>7213.48486328125</v>
      </c>
      <c r="T234" s="10">
        <v>3197.245849609375</v>
      </c>
      <c r="U234" s="10">
        <v>628.45166015625</v>
      </c>
    </row>
    <row r="235" spans="1:21" x14ac:dyDescent="0.25">
      <c r="A235" s="9">
        <v>45180</v>
      </c>
      <c r="B235" s="10">
        <v>2612.6328125</v>
      </c>
      <c r="C235" s="10">
        <v>730.96246337890625</v>
      </c>
      <c r="D235" s="10">
        <v>683.52044677734375</v>
      </c>
      <c r="E235" s="10">
        <v>5171.544921875</v>
      </c>
      <c r="F235" s="10">
        <v>50.159999847412109</v>
      </c>
      <c r="G235" s="10">
        <v>794.173828125</v>
      </c>
      <c r="H235" s="10">
        <v>962.47381591796875</v>
      </c>
      <c r="I235" s="10">
        <v>1372.292846679688</v>
      </c>
      <c r="J235" s="10">
        <v>83.031303405761719</v>
      </c>
      <c r="K235" s="10">
        <v>2845.09228515625</v>
      </c>
      <c r="L235" s="10">
        <v>24.29000091552734</v>
      </c>
      <c r="M235" s="10">
        <v>5351.0048828125</v>
      </c>
      <c r="N235" s="10">
        <v>1558.082275390625</v>
      </c>
      <c r="O235" s="10">
        <v>161.82502746582031</v>
      </c>
      <c r="P235" s="10">
        <v>1228.20947265625</v>
      </c>
      <c r="Q235" s="10">
        <v>570.48590087890625</v>
      </c>
      <c r="R235" s="10">
        <v>70.610000610351563</v>
      </c>
      <c r="S235" s="10">
        <v>7248.68896484375</v>
      </c>
      <c r="T235" s="10">
        <v>3233.2412109375</v>
      </c>
      <c r="U235" s="10">
        <v>624.52001953125</v>
      </c>
    </row>
    <row r="236" spans="1:21" x14ac:dyDescent="0.25">
      <c r="A236" s="9">
        <v>45181</v>
      </c>
      <c r="B236" s="10">
        <v>2533.453125</v>
      </c>
      <c r="C236" s="10">
        <v>734.8834228515625</v>
      </c>
      <c r="D236" s="10">
        <v>655.460205078125</v>
      </c>
      <c r="E236" s="10">
        <v>5033.79052734375</v>
      </c>
      <c r="F236" s="10">
        <v>50.020000457763672</v>
      </c>
      <c r="G236" s="10">
        <v>796.65594482421875</v>
      </c>
      <c r="H236" s="10">
        <v>974.5262451171875</v>
      </c>
      <c r="I236" s="10">
        <v>1395.2041015625</v>
      </c>
      <c r="J236" s="10">
        <v>82.94329833984375</v>
      </c>
      <c r="K236" s="10">
        <v>2894.145751953125</v>
      </c>
      <c r="L236" s="10">
        <v>24.280000686645511</v>
      </c>
      <c r="M236" s="10">
        <v>5347.896484375</v>
      </c>
      <c r="N236" s="10">
        <v>1534.298828125</v>
      </c>
      <c r="O236" s="10">
        <v>159.6191101074219</v>
      </c>
      <c r="P236" s="10">
        <v>1210.465942382812</v>
      </c>
      <c r="Q236" s="10">
        <v>567.25604248046875</v>
      </c>
      <c r="R236" s="10">
        <v>70.290000915527344</v>
      </c>
      <c r="S236" s="10">
        <v>7214.12109375</v>
      </c>
      <c r="T236" s="10">
        <v>3326.27294921875</v>
      </c>
      <c r="U236" s="10">
        <v>602.523193359375</v>
      </c>
    </row>
    <row r="237" spans="1:21" x14ac:dyDescent="0.25">
      <c r="A237" s="9">
        <v>45182</v>
      </c>
      <c r="B237" s="10">
        <v>2516.66796875</v>
      </c>
      <c r="C237" s="10">
        <v>739.2939453125</v>
      </c>
      <c r="D237" s="10">
        <v>648.285400390625</v>
      </c>
      <c r="E237" s="10">
        <v>5054.91064453125</v>
      </c>
      <c r="F237" s="10">
        <v>49.880001068115227</v>
      </c>
      <c r="G237" s="10">
        <v>800.06268310546875</v>
      </c>
      <c r="H237" s="10">
        <v>973.8375244140625</v>
      </c>
      <c r="I237" s="10">
        <v>1392.64794921875</v>
      </c>
      <c r="J237" s="10">
        <v>82.843002319335938</v>
      </c>
      <c r="K237" s="10">
        <v>2857.42919921875</v>
      </c>
      <c r="L237" s="10">
        <v>24.360000610351559</v>
      </c>
      <c r="M237" s="10">
        <v>5380.58349609375</v>
      </c>
      <c r="N237" s="10">
        <v>1513.617553710938</v>
      </c>
      <c r="O237" s="10">
        <v>162.2662048339844</v>
      </c>
      <c r="P237" s="10">
        <v>1216.52099609375</v>
      </c>
      <c r="Q237" s="10">
        <v>575.065673828125</v>
      </c>
      <c r="R237" s="10">
        <v>70.050003051757813</v>
      </c>
      <c r="S237" s="10">
        <v>7113.794921875</v>
      </c>
      <c r="T237" s="10">
        <v>3314.24365234375</v>
      </c>
      <c r="U237" s="10">
        <v>615.7611083984375</v>
      </c>
    </row>
    <row r="238" spans="1:21" x14ac:dyDescent="0.25">
      <c r="A238" s="9">
        <v>45183</v>
      </c>
      <c r="B238" s="10">
        <v>2517.567138671875</v>
      </c>
      <c r="C238" s="10">
        <v>741.113525390625</v>
      </c>
      <c r="D238" s="10">
        <v>650.25103759765625</v>
      </c>
      <c r="E238" s="10">
        <v>5070.88818359375</v>
      </c>
      <c r="F238" s="10">
        <v>49.880001068115227</v>
      </c>
      <c r="G238" s="10">
        <v>799.57598876953125</v>
      </c>
      <c r="H238" s="10">
        <v>971.77142333984375</v>
      </c>
      <c r="I238" s="10">
        <v>1400.641235351562</v>
      </c>
      <c r="J238" s="10">
        <v>82.936798095703125</v>
      </c>
      <c r="K238" s="10">
        <v>2869.078125</v>
      </c>
      <c r="L238" s="10">
        <v>24.440000534057621</v>
      </c>
      <c r="M238" s="10">
        <v>5341.2421875</v>
      </c>
      <c r="N238" s="10">
        <v>1542.2265625</v>
      </c>
      <c r="O238" s="10">
        <v>165.79563903808591</v>
      </c>
      <c r="P238" s="10">
        <v>1217.6376953125</v>
      </c>
      <c r="Q238" s="10">
        <v>575.8851318359375</v>
      </c>
      <c r="R238" s="10">
        <v>69.260002136230469</v>
      </c>
      <c r="S238" s="10">
        <v>7159.0859375</v>
      </c>
      <c r="T238" s="10">
        <v>3306.997802734375</v>
      </c>
      <c r="U238" s="10">
        <v>617.7020263671875</v>
      </c>
    </row>
    <row r="239" spans="1:21" x14ac:dyDescent="0.25">
      <c r="A239" s="9">
        <v>45184</v>
      </c>
      <c r="B239" s="10">
        <v>2537.79931640625</v>
      </c>
      <c r="C239" s="10">
        <v>740.90582275390625</v>
      </c>
      <c r="D239" s="10">
        <v>660.66925048828125</v>
      </c>
      <c r="E239" s="10">
        <v>5051.81494140625</v>
      </c>
      <c r="F239" s="10">
        <v>50.119998931884773</v>
      </c>
      <c r="G239" s="10">
        <v>808.75006103515625</v>
      </c>
      <c r="H239" s="10">
        <v>976.44482421875</v>
      </c>
      <c r="I239" s="10">
        <v>1404.96337890625</v>
      </c>
      <c r="J239" s="10">
        <v>83.028297424316406</v>
      </c>
      <c r="K239" s="10">
        <v>2859.19873046875</v>
      </c>
      <c r="L239" s="10">
        <v>24.430000305175781</v>
      </c>
      <c r="M239" s="10">
        <v>5374.4638671875</v>
      </c>
      <c r="N239" s="10">
        <v>1576.793701171875</v>
      </c>
      <c r="O239" s="10">
        <v>164.69270324707031</v>
      </c>
      <c r="P239" s="10">
        <v>1219.896118164062</v>
      </c>
      <c r="Q239" s="10">
        <v>577.33135986328125</v>
      </c>
      <c r="R239" s="10">
        <v>70.730003356933594</v>
      </c>
      <c r="S239" s="10">
        <v>7084.66162109375</v>
      </c>
      <c r="T239" s="10">
        <v>3342.529052734375</v>
      </c>
      <c r="U239" s="10">
        <v>620.63824462890625</v>
      </c>
    </row>
    <row r="240" spans="1:21" x14ac:dyDescent="0.25">
      <c r="A240" s="9">
        <v>45187</v>
      </c>
      <c r="B240" s="10">
        <v>2500.232421875</v>
      </c>
      <c r="C240" s="10">
        <v>746.48822021484375</v>
      </c>
      <c r="D240" s="10">
        <v>653.6910400390625</v>
      </c>
      <c r="E240" s="10">
        <v>4913.3115234375</v>
      </c>
      <c r="F240" s="10">
        <v>50.439998626708977</v>
      </c>
      <c r="G240" s="10">
        <v>792.83544921875</v>
      </c>
      <c r="H240" s="10">
        <v>974.23114013671875</v>
      </c>
      <c r="I240" s="10">
        <v>1386.560180664062</v>
      </c>
      <c r="J240" s="10">
        <v>83.085800170898438</v>
      </c>
      <c r="K240" s="10">
        <v>2870.306884765625</v>
      </c>
      <c r="L240" s="10">
        <v>24.39999961853027</v>
      </c>
      <c r="M240" s="10">
        <v>5355.958984375</v>
      </c>
      <c r="N240" s="10">
        <v>1616.53125</v>
      </c>
      <c r="O240" s="10">
        <v>164.78092956542969</v>
      </c>
      <c r="P240" s="10">
        <v>1209.274658203125</v>
      </c>
      <c r="Q240" s="10">
        <v>582.2967529296875</v>
      </c>
      <c r="R240" s="10">
        <v>71.080001831054688</v>
      </c>
      <c r="S240" s="10">
        <v>7137.052734375</v>
      </c>
      <c r="T240" s="10">
        <v>3349.82080078125</v>
      </c>
      <c r="U240" s="10">
        <v>610.48583984375</v>
      </c>
    </row>
    <row r="241" spans="1:21" x14ac:dyDescent="0.25">
      <c r="A241" s="9">
        <v>45189</v>
      </c>
      <c r="B241" s="10">
        <v>2468.11083984375</v>
      </c>
      <c r="C241" s="10">
        <v>745.533935546875</v>
      </c>
      <c r="D241" s="10">
        <v>642.142578125</v>
      </c>
      <c r="E241" s="10">
        <v>4870.62255859375</v>
      </c>
      <c r="F241" s="10">
        <v>50.380001068115227</v>
      </c>
      <c r="G241" s="10">
        <v>761.03045654296875</v>
      </c>
      <c r="H241" s="10">
        <v>971.23028564453125</v>
      </c>
      <c r="I241" s="10">
        <v>1385.119506835938</v>
      </c>
      <c r="J241" s="10">
        <v>83.194999694824219</v>
      </c>
      <c r="K241" s="10">
        <v>2840.96337890625</v>
      </c>
      <c r="L241" s="10">
        <v>24.409999847412109</v>
      </c>
      <c r="M241" s="10">
        <v>5316.8125</v>
      </c>
      <c r="N241" s="10">
        <v>1609.1943359375</v>
      </c>
      <c r="O241" s="10">
        <v>166.06036376953119</v>
      </c>
      <c r="P241" s="10">
        <v>1182.323974609375</v>
      </c>
      <c r="Q241" s="10">
        <v>579.54888916015625</v>
      </c>
      <c r="R241" s="10">
        <v>71.080001831054688</v>
      </c>
      <c r="S241" s="10">
        <v>7150.517578125</v>
      </c>
      <c r="T241" s="10">
        <v>3349.728271484375</v>
      </c>
      <c r="U241" s="10">
        <v>608.89337158203125</v>
      </c>
    </row>
    <row r="242" spans="1:21" x14ac:dyDescent="0.25">
      <c r="A242" s="9">
        <v>45190</v>
      </c>
      <c r="B242" s="10">
        <v>2477.052978515625</v>
      </c>
      <c r="C242" s="10">
        <v>740.11468505859375</v>
      </c>
      <c r="D242" s="10">
        <v>634.844970703125</v>
      </c>
      <c r="E242" s="10">
        <v>4842.56298828125</v>
      </c>
      <c r="F242" s="10">
        <v>50.270000457763672</v>
      </c>
      <c r="G242" s="10">
        <v>755.9932861328125</v>
      </c>
      <c r="H242" s="10">
        <v>943.82940673828125</v>
      </c>
      <c r="I242" s="10">
        <v>1395.808227539062</v>
      </c>
      <c r="J242" s="10">
        <v>83.086997985839844</v>
      </c>
      <c r="K242" s="10">
        <v>2850.15478515625</v>
      </c>
      <c r="L242" s="10">
        <v>24.420000076293949</v>
      </c>
      <c r="M242" s="10">
        <v>5239.78173828125</v>
      </c>
      <c r="N242" s="10">
        <v>1559.214721679688</v>
      </c>
      <c r="O242" s="10">
        <v>164.73681640625</v>
      </c>
      <c r="P242" s="10">
        <v>1173.712890625</v>
      </c>
      <c r="Q242" s="10">
        <v>567.063232421875</v>
      </c>
      <c r="R242" s="10">
        <v>70.930000305175781</v>
      </c>
      <c r="S242" s="10">
        <v>7134.8984375</v>
      </c>
      <c r="T242" s="10">
        <v>3330.452880859375</v>
      </c>
      <c r="U242" s="10">
        <v>601.92608642578125</v>
      </c>
    </row>
    <row r="243" spans="1:21" x14ac:dyDescent="0.25">
      <c r="A243" s="9">
        <v>45191</v>
      </c>
      <c r="B243" s="10">
        <v>2462.715576171875</v>
      </c>
      <c r="C243" s="10">
        <v>738.843994140625</v>
      </c>
      <c r="D243" s="10">
        <v>645.189453125</v>
      </c>
      <c r="E243" s="10">
        <v>4804.54296875</v>
      </c>
      <c r="F243" s="10">
        <v>50.220001220703118</v>
      </c>
      <c r="G243" s="10">
        <v>744.4588623046875</v>
      </c>
      <c r="H243" s="10">
        <v>934.9744873046875</v>
      </c>
      <c r="I243" s="10">
        <v>1390.603271484375</v>
      </c>
      <c r="J243" s="10">
        <v>82.89129638671875</v>
      </c>
      <c r="K243" s="10">
        <v>2868.97998046875</v>
      </c>
      <c r="L243" s="10">
        <v>24.479999542236332</v>
      </c>
      <c r="M243" s="10">
        <v>5272.17724609375</v>
      </c>
      <c r="N243" s="10">
        <v>1582.751953125</v>
      </c>
      <c r="O243" s="10">
        <v>163.32505798339841</v>
      </c>
      <c r="P243" s="10">
        <v>1168.824096679688</v>
      </c>
      <c r="Q243" s="10">
        <v>576.7047119140625</v>
      </c>
      <c r="R243" s="10">
        <v>71.830001831054688</v>
      </c>
      <c r="S243" s="10">
        <v>7104.443359375</v>
      </c>
      <c r="T243" s="10">
        <v>3347.49853515625</v>
      </c>
      <c r="U243" s="10">
        <v>595.20758056640625</v>
      </c>
    </row>
    <row r="244" spans="1:21" x14ac:dyDescent="0.25">
      <c r="A244" s="9">
        <v>45194</v>
      </c>
      <c r="B244" s="10">
        <v>2479.900634765625</v>
      </c>
      <c r="C244" s="10">
        <v>773.3072509765625</v>
      </c>
      <c r="D244" s="10">
        <v>644.69805908203125</v>
      </c>
      <c r="E244" s="10">
        <v>4885.62841796875</v>
      </c>
      <c r="F244" s="10">
        <v>50.220001220703118</v>
      </c>
      <c r="G244" s="10">
        <v>745.1158447265625</v>
      </c>
      <c r="H244" s="10">
        <v>940.92694091796875</v>
      </c>
      <c r="I244" s="10">
        <v>1370.155395507812</v>
      </c>
      <c r="J244" s="10">
        <v>82.974800109863281</v>
      </c>
      <c r="K244" s="10">
        <v>2853.25146484375</v>
      </c>
      <c r="L244" s="10">
        <v>24.440000534057621</v>
      </c>
      <c r="M244" s="10">
        <v>5223.2197265625</v>
      </c>
      <c r="N244" s="10">
        <v>1565.320556640625</v>
      </c>
      <c r="O244" s="10">
        <v>163.677978515625</v>
      </c>
      <c r="P244" s="10">
        <v>1161.627319335938</v>
      </c>
      <c r="Q244" s="10">
        <v>572.75164794921875</v>
      </c>
      <c r="R244" s="10">
        <v>71.709999084472656</v>
      </c>
      <c r="S244" s="10">
        <v>7117.0751953125</v>
      </c>
      <c r="T244" s="10">
        <v>3322.88232421875</v>
      </c>
      <c r="U244" s="10">
        <v>597.54656982421875</v>
      </c>
    </row>
    <row r="245" spans="1:21" x14ac:dyDescent="0.25">
      <c r="A245" s="9">
        <v>45195</v>
      </c>
      <c r="B245" s="10">
        <v>2455.771728515625</v>
      </c>
      <c r="C245" s="10">
        <v>778.33087158203125</v>
      </c>
      <c r="D245" s="10">
        <v>652.4625244140625</v>
      </c>
      <c r="E245" s="10">
        <v>5094.06103515625</v>
      </c>
      <c r="F245" s="10">
        <v>50.020000457763672</v>
      </c>
      <c r="G245" s="10">
        <v>748.35235595703125</v>
      </c>
      <c r="H245" s="10">
        <v>933.40032958984375</v>
      </c>
      <c r="I245" s="10">
        <v>1357.607543945312</v>
      </c>
      <c r="J245" s="10">
        <v>83.028297424316406</v>
      </c>
      <c r="K245" s="10">
        <v>2863.131103515625</v>
      </c>
      <c r="L245" s="10">
        <v>24.440000534057621</v>
      </c>
      <c r="M245" s="10">
        <v>5209.57177734375</v>
      </c>
      <c r="N245" s="10">
        <v>1570.9833984375</v>
      </c>
      <c r="O245" s="10">
        <v>165.6632995605469</v>
      </c>
      <c r="P245" s="10">
        <v>1162.644653320312</v>
      </c>
      <c r="Q245" s="10">
        <v>573.08917236328125</v>
      </c>
      <c r="R245" s="10">
        <v>70.529998779296875</v>
      </c>
      <c r="S245" s="10">
        <v>7159.3310546875</v>
      </c>
      <c r="T245" s="10">
        <v>3330.82421875</v>
      </c>
      <c r="U245" s="10">
        <v>596.25262451171875</v>
      </c>
    </row>
    <row r="246" spans="1:21" x14ac:dyDescent="0.25">
      <c r="A246" s="9">
        <v>45196</v>
      </c>
      <c r="B246" s="10">
        <v>2481.099609375</v>
      </c>
      <c r="C246" s="10">
        <v>775.0576171875</v>
      </c>
      <c r="D246" s="10">
        <v>664.47784423828125</v>
      </c>
      <c r="E246" s="10">
        <v>5281.11083984375</v>
      </c>
      <c r="F246" s="10">
        <v>49.700000762939453</v>
      </c>
      <c r="G246" s="10">
        <v>743.09613037109375</v>
      </c>
      <c r="H246" s="10">
        <v>927.890625</v>
      </c>
      <c r="I246" s="10">
        <v>1363.509643554688</v>
      </c>
      <c r="J246" s="10">
        <v>83.298698425292969</v>
      </c>
      <c r="K246" s="10">
        <v>2914.739990234375</v>
      </c>
      <c r="L246" s="10">
        <v>24.440000534057621</v>
      </c>
      <c r="M246" s="10">
        <v>5281.30810546875</v>
      </c>
      <c r="N246" s="10">
        <v>1565.074462890625</v>
      </c>
      <c r="O246" s="10">
        <v>165.22210693359381</v>
      </c>
      <c r="P246" s="10">
        <v>1175.747680664062</v>
      </c>
      <c r="Q246" s="10">
        <v>568.6058349609375</v>
      </c>
      <c r="R246" s="10">
        <v>69.970001220703125</v>
      </c>
      <c r="S246" s="10">
        <v>7150.32177734375</v>
      </c>
      <c r="T246" s="10">
        <v>3334.168701171875</v>
      </c>
      <c r="U246" s="10">
        <v>595.1080322265625</v>
      </c>
    </row>
    <row r="247" spans="1:21" x14ac:dyDescent="0.25">
      <c r="A247" s="9">
        <v>45197</v>
      </c>
      <c r="B247" s="10">
        <v>2473.056640625</v>
      </c>
      <c r="C247" s="10">
        <v>765.31201171875</v>
      </c>
      <c r="D247" s="10">
        <v>655.11614990234375</v>
      </c>
      <c r="E247" s="10">
        <v>5214.16455078125</v>
      </c>
      <c r="F247" s="10">
        <v>49.369998931884773</v>
      </c>
      <c r="G247" s="10">
        <v>741.56304931640625</v>
      </c>
      <c r="H247" s="10">
        <v>927.398681640625</v>
      </c>
      <c r="I247" s="10">
        <v>1337.903076171875</v>
      </c>
      <c r="J247" s="10">
        <v>83.222702026367188</v>
      </c>
      <c r="K247" s="10">
        <v>2958.92724609375</v>
      </c>
      <c r="L247" s="10">
        <v>24.35000038146973</v>
      </c>
      <c r="M247" s="10">
        <v>5114.22998046875</v>
      </c>
      <c r="N247" s="10">
        <v>1532.427734375</v>
      </c>
      <c r="O247" s="10">
        <v>165.3985900878906</v>
      </c>
      <c r="P247" s="10">
        <v>1158.4755859375</v>
      </c>
      <c r="Q247" s="10">
        <v>568.7987060546875</v>
      </c>
      <c r="R247" s="10">
        <v>69.550003051757813</v>
      </c>
      <c r="S247" s="10">
        <v>7078.14990234375</v>
      </c>
      <c r="T247" s="10">
        <v>3285.353759765625</v>
      </c>
      <c r="U247" s="10">
        <v>592.8187255859375</v>
      </c>
    </row>
    <row r="248" spans="1:21" x14ac:dyDescent="0.25">
      <c r="A248" s="9">
        <v>45198</v>
      </c>
      <c r="B248" s="10">
        <v>2411.760986328125</v>
      </c>
      <c r="C248" s="10">
        <v>772.4073486328125</v>
      </c>
      <c r="D248" s="10">
        <v>668.2371826171875</v>
      </c>
      <c r="E248" s="10">
        <v>5285.00732421875</v>
      </c>
      <c r="F248" s="10">
        <v>49.290000915527337</v>
      </c>
      <c r="G248" s="10">
        <v>742.82843017578125</v>
      </c>
      <c r="H248" s="10">
        <v>936.54876708984375</v>
      </c>
      <c r="I248" s="10">
        <v>1334.185302734375</v>
      </c>
      <c r="J248" s="10">
        <v>83.193000793457031</v>
      </c>
      <c r="K248" s="10">
        <v>2972.24755859375</v>
      </c>
      <c r="L248" s="10">
        <v>24.379999160766602</v>
      </c>
      <c r="M248" s="10">
        <v>5060.75537109375</v>
      </c>
      <c r="N248" s="10">
        <v>1530.655029296875</v>
      </c>
      <c r="O248" s="10">
        <v>169.28099060058591</v>
      </c>
      <c r="P248" s="10">
        <v>1163.885620117188</v>
      </c>
      <c r="Q248" s="10">
        <v>577.09033203125</v>
      </c>
      <c r="R248" s="10">
        <v>70.55999755859375</v>
      </c>
      <c r="S248" s="10">
        <v>7077.31689453125</v>
      </c>
      <c r="T248" s="10">
        <v>3277.783203125</v>
      </c>
      <c r="U248" s="10">
        <v>596.6507568359375</v>
      </c>
    </row>
    <row r="249" spans="1:21" x14ac:dyDescent="0.25">
      <c r="A249" s="9">
        <v>45202</v>
      </c>
      <c r="B249" s="10">
        <v>2385.134521484375</v>
      </c>
      <c r="C249" s="10">
        <v>787.91827392578125</v>
      </c>
      <c r="D249" s="10">
        <v>657.03271484375</v>
      </c>
      <c r="E249" s="10">
        <v>5293.201171875</v>
      </c>
      <c r="F249" s="10">
        <v>48.830001831054688</v>
      </c>
      <c r="G249" s="10">
        <v>733.9464111328125</v>
      </c>
      <c r="H249" s="10">
        <v>925.13580322265625</v>
      </c>
      <c r="I249" s="10">
        <v>1332.837646484375</v>
      </c>
      <c r="J249" s="10">
        <v>83.359397888183594</v>
      </c>
      <c r="K249" s="10">
        <v>3021.104248046875</v>
      </c>
      <c r="L249" s="10">
        <v>24.360000610351559</v>
      </c>
      <c r="M249" s="10">
        <v>5063.5732421875</v>
      </c>
      <c r="N249" s="10">
        <v>1514.060791015625</v>
      </c>
      <c r="O249" s="10">
        <v>162.88385009765619</v>
      </c>
      <c r="P249" s="10">
        <v>1150.55908203125</v>
      </c>
      <c r="Q249" s="10">
        <v>581.33258056640625</v>
      </c>
      <c r="R249" s="10">
        <v>67.730003356933594</v>
      </c>
      <c r="S249" s="10">
        <v>7061.20849609375</v>
      </c>
      <c r="T249" s="10">
        <v>3264.08154296875</v>
      </c>
      <c r="U249" s="10">
        <v>601.87628173828125</v>
      </c>
    </row>
    <row r="250" spans="1:21" x14ac:dyDescent="0.25">
      <c r="A250" s="9">
        <v>45203</v>
      </c>
      <c r="B250" s="10">
        <v>2462.765625</v>
      </c>
      <c r="C250" s="10">
        <v>776.6893310546875</v>
      </c>
      <c r="D250" s="10">
        <v>647.08135986328125</v>
      </c>
      <c r="E250" s="10">
        <v>5212.2666015625</v>
      </c>
      <c r="F250" s="10">
        <v>48.360000610351563</v>
      </c>
      <c r="G250" s="10">
        <v>744.41015625</v>
      </c>
      <c r="H250" s="10">
        <v>915.05108642578125</v>
      </c>
      <c r="I250" s="10">
        <v>1342.457397460938</v>
      </c>
      <c r="J250" s="10">
        <v>83.22979736328125</v>
      </c>
      <c r="K250" s="10">
        <v>2976.376220703125</v>
      </c>
      <c r="L250" s="10">
        <v>24.319999694824219</v>
      </c>
      <c r="M250" s="10">
        <v>5037.783203125</v>
      </c>
      <c r="N250" s="10">
        <v>1498.993041992188</v>
      </c>
      <c r="O250" s="10">
        <v>161.2514953613281</v>
      </c>
      <c r="P250" s="10">
        <v>1148.573852539062</v>
      </c>
      <c r="Q250" s="10">
        <v>565.2313232421875</v>
      </c>
      <c r="R250" s="10">
        <v>67.05999755859375</v>
      </c>
      <c r="S250" s="10">
        <v>7130.93212890625</v>
      </c>
      <c r="T250" s="10">
        <v>3286.28271484375</v>
      </c>
      <c r="U250" s="10">
        <v>596.25262451171875</v>
      </c>
    </row>
    <row r="251" spans="1:21" x14ac:dyDescent="0.25">
      <c r="A251" s="9">
        <v>45204</v>
      </c>
      <c r="B251" s="10">
        <v>2464.16455078125</v>
      </c>
      <c r="C251" s="10">
        <v>776.3778076171875</v>
      </c>
      <c r="D251" s="10">
        <v>651.25848388671875</v>
      </c>
      <c r="E251" s="10">
        <v>5143.97119140625</v>
      </c>
      <c r="F251" s="10">
        <v>48.25</v>
      </c>
      <c r="G251" s="10">
        <v>747.4276123046875</v>
      </c>
      <c r="H251" s="10">
        <v>925.67694091796875</v>
      </c>
      <c r="I251" s="10">
        <v>1360.210083007812</v>
      </c>
      <c r="J251" s="10">
        <v>83.449798583984375</v>
      </c>
      <c r="K251" s="10">
        <v>3043.517333984375</v>
      </c>
      <c r="L251" s="10">
        <v>24.360000610351559</v>
      </c>
      <c r="M251" s="10">
        <v>5076.6865234375</v>
      </c>
      <c r="N251" s="10">
        <v>1514.602416992188</v>
      </c>
      <c r="O251" s="10">
        <v>160.76618957519531</v>
      </c>
      <c r="P251" s="10">
        <v>1148.549072265625</v>
      </c>
      <c r="Q251" s="10">
        <v>570.91986083984375</v>
      </c>
      <c r="R251" s="10">
        <v>67.389999389648438</v>
      </c>
      <c r="S251" s="10">
        <v>7106.74462890625</v>
      </c>
      <c r="T251" s="10">
        <v>3334.21533203125</v>
      </c>
      <c r="U251" s="10">
        <v>589.7332763671875</v>
      </c>
    </row>
    <row r="252" spans="1:21" x14ac:dyDescent="0.25">
      <c r="A252" s="9">
        <v>45205</v>
      </c>
      <c r="B252" s="10">
        <v>2475.904296875</v>
      </c>
      <c r="C252" s="10">
        <v>807.790283203125</v>
      </c>
      <c r="D252" s="10">
        <v>662.36468505859375</v>
      </c>
      <c r="E252" s="10">
        <v>5124.63671875</v>
      </c>
      <c r="F252" s="10">
        <v>48.380001068115227</v>
      </c>
      <c r="G252" s="10">
        <v>746.60028076171875</v>
      </c>
      <c r="H252" s="10">
        <v>929.95684814453125</v>
      </c>
      <c r="I252" s="10">
        <v>1374.384155273438</v>
      </c>
      <c r="J252" s="10">
        <v>83.224899291992188</v>
      </c>
      <c r="K252" s="10">
        <v>3041.207275390625</v>
      </c>
      <c r="L252" s="10">
        <v>24.239999771118161</v>
      </c>
      <c r="M252" s="10">
        <v>5089.2666015625</v>
      </c>
      <c r="N252" s="10">
        <v>1525.337036132812</v>
      </c>
      <c r="O252" s="10">
        <v>160.10441589355469</v>
      </c>
      <c r="P252" s="10">
        <v>1150.484741210938</v>
      </c>
      <c r="Q252" s="10">
        <v>572.94451904296875</v>
      </c>
      <c r="R252" s="10">
        <v>68.25</v>
      </c>
      <c r="S252" s="10">
        <v>7151.349609375</v>
      </c>
      <c r="T252" s="10">
        <v>3363.98681640625</v>
      </c>
      <c r="U252" s="10">
        <v>591.9727783203125</v>
      </c>
    </row>
    <row r="253" spans="1:21" x14ac:dyDescent="0.25">
      <c r="A253" s="9">
        <v>45208</v>
      </c>
      <c r="B253" s="10">
        <v>2440.435791015625</v>
      </c>
      <c r="C253" s="10">
        <v>793.86163330078125</v>
      </c>
      <c r="D253" s="10">
        <v>643.0517578125</v>
      </c>
      <c r="E253" s="10">
        <v>5100.5556640625</v>
      </c>
      <c r="F253" s="10">
        <v>48.880001068115227</v>
      </c>
      <c r="G253" s="10">
        <v>737.93719482421875</v>
      </c>
      <c r="H253" s="10">
        <v>923.4632568359375</v>
      </c>
      <c r="I253" s="10">
        <v>1371.363403320312</v>
      </c>
      <c r="J253" s="10">
        <v>83.124603271484375</v>
      </c>
      <c r="K253" s="10">
        <v>3022.529296875</v>
      </c>
      <c r="L253" s="10">
        <v>24.159999847412109</v>
      </c>
      <c r="M253" s="10">
        <v>5057.453125</v>
      </c>
      <c r="N253" s="10">
        <v>1492.19775390625</v>
      </c>
      <c r="O253" s="10">
        <v>160.32502746582031</v>
      </c>
      <c r="P253" s="10">
        <v>1140.682250976562</v>
      </c>
      <c r="Q253" s="10">
        <v>564.12255859375</v>
      </c>
      <c r="R253" s="10">
        <v>69.30999755859375</v>
      </c>
      <c r="S253" s="10">
        <v>7148.0693359375</v>
      </c>
      <c r="T253" s="10">
        <v>3379.732177734375</v>
      </c>
      <c r="U253" s="10">
        <v>593.61505126953125</v>
      </c>
    </row>
    <row r="254" spans="1:21" x14ac:dyDescent="0.25">
      <c r="A254" s="9">
        <v>45209</v>
      </c>
      <c r="B254" s="10">
        <v>2496.08642578125</v>
      </c>
      <c r="C254" s="10">
        <v>799.38958740234375</v>
      </c>
      <c r="D254" s="10">
        <v>649.85797119140625</v>
      </c>
      <c r="E254" s="10">
        <v>5166.30322265625</v>
      </c>
      <c r="F254" s="10">
        <v>48.930000305175781</v>
      </c>
      <c r="G254" s="10">
        <v>742.12274169921875</v>
      </c>
      <c r="H254" s="10">
        <v>935.86004638671875</v>
      </c>
      <c r="I254" s="10">
        <v>1389.673828125</v>
      </c>
      <c r="J254" s="10">
        <v>83.270301818847656</v>
      </c>
      <c r="K254" s="10">
        <v>3023.8076171875</v>
      </c>
      <c r="L254" s="10">
        <v>24.14999961853027</v>
      </c>
      <c r="M254" s="10">
        <v>5115.63916015625</v>
      </c>
      <c r="N254" s="10">
        <v>1514.504028320312</v>
      </c>
      <c r="O254" s="10">
        <v>161.91326904296881</v>
      </c>
      <c r="P254" s="10">
        <v>1145.719970703125</v>
      </c>
      <c r="Q254" s="10">
        <v>570.437744140625</v>
      </c>
      <c r="R254" s="10">
        <v>69.449996948242188</v>
      </c>
      <c r="S254" s="10">
        <v>7206.8251953125</v>
      </c>
      <c r="T254" s="10">
        <v>3370.95361328125</v>
      </c>
      <c r="U254" s="10">
        <v>593.56524658203125</v>
      </c>
    </row>
    <row r="255" spans="1:21" x14ac:dyDescent="0.25">
      <c r="A255" s="9">
        <v>45210</v>
      </c>
      <c r="B255" s="10">
        <v>2486.394775390625</v>
      </c>
      <c r="C255" s="10">
        <v>801.2042236328125</v>
      </c>
      <c r="D255" s="10">
        <v>653.8875732421875</v>
      </c>
      <c r="E255" s="10">
        <v>5250.48583984375</v>
      </c>
      <c r="F255" s="10">
        <v>49.169998168945313</v>
      </c>
      <c r="G255" s="10">
        <v>749.3013916015625</v>
      </c>
      <c r="H255" s="10">
        <v>937.7293701171875</v>
      </c>
      <c r="I255" s="10">
        <v>1388.9765625</v>
      </c>
      <c r="J255" s="10">
        <v>83.250297546386719</v>
      </c>
      <c r="K255" s="10">
        <v>3036.2919921875</v>
      </c>
      <c r="L255" s="10">
        <v>24.219999313354489</v>
      </c>
      <c r="M255" s="10">
        <v>5094.36572265625</v>
      </c>
      <c r="N255" s="10">
        <v>1532.673950195312</v>
      </c>
      <c r="O255" s="10">
        <v>161.69267272949219</v>
      </c>
      <c r="P255" s="10">
        <v>1163.910400390625</v>
      </c>
      <c r="Q255" s="10">
        <v>567.25604248046875</v>
      </c>
      <c r="R255" s="10">
        <v>69.519996643066406</v>
      </c>
      <c r="S255" s="10">
        <v>7163.44384765625</v>
      </c>
      <c r="T255" s="10">
        <v>3353.304443359375</v>
      </c>
      <c r="U255" s="10">
        <v>595.605712890625</v>
      </c>
    </row>
    <row r="256" spans="1:21" x14ac:dyDescent="0.25">
      <c r="A256" s="9">
        <v>45211</v>
      </c>
      <c r="B256" s="10">
        <v>2504.129150390625</v>
      </c>
      <c r="C256" s="10">
        <v>792.53643798828125</v>
      </c>
      <c r="D256" s="10">
        <v>683.3975830078125</v>
      </c>
      <c r="E256" s="10">
        <v>5286.056640625</v>
      </c>
      <c r="F256" s="10">
        <v>49.389999389648438</v>
      </c>
      <c r="G256" s="10">
        <v>754.2899169921875</v>
      </c>
      <c r="H256" s="10">
        <v>938.86083984375</v>
      </c>
      <c r="I256" s="10">
        <v>1362.115356445312</v>
      </c>
      <c r="J256" s="10">
        <v>83.218002319335938</v>
      </c>
      <c r="K256" s="10">
        <v>3029.4599609375</v>
      </c>
      <c r="L256" s="10">
        <v>24.260000228881839</v>
      </c>
      <c r="M256" s="10">
        <v>5007.23291015625</v>
      </c>
      <c r="N256" s="10">
        <v>1542.866821289062</v>
      </c>
      <c r="O256" s="10">
        <v>162.7514953613281</v>
      </c>
      <c r="P256" s="10">
        <v>1166.0693359375</v>
      </c>
      <c r="Q256" s="10">
        <v>565.03851318359375</v>
      </c>
      <c r="R256" s="10">
        <v>68.900001525878906</v>
      </c>
      <c r="S256" s="10">
        <v>7202.81005859375</v>
      </c>
      <c r="T256" s="10">
        <v>3290.74169921875</v>
      </c>
      <c r="U256" s="10">
        <v>595.95404052734375</v>
      </c>
    </row>
    <row r="257" spans="1:21" x14ac:dyDescent="0.25">
      <c r="A257" s="9">
        <v>45212</v>
      </c>
      <c r="B257" s="10">
        <v>2452.375</v>
      </c>
      <c r="C257" s="10">
        <v>796.22998046875</v>
      </c>
      <c r="D257" s="10">
        <v>682.66046142578125</v>
      </c>
      <c r="E257" s="10">
        <v>5335.6669921875</v>
      </c>
      <c r="F257" s="10">
        <v>49.490001678466797</v>
      </c>
      <c r="G257" s="10">
        <v>747.4276123046875</v>
      </c>
      <c r="H257" s="10">
        <v>935.95843505859375</v>
      </c>
      <c r="I257" s="10">
        <v>1330.188598632812</v>
      </c>
      <c r="J257" s="10">
        <v>83.262397766113281</v>
      </c>
      <c r="K257" s="10">
        <v>3037.1767578125</v>
      </c>
      <c r="L257" s="10">
        <v>24.25</v>
      </c>
      <c r="M257" s="10">
        <v>4949.337890625</v>
      </c>
      <c r="N257" s="10">
        <v>1538.73046875</v>
      </c>
      <c r="O257" s="10">
        <v>163.1485595703125</v>
      </c>
      <c r="P257" s="10">
        <v>1166.019897460938</v>
      </c>
      <c r="Q257" s="10">
        <v>555.49346923828125</v>
      </c>
      <c r="R257" s="10">
        <v>68.69000244140625</v>
      </c>
      <c r="S257" s="10">
        <v>7289.4267578125</v>
      </c>
      <c r="T257" s="10">
        <v>3317.0302734375</v>
      </c>
      <c r="U257" s="10">
        <v>597.49688720703125</v>
      </c>
    </row>
    <row r="258" spans="1:21" x14ac:dyDescent="0.25">
      <c r="A258" s="9">
        <v>45215</v>
      </c>
      <c r="B258" s="10">
        <v>2427.197265625</v>
      </c>
      <c r="C258" s="10">
        <v>794.68231201171875</v>
      </c>
      <c r="D258" s="10">
        <v>673.15142822265625</v>
      </c>
      <c r="E258" s="10">
        <v>5384.52783203125</v>
      </c>
      <c r="F258" s="10">
        <v>50.25</v>
      </c>
      <c r="G258" s="10">
        <v>744.43450927734375</v>
      </c>
      <c r="H258" s="10">
        <v>936.056884765625</v>
      </c>
      <c r="I258" s="10">
        <v>1332.97705078125</v>
      </c>
      <c r="J258" s="10">
        <v>83.282302856445313</v>
      </c>
      <c r="K258" s="10">
        <v>3049.26806640625</v>
      </c>
      <c r="L258" s="10">
        <v>24.229999542236332</v>
      </c>
      <c r="M258" s="10">
        <v>5014.71240234375</v>
      </c>
      <c r="N258" s="10">
        <v>1550.646850585938</v>
      </c>
      <c r="O258" s="10">
        <v>164.6044616699219</v>
      </c>
      <c r="P258" s="10">
        <v>1163.4140625</v>
      </c>
      <c r="Q258" s="10">
        <v>555.0113525390625</v>
      </c>
      <c r="R258" s="10">
        <v>69.720001220703125</v>
      </c>
      <c r="S258" s="10">
        <v>7322.0361328125</v>
      </c>
      <c r="T258" s="10">
        <v>3273.556396484375</v>
      </c>
      <c r="U258" s="10">
        <v>596.30242919921875</v>
      </c>
    </row>
    <row r="259" spans="1:21" x14ac:dyDescent="0.25">
      <c r="A259" s="9">
        <v>45216</v>
      </c>
      <c r="B259" s="10">
        <v>2426.248046875</v>
      </c>
      <c r="C259" s="10">
        <v>800.31915283203125</v>
      </c>
      <c r="D259" s="10">
        <v>665.26409912109375</v>
      </c>
      <c r="E259" s="10">
        <v>5469.95947265625</v>
      </c>
      <c r="F259" s="10">
        <v>50.310001373291023</v>
      </c>
      <c r="G259" s="10">
        <v>750.08001708984375</v>
      </c>
      <c r="H259" s="10">
        <v>938.51654052734375</v>
      </c>
      <c r="I259" s="10">
        <v>1340.691528320312</v>
      </c>
      <c r="J259" s="10">
        <v>83.199501037597656</v>
      </c>
      <c r="K259" s="10">
        <v>3014.272216796875</v>
      </c>
      <c r="L259" s="10">
        <v>24.25</v>
      </c>
      <c r="M259" s="10">
        <v>5064.54443359375</v>
      </c>
      <c r="N259" s="10">
        <v>1552.665649414062</v>
      </c>
      <c r="O259" s="10">
        <v>164.3397521972656</v>
      </c>
      <c r="P259" s="10">
        <v>1168.972900390625</v>
      </c>
      <c r="Q259" s="10">
        <v>555.78271484375</v>
      </c>
      <c r="R259" s="10">
        <v>69.800003051757813</v>
      </c>
      <c r="S259" s="10">
        <v>7290.9931640625</v>
      </c>
      <c r="T259" s="10">
        <v>3257.765380859375</v>
      </c>
      <c r="U259" s="10">
        <v>593.8638916015625</v>
      </c>
    </row>
    <row r="260" spans="1:21" x14ac:dyDescent="0.25">
      <c r="A260" s="9">
        <v>45217</v>
      </c>
      <c r="B260" s="10">
        <v>2404.2177734375</v>
      </c>
      <c r="C260" s="10">
        <v>777.92547607421875</v>
      </c>
      <c r="D260" s="10">
        <v>662.65948486328125</v>
      </c>
      <c r="E260" s="10">
        <v>5470.908203125</v>
      </c>
      <c r="F260" s="10">
        <v>50.779998779296882</v>
      </c>
      <c r="G260" s="10">
        <v>739.640625</v>
      </c>
      <c r="H260" s="10">
        <v>928.5301513671875</v>
      </c>
      <c r="I260" s="10">
        <v>1338.925537109375</v>
      </c>
      <c r="J260" s="10">
        <v>83.264297485351563</v>
      </c>
      <c r="K260" s="10">
        <v>2993.92333984375</v>
      </c>
      <c r="L260" s="10">
        <v>24.239999771118161</v>
      </c>
      <c r="M260" s="10">
        <v>5007.67041015625</v>
      </c>
      <c r="N260" s="10">
        <v>1550.942260742188</v>
      </c>
      <c r="O260" s="10">
        <v>164.9573974609375</v>
      </c>
      <c r="P260" s="10">
        <v>1153.462768554688</v>
      </c>
      <c r="Q260" s="10">
        <v>552.11895751953125</v>
      </c>
      <c r="R260" s="10">
        <v>70.849998474121094</v>
      </c>
      <c r="S260" s="10">
        <v>7451.15283203125</v>
      </c>
      <c r="T260" s="10">
        <v>3239.372802734375</v>
      </c>
      <c r="U260" s="10">
        <v>592.71917724609375</v>
      </c>
    </row>
    <row r="261" spans="1:21" x14ac:dyDescent="0.25">
      <c r="A261" s="9">
        <v>45218</v>
      </c>
      <c r="B261" s="10">
        <v>2400.0712890625</v>
      </c>
      <c r="C261" s="10">
        <v>775.45318603515625</v>
      </c>
      <c r="D261" s="10">
        <v>658.26129150390625</v>
      </c>
      <c r="E261" s="10">
        <v>5497.38720703125</v>
      </c>
      <c r="F261" s="10">
        <v>50.909999847412109</v>
      </c>
      <c r="G261" s="10">
        <v>737.3045654296875</v>
      </c>
      <c r="H261" s="10">
        <v>920.6591796875</v>
      </c>
      <c r="I261" s="10">
        <v>1332.512329101562</v>
      </c>
      <c r="J261" s="10">
        <v>83.268600463867188</v>
      </c>
      <c r="K261" s="10">
        <v>3002.573974609375</v>
      </c>
      <c r="L261" s="10">
        <v>24.190000534057621</v>
      </c>
      <c r="M261" s="10">
        <v>5301.6103515625</v>
      </c>
      <c r="N261" s="10">
        <v>1545.722778320312</v>
      </c>
      <c r="O261" s="10">
        <v>164.38389587402341</v>
      </c>
      <c r="P261" s="10">
        <v>1144.603271484375</v>
      </c>
      <c r="Q261" s="10">
        <v>550.720947265625</v>
      </c>
      <c r="R261" s="10">
        <v>70.279998779296875</v>
      </c>
      <c r="S261" s="10">
        <v>7544.330078125</v>
      </c>
      <c r="T261" s="10">
        <v>3218.323974609375</v>
      </c>
      <c r="U261" s="10">
        <v>596.30242919921875</v>
      </c>
    </row>
    <row r="262" spans="1:21" x14ac:dyDescent="0.25">
      <c r="A262" s="9">
        <v>45219</v>
      </c>
      <c r="B262" s="10">
        <v>2391.62890625</v>
      </c>
      <c r="C262" s="10">
        <v>768.2984619140625</v>
      </c>
      <c r="D262" s="10">
        <v>660.05499267578125</v>
      </c>
      <c r="E262" s="10">
        <v>5516.4716796875</v>
      </c>
      <c r="F262" s="10">
        <v>51.590000152587891</v>
      </c>
      <c r="G262" s="10">
        <v>741.125</v>
      </c>
      <c r="H262" s="10">
        <v>917.70758056640625</v>
      </c>
      <c r="I262" s="10">
        <v>1326.563720703125</v>
      </c>
      <c r="J262" s="10">
        <v>83.122299194335938</v>
      </c>
      <c r="K262" s="10">
        <v>2961.237548828125</v>
      </c>
      <c r="L262" s="10">
        <v>24.190000534057621</v>
      </c>
      <c r="M262" s="10">
        <v>5261.201171875</v>
      </c>
      <c r="N262" s="10">
        <v>1534.594360351562</v>
      </c>
      <c r="O262" s="10">
        <v>164.29563903808591</v>
      </c>
      <c r="P262" s="10">
        <v>1141.104248046875</v>
      </c>
      <c r="Q262" s="10">
        <v>542.91131591796875</v>
      </c>
      <c r="R262" s="10">
        <v>70.760002136230469</v>
      </c>
      <c r="S262" s="10">
        <v>7407.5751953125</v>
      </c>
      <c r="T262" s="10">
        <v>3254.552734375</v>
      </c>
      <c r="U262" s="10">
        <v>602.42364501953125</v>
      </c>
    </row>
    <row r="263" spans="1:21" x14ac:dyDescent="0.25">
      <c r="A263" s="9">
        <v>45222</v>
      </c>
      <c r="B263" s="10">
        <v>2306.60400390625</v>
      </c>
      <c r="C263" s="10">
        <v>771.23553466796875</v>
      </c>
      <c r="D263" s="10">
        <v>642.36376953125</v>
      </c>
      <c r="E263" s="10">
        <v>5413.654296875</v>
      </c>
      <c r="F263" s="10">
        <v>51.540000915527337</v>
      </c>
      <c r="G263" s="10">
        <v>732.97308349609375</v>
      </c>
      <c r="H263" s="10">
        <v>914.9527587890625</v>
      </c>
      <c r="I263" s="10">
        <v>1309.27587890625</v>
      </c>
      <c r="J263" s="10">
        <v>83.159797668457031</v>
      </c>
      <c r="K263" s="10">
        <v>2908.104736328125</v>
      </c>
      <c r="L263" s="10">
        <v>24.170000076293949</v>
      </c>
      <c r="M263" s="10">
        <v>5052.88720703125</v>
      </c>
      <c r="N263" s="10">
        <v>1541.389526367188</v>
      </c>
      <c r="O263" s="10">
        <v>163.10444641113281</v>
      </c>
      <c r="P263" s="10">
        <v>1123.2861328125</v>
      </c>
      <c r="Q263" s="10">
        <v>533.125244140625</v>
      </c>
      <c r="R263" s="10">
        <v>70.919998168945313</v>
      </c>
      <c r="S263" s="10">
        <v>7184.35107421875</v>
      </c>
      <c r="T263" s="10">
        <v>3175.949462890625</v>
      </c>
      <c r="U263" s="10">
        <v>575.5</v>
      </c>
    </row>
    <row r="264" spans="1:21" x14ac:dyDescent="0.25">
      <c r="A264" s="9">
        <v>45224</v>
      </c>
      <c r="B264" s="10">
        <v>2255</v>
      </c>
      <c r="C264" s="10">
        <v>760.9063720703125</v>
      </c>
      <c r="D264" s="10">
        <v>650.27569580078125</v>
      </c>
      <c r="E264" s="10">
        <v>5441.232421875</v>
      </c>
      <c r="F264" s="10">
        <v>51.409999847412109</v>
      </c>
      <c r="G264" s="10">
        <v>728.32525634765625</v>
      </c>
      <c r="H264" s="10">
        <v>901.3260498046875</v>
      </c>
      <c r="I264" s="10">
        <v>1289.88134765625</v>
      </c>
      <c r="J264" s="10">
        <v>82.987800598144531</v>
      </c>
      <c r="K264" s="10">
        <v>2866.62060546875</v>
      </c>
      <c r="L264" s="10">
        <v>24.219999313354489</v>
      </c>
      <c r="M264" s="10">
        <v>5055.1220703125</v>
      </c>
      <c r="N264" s="10">
        <v>1545.279541015625</v>
      </c>
      <c r="O264" s="10">
        <v>162.66328430175781</v>
      </c>
      <c r="P264" s="10">
        <v>1120.680297851562</v>
      </c>
      <c r="Q264" s="10">
        <v>536.25872802734375</v>
      </c>
      <c r="R264" s="10">
        <v>70.010002136230469</v>
      </c>
      <c r="S264" s="10">
        <v>7388.822265625</v>
      </c>
      <c r="T264" s="10">
        <v>3157.276611328125</v>
      </c>
      <c r="U264" s="10">
        <v>569.82666015625</v>
      </c>
    </row>
    <row r="265" spans="1:21" x14ac:dyDescent="0.25">
      <c r="A265" s="9">
        <v>45225</v>
      </c>
      <c r="B265" s="10">
        <v>2201.24755859375</v>
      </c>
      <c r="C265" s="10">
        <v>733.9439697265625</v>
      </c>
      <c r="D265" s="10">
        <v>635.04156494140625</v>
      </c>
      <c r="E265" s="10">
        <v>5336.66650390625</v>
      </c>
      <c r="F265" s="10">
        <v>51.830001831054688</v>
      </c>
      <c r="G265" s="10">
        <v>712.21588134765625</v>
      </c>
      <c r="H265" s="10">
        <v>893.99627685546875</v>
      </c>
      <c r="I265" s="10">
        <v>1279.901611328125</v>
      </c>
      <c r="J265" s="10">
        <v>83.170997619628906</v>
      </c>
      <c r="K265" s="10">
        <v>2815.99462890625</v>
      </c>
      <c r="L265" s="10">
        <v>24.219999313354489</v>
      </c>
      <c r="M265" s="10">
        <v>5022.53173828125</v>
      </c>
      <c r="N265" s="10">
        <v>1483.235961914062</v>
      </c>
      <c r="O265" s="10">
        <v>159.6191101074219</v>
      </c>
      <c r="P265" s="10">
        <v>1105.070922851562</v>
      </c>
      <c r="Q265" s="10">
        <v>527.3885498046875</v>
      </c>
      <c r="R265" s="10">
        <v>70.589996337890625</v>
      </c>
      <c r="S265" s="10">
        <v>7308.76708984375</v>
      </c>
      <c r="T265" s="10">
        <v>3107.59033203125</v>
      </c>
      <c r="U265" s="10">
        <v>571.96661376953125</v>
      </c>
    </row>
    <row r="266" spans="1:21" x14ac:dyDescent="0.25">
      <c r="A266" s="9">
        <v>45226</v>
      </c>
      <c r="B266" s="10">
        <v>2259.69580078125</v>
      </c>
      <c r="C266" s="10">
        <v>742.38916015625</v>
      </c>
      <c r="D266" s="10">
        <v>652.1676025390625</v>
      </c>
      <c r="E266" s="10">
        <v>5370.439453125</v>
      </c>
      <c r="F266" s="10">
        <v>51.639999389648438</v>
      </c>
      <c r="G266" s="10">
        <v>715.01434326171875</v>
      </c>
      <c r="H266" s="10">
        <v>898.0301513671875</v>
      </c>
      <c r="I266" s="10">
        <v>1299.57861328125</v>
      </c>
      <c r="J266" s="10">
        <v>83.282501220703125</v>
      </c>
      <c r="K266" s="10">
        <v>2852.66162109375</v>
      </c>
      <c r="L266" s="10">
        <v>24.239999771118161</v>
      </c>
      <c r="M266" s="10">
        <v>5042.52294921875</v>
      </c>
      <c r="N266" s="10">
        <v>1487.864624023438</v>
      </c>
      <c r="O266" s="10">
        <v>163.01622009277341</v>
      </c>
      <c r="P266" s="10">
        <v>1124.576538085938</v>
      </c>
      <c r="Q266" s="10">
        <v>541.03131103515625</v>
      </c>
      <c r="R266" s="10">
        <v>70.169998168945313</v>
      </c>
      <c r="S266" s="10">
        <v>7444.00390625</v>
      </c>
      <c r="T266" s="10">
        <v>3120.81494140625</v>
      </c>
      <c r="U266" s="10">
        <v>580.52642822265625</v>
      </c>
    </row>
    <row r="267" spans="1:21" x14ac:dyDescent="0.25">
      <c r="A267" s="9">
        <v>45229</v>
      </c>
      <c r="B267" s="10">
        <v>2297.06298828125</v>
      </c>
      <c r="C267" s="10">
        <v>741.978759765625</v>
      </c>
      <c r="D267" s="10">
        <v>675.38739013671875</v>
      </c>
      <c r="E267" s="10">
        <v>5099.75634765625</v>
      </c>
      <c r="F267" s="10">
        <v>52.020000457763672</v>
      </c>
      <c r="G267" s="10">
        <v>722.77703857421875</v>
      </c>
      <c r="H267" s="10">
        <v>909.98419189453125</v>
      </c>
      <c r="I267" s="10">
        <v>1296.471801757812</v>
      </c>
      <c r="J267" s="10">
        <v>83.413398742675781</v>
      </c>
      <c r="K267" s="10">
        <v>2876.69677734375</v>
      </c>
      <c r="L267" s="10">
        <v>24.239999771118161</v>
      </c>
      <c r="M267" s="10">
        <v>5021.2646484375</v>
      </c>
      <c r="N267" s="10">
        <v>1475.06201171875</v>
      </c>
      <c r="O267" s="10">
        <v>166.58978271484381</v>
      </c>
      <c r="P267" s="10">
        <v>1147.7548828125</v>
      </c>
      <c r="Q267" s="10">
        <v>544.93603515625</v>
      </c>
      <c r="R267" s="10">
        <v>70.849998474121094</v>
      </c>
      <c r="S267" s="10">
        <v>7480.87353515625</v>
      </c>
      <c r="T267" s="10">
        <v>3146.519775390625</v>
      </c>
      <c r="U267" s="10">
        <v>583.91058349609375</v>
      </c>
    </row>
    <row r="268" spans="1:21" x14ac:dyDescent="0.25">
      <c r="A268" s="9">
        <v>45230</v>
      </c>
      <c r="B268" s="10">
        <v>2292.61669921875</v>
      </c>
      <c r="C268" s="10">
        <v>740.95037841796875</v>
      </c>
      <c r="D268" s="10">
        <v>715.5858154296875</v>
      </c>
      <c r="E268" s="10">
        <v>5097.50830078125</v>
      </c>
      <c r="F268" s="10">
        <v>52.060001373291023</v>
      </c>
      <c r="G268" s="10">
        <v>718.59149169921875</v>
      </c>
      <c r="H268" s="10">
        <v>900.58819580078125</v>
      </c>
      <c r="I268" s="10">
        <v>1288.327758789062</v>
      </c>
      <c r="J268" s="10">
        <v>83.296501159667969</v>
      </c>
      <c r="K268" s="10">
        <v>2879.35107421875</v>
      </c>
      <c r="L268" s="10">
        <v>24.270000457763668</v>
      </c>
      <c r="M268" s="10">
        <v>4934.6708984375</v>
      </c>
      <c r="N268" s="10">
        <v>1436.45703125</v>
      </c>
      <c r="O268" s="10">
        <v>164.25151062011719</v>
      </c>
      <c r="P268" s="10">
        <v>1135.545288085938</v>
      </c>
      <c r="Q268" s="10">
        <v>545.27349853515625</v>
      </c>
      <c r="R268" s="10">
        <v>71.040000915527344</v>
      </c>
      <c r="S268" s="10">
        <v>7467.11474609375</v>
      </c>
      <c r="T268" s="10">
        <v>3137.392333984375</v>
      </c>
      <c r="U268" s="10">
        <v>579.97900390625</v>
      </c>
    </row>
    <row r="269" spans="1:21" x14ac:dyDescent="0.25">
      <c r="A269" s="9">
        <v>45231</v>
      </c>
      <c r="B269" s="10">
        <v>2215.335205078125</v>
      </c>
      <c r="C269" s="10">
        <v>738.89837646484375</v>
      </c>
      <c r="D269" s="10">
        <v>737.99468994140625</v>
      </c>
      <c r="E269" s="10">
        <v>5177.14404296875</v>
      </c>
      <c r="F269" s="10">
        <v>51.759998321533203</v>
      </c>
      <c r="G269" s="10">
        <v>717.6180419921875</v>
      </c>
      <c r="H269" s="10">
        <v>899.30914306640625</v>
      </c>
      <c r="I269" s="10">
        <v>1274.911743164062</v>
      </c>
      <c r="J269" s="10">
        <v>83.277198791503906</v>
      </c>
      <c r="K269" s="10">
        <v>2846.173583984375</v>
      </c>
      <c r="L269" s="10">
        <v>24.280000686645511</v>
      </c>
      <c r="M269" s="10">
        <v>4874.50390625</v>
      </c>
      <c r="N269" s="10">
        <v>1432.517822265625</v>
      </c>
      <c r="O269" s="10">
        <v>164.73681640625</v>
      </c>
      <c r="P269" s="10">
        <v>1140.260375976562</v>
      </c>
      <c r="Q269" s="10">
        <v>546.093017578125</v>
      </c>
      <c r="R269" s="10">
        <v>69.709999084472656</v>
      </c>
      <c r="S269" s="10">
        <v>7328.25439453125</v>
      </c>
      <c r="T269" s="10">
        <v>3101.908935546875</v>
      </c>
      <c r="U269" s="10">
        <v>577.63995361328125</v>
      </c>
    </row>
    <row r="270" spans="1:21" x14ac:dyDescent="0.25">
      <c r="A270" s="9">
        <v>45232</v>
      </c>
      <c r="B270" s="10">
        <v>2213.337158203125</v>
      </c>
      <c r="C270" s="10">
        <v>736.64361572265625</v>
      </c>
      <c r="D270" s="10">
        <v>747.5528564453125</v>
      </c>
      <c r="E270" s="10">
        <v>5325.72509765625</v>
      </c>
      <c r="F270" s="10">
        <v>51.849998474121087</v>
      </c>
      <c r="G270" s="10">
        <v>718.71319580078125</v>
      </c>
      <c r="H270" s="10">
        <v>905.114013671875</v>
      </c>
      <c r="I270" s="10">
        <v>1289.975463867188</v>
      </c>
      <c r="J270" s="10">
        <v>85.194000244140625</v>
      </c>
      <c r="K270" s="10">
        <v>2868.586669921875</v>
      </c>
      <c r="L270" s="10">
        <v>24.319999694824219</v>
      </c>
      <c r="M270" s="10">
        <v>4895.32275390625</v>
      </c>
      <c r="N270" s="10">
        <v>1447.388549804688</v>
      </c>
      <c r="O270" s="10">
        <v>164.29563903808591</v>
      </c>
      <c r="P270" s="10">
        <v>1151.57666015625</v>
      </c>
      <c r="Q270" s="10">
        <v>551.588623046875</v>
      </c>
      <c r="R270" s="10">
        <v>70.680000305175781</v>
      </c>
      <c r="S270" s="10">
        <v>7341.474609375</v>
      </c>
      <c r="T270" s="10">
        <v>3129.33642578125</v>
      </c>
      <c r="U270" s="10">
        <v>581.671142578125</v>
      </c>
    </row>
    <row r="271" spans="1:21" x14ac:dyDescent="0.25">
      <c r="A271" s="9">
        <v>45233</v>
      </c>
      <c r="B271" s="10">
        <v>2227.8740234375</v>
      </c>
      <c r="C271" s="10">
        <v>732.9254150390625</v>
      </c>
      <c r="D271" s="10">
        <v>766.86578369140625</v>
      </c>
      <c r="E271" s="10">
        <v>5269.9697265625</v>
      </c>
      <c r="F271" s="10">
        <v>51.799999237060547</v>
      </c>
      <c r="G271" s="10">
        <v>722.11993408203125</v>
      </c>
      <c r="H271" s="10">
        <v>918.74066162109375</v>
      </c>
      <c r="I271" s="10">
        <v>1307.76953125</v>
      </c>
      <c r="J271" s="10">
        <v>83.247299194335938</v>
      </c>
      <c r="K271" s="10">
        <v>2861.852783203125</v>
      </c>
      <c r="L271" s="10">
        <v>24.35000038146973</v>
      </c>
      <c r="M271" s="10">
        <v>5007.36865234375</v>
      </c>
      <c r="N271" s="10">
        <v>1446.699096679688</v>
      </c>
      <c r="O271" s="10">
        <v>167.6485900878906</v>
      </c>
      <c r="P271" s="10">
        <v>1151.328491210938</v>
      </c>
      <c r="Q271" s="10">
        <v>557.4217529296875</v>
      </c>
      <c r="R271" s="10">
        <v>69.819999694824219</v>
      </c>
      <c r="S271" s="10">
        <v>7459.08447265625</v>
      </c>
      <c r="T271" s="10">
        <v>3120.768310546875</v>
      </c>
      <c r="U271" s="10">
        <v>575.00238037109375</v>
      </c>
    </row>
    <row r="272" spans="1:21" x14ac:dyDescent="0.25">
      <c r="A272" s="9">
        <v>45236</v>
      </c>
      <c r="B272" s="10">
        <v>2244.009765625</v>
      </c>
      <c r="C272" s="10">
        <v>747.8133544921875</v>
      </c>
      <c r="D272" s="10">
        <v>788.09527587890625</v>
      </c>
      <c r="E272" s="10">
        <v>5262.02587890625</v>
      </c>
      <c r="F272" s="10">
        <v>51.75</v>
      </c>
      <c r="G272" s="10">
        <v>727.35186767578125</v>
      </c>
      <c r="H272" s="10">
        <v>930.20281982421875</v>
      </c>
      <c r="I272" s="10">
        <v>1321.185791015625</v>
      </c>
      <c r="J272" s="10">
        <v>83.158500671386719</v>
      </c>
      <c r="K272" s="10">
        <v>2924.963623046875</v>
      </c>
      <c r="L272" s="10">
        <v>24.360000610351559</v>
      </c>
      <c r="M272" s="10">
        <v>5021.703125</v>
      </c>
      <c r="N272" s="10">
        <v>1465.706176757812</v>
      </c>
      <c r="O272" s="10">
        <v>170.5603942871094</v>
      </c>
      <c r="P272" s="10">
        <v>1160.907592773438</v>
      </c>
      <c r="Q272" s="10">
        <v>553.75799560546875</v>
      </c>
      <c r="R272" s="10">
        <v>70.769996643066406</v>
      </c>
      <c r="S272" s="10">
        <v>7669.23583984375</v>
      </c>
      <c r="T272" s="10">
        <v>3148.102783203125</v>
      </c>
      <c r="U272" s="10">
        <v>577.93865966796875</v>
      </c>
    </row>
    <row r="273" spans="1:21" x14ac:dyDescent="0.25">
      <c r="A273" s="9">
        <v>45237</v>
      </c>
      <c r="B273" s="10">
        <v>2231.37109375</v>
      </c>
      <c r="C273" s="10">
        <v>741.24212646484375</v>
      </c>
      <c r="D273" s="10">
        <v>777.1856689453125</v>
      </c>
      <c r="E273" s="10">
        <v>5248.83642578125</v>
      </c>
      <c r="F273" s="10">
        <v>51.360000610351563</v>
      </c>
      <c r="G273" s="10">
        <v>723.8233642578125</v>
      </c>
      <c r="H273" s="10">
        <v>932.80999755859375</v>
      </c>
      <c r="I273" s="10">
        <v>1322.127197265625</v>
      </c>
      <c r="J273" s="10">
        <v>83.222801208496094</v>
      </c>
      <c r="K273" s="10">
        <v>2911.0537109375</v>
      </c>
      <c r="L273" s="10">
        <v>24.379999160766602</v>
      </c>
      <c r="M273" s="10">
        <v>5058.07666015625</v>
      </c>
      <c r="N273" s="10">
        <v>1457.286010742188</v>
      </c>
      <c r="O273" s="10">
        <v>170.47216796875</v>
      </c>
      <c r="P273" s="10">
        <v>1153.363403320312</v>
      </c>
      <c r="Q273" s="10">
        <v>558.96435546875</v>
      </c>
      <c r="R273" s="10">
        <v>70.040000915527344</v>
      </c>
      <c r="S273" s="10">
        <v>8001.74609375</v>
      </c>
      <c r="T273" s="10">
        <v>3138.975830078125</v>
      </c>
      <c r="U273" s="10">
        <v>580.02880859375</v>
      </c>
    </row>
    <row r="274" spans="1:21" x14ac:dyDescent="0.25">
      <c r="A274" s="9">
        <v>45238</v>
      </c>
      <c r="B274" s="10">
        <v>2257.947265625</v>
      </c>
      <c r="C274" s="10">
        <v>737.71661376953125</v>
      </c>
      <c r="D274" s="10">
        <v>790.50323486328125</v>
      </c>
      <c r="E274" s="10">
        <v>5353.0029296875</v>
      </c>
      <c r="F274" s="10">
        <v>51.400001525878913</v>
      </c>
      <c r="G274" s="10">
        <v>725.91619873046875</v>
      </c>
      <c r="H274" s="10">
        <v>920.6591796875</v>
      </c>
      <c r="I274" s="10">
        <v>1309.60546875</v>
      </c>
      <c r="J274" s="10">
        <v>83.232696533203125</v>
      </c>
      <c r="K274" s="10">
        <v>2945.607177734375</v>
      </c>
      <c r="L274" s="10">
        <v>24.440000534057621</v>
      </c>
      <c r="M274" s="10">
        <v>5103.3720703125</v>
      </c>
      <c r="N274" s="10">
        <v>1464.819946289062</v>
      </c>
      <c r="O274" s="10">
        <v>172.36924743652341</v>
      </c>
      <c r="P274" s="10">
        <v>1159.368896484375</v>
      </c>
      <c r="Q274" s="10">
        <v>559.49462890625</v>
      </c>
      <c r="R274" s="10">
        <v>69.370002746582031</v>
      </c>
      <c r="S274" s="10">
        <v>8072.00927734375</v>
      </c>
      <c r="T274" s="10">
        <v>3149.313720703125</v>
      </c>
      <c r="U274" s="10">
        <v>599.18890380859375</v>
      </c>
    </row>
    <row r="275" spans="1:21" x14ac:dyDescent="0.25">
      <c r="A275" s="9">
        <v>45239</v>
      </c>
      <c r="B275" s="10">
        <v>2212.6875</v>
      </c>
      <c r="C275" s="10">
        <v>730.472900390625</v>
      </c>
      <c r="D275" s="10">
        <v>831.85650634765625</v>
      </c>
      <c r="E275" s="10">
        <v>5301.59423828125</v>
      </c>
      <c r="F275" s="10">
        <v>50.939998626708977</v>
      </c>
      <c r="G275" s="10">
        <v>723.044677734375</v>
      </c>
      <c r="H275" s="10">
        <v>922.23333740234375</v>
      </c>
      <c r="I275" s="10">
        <v>1294.353515625</v>
      </c>
      <c r="J275" s="10">
        <v>83.217697143554688</v>
      </c>
      <c r="K275" s="10">
        <v>2973.525390625</v>
      </c>
      <c r="L275" s="10">
        <v>24.469999313354489</v>
      </c>
      <c r="M275" s="10">
        <v>5124.14306640625</v>
      </c>
      <c r="N275" s="10">
        <v>1528.488403320312</v>
      </c>
      <c r="O275" s="10">
        <v>170.03099060058591</v>
      </c>
      <c r="P275" s="10">
        <v>1146.787109375</v>
      </c>
      <c r="Q275" s="10">
        <v>557.61456298828125</v>
      </c>
      <c r="R275" s="10">
        <v>69.220001220703125</v>
      </c>
      <c r="S275" s="10">
        <v>7883.98876953125</v>
      </c>
      <c r="T275" s="10">
        <v>3117.555419921875</v>
      </c>
      <c r="U275" s="10">
        <v>628.40185546875</v>
      </c>
    </row>
    <row r="276" spans="1:21" x14ac:dyDescent="0.25">
      <c r="A276" s="9">
        <v>45240</v>
      </c>
      <c r="B276" s="10">
        <v>2203.14599609375</v>
      </c>
      <c r="C276" s="10">
        <v>736.21844482421875</v>
      </c>
      <c r="D276" s="10">
        <v>873.28350830078125</v>
      </c>
      <c r="E276" s="10">
        <v>5270.66943359375</v>
      </c>
      <c r="F276" s="10">
        <v>51.310001373291023</v>
      </c>
      <c r="G276" s="10">
        <v>725.89178466796875</v>
      </c>
      <c r="H276" s="10">
        <v>923.4632568359375</v>
      </c>
      <c r="I276" s="10">
        <v>1288.75146484375</v>
      </c>
      <c r="J276" s="10">
        <v>83.31939697265625</v>
      </c>
      <c r="K276" s="10">
        <v>2981.782958984375</v>
      </c>
      <c r="L276" s="10">
        <v>24.420000076293949</v>
      </c>
      <c r="M276" s="10">
        <v>5131.40771484375</v>
      </c>
      <c r="N276" s="10">
        <v>1500.962646484375</v>
      </c>
      <c r="O276" s="10">
        <v>172.85450744628909</v>
      </c>
      <c r="P276" s="10">
        <v>1148.946044921875</v>
      </c>
      <c r="Q276" s="10">
        <v>558.72332763671875</v>
      </c>
      <c r="R276" s="10">
        <v>69.69000244140625</v>
      </c>
      <c r="S276" s="10">
        <v>7888.052734375</v>
      </c>
      <c r="T276" s="10">
        <v>3104.5166015625</v>
      </c>
      <c r="U276" s="10">
        <v>629.7952880859375</v>
      </c>
    </row>
    <row r="277" spans="1:21" x14ac:dyDescent="0.25">
      <c r="A277" s="9">
        <v>45243</v>
      </c>
      <c r="B277" s="10">
        <v>2211.688232421875</v>
      </c>
      <c r="C277" s="10">
        <v>727.91668701171875</v>
      </c>
      <c r="D277" s="10">
        <v>906.08599853515625</v>
      </c>
      <c r="E277" s="10">
        <v>5229.60205078125</v>
      </c>
      <c r="F277" s="10">
        <v>50.930000305175781</v>
      </c>
      <c r="G277" s="10">
        <v>724.5777587890625</v>
      </c>
      <c r="H277" s="10">
        <v>919.38018798828125</v>
      </c>
      <c r="I277" s="10">
        <v>1293.176391601562</v>
      </c>
      <c r="J277" s="10">
        <v>83.298896789550781</v>
      </c>
      <c r="K277" s="10">
        <v>2996.774169921875</v>
      </c>
      <c r="L277" s="10">
        <v>24.430000305175781</v>
      </c>
      <c r="M277" s="10">
        <v>5130.38427734375</v>
      </c>
      <c r="N277" s="10">
        <v>1516.867553710938</v>
      </c>
      <c r="O277" s="10">
        <v>172.76631164550781</v>
      </c>
      <c r="P277" s="10">
        <v>1148.797241210938</v>
      </c>
      <c r="Q277" s="10">
        <v>560.5069580078125</v>
      </c>
      <c r="R277" s="10">
        <v>68.629997253417969</v>
      </c>
      <c r="S277" s="10">
        <v>7919.14453125</v>
      </c>
      <c r="T277" s="10">
        <v>3102.74755859375</v>
      </c>
      <c r="U277" s="10">
        <v>626.2618408203125</v>
      </c>
    </row>
    <row r="278" spans="1:21" x14ac:dyDescent="0.25">
      <c r="A278" s="9">
        <v>45245</v>
      </c>
      <c r="B278" s="10">
        <v>2223.427978515625</v>
      </c>
      <c r="C278" s="10">
        <v>714.41314697265625</v>
      </c>
      <c r="D278" s="10">
        <v>890.4095458984375</v>
      </c>
      <c r="E278" s="10">
        <v>5250.03564453125</v>
      </c>
      <c r="F278" s="10">
        <v>51.459999084472663</v>
      </c>
      <c r="G278" s="10">
        <v>732.1700439453125</v>
      </c>
      <c r="H278" s="10">
        <v>925.92291259765625</v>
      </c>
      <c r="I278" s="10">
        <v>1327.96435546875</v>
      </c>
      <c r="J278" s="10">
        <v>82.981597900390625</v>
      </c>
      <c r="K278" s="10">
        <v>3012.945068359375</v>
      </c>
      <c r="L278" s="10">
        <v>24.54000091552734</v>
      </c>
      <c r="M278" s="10">
        <v>5267.44189453125</v>
      </c>
      <c r="N278" s="10">
        <v>1520.708251953125</v>
      </c>
      <c r="O278" s="10">
        <v>176.0310363769531</v>
      </c>
      <c r="P278" s="10">
        <v>1169.568481445312</v>
      </c>
      <c r="Q278" s="10">
        <v>563.7369384765625</v>
      </c>
      <c r="R278" s="10">
        <v>70.860000610351563</v>
      </c>
      <c r="S278" s="10">
        <v>8024.85693359375</v>
      </c>
      <c r="T278" s="10">
        <v>3170.501220703125</v>
      </c>
      <c r="U278" s="10">
        <v>638.255615234375</v>
      </c>
    </row>
    <row r="279" spans="1:21" x14ac:dyDescent="0.25">
      <c r="A279" s="9">
        <v>45246</v>
      </c>
      <c r="B279" s="10">
        <v>2203.9453125</v>
      </c>
      <c r="C279" s="10">
        <v>728.0748291015625</v>
      </c>
      <c r="D279" s="10">
        <v>876.8463134765625</v>
      </c>
      <c r="E279" s="10">
        <v>5422.59765625</v>
      </c>
      <c r="F279" s="10">
        <v>51.389999389648438</v>
      </c>
      <c r="G279" s="10">
        <v>734.0924072265625</v>
      </c>
      <c r="H279" s="10">
        <v>920.9051513671875</v>
      </c>
      <c r="I279" s="10">
        <v>1360.3515625</v>
      </c>
      <c r="J279" s="10">
        <v>83.186203002929688</v>
      </c>
      <c r="K279" s="10">
        <v>2999.379150390625</v>
      </c>
      <c r="L279" s="10">
        <v>24.54000091552734</v>
      </c>
      <c r="M279" s="10">
        <v>5382.36376953125</v>
      </c>
      <c r="N279" s="10">
        <v>1545.673461914062</v>
      </c>
      <c r="O279" s="10">
        <v>178.06047058105469</v>
      </c>
      <c r="P279" s="10">
        <v>1171.677856445312</v>
      </c>
      <c r="Q279" s="10">
        <v>563.688720703125</v>
      </c>
      <c r="R279" s="10">
        <v>71.419998168945313</v>
      </c>
      <c r="S279" s="10">
        <v>8283.7763671875</v>
      </c>
      <c r="T279" s="10">
        <v>3257.62646484375</v>
      </c>
      <c r="U279" s="10">
        <v>636.9119873046875</v>
      </c>
    </row>
    <row r="280" spans="1:21" x14ac:dyDescent="0.25">
      <c r="A280" s="9">
        <v>45247</v>
      </c>
      <c r="B280" s="10">
        <v>2206.8427734375</v>
      </c>
      <c r="C280" s="10">
        <v>714.0867919921875</v>
      </c>
      <c r="D280" s="10">
        <v>874.31549072265625</v>
      </c>
      <c r="E280" s="10">
        <v>5422.49755859375</v>
      </c>
      <c r="F280" s="10">
        <v>51.860000610351563</v>
      </c>
      <c r="G280" s="10">
        <v>732.51068115234375</v>
      </c>
      <c r="H280" s="10">
        <v>906.98333740234375</v>
      </c>
      <c r="I280" s="10">
        <v>1353.431518554688</v>
      </c>
      <c r="J280" s="10">
        <v>83.12030029296875</v>
      </c>
      <c r="K280" s="10">
        <v>3056.24755859375</v>
      </c>
      <c r="L280" s="10">
        <v>24.60000038146973</v>
      </c>
      <c r="M280" s="10">
        <v>5381.38916015625</v>
      </c>
      <c r="N280" s="10">
        <v>1560.4951171875</v>
      </c>
      <c r="O280" s="10">
        <v>173.2515869140625</v>
      </c>
      <c r="P280" s="10">
        <v>1169.121826171875</v>
      </c>
      <c r="Q280" s="10">
        <v>542.86309814453125</v>
      </c>
      <c r="R280" s="10">
        <v>72.269996643066406</v>
      </c>
      <c r="S280" s="10">
        <v>8134.3876953125</v>
      </c>
      <c r="T280" s="10">
        <v>3261.91064453125</v>
      </c>
      <c r="U280" s="10">
        <v>639.45001220703125</v>
      </c>
    </row>
    <row r="281" spans="1:21" x14ac:dyDescent="0.25">
      <c r="A281" s="9">
        <v>45250</v>
      </c>
      <c r="B281" s="10">
        <v>2147.94482421875</v>
      </c>
      <c r="C281" s="10">
        <v>699.015869140625</v>
      </c>
      <c r="D281" s="10">
        <v>859.86761474609375</v>
      </c>
      <c r="E281" s="10">
        <v>5439.53369140625</v>
      </c>
      <c r="F281" s="10">
        <v>51.659999847412109</v>
      </c>
      <c r="G281" s="10">
        <v>732.559326171875</v>
      </c>
      <c r="H281" s="10">
        <v>906.58984375</v>
      </c>
      <c r="I281" s="10">
        <v>1352.536987304688</v>
      </c>
      <c r="J281" s="10">
        <v>83.291496276855469</v>
      </c>
      <c r="K281" s="10">
        <v>3036.390380859375</v>
      </c>
      <c r="L281" s="10">
        <v>24.559999465942379</v>
      </c>
      <c r="M281" s="10">
        <v>5418.0546875</v>
      </c>
      <c r="N281" s="10">
        <v>1528.636108398438</v>
      </c>
      <c r="O281" s="10">
        <v>174.57513427734381</v>
      </c>
      <c r="P281" s="10">
        <v>1166.044677734375</v>
      </c>
      <c r="Q281" s="10">
        <v>543.53802490234375</v>
      </c>
      <c r="R281" s="10">
        <v>71.580001831054688</v>
      </c>
      <c r="S281" s="10">
        <v>8112.9423828125</v>
      </c>
      <c r="T281" s="10">
        <v>3277.882568359375</v>
      </c>
      <c r="U281" s="10">
        <v>640.246337890625</v>
      </c>
    </row>
    <row r="282" spans="1:21" x14ac:dyDescent="0.25">
      <c r="A282" s="9">
        <v>45251</v>
      </c>
      <c r="B282" s="10">
        <v>2194.70361328125</v>
      </c>
      <c r="C282" s="10">
        <v>702.4326171875</v>
      </c>
      <c r="D282" s="10">
        <v>847.6802978515625</v>
      </c>
      <c r="E282" s="10">
        <v>5457.11962890625</v>
      </c>
      <c r="F282" s="10">
        <v>51.880001068115227</v>
      </c>
      <c r="G282" s="10">
        <v>738.76458740234375</v>
      </c>
      <c r="H282" s="10">
        <v>911.164794921875</v>
      </c>
      <c r="I282" s="10">
        <v>1354.796630859375</v>
      </c>
      <c r="J282" s="10">
        <v>83.322196960449219</v>
      </c>
      <c r="K282" s="10">
        <v>3022.67724609375</v>
      </c>
      <c r="L282" s="10">
        <v>24.5</v>
      </c>
      <c r="M282" s="10">
        <v>5383.09521484375</v>
      </c>
      <c r="N282" s="10">
        <v>1536.071533203125</v>
      </c>
      <c r="O282" s="10">
        <v>173.75724792480469</v>
      </c>
      <c r="P282" s="10">
        <v>1180.7109375</v>
      </c>
      <c r="Q282" s="10">
        <v>541.36871337890625</v>
      </c>
      <c r="R282" s="10">
        <v>71.580001831054688</v>
      </c>
      <c r="S282" s="10">
        <v>8248.6201171875</v>
      </c>
      <c r="T282" s="10">
        <v>3269.1279296875</v>
      </c>
      <c r="U282" s="10">
        <v>651.89166259765625</v>
      </c>
    </row>
    <row r="283" spans="1:21" x14ac:dyDescent="0.25">
      <c r="A283" s="9">
        <v>45252</v>
      </c>
      <c r="B283" s="10">
        <v>2170.724609375</v>
      </c>
      <c r="C283" s="10">
        <v>704.92462158203125</v>
      </c>
      <c r="D283" s="10">
        <v>844.75634765625</v>
      </c>
      <c r="E283" s="10">
        <v>5407.85888671875</v>
      </c>
      <c r="F283" s="10">
        <v>52.169998168945313</v>
      </c>
      <c r="G283" s="10">
        <v>736.1365966796875</v>
      </c>
      <c r="H283" s="10">
        <v>907.86883544921875</v>
      </c>
      <c r="I283" s="10">
        <v>1372.49658203125</v>
      </c>
      <c r="J283" s="10">
        <v>83.345703125</v>
      </c>
      <c r="K283" s="10">
        <v>3030.000732421875</v>
      </c>
      <c r="L283" s="10">
        <v>24.510000228881839</v>
      </c>
      <c r="M283" s="10">
        <v>5415.66552734375</v>
      </c>
      <c r="N283" s="10">
        <v>1520.018920898438</v>
      </c>
      <c r="O283" s="10">
        <v>173.5754699707031</v>
      </c>
      <c r="P283" s="10">
        <v>1185.326904296875</v>
      </c>
      <c r="Q283" s="10">
        <v>538.91009521484375</v>
      </c>
      <c r="R283" s="10">
        <v>72.180000305175781</v>
      </c>
      <c r="S283" s="10">
        <v>8215.765625</v>
      </c>
      <c r="T283" s="10">
        <v>3287.708251953125</v>
      </c>
      <c r="U283" s="10">
        <v>671.74847412109375</v>
      </c>
    </row>
    <row r="284" spans="1:21" x14ac:dyDescent="0.25">
      <c r="A284" s="9">
        <v>45253</v>
      </c>
      <c r="B284" s="10">
        <v>2173.322509765625</v>
      </c>
      <c r="C284" s="10">
        <v>699.51531982421875</v>
      </c>
      <c r="D284" s="10">
        <v>880.67938232421875</v>
      </c>
      <c r="E284" s="10">
        <v>5341.0625</v>
      </c>
      <c r="F284" s="10">
        <v>52.020000457763672</v>
      </c>
      <c r="G284" s="10">
        <v>740.39508056640625</v>
      </c>
      <c r="H284" s="10">
        <v>908.11480712890625</v>
      </c>
      <c r="I284" s="10">
        <v>1364.446899414062</v>
      </c>
      <c r="J284" s="10">
        <v>83.548301696777344</v>
      </c>
      <c r="K284" s="10">
        <v>2993.972412109375</v>
      </c>
      <c r="L284" s="10">
        <v>24.54000091552734</v>
      </c>
      <c r="M284" s="10">
        <v>5335.40966796875</v>
      </c>
      <c r="N284" s="10">
        <v>1522.382446289062</v>
      </c>
      <c r="O284" s="10">
        <v>173.25740051269531</v>
      </c>
      <c r="P284" s="10">
        <v>1188.950073242188</v>
      </c>
      <c r="Q284" s="10">
        <v>539.874267578125</v>
      </c>
      <c r="R284" s="10">
        <v>71.900001525878906</v>
      </c>
      <c r="S284" s="10">
        <v>8206.6083984375</v>
      </c>
      <c r="T284" s="10">
        <v>3267.311767578125</v>
      </c>
      <c r="U284" s="10">
        <v>680.40777587890625</v>
      </c>
    </row>
    <row r="285" spans="1:21" x14ac:dyDescent="0.25">
      <c r="A285" s="9">
        <v>45254</v>
      </c>
      <c r="B285" s="10">
        <v>2223.477783203125</v>
      </c>
      <c r="C285" s="10">
        <v>694.28900146484375</v>
      </c>
      <c r="D285" s="10">
        <v>885.54449462890625</v>
      </c>
      <c r="E285" s="10">
        <v>5273.6171875</v>
      </c>
      <c r="F285" s="10">
        <v>52.150001525878913</v>
      </c>
      <c r="G285" s="10">
        <v>745.6512451171875</v>
      </c>
      <c r="H285" s="10">
        <v>914.41162109375</v>
      </c>
      <c r="I285" s="10">
        <v>1353.29052734375</v>
      </c>
      <c r="J285" s="10">
        <v>83.344001770019531</v>
      </c>
      <c r="K285" s="10">
        <v>3002.426513671875</v>
      </c>
      <c r="L285" s="10">
        <v>24.54000091552734</v>
      </c>
      <c r="M285" s="10">
        <v>5336.6298828125</v>
      </c>
      <c r="N285" s="10">
        <v>1529.620971679688</v>
      </c>
      <c r="O285" s="10">
        <v>171.62162780761719</v>
      </c>
      <c r="P285" s="10">
        <v>1188.155883789062</v>
      </c>
      <c r="Q285" s="10">
        <v>540.2598876953125</v>
      </c>
      <c r="R285" s="10">
        <v>71.870002746582031</v>
      </c>
      <c r="S285" s="10">
        <v>8161.7587890625</v>
      </c>
      <c r="T285" s="10">
        <v>3219.6748046875</v>
      </c>
      <c r="U285" s="10">
        <v>676.22747802734375</v>
      </c>
    </row>
    <row r="286" spans="1:21" x14ac:dyDescent="0.25">
      <c r="A286" s="9">
        <v>45258</v>
      </c>
      <c r="B286" s="10">
        <v>2421.352294921875</v>
      </c>
      <c r="C286" s="10">
        <v>704.84552001953125</v>
      </c>
      <c r="D286" s="10">
        <v>890.4095458984375</v>
      </c>
      <c r="E286" s="10">
        <v>5286.45654296875</v>
      </c>
      <c r="F286" s="10">
        <v>52.299999237060547</v>
      </c>
      <c r="G286" s="10">
        <v>743.97210693359375</v>
      </c>
      <c r="H286" s="10">
        <v>910.57452392578125</v>
      </c>
      <c r="I286" s="10">
        <v>1358.280029296875</v>
      </c>
      <c r="J286" s="10">
        <v>83.364501953125</v>
      </c>
      <c r="K286" s="10">
        <v>2998.248779296875</v>
      </c>
      <c r="L286" s="10">
        <v>24.54999923706055</v>
      </c>
      <c r="M286" s="10">
        <v>5343.11328125</v>
      </c>
      <c r="N286" s="10">
        <v>1542.27587890625</v>
      </c>
      <c r="O286" s="10">
        <v>176.25636291503909</v>
      </c>
      <c r="P286" s="10">
        <v>1188.404052734375</v>
      </c>
      <c r="Q286" s="10">
        <v>544.21295166015625</v>
      </c>
      <c r="R286" s="10">
        <v>73.410003662109375</v>
      </c>
      <c r="S286" s="10">
        <v>8133.99609375</v>
      </c>
      <c r="T286" s="10">
        <v>3231.828369140625</v>
      </c>
      <c r="U286" s="10">
        <v>672.34564208984375</v>
      </c>
    </row>
    <row r="287" spans="1:21" x14ac:dyDescent="0.25">
      <c r="A287" s="9">
        <v>45259</v>
      </c>
      <c r="B287" s="10">
        <v>2394.476318359375</v>
      </c>
      <c r="C287" s="10">
        <v>705.09765625</v>
      </c>
      <c r="D287" s="10">
        <v>938.98675537109375</v>
      </c>
      <c r="E287" s="10">
        <v>5394.169921875</v>
      </c>
      <c r="F287" s="10">
        <v>53.049999237060547</v>
      </c>
      <c r="G287" s="10">
        <v>758.81610107421875</v>
      </c>
      <c r="H287" s="10">
        <v>924.44708251953125</v>
      </c>
      <c r="I287" s="10">
        <v>1374.191284179688</v>
      </c>
      <c r="J287" s="10">
        <v>83.418098449707031</v>
      </c>
      <c r="K287" s="10">
        <v>3031.426025390625</v>
      </c>
      <c r="L287" s="10">
        <v>24.559999465942379</v>
      </c>
      <c r="M287" s="10">
        <v>5449.64990234375</v>
      </c>
      <c r="N287" s="10">
        <v>1594.5205078125</v>
      </c>
      <c r="O287" s="10">
        <v>174.4842529296875</v>
      </c>
      <c r="P287" s="10">
        <v>1191.530883789062</v>
      </c>
      <c r="Q287" s="10">
        <v>548.214111328125</v>
      </c>
      <c r="R287" s="10">
        <v>74.080001831054688</v>
      </c>
      <c r="S287" s="10">
        <v>8214.638671875</v>
      </c>
      <c r="T287" s="10">
        <v>3272.434326171875</v>
      </c>
      <c r="U287" s="10">
        <v>671.74847412109375</v>
      </c>
    </row>
    <row r="288" spans="1:21" x14ac:dyDescent="0.25">
      <c r="A288" s="9">
        <v>45260</v>
      </c>
      <c r="B288" s="10">
        <v>2356.4599609375</v>
      </c>
      <c r="C288" s="10">
        <v>704.2867431640625</v>
      </c>
      <c r="D288" s="10">
        <v>930.65716552734375</v>
      </c>
      <c r="E288" s="10">
        <v>5506.18017578125</v>
      </c>
      <c r="F288" s="10">
        <v>53.150001525878913</v>
      </c>
      <c r="G288" s="10">
        <v>758.645751953125</v>
      </c>
      <c r="H288" s="10">
        <v>919.87213134765625</v>
      </c>
      <c r="I288" s="10">
        <v>1370.001708984375</v>
      </c>
      <c r="J288" s="10">
        <v>83.330299377441406</v>
      </c>
      <c r="K288" s="10">
        <v>3056.444091796875</v>
      </c>
      <c r="L288" s="10">
        <v>24.559999465942379</v>
      </c>
      <c r="M288" s="10">
        <v>5399.13671875</v>
      </c>
      <c r="N288" s="10">
        <v>1622.735595703125</v>
      </c>
      <c r="O288" s="10">
        <v>177.1651306152344</v>
      </c>
      <c r="P288" s="10">
        <v>1179.991333007812</v>
      </c>
      <c r="Q288" s="10">
        <v>544.502197265625</v>
      </c>
      <c r="R288" s="10">
        <v>74.610000610351563</v>
      </c>
      <c r="S288" s="10">
        <v>8081.703125</v>
      </c>
      <c r="T288" s="10">
        <v>3248.079833984375</v>
      </c>
      <c r="U288" s="10">
        <v>670.106201171875</v>
      </c>
    </row>
    <row r="289" spans="1:21" x14ac:dyDescent="0.25">
      <c r="A289" s="9">
        <v>45261</v>
      </c>
      <c r="B289" s="10">
        <v>2360.6064453125</v>
      </c>
      <c r="C289" s="10">
        <v>717.87921142578125</v>
      </c>
      <c r="D289" s="10">
        <v>932.843994140625</v>
      </c>
      <c r="E289" s="10">
        <v>5946.87646484375</v>
      </c>
      <c r="F289" s="10">
        <v>53.290000915527337</v>
      </c>
      <c r="G289" s="10">
        <v>756.99102783203125</v>
      </c>
      <c r="H289" s="10">
        <v>931.4326171875</v>
      </c>
      <c r="I289" s="10">
        <v>1367.318481445312</v>
      </c>
      <c r="J289" s="10">
        <v>83.352699279785156</v>
      </c>
      <c r="K289" s="10">
        <v>3136.511962890625</v>
      </c>
      <c r="L289" s="10">
        <v>24.530000686645511</v>
      </c>
      <c r="M289" s="10">
        <v>5438.4833984375</v>
      </c>
      <c r="N289" s="10">
        <v>1600.823364257812</v>
      </c>
      <c r="O289" s="10">
        <v>176.8016357421875</v>
      </c>
      <c r="P289" s="10">
        <v>1188.3544921875</v>
      </c>
      <c r="Q289" s="10">
        <v>551.25115966796875</v>
      </c>
      <c r="R289" s="10">
        <v>75.209999084472656</v>
      </c>
      <c r="S289" s="10">
        <v>8248.6201171875</v>
      </c>
      <c r="T289" s="10">
        <v>3270.478271484375</v>
      </c>
      <c r="U289" s="10">
        <v>654.52923583984375</v>
      </c>
    </row>
    <row r="290" spans="1:21" x14ac:dyDescent="0.25">
      <c r="A290" s="9">
        <v>45264</v>
      </c>
      <c r="B290" s="10">
        <v>2528.95703125</v>
      </c>
      <c r="C290" s="10">
        <v>732.54473876953125</v>
      </c>
      <c r="D290" s="10">
        <v>947.1689453125</v>
      </c>
      <c r="E290" s="10">
        <v>5997.38623046875</v>
      </c>
      <c r="F290" s="10">
        <v>53.720001220703118</v>
      </c>
      <c r="G290" s="10">
        <v>783.27203369140625</v>
      </c>
      <c r="H290" s="10">
        <v>975.2149658203125</v>
      </c>
      <c r="I290" s="10">
        <v>1378.663208007812</v>
      </c>
      <c r="J290" s="10">
        <v>83.218597412109375</v>
      </c>
      <c r="K290" s="10">
        <v>3257.326904296875</v>
      </c>
      <c r="L290" s="10">
        <v>24.530000686645511</v>
      </c>
      <c r="M290" s="10">
        <v>5438.8251953125</v>
      </c>
      <c r="N290" s="10">
        <v>1631.697509765625</v>
      </c>
      <c r="O290" s="10">
        <v>183.617431640625</v>
      </c>
      <c r="P290" s="10">
        <v>1201.209228515625</v>
      </c>
      <c r="Q290" s="10">
        <v>573.37841796875</v>
      </c>
      <c r="R290" s="10">
        <v>75.150001525878906</v>
      </c>
      <c r="S290" s="10">
        <v>8228.59375</v>
      </c>
      <c r="T290" s="10">
        <v>3271.2236328125</v>
      </c>
      <c r="U290" s="10">
        <v>655.57440185546875</v>
      </c>
    </row>
    <row r="291" spans="1:21" x14ac:dyDescent="0.25">
      <c r="A291" s="9">
        <v>45265</v>
      </c>
      <c r="B291" s="10">
        <v>2956.727783203125</v>
      </c>
      <c r="C291" s="10">
        <v>726.8238525390625</v>
      </c>
      <c r="D291" s="10">
        <v>942.8690185546875</v>
      </c>
      <c r="E291" s="10">
        <v>6026.26318359375</v>
      </c>
      <c r="F291" s="10">
        <v>52.939998626708977</v>
      </c>
      <c r="G291" s="10">
        <v>790.2315673828125</v>
      </c>
      <c r="H291" s="10">
        <v>997.10614013671875</v>
      </c>
      <c r="I291" s="10">
        <v>1368.871826171875</v>
      </c>
      <c r="J291" s="10">
        <v>83.417098999023438</v>
      </c>
      <c r="K291" s="10">
        <v>3259.194580078125</v>
      </c>
      <c r="L291" s="10">
        <v>24.54000091552734</v>
      </c>
      <c r="M291" s="10">
        <v>5351.3046875</v>
      </c>
      <c r="N291" s="10">
        <v>1660.454223632812</v>
      </c>
      <c r="O291" s="10">
        <v>183.617431640625</v>
      </c>
      <c r="P291" s="10">
        <v>1209.919799804688</v>
      </c>
      <c r="Q291" s="10">
        <v>586.44256591796875</v>
      </c>
      <c r="R291" s="10">
        <v>73.639999389648438</v>
      </c>
      <c r="S291" s="10">
        <v>8218.115234375</v>
      </c>
      <c r="T291" s="10">
        <v>3289.058349609375</v>
      </c>
      <c r="U291" s="10">
        <v>656.61944580078125</v>
      </c>
    </row>
    <row r="292" spans="1:21" x14ac:dyDescent="0.25">
      <c r="A292" s="9">
        <v>45266</v>
      </c>
      <c r="B292" s="10">
        <v>2881.394287109375</v>
      </c>
      <c r="C292" s="10">
        <v>734.46807861328125</v>
      </c>
      <c r="D292" s="10">
        <v>933.97430419921875</v>
      </c>
      <c r="E292" s="10">
        <v>5975.40380859375</v>
      </c>
      <c r="F292" s="10">
        <v>52.830001831054688</v>
      </c>
      <c r="G292" s="10">
        <v>792.22711181640625</v>
      </c>
      <c r="H292" s="10">
        <v>987.07061767578125</v>
      </c>
      <c r="I292" s="10">
        <v>1388.031127929688</v>
      </c>
      <c r="J292" s="10">
        <v>83.315902709960938</v>
      </c>
      <c r="K292" s="10">
        <v>3334.74072265625</v>
      </c>
      <c r="L292" s="10">
        <v>24.60000038146973</v>
      </c>
      <c r="M292" s="10">
        <v>5499.7236328125</v>
      </c>
      <c r="N292" s="10">
        <v>1676.555908203125</v>
      </c>
      <c r="O292" s="10">
        <v>183.52653503417969</v>
      </c>
      <c r="P292" s="10">
        <v>1221.509155273438</v>
      </c>
      <c r="Q292" s="10">
        <v>586.63543701171875</v>
      </c>
      <c r="R292" s="10">
        <v>73.040000915527344</v>
      </c>
      <c r="S292" s="10">
        <v>8279.2705078125</v>
      </c>
      <c r="T292" s="10">
        <v>3356.5791015625</v>
      </c>
      <c r="U292" s="10">
        <v>649.25396728515625</v>
      </c>
    </row>
    <row r="293" spans="1:21" x14ac:dyDescent="0.25">
      <c r="A293" s="9">
        <v>45267</v>
      </c>
      <c r="B293" s="10">
        <v>2884.591552734375</v>
      </c>
      <c r="C293" s="10">
        <v>730.91790771484375</v>
      </c>
      <c r="D293" s="10">
        <v>927.3154296875</v>
      </c>
      <c r="E293" s="10">
        <v>5983.54736328125</v>
      </c>
      <c r="F293" s="10">
        <v>53.029998779296882</v>
      </c>
      <c r="G293" s="10">
        <v>793.5167236328125</v>
      </c>
      <c r="H293" s="10">
        <v>982.88916015625</v>
      </c>
      <c r="I293" s="10">
        <v>1380.122680664062</v>
      </c>
      <c r="J293" s="10">
        <v>83.289596557617188</v>
      </c>
      <c r="K293" s="10">
        <v>3298.66357421875</v>
      </c>
      <c r="L293" s="10">
        <v>24.620000839233398</v>
      </c>
      <c r="M293" s="10">
        <v>5428.87890625</v>
      </c>
      <c r="N293" s="10">
        <v>1666.953979492188</v>
      </c>
      <c r="O293" s="10">
        <v>180.7547912597656</v>
      </c>
      <c r="P293" s="10">
        <v>1219.4990234375</v>
      </c>
      <c r="Q293" s="10">
        <v>589.7689208984375</v>
      </c>
      <c r="R293" s="10">
        <v>72.819999694824219</v>
      </c>
      <c r="S293" s="10">
        <v>8192.0185546875</v>
      </c>
      <c r="T293" s="10">
        <v>3366.637451171875</v>
      </c>
      <c r="U293" s="10">
        <v>665.32855224609375</v>
      </c>
    </row>
    <row r="294" spans="1:21" x14ac:dyDescent="0.25">
      <c r="A294" s="9">
        <v>45268</v>
      </c>
      <c r="B294" s="10">
        <v>2819.649169921875</v>
      </c>
      <c r="C294" s="10">
        <v>722.65069580078125</v>
      </c>
      <c r="D294" s="10">
        <v>915.12811279296875</v>
      </c>
      <c r="E294" s="10">
        <v>5960.11572265625</v>
      </c>
      <c r="F294" s="10">
        <v>52.939998626708977</v>
      </c>
      <c r="G294" s="10">
        <v>804.58880615234375</v>
      </c>
      <c r="H294" s="10">
        <v>994.54803466796875</v>
      </c>
      <c r="I294" s="10">
        <v>1403.895263671875</v>
      </c>
      <c r="J294" s="10">
        <v>83.354896545410156</v>
      </c>
      <c r="K294" s="10">
        <v>3321.125732421875</v>
      </c>
      <c r="L294" s="10">
        <v>24.629999160766602</v>
      </c>
      <c r="M294" s="10">
        <v>5566.86328125</v>
      </c>
      <c r="N294" s="10">
        <v>1643.219848632812</v>
      </c>
      <c r="O294" s="10">
        <v>178.07389831542969</v>
      </c>
      <c r="P294" s="10">
        <v>1218.853759765625</v>
      </c>
      <c r="Q294" s="10">
        <v>592.131103515625</v>
      </c>
      <c r="R294" s="10">
        <v>72.44000244140625</v>
      </c>
      <c r="S294" s="10">
        <v>8192.4091796875</v>
      </c>
      <c r="T294" s="10">
        <v>3377.626708984375</v>
      </c>
      <c r="U294" s="10">
        <v>651.543212890625</v>
      </c>
    </row>
    <row r="295" spans="1:21" x14ac:dyDescent="0.25">
      <c r="A295" s="9">
        <v>45271</v>
      </c>
      <c r="B295" s="10">
        <v>2853.269287109375</v>
      </c>
      <c r="C295" s="10">
        <v>721.18218994140625</v>
      </c>
      <c r="D295" s="10">
        <v>929.33026123046875</v>
      </c>
      <c r="E295" s="10">
        <v>6367.53857421875</v>
      </c>
      <c r="F295" s="10">
        <v>52.020000457763672</v>
      </c>
      <c r="G295" s="10">
        <v>803.5181884765625</v>
      </c>
      <c r="H295" s="10">
        <v>1000.697265625</v>
      </c>
      <c r="I295" s="10">
        <v>1401.400146484375</v>
      </c>
      <c r="J295" s="10">
        <v>83.430099487304688</v>
      </c>
      <c r="K295" s="10">
        <v>3328.35107421875</v>
      </c>
      <c r="L295" s="10">
        <v>24.579999923706051</v>
      </c>
      <c r="M295" s="10">
        <v>5627.27392578125</v>
      </c>
      <c r="N295" s="10">
        <v>1627.117919921875</v>
      </c>
      <c r="O295" s="10">
        <v>179.755126953125</v>
      </c>
      <c r="P295" s="10">
        <v>1220.640502929688</v>
      </c>
      <c r="Q295" s="10">
        <v>592.22747802734375</v>
      </c>
      <c r="R295" s="10">
        <v>70.349998474121094</v>
      </c>
      <c r="S295" s="10">
        <v>8271.142578125</v>
      </c>
      <c r="T295" s="10">
        <v>3392.71435546875</v>
      </c>
      <c r="U295" s="10">
        <v>643.1824951171875</v>
      </c>
    </row>
    <row r="296" spans="1:21" x14ac:dyDescent="0.25">
      <c r="A296" s="9">
        <v>45272</v>
      </c>
      <c r="B296" s="10">
        <v>2855.11767578125</v>
      </c>
      <c r="C296" s="10">
        <v>723.33807373046875</v>
      </c>
      <c r="D296" s="10">
        <v>921.4920654296875</v>
      </c>
      <c r="E296" s="10">
        <v>6351.40185546875</v>
      </c>
      <c r="F296" s="10">
        <v>51.849998474121087</v>
      </c>
      <c r="G296" s="10">
        <v>795.5364990234375</v>
      </c>
      <c r="H296" s="10">
        <v>999.31988525390625</v>
      </c>
      <c r="I296" s="10">
        <v>1389.6787109375</v>
      </c>
      <c r="J296" s="10">
        <v>83.343498229980469</v>
      </c>
      <c r="K296" s="10">
        <v>3285.687255859375</v>
      </c>
      <c r="L296" s="10">
        <v>24.590000152587891</v>
      </c>
      <c r="M296" s="10">
        <v>5614.93798828125</v>
      </c>
      <c r="N296" s="10">
        <v>1610.573120117188</v>
      </c>
      <c r="O296" s="10">
        <v>177.5740661621094</v>
      </c>
      <c r="P296" s="10">
        <v>1203.120239257812</v>
      </c>
      <c r="Q296" s="10">
        <v>590.44384765625</v>
      </c>
      <c r="R296" s="10">
        <v>70.260002136230469</v>
      </c>
      <c r="S296" s="10">
        <v>8717.3466796875</v>
      </c>
      <c r="T296" s="10">
        <v>3419.90966796875</v>
      </c>
      <c r="U296" s="10">
        <v>635.667724609375</v>
      </c>
    </row>
    <row r="297" spans="1:21" x14ac:dyDescent="0.25">
      <c r="A297" s="9">
        <v>45273</v>
      </c>
      <c r="B297" s="10">
        <v>2872.50244140625</v>
      </c>
      <c r="C297" s="10">
        <v>717.74566650390625</v>
      </c>
      <c r="D297" s="10">
        <v>960.6339111328125</v>
      </c>
      <c r="E297" s="10">
        <v>6285.6044921875</v>
      </c>
      <c r="F297" s="10">
        <v>51.830001831054688</v>
      </c>
      <c r="G297" s="10">
        <v>793.73577880859375</v>
      </c>
      <c r="H297" s="10">
        <v>997.54888916015625</v>
      </c>
      <c r="I297" s="10">
        <v>1364.211547851562</v>
      </c>
      <c r="J297" s="10">
        <v>83.396003723144531</v>
      </c>
      <c r="K297" s="10">
        <v>3342.113525390625</v>
      </c>
      <c r="L297" s="10">
        <v>24.620000839233398</v>
      </c>
      <c r="M297" s="10">
        <v>5585.19580078125</v>
      </c>
      <c r="N297" s="10">
        <v>1640.856323242188</v>
      </c>
      <c r="O297" s="10">
        <v>175.52934265136719</v>
      </c>
      <c r="P297" s="10">
        <v>1208.03369140625</v>
      </c>
      <c r="Q297" s="10">
        <v>597.62664794921875</v>
      </c>
      <c r="R297" s="10">
        <v>69.69000244140625</v>
      </c>
      <c r="S297" s="10">
        <v>8675.0908203125</v>
      </c>
      <c r="T297" s="10">
        <v>3346.75341796875</v>
      </c>
      <c r="U297" s="10">
        <v>657.41571044921875</v>
      </c>
    </row>
    <row r="298" spans="1:21" x14ac:dyDescent="0.25">
      <c r="A298" s="9">
        <v>45274</v>
      </c>
      <c r="B298" s="10">
        <v>2891.485595703125</v>
      </c>
      <c r="C298" s="10">
        <v>739.12579345703125</v>
      </c>
      <c r="D298" s="10">
        <v>956.89910888671875</v>
      </c>
      <c r="E298" s="10">
        <v>6302.990234375</v>
      </c>
      <c r="F298" s="10">
        <v>52.799999237060547</v>
      </c>
      <c r="G298" s="10">
        <v>803.10443115234375</v>
      </c>
      <c r="H298" s="10">
        <v>1016.980407714844</v>
      </c>
      <c r="I298" s="10">
        <v>1413.592407226562</v>
      </c>
      <c r="J298" s="10">
        <v>83.285301208496094</v>
      </c>
      <c r="K298" s="10">
        <v>3374.8486328125</v>
      </c>
      <c r="L298" s="10">
        <v>24.719999313354489</v>
      </c>
      <c r="M298" s="10">
        <v>5796.60888671875</v>
      </c>
      <c r="N298" s="10">
        <v>1677.688598632812</v>
      </c>
      <c r="O298" s="10">
        <v>178.07389831542969</v>
      </c>
      <c r="P298" s="10">
        <v>1223.022827148438</v>
      </c>
      <c r="Q298" s="10">
        <v>601.29046630859375</v>
      </c>
      <c r="R298" s="10">
        <v>72.569999694824219</v>
      </c>
      <c r="S298" s="10">
        <v>8799.3603515625</v>
      </c>
      <c r="T298" s="10">
        <v>3415.39208984375</v>
      </c>
      <c r="U298" s="10">
        <v>644.92437744140625</v>
      </c>
    </row>
    <row r="299" spans="1:21" x14ac:dyDescent="0.25">
      <c r="A299" s="9">
        <v>45275</v>
      </c>
      <c r="B299" s="10">
        <v>2989.14892578125</v>
      </c>
      <c r="C299" s="10">
        <v>743.16552734375</v>
      </c>
      <c r="D299" s="10">
        <v>929.0845947265625</v>
      </c>
      <c r="E299" s="10">
        <v>6311.83349609375</v>
      </c>
      <c r="F299" s="10">
        <v>52.810001373291023</v>
      </c>
      <c r="G299" s="10">
        <v>806.21929931640625</v>
      </c>
      <c r="H299" s="10">
        <v>1020.669982910156</v>
      </c>
      <c r="I299" s="10">
        <v>1486.039672851562</v>
      </c>
      <c r="J299" s="10">
        <v>83.296600341796875</v>
      </c>
      <c r="K299" s="10">
        <v>3428.81689453125</v>
      </c>
      <c r="L299" s="10">
        <v>24.809999465942379</v>
      </c>
      <c r="M299" s="10">
        <v>5977.0126953125</v>
      </c>
      <c r="N299" s="10">
        <v>1698.763549804688</v>
      </c>
      <c r="O299" s="10">
        <v>182.70866394042969</v>
      </c>
      <c r="P299" s="10">
        <v>1238.632446289062</v>
      </c>
      <c r="Q299" s="10">
        <v>625.0084228515625</v>
      </c>
      <c r="R299" s="10">
        <v>72.819999694824219</v>
      </c>
      <c r="S299" s="10">
        <v>8865.9013671875</v>
      </c>
      <c r="T299" s="10">
        <v>3595.836181640625</v>
      </c>
      <c r="U299" s="10">
        <v>647.9600830078125</v>
      </c>
    </row>
    <row r="300" spans="1:21" x14ac:dyDescent="0.25">
      <c r="A300" s="9">
        <v>45278</v>
      </c>
      <c r="B300" s="10">
        <v>2977.958984375</v>
      </c>
      <c r="C300" s="10">
        <v>750.34002685546875</v>
      </c>
      <c r="D300" s="10">
        <v>931.3450927734375</v>
      </c>
      <c r="E300" s="10">
        <v>6266.52001953125</v>
      </c>
      <c r="F300" s="10">
        <v>52.490001678466797</v>
      </c>
      <c r="G300" s="10">
        <v>805.8055419921875</v>
      </c>
      <c r="H300" s="10">
        <v>1004.977172851562</v>
      </c>
      <c r="I300" s="10">
        <v>1472.811767578125</v>
      </c>
      <c r="J300" s="10">
        <v>83.041702270507813</v>
      </c>
      <c r="K300" s="10">
        <v>3432.35595703125</v>
      </c>
      <c r="L300" s="10">
        <v>24.809999465942379</v>
      </c>
      <c r="M300" s="10">
        <v>5986.6669921875</v>
      </c>
      <c r="N300" s="10">
        <v>1684.828491210938</v>
      </c>
      <c r="O300" s="10">
        <v>180.84565734863281</v>
      </c>
      <c r="P300" s="10">
        <v>1251.239013671875</v>
      </c>
      <c r="Q300" s="10">
        <v>625.24951171875</v>
      </c>
      <c r="R300" s="10">
        <v>72.510002136230469</v>
      </c>
      <c r="S300" s="10">
        <v>8898.951171875</v>
      </c>
      <c r="T300" s="10">
        <v>3594.159423828125</v>
      </c>
      <c r="U300" s="10">
        <v>654.827880859375</v>
      </c>
    </row>
    <row r="301" spans="1:21" x14ac:dyDescent="0.25">
      <c r="A301" s="9">
        <v>45279</v>
      </c>
      <c r="B301" s="10">
        <v>2938.643798828125</v>
      </c>
      <c r="C301" s="10">
        <v>754.79498291015625</v>
      </c>
      <c r="D301" s="10">
        <v>939.576416015625</v>
      </c>
      <c r="E301" s="10">
        <v>6361.09375</v>
      </c>
      <c r="F301" s="10">
        <v>52.590000152587891</v>
      </c>
      <c r="G301" s="10">
        <v>804.44287109375</v>
      </c>
      <c r="H301" s="10">
        <v>999.07391357421875</v>
      </c>
      <c r="I301" s="10">
        <v>1467.115966796875</v>
      </c>
      <c r="J301" s="10">
        <v>83.111198425292969</v>
      </c>
      <c r="K301" s="10">
        <v>3439.5810546875</v>
      </c>
      <c r="L301" s="10">
        <v>24.809999465942379</v>
      </c>
      <c r="M301" s="10">
        <v>5960.87451171875</v>
      </c>
      <c r="N301" s="10">
        <v>1673.55224609375</v>
      </c>
      <c r="O301" s="10">
        <v>182.0270690917969</v>
      </c>
      <c r="P301" s="10">
        <v>1269.652709960938</v>
      </c>
      <c r="Q301" s="10">
        <v>631.90216064453125</v>
      </c>
      <c r="R301" s="10">
        <v>72.379997253417969</v>
      </c>
      <c r="S301" s="10">
        <v>8716.2197265625</v>
      </c>
      <c r="T301" s="10">
        <v>3554.11279296875</v>
      </c>
      <c r="U301" s="10">
        <v>661.844970703125</v>
      </c>
    </row>
    <row r="302" spans="1:21" x14ac:dyDescent="0.25">
      <c r="A302" s="9">
        <v>45280</v>
      </c>
      <c r="B302" s="10">
        <v>2781.38330078125</v>
      </c>
      <c r="C302" s="10">
        <v>741.078857421875</v>
      </c>
      <c r="D302" s="10">
        <v>887.97698974609375</v>
      </c>
      <c r="E302" s="10">
        <v>6263.92236328125</v>
      </c>
      <c r="F302" s="10">
        <v>52.830001831054688</v>
      </c>
      <c r="G302" s="10">
        <v>806.438232421875</v>
      </c>
      <c r="H302" s="10">
        <v>990.415771484375</v>
      </c>
      <c r="I302" s="10">
        <v>1446.497314453125</v>
      </c>
      <c r="J302" s="10">
        <v>83.091598510742188</v>
      </c>
      <c r="K302" s="10">
        <v>3360.49609375</v>
      </c>
      <c r="L302" s="10">
        <v>24.809999465942379</v>
      </c>
      <c r="M302" s="10">
        <v>5882.61767578125</v>
      </c>
      <c r="N302" s="10">
        <v>1621.947631835938</v>
      </c>
      <c r="O302" s="10">
        <v>184.66249084472659</v>
      </c>
      <c r="P302" s="10">
        <v>1254.291381835938</v>
      </c>
      <c r="Q302" s="10">
        <v>613.63153076171875</v>
      </c>
      <c r="R302" s="10">
        <v>72.660003662109375</v>
      </c>
      <c r="S302" s="10">
        <v>8429.8818359375</v>
      </c>
      <c r="T302" s="10">
        <v>3520.4453125</v>
      </c>
      <c r="U302" s="10">
        <v>651.1451416015625</v>
      </c>
    </row>
    <row r="303" spans="1:21" x14ac:dyDescent="0.25">
      <c r="A303" s="9">
        <v>45281</v>
      </c>
      <c r="B303" s="10">
        <v>2797.26904296875</v>
      </c>
      <c r="C303" s="10">
        <v>728.5396728515625</v>
      </c>
      <c r="D303" s="10">
        <v>903.0146484375</v>
      </c>
      <c r="E303" s="10">
        <v>6516.41943359375</v>
      </c>
      <c r="F303" s="10">
        <v>52.860000610351563</v>
      </c>
      <c r="G303" s="10">
        <v>820.892822265625</v>
      </c>
      <c r="H303" s="10">
        <v>988.20208740234375</v>
      </c>
      <c r="I303" s="10">
        <v>1446.120727539062</v>
      </c>
      <c r="J303" s="10">
        <v>83.267196655273438</v>
      </c>
      <c r="K303" s="10">
        <v>3366.05029296875</v>
      </c>
      <c r="L303" s="10">
        <v>24.819999694824219</v>
      </c>
      <c r="M303" s="10">
        <v>5959.21630859375</v>
      </c>
      <c r="N303" s="10">
        <v>1609.046508789062</v>
      </c>
      <c r="O303" s="10">
        <v>184.1626892089844</v>
      </c>
      <c r="P303" s="10">
        <v>1271.861450195312</v>
      </c>
      <c r="Q303" s="10">
        <v>620.6697998046875</v>
      </c>
      <c r="R303" s="10">
        <v>73.139999389648438</v>
      </c>
      <c r="S303" s="10">
        <v>8588.6220703125</v>
      </c>
      <c r="T303" s="10">
        <v>3527.383544921875</v>
      </c>
      <c r="U303" s="10">
        <v>649.3037109375</v>
      </c>
    </row>
    <row r="304" spans="1:21" x14ac:dyDescent="0.25">
      <c r="A304" s="9">
        <v>45282</v>
      </c>
      <c r="B304" s="10">
        <v>2805.861572265625</v>
      </c>
      <c r="C304" s="10">
        <v>721.43438720703125</v>
      </c>
      <c r="D304" s="10">
        <v>902.7197265625</v>
      </c>
      <c r="E304" s="10">
        <v>6473.15380859375</v>
      </c>
      <c r="F304" s="10">
        <v>53.189998626708977</v>
      </c>
      <c r="G304" s="10">
        <v>813.1788330078125</v>
      </c>
      <c r="H304" s="10">
        <v>978.26495361328125</v>
      </c>
      <c r="I304" s="10">
        <v>1471.446655273438</v>
      </c>
      <c r="J304" s="10">
        <v>83.131599426269531</v>
      </c>
      <c r="K304" s="10">
        <v>3418.937255859375</v>
      </c>
      <c r="L304" s="10">
        <v>24.780000686645511</v>
      </c>
      <c r="M304" s="10">
        <v>6074.33349609375</v>
      </c>
      <c r="N304" s="10">
        <v>1609.440551757812</v>
      </c>
      <c r="O304" s="10">
        <v>185.3440856933594</v>
      </c>
      <c r="P304" s="10">
        <v>1273.102172851562</v>
      </c>
      <c r="Q304" s="10">
        <v>613.9207763671875</v>
      </c>
      <c r="R304" s="10">
        <v>73.480003356933594</v>
      </c>
      <c r="S304" s="10">
        <v>8686.744140625</v>
      </c>
      <c r="T304" s="10">
        <v>3561.377197265625</v>
      </c>
      <c r="U304" s="10">
        <v>665.92578125</v>
      </c>
    </row>
    <row r="305" spans="1:21" x14ac:dyDescent="0.25">
      <c r="A305" s="9">
        <v>45286</v>
      </c>
      <c r="B305" s="10">
        <v>2862.910888671875</v>
      </c>
      <c r="C305" s="10">
        <v>708.28192138671875</v>
      </c>
      <c r="D305" s="10">
        <v>909.6488037109375</v>
      </c>
      <c r="E305" s="10">
        <v>6450.921875</v>
      </c>
      <c r="F305" s="10">
        <v>53.459999084472663</v>
      </c>
      <c r="G305" s="10">
        <v>818.82440185546875</v>
      </c>
      <c r="H305" s="10">
        <v>979.052001953125</v>
      </c>
      <c r="I305" s="10">
        <v>1453.60546875</v>
      </c>
      <c r="J305" s="10">
        <v>83.17230224609375</v>
      </c>
      <c r="K305" s="10">
        <v>3430.83203125</v>
      </c>
      <c r="L305" s="10">
        <v>24.809999465942379</v>
      </c>
      <c r="M305" s="10">
        <v>6104.17333984375</v>
      </c>
      <c r="N305" s="10">
        <v>1637.015502929688</v>
      </c>
      <c r="O305" s="10">
        <v>188.43391418457031</v>
      </c>
      <c r="P305" s="10">
        <v>1279.554443359375</v>
      </c>
      <c r="Q305" s="10">
        <v>615.17413330078125</v>
      </c>
      <c r="R305" s="10">
        <v>73.30999755859375</v>
      </c>
      <c r="S305" s="10">
        <v>8676.609375</v>
      </c>
      <c r="T305" s="10">
        <v>3534.881103515625</v>
      </c>
      <c r="U305" s="10">
        <v>660.30218505859375</v>
      </c>
    </row>
    <row r="306" spans="1:21" x14ac:dyDescent="0.25">
      <c r="A306" s="9">
        <v>45287</v>
      </c>
      <c r="B306" s="10">
        <v>2840.83056640625</v>
      </c>
      <c r="C306" s="10">
        <v>715.2537841796875</v>
      </c>
      <c r="D306" s="10">
        <v>911.614501953125</v>
      </c>
      <c r="E306" s="10">
        <v>6458.765625</v>
      </c>
      <c r="F306" s="10">
        <v>53.630001068115227</v>
      </c>
      <c r="G306" s="10">
        <v>828.97186279296875</v>
      </c>
      <c r="H306" s="10">
        <v>986.0867919921875</v>
      </c>
      <c r="I306" s="10">
        <v>1475.40087890625</v>
      </c>
      <c r="J306" s="10">
        <v>83.18280029296875</v>
      </c>
      <c r="K306" s="10">
        <v>3483.86669921875</v>
      </c>
      <c r="L306" s="10">
        <v>24.819999694824219</v>
      </c>
      <c r="M306" s="10">
        <v>6130.98974609375</v>
      </c>
      <c r="N306" s="10">
        <v>1662.325317382812</v>
      </c>
      <c r="O306" s="10">
        <v>186.7981262207031</v>
      </c>
      <c r="P306" s="10">
        <v>1283.922119140625</v>
      </c>
      <c r="Q306" s="10">
        <v>625.29766845703125</v>
      </c>
      <c r="R306" s="10">
        <v>73.05999755859375</v>
      </c>
      <c r="S306" s="10">
        <v>8619.02734375</v>
      </c>
      <c r="T306" s="10">
        <v>3549.45654296875</v>
      </c>
      <c r="U306" s="10">
        <v>669.16064453125</v>
      </c>
    </row>
    <row r="307" spans="1:21" x14ac:dyDescent="0.25">
      <c r="A307" s="9">
        <v>45288</v>
      </c>
      <c r="B307" s="10">
        <v>2807.409912109375</v>
      </c>
      <c r="C307" s="10">
        <v>717.80999755859375</v>
      </c>
      <c r="D307" s="10">
        <v>901.14715576171875</v>
      </c>
      <c r="E307" s="10">
        <v>6459.36474609375</v>
      </c>
      <c r="F307" s="10">
        <v>53.840000152587891</v>
      </c>
      <c r="G307" s="10">
        <v>829.92083740234375</v>
      </c>
      <c r="H307" s="10">
        <v>989.67791748046875</v>
      </c>
      <c r="I307" s="10">
        <v>1471.211303710938</v>
      </c>
      <c r="J307" s="10">
        <v>83.267196655273438</v>
      </c>
      <c r="K307" s="10">
        <v>3458.357177734375</v>
      </c>
      <c r="L307" s="10">
        <v>24.79000091552734</v>
      </c>
      <c r="M307" s="10">
        <v>6097.78564453125</v>
      </c>
      <c r="N307" s="10">
        <v>1708.119384765625</v>
      </c>
      <c r="O307" s="10">
        <v>189.2972412109375</v>
      </c>
      <c r="P307" s="10">
        <v>1293.203369140625</v>
      </c>
      <c r="Q307" s="10">
        <v>628.0455322265625</v>
      </c>
      <c r="R307" s="10">
        <v>73.389999389648438</v>
      </c>
      <c r="S307" s="10">
        <v>8576.380859375</v>
      </c>
      <c r="T307" s="10">
        <v>3538.93212890625</v>
      </c>
      <c r="U307" s="10">
        <v>663.63653564453125</v>
      </c>
    </row>
    <row r="308" spans="1:21" x14ac:dyDescent="0.25">
      <c r="A308" s="9">
        <v>45289</v>
      </c>
      <c r="B308" s="10">
        <v>2846.42529296875</v>
      </c>
      <c r="C308" s="10">
        <v>724.6434326171875</v>
      </c>
      <c r="D308" s="10">
        <v>896.5523681640625</v>
      </c>
      <c r="E308" s="10">
        <v>6561.4833984375</v>
      </c>
      <c r="F308" s="10">
        <v>53.659999847412109</v>
      </c>
      <c r="G308" s="10">
        <v>831.86761474609375</v>
      </c>
      <c r="H308" s="10">
        <v>980.52789306640625</v>
      </c>
      <c r="I308" s="10">
        <v>1452.617065429688</v>
      </c>
      <c r="J308" s="10">
        <v>82.302001953125</v>
      </c>
      <c r="K308" s="10">
        <v>3466.172119140625</v>
      </c>
      <c r="L308" s="10">
        <v>24.860000610351559</v>
      </c>
      <c r="M308" s="10">
        <v>6138.5478515625</v>
      </c>
      <c r="N308" s="10">
        <v>1703.14599609375</v>
      </c>
      <c r="O308" s="10">
        <v>186.34375</v>
      </c>
      <c r="P308" s="10">
        <v>1282.979125976562</v>
      </c>
      <c r="Q308" s="10">
        <v>619.03076171875</v>
      </c>
      <c r="R308" s="10">
        <v>72.180000305175781</v>
      </c>
      <c r="S308" s="10">
        <v>8571.974609375</v>
      </c>
      <c r="T308" s="10">
        <v>3532.878662109375</v>
      </c>
      <c r="U308" s="10">
        <v>684.43896484375</v>
      </c>
    </row>
    <row r="309" spans="1:21" x14ac:dyDescent="0.25">
      <c r="A309" s="9">
        <v>45292</v>
      </c>
      <c r="B309" s="10">
        <v>2914.614990234375</v>
      </c>
      <c r="C309" s="10">
        <v>721.80517578125</v>
      </c>
      <c r="D309" s="10">
        <v>893.5792236328125</v>
      </c>
      <c r="E309" s="10">
        <v>6455.1689453125</v>
      </c>
      <c r="F309" s="10">
        <v>53.740001678466797</v>
      </c>
      <c r="G309" s="10">
        <v>826.4410400390625</v>
      </c>
      <c r="H309" s="10">
        <v>983.28271484375</v>
      </c>
      <c r="I309" s="10">
        <v>1460.572509765625</v>
      </c>
      <c r="J309" s="10">
        <v>83.24859619140625</v>
      </c>
      <c r="K309" s="10">
        <v>3465.63134765625</v>
      </c>
      <c r="L309" s="10">
        <v>24.840000152587891</v>
      </c>
      <c r="M309" s="10">
        <v>6106.31787109375</v>
      </c>
      <c r="N309" s="10">
        <v>1677.4423828125</v>
      </c>
      <c r="O309" s="10">
        <v>186.6163635253906</v>
      </c>
      <c r="P309" s="10">
        <v>1285.609741210938</v>
      </c>
      <c r="Q309" s="10">
        <v>618.3558349609375</v>
      </c>
      <c r="R309" s="10">
        <v>72.480003356933594</v>
      </c>
      <c r="S309" s="10">
        <v>8562.916015625</v>
      </c>
      <c r="T309" s="10">
        <v>3549.363525390625</v>
      </c>
      <c r="U309" s="10">
        <v>679.014404296875</v>
      </c>
    </row>
    <row r="310" spans="1:21" x14ac:dyDescent="0.25">
      <c r="A310" s="9">
        <v>45293</v>
      </c>
      <c r="B310" s="10">
        <v>2929.801513671875</v>
      </c>
      <c r="C310" s="10">
        <v>734.759765625</v>
      </c>
      <c r="D310" s="10">
        <v>893.94781494140625</v>
      </c>
      <c r="E310" s="10">
        <v>6311.43408203125</v>
      </c>
      <c r="F310" s="10">
        <v>54.009998321533203</v>
      </c>
      <c r="G310" s="10">
        <v>826.927734375</v>
      </c>
      <c r="H310" s="10">
        <v>966.40924072265625</v>
      </c>
      <c r="I310" s="10">
        <v>1444.614379882812</v>
      </c>
      <c r="J310" s="10">
        <v>83.202598571777344</v>
      </c>
      <c r="K310" s="10">
        <v>3379.763671875</v>
      </c>
      <c r="L310" s="10">
        <v>24.809999465942379</v>
      </c>
      <c r="M310" s="10">
        <v>5991.34716796875</v>
      </c>
      <c r="N310" s="10">
        <v>1631.057250976562</v>
      </c>
      <c r="O310" s="10">
        <v>188.16127014160159</v>
      </c>
      <c r="P310" s="10">
        <v>1296.255859375</v>
      </c>
      <c r="Q310" s="10">
        <v>616.52398681640625</v>
      </c>
      <c r="R310" s="10">
        <v>73.010002136230469</v>
      </c>
      <c r="S310" s="10">
        <v>8530.845703125</v>
      </c>
      <c r="T310" s="10">
        <v>3523.37890625</v>
      </c>
      <c r="U310" s="10">
        <v>674.0875244140625</v>
      </c>
    </row>
    <row r="311" spans="1:21" x14ac:dyDescent="0.25">
      <c r="A311" s="9">
        <v>45294</v>
      </c>
      <c r="B311" s="10">
        <v>3000.339111328125</v>
      </c>
      <c r="C311" s="10">
        <v>730.2850341796875</v>
      </c>
      <c r="D311" s="10">
        <v>905.76654052734375</v>
      </c>
      <c r="E311" s="10">
        <v>6345.6064453125</v>
      </c>
      <c r="F311" s="10">
        <v>53.529998779296882</v>
      </c>
      <c r="G311" s="10">
        <v>814.1766357421875</v>
      </c>
      <c r="H311" s="10">
        <v>968.1802978515625</v>
      </c>
      <c r="I311" s="10">
        <v>1402.812622070312</v>
      </c>
      <c r="J311" s="10">
        <v>83.257003784179688</v>
      </c>
      <c r="K311" s="10">
        <v>3381.975341796875</v>
      </c>
      <c r="L311" s="10">
        <v>24.809999465942379</v>
      </c>
      <c r="M311" s="10">
        <v>5812.94287109375</v>
      </c>
      <c r="N311" s="10">
        <v>1630.121704101562</v>
      </c>
      <c r="O311" s="10">
        <v>189.2518005371094</v>
      </c>
      <c r="P311" s="10">
        <v>1282.16015625</v>
      </c>
      <c r="Q311" s="10">
        <v>620.38055419921875</v>
      </c>
      <c r="R311" s="10">
        <v>71.589996337890625</v>
      </c>
      <c r="S311" s="10">
        <v>8429.0986328125</v>
      </c>
      <c r="T311" s="10">
        <v>3438.209716796875</v>
      </c>
      <c r="U311" s="10">
        <v>660.501220703125</v>
      </c>
    </row>
    <row r="312" spans="1:21" x14ac:dyDescent="0.25">
      <c r="A312" s="9">
        <v>45295</v>
      </c>
      <c r="B312" s="10">
        <v>2995.64306640625</v>
      </c>
      <c r="C312" s="10">
        <v>762.00408935546875</v>
      </c>
      <c r="D312" s="10">
        <v>926.357177734375</v>
      </c>
      <c r="E312" s="10">
        <v>6391.41943359375</v>
      </c>
      <c r="F312" s="10">
        <v>53.290000915527337</v>
      </c>
      <c r="G312" s="10">
        <v>822.91259765625</v>
      </c>
      <c r="H312" s="10">
        <v>971.23028564453125</v>
      </c>
      <c r="I312" s="10">
        <v>1424.183959960938</v>
      </c>
      <c r="J312" s="10">
        <v>83.318099975585938</v>
      </c>
      <c r="K312" s="10">
        <v>3400.013916015625</v>
      </c>
      <c r="L312" s="10">
        <v>24.809999465942379</v>
      </c>
      <c r="M312" s="10">
        <v>5720.64501953125</v>
      </c>
      <c r="N312" s="10">
        <v>1616.777465820312</v>
      </c>
      <c r="O312" s="10">
        <v>195.06793212890619</v>
      </c>
      <c r="P312" s="10">
        <v>1288.786010742188</v>
      </c>
      <c r="Q312" s="10">
        <v>619.70562744140625</v>
      </c>
      <c r="R312" s="10">
        <v>70.69000244140625</v>
      </c>
      <c r="S312" s="10">
        <v>8460.533203125</v>
      </c>
      <c r="T312" s="10">
        <v>3414.97314453125</v>
      </c>
      <c r="U312" s="10">
        <v>681.7515869140625</v>
      </c>
    </row>
    <row r="313" spans="1:21" x14ac:dyDescent="0.25">
      <c r="A313" s="9">
        <v>45296</v>
      </c>
      <c r="B313" s="10">
        <v>3003.935791015625</v>
      </c>
      <c r="C313" s="10">
        <v>762.55792236328125</v>
      </c>
      <c r="D313" s="10">
        <v>928.1263427734375</v>
      </c>
      <c r="E313" s="10">
        <v>6373.2841796875</v>
      </c>
      <c r="F313" s="10">
        <v>53.139999389648438</v>
      </c>
      <c r="G313" s="10">
        <v>818.7027587890625</v>
      </c>
      <c r="H313" s="10">
        <v>977.67462158203125</v>
      </c>
      <c r="I313" s="10">
        <v>1442.87255859375</v>
      </c>
      <c r="J313" s="10">
        <v>83.2406005859375</v>
      </c>
      <c r="K313" s="10">
        <v>3462.1416015625</v>
      </c>
      <c r="L313" s="10">
        <v>24.79999923706055</v>
      </c>
      <c r="M313" s="10">
        <v>5799.8759765625</v>
      </c>
      <c r="N313" s="10">
        <v>1617.072875976562</v>
      </c>
      <c r="O313" s="10">
        <v>196.70372009277341</v>
      </c>
      <c r="P313" s="10">
        <v>1294.2705078125</v>
      </c>
      <c r="Q313" s="10">
        <v>618.93438720703125</v>
      </c>
      <c r="R313" s="10">
        <v>70.529998779296875</v>
      </c>
      <c r="S313" s="10">
        <v>8466.6044921875</v>
      </c>
      <c r="T313" s="10">
        <v>3481.190185546875</v>
      </c>
      <c r="U313" s="10">
        <v>698.07489013671875</v>
      </c>
    </row>
    <row r="314" spans="1:21" x14ac:dyDescent="0.25">
      <c r="A314" s="9">
        <v>45299</v>
      </c>
      <c r="B314" s="10">
        <v>2960.8740234375</v>
      </c>
      <c r="C314" s="10">
        <v>765.0152587890625</v>
      </c>
      <c r="D314" s="10">
        <v>920.82867431640625</v>
      </c>
      <c r="E314" s="10">
        <v>6320.37646484375</v>
      </c>
      <c r="F314" s="10">
        <v>52.849998474121087</v>
      </c>
      <c r="G314" s="10">
        <v>809.577392578125</v>
      </c>
      <c r="H314" s="10">
        <v>966.16326904296875</v>
      </c>
      <c r="I314" s="10">
        <v>1433.693237304688</v>
      </c>
      <c r="J314" s="10">
        <v>83.19110107421875</v>
      </c>
      <c r="K314" s="10">
        <v>3441.694580078125</v>
      </c>
      <c r="L314" s="10">
        <v>24.819999694824219</v>
      </c>
      <c r="M314" s="10">
        <v>5700.3623046875</v>
      </c>
      <c r="N314" s="10">
        <v>1591.615356445312</v>
      </c>
      <c r="O314" s="10">
        <v>198.06687927246091</v>
      </c>
      <c r="P314" s="10">
        <v>1284.17041015625</v>
      </c>
      <c r="Q314" s="10">
        <v>604.52032470703125</v>
      </c>
      <c r="R314" s="10">
        <v>70.419998168945313</v>
      </c>
      <c r="S314" s="10">
        <v>8406.1845703125</v>
      </c>
      <c r="T314" s="10">
        <v>3425.683349609375</v>
      </c>
      <c r="U314" s="10">
        <v>703.59906005859375</v>
      </c>
    </row>
    <row r="315" spans="1:21" x14ac:dyDescent="0.25">
      <c r="A315" s="9">
        <v>45300</v>
      </c>
      <c r="B315" s="10">
        <v>3011.9287109375</v>
      </c>
      <c r="C315" s="10">
        <v>763.97198486328125</v>
      </c>
      <c r="D315" s="10">
        <v>921.07440185546875</v>
      </c>
      <c r="E315" s="10">
        <v>6351.6015625</v>
      </c>
      <c r="F315" s="10">
        <v>53.020000457763672</v>
      </c>
      <c r="G315" s="10">
        <v>803.27484130859375</v>
      </c>
      <c r="H315" s="10">
        <v>963.9495849609375</v>
      </c>
      <c r="I315" s="10">
        <v>1439.812866210938</v>
      </c>
      <c r="J315" s="10">
        <v>83.050697326660156</v>
      </c>
      <c r="K315" s="10">
        <v>3495.61376953125</v>
      </c>
      <c r="L315" s="10">
        <v>24.870000839233398</v>
      </c>
      <c r="M315" s="10">
        <v>5762.576171875</v>
      </c>
      <c r="N315" s="10">
        <v>1605.156494140625</v>
      </c>
      <c r="O315" s="10">
        <v>196.88548278808591</v>
      </c>
      <c r="P315" s="10">
        <v>1280.770385742188</v>
      </c>
      <c r="Q315" s="10">
        <v>602.97772216796875</v>
      </c>
      <c r="R315" s="10">
        <v>70.870002746582031</v>
      </c>
      <c r="S315" s="10">
        <v>8464.4013671875</v>
      </c>
      <c r="T315" s="10">
        <v>3436.486572265625</v>
      </c>
      <c r="U315" s="10">
        <v>709.52117919921875</v>
      </c>
    </row>
    <row r="316" spans="1:21" x14ac:dyDescent="0.25">
      <c r="A316" s="9">
        <v>45301</v>
      </c>
      <c r="B316" s="10">
        <v>3095.45458984375</v>
      </c>
      <c r="C316" s="10">
        <v>759.53179931640625</v>
      </c>
      <c r="D316" s="10">
        <v>914.68585205078125</v>
      </c>
      <c r="E316" s="10">
        <v>6321.87548828125</v>
      </c>
      <c r="F316" s="10">
        <v>52.919998168945313</v>
      </c>
      <c r="G316" s="10">
        <v>805.92724609375</v>
      </c>
      <c r="H316" s="10">
        <v>977.03509521484375</v>
      </c>
      <c r="I316" s="10">
        <v>1430.962890625</v>
      </c>
      <c r="J316" s="10">
        <v>83.131103515625</v>
      </c>
      <c r="K316" s="10">
        <v>3485.34130859375</v>
      </c>
      <c r="L316" s="10">
        <v>24.860000610351559</v>
      </c>
      <c r="M316" s="10">
        <v>5799.7294921875</v>
      </c>
      <c r="N316" s="10">
        <v>1608.0126953125</v>
      </c>
      <c r="O316" s="10">
        <v>192.7505798339844</v>
      </c>
      <c r="P316" s="10">
        <v>1315.314819335938</v>
      </c>
      <c r="Q316" s="10">
        <v>599.45855712890625</v>
      </c>
      <c r="R316" s="10">
        <v>70.489997863769531</v>
      </c>
      <c r="S316" s="10">
        <v>8573.9326171875</v>
      </c>
      <c r="T316" s="10">
        <v>3458.047119140625</v>
      </c>
      <c r="U316" s="10">
        <v>706.93341064453125</v>
      </c>
    </row>
    <row r="317" spans="1:21" x14ac:dyDescent="0.25">
      <c r="A317" s="9">
        <v>45302</v>
      </c>
      <c r="B317" s="10">
        <v>3078.169921875</v>
      </c>
      <c r="C317" s="10">
        <v>758.46380615234375</v>
      </c>
      <c r="D317" s="10">
        <v>906.67572021484375</v>
      </c>
      <c r="E317" s="10">
        <v>6483.44580078125</v>
      </c>
      <c r="F317" s="10">
        <v>52.840000152587891</v>
      </c>
      <c r="G317" s="10">
        <v>802.5447998046875</v>
      </c>
      <c r="H317" s="10">
        <v>975.165771484375</v>
      </c>
      <c r="I317" s="10">
        <v>1406.7666015625</v>
      </c>
      <c r="J317" s="10">
        <v>83.025596618652344</v>
      </c>
      <c r="K317" s="10">
        <v>3445.380859375</v>
      </c>
      <c r="L317" s="10">
        <v>24.89999961853027</v>
      </c>
      <c r="M317" s="10">
        <v>5811.87109375</v>
      </c>
      <c r="N317" s="10">
        <v>1603.925659179688</v>
      </c>
      <c r="O317" s="10">
        <v>192.52339172363281</v>
      </c>
      <c r="P317" s="10">
        <v>1349.908813476562</v>
      </c>
      <c r="Q317" s="10">
        <v>597.96417236328125</v>
      </c>
      <c r="R317" s="10">
        <v>70.430000305175781</v>
      </c>
      <c r="S317" s="10">
        <v>8540.0009765625</v>
      </c>
      <c r="T317" s="10">
        <v>3479.001708984375</v>
      </c>
      <c r="U317" s="10">
        <v>717.93182373046875</v>
      </c>
    </row>
    <row r="318" spans="1:21" x14ac:dyDescent="0.25">
      <c r="A318" s="9">
        <v>45303</v>
      </c>
      <c r="B318" s="10">
        <v>3101.349609375</v>
      </c>
      <c r="C318" s="10">
        <v>757.60345458984375</v>
      </c>
      <c r="D318" s="10">
        <v>910.55792236328125</v>
      </c>
      <c r="E318" s="10">
        <v>6548.693359375</v>
      </c>
      <c r="F318" s="10">
        <v>52.990001678466797</v>
      </c>
      <c r="G318" s="10">
        <v>798.74853515625</v>
      </c>
      <c r="H318" s="10">
        <v>987.31658935546875</v>
      </c>
      <c r="I318" s="10">
        <v>1518.379638671875</v>
      </c>
      <c r="J318" s="10">
        <v>83.076103210449219</v>
      </c>
      <c r="K318" s="10">
        <v>3508.245849609375</v>
      </c>
      <c r="L318" s="10">
        <v>24.969999313354489</v>
      </c>
      <c r="M318" s="10">
        <v>6082.08544921875</v>
      </c>
      <c r="N318" s="10">
        <v>1599.789306640625</v>
      </c>
      <c r="O318" s="10">
        <v>203.01969909667969</v>
      </c>
      <c r="P318" s="10">
        <v>1360.654174804688</v>
      </c>
      <c r="Q318" s="10">
        <v>610.8836669921875</v>
      </c>
      <c r="R318" s="10">
        <v>70.25</v>
      </c>
      <c r="S318" s="10">
        <v>8556.109375</v>
      </c>
      <c r="T318" s="10">
        <v>3616.13916015625</v>
      </c>
      <c r="U318" s="10">
        <v>714.3984375</v>
      </c>
    </row>
    <row r="319" spans="1:21" x14ac:dyDescent="0.25">
      <c r="A319" s="9">
        <v>45306</v>
      </c>
      <c r="B319" s="10">
        <v>3086.76220703125</v>
      </c>
      <c r="C319" s="10">
        <v>739.5015869140625</v>
      </c>
      <c r="D319" s="10">
        <v>907.04425048828125</v>
      </c>
      <c r="E319" s="10">
        <v>6326.52197265625</v>
      </c>
      <c r="F319" s="10">
        <v>53.25</v>
      </c>
      <c r="G319" s="10">
        <v>814.1279296875</v>
      </c>
      <c r="H319" s="10">
        <v>993.56414794921875</v>
      </c>
      <c r="I319" s="10">
        <v>1555.427124023438</v>
      </c>
      <c r="J319" s="10">
        <v>82.872100830078125</v>
      </c>
      <c r="K319" s="10">
        <v>3482.932861328125</v>
      </c>
      <c r="L319" s="10">
        <v>24.979999542236332</v>
      </c>
      <c r="M319" s="10">
        <v>6082.08544921875</v>
      </c>
      <c r="N319" s="10">
        <v>1610.720825195312</v>
      </c>
      <c r="O319" s="10">
        <v>212.19828796386719</v>
      </c>
      <c r="P319" s="10">
        <v>1383.882202148438</v>
      </c>
      <c r="Q319" s="10">
        <v>617.150634765625</v>
      </c>
      <c r="R319" s="10">
        <v>70.25</v>
      </c>
      <c r="S319" s="10">
        <v>8535.9375</v>
      </c>
      <c r="T319" s="10">
        <v>3635.696533203125</v>
      </c>
      <c r="U319" s="10">
        <v>714.3984375</v>
      </c>
    </row>
    <row r="320" spans="1:21" x14ac:dyDescent="0.25">
      <c r="A320" s="9">
        <v>45307</v>
      </c>
      <c r="B320" s="10">
        <v>3053.79150390625</v>
      </c>
      <c r="C320" s="10">
        <v>737.39031982421875</v>
      </c>
      <c r="D320" s="10">
        <v>924.514404296875</v>
      </c>
      <c r="E320" s="10">
        <v>6338.51220703125</v>
      </c>
      <c r="F320" s="10">
        <v>53.049999237060547</v>
      </c>
      <c r="G320" s="10">
        <v>817.2183837890625</v>
      </c>
      <c r="H320" s="10">
        <v>992.777099609375</v>
      </c>
      <c r="I320" s="10">
        <v>1536.07958984375</v>
      </c>
      <c r="J320" s="10">
        <v>82.859397888183594</v>
      </c>
      <c r="K320" s="10">
        <v>3512.865966796875</v>
      </c>
      <c r="L320" s="10">
        <v>24.979999542236332</v>
      </c>
      <c r="M320" s="10">
        <v>6080.96435546875</v>
      </c>
      <c r="N320" s="10">
        <v>1595.75146484375</v>
      </c>
      <c r="O320" s="10">
        <v>213.65232849121091</v>
      </c>
      <c r="P320" s="10">
        <v>1364.525512695312</v>
      </c>
      <c r="Q320" s="10">
        <v>614.0654296875</v>
      </c>
      <c r="R320" s="10">
        <v>70.699996948242188</v>
      </c>
      <c r="S320" s="10">
        <v>8426.1611328125</v>
      </c>
      <c r="T320" s="10">
        <v>3596.115478515625</v>
      </c>
      <c r="U320" s="10">
        <v>697.477783203125</v>
      </c>
    </row>
    <row r="321" spans="1:21" x14ac:dyDescent="0.25">
      <c r="A321" s="9">
        <v>45308</v>
      </c>
      <c r="B321" s="10">
        <v>2968.417236328125</v>
      </c>
      <c r="C321" s="10">
        <v>727.71881103515625</v>
      </c>
      <c r="D321" s="10">
        <v>907.90423583984375</v>
      </c>
      <c r="E321" s="10">
        <v>6362.5927734375</v>
      </c>
      <c r="F321" s="10">
        <v>52.669998168945313</v>
      </c>
      <c r="G321" s="10">
        <v>748.279296875</v>
      </c>
      <c r="H321" s="10">
        <v>965.9173583984375</v>
      </c>
      <c r="I321" s="10">
        <v>1544.223388671875</v>
      </c>
      <c r="J321" s="10">
        <v>83.088996887207031</v>
      </c>
      <c r="K321" s="10">
        <v>3510.359375</v>
      </c>
      <c r="L321" s="10">
        <v>24.95999908447266</v>
      </c>
      <c r="M321" s="10">
        <v>6119.677734375</v>
      </c>
      <c r="N321" s="10">
        <v>1573.445434570312</v>
      </c>
      <c r="O321" s="10">
        <v>210.8805847167969</v>
      </c>
      <c r="P321" s="10">
        <v>1351.571411132812</v>
      </c>
      <c r="Q321" s="10">
        <v>603.55621337890625</v>
      </c>
      <c r="R321" s="10">
        <v>70.069999694824219</v>
      </c>
      <c r="S321" s="10">
        <v>8419.55078125</v>
      </c>
      <c r="T321" s="10">
        <v>3617.815673828125</v>
      </c>
      <c r="U321" s="10">
        <v>691.55548095703125</v>
      </c>
    </row>
    <row r="322" spans="1:21" x14ac:dyDescent="0.25">
      <c r="A322" s="9">
        <v>45309</v>
      </c>
      <c r="B322" s="10">
        <v>2916.313232421875</v>
      </c>
      <c r="C322" s="10">
        <v>718.49237060546875</v>
      </c>
      <c r="D322" s="10">
        <v>894.70953369140625</v>
      </c>
      <c r="E322" s="10">
        <v>6298.044921875</v>
      </c>
      <c r="F322" s="10">
        <v>52.490001678466797</v>
      </c>
      <c r="G322" s="10">
        <v>723.2879638671875</v>
      </c>
      <c r="H322" s="10">
        <v>970.443115234375</v>
      </c>
      <c r="I322" s="10">
        <v>1546.483032226562</v>
      </c>
      <c r="J322" s="10">
        <v>83.177597045898438</v>
      </c>
      <c r="K322" s="10">
        <v>3534.984375</v>
      </c>
      <c r="L322" s="10">
        <v>24.95999908447266</v>
      </c>
      <c r="M322" s="10">
        <v>5463.7890625</v>
      </c>
      <c r="N322" s="10">
        <v>1592.698608398438</v>
      </c>
      <c r="O322" s="10">
        <v>212.2437438964844</v>
      </c>
      <c r="P322" s="10">
        <v>1357.899536132812</v>
      </c>
      <c r="Q322" s="10">
        <v>605.773681640625</v>
      </c>
      <c r="R322" s="10">
        <v>69.849998474121094</v>
      </c>
      <c r="S322" s="10">
        <v>8138.4033203125</v>
      </c>
      <c r="T322" s="10">
        <v>3634.5791015625</v>
      </c>
      <c r="U322" s="10">
        <v>677.5213623046875</v>
      </c>
    </row>
    <row r="323" spans="1:21" x14ac:dyDescent="0.25">
      <c r="A323" s="9">
        <v>45310</v>
      </c>
      <c r="B323" s="10">
        <v>2913.06640625</v>
      </c>
      <c r="C323" s="10">
        <v>723.78790283203125</v>
      </c>
      <c r="D323" s="10">
        <v>894.7586669921875</v>
      </c>
      <c r="E323" s="10">
        <v>6095.3076171875</v>
      </c>
      <c r="F323" s="10">
        <v>52.840000152587891</v>
      </c>
      <c r="G323" s="10">
        <v>715.744384765625</v>
      </c>
      <c r="H323" s="10">
        <v>983.0859375</v>
      </c>
      <c r="I323" s="10">
        <v>1562.111450195312</v>
      </c>
      <c r="J323" s="10">
        <v>83.160598754882813</v>
      </c>
      <c r="K323" s="10">
        <v>3584.135986328125</v>
      </c>
      <c r="L323" s="10">
        <v>24.95000076293945</v>
      </c>
      <c r="M323" s="10">
        <v>5511.71826171875</v>
      </c>
      <c r="N323" s="10">
        <v>1630.417236328125</v>
      </c>
      <c r="O323" s="10">
        <v>219.96830749511719</v>
      </c>
      <c r="P323" s="10">
        <v>1357.403198242188</v>
      </c>
      <c r="Q323" s="10">
        <v>605.24346923828125</v>
      </c>
      <c r="R323" s="10">
        <v>70.160003662109375</v>
      </c>
      <c r="S323" s="10">
        <v>8135.07373046875</v>
      </c>
      <c r="T323" s="10">
        <v>3697.83447265625</v>
      </c>
      <c r="U323" s="10">
        <v>684.4886474609375</v>
      </c>
    </row>
    <row r="324" spans="1:21" x14ac:dyDescent="0.25">
      <c r="A324" s="9">
        <v>45314</v>
      </c>
      <c r="B324" s="10">
        <v>2893.9833984375</v>
      </c>
      <c r="C324" s="10">
        <v>699.22357177734375</v>
      </c>
      <c r="D324" s="10">
        <v>851.80828857421875</v>
      </c>
      <c r="E324" s="10">
        <v>5849.15478515625</v>
      </c>
      <c r="F324" s="10">
        <v>52.860000610351563</v>
      </c>
      <c r="G324" s="10">
        <v>694.67083740234375</v>
      </c>
      <c r="H324" s="10">
        <v>1012.45458984375</v>
      </c>
      <c r="I324" s="10">
        <v>1546.059448242188</v>
      </c>
      <c r="J324" s="10">
        <v>83.095100402832031</v>
      </c>
      <c r="K324" s="10">
        <v>3490.747802734375</v>
      </c>
      <c r="L324" s="10">
        <v>24.95999908447266</v>
      </c>
      <c r="M324" s="10">
        <v>5498.40771484375</v>
      </c>
      <c r="N324" s="10">
        <v>1570.9833984375</v>
      </c>
      <c r="O324" s="10">
        <v>208.92671203613281</v>
      </c>
      <c r="P324" s="10">
        <v>1318.813842773438</v>
      </c>
      <c r="Q324" s="10">
        <v>583.40545654296875</v>
      </c>
      <c r="R324" s="10">
        <v>69.430000305175781</v>
      </c>
      <c r="S324" s="10">
        <v>8025.787109375</v>
      </c>
      <c r="T324" s="10">
        <v>3618.308349609375</v>
      </c>
      <c r="U324" s="10">
        <v>671.64892578125</v>
      </c>
    </row>
    <row r="325" spans="1:21" x14ac:dyDescent="0.25">
      <c r="A325" s="9">
        <v>45315</v>
      </c>
      <c r="B325" s="10">
        <v>2900.877197265625</v>
      </c>
      <c r="C325" s="10">
        <v>697.70068359375</v>
      </c>
      <c r="D325" s="10">
        <v>865.641845703125</v>
      </c>
      <c r="E325" s="10">
        <v>5915.35205078125</v>
      </c>
      <c r="F325" s="10">
        <v>52.909999847412109</v>
      </c>
      <c r="G325" s="10">
        <v>708.5657958984375</v>
      </c>
      <c r="H325" s="10">
        <v>983.0859375</v>
      </c>
      <c r="I325" s="10">
        <v>1577.363647460938</v>
      </c>
      <c r="J325" s="10">
        <v>83.221397399902344</v>
      </c>
      <c r="K325" s="10">
        <v>3528.2998046875</v>
      </c>
      <c r="L325" s="10">
        <v>24.989999771118161</v>
      </c>
      <c r="M325" s="10">
        <v>5479.927734375</v>
      </c>
      <c r="N325" s="10">
        <v>1603.383911132812</v>
      </c>
      <c r="O325" s="10">
        <v>212.97076416015619</v>
      </c>
      <c r="P325" s="10">
        <v>1334.00146484375</v>
      </c>
      <c r="Q325" s="10">
        <v>596.1322021484375</v>
      </c>
      <c r="R325" s="10">
        <v>70.129997253417969</v>
      </c>
      <c r="S325" s="10">
        <v>7607.39501953125</v>
      </c>
      <c r="T325" s="10">
        <v>3602.88134765625</v>
      </c>
      <c r="U325" s="10">
        <v>694.39227294921875</v>
      </c>
    </row>
    <row r="326" spans="1:21" x14ac:dyDescent="0.25">
      <c r="A326" s="9">
        <v>45316</v>
      </c>
      <c r="B326" s="10">
        <v>2891.0361328125</v>
      </c>
      <c r="C326" s="10">
        <v>700.68719482421875</v>
      </c>
      <c r="D326" s="10">
        <v>869.917236328125</v>
      </c>
      <c r="E326" s="10">
        <v>5874.73486328125</v>
      </c>
      <c r="F326" s="10">
        <v>52.720001220703118</v>
      </c>
      <c r="G326" s="10">
        <v>698.34539794921875</v>
      </c>
      <c r="H326" s="10">
        <v>993.66259765625</v>
      </c>
      <c r="I326" s="10">
        <v>1571.432250976562</v>
      </c>
      <c r="J326" s="10">
        <v>83.097602844238281</v>
      </c>
      <c r="K326" s="10">
        <v>3532.4775390625</v>
      </c>
      <c r="L326" s="10">
        <v>25.010000228881839</v>
      </c>
      <c r="M326" s="10">
        <v>5358.130859375</v>
      </c>
      <c r="N326" s="10">
        <v>1610.671630859375</v>
      </c>
      <c r="O326" s="10">
        <v>212.69813537597659</v>
      </c>
      <c r="P326" s="10">
        <v>1343.1337890625</v>
      </c>
      <c r="Q326" s="10">
        <v>590.78125</v>
      </c>
      <c r="R326" s="10">
        <v>70.120002746582031</v>
      </c>
      <c r="S326" s="10">
        <v>7508.19482421875</v>
      </c>
      <c r="T326" s="10">
        <v>3573.340087890625</v>
      </c>
      <c r="U326" s="10">
        <v>680.955322265625</v>
      </c>
    </row>
    <row r="327" spans="1:21" x14ac:dyDescent="0.25">
      <c r="A327" s="9">
        <v>45320</v>
      </c>
      <c r="B327" s="10">
        <v>3061.934326171875</v>
      </c>
      <c r="C327" s="10">
        <v>711.184326171875</v>
      </c>
      <c r="D327" s="10">
        <v>867.55841064453125</v>
      </c>
      <c r="E327" s="10">
        <v>5866.9404296875</v>
      </c>
      <c r="F327" s="10">
        <v>52.970001220703118</v>
      </c>
      <c r="G327" s="10">
        <v>707.95745849609375</v>
      </c>
      <c r="H327" s="10">
        <v>1000.008605957031</v>
      </c>
      <c r="I327" s="10">
        <v>1559.663818359375</v>
      </c>
      <c r="J327" s="10">
        <v>83.121299743652344</v>
      </c>
      <c r="K327" s="10">
        <v>3645.083740234375</v>
      </c>
      <c r="L327" s="10">
        <v>25</v>
      </c>
      <c r="M327" s="10">
        <v>5312.98193359375</v>
      </c>
      <c r="N327" s="10">
        <v>1615.103271484375</v>
      </c>
      <c r="O327" s="10">
        <v>229.46495056152341</v>
      </c>
      <c r="P327" s="10">
        <v>1437.4111328125</v>
      </c>
      <c r="Q327" s="10">
        <v>600.61553955078125</v>
      </c>
      <c r="R327" s="10">
        <v>70.430000305175781</v>
      </c>
      <c r="S327" s="10">
        <v>7534.48828125</v>
      </c>
      <c r="T327" s="10">
        <v>3564.61865234375</v>
      </c>
      <c r="U327" s="10">
        <v>681.45294189453125</v>
      </c>
    </row>
    <row r="328" spans="1:21" x14ac:dyDescent="0.25">
      <c r="A328" s="9">
        <v>45321</v>
      </c>
      <c r="B328" s="10">
        <v>3088.361083984375</v>
      </c>
      <c r="C328" s="10">
        <v>674.1549072265625</v>
      </c>
      <c r="D328" s="10">
        <v>857.5579833984375</v>
      </c>
      <c r="E328" s="10">
        <v>5858.248046875</v>
      </c>
      <c r="F328" s="10">
        <v>53.130001068115227</v>
      </c>
      <c r="G328" s="10">
        <v>702.9202880859375</v>
      </c>
      <c r="H328" s="10">
        <v>1000.500549316406</v>
      </c>
      <c r="I328" s="10">
        <v>1554.815063476562</v>
      </c>
      <c r="J328" s="10">
        <v>83.153099060058594</v>
      </c>
      <c r="K328" s="10">
        <v>3571.651611328125</v>
      </c>
      <c r="L328" s="10">
        <v>25.020000457763668</v>
      </c>
      <c r="M328" s="10">
        <v>5219.80517578125</v>
      </c>
      <c r="N328" s="10">
        <v>1595.75146484375</v>
      </c>
      <c r="O328" s="10">
        <v>226.46600341796881</v>
      </c>
      <c r="P328" s="10">
        <v>1397.283081054688</v>
      </c>
      <c r="Q328" s="10">
        <v>604.279296875</v>
      </c>
      <c r="R328" s="10">
        <v>70.779998779296875</v>
      </c>
      <c r="S328" s="10">
        <v>7437.3447265625</v>
      </c>
      <c r="T328" s="10">
        <v>3564.1962890625</v>
      </c>
      <c r="U328" s="10">
        <v>681.90081787109375</v>
      </c>
    </row>
    <row r="329" spans="1:21" x14ac:dyDescent="0.25">
      <c r="A329" s="9">
        <v>45322</v>
      </c>
      <c r="B329" s="10">
        <v>3139.2158203125</v>
      </c>
      <c r="C329" s="10">
        <v>678.67413330078125</v>
      </c>
      <c r="D329" s="10">
        <v>872.3006591796875</v>
      </c>
      <c r="E329" s="10">
        <v>5986.294921875</v>
      </c>
      <c r="F329" s="10">
        <v>53.349998474121087</v>
      </c>
      <c r="G329" s="10">
        <v>711.80224609375</v>
      </c>
      <c r="H329" s="10">
        <v>1011.569091796875</v>
      </c>
      <c r="I329" s="10">
        <v>1563.712158203125</v>
      </c>
      <c r="J329" s="10">
        <v>83.109703063964844</v>
      </c>
      <c r="K329" s="10">
        <v>3420.706787109375</v>
      </c>
      <c r="L329" s="10">
        <v>25.04999923706055</v>
      </c>
      <c r="M329" s="10">
        <v>5313.1767578125</v>
      </c>
      <c r="N329" s="10">
        <v>1626.477905273438</v>
      </c>
      <c r="O329" s="10">
        <v>229.23777770996091</v>
      </c>
      <c r="P329" s="10">
        <v>1416.143432617188</v>
      </c>
      <c r="Q329" s="10">
        <v>617.53631591796875</v>
      </c>
      <c r="R329" s="10">
        <v>70.589996337890625</v>
      </c>
      <c r="S329" s="10">
        <v>7447.48046875</v>
      </c>
      <c r="T329" s="10">
        <v>3578.638671875</v>
      </c>
      <c r="U329" s="10">
        <v>686.87750244140625</v>
      </c>
    </row>
    <row r="330" spans="1:21" x14ac:dyDescent="0.25">
      <c r="A330" s="9">
        <v>45323</v>
      </c>
      <c r="B330" s="10">
        <v>3150.70556640625</v>
      </c>
      <c r="C330" s="10">
        <v>666.846923828125</v>
      </c>
      <c r="D330" s="10">
        <v>889.94268798828125</v>
      </c>
      <c r="E330" s="10">
        <v>6119.48779296875</v>
      </c>
      <c r="F330" s="10">
        <v>53.459999084472663</v>
      </c>
      <c r="G330" s="10">
        <v>713.651611328125</v>
      </c>
      <c r="H330" s="10">
        <v>1008.617431640625</v>
      </c>
      <c r="I330" s="10">
        <v>1560.087524414062</v>
      </c>
      <c r="J330" s="10">
        <v>83.053596496582031</v>
      </c>
      <c r="K330" s="10">
        <v>3340.343994140625</v>
      </c>
      <c r="L330" s="10">
        <v>25.180000305175781</v>
      </c>
      <c r="M330" s="10">
        <v>5231.36083984375</v>
      </c>
      <c r="N330" s="10">
        <v>1626.083984375</v>
      </c>
      <c r="O330" s="10">
        <v>225.05743408203119</v>
      </c>
      <c r="P330" s="10">
        <v>1416.168334960938</v>
      </c>
      <c r="Q330" s="10">
        <v>624.42999267578125</v>
      </c>
      <c r="R330" s="10">
        <v>69.980003356933594</v>
      </c>
      <c r="S330" s="10">
        <v>7482.4892578125</v>
      </c>
      <c r="T330" s="10">
        <v>3614.462890625</v>
      </c>
      <c r="U330" s="10">
        <v>688.02215576171875</v>
      </c>
    </row>
    <row r="331" spans="1:21" x14ac:dyDescent="0.25">
      <c r="A331" s="9">
        <v>45324</v>
      </c>
      <c r="B331" s="10">
        <v>3154.65185546875</v>
      </c>
      <c r="C331" s="10">
        <v>677.23040771484375</v>
      </c>
      <c r="D331" s="10">
        <v>920.82867431640625</v>
      </c>
      <c r="E331" s="10">
        <v>6232.79638671875</v>
      </c>
      <c r="F331" s="10">
        <v>53.580001831054688</v>
      </c>
      <c r="G331" s="10">
        <v>703.820556640625</v>
      </c>
      <c r="H331" s="10">
        <v>1007.485961914062</v>
      </c>
      <c r="I331" s="10">
        <v>1594.263305664062</v>
      </c>
      <c r="J331" s="10">
        <v>82.927597045898438</v>
      </c>
      <c r="K331" s="10">
        <v>3318.766357421875</v>
      </c>
      <c r="L331" s="10">
        <v>25.260000228881839</v>
      </c>
      <c r="M331" s="10">
        <v>5349.55078125</v>
      </c>
      <c r="N331" s="10">
        <v>1635.538208007812</v>
      </c>
      <c r="O331" s="10">
        <v>233.7816467285156</v>
      </c>
      <c r="P331" s="10">
        <v>1446.990234375</v>
      </c>
      <c r="Q331" s="10">
        <v>626.3582763671875</v>
      </c>
      <c r="R331" s="10">
        <v>70.790000915527344</v>
      </c>
      <c r="S331" s="10">
        <v>7482.5869140625</v>
      </c>
      <c r="T331" s="10">
        <v>3719.638916015625</v>
      </c>
      <c r="U331" s="10">
        <v>684.83697509765625</v>
      </c>
    </row>
    <row r="332" spans="1:21" x14ac:dyDescent="0.25">
      <c r="A332" s="9">
        <v>45327</v>
      </c>
      <c r="B332" s="10">
        <v>3170.637939453125</v>
      </c>
      <c r="C332" s="10">
        <v>653.48681640625</v>
      </c>
      <c r="D332" s="10">
        <v>898.10040283203125</v>
      </c>
      <c r="E332" s="10">
        <v>6254.5791015625</v>
      </c>
      <c r="F332" s="10">
        <v>52.979999542236328</v>
      </c>
      <c r="G332" s="10">
        <v>703.18780517578125</v>
      </c>
      <c r="H332" s="10">
        <v>1006.994079589844</v>
      </c>
      <c r="I332" s="10">
        <v>1588.473266601562</v>
      </c>
      <c r="J332" s="10">
        <v>82.999298095703125</v>
      </c>
      <c r="K332" s="10">
        <v>3285.04833984375</v>
      </c>
      <c r="L332" s="10">
        <v>25.180000305175781</v>
      </c>
      <c r="M332" s="10">
        <v>5303.328125</v>
      </c>
      <c r="N332" s="10">
        <v>1677.688598632812</v>
      </c>
      <c r="O332" s="10">
        <v>238.96165466308591</v>
      </c>
      <c r="P332" s="10">
        <v>1428.452392578125</v>
      </c>
      <c r="Q332" s="10">
        <v>619.89849853515625</v>
      </c>
      <c r="R332" s="10">
        <v>69.220001220703125</v>
      </c>
      <c r="S332" s="10">
        <v>7443.41650390625</v>
      </c>
      <c r="T332" s="10">
        <v>3726.203369140625</v>
      </c>
      <c r="U332" s="10">
        <v>686.4793701171875</v>
      </c>
    </row>
    <row r="333" spans="1:21" x14ac:dyDescent="0.25">
      <c r="A333" s="9">
        <v>45328</v>
      </c>
      <c r="B333" s="10">
        <v>3200.910888671875</v>
      </c>
      <c r="C333" s="10">
        <v>652.49298095703125</v>
      </c>
      <c r="D333" s="10">
        <v>909.30474853515625</v>
      </c>
      <c r="E333" s="10">
        <v>6353.44970703125</v>
      </c>
      <c r="F333" s="10">
        <v>52.939998626708977</v>
      </c>
      <c r="G333" s="10">
        <v>702.8228759765625</v>
      </c>
      <c r="H333" s="10">
        <v>1009.847290039062</v>
      </c>
      <c r="I333" s="10">
        <v>1628.250854492188</v>
      </c>
      <c r="J333" s="10">
        <v>83.10369873046875</v>
      </c>
      <c r="K333" s="10">
        <v>3366.1484375</v>
      </c>
      <c r="L333" s="10">
        <v>25.180000305175781</v>
      </c>
      <c r="M333" s="10">
        <v>5334.3857421875</v>
      </c>
      <c r="N333" s="10">
        <v>1701.422729492188</v>
      </c>
      <c r="O333" s="10">
        <v>247.45866394042969</v>
      </c>
      <c r="P333" s="10">
        <v>1417.309936523438</v>
      </c>
      <c r="Q333" s="10">
        <v>626.936767578125</v>
      </c>
      <c r="R333" s="10">
        <v>69</v>
      </c>
      <c r="S333" s="10">
        <v>7561.7119140625</v>
      </c>
      <c r="T333" s="10">
        <v>3878.785400390625</v>
      </c>
      <c r="U333" s="10">
        <v>688.4202880859375</v>
      </c>
    </row>
    <row r="334" spans="1:21" x14ac:dyDescent="0.25">
      <c r="A334" s="9">
        <v>45329</v>
      </c>
      <c r="B334" s="10">
        <v>3226.988037109375</v>
      </c>
      <c r="C334" s="10">
        <v>663.4747314453125</v>
      </c>
      <c r="D334" s="10">
        <v>962.18194580078125</v>
      </c>
      <c r="E334" s="10">
        <v>6303.7900390625</v>
      </c>
      <c r="F334" s="10">
        <v>53.209999084472663</v>
      </c>
      <c r="G334" s="10">
        <v>695.93621826171875</v>
      </c>
      <c r="H334" s="10">
        <v>1005.665893554688</v>
      </c>
      <c r="I334" s="10">
        <v>1594.640014648438</v>
      </c>
      <c r="J334" s="10">
        <v>83.070602416992188</v>
      </c>
      <c r="K334" s="10">
        <v>3337.099853515625</v>
      </c>
      <c r="L334" s="10">
        <v>25.20000076293945</v>
      </c>
      <c r="M334" s="10">
        <v>5312.54296875</v>
      </c>
      <c r="N334" s="10">
        <v>1694.873657226562</v>
      </c>
      <c r="O334" s="10">
        <v>247.09513854980469</v>
      </c>
      <c r="P334" s="10">
        <v>1431.554443359375</v>
      </c>
      <c r="Q334" s="10">
        <v>651.0404052734375</v>
      </c>
      <c r="R334" s="10">
        <v>68.849998474121094</v>
      </c>
      <c r="S334" s="10">
        <v>7628.64501953125</v>
      </c>
      <c r="T334" s="10">
        <v>3829.456298828125</v>
      </c>
      <c r="U334" s="10">
        <v>679.014404296875</v>
      </c>
    </row>
    <row r="335" spans="1:21" x14ac:dyDescent="0.25">
      <c r="A335" s="9">
        <v>45330</v>
      </c>
      <c r="B335" s="10">
        <v>3165.79248046875</v>
      </c>
      <c r="C335" s="10">
        <v>650.2679443359375</v>
      </c>
      <c r="D335" s="10">
        <v>982.9937744140625</v>
      </c>
      <c r="E335" s="10">
        <v>6218.95849609375</v>
      </c>
      <c r="F335" s="10">
        <v>53.049999237060547</v>
      </c>
      <c r="G335" s="10">
        <v>682.84442138671875</v>
      </c>
      <c r="H335" s="10">
        <v>973.34564208984375</v>
      </c>
      <c r="I335" s="10">
        <v>1593.08642578125</v>
      </c>
      <c r="J335" s="10">
        <v>83.012603759765625</v>
      </c>
      <c r="K335" s="10">
        <v>3278.904541015625</v>
      </c>
      <c r="L335" s="10">
        <v>25.20999908447266</v>
      </c>
      <c r="M335" s="10">
        <v>5286.1162109375</v>
      </c>
      <c r="N335" s="10">
        <v>1660.306518554688</v>
      </c>
      <c r="O335" s="10">
        <v>248.23109436035159</v>
      </c>
      <c r="P335" s="10">
        <v>1439.470825195312</v>
      </c>
      <c r="Q335" s="10">
        <v>674.46923828125</v>
      </c>
      <c r="R335" s="10">
        <v>68.900001525878906</v>
      </c>
      <c r="S335" s="10">
        <v>7566.216796875</v>
      </c>
      <c r="T335" s="10">
        <v>3877.00341796875</v>
      </c>
      <c r="U335" s="10">
        <v>650.249267578125</v>
      </c>
    </row>
    <row r="336" spans="1:21" x14ac:dyDescent="0.25">
      <c r="A336" s="9">
        <v>45331</v>
      </c>
      <c r="B336" s="10">
        <v>3212.350830078125</v>
      </c>
      <c r="C336" s="10">
        <v>658.0654296875</v>
      </c>
      <c r="D336" s="10">
        <v>956.7762451171875</v>
      </c>
      <c r="E336" s="10">
        <v>6272.86474609375</v>
      </c>
      <c r="F336" s="10">
        <v>53.049999237060547</v>
      </c>
      <c r="G336" s="10">
        <v>683.112060546875</v>
      </c>
      <c r="H336" s="10">
        <v>994.4005126953125</v>
      </c>
      <c r="I336" s="10">
        <v>1571.667724609375</v>
      </c>
      <c r="J336" s="10">
        <v>82.985298156738281</v>
      </c>
      <c r="K336" s="10">
        <v>3268.140380859375</v>
      </c>
      <c r="L336" s="10">
        <v>25.190000534057621</v>
      </c>
      <c r="M336" s="10">
        <v>5317.80859375</v>
      </c>
      <c r="N336" s="10">
        <v>1621.406127929688</v>
      </c>
      <c r="O336" s="10">
        <v>243.1419677734375</v>
      </c>
      <c r="P336" s="10">
        <v>1450.017700195312</v>
      </c>
      <c r="Q336" s="10">
        <v>699.247802734375</v>
      </c>
      <c r="R336" s="10">
        <v>69.540000915527344</v>
      </c>
      <c r="S336" s="10">
        <v>7471.1787109375</v>
      </c>
      <c r="T336" s="10">
        <v>3876.62841796875</v>
      </c>
      <c r="U336" s="10">
        <v>637.01141357421875</v>
      </c>
    </row>
    <row r="337" spans="1:21" x14ac:dyDescent="0.25">
      <c r="A337" s="9">
        <v>45334</v>
      </c>
      <c r="B337" s="10">
        <v>3166.941162109375</v>
      </c>
      <c r="C337" s="10">
        <v>649.62518310546875</v>
      </c>
      <c r="D337" s="10">
        <v>909.05908203125</v>
      </c>
      <c r="E337" s="10">
        <v>6264.171875</v>
      </c>
      <c r="F337" s="10">
        <v>52.790000915527337</v>
      </c>
      <c r="G337" s="10">
        <v>676.49322509765625</v>
      </c>
      <c r="H337" s="10">
        <v>980.03594970703125</v>
      </c>
      <c r="I337" s="10">
        <v>1581.788696289062</v>
      </c>
      <c r="J337" s="10">
        <v>83.014503479003906</v>
      </c>
      <c r="K337" s="10">
        <v>3243.564453125</v>
      </c>
      <c r="L337" s="10">
        <v>25.180000305175781</v>
      </c>
      <c r="M337" s="10">
        <v>5379.4384765625</v>
      </c>
      <c r="N337" s="10">
        <v>1635.24267578125</v>
      </c>
      <c r="O337" s="10">
        <v>234.372314453125</v>
      </c>
      <c r="P337" s="10">
        <v>1441.679443359375</v>
      </c>
      <c r="Q337" s="10">
        <v>682.51983642578125</v>
      </c>
      <c r="R337" s="10">
        <v>69.870002746582031</v>
      </c>
      <c r="S337" s="10">
        <v>7343.1396484375</v>
      </c>
      <c r="T337" s="10">
        <v>3864.4365234375</v>
      </c>
      <c r="U337" s="10">
        <v>626.9586181640625</v>
      </c>
    </row>
    <row r="338" spans="1:21" x14ac:dyDescent="0.25">
      <c r="A338" s="9">
        <v>45335</v>
      </c>
      <c r="B338" s="10">
        <v>3175.633544921875</v>
      </c>
      <c r="C338" s="10">
        <v>653.036865234375</v>
      </c>
      <c r="D338" s="10">
        <v>926.57830810546875</v>
      </c>
      <c r="E338" s="10">
        <v>6290.65087890625</v>
      </c>
      <c r="F338" s="10">
        <v>52.810001373291023</v>
      </c>
      <c r="G338" s="10">
        <v>678.65887451171875</v>
      </c>
      <c r="H338" s="10">
        <v>1003.353698730469</v>
      </c>
      <c r="I338" s="10">
        <v>1585.978271484375</v>
      </c>
      <c r="J338" s="10">
        <v>82.990196228027344</v>
      </c>
      <c r="K338" s="10">
        <v>3265.14208984375</v>
      </c>
      <c r="L338" s="10">
        <v>25.190000534057621</v>
      </c>
      <c r="M338" s="10">
        <v>5419.07861328125</v>
      </c>
      <c r="N338" s="10">
        <v>1621.750732421875</v>
      </c>
      <c r="O338" s="10">
        <v>235.8263854980469</v>
      </c>
      <c r="P338" s="10">
        <v>1454.335693359375</v>
      </c>
      <c r="Q338" s="10">
        <v>687.87091064453125</v>
      </c>
      <c r="R338" s="10">
        <v>70.019996643066406</v>
      </c>
      <c r="S338" s="10">
        <v>7288.9853515625</v>
      </c>
      <c r="T338" s="10">
        <v>3891.4453125</v>
      </c>
      <c r="U338" s="10">
        <v>629.29754638671875</v>
      </c>
    </row>
    <row r="339" spans="1:21" x14ac:dyDescent="0.25">
      <c r="A339" s="9">
        <v>45336</v>
      </c>
      <c r="B339" s="10">
        <v>3204.35791015625</v>
      </c>
      <c r="C339" s="10">
        <v>657.27435302734375</v>
      </c>
      <c r="D339" s="10">
        <v>933.0650634765625</v>
      </c>
      <c r="E339" s="10">
        <v>6334.865234375</v>
      </c>
      <c r="F339" s="10">
        <v>52.099998474121087</v>
      </c>
      <c r="G339" s="10">
        <v>673.59747314453125</v>
      </c>
      <c r="H339" s="10">
        <v>1006.206970214844</v>
      </c>
      <c r="I339" s="10">
        <v>1568.7021484375</v>
      </c>
      <c r="J339" s="10">
        <v>83.074600219726563</v>
      </c>
      <c r="K339" s="10">
        <v>3252.85400390625</v>
      </c>
      <c r="L339" s="10">
        <v>25.14999961853027</v>
      </c>
      <c r="M339" s="10">
        <v>5368.3701171875</v>
      </c>
      <c r="N339" s="10">
        <v>1631.89453125</v>
      </c>
      <c r="O339" s="10">
        <v>244.32342529296881</v>
      </c>
      <c r="P339" s="10">
        <v>1470.4912109375</v>
      </c>
      <c r="Q339" s="10">
        <v>716.7470703125</v>
      </c>
      <c r="R339" s="10">
        <v>67.919998168945313</v>
      </c>
      <c r="S339" s="10">
        <v>7275.5205078125</v>
      </c>
      <c r="T339" s="10">
        <v>3845.117431640625</v>
      </c>
      <c r="U339" s="10">
        <v>620.38946533203125</v>
      </c>
    </row>
    <row r="340" spans="1:21" x14ac:dyDescent="0.25">
      <c r="A340" s="9">
        <v>45337</v>
      </c>
      <c r="B340" s="10">
        <v>3190.969970703125</v>
      </c>
      <c r="C340" s="10">
        <v>654.59442138671875</v>
      </c>
      <c r="D340" s="10">
        <v>923.0892333984375</v>
      </c>
      <c r="E340" s="10">
        <v>6354.94873046875</v>
      </c>
      <c r="F340" s="10">
        <v>52.169998168945313</v>
      </c>
      <c r="G340" s="10">
        <v>688.197998046875</v>
      </c>
      <c r="H340" s="10">
        <v>1000.254577636719</v>
      </c>
      <c r="I340" s="10">
        <v>1578.258056640625</v>
      </c>
      <c r="J340" s="10">
        <v>83.043098449707031</v>
      </c>
      <c r="K340" s="10">
        <v>3244.3017578125</v>
      </c>
      <c r="L340" s="10">
        <v>25.219999313354489</v>
      </c>
      <c r="M340" s="10">
        <v>5385.09423828125</v>
      </c>
      <c r="N340" s="10">
        <v>1738.255004882812</v>
      </c>
      <c r="O340" s="10">
        <v>252.00250244140619</v>
      </c>
      <c r="P340" s="10">
        <v>1459.79541015625</v>
      </c>
      <c r="Q340" s="10">
        <v>734.39093017578125</v>
      </c>
      <c r="R340" s="10">
        <v>69.129997253417969</v>
      </c>
      <c r="S340" s="10">
        <v>7315.328125</v>
      </c>
      <c r="T340" s="10">
        <v>3848.025146484375</v>
      </c>
      <c r="U340" s="10">
        <v>605.7427978515625</v>
      </c>
    </row>
    <row r="341" spans="1:21" x14ac:dyDescent="0.25">
      <c r="A341" s="9">
        <v>45338</v>
      </c>
      <c r="B341" s="10">
        <v>3220.74365234375</v>
      </c>
      <c r="C341" s="10">
        <v>654.5745849609375</v>
      </c>
      <c r="D341" s="10">
        <v>921.98358154296875</v>
      </c>
      <c r="E341" s="10">
        <v>6372.984375</v>
      </c>
      <c r="F341" s="10">
        <v>52.349998474121087</v>
      </c>
      <c r="G341" s="10">
        <v>691.04510498046875</v>
      </c>
      <c r="H341" s="10">
        <v>1006.748107910156</v>
      </c>
      <c r="I341" s="10">
        <v>1602.077758789062</v>
      </c>
      <c r="J341" s="10">
        <v>83.009597778320313</v>
      </c>
      <c r="K341" s="10">
        <v>3329.28466796875</v>
      </c>
      <c r="L341" s="10">
        <v>25.239999771118161</v>
      </c>
      <c r="M341" s="10">
        <v>5441.7509765625</v>
      </c>
      <c r="N341" s="10">
        <v>1807.684692382812</v>
      </c>
      <c r="O341" s="10">
        <v>253.29344177246091</v>
      </c>
      <c r="P341" s="10">
        <v>1449.843994140625</v>
      </c>
      <c r="Q341" s="10">
        <v>727.6419677734375</v>
      </c>
      <c r="R341" s="10">
        <v>69.910003662109375</v>
      </c>
      <c r="S341" s="10">
        <v>7357.681640625</v>
      </c>
      <c r="T341" s="10">
        <v>3871.563232421875</v>
      </c>
      <c r="U341" s="10">
        <v>652.5721435546875</v>
      </c>
    </row>
    <row r="342" spans="1:21" x14ac:dyDescent="0.25">
      <c r="A342" s="9">
        <v>45341</v>
      </c>
      <c r="B342" s="10">
        <v>3255.912353515625</v>
      </c>
      <c r="C342" s="10">
        <v>663.83074951171875</v>
      </c>
      <c r="D342" s="10">
        <v>904.9556884765625</v>
      </c>
      <c r="E342" s="10">
        <v>6738.44091796875</v>
      </c>
      <c r="F342" s="10">
        <v>52.639999389648438</v>
      </c>
      <c r="G342" s="10">
        <v>689.682373046875</v>
      </c>
      <c r="H342" s="10">
        <v>1026.91748046875</v>
      </c>
      <c r="I342" s="10">
        <v>1600.288818359375</v>
      </c>
      <c r="J342" s="10">
        <v>83.015998840332031</v>
      </c>
      <c r="K342" s="10">
        <v>3283.1806640625</v>
      </c>
      <c r="L342" s="10">
        <v>25.239999771118161</v>
      </c>
      <c r="M342" s="10">
        <v>5377.04931640625</v>
      </c>
      <c r="N342" s="10">
        <v>1820.4873046875</v>
      </c>
      <c r="O342" s="10">
        <v>253.24729919433591</v>
      </c>
      <c r="P342" s="10">
        <v>1463.17041015625</v>
      </c>
      <c r="Q342" s="10">
        <v>732.02880859375</v>
      </c>
      <c r="R342" s="10">
        <v>70.010002136230469</v>
      </c>
      <c r="S342" s="10">
        <v>7548.8349609375</v>
      </c>
      <c r="T342" s="10">
        <v>3848.587646484375</v>
      </c>
      <c r="U342" s="10">
        <v>643.9036865234375</v>
      </c>
    </row>
    <row r="343" spans="1:21" x14ac:dyDescent="0.25">
      <c r="A343" s="9">
        <v>45342</v>
      </c>
      <c r="B343" s="10">
        <v>3225.7392578125</v>
      </c>
      <c r="C343" s="10">
        <v>668.85430908203125</v>
      </c>
      <c r="D343" s="10">
        <v>904.857421875</v>
      </c>
      <c r="E343" s="10">
        <v>6701.12060546875</v>
      </c>
      <c r="F343" s="10">
        <v>52.560001373291023</v>
      </c>
      <c r="G343" s="10">
        <v>707.78704833984375</v>
      </c>
      <c r="H343" s="10">
        <v>1031.8369140625</v>
      </c>
      <c r="I343" s="10">
        <v>1586.637329101562</v>
      </c>
      <c r="J343" s="10">
        <v>83.021003723144531</v>
      </c>
      <c r="K343" s="10">
        <v>3299.7939453125</v>
      </c>
      <c r="L343" s="10">
        <v>25.239999771118161</v>
      </c>
      <c r="M343" s="10">
        <v>5367.59033203125</v>
      </c>
      <c r="N343" s="10">
        <v>1825.509887695312</v>
      </c>
      <c r="O343" s="10">
        <v>255.04539489746091</v>
      </c>
      <c r="P343" s="10">
        <v>1460.21728515625</v>
      </c>
      <c r="Q343" s="10">
        <v>732.84832763671875</v>
      </c>
      <c r="R343" s="10">
        <v>69.800003051757813</v>
      </c>
      <c r="S343" s="10">
        <v>7615.08203125</v>
      </c>
      <c r="T343" s="10">
        <v>3779.986328125</v>
      </c>
      <c r="U343" s="10">
        <v>637.42730712890625</v>
      </c>
    </row>
    <row r="344" spans="1:21" x14ac:dyDescent="0.25">
      <c r="A344" s="9">
        <v>45343</v>
      </c>
      <c r="B344" s="10">
        <v>3220.34375</v>
      </c>
      <c r="C344" s="10">
        <v>661.4573974609375</v>
      </c>
      <c r="D344" s="10">
        <v>884.36505126953125</v>
      </c>
      <c r="E344" s="10">
        <v>6728.5986328125</v>
      </c>
      <c r="F344" s="10">
        <v>52.639999389648438</v>
      </c>
      <c r="G344" s="10">
        <v>700.41375732421875</v>
      </c>
      <c r="H344" s="10">
        <v>1034.985229492188</v>
      </c>
      <c r="I344" s="10">
        <v>1558.67529296875</v>
      </c>
      <c r="J344" s="10">
        <v>82.8291015625</v>
      </c>
      <c r="K344" s="10">
        <v>3240.4677734375</v>
      </c>
      <c r="L344" s="10">
        <v>25.309999465942379</v>
      </c>
      <c r="M344" s="10">
        <v>5285.43359375</v>
      </c>
      <c r="N344" s="10">
        <v>1831.418823242188</v>
      </c>
      <c r="O344" s="10">
        <v>251.6797790527344</v>
      </c>
      <c r="P344" s="10">
        <v>1456.916748046875</v>
      </c>
      <c r="Q344" s="10">
        <v>743.839599609375</v>
      </c>
      <c r="R344" s="10">
        <v>69.669998168945313</v>
      </c>
      <c r="S344" s="10">
        <v>7585.6064453125</v>
      </c>
      <c r="T344" s="10">
        <v>3743.271240234375</v>
      </c>
      <c r="U344" s="10">
        <v>632.2960205078125</v>
      </c>
    </row>
    <row r="345" spans="1:21" x14ac:dyDescent="0.25">
      <c r="A345" s="9">
        <v>45344</v>
      </c>
      <c r="B345" s="10">
        <v>3260.158447265625</v>
      </c>
      <c r="C345" s="10">
        <v>660.0877685546875</v>
      </c>
      <c r="D345" s="10">
        <v>896.67523193359375</v>
      </c>
      <c r="E345" s="10">
        <v>6771.5146484375</v>
      </c>
      <c r="F345" s="10">
        <v>52.720001220703118</v>
      </c>
      <c r="G345" s="10">
        <v>690.87481689453125</v>
      </c>
      <c r="H345" s="10">
        <v>1045.561889648438</v>
      </c>
      <c r="I345" s="10">
        <v>1582.965454101562</v>
      </c>
      <c r="J345" s="10">
        <v>82.938400268554688</v>
      </c>
      <c r="K345" s="10">
        <v>3306.675048828125</v>
      </c>
      <c r="L345" s="10">
        <v>25.29000091552734</v>
      </c>
      <c r="M345" s="10">
        <v>5350.42724609375</v>
      </c>
      <c r="N345" s="10">
        <v>1881.34912109375</v>
      </c>
      <c r="O345" s="10">
        <v>253.29344177246091</v>
      </c>
      <c r="P345" s="10">
        <v>1470.863525390625</v>
      </c>
      <c r="Q345" s="10">
        <v>738.44036865234375</v>
      </c>
      <c r="R345" s="10">
        <v>69.660003662109375</v>
      </c>
      <c r="S345" s="10">
        <v>7629.5263671875</v>
      </c>
      <c r="T345" s="10">
        <v>3832.92626953125</v>
      </c>
      <c r="U345" s="10">
        <v>630.5025634765625</v>
      </c>
    </row>
    <row r="346" spans="1:21" x14ac:dyDescent="0.25">
      <c r="A346" s="9">
        <v>45345</v>
      </c>
      <c r="B346" s="10">
        <v>3270.3994140625</v>
      </c>
      <c r="C346" s="10">
        <v>662.35235595703125</v>
      </c>
      <c r="D346" s="10">
        <v>913.82586669921875</v>
      </c>
      <c r="E346" s="10">
        <v>6861.9921875</v>
      </c>
      <c r="F346" s="10">
        <v>52.439998626708977</v>
      </c>
      <c r="G346" s="10">
        <v>691.3857421875</v>
      </c>
      <c r="H346" s="10">
        <v>1044.184448242188</v>
      </c>
      <c r="I346" s="10">
        <v>1578.728759765625</v>
      </c>
      <c r="J346" s="10">
        <v>82.872299194335938</v>
      </c>
      <c r="K346" s="10">
        <v>3330.46435546875</v>
      </c>
      <c r="L346" s="10">
        <v>25.309999465942379</v>
      </c>
      <c r="M346" s="10">
        <v>5404.9384765625</v>
      </c>
      <c r="N346" s="10">
        <v>1900.6513671875</v>
      </c>
      <c r="O346" s="10">
        <v>250.9882507324219</v>
      </c>
      <c r="P346" s="10">
        <v>1482.651245117188</v>
      </c>
      <c r="Q346" s="10">
        <v>731.8359375</v>
      </c>
      <c r="R346" s="10">
        <v>68.769996643066406</v>
      </c>
      <c r="S346" s="10">
        <v>7650.33544921875</v>
      </c>
      <c r="T346" s="10">
        <v>3800.10302734375</v>
      </c>
      <c r="U346" s="10">
        <v>652.67181396484375</v>
      </c>
    </row>
    <row r="347" spans="1:21" x14ac:dyDescent="0.25">
      <c r="A347" s="9">
        <v>45348</v>
      </c>
      <c r="B347" s="10">
        <v>3324.80126953125</v>
      </c>
      <c r="C347" s="10">
        <v>656.952880859375</v>
      </c>
      <c r="D347" s="10">
        <v>933.7039794921875</v>
      </c>
      <c r="E347" s="10">
        <v>6939.6796875</v>
      </c>
      <c r="F347" s="10">
        <v>52.709999084472663</v>
      </c>
      <c r="G347" s="10">
        <v>692.213134765625</v>
      </c>
      <c r="H347" s="10">
        <v>1037.198974609375</v>
      </c>
      <c r="I347" s="10">
        <v>1563.006103515625</v>
      </c>
      <c r="J347" s="10">
        <v>82.881797790527344</v>
      </c>
      <c r="K347" s="10">
        <v>3411.26953125</v>
      </c>
      <c r="L347" s="10">
        <v>25.319999694824219</v>
      </c>
      <c r="M347" s="10">
        <v>5330.33935546875</v>
      </c>
      <c r="N347" s="10">
        <v>1900.503784179688</v>
      </c>
      <c r="O347" s="10">
        <v>248.82136535644531</v>
      </c>
      <c r="P347" s="10">
        <v>1476.3974609375</v>
      </c>
      <c r="Q347" s="10">
        <v>731.69140625</v>
      </c>
      <c r="R347" s="10">
        <v>68.860000610351563</v>
      </c>
      <c r="S347" s="10">
        <v>7547.12109375</v>
      </c>
      <c r="T347" s="10">
        <v>3752.2275390625</v>
      </c>
      <c r="U347" s="10">
        <v>653.07037353515625</v>
      </c>
    </row>
    <row r="348" spans="1:21" x14ac:dyDescent="0.25">
      <c r="A348" s="9">
        <v>45349</v>
      </c>
      <c r="B348" s="10">
        <v>3299.373779296875</v>
      </c>
      <c r="C348" s="10">
        <v>648.34942626953125</v>
      </c>
      <c r="D348" s="10">
        <v>940.55926513671875</v>
      </c>
      <c r="E348" s="10">
        <v>6755.82666015625</v>
      </c>
      <c r="F348" s="10">
        <v>52.790000915527337</v>
      </c>
      <c r="G348" s="10">
        <v>691.16680908203125</v>
      </c>
      <c r="H348" s="10">
        <v>1043.10205078125</v>
      </c>
      <c r="I348" s="10">
        <v>1566.254150390625</v>
      </c>
      <c r="J348" s="10">
        <v>82.851997375488281</v>
      </c>
      <c r="K348" s="10">
        <v>3446.95361328125</v>
      </c>
      <c r="L348" s="10">
        <v>25.309999465942379</v>
      </c>
      <c r="M348" s="10">
        <v>5307.47216796875</v>
      </c>
      <c r="N348" s="10">
        <v>1920.988037109375</v>
      </c>
      <c r="O348" s="10">
        <v>248.36033630371091</v>
      </c>
      <c r="P348" s="10">
        <v>1474.73486328125</v>
      </c>
      <c r="Q348" s="10">
        <v>722.9658203125</v>
      </c>
      <c r="R348" s="10">
        <v>68.680000305175781</v>
      </c>
      <c r="S348" s="10">
        <v>7482.19580078125</v>
      </c>
      <c r="T348" s="10">
        <v>3849.150146484375</v>
      </c>
      <c r="U348" s="10">
        <v>663.9805908203125</v>
      </c>
    </row>
    <row r="349" spans="1:21" x14ac:dyDescent="0.25">
      <c r="A349" s="9">
        <v>45350</v>
      </c>
      <c r="B349" s="10">
        <v>3216.1474609375</v>
      </c>
      <c r="C349" s="10">
        <v>642.6583251953125</v>
      </c>
      <c r="D349" s="10">
        <v>948.96270751953125</v>
      </c>
      <c r="E349" s="10">
        <v>6537.40234375</v>
      </c>
      <c r="F349" s="10">
        <v>52.599998474121087</v>
      </c>
      <c r="G349" s="10">
        <v>685.93487548828125</v>
      </c>
      <c r="H349" s="10">
        <v>1029.327880859375</v>
      </c>
      <c r="I349" s="10">
        <v>1573.456665039062</v>
      </c>
      <c r="J349" s="10">
        <v>82.948196411132813</v>
      </c>
      <c r="K349" s="10">
        <v>3411.318603515625</v>
      </c>
      <c r="L349" s="10">
        <v>25.309999465942379</v>
      </c>
      <c r="M349" s="10">
        <v>5275.5361328125</v>
      </c>
      <c r="N349" s="10">
        <v>1872.78125</v>
      </c>
      <c r="O349" s="10">
        <v>245.04087829589841</v>
      </c>
      <c r="P349" s="10">
        <v>1444.930419921875</v>
      </c>
      <c r="Q349" s="10">
        <v>715.87933349609375</v>
      </c>
      <c r="R349" s="10">
        <v>68.010002136230469</v>
      </c>
      <c r="S349" s="10">
        <v>7436.21875</v>
      </c>
      <c r="T349" s="10">
        <v>3862.795654296875</v>
      </c>
      <c r="U349" s="10">
        <v>653.51873779296875</v>
      </c>
    </row>
    <row r="350" spans="1:21" x14ac:dyDescent="0.25">
      <c r="A350" s="9">
        <v>45351</v>
      </c>
      <c r="B350" s="10">
        <v>3282.48876953125</v>
      </c>
      <c r="C350" s="10">
        <v>642.3270263671875</v>
      </c>
      <c r="D350" s="10">
        <v>942.13189697265625</v>
      </c>
      <c r="E350" s="10">
        <v>6678.4892578125</v>
      </c>
      <c r="F350" s="10">
        <v>52.779998779296882</v>
      </c>
      <c r="G350" s="10">
        <v>683.01470947265625</v>
      </c>
      <c r="H350" s="10">
        <v>1035.231201171875</v>
      </c>
      <c r="I350" s="10">
        <v>1575.951416015625</v>
      </c>
      <c r="J350" s="10">
        <v>82.911903381347656</v>
      </c>
      <c r="K350" s="10">
        <v>3418.544189453125</v>
      </c>
      <c r="L350" s="10">
        <v>25.309999465942379</v>
      </c>
      <c r="M350" s="10">
        <v>5169.146484375</v>
      </c>
      <c r="N350" s="10">
        <v>1903.064453125</v>
      </c>
      <c r="O350" s="10">
        <v>243.98046875</v>
      </c>
      <c r="P350" s="10">
        <v>1450.067504882812</v>
      </c>
      <c r="Q350" s="10">
        <v>721.27850341796875</v>
      </c>
      <c r="R350" s="10">
        <v>68.290000915527344</v>
      </c>
      <c r="S350" s="10">
        <v>7649.11181640625</v>
      </c>
      <c r="T350" s="10">
        <v>3840.4287109375</v>
      </c>
      <c r="U350" s="10">
        <v>667.16888427734375</v>
      </c>
    </row>
    <row r="351" spans="1:21" x14ac:dyDescent="0.25">
      <c r="A351" s="9">
        <v>45352</v>
      </c>
      <c r="B351" s="10">
        <v>3315.80908203125</v>
      </c>
      <c r="C351" s="10">
        <v>649.8526611328125</v>
      </c>
      <c r="D351" s="10">
        <v>942.81988525390625</v>
      </c>
      <c r="E351" s="10">
        <v>6999.33154296875</v>
      </c>
      <c r="F351" s="10">
        <v>52.900001525878913</v>
      </c>
      <c r="G351" s="10">
        <v>696.32562255859375</v>
      </c>
      <c r="H351" s="10">
        <v>1069.37158203125</v>
      </c>
      <c r="I351" s="10">
        <v>1557.875</v>
      </c>
      <c r="J351" s="10">
        <v>82.910400390625</v>
      </c>
      <c r="K351" s="10">
        <v>3571.847900390625</v>
      </c>
      <c r="L351" s="10">
        <v>25.319999694824219</v>
      </c>
      <c r="M351" s="10">
        <v>5142.5244140625</v>
      </c>
      <c r="N351" s="10">
        <v>1942.998657226562</v>
      </c>
      <c r="O351" s="10">
        <v>249.46681213378909</v>
      </c>
      <c r="P351" s="10">
        <v>1481.162231445312</v>
      </c>
      <c r="Q351" s="10">
        <v>741.5738525390625</v>
      </c>
      <c r="R351" s="10">
        <v>68.839996337890625</v>
      </c>
      <c r="S351" s="10">
        <v>7584.67578125</v>
      </c>
      <c r="T351" s="10">
        <v>3839.72509765625</v>
      </c>
      <c r="U351" s="10">
        <v>656.408203125</v>
      </c>
    </row>
    <row r="352" spans="1:21" x14ac:dyDescent="0.25">
      <c r="A352" s="9">
        <v>45355</v>
      </c>
      <c r="B352" s="10">
        <v>3314.21044921875</v>
      </c>
      <c r="C352" s="10">
        <v>652.91815185546875</v>
      </c>
      <c r="D352" s="10">
        <v>934.07257080078125</v>
      </c>
      <c r="E352" s="10">
        <v>7156.75537109375</v>
      </c>
      <c r="F352" s="10">
        <v>53.889999389648438</v>
      </c>
      <c r="G352" s="10">
        <v>697.27459716796875</v>
      </c>
      <c r="H352" s="10">
        <v>1074.733642578125</v>
      </c>
      <c r="I352" s="10">
        <v>1541.39892578125</v>
      </c>
      <c r="J352" s="10">
        <v>82.846099853515625</v>
      </c>
      <c r="K352" s="10">
        <v>3582.6123046875</v>
      </c>
      <c r="L352" s="10">
        <v>25.35000038146973</v>
      </c>
      <c r="M352" s="10">
        <v>5087.23388671875</v>
      </c>
      <c r="N352" s="10">
        <v>1891.886596679688</v>
      </c>
      <c r="O352" s="10">
        <v>257.44277954101563</v>
      </c>
      <c r="P352" s="10">
        <v>1496.325073242188</v>
      </c>
      <c r="Q352" s="10">
        <v>744.369873046875</v>
      </c>
      <c r="R352" s="10">
        <v>69.650001525878906</v>
      </c>
      <c r="S352" s="10">
        <v>7533.41162109375</v>
      </c>
      <c r="T352" s="10">
        <v>3826.924072265625</v>
      </c>
      <c r="U352" s="10">
        <v>639.2208251953125</v>
      </c>
    </row>
    <row r="353" spans="1:21" x14ac:dyDescent="0.25">
      <c r="A353" s="9">
        <v>45356</v>
      </c>
      <c r="B353" s="10">
        <v>3307.2666015625</v>
      </c>
      <c r="C353" s="10">
        <v>625.40692138671875</v>
      </c>
      <c r="D353" s="10">
        <v>923.7034912109375</v>
      </c>
      <c r="E353" s="10">
        <v>7052.23876953125</v>
      </c>
      <c r="F353" s="10">
        <v>54.619998931884773</v>
      </c>
      <c r="G353" s="10">
        <v>701.24114990234375</v>
      </c>
      <c r="H353" s="10">
        <v>1070.503051757812</v>
      </c>
      <c r="I353" s="10">
        <v>1512.495361328125</v>
      </c>
      <c r="J353" s="10">
        <v>82.910499572753906</v>
      </c>
      <c r="K353" s="10">
        <v>3551.302734375</v>
      </c>
      <c r="L353" s="10">
        <v>25.35000038146973</v>
      </c>
      <c r="M353" s="10">
        <v>5004.052734375</v>
      </c>
      <c r="N353" s="10">
        <v>1909.810424804688</v>
      </c>
      <c r="O353" s="10">
        <v>261.63818359375</v>
      </c>
      <c r="P353" s="10">
        <v>1489.177978515625</v>
      </c>
      <c r="Q353" s="10">
        <v>755.84326171875</v>
      </c>
      <c r="R353" s="10">
        <v>71.05999755859375</v>
      </c>
      <c r="S353" s="10">
        <v>7503.5927734375</v>
      </c>
      <c r="T353" s="10">
        <v>3762.590576171875</v>
      </c>
      <c r="U353" s="10">
        <v>631.89752197265625</v>
      </c>
    </row>
    <row r="354" spans="1:21" x14ac:dyDescent="0.25">
      <c r="A354" s="9">
        <v>45357</v>
      </c>
      <c r="B354" s="10">
        <v>3231.084228515625</v>
      </c>
      <c r="C354" s="10">
        <v>624.121337890625</v>
      </c>
      <c r="D354" s="10">
        <v>902.64605712890625</v>
      </c>
      <c r="E354" s="10">
        <v>7146.86328125</v>
      </c>
      <c r="F354" s="10">
        <v>54.720001220703118</v>
      </c>
      <c r="G354" s="10">
        <v>702.09283447265625</v>
      </c>
      <c r="H354" s="10">
        <v>1079.407104492188</v>
      </c>
      <c r="I354" s="10">
        <v>1522.898803710938</v>
      </c>
      <c r="J354" s="10">
        <v>82.884803771972656</v>
      </c>
      <c r="K354" s="10">
        <v>3580.400390625</v>
      </c>
      <c r="L354" s="10">
        <v>25.370000839233398</v>
      </c>
      <c r="M354" s="10">
        <v>5035.8916015625</v>
      </c>
      <c r="N354" s="10">
        <v>1940.733642578125</v>
      </c>
      <c r="O354" s="10">
        <v>258.41091918945313</v>
      </c>
      <c r="P354" s="10">
        <v>1491.957275390625</v>
      </c>
      <c r="Q354" s="10">
        <v>755.7950439453125</v>
      </c>
      <c r="R354" s="10">
        <v>70.660003662109375</v>
      </c>
      <c r="S354" s="10">
        <v>7444.689453125</v>
      </c>
      <c r="T354" s="10">
        <v>3811.5439453125</v>
      </c>
      <c r="U354" s="10">
        <v>632.89385986328125</v>
      </c>
    </row>
    <row r="355" spans="1:21" x14ac:dyDescent="0.25">
      <c r="A355" s="9">
        <v>45358</v>
      </c>
      <c r="B355" s="10">
        <v>3223.69091796875</v>
      </c>
      <c r="C355" s="10">
        <v>634.9794921875</v>
      </c>
      <c r="D355" s="10">
        <v>899.59918212890625</v>
      </c>
      <c r="E355" s="10">
        <v>7137.22119140625</v>
      </c>
      <c r="F355" s="10">
        <v>55.439998626708977</v>
      </c>
      <c r="G355" s="10">
        <v>703.7962646484375</v>
      </c>
      <c r="H355" s="10">
        <v>1070.404663085938</v>
      </c>
      <c r="I355" s="10">
        <v>1521.863159179688</v>
      </c>
      <c r="J355" s="10">
        <v>82.819099426269531</v>
      </c>
      <c r="K355" s="10">
        <v>3614.560546875</v>
      </c>
      <c r="L355" s="10">
        <v>25.420000076293949</v>
      </c>
      <c r="M355" s="10">
        <v>4995.42236328125</v>
      </c>
      <c r="N355" s="10">
        <v>1868.743530273438</v>
      </c>
      <c r="O355" s="10">
        <v>256.42849731445313</v>
      </c>
      <c r="P355" s="10">
        <v>1468.059326171875</v>
      </c>
      <c r="Q355" s="10">
        <v>759.79620361328125</v>
      </c>
      <c r="R355" s="10">
        <v>71.269996643066406</v>
      </c>
      <c r="S355" s="10">
        <v>7527.388671875</v>
      </c>
      <c r="T355" s="10">
        <v>3853.0888671875</v>
      </c>
      <c r="U355" s="10">
        <v>648.287841796875</v>
      </c>
    </row>
    <row r="356" spans="1:21" x14ac:dyDescent="0.25">
      <c r="A356" s="9">
        <v>45362</v>
      </c>
      <c r="B356" s="10">
        <v>3204.508056640625</v>
      </c>
      <c r="C356" s="10">
        <v>636.23541259765625</v>
      </c>
      <c r="D356" s="10">
        <v>889.770751953125</v>
      </c>
      <c r="E356" s="10">
        <v>7045.39404296875</v>
      </c>
      <c r="F356" s="10">
        <v>56.009998321533203</v>
      </c>
      <c r="G356" s="10">
        <v>694.889892578125</v>
      </c>
      <c r="H356" s="10">
        <v>1061.303833007812</v>
      </c>
      <c r="I356" s="10">
        <v>1506.940673828125</v>
      </c>
      <c r="J356" s="10">
        <v>82.752098083496094</v>
      </c>
      <c r="K356" s="10">
        <v>3578.827880859375</v>
      </c>
      <c r="L356" s="10">
        <v>25.45999908447266</v>
      </c>
      <c r="M356" s="10">
        <v>4995.71533203125</v>
      </c>
      <c r="N356" s="10">
        <v>1865.591918945312</v>
      </c>
      <c r="O356" s="10">
        <v>252.64799499511719</v>
      </c>
      <c r="P356" s="10">
        <v>1455.824829101562</v>
      </c>
      <c r="Q356" s="10">
        <v>745.96075439453125</v>
      </c>
      <c r="R356" s="10">
        <v>71.769996643066406</v>
      </c>
      <c r="S356" s="10">
        <v>7543.2529296875</v>
      </c>
      <c r="T356" s="10">
        <v>3865.984619140625</v>
      </c>
      <c r="U356" s="10">
        <v>642.35943603515625</v>
      </c>
    </row>
    <row r="357" spans="1:21" x14ac:dyDescent="0.25">
      <c r="A357" s="9">
        <v>45363</v>
      </c>
      <c r="B357" s="10">
        <v>3119.73291015625</v>
      </c>
      <c r="C357" s="10">
        <v>636.46282958984375</v>
      </c>
      <c r="D357" s="10">
        <v>888.2227783203125</v>
      </c>
      <c r="E357" s="10">
        <v>6889.0703125</v>
      </c>
      <c r="F357" s="10">
        <v>55.939998626708977</v>
      </c>
      <c r="G357" s="10">
        <v>710.3421630859375</v>
      </c>
      <c r="H357" s="10">
        <v>1059.483642578125</v>
      </c>
      <c r="I357" s="10">
        <v>1518.567993164062</v>
      </c>
      <c r="J357" s="10">
        <v>82.778297424316406</v>
      </c>
      <c r="K357" s="10">
        <v>3560.198974609375</v>
      </c>
      <c r="L357" s="10">
        <v>25.440000534057621</v>
      </c>
      <c r="M357" s="10">
        <v>5079.77392578125</v>
      </c>
      <c r="N357" s="10">
        <v>1866.3798828125</v>
      </c>
      <c r="O357" s="10">
        <v>249.3284912109375</v>
      </c>
      <c r="P357" s="10">
        <v>1464.5849609375</v>
      </c>
      <c r="Q357" s="10">
        <v>732.46270751953125</v>
      </c>
      <c r="R357" s="10">
        <v>71.949996948242188</v>
      </c>
      <c r="S357" s="10">
        <v>7416.87841796875</v>
      </c>
      <c r="T357" s="10">
        <v>3931.537109375</v>
      </c>
      <c r="U357" s="10">
        <v>623.72723388671875</v>
      </c>
    </row>
    <row r="358" spans="1:21" x14ac:dyDescent="0.25">
      <c r="A358" s="9">
        <v>45364</v>
      </c>
      <c r="B358" s="10">
        <v>2903.624755859375</v>
      </c>
      <c r="C358" s="10">
        <v>638.4505615234375</v>
      </c>
      <c r="D358" s="10">
        <v>827.8759765625</v>
      </c>
      <c r="E358" s="10">
        <v>6598.603515625</v>
      </c>
      <c r="F358" s="10">
        <v>55.470001220703118</v>
      </c>
      <c r="G358" s="10">
        <v>710.755859375</v>
      </c>
      <c r="H358" s="10">
        <v>1066.469116210938</v>
      </c>
      <c r="I358" s="10">
        <v>1517.108642578125</v>
      </c>
      <c r="J358" s="10">
        <v>82.835098266601563</v>
      </c>
      <c r="K358" s="10">
        <v>3478.50927734375</v>
      </c>
      <c r="L358" s="10">
        <v>25.420000076293949</v>
      </c>
      <c r="M358" s="10">
        <v>5065.92626953125</v>
      </c>
      <c r="N358" s="10">
        <v>1825.55908203125</v>
      </c>
      <c r="O358" s="10">
        <v>235.4513244628906</v>
      </c>
      <c r="P358" s="10">
        <v>1421.652709960938</v>
      </c>
      <c r="Q358" s="10">
        <v>720.45904541015625</v>
      </c>
      <c r="R358" s="10">
        <v>71.260002136230469</v>
      </c>
      <c r="S358" s="10">
        <v>7239.53271484375</v>
      </c>
      <c r="T358" s="10">
        <v>3890.976806640625</v>
      </c>
      <c r="U358" s="10">
        <v>618.595947265625</v>
      </c>
    </row>
    <row r="359" spans="1:21" x14ac:dyDescent="0.25">
      <c r="A359" s="9">
        <v>45365</v>
      </c>
      <c r="B359" s="10">
        <v>3084.714111328125</v>
      </c>
      <c r="C359" s="10">
        <v>632.64569091796875</v>
      </c>
      <c r="D359" s="10">
        <v>840.01416015625</v>
      </c>
      <c r="E359" s="10">
        <v>6797.2939453125</v>
      </c>
      <c r="F359" s="10">
        <v>55.840000152587891</v>
      </c>
      <c r="G359" s="10">
        <v>708.34674072265625</v>
      </c>
      <c r="H359" s="10">
        <v>1066.124755859375</v>
      </c>
      <c r="I359" s="10">
        <v>1556.557006835938</v>
      </c>
      <c r="J359" s="10">
        <v>82.831100463867188</v>
      </c>
      <c r="K359" s="10">
        <v>3546.977294921875</v>
      </c>
      <c r="L359" s="10">
        <v>25.430000305175781</v>
      </c>
      <c r="M359" s="10">
        <v>5133.4072265625</v>
      </c>
      <c r="N359" s="10">
        <v>1861.849731445312</v>
      </c>
      <c r="O359" s="10">
        <v>242.7356872558594</v>
      </c>
      <c r="P359" s="10">
        <v>1420.957763671875</v>
      </c>
      <c r="Q359" s="10">
        <v>714.4813232421875</v>
      </c>
      <c r="R359" s="10">
        <v>72.550003051757813</v>
      </c>
      <c r="S359" s="10">
        <v>7570.32958984375</v>
      </c>
      <c r="T359" s="10">
        <v>3945.9326171875</v>
      </c>
      <c r="U359" s="10">
        <v>619.64215087890625</v>
      </c>
    </row>
    <row r="360" spans="1:21" x14ac:dyDescent="0.25">
      <c r="A360" s="9">
        <v>45366</v>
      </c>
      <c r="B360" s="10">
        <v>3129.424560546875</v>
      </c>
      <c r="C360" s="10">
        <v>644.20599365234375</v>
      </c>
      <c r="D360" s="10">
        <v>845.100341796875</v>
      </c>
      <c r="E360" s="10">
        <v>6956.41650390625</v>
      </c>
      <c r="F360" s="10">
        <v>55.729999542236328</v>
      </c>
      <c r="G360" s="10">
        <v>706.98406982421875</v>
      </c>
      <c r="H360" s="10">
        <v>1062.927124023438</v>
      </c>
      <c r="I360" s="10">
        <v>1538.38623046875</v>
      </c>
      <c r="J360" s="10">
        <v>82.965599060058594</v>
      </c>
      <c r="K360" s="10">
        <v>3477.1328125</v>
      </c>
      <c r="L360" s="10">
        <v>25.430000305175781</v>
      </c>
      <c r="M360" s="10">
        <v>5065.29296875</v>
      </c>
      <c r="N360" s="10">
        <v>1772.181884765625</v>
      </c>
      <c r="O360" s="10">
        <v>238.58636474609381</v>
      </c>
      <c r="P360" s="10">
        <v>1407.80517578125</v>
      </c>
      <c r="Q360" s="10">
        <v>705.659423828125</v>
      </c>
      <c r="R360" s="10">
        <v>72.730003356933594</v>
      </c>
      <c r="S360" s="10">
        <v>7547.21923828125</v>
      </c>
      <c r="T360" s="10">
        <v>3956.85791015625</v>
      </c>
      <c r="U360" s="10">
        <v>609.57879638671875</v>
      </c>
    </row>
    <row r="361" spans="1:21" x14ac:dyDescent="0.25">
      <c r="A361" s="9">
        <v>45369</v>
      </c>
      <c r="B361" s="10">
        <v>3108.99267578125</v>
      </c>
      <c r="C361" s="10">
        <v>643.24676513671875</v>
      </c>
      <c r="D361" s="10">
        <v>829.17828369140625</v>
      </c>
      <c r="E361" s="10">
        <v>7016.41796875</v>
      </c>
      <c r="F361" s="10">
        <v>55.5</v>
      </c>
      <c r="G361" s="10">
        <v>703.77191162109375</v>
      </c>
      <c r="H361" s="10">
        <v>1063.763427734375</v>
      </c>
      <c r="I361" s="10">
        <v>1508.870727539062</v>
      </c>
      <c r="J361" s="10">
        <v>82.888900756835938</v>
      </c>
      <c r="K361" s="10">
        <v>3500.774658203125</v>
      </c>
      <c r="L361" s="10">
        <v>25.389999389648441</v>
      </c>
      <c r="M361" s="10">
        <v>5039.06103515625</v>
      </c>
      <c r="N361" s="10">
        <v>1827.873413085938</v>
      </c>
      <c r="O361" s="10">
        <v>241.2142639160156</v>
      </c>
      <c r="P361" s="10">
        <v>1428.899169921875</v>
      </c>
      <c r="Q361" s="10">
        <v>704.74346923828125</v>
      </c>
      <c r="R361" s="10">
        <v>72.660003662109375</v>
      </c>
      <c r="S361" s="10">
        <v>7543.00830078125</v>
      </c>
      <c r="T361" s="10">
        <v>3894.258544921875</v>
      </c>
      <c r="U361" s="10">
        <v>636.38116455078125</v>
      </c>
    </row>
    <row r="362" spans="1:21" x14ac:dyDescent="0.25">
      <c r="A362" s="9">
        <v>45370</v>
      </c>
      <c r="B362" s="10">
        <v>3049.994873046875</v>
      </c>
      <c r="C362" s="10">
        <v>652.3050537109375</v>
      </c>
      <c r="D362" s="10">
        <v>824.48516845703125</v>
      </c>
      <c r="E362" s="10">
        <v>6941.07861328125</v>
      </c>
      <c r="F362" s="10">
        <v>55.610000610351563</v>
      </c>
      <c r="G362" s="10">
        <v>705.37799072265625</v>
      </c>
      <c r="H362" s="10">
        <v>1066.469116210938</v>
      </c>
      <c r="I362" s="10">
        <v>1470.08154296875</v>
      </c>
      <c r="J362" s="10">
        <v>82.863601684570313</v>
      </c>
      <c r="K362" s="10">
        <v>3442.284423828125</v>
      </c>
      <c r="L362" s="10">
        <v>25.370000839233398</v>
      </c>
      <c r="M362" s="10">
        <v>4978.84521484375</v>
      </c>
      <c r="N362" s="10">
        <v>1815.907836914062</v>
      </c>
      <c r="O362" s="10">
        <v>239.04737854003909</v>
      </c>
      <c r="P362" s="10">
        <v>1414.778564453125</v>
      </c>
      <c r="Q362" s="10">
        <v>697.84979248046875</v>
      </c>
      <c r="R362" s="10">
        <v>72.430000305175781</v>
      </c>
      <c r="S362" s="10">
        <v>7477.5439453125</v>
      </c>
      <c r="T362" s="10">
        <v>3729.954345703125</v>
      </c>
      <c r="U362" s="10">
        <v>629.90472412109375</v>
      </c>
    </row>
    <row r="363" spans="1:21" x14ac:dyDescent="0.25">
      <c r="A363" s="9">
        <v>45371</v>
      </c>
      <c r="B363" s="10">
        <v>3048.745849609375</v>
      </c>
      <c r="C363" s="10">
        <v>657.57098388671875</v>
      </c>
      <c r="D363" s="10">
        <v>814.5830078125</v>
      </c>
      <c r="E363" s="10">
        <v>6946.7236328125</v>
      </c>
      <c r="F363" s="10">
        <v>55.720001220703118</v>
      </c>
      <c r="G363" s="10">
        <v>696.4716796875</v>
      </c>
      <c r="H363" s="10">
        <v>1067.01025390625</v>
      </c>
      <c r="I363" s="10">
        <v>1463.961791992188</v>
      </c>
      <c r="J363" s="10">
        <v>83.042396545410156</v>
      </c>
      <c r="K363" s="10">
        <v>3450.148681640625</v>
      </c>
      <c r="L363" s="10">
        <v>25.340000152587891</v>
      </c>
      <c r="M363" s="10">
        <v>4974.310546875</v>
      </c>
      <c r="N363" s="10">
        <v>1816.400268554688</v>
      </c>
      <c r="O363" s="10">
        <v>243.28892517089841</v>
      </c>
      <c r="P363" s="10">
        <v>1433.142700195312</v>
      </c>
      <c r="Q363" s="10">
        <v>709.85345458984375</v>
      </c>
      <c r="R363" s="10">
        <v>72.489997863769531</v>
      </c>
      <c r="S363" s="10">
        <v>7399.8388671875</v>
      </c>
      <c r="T363" s="10">
        <v>3723.95263671875</v>
      </c>
      <c r="U363" s="10">
        <v>634.9364013671875</v>
      </c>
    </row>
    <row r="364" spans="1:21" x14ac:dyDescent="0.25">
      <c r="A364" s="9">
        <v>45372</v>
      </c>
      <c r="B364" s="10">
        <v>3063.78271484375</v>
      </c>
      <c r="C364" s="10">
        <v>664.12249755859375</v>
      </c>
      <c r="D364" s="10">
        <v>867.90240478515625</v>
      </c>
      <c r="E364" s="10">
        <v>7062.0810546875</v>
      </c>
      <c r="F364" s="10">
        <v>56.700000762939453</v>
      </c>
      <c r="G364" s="10">
        <v>703.6258544921875</v>
      </c>
      <c r="H364" s="10">
        <v>1064.353881835938</v>
      </c>
      <c r="I364" s="10">
        <v>1463.726440429688</v>
      </c>
      <c r="J364" s="10">
        <v>83.054603576660156</v>
      </c>
      <c r="K364" s="10">
        <v>3499.59521484375</v>
      </c>
      <c r="L364" s="10">
        <v>25.409999847412109</v>
      </c>
      <c r="M364" s="10">
        <v>5031.6982421875</v>
      </c>
      <c r="N364" s="10">
        <v>1837.524536132812</v>
      </c>
      <c r="O364" s="10">
        <v>242.4590759277344</v>
      </c>
      <c r="P364" s="10">
        <v>1440.314575195312</v>
      </c>
      <c r="Q364" s="10">
        <v>717.61474609375</v>
      </c>
      <c r="R364" s="10">
        <v>73.779998779296875</v>
      </c>
      <c r="S364" s="10">
        <v>7545.015625</v>
      </c>
      <c r="T364" s="10">
        <v>3725.875</v>
      </c>
      <c r="U364" s="10">
        <v>647.49066162109375</v>
      </c>
    </row>
    <row r="365" spans="1:21" x14ac:dyDescent="0.25">
      <c r="A365" s="9">
        <v>45373</v>
      </c>
      <c r="B365" s="10">
        <v>3104.946044921875</v>
      </c>
      <c r="C365" s="10">
        <v>668.58740234375</v>
      </c>
      <c r="D365" s="10">
        <v>878.34515380859375</v>
      </c>
      <c r="E365" s="10">
        <v>7159.40283203125</v>
      </c>
      <c r="F365" s="10">
        <v>55.990001678466797</v>
      </c>
      <c r="G365" s="10">
        <v>702.21453857421875</v>
      </c>
      <c r="H365" s="10">
        <v>1072.716796875</v>
      </c>
      <c r="I365" s="10">
        <v>1420.559326171875</v>
      </c>
      <c r="J365" s="10">
        <v>83.226600646972656</v>
      </c>
      <c r="K365" s="10">
        <v>3556.41455078125</v>
      </c>
      <c r="L365" s="10">
        <v>25.479999542236332</v>
      </c>
      <c r="M365" s="10">
        <v>4880.64697265625</v>
      </c>
      <c r="N365" s="10">
        <v>1850.278076171875</v>
      </c>
      <c r="O365" s="10">
        <v>242.7356872558594</v>
      </c>
      <c r="P365" s="10">
        <v>1444.334838867188</v>
      </c>
      <c r="Q365" s="10">
        <v>719.92877197265625</v>
      </c>
      <c r="R365" s="10">
        <v>72.470001220703125</v>
      </c>
      <c r="S365" s="10">
        <v>7506.08984375</v>
      </c>
      <c r="T365" s="10">
        <v>3667.683349609375</v>
      </c>
      <c r="U365" s="10">
        <v>646.843017578125</v>
      </c>
    </row>
    <row r="366" spans="1:21" x14ac:dyDescent="0.25">
      <c r="A366" s="9">
        <v>45377</v>
      </c>
      <c r="B366" s="10">
        <v>3107.194091796875</v>
      </c>
      <c r="C366" s="10">
        <v>683.34185791015625</v>
      </c>
      <c r="D366" s="10">
        <v>879.1068115234375</v>
      </c>
      <c r="E366" s="10">
        <v>7239.83837890625</v>
      </c>
      <c r="F366" s="10">
        <v>56.299999237060547</v>
      </c>
      <c r="G366" s="10">
        <v>693.72186279296875</v>
      </c>
      <c r="H366" s="10">
        <v>1066.22314453125</v>
      </c>
      <c r="I366" s="10">
        <v>1405.307373046875</v>
      </c>
      <c r="J366" s="10">
        <v>83.417396545410156</v>
      </c>
      <c r="K366" s="10">
        <v>3607.8271484375</v>
      </c>
      <c r="L366" s="10">
        <v>25.39999961853027</v>
      </c>
      <c r="M366" s="10">
        <v>4851.587890625</v>
      </c>
      <c r="N366" s="10">
        <v>1835.653442382812</v>
      </c>
      <c r="O366" s="10">
        <v>244.81036376953119</v>
      </c>
      <c r="P366" s="10">
        <v>1430.983642578125</v>
      </c>
      <c r="Q366" s="10">
        <v>713.5172119140625</v>
      </c>
      <c r="R366" s="10">
        <v>72.830001831054688</v>
      </c>
      <c r="S366" s="10">
        <v>7534.24365234375</v>
      </c>
      <c r="T366" s="10">
        <v>3636.361083984375</v>
      </c>
      <c r="U366" s="10">
        <v>671.35369873046875</v>
      </c>
    </row>
    <row r="367" spans="1:21" x14ac:dyDescent="0.25">
      <c r="A367" s="9">
        <v>45378</v>
      </c>
      <c r="B367" s="10">
        <v>3119.33349609375</v>
      </c>
      <c r="C367" s="10">
        <v>694.48187255859375</v>
      </c>
      <c r="D367" s="10">
        <v>828.56402587890625</v>
      </c>
      <c r="E367" s="10">
        <v>7418.2451171875</v>
      </c>
      <c r="F367" s="10">
        <v>56.220001220703118</v>
      </c>
      <c r="G367" s="10">
        <v>701.1680908203125</v>
      </c>
      <c r="H367" s="10">
        <v>1066.2724609375</v>
      </c>
      <c r="I367" s="10">
        <v>1397.022338867188</v>
      </c>
      <c r="J367" s="10">
        <v>83.345497131347656</v>
      </c>
      <c r="K367" s="10">
        <v>3643.51123046875</v>
      </c>
      <c r="L367" s="10">
        <v>25.45000076293945</v>
      </c>
      <c r="M367" s="10">
        <v>4805.072265625</v>
      </c>
      <c r="N367" s="10">
        <v>1852.59228515625</v>
      </c>
      <c r="O367" s="10">
        <v>241.35258483886719</v>
      </c>
      <c r="P367" s="10">
        <v>1481.8818359375</v>
      </c>
      <c r="Q367" s="10">
        <v>707.00921630859375</v>
      </c>
      <c r="R367" s="10">
        <v>72.339996337890625</v>
      </c>
      <c r="S367" s="10">
        <v>7515.68603515625</v>
      </c>
      <c r="T367" s="10">
        <v>3602.036865234375</v>
      </c>
      <c r="U367" s="10">
        <v>683.50946044921875</v>
      </c>
    </row>
    <row r="368" spans="1:21" x14ac:dyDescent="0.25">
      <c r="A368" s="9">
        <v>45379</v>
      </c>
      <c r="B368" s="10">
        <v>3194.26708984375</v>
      </c>
      <c r="C368" s="10">
        <v>716.4849853515625</v>
      </c>
      <c r="D368" s="10">
        <v>841.29180908203125</v>
      </c>
      <c r="E368" s="10">
        <v>7473.2509765625</v>
      </c>
      <c r="F368" s="10">
        <v>56.610000610351563</v>
      </c>
      <c r="G368" s="10">
        <v>704.67230224609375</v>
      </c>
      <c r="H368" s="10">
        <v>1075.66845703125</v>
      </c>
      <c r="I368" s="10">
        <v>1410.391357421875</v>
      </c>
      <c r="J368" s="10">
        <v>83.364997863769531</v>
      </c>
      <c r="K368" s="10">
        <v>3700.035400390625</v>
      </c>
      <c r="L368" s="10">
        <v>25.54000091552734</v>
      </c>
      <c r="M368" s="10">
        <v>4815.70166015625</v>
      </c>
      <c r="N368" s="10">
        <v>1892.18212890625</v>
      </c>
      <c r="O368" s="10">
        <v>247.16163635253909</v>
      </c>
      <c r="P368" s="10">
        <v>1474.933349609375</v>
      </c>
      <c r="Q368" s="10">
        <v>725.37615966796875</v>
      </c>
      <c r="R368" s="10">
        <v>72.419998168945313</v>
      </c>
      <c r="S368" s="10">
        <v>7623.74853515625</v>
      </c>
      <c r="T368" s="10">
        <v>3635.23583984375</v>
      </c>
      <c r="U368" s="10">
        <v>682.263916015625</v>
      </c>
    </row>
    <row r="369" spans="1:21" x14ac:dyDescent="0.25">
      <c r="A369" s="9">
        <v>45383</v>
      </c>
      <c r="B369" s="10">
        <v>3249.21826171875</v>
      </c>
      <c r="C369" s="10">
        <v>717.04852294921875</v>
      </c>
      <c r="D369" s="10">
        <v>903.08831787109375</v>
      </c>
      <c r="E369" s="10">
        <v>7585.9609375</v>
      </c>
      <c r="F369" s="10">
        <v>58.319999694824219</v>
      </c>
      <c r="G369" s="10">
        <v>715.67138671875</v>
      </c>
      <c r="H369" s="10">
        <v>1081.916015625</v>
      </c>
      <c r="I369" s="10">
        <v>1407.943481445312</v>
      </c>
      <c r="J369" s="10">
        <v>83.364799499511719</v>
      </c>
      <c r="K369" s="10">
        <v>3772.878173828125</v>
      </c>
      <c r="L369" s="10">
        <v>25.569999694824219</v>
      </c>
      <c r="M369" s="10">
        <v>4761.28857421875</v>
      </c>
      <c r="N369" s="10">
        <v>1886.864013671875</v>
      </c>
      <c r="O369" s="10">
        <v>248.867431640625</v>
      </c>
      <c r="P369" s="10">
        <v>1473.8662109375</v>
      </c>
      <c r="Q369" s="10">
        <v>731.11285400390625</v>
      </c>
      <c r="R369" s="10">
        <v>74.029998779296875</v>
      </c>
      <c r="S369" s="10">
        <v>7584.724609375</v>
      </c>
      <c r="T369" s="10">
        <v>3673.169921875</v>
      </c>
      <c r="U369" s="10">
        <v>690.78289794921875</v>
      </c>
    </row>
    <row r="370" spans="1:21" x14ac:dyDescent="0.25">
      <c r="A370" s="9">
        <v>45384</v>
      </c>
      <c r="B370" s="10">
        <v>3265.853515625</v>
      </c>
      <c r="C370" s="10">
        <v>712.74188232421875</v>
      </c>
      <c r="D370" s="10">
        <v>922.008056640625</v>
      </c>
      <c r="E370" s="10">
        <v>7909.1513671875</v>
      </c>
      <c r="F370" s="10">
        <v>58.639999389648438</v>
      </c>
      <c r="G370" s="10">
        <v>720.367919921875</v>
      </c>
      <c r="H370" s="10">
        <v>1063.763427734375</v>
      </c>
      <c r="I370" s="10">
        <v>1396.080688476562</v>
      </c>
      <c r="J370" s="10">
        <v>83.409698486328125</v>
      </c>
      <c r="K370" s="10">
        <v>3742.79736328125</v>
      </c>
      <c r="L370" s="10">
        <v>25.45999908447266</v>
      </c>
      <c r="M370" s="10">
        <v>4778.98681640625</v>
      </c>
      <c r="N370" s="10">
        <v>1942.013916015625</v>
      </c>
      <c r="O370" s="10">
        <v>251.26484680175781</v>
      </c>
      <c r="P370" s="10">
        <v>1476.025146484375</v>
      </c>
      <c r="Q370" s="10">
        <v>738.9224853515625</v>
      </c>
      <c r="R370" s="10">
        <v>75.040000915527344</v>
      </c>
      <c r="S370" s="10">
        <v>7542.07763671875</v>
      </c>
      <c r="T370" s="10">
        <v>3642.269287109375</v>
      </c>
      <c r="U370" s="10">
        <v>688.04290771484375</v>
      </c>
    </row>
    <row r="371" spans="1:21" x14ac:dyDescent="0.25">
      <c r="A371" s="9">
        <v>45385</v>
      </c>
      <c r="B371" s="10">
        <v>3230.584716796875</v>
      </c>
      <c r="C371" s="10">
        <v>722.8138427734375</v>
      </c>
      <c r="D371" s="10">
        <v>922.10638427734375</v>
      </c>
      <c r="E371" s="10">
        <v>7693.27490234375</v>
      </c>
      <c r="F371" s="10">
        <v>58.770000457763672</v>
      </c>
      <c r="G371" s="10">
        <v>721.414306640625</v>
      </c>
      <c r="H371" s="10">
        <v>1059.828002929688</v>
      </c>
      <c r="I371" s="10">
        <v>1394.009521484375</v>
      </c>
      <c r="J371" s="10">
        <v>83.350303649902344</v>
      </c>
      <c r="K371" s="10">
        <v>3718.270751953125</v>
      </c>
      <c r="L371" s="10">
        <v>25.479999542236332</v>
      </c>
      <c r="M371" s="10">
        <v>4748.318359375</v>
      </c>
      <c r="N371" s="10">
        <v>1959.1005859375</v>
      </c>
      <c r="O371" s="10">
        <v>253.89274597167969</v>
      </c>
      <c r="P371" s="10">
        <v>1460.7880859375</v>
      </c>
      <c r="Q371" s="10">
        <v>743.40576171875</v>
      </c>
      <c r="R371" s="10">
        <v>76.169998168945313</v>
      </c>
      <c r="S371" s="10">
        <v>7832.08837890625</v>
      </c>
      <c r="T371" s="10">
        <v>3701.820556640625</v>
      </c>
      <c r="U371" s="10">
        <v>694.7186279296875</v>
      </c>
    </row>
    <row r="372" spans="1:21" x14ac:dyDescent="0.25">
      <c r="A372" s="9">
        <v>45386</v>
      </c>
      <c r="B372" s="10">
        <v>3207.954833984375</v>
      </c>
      <c r="C372" s="10">
        <v>720.25750732421875</v>
      </c>
      <c r="D372" s="10">
        <v>922.67156982421875</v>
      </c>
      <c r="E372" s="10">
        <v>7622.1318359375</v>
      </c>
      <c r="F372" s="10">
        <v>59.180000305175781</v>
      </c>
      <c r="G372" s="10">
        <v>743.46112060546875</v>
      </c>
      <c r="H372" s="10">
        <v>1061.451416015625</v>
      </c>
      <c r="I372" s="10">
        <v>1399.70556640625</v>
      </c>
      <c r="J372" s="10">
        <v>83.373298645019531</v>
      </c>
      <c r="K372" s="10">
        <v>3733.409423828125</v>
      </c>
      <c r="L372" s="10">
        <v>25.45000076293945</v>
      </c>
      <c r="M372" s="10">
        <v>4812.58154296875</v>
      </c>
      <c r="N372" s="10">
        <v>1972.296997070312</v>
      </c>
      <c r="O372" s="10">
        <v>248.0376281738281</v>
      </c>
      <c r="P372" s="10">
        <v>1452.1767578125</v>
      </c>
      <c r="Q372" s="10">
        <v>732.0770263671875</v>
      </c>
      <c r="R372" s="10">
        <v>78.029998779296875</v>
      </c>
      <c r="S372" s="10">
        <v>7861.07421875</v>
      </c>
      <c r="T372" s="10">
        <v>3754.337646484375</v>
      </c>
      <c r="U372" s="10">
        <v>726.6522216796875</v>
      </c>
    </row>
    <row r="373" spans="1:21" x14ac:dyDescent="0.25">
      <c r="A373" s="9">
        <v>45387</v>
      </c>
      <c r="B373" s="10">
        <v>3221.942626953125</v>
      </c>
      <c r="C373" s="10">
        <v>709.60211181640625</v>
      </c>
      <c r="D373" s="10">
        <v>926.06231689453125</v>
      </c>
      <c r="E373" s="10">
        <v>7654.35595703125</v>
      </c>
      <c r="F373" s="10">
        <v>59.029998779296882</v>
      </c>
      <c r="G373" s="10">
        <v>754.1439208984375</v>
      </c>
      <c r="H373" s="10">
        <v>1065.928100585938</v>
      </c>
      <c r="I373" s="10">
        <v>1392.550170898438</v>
      </c>
      <c r="J373" s="10">
        <v>83.477798461914063</v>
      </c>
      <c r="K373" s="10">
        <v>3679.58837890625</v>
      </c>
      <c r="L373" s="10">
        <v>25.469999313354489</v>
      </c>
      <c r="M373" s="10">
        <v>4805.072265625</v>
      </c>
      <c r="N373" s="10">
        <v>1982.736206054688</v>
      </c>
      <c r="O373" s="10">
        <v>247.06944274902341</v>
      </c>
      <c r="P373" s="10">
        <v>1449.372436523438</v>
      </c>
      <c r="Q373" s="10">
        <v>737.33160400390625</v>
      </c>
      <c r="R373" s="10">
        <v>77.870002746582031</v>
      </c>
      <c r="S373" s="10">
        <v>7874.8330078125</v>
      </c>
      <c r="T373" s="10">
        <v>3731.782958984375</v>
      </c>
      <c r="U373" s="10">
        <v>734.6729736328125</v>
      </c>
    </row>
    <row r="374" spans="1:21" x14ac:dyDescent="0.25">
      <c r="A374" s="9">
        <v>45390</v>
      </c>
      <c r="B374" s="10">
        <v>3221.692626953125</v>
      </c>
      <c r="C374" s="10">
        <v>709.888916015625</v>
      </c>
      <c r="D374" s="10">
        <v>922.5240478515625</v>
      </c>
      <c r="E374" s="10">
        <v>7629.17578125</v>
      </c>
      <c r="F374" s="10">
        <v>60.209999084472663</v>
      </c>
      <c r="G374" s="10">
        <v>752.7081298828125</v>
      </c>
      <c r="H374" s="10">
        <v>1069.617553710938</v>
      </c>
      <c r="I374" s="10">
        <v>1390.290649414062</v>
      </c>
      <c r="J374" s="10">
        <v>83.296798706054688</v>
      </c>
      <c r="K374" s="10">
        <v>3743.239990234375</v>
      </c>
      <c r="L374" s="10">
        <v>25.39999961853027</v>
      </c>
      <c r="M374" s="10">
        <v>4775.720703125</v>
      </c>
      <c r="N374" s="10">
        <v>2046.552490234375</v>
      </c>
      <c r="O374" s="10">
        <v>249.3284912109375</v>
      </c>
      <c r="P374" s="10">
        <v>1475.057373046875</v>
      </c>
      <c r="Q374" s="10">
        <v>740.75433349609375</v>
      </c>
      <c r="R374" s="10">
        <v>80.529998779296875</v>
      </c>
      <c r="S374" s="10">
        <v>7758.20263671875</v>
      </c>
      <c r="T374" s="10">
        <v>3725.5</v>
      </c>
      <c r="U374" s="10">
        <v>754.351318359375</v>
      </c>
    </row>
    <row r="375" spans="1:21" x14ac:dyDescent="0.25">
      <c r="A375" s="9">
        <v>45391</v>
      </c>
      <c r="B375" s="10">
        <v>3195.61572265625</v>
      </c>
      <c r="C375" s="10">
        <v>711.37713623046875</v>
      </c>
      <c r="D375" s="10">
        <v>917.16754150390625</v>
      </c>
      <c r="E375" s="10">
        <v>7686.2802734375</v>
      </c>
      <c r="F375" s="10">
        <v>60.549999237060547</v>
      </c>
      <c r="G375" s="10">
        <v>753.65728759765625</v>
      </c>
      <c r="H375" s="10">
        <v>1089.19677734375</v>
      </c>
      <c r="I375" s="10">
        <v>1407.378540039062</v>
      </c>
      <c r="J375" s="10">
        <v>83.269599914550781</v>
      </c>
      <c r="K375" s="10">
        <v>3721.0234375</v>
      </c>
      <c r="L375" s="10">
        <v>25.379999160766602</v>
      </c>
      <c r="M375" s="10">
        <v>4771.08837890625</v>
      </c>
      <c r="N375" s="10">
        <v>2059.157958984375</v>
      </c>
      <c r="O375" s="10">
        <v>247.99150085449219</v>
      </c>
      <c r="P375" s="10">
        <v>1452.896484375</v>
      </c>
      <c r="Q375" s="10">
        <v>736.80133056640625</v>
      </c>
      <c r="R375" s="10">
        <v>81.010002136230469</v>
      </c>
      <c r="S375" s="10">
        <v>7736.2666015625</v>
      </c>
      <c r="T375" s="10">
        <v>3701.1171875</v>
      </c>
      <c r="U375" s="10">
        <v>741.54791259765625</v>
      </c>
    </row>
    <row r="376" spans="1:21" x14ac:dyDescent="0.25">
      <c r="A376" s="9">
        <v>45392</v>
      </c>
      <c r="B376" s="10">
        <v>3239.127197265625</v>
      </c>
      <c r="C376" s="10">
        <v>715.0015869140625</v>
      </c>
      <c r="D376" s="10">
        <v>924.8829345703125</v>
      </c>
      <c r="E376" s="10">
        <v>7821.82177734375</v>
      </c>
      <c r="F376" s="10">
        <v>60.619998931884773</v>
      </c>
      <c r="G376" s="10">
        <v>747.71966552734375</v>
      </c>
      <c r="H376" s="10">
        <v>1091.5087890625</v>
      </c>
      <c r="I376" s="10">
        <v>1418.62939453125</v>
      </c>
      <c r="J376" s="10">
        <v>83.224296569824219</v>
      </c>
      <c r="K376" s="10">
        <v>3689.516845703125</v>
      </c>
      <c r="L376" s="10">
        <v>25.45000076293945</v>
      </c>
      <c r="M376" s="10">
        <v>4796.150390625</v>
      </c>
      <c r="N376" s="10">
        <v>2044.681274414062</v>
      </c>
      <c r="O376" s="10">
        <v>250.80384826660159</v>
      </c>
      <c r="P376" s="10">
        <v>1468.704467773438</v>
      </c>
      <c r="Q376" s="10">
        <v>751.118896484375</v>
      </c>
      <c r="R376" s="10">
        <v>80.919998168945313</v>
      </c>
      <c r="S376" s="10">
        <v>7684.07177734375</v>
      </c>
      <c r="T376" s="10">
        <v>3736.847412109375</v>
      </c>
      <c r="U376" s="10">
        <v>724.410400390625</v>
      </c>
    </row>
    <row r="377" spans="1:21" x14ac:dyDescent="0.25">
      <c r="A377" s="9">
        <v>45394</v>
      </c>
      <c r="B377" s="10">
        <v>3207.055419921875</v>
      </c>
      <c r="C377" s="10">
        <v>714.93231201171875</v>
      </c>
      <c r="D377" s="10">
        <v>986.8267822265625</v>
      </c>
      <c r="E377" s="10">
        <v>7839.107421875</v>
      </c>
      <c r="F377" s="10">
        <v>61.909999847412109</v>
      </c>
      <c r="G377" s="10">
        <v>739.251220703125</v>
      </c>
      <c r="H377" s="10">
        <v>1086.589477539062</v>
      </c>
      <c r="I377" s="10">
        <v>1397.86962890625</v>
      </c>
      <c r="J377" s="10">
        <v>83.349296569824219</v>
      </c>
      <c r="K377" s="10">
        <v>3616.82177734375</v>
      </c>
      <c r="L377" s="10">
        <v>25.420000076293949</v>
      </c>
      <c r="M377" s="10">
        <v>4767.431640625</v>
      </c>
      <c r="N377" s="10">
        <v>2039.510864257812</v>
      </c>
      <c r="O377" s="10">
        <v>244.99479675292969</v>
      </c>
      <c r="P377" s="10">
        <v>1456.370849609375</v>
      </c>
      <c r="Q377" s="10">
        <v>738.82598876953125</v>
      </c>
      <c r="R377" s="10">
        <v>82.860000610351563</v>
      </c>
      <c r="S377" s="10">
        <v>7593</v>
      </c>
      <c r="T377" s="10">
        <v>3752.5556640625</v>
      </c>
      <c r="U377" s="10">
        <v>720.12603759765625</v>
      </c>
    </row>
    <row r="378" spans="1:21" x14ac:dyDescent="0.25">
      <c r="A378" s="9">
        <v>45397</v>
      </c>
      <c r="B378" s="10">
        <v>3144.660888671875</v>
      </c>
      <c r="C378" s="10">
        <v>699.7724609375</v>
      </c>
      <c r="D378" s="10">
        <v>971.02752685546875</v>
      </c>
      <c r="E378" s="10">
        <v>7626.8779296875</v>
      </c>
      <c r="F378" s="10">
        <v>61.229999542236328</v>
      </c>
      <c r="G378" s="10">
        <v>727.44915771484375</v>
      </c>
      <c r="H378" s="10">
        <v>1060.95947265625</v>
      </c>
      <c r="I378" s="10">
        <v>1382.241088867188</v>
      </c>
      <c r="J378" s="10">
        <v>83.611099243164063</v>
      </c>
      <c r="K378" s="10">
        <v>3539.702880859375</v>
      </c>
      <c r="L378" s="10">
        <v>25.389999389648441</v>
      </c>
      <c r="M378" s="10">
        <v>4695.51318359375</v>
      </c>
      <c r="N378" s="10">
        <v>2022.276611328125</v>
      </c>
      <c r="O378" s="10">
        <v>258.0421142578125</v>
      </c>
      <c r="P378" s="10">
        <v>1454.062744140625</v>
      </c>
      <c r="Q378" s="10">
        <v>730.341552734375</v>
      </c>
      <c r="R378" s="10">
        <v>81.459999084472656</v>
      </c>
      <c r="S378" s="10">
        <v>7369.7265625</v>
      </c>
      <c r="T378" s="10">
        <v>3696.099365234375</v>
      </c>
      <c r="U378" s="10">
        <v>714.39691162109375</v>
      </c>
    </row>
    <row r="379" spans="1:21" x14ac:dyDescent="0.25">
      <c r="A379" s="9">
        <v>45398</v>
      </c>
      <c r="B379" s="10">
        <v>3103.647216796875</v>
      </c>
      <c r="C379" s="10">
        <v>687.707763671875</v>
      </c>
      <c r="D379" s="10">
        <v>970.83099365234375</v>
      </c>
      <c r="E379" s="10">
        <v>7553.88671875</v>
      </c>
      <c r="F379" s="10">
        <v>61.889999389648438</v>
      </c>
      <c r="G379" s="10">
        <v>734.53045654296875</v>
      </c>
      <c r="H379" s="10">
        <v>1049.841674804688</v>
      </c>
      <c r="I379" s="10">
        <v>1331.68310546875</v>
      </c>
      <c r="J379" s="10">
        <v>83.505996704101563</v>
      </c>
      <c r="K379" s="10">
        <v>3483.325927734375</v>
      </c>
      <c r="L379" s="10">
        <v>25.389999389648441</v>
      </c>
      <c r="M379" s="10">
        <v>4546.99755859375</v>
      </c>
      <c r="N379" s="10">
        <v>2000.462890625</v>
      </c>
      <c r="O379" s="10">
        <v>261.0849609375</v>
      </c>
      <c r="P379" s="10">
        <v>1454.98095703125</v>
      </c>
      <c r="Q379" s="10">
        <v>724.74951171875</v>
      </c>
      <c r="R379" s="10">
        <v>81.830001831054688</v>
      </c>
      <c r="S379" s="10">
        <v>7373.88818359375</v>
      </c>
      <c r="T379" s="10">
        <v>3631.953125</v>
      </c>
      <c r="U379" s="10">
        <v>732.8795166015625</v>
      </c>
    </row>
    <row r="380" spans="1:21" x14ac:dyDescent="0.25">
      <c r="A380" s="9">
        <v>45400</v>
      </c>
      <c r="B380" s="10">
        <v>3016.624755859375</v>
      </c>
      <c r="C380" s="10">
        <v>681.67059326171875</v>
      </c>
      <c r="D380" s="10">
        <v>965.99041748046875</v>
      </c>
      <c r="E380" s="10">
        <v>7492.3359375</v>
      </c>
      <c r="F380" s="10">
        <v>61.959999084472663</v>
      </c>
      <c r="G380" s="10">
        <v>727.44915771484375</v>
      </c>
      <c r="H380" s="10">
        <v>1038.4287109375</v>
      </c>
      <c r="I380" s="10">
        <v>1336.202392578125</v>
      </c>
      <c r="J380" s="10">
        <v>83.595802307128906</v>
      </c>
      <c r="K380" s="10">
        <v>3490.69873046875</v>
      </c>
      <c r="L380" s="10">
        <v>25.389999389648441</v>
      </c>
      <c r="M380" s="10">
        <v>4580.44580078125</v>
      </c>
      <c r="N380" s="10">
        <v>1994.209350585938</v>
      </c>
      <c r="O380" s="10">
        <v>252.78627014160159</v>
      </c>
      <c r="P380" s="10">
        <v>1453.566528320312</v>
      </c>
      <c r="Q380" s="10">
        <v>718.09686279296875</v>
      </c>
      <c r="R380" s="10">
        <v>81.790000915527344</v>
      </c>
      <c r="S380" s="10">
        <v>7337.99853515625</v>
      </c>
      <c r="T380" s="10">
        <v>3621.824951171875</v>
      </c>
      <c r="U380" s="10">
        <v>717.136962890625</v>
      </c>
    </row>
    <row r="381" spans="1:21" x14ac:dyDescent="0.25">
      <c r="A381" s="9">
        <v>45401</v>
      </c>
      <c r="B381" s="10">
        <v>3024.267578125</v>
      </c>
      <c r="C381" s="10">
        <v>704.04949951171875</v>
      </c>
      <c r="D381" s="10">
        <v>953.50830078125</v>
      </c>
      <c r="E381" s="10">
        <v>7525.9091796875</v>
      </c>
      <c r="F381" s="10">
        <v>62.240001678466797</v>
      </c>
      <c r="G381" s="10">
        <v>745.26190185546875</v>
      </c>
      <c r="H381" s="10">
        <v>1050.038452148438</v>
      </c>
      <c r="I381" s="10">
        <v>1328.67041015625</v>
      </c>
      <c r="J381" s="10">
        <v>83.544998168945313</v>
      </c>
      <c r="K381" s="10">
        <v>3458.65185546875</v>
      </c>
      <c r="L381" s="10">
        <v>25.35000038146973</v>
      </c>
      <c r="M381" s="10">
        <v>4544.75537109375</v>
      </c>
      <c r="N381" s="10">
        <v>2051.279296875</v>
      </c>
      <c r="O381" s="10">
        <v>253.80055236816409</v>
      </c>
      <c r="P381" s="10">
        <v>1459.323974609375</v>
      </c>
      <c r="Q381" s="10">
        <v>723.5443115234375</v>
      </c>
      <c r="R381" s="10">
        <v>81.550003051757813</v>
      </c>
      <c r="S381" s="10">
        <v>7296.5263671875</v>
      </c>
      <c r="T381" s="10">
        <v>3588.251220703125</v>
      </c>
      <c r="U381" s="10">
        <v>722.41766357421875</v>
      </c>
    </row>
    <row r="382" spans="1:21" x14ac:dyDescent="0.25">
      <c r="A382" s="9">
        <v>45404</v>
      </c>
      <c r="B382" s="10">
        <v>3060.635498046875</v>
      </c>
      <c r="C382" s="10">
        <v>721.12774658203125</v>
      </c>
      <c r="D382" s="10">
        <v>988.84161376953125</v>
      </c>
      <c r="E382" s="10">
        <v>7814.876953125</v>
      </c>
      <c r="F382" s="10">
        <v>61.740001678466797</v>
      </c>
      <c r="G382" s="10">
        <v>735.96612548828125</v>
      </c>
      <c r="H382" s="10">
        <v>1069.125610351562</v>
      </c>
      <c r="I382" s="10">
        <v>1348.912231445312</v>
      </c>
      <c r="J382" s="10">
        <v>83.385299682617188</v>
      </c>
      <c r="K382" s="10">
        <v>3551.40087890625</v>
      </c>
      <c r="L382" s="10">
        <v>25.35000038146973</v>
      </c>
      <c r="M382" s="10">
        <v>4560.0166015625</v>
      </c>
      <c r="N382" s="10">
        <v>2058.911865234375</v>
      </c>
      <c r="O382" s="10">
        <v>255.22979736328119</v>
      </c>
      <c r="P382" s="10">
        <v>1468.977416992188</v>
      </c>
      <c r="Q382" s="10">
        <v>738.6331787109375</v>
      </c>
      <c r="R382" s="10">
        <v>80.279998779296875</v>
      </c>
      <c r="S382" s="10">
        <v>7282.4736328125</v>
      </c>
      <c r="T382" s="10">
        <v>3624.263427734375</v>
      </c>
      <c r="U382" s="10">
        <v>723.26458740234375</v>
      </c>
    </row>
    <row r="383" spans="1:21" x14ac:dyDescent="0.25">
      <c r="A383" s="9">
        <v>45405</v>
      </c>
      <c r="B383" s="10">
        <v>3062.384033203125</v>
      </c>
      <c r="C383" s="10">
        <v>717.93359375</v>
      </c>
      <c r="D383" s="10">
        <v>1034.887939453125</v>
      </c>
      <c r="E383" s="10">
        <v>7760.42041015625</v>
      </c>
      <c r="F383" s="10">
        <v>60.25</v>
      </c>
      <c r="G383" s="10">
        <v>733.7274169921875</v>
      </c>
      <c r="H383" s="10">
        <v>1072.667602539062</v>
      </c>
      <c r="I383" s="10">
        <v>1357.997802734375</v>
      </c>
      <c r="J383" s="10">
        <v>83.386199951171875</v>
      </c>
      <c r="K383" s="10">
        <v>3548.89404296875</v>
      </c>
      <c r="L383" s="10">
        <v>25.379999160766602</v>
      </c>
      <c r="M383" s="10">
        <v>4606.04345703125</v>
      </c>
      <c r="N383" s="10">
        <v>2031.287963867188</v>
      </c>
      <c r="O383" s="10">
        <v>255.22979736328119</v>
      </c>
      <c r="P383" s="10">
        <v>1448.603271484375</v>
      </c>
      <c r="Q383" s="10">
        <v>745.28582763671875</v>
      </c>
      <c r="R383" s="10">
        <v>78.569999694824219</v>
      </c>
      <c r="S383" s="10">
        <v>7241.88330078125</v>
      </c>
      <c r="T383" s="10">
        <v>3633.73486328125</v>
      </c>
      <c r="U383" s="10">
        <v>724.11151123046875</v>
      </c>
    </row>
    <row r="384" spans="1:21" x14ac:dyDescent="0.25">
      <c r="A384" s="9">
        <v>45406</v>
      </c>
      <c r="B384" s="10">
        <v>3040.85302734375</v>
      </c>
      <c r="C384" s="10">
        <v>724.78179931640625</v>
      </c>
      <c r="D384" s="10">
        <v>1022.528625488281</v>
      </c>
      <c r="E384" s="10">
        <v>8139.216796875</v>
      </c>
      <c r="F384" s="10">
        <v>60.729999542236328</v>
      </c>
      <c r="G384" s="10">
        <v>735.7227783203125</v>
      </c>
      <c r="H384" s="10">
        <v>1079.062744140625</v>
      </c>
      <c r="I384" s="10">
        <v>1347.029418945312</v>
      </c>
      <c r="J384" s="10">
        <v>83.283302307128906</v>
      </c>
      <c r="K384" s="10">
        <v>3573.175048828125</v>
      </c>
      <c r="L384" s="10">
        <v>25.39999961853027</v>
      </c>
      <c r="M384" s="10">
        <v>4609.3583984375</v>
      </c>
      <c r="N384" s="10">
        <v>2027.200805664062</v>
      </c>
      <c r="O384" s="10">
        <v>257.5810546875</v>
      </c>
      <c r="P384" s="10">
        <v>1439.5205078125</v>
      </c>
      <c r="Q384" s="10">
        <v>745.3822021484375</v>
      </c>
      <c r="R384" s="10">
        <v>79.110000610351563</v>
      </c>
      <c r="S384" s="10">
        <v>6884.4013671875</v>
      </c>
      <c r="T384" s="10">
        <v>3592.799560546875</v>
      </c>
      <c r="U384" s="10">
        <v>718.6812744140625</v>
      </c>
    </row>
    <row r="385" spans="1:21" x14ac:dyDescent="0.25">
      <c r="A385" s="9">
        <v>45407</v>
      </c>
      <c r="B385" s="10">
        <v>3112.489501953125</v>
      </c>
      <c r="C385" s="10">
        <v>721.394775390625</v>
      </c>
      <c r="D385" s="10">
        <v>1057.051147460938</v>
      </c>
      <c r="E385" s="10">
        <v>8086.90869140625</v>
      </c>
      <c r="F385" s="10">
        <v>60.860000610351563</v>
      </c>
      <c r="G385" s="10">
        <v>735.260498046875</v>
      </c>
      <c r="H385" s="10">
        <v>1095.78857421875</v>
      </c>
      <c r="I385" s="10">
        <v>1354.27880859375</v>
      </c>
      <c r="J385" s="10">
        <v>83.340599060058594</v>
      </c>
      <c r="K385" s="10">
        <v>3590.3291015625</v>
      </c>
      <c r="L385" s="10">
        <v>25.379999160766602</v>
      </c>
      <c r="M385" s="10">
        <v>4519.5478515625</v>
      </c>
      <c r="N385" s="10">
        <v>2065.017822265625</v>
      </c>
      <c r="O385" s="10">
        <v>259.97845458984381</v>
      </c>
      <c r="P385" s="10">
        <v>1449.248413085938</v>
      </c>
      <c r="Q385" s="10">
        <v>783.5625</v>
      </c>
      <c r="R385" s="10">
        <v>79.339996337890625</v>
      </c>
      <c r="S385" s="10">
        <v>6946.82958984375</v>
      </c>
      <c r="T385" s="10">
        <v>3612.63427734375</v>
      </c>
      <c r="U385" s="10">
        <v>714.2474365234375</v>
      </c>
    </row>
    <row r="386" spans="1:21" x14ac:dyDescent="0.25">
      <c r="A386" s="9">
        <v>45408</v>
      </c>
      <c r="B386" s="10">
        <v>3077.67041015625</v>
      </c>
      <c r="C386" s="10">
        <v>665.650390625</v>
      </c>
      <c r="D386" s="10">
        <v>1041.571411132812</v>
      </c>
      <c r="E386" s="10">
        <v>8573.2685546875</v>
      </c>
      <c r="F386" s="10">
        <v>61.330001831054688</v>
      </c>
      <c r="G386" s="10">
        <v>734.79815673828125</v>
      </c>
      <c r="H386" s="10">
        <v>1090.032958984375</v>
      </c>
      <c r="I386" s="10">
        <v>1346.558715820312</v>
      </c>
      <c r="J386" s="10">
        <v>83.301803588867188</v>
      </c>
      <c r="K386" s="10">
        <v>3544.0283203125</v>
      </c>
      <c r="L386" s="10">
        <v>25.409999847412109</v>
      </c>
      <c r="M386" s="10">
        <v>4669.0869140625</v>
      </c>
      <c r="N386" s="10">
        <v>2013.856567382812</v>
      </c>
      <c r="O386" s="10">
        <v>260.85440063476563</v>
      </c>
      <c r="P386" s="10">
        <v>1441.878051757812</v>
      </c>
      <c r="Q386" s="10">
        <v>772.57122802734375</v>
      </c>
      <c r="R386" s="10">
        <v>79.779998779296875</v>
      </c>
      <c r="S386" s="10">
        <v>6956.4267578125</v>
      </c>
      <c r="T386" s="10">
        <v>3583.703125</v>
      </c>
      <c r="U386" s="10">
        <v>722.11871337890625</v>
      </c>
    </row>
    <row r="387" spans="1:21" x14ac:dyDescent="0.25">
      <c r="A387" s="9">
        <v>45411</v>
      </c>
      <c r="B387" s="10">
        <v>3078.4697265625</v>
      </c>
      <c r="C387" s="10">
        <v>675.08441162109375</v>
      </c>
      <c r="D387" s="10">
        <v>1036.780029296875</v>
      </c>
      <c r="E387" s="10">
        <v>8463.755859375</v>
      </c>
      <c r="F387" s="10">
        <v>61.299999237060547</v>
      </c>
      <c r="G387" s="10">
        <v>744.3858642578125</v>
      </c>
      <c r="H387" s="10">
        <v>1141.440307617188</v>
      </c>
      <c r="I387" s="10">
        <v>1350.795288085938</v>
      </c>
      <c r="J387" s="10">
        <v>83.402297973632813</v>
      </c>
      <c r="K387" s="10">
        <v>3572.634521484375</v>
      </c>
      <c r="L387" s="10">
        <v>25.39999961853027</v>
      </c>
      <c r="M387" s="10">
        <v>4626.08349609375</v>
      </c>
      <c r="N387" s="10">
        <v>2030.74609375</v>
      </c>
      <c r="O387" s="10">
        <v>261.13104248046881</v>
      </c>
      <c r="P387" s="10">
        <v>1454.261352539062</v>
      </c>
      <c r="Q387" s="10">
        <v>796.86773681640625</v>
      </c>
      <c r="R387" s="10">
        <v>79.430000305175781</v>
      </c>
      <c r="S387" s="10">
        <v>6955.34912109375</v>
      </c>
      <c r="T387" s="10">
        <v>3629.5146484375</v>
      </c>
      <c r="U387" s="10">
        <v>725.45654296875</v>
      </c>
    </row>
    <row r="388" spans="1:21" x14ac:dyDescent="0.25">
      <c r="A388" s="9">
        <v>45412</v>
      </c>
      <c r="B388" s="10">
        <v>3051.9931640625</v>
      </c>
      <c r="C388" s="10">
        <v>684.671875</v>
      </c>
      <c r="D388" s="10">
        <v>1036.263916015625</v>
      </c>
      <c r="E388" s="10">
        <v>8335.0595703125</v>
      </c>
      <c r="F388" s="10">
        <v>60.880001068115227</v>
      </c>
      <c r="G388" s="10">
        <v>739.81097412109375</v>
      </c>
      <c r="H388" s="10">
        <v>1131.847534179688</v>
      </c>
      <c r="I388" s="10">
        <v>1337.42626953125</v>
      </c>
      <c r="J388" s="10">
        <v>83.451103210449219</v>
      </c>
      <c r="K388" s="10">
        <v>3533.313232421875</v>
      </c>
      <c r="L388" s="10">
        <v>25.379999160766602</v>
      </c>
      <c r="M388" s="10">
        <v>4589.4658203125</v>
      </c>
      <c r="N388" s="10">
        <v>2123.61474609375</v>
      </c>
      <c r="O388" s="10">
        <v>260.808349609375</v>
      </c>
      <c r="P388" s="10">
        <v>1456.221923828125</v>
      </c>
      <c r="Q388" s="10">
        <v>796.626708984375</v>
      </c>
      <c r="R388" s="10">
        <v>78.55999755859375</v>
      </c>
      <c r="S388" s="10">
        <v>6905.7001953125</v>
      </c>
      <c r="T388" s="10">
        <v>3583.046630859375</v>
      </c>
      <c r="U388" s="10">
        <v>735.32061767578125</v>
      </c>
    </row>
    <row r="389" spans="1:21" x14ac:dyDescent="0.25">
      <c r="A389" s="9">
        <v>45414</v>
      </c>
      <c r="B389" s="10">
        <v>3036.906494140625</v>
      </c>
      <c r="C389" s="10">
        <v>680.63226318359375</v>
      </c>
      <c r="D389" s="10">
        <v>1020.685852050781</v>
      </c>
      <c r="E389" s="10">
        <v>8403.5537109375</v>
      </c>
      <c r="F389" s="10">
        <v>60.849998474121087</v>
      </c>
      <c r="G389" s="10">
        <v>745.7242431640625</v>
      </c>
      <c r="H389" s="10">
        <v>1121.074096679688</v>
      </c>
      <c r="I389" s="10">
        <v>1331.68310546875</v>
      </c>
      <c r="J389" s="10">
        <v>83.406402587890625</v>
      </c>
      <c r="K389" s="10">
        <v>3538.425048828125</v>
      </c>
      <c r="L389" s="10">
        <v>25.420000076293949</v>
      </c>
      <c r="M389" s="10">
        <v>4576.1064453125</v>
      </c>
      <c r="N389" s="10">
        <v>2151.977294921875</v>
      </c>
      <c r="O389" s="10">
        <v>260.76220703125</v>
      </c>
      <c r="P389" s="10">
        <v>1455.775146484375</v>
      </c>
      <c r="Q389" s="10">
        <v>800.29046630859375</v>
      </c>
      <c r="R389" s="10">
        <v>78.430000305175781</v>
      </c>
      <c r="S389" s="10">
        <v>7003.1865234375</v>
      </c>
      <c r="T389" s="10">
        <v>3623.0439453125</v>
      </c>
      <c r="U389" s="10">
        <v>728.6947021484375</v>
      </c>
    </row>
    <row r="390" spans="1:21" x14ac:dyDescent="0.25">
      <c r="A390" s="9">
        <v>45415</v>
      </c>
      <c r="B390" s="10">
        <v>2990.597412109375</v>
      </c>
      <c r="C390" s="10">
        <v>685.45806884765625</v>
      </c>
      <c r="D390" s="10">
        <v>1021.963562011719</v>
      </c>
      <c r="E390" s="10">
        <v>8444.87109375</v>
      </c>
      <c r="F390" s="10">
        <v>60.479999542236328</v>
      </c>
      <c r="G390" s="10">
        <v>739.567626953125</v>
      </c>
      <c r="H390" s="10">
        <v>1123.632202148438</v>
      </c>
      <c r="I390" s="10">
        <v>1333.425048828125</v>
      </c>
      <c r="J390" s="10">
        <v>83.406303405761719</v>
      </c>
      <c r="K390" s="10">
        <v>3440.416748046875</v>
      </c>
      <c r="L390" s="10">
        <v>25.469999313354489</v>
      </c>
      <c r="M390" s="10">
        <v>4536.369140625</v>
      </c>
      <c r="N390" s="10">
        <v>2159.7080078125</v>
      </c>
      <c r="O390" s="10">
        <v>263.8050537109375</v>
      </c>
      <c r="P390" s="10">
        <v>1423.46435546875</v>
      </c>
      <c r="Q390" s="10">
        <v>801.64019775390625</v>
      </c>
      <c r="R390" s="10">
        <v>78.660003662109375</v>
      </c>
      <c r="S390" s="10">
        <v>6964.3095703125</v>
      </c>
      <c r="T390" s="10">
        <v>3604.381591796875</v>
      </c>
      <c r="U390" s="10">
        <v>732.43115234375</v>
      </c>
    </row>
    <row r="391" spans="1:21" x14ac:dyDescent="0.25">
      <c r="A391" s="9">
        <v>45418</v>
      </c>
      <c r="B391" s="10">
        <v>2872.1025390625</v>
      </c>
      <c r="C391" s="10">
        <v>678.37255859375</v>
      </c>
      <c r="D391" s="10">
        <v>1054.765991210938</v>
      </c>
      <c r="E391" s="10">
        <v>8407.6513671875</v>
      </c>
      <c r="F391" s="10">
        <v>60.720001220703118</v>
      </c>
      <c r="G391" s="10">
        <v>741.05206298828125</v>
      </c>
      <c r="H391" s="10">
        <v>1127.813720703125</v>
      </c>
      <c r="I391" s="10">
        <v>1342.463256835938</v>
      </c>
      <c r="J391" s="10">
        <v>83.379997253417969</v>
      </c>
      <c r="K391" s="10">
        <v>3404.5361328125</v>
      </c>
      <c r="L391" s="10">
        <v>25.54000091552734</v>
      </c>
      <c r="M391" s="10">
        <v>4587.0771484375</v>
      </c>
      <c r="N391" s="10">
        <v>2191.173095703125</v>
      </c>
      <c r="O391" s="10">
        <v>260.162841796875</v>
      </c>
      <c r="P391" s="10">
        <v>1409.095703125</v>
      </c>
      <c r="Q391" s="10">
        <v>778.838134765625</v>
      </c>
      <c r="R391" s="10">
        <v>79.779998779296875</v>
      </c>
      <c r="S391" s="10">
        <v>6940.611328125</v>
      </c>
      <c r="T391" s="10">
        <v>3677.202880859375</v>
      </c>
      <c r="U391" s="10">
        <v>729.9901123046875</v>
      </c>
    </row>
    <row r="392" spans="1:21" x14ac:dyDescent="0.25">
      <c r="A392" s="9">
        <v>45419</v>
      </c>
      <c r="B392" s="10">
        <v>2833.43701171875</v>
      </c>
      <c r="C392" s="10">
        <v>679.62847900390625</v>
      </c>
      <c r="D392" s="10">
        <v>1036.8291015625</v>
      </c>
      <c r="E392" s="10">
        <v>8297.2900390625</v>
      </c>
      <c r="F392" s="10">
        <v>60.680000305175781</v>
      </c>
      <c r="G392" s="10">
        <v>733.021728515625</v>
      </c>
      <c r="H392" s="10">
        <v>1113.645874023438</v>
      </c>
      <c r="I392" s="10">
        <v>1356.632446289062</v>
      </c>
      <c r="J392" s="10">
        <v>83.472801208496094</v>
      </c>
      <c r="K392" s="10">
        <v>3369.58935546875</v>
      </c>
      <c r="L392" s="10">
        <v>25.559999465942379</v>
      </c>
      <c r="M392" s="10">
        <v>4582.63916015625</v>
      </c>
      <c r="N392" s="10">
        <v>2158.23095703125</v>
      </c>
      <c r="O392" s="10">
        <v>252.2791442871094</v>
      </c>
      <c r="P392" s="10">
        <v>1391.17822265625</v>
      </c>
      <c r="Q392" s="10">
        <v>773.149658203125</v>
      </c>
      <c r="R392" s="10">
        <v>80.05999755859375</v>
      </c>
      <c r="S392" s="10">
        <v>6989.86865234375</v>
      </c>
      <c r="T392" s="10">
        <v>3731.501953125</v>
      </c>
      <c r="U392" s="10">
        <v>719.07977294921875</v>
      </c>
    </row>
    <row r="393" spans="1:21" x14ac:dyDescent="0.25">
      <c r="A393" s="9">
        <v>45420</v>
      </c>
      <c r="B393" s="10">
        <v>2858.015380859375</v>
      </c>
      <c r="C393" s="10">
        <v>672.39959716796875</v>
      </c>
      <c r="D393" s="10">
        <v>1065.724731445312</v>
      </c>
      <c r="E393" s="10">
        <v>8405.4033203125</v>
      </c>
      <c r="F393" s="10">
        <v>60.5</v>
      </c>
      <c r="G393" s="10">
        <v>721.5845947265625</v>
      </c>
      <c r="H393" s="10">
        <v>1104.889404296875</v>
      </c>
      <c r="I393" s="10">
        <v>1343.781372070312</v>
      </c>
      <c r="J393" s="10">
        <v>83.469902038574219</v>
      </c>
      <c r="K393" s="10">
        <v>3427.6865234375</v>
      </c>
      <c r="L393" s="10">
        <v>25.54000091552734</v>
      </c>
      <c r="M393" s="10">
        <v>4596.681640625</v>
      </c>
      <c r="N393" s="10">
        <v>2149.26904296875</v>
      </c>
      <c r="O393" s="10">
        <v>255.27587890625</v>
      </c>
      <c r="P393" s="10">
        <v>1408.127807617188</v>
      </c>
      <c r="Q393" s="10">
        <v>781.73052978515625</v>
      </c>
      <c r="R393" s="10">
        <v>79.779998779296875</v>
      </c>
      <c r="S393" s="10">
        <v>6968.080078125</v>
      </c>
      <c r="T393" s="10">
        <v>3729.626220703125</v>
      </c>
      <c r="U393" s="10">
        <v>718.23291015625</v>
      </c>
    </row>
    <row r="394" spans="1:21" x14ac:dyDescent="0.25">
      <c r="A394" s="9">
        <v>45421</v>
      </c>
      <c r="B394" s="10">
        <v>2764.1982421875</v>
      </c>
      <c r="C394" s="10">
        <v>653.1851806640625</v>
      </c>
      <c r="D394" s="10">
        <v>1018.228759765625</v>
      </c>
      <c r="E394" s="10">
        <v>8261.9677734375</v>
      </c>
      <c r="F394" s="10">
        <v>60.419998168945313</v>
      </c>
      <c r="G394" s="10">
        <v>704.47760009765625</v>
      </c>
      <c r="H394" s="10">
        <v>1097.707153320312</v>
      </c>
      <c r="I394" s="10">
        <v>1355.314453125</v>
      </c>
      <c r="J394" s="10">
        <v>83.464302062988281</v>
      </c>
      <c r="K394" s="10">
        <v>3219.873291015625</v>
      </c>
      <c r="L394" s="10">
        <v>25.54000091552734</v>
      </c>
      <c r="M394" s="10">
        <v>4542.2685546875</v>
      </c>
      <c r="N394" s="10">
        <v>2178.96142578125</v>
      </c>
      <c r="O394" s="10">
        <v>244.5798034667969</v>
      </c>
      <c r="P394" s="10">
        <v>1383.882202148438</v>
      </c>
      <c r="Q394" s="10">
        <v>790.40789794921875</v>
      </c>
      <c r="R394" s="10">
        <v>80.550003051757813</v>
      </c>
      <c r="S394" s="10">
        <v>7003.1865234375</v>
      </c>
      <c r="T394" s="10">
        <v>3713.91796875</v>
      </c>
      <c r="U394" s="10">
        <v>724.21112060546875</v>
      </c>
    </row>
    <row r="395" spans="1:21" x14ac:dyDescent="0.25">
      <c r="A395" s="9">
        <v>45422</v>
      </c>
      <c r="B395" s="10">
        <v>2794.771240234375</v>
      </c>
      <c r="C395" s="10">
        <v>660.99749755859375</v>
      </c>
      <c r="D395" s="10">
        <v>990.93011474609375</v>
      </c>
      <c r="E395" s="10">
        <v>8411.796875</v>
      </c>
      <c r="F395" s="10">
        <v>61.919998168945313</v>
      </c>
      <c r="G395" s="10">
        <v>709.36163330078125</v>
      </c>
      <c r="H395" s="10">
        <v>1099.035400390625</v>
      </c>
      <c r="I395" s="10">
        <v>1341.521728515625</v>
      </c>
      <c r="J395" s="10">
        <v>83.459396362304688</v>
      </c>
      <c r="K395" s="10">
        <v>3215.941162109375</v>
      </c>
      <c r="L395" s="10">
        <v>25.610000610351559</v>
      </c>
      <c r="M395" s="10">
        <v>4493.16943359375</v>
      </c>
      <c r="N395" s="10">
        <v>2159.757568359375</v>
      </c>
      <c r="O395" s="10">
        <v>249.190185546875</v>
      </c>
      <c r="P395" s="10">
        <v>1397.084594726562</v>
      </c>
      <c r="Q395" s="10">
        <v>788.0457763671875</v>
      </c>
      <c r="R395" s="10">
        <v>83.010002136230469</v>
      </c>
      <c r="S395" s="10">
        <v>6979.634765625</v>
      </c>
      <c r="T395" s="10">
        <v>3651.7412109375</v>
      </c>
      <c r="U395" s="10">
        <v>726.8016357421875</v>
      </c>
    </row>
    <row r="396" spans="1:21" x14ac:dyDescent="0.25">
      <c r="A396" s="9">
        <v>45425</v>
      </c>
      <c r="B396" s="10">
        <v>2877.04833984375</v>
      </c>
      <c r="C396" s="10">
        <v>664.419189453125</v>
      </c>
      <c r="D396" s="10">
        <v>979.7994384765625</v>
      </c>
      <c r="E396" s="10">
        <v>8256.072265625</v>
      </c>
      <c r="F396" s="10">
        <v>61.150001525878913</v>
      </c>
      <c r="G396" s="10">
        <v>717.9208984375</v>
      </c>
      <c r="H396" s="10">
        <v>1109.808837890625</v>
      </c>
      <c r="I396" s="10">
        <v>1340.156494140625</v>
      </c>
      <c r="J396" s="10">
        <v>83.524803161621094</v>
      </c>
      <c r="K396" s="10">
        <v>3237.961181640625</v>
      </c>
      <c r="L396" s="10">
        <v>25.610000610351559</v>
      </c>
      <c r="M396" s="10">
        <v>4479.41943359375</v>
      </c>
      <c r="N396" s="10">
        <v>2151.091064453125</v>
      </c>
      <c r="O396" s="10">
        <v>246.10124206542969</v>
      </c>
      <c r="P396" s="10">
        <v>1392.394287109375</v>
      </c>
      <c r="Q396" s="10">
        <v>779.80230712890625</v>
      </c>
      <c r="R396" s="10">
        <v>81.970001220703125</v>
      </c>
      <c r="S396" s="10">
        <v>6922.44580078125</v>
      </c>
      <c r="T396" s="10">
        <v>3702.2890625</v>
      </c>
      <c r="U396" s="10">
        <v>728.29620361328125</v>
      </c>
    </row>
    <row r="397" spans="1:21" x14ac:dyDescent="0.25">
      <c r="A397" s="9">
        <v>45426</v>
      </c>
      <c r="B397" s="10">
        <v>3034.8583984375</v>
      </c>
      <c r="C397" s="10">
        <v>660.16192626953125</v>
      </c>
      <c r="D397" s="10">
        <v>1010.636291503906</v>
      </c>
      <c r="E397" s="10">
        <v>8058.98095703125</v>
      </c>
      <c r="F397" s="10">
        <v>61.189998626708977</v>
      </c>
      <c r="G397" s="10">
        <v>720.73284912109375</v>
      </c>
      <c r="H397" s="10">
        <v>1102.47900390625</v>
      </c>
      <c r="I397" s="10">
        <v>1341.33349609375</v>
      </c>
      <c r="J397" s="10">
        <v>83.505500793457031</v>
      </c>
      <c r="K397" s="10">
        <v>3322.108642578125</v>
      </c>
      <c r="L397" s="10">
        <v>25.610000610351559</v>
      </c>
      <c r="M397" s="10">
        <v>4519.693359375</v>
      </c>
      <c r="N397" s="10">
        <v>2235.440673828125</v>
      </c>
      <c r="O397" s="10">
        <v>251.6336669921875</v>
      </c>
      <c r="P397" s="10">
        <v>1409.6416015625</v>
      </c>
      <c r="Q397" s="10">
        <v>788.86529541015625</v>
      </c>
      <c r="R397" s="10">
        <v>82.569999694824219</v>
      </c>
      <c r="S397" s="10">
        <v>6941.19873046875</v>
      </c>
      <c r="T397" s="10">
        <v>3658.587158203125</v>
      </c>
      <c r="U397" s="10">
        <v>735.91845703125</v>
      </c>
    </row>
    <row r="398" spans="1:21" x14ac:dyDescent="0.25">
      <c r="A398" s="9">
        <v>45427</v>
      </c>
      <c r="B398" s="10">
        <v>3047.047607421875</v>
      </c>
      <c r="C398" s="10">
        <v>660.587158203125</v>
      </c>
      <c r="D398" s="10">
        <v>1042.652465820312</v>
      </c>
      <c r="E398" s="10">
        <v>8096.35107421875</v>
      </c>
      <c r="F398" s="10">
        <v>61.709999084472663</v>
      </c>
      <c r="G398" s="10">
        <v>709.65753173828125</v>
      </c>
      <c r="H398" s="10">
        <v>1106.217651367188</v>
      </c>
      <c r="I398" s="10">
        <v>1336.861328125</v>
      </c>
      <c r="J398" s="10">
        <v>83.524200439453125</v>
      </c>
      <c r="K398" s="10">
        <v>3353.418212890625</v>
      </c>
      <c r="L398" s="10">
        <v>25.64999961853027</v>
      </c>
      <c r="M398" s="10">
        <v>4533.78466796875</v>
      </c>
      <c r="N398" s="10">
        <v>2267.348876953125</v>
      </c>
      <c r="O398" s="10">
        <v>252.1408386230469</v>
      </c>
      <c r="P398" s="10">
        <v>1405.86962890625</v>
      </c>
      <c r="Q398" s="10">
        <v>790.88995361328125</v>
      </c>
      <c r="R398" s="10">
        <v>83.089996337890625</v>
      </c>
      <c r="S398" s="10">
        <v>7072.5185546875</v>
      </c>
      <c r="T398" s="10">
        <v>3639.08056640625</v>
      </c>
      <c r="U398" s="10">
        <v>727.3995361328125</v>
      </c>
    </row>
    <row r="399" spans="1:21" x14ac:dyDescent="0.25">
      <c r="A399" s="9">
        <v>45428</v>
      </c>
      <c r="B399" s="10">
        <v>3038.95458984375</v>
      </c>
      <c r="C399" s="10">
        <v>667.22760009765625</v>
      </c>
      <c r="D399" s="10">
        <v>1029.1875</v>
      </c>
      <c r="E399" s="10">
        <v>8253.2255859375</v>
      </c>
      <c r="F399" s="10">
        <v>62</v>
      </c>
      <c r="G399" s="10">
        <v>720.38751220703125</v>
      </c>
      <c r="H399" s="10">
        <v>1112.8095703125</v>
      </c>
      <c r="I399" s="10">
        <v>1368.30712890625</v>
      </c>
      <c r="J399" s="10">
        <v>83.405097961425781</v>
      </c>
      <c r="K399" s="10">
        <v>3401.8818359375</v>
      </c>
      <c r="L399" s="10">
        <v>25.680000305175781</v>
      </c>
      <c r="M399" s="10">
        <v>4652.65625</v>
      </c>
      <c r="N399" s="10">
        <v>2335.744384765625</v>
      </c>
      <c r="O399" s="10">
        <v>256.01351928710938</v>
      </c>
      <c r="P399" s="10">
        <v>1414.877807617188</v>
      </c>
      <c r="Q399" s="10">
        <v>782.83941650390625</v>
      </c>
      <c r="R399" s="10">
        <v>84.339996337890625</v>
      </c>
      <c r="S399" s="10">
        <v>7148.26513671875</v>
      </c>
      <c r="T399" s="10">
        <v>3684.942138671875</v>
      </c>
      <c r="U399" s="10">
        <v>725.40673828125</v>
      </c>
    </row>
    <row r="400" spans="1:21" x14ac:dyDescent="0.25">
      <c r="A400" s="9">
        <v>45429</v>
      </c>
      <c r="B400" s="10">
        <v>3057.7880859375</v>
      </c>
      <c r="C400" s="10">
        <v>665.2745361328125</v>
      </c>
      <c r="D400" s="10">
        <v>1039.556396484375</v>
      </c>
      <c r="E400" s="10">
        <v>8931.2314453125</v>
      </c>
      <c r="F400" s="10">
        <v>61.959999084472663</v>
      </c>
      <c r="G400" s="10">
        <v>722.286865234375</v>
      </c>
      <c r="H400" s="10">
        <v>1112.268432617188</v>
      </c>
      <c r="I400" s="10">
        <v>1359.78662109375</v>
      </c>
      <c r="J400" s="10">
        <v>83.470100402832031</v>
      </c>
      <c r="K400" s="10">
        <v>3392.198974609375</v>
      </c>
      <c r="L400" s="10">
        <v>25.70000076293945</v>
      </c>
      <c r="M400" s="10">
        <v>4645.92724609375</v>
      </c>
      <c r="N400" s="10">
        <v>2476.426025390625</v>
      </c>
      <c r="O400" s="10">
        <v>255.82911682128909</v>
      </c>
      <c r="P400" s="10">
        <v>1425.15185546875</v>
      </c>
      <c r="Q400" s="10">
        <v>788.52777099609375</v>
      </c>
      <c r="R400" s="10">
        <v>84.800003051757813</v>
      </c>
      <c r="S400" s="10">
        <v>7206.43359375</v>
      </c>
      <c r="T400" s="10">
        <v>3621.793701171875</v>
      </c>
      <c r="U400" s="10">
        <v>746.72906494140625</v>
      </c>
    </row>
    <row r="401" spans="1:21" x14ac:dyDescent="0.25">
      <c r="A401" s="9">
        <v>45433</v>
      </c>
      <c r="B401" s="10">
        <v>3114.7373046875</v>
      </c>
      <c r="C401" s="10">
        <v>666.8023681640625</v>
      </c>
      <c r="D401" s="10">
        <v>1055.871826171875</v>
      </c>
      <c r="E401" s="10">
        <v>9117.08203125</v>
      </c>
      <c r="F401" s="10">
        <v>62.630001068115227</v>
      </c>
      <c r="G401" s="10">
        <v>719.6722412109375</v>
      </c>
      <c r="H401" s="10">
        <v>1102.872436523438</v>
      </c>
      <c r="I401" s="10">
        <v>1350.230346679688</v>
      </c>
      <c r="J401" s="10">
        <v>83.31500244140625</v>
      </c>
      <c r="K401" s="10">
        <v>3382.565185546875</v>
      </c>
      <c r="L401" s="10">
        <v>25.70999908447266</v>
      </c>
      <c r="M401" s="10">
        <v>4613.2109375</v>
      </c>
      <c r="N401" s="10">
        <v>2484.353759765625</v>
      </c>
      <c r="O401" s="10">
        <v>258.27261352539063</v>
      </c>
      <c r="P401" s="10">
        <v>1425.57373046875</v>
      </c>
      <c r="Q401" s="10">
        <v>800.86895751953125</v>
      </c>
      <c r="R401" s="10">
        <v>91.029998779296875</v>
      </c>
      <c r="S401" s="10">
        <v>7088.82373046875</v>
      </c>
      <c r="T401" s="10">
        <v>3608.66357421875</v>
      </c>
      <c r="U401" s="10">
        <v>756.6927490234375</v>
      </c>
    </row>
    <row r="402" spans="1:21" x14ac:dyDescent="0.25">
      <c r="A402" s="9">
        <v>45434</v>
      </c>
      <c r="B402" s="10">
        <v>3138.166748046875</v>
      </c>
      <c r="C402" s="10">
        <v>666.97052001953125</v>
      </c>
      <c r="D402" s="10">
        <v>1063.857421875</v>
      </c>
      <c r="E402" s="10">
        <v>9278.251953125</v>
      </c>
      <c r="F402" s="10">
        <v>62.680000305175781</v>
      </c>
      <c r="G402" s="10">
        <v>719.86956787109375</v>
      </c>
      <c r="H402" s="10">
        <v>1093.181274414062</v>
      </c>
      <c r="I402" s="10">
        <v>1369.672119140625</v>
      </c>
      <c r="J402" s="10">
        <v>83.316802978515625</v>
      </c>
      <c r="K402" s="10">
        <v>3402.127685546875</v>
      </c>
      <c r="L402" s="10">
        <v>25.690000534057621</v>
      </c>
      <c r="M402" s="10">
        <v>4657.0927734375</v>
      </c>
      <c r="N402" s="10">
        <v>2482.778076171875</v>
      </c>
      <c r="O402" s="10">
        <v>256.33624267578119</v>
      </c>
      <c r="P402" s="10">
        <v>1449.91845703125</v>
      </c>
      <c r="Q402" s="10">
        <v>802.63348388671875</v>
      </c>
      <c r="R402" s="10">
        <v>90.80999755859375</v>
      </c>
      <c r="S402" s="10">
        <v>7062.08935546875</v>
      </c>
      <c r="T402" s="10">
        <v>3619.810546875</v>
      </c>
      <c r="U402" s="10">
        <v>754.99896240234375</v>
      </c>
    </row>
    <row r="403" spans="1:21" x14ac:dyDescent="0.25">
      <c r="A403" s="9">
        <v>45435</v>
      </c>
      <c r="B403" s="10">
        <v>3384.298583984375</v>
      </c>
      <c r="C403" s="10">
        <v>675.08935546875</v>
      </c>
      <c r="D403" s="10">
        <v>1065.62646484375</v>
      </c>
      <c r="E403" s="10">
        <v>9219.19921875</v>
      </c>
      <c r="F403" s="10">
        <v>61.619998931884773</v>
      </c>
      <c r="G403" s="10">
        <v>736.3468017578125</v>
      </c>
      <c r="H403" s="10">
        <v>1116.203979492188</v>
      </c>
      <c r="I403" s="10">
        <v>1386.242309570312</v>
      </c>
      <c r="J403" s="10">
        <v>83.267097473144531</v>
      </c>
      <c r="K403" s="10">
        <v>3524.56396484375</v>
      </c>
      <c r="L403" s="10">
        <v>25.75</v>
      </c>
      <c r="M403" s="10">
        <v>4711.2626953125</v>
      </c>
      <c r="N403" s="10">
        <v>2569.58984375</v>
      </c>
      <c r="O403" s="10">
        <v>261.361572265625</v>
      </c>
      <c r="P403" s="10">
        <v>1475.131958007812</v>
      </c>
      <c r="Q403" s="10">
        <v>815.72064208984375</v>
      </c>
      <c r="R403" s="10">
        <v>88.05999755859375</v>
      </c>
      <c r="S403" s="10">
        <v>7262.83935546875</v>
      </c>
      <c r="T403" s="10">
        <v>3677.857421875</v>
      </c>
      <c r="U403" s="10">
        <v>826.93682861328125</v>
      </c>
    </row>
    <row r="404" spans="1:21" x14ac:dyDescent="0.25">
      <c r="A404" s="9">
        <v>45436</v>
      </c>
      <c r="B404" s="10">
        <v>3381.950439453125</v>
      </c>
      <c r="C404" s="10">
        <v>676.10308837890625</v>
      </c>
      <c r="D404" s="10">
        <v>1054.372924804688</v>
      </c>
      <c r="E404" s="10">
        <v>9290.7431640625</v>
      </c>
      <c r="F404" s="10">
        <v>60.889999389648438</v>
      </c>
      <c r="G404" s="10">
        <v>748.48272705078125</v>
      </c>
      <c r="H404" s="10">
        <v>1113.694946289062</v>
      </c>
      <c r="I404" s="10">
        <v>1379.369506835938</v>
      </c>
      <c r="J404" s="10">
        <v>83.286399841308594</v>
      </c>
      <c r="K404" s="10">
        <v>3564.376953125</v>
      </c>
      <c r="L404" s="10">
        <v>25.85000038146973</v>
      </c>
      <c r="M404" s="10">
        <v>4719.50244140625</v>
      </c>
      <c r="N404" s="10">
        <v>2540.587158203125</v>
      </c>
      <c r="O404" s="10">
        <v>261.1771240234375</v>
      </c>
      <c r="P404" s="10">
        <v>1469.37451171875</v>
      </c>
      <c r="Q404" s="10">
        <v>812.28955078125</v>
      </c>
      <c r="R404" s="10">
        <v>88.010002136230469</v>
      </c>
      <c r="S404" s="10">
        <v>7222.05322265625</v>
      </c>
      <c r="T404" s="10">
        <v>3636.34130859375</v>
      </c>
      <c r="U404" s="10">
        <v>842.430419921875</v>
      </c>
    </row>
    <row r="405" spans="1:21" x14ac:dyDescent="0.25">
      <c r="A405" s="9">
        <v>45439</v>
      </c>
      <c r="B405" s="10">
        <v>3286.135498046875</v>
      </c>
      <c r="C405" s="10">
        <v>681.89794921875</v>
      </c>
      <c r="D405" s="10">
        <v>1041.301025390625</v>
      </c>
      <c r="E405" s="10">
        <v>9257.26953125</v>
      </c>
      <c r="F405" s="10">
        <v>61</v>
      </c>
      <c r="G405" s="10">
        <v>753.66278076171875</v>
      </c>
      <c r="H405" s="10">
        <v>1111.579833984375</v>
      </c>
      <c r="I405" s="10">
        <v>1385.253662109375</v>
      </c>
      <c r="J405" s="10">
        <v>83.052200317382813</v>
      </c>
      <c r="K405" s="10">
        <v>3590.033935546875</v>
      </c>
      <c r="L405" s="10">
        <v>25.829999923706051</v>
      </c>
      <c r="M405" s="10">
        <v>4770.50341796875</v>
      </c>
      <c r="N405" s="10">
        <v>2510.40234375</v>
      </c>
      <c r="O405" s="10">
        <v>256.01351928710938</v>
      </c>
      <c r="P405" s="10">
        <v>1455.477416992188</v>
      </c>
      <c r="Q405" s="10">
        <v>817.2891845703125</v>
      </c>
      <c r="R405" s="10">
        <v>88.970001220703125</v>
      </c>
      <c r="S405" s="10">
        <v>7165.1083984375</v>
      </c>
      <c r="T405" s="10">
        <v>3634.027099609375</v>
      </c>
      <c r="U405" s="10">
        <v>834.1605224609375</v>
      </c>
    </row>
    <row r="406" spans="1:21" x14ac:dyDescent="0.25">
      <c r="A406" s="9">
        <v>45440</v>
      </c>
      <c r="B406" s="10">
        <v>3241.175537109375</v>
      </c>
      <c r="C406" s="10">
        <v>679.67791748046875</v>
      </c>
      <c r="D406" s="10">
        <v>1026.165161132812</v>
      </c>
      <c r="E406" s="10">
        <v>9089.853515625</v>
      </c>
      <c r="F406" s="10">
        <v>61.119998931884773</v>
      </c>
      <c r="G406" s="10">
        <v>755.04412841796875</v>
      </c>
      <c r="H406" s="10">
        <v>1108.775634765625</v>
      </c>
      <c r="I406" s="10">
        <v>1381.205322265625</v>
      </c>
      <c r="J406" s="10">
        <v>83.145698547363281</v>
      </c>
      <c r="K406" s="10">
        <v>3596.12890625</v>
      </c>
      <c r="L406" s="10">
        <v>25.840000152587891</v>
      </c>
      <c r="M406" s="10">
        <v>4764.55517578125</v>
      </c>
      <c r="N406" s="10">
        <v>2514.046142578125</v>
      </c>
      <c r="O406" s="10">
        <v>252.9245910644531</v>
      </c>
      <c r="P406" s="10">
        <v>1445.501220703125</v>
      </c>
      <c r="Q406" s="10">
        <v>814.7894287109375</v>
      </c>
      <c r="R406" s="10">
        <v>91.199996948242188</v>
      </c>
      <c r="S406" s="10">
        <v>7168.14404296875</v>
      </c>
      <c r="T406" s="10">
        <v>3627.2724609375</v>
      </c>
      <c r="U406" s="10">
        <v>819.61346435546875</v>
      </c>
    </row>
    <row r="407" spans="1:21" x14ac:dyDescent="0.25">
      <c r="A407" s="9">
        <v>45441</v>
      </c>
      <c r="B407" s="10">
        <v>3255.912353515625</v>
      </c>
      <c r="C407" s="10">
        <v>673.11651611328125</v>
      </c>
      <c r="D407" s="10">
        <v>1019.653747558594</v>
      </c>
      <c r="E407" s="10">
        <v>9231.2900390625</v>
      </c>
      <c r="F407" s="10">
        <v>61.200000762939453</v>
      </c>
      <c r="G407" s="10">
        <v>744.0921630859375</v>
      </c>
      <c r="H407" s="10">
        <v>1084.228149414062</v>
      </c>
      <c r="I407" s="10">
        <v>1366.04736328125</v>
      </c>
      <c r="J407" s="10">
        <v>83.206497192382813</v>
      </c>
      <c r="K407" s="10">
        <v>3573.1259765625</v>
      </c>
      <c r="L407" s="10">
        <v>25.780000686645511</v>
      </c>
      <c r="M407" s="10">
        <v>4759.53271484375</v>
      </c>
      <c r="N407" s="10">
        <v>2495.186767578125</v>
      </c>
      <c r="O407" s="10">
        <v>250.66551208496091</v>
      </c>
      <c r="P407" s="10">
        <v>1430.189575195312</v>
      </c>
      <c r="Q407" s="10">
        <v>806.45672607421875</v>
      </c>
      <c r="R407" s="10">
        <v>92.459999084472656</v>
      </c>
      <c r="S407" s="10">
        <v>7139.060546875</v>
      </c>
      <c r="T407" s="10">
        <v>3593.030029296875</v>
      </c>
      <c r="U407" s="10">
        <v>862.90570068359375</v>
      </c>
    </row>
    <row r="408" spans="1:21" x14ac:dyDescent="0.25">
      <c r="A408" s="9">
        <v>45442</v>
      </c>
      <c r="B408" s="10">
        <v>3191.419677734375</v>
      </c>
      <c r="C408" s="10">
        <v>654.302734375</v>
      </c>
      <c r="D408" s="10">
        <v>1017.024780273438</v>
      </c>
      <c r="E408" s="10">
        <v>9300.5341796875</v>
      </c>
      <c r="F408" s="10">
        <v>60.740001678466797</v>
      </c>
      <c r="G408" s="10">
        <v>747.32342529296875</v>
      </c>
      <c r="H408" s="10">
        <v>1095.739379882812</v>
      </c>
      <c r="I408" s="10">
        <v>1343.922485351562</v>
      </c>
      <c r="J408" s="10">
        <v>83.3656005859375</v>
      </c>
      <c r="K408" s="10">
        <v>3573.027587890625</v>
      </c>
      <c r="L408" s="10">
        <v>25.770000457763668</v>
      </c>
      <c r="M408" s="10">
        <v>4654.55712890625</v>
      </c>
      <c r="N408" s="10">
        <v>2455.646484375</v>
      </c>
      <c r="O408" s="10">
        <v>245.91685485839841</v>
      </c>
      <c r="P408" s="10">
        <v>1414.381469726562</v>
      </c>
      <c r="Q408" s="10">
        <v>809.59368896484375</v>
      </c>
      <c r="R408" s="10">
        <v>90.849998474121094</v>
      </c>
      <c r="S408" s="10">
        <v>7045.68701171875</v>
      </c>
      <c r="T408" s="10">
        <v>3529.220458984375</v>
      </c>
      <c r="U408" s="10">
        <v>857.77447509765625</v>
      </c>
    </row>
    <row r="409" spans="1:21" x14ac:dyDescent="0.25">
      <c r="A409" s="9">
        <v>45443</v>
      </c>
      <c r="B409" s="10">
        <v>3408.3271484375</v>
      </c>
      <c r="C409" s="10">
        <v>662.3375244140625</v>
      </c>
      <c r="D409" s="10">
        <v>1022.0126953125</v>
      </c>
      <c r="E409" s="10">
        <v>9388.8134765625</v>
      </c>
      <c r="F409" s="10">
        <v>61.290000915527337</v>
      </c>
      <c r="G409" s="10">
        <v>755.56207275390625</v>
      </c>
      <c r="H409" s="10">
        <v>1102.970947265625</v>
      </c>
      <c r="I409" s="10">
        <v>1351.077026367188</v>
      </c>
      <c r="J409" s="10">
        <v>83.320899963378906</v>
      </c>
      <c r="K409" s="10">
        <v>3607.040771484375</v>
      </c>
      <c r="L409" s="10">
        <v>25.840000152587891</v>
      </c>
      <c r="M409" s="10">
        <v>4585.07763671875</v>
      </c>
      <c r="N409" s="10">
        <v>2468.202880859375</v>
      </c>
      <c r="O409" s="10">
        <v>243.7499694824219</v>
      </c>
      <c r="P409" s="10">
        <v>1419.890747070312</v>
      </c>
      <c r="Q409" s="10">
        <v>814.005126953125</v>
      </c>
      <c r="R409" s="10">
        <v>90.599998474121094</v>
      </c>
      <c r="S409" s="10">
        <v>6800.38037109375</v>
      </c>
      <c r="T409" s="10">
        <v>3467.677978515625</v>
      </c>
      <c r="U409" s="10">
        <v>847.16314697265625</v>
      </c>
    </row>
    <row r="410" spans="1:21" x14ac:dyDescent="0.25">
      <c r="A410" s="9">
        <v>45446</v>
      </c>
      <c r="B410" s="10">
        <v>3642.02001953125</v>
      </c>
      <c r="C410" s="10">
        <v>683.8807373046875</v>
      </c>
      <c r="D410" s="10">
        <v>1059.434692382812</v>
      </c>
      <c r="E410" s="10">
        <v>9878.0712890625</v>
      </c>
      <c r="F410" s="10">
        <v>60.590000152587891</v>
      </c>
      <c r="G410" s="10">
        <v>775.61602783203125</v>
      </c>
      <c r="H410" s="10">
        <v>1141.292724609375</v>
      </c>
      <c r="I410" s="10">
        <v>1350.11669921875</v>
      </c>
      <c r="J410" s="10">
        <v>83.450798034667969</v>
      </c>
      <c r="K410" s="10">
        <v>3831.0244140625</v>
      </c>
      <c r="L410" s="10">
        <v>25.889999389648441</v>
      </c>
      <c r="M410" s="10">
        <v>4533.8818359375</v>
      </c>
      <c r="N410" s="10">
        <v>2594.01318359375</v>
      </c>
      <c r="O410" s="10">
        <v>261.9609375</v>
      </c>
      <c r="P410" s="10">
        <v>1499.228515625</v>
      </c>
      <c r="Q410" s="10">
        <v>887.82293701171875</v>
      </c>
      <c r="R410" s="10">
        <v>88.120002746582031</v>
      </c>
      <c r="S410" s="10">
        <v>6803.56298828125</v>
      </c>
      <c r="T410" s="10">
        <v>3497.811767578125</v>
      </c>
      <c r="U410" s="10">
        <v>874.7625732421875</v>
      </c>
    </row>
    <row r="411" spans="1:21" x14ac:dyDescent="0.25">
      <c r="A411" s="9">
        <v>45447</v>
      </c>
      <c r="B411" s="10">
        <v>2938.643798828125</v>
      </c>
      <c r="C411" s="10">
        <v>643.7313232421875</v>
      </c>
      <c r="D411" s="10">
        <v>967.8087158203125</v>
      </c>
      <c r="E411" s="10">
        <v>8844.30078125</v>
      </c>
      <c r="F411" s="10">
        <v>60.560001373291023</v>
      </c>
      <c r="G411" s="10">
        <v>731.684814453125</v>
      </c>
      <c r="H411" s="10">
        <v>1054.170776367188</v>
      </c>
      <c r="I411" s="10">
        <v>1338.352661132812</v>
      </c>
      <c r="J411" s="10">
        <v>83.093399047851563</v>
      </c>
      <c r="K411" s="10">
        <v>3345.45556640625</v>
      </c>
      <c r="L411" s="10">
        <v>25.690000534057621</v>
      </c>
      <c r="M411" s="10">
        <v>4515.59765625</v>
      </c>
      <c r="N411" s="10">
        <v>2533.841064453125</v>
      </c>
      <c r="O411" s="10">
        <v>217.8858337402344</v>
      </c>
      <c r="P411" s="10">
        <v>1387.009155273438</v>
      </c>
      <c r="Q411" s="10">
        <v>759.94073486328125</v>
      </c>
      <c r="R411" s="10">
        <v>87.30999755859375</v>
      </c>
      <c r="S411" s="10">
        <v>6586.7529296875</v>
      </c>
      <c r="T411" s="10">
        <v>3509.2890625</v>
      </c>
      <c r="U411" s="10">
        <v>841.68310546875</v>
      </c>
    </row>
    <row r="412" spans="1:21" x14ac:dyDescent="0.25">
      <c r="A412" s="9">
        <v>45448</v>
      </c>
      <c r="B412" s="10">
        <v>3112.589599609375</v>
      </c>
      <c r="C412" s="10">
        <v>676.07830810546875</v>
      </c>
      <c r="D412" s="10">
        <v>967.07159423828125</v>
      </c>
      <c r="E412" s="10">
        <v>9462.7041015625</v>
      </c>
      <c r="F412" s="10">
        <v>60.680000305175781</v>
      </c>
      <c r="G412" s="10">
        <v>765.55206298828125</v>
      </c>
      <c r="H412" s="10">
        <v>1090.770874023438</v>
      </c>
      <c r="I412" s="10">
        <v>1373.3564453125</v>
      </c>
      <c r="J412" s="10">
        <v>83.629402160644531</v>
      </c>
      <c r="K412" s="10">
        <v>3351.157470703125</v>
      </c>
      <c r="L412" s="10">
        <v>25.760000228881839</v>
      </c>
      <c r="M412" s="10">
        <v>4572.3515625</v>
      </c>
      <c r="N412" s="10">
        <v>2699.339599609375</v>
      </c>
      <c r="O412" s="10">
        <v>228.2130432128906</v>
      </c>
      <c r="P412" s="10">
        <v>1410.311645507812</v>
      </c>
      <c r="Q412" s="10">
        <v>774.20428466796875</v>
      </c>
      <c r="R412" s="10">
        <v>86.769996643066406</v>
      </c>
      <c r="S412" s="10">
        <v>6736.287109375</v>
      </c>
      <c r="T412" s="10">
        <v>3538.997314453125</v>
      </c>
      <c r="U412" s="10">
        <v>857.9239501953125</v>
      </c>
    </row>
    <row r="413" spans="1:21" x14ac:dyDescent="0.25">
      <c r="A413" s="9">
        <v>45449</v>
      </c>
      <c r="B413" s="10">
        <v>3182.826904296875</v>
      </c>
      <c r="C413" s="10">
        <v>684.8944091796875</v>
      </c>
      <c r="D413" s="10">
        <v>999.65289306640625</v>
      </c>
      <c r="E413" s="10">
        <v>9754.169921875</v>
      </c>
      <c r="F413" s="10">
        <v>61.450000762939453</v>
      </c>
      <c r="G413" s="10">
        <v>769.4493408203125</v>
      </c>
      <c r="H413" s="10">
        <v>1092.492553710938</v>
      </c>
      <c r="I413" s="10">
        <v>1413.833984375</v>
      </c>
      <c r="J413" s="10">
        <v>83.38079833984375</v>
      </c>
      <c r="K413" s="10">
        <v>3423.45947265625</v>
      </c>
      <c r="L413" s="10">
        <v>25.809999465942379</v>
      </c>
      <c r="M413" s="10">
        <v>4680.98388671875</v>
      </c>
      <c r="N413" s="10">
        <v>2658.86376953125</v>
      </c>
      <c r="O413" s="10">
        <v>232.63899230957031</v>
      </c>
      <c r="P413" s="10">
        <v>1421.081909179688</v>
      </c>
      <c r="Q413" s="10">
        <v>800.868896484375</v>
      </c>
      <c r="R413" s="10">
        <v>88.839996337890625</v>
      </c>
      <c r="S413" s="10">
        <v>6788.482421875</v>
      </c>
      <c r="T413" s="10">
        <v>3618.298583984375</v>
      </c>
      <c r="U413" s="10">
        <v>970.66314697265625</v>
      </c>
    </row>
    <row r="414" spans="1:21" x14ac:dyDescent="0.25">
      <c r="A414" s="9">
        <v>45450</v>
      </c>
      <c r="B414" s="10">
        <v>3216.697021484375</v>
      </c>
      <c r="C414" s="10">
        <v>711.15960693359375</v>
      </c>
      <c r="D414" s="10">
        <v>1023.044677734375</v>
      </c>
      <c r="E414" s="10">
        <v>9977.0908203125</v>
      </c>
      <c r="F414" s="10">
        <v>61.090000152587891</v>
      </c>
      <c r="G414" s="10">
        <v>776.183349609375</v>
      </c>
      <c r="H414" s="10">
        <v>1103.6103515625</v>
      </c>
      <c r="I414" s="10">
        <v>1472.749755859375</v>
      </c>
      <c r="J414" s="10">
        <v>83.473098754882813</v>
      </c>
      <c r="K414" s="10">
        <v>3472.561767578125</v>
      </c>
      <c r="L414" s="10">
        <v>25.85000038146973</v>
      </c>
      <c r="M414" s="10">
        <v>4853.53759765625</v>
      </c>
      <c r="N414" s="10">
        <v>2814.0712890625</v>
      </c>
      <c r="O414" s="10">
        <v>240.1077880859375</v>
      </c>
      <c r="P414" s="10">
        <v>1459.150024414062</v>
      </c>
      <c r="Q414" s="10">
        <v>813.613037109375</v>
      </c>
      <c r="R414" s="10">
        <v>89.379997253417969</v>
      </c>
      <c r="S414" s="10">
        <v>6972.388671875</v>
      </c>
      <c r="T414" s="10">
        <v>3678.330078125</v>
      </c>
      <c r="U414" s="10">
        <v>961.234375</v>
      </c>
    </row>
    <row r="415" spans="1:21" x14ac:dyDescent="0.25">
      <c r="A415" s="9">
        <v>45453</v>
      </c>
      <c r="B415" s="10">
        <v>3217.24658203125</v>
      </c>
      <c r="C415" s="10">
        <v>701.0184326171875</v>
      </c>
      <c r="D415" s="10">
        <v>1015.796203613281</v>
      </c>
      <c r="E415" s="10">
        <v>10077.4609375</v>
      </c>
      <c r="F415" s="10">
        <v>60.130001068115227</v>
      </c>
      <c r="G415" s="10">
        <v>770.23870849609375</v>
      </c>
      <c r="H415" s="10">
        <v>1105.676513671875</v>
      </c>
      <c r="I415" s="10">
        <v>1440.242797851562</v>
      </c>
      <c r="J415" s="10">
        <v>83.527603149414063</v>
      </c>
      <c r="K415" s="10">
        <v>3483.620849609375</v>
      </c>
      <c r="L415" s="10">
        <v>25.809999465942379</v>
      </c>
      <c r="M415" s="10">
        <v>4781.62060546875</v>
      </c>
      <c r="N415" s="10">
        <v>2764.9287109375</v>
      </c>
      <c r="O415" s="10">
        <v>238.95518493652341</v>
      </c>
      <c r="P415" s="10">
        <v>1460.589477539062</v>
      </c>
      <c r="Q415" s="10">
        <v>815.42657470703125</v>
      </c>
      <c r="R415" s="10">
        <v>87.339996337890625</v>
      </c>
      <c r="S415" s="10">
        <v>6992.12060546875</v>
      </c>
      <c r="T415" s="10">
        <v>3645.031494140625</v>
      </c>
      <c r="U415" s="10">
        <v>945.22039794921875</v>
      </c>
    </row>
    <row r="416" spans="1:21" x14ac:dyDescent="0.25">
      <c r="A416" s="9">
        <v>45454</v>
      </c>
      <c r="B416" s="10">
        <v>3218.3955078125</v>
      </c>
      <c r="C416" s="10">
        <v>705.88885498046875</v>
      </c>
      <c r="D416" s="10">
        <v>1026.017944335938</v>
      </c>
      <c r="E416" s="10">
        <v>10132.3671875</v>
      </c>
      <c r="F416" s="10">
        <v>60.419998168945313</v>
      </c>
      <c r="G416" s="10">
        <v>771.96539306640625</v>
      </c>
      <c r="H416" s="10">
        <v>1100.166748046875</v>
      </c>
      <c r="I416" s="10">
        <v>1436.401489257812</v>
      </c>
      <c r="J416" s="10">
        <v>83.529800415039063</v>
      </c>
      <c r="K416" s="10">
        <v>3537.638427734375</v>
      </c>
      <c r="L416" s="10">
        <v>25.79000091552734</v>
      </c>
      <c r="M416" s="10">
        <v>4781.71728515625</v>
      </c>
      <c r="N416" s="10">
        <v>2792.50390625</v>
      </c>
      <c r="O416" s="10">
        <v>252.2330322265625</v>
      </c>
      <c r="P416" s="10">
        <v>1445.972778320312</v>
      </c>
      <c r="Q416" s="10">
        <v>819.102783203125</v>
      </c>
      <c r="R416" s="10">
        <v>86.209999084472656</v>
      </c>
      <c r="S416" s="10">
        <v>6940.70947265625</v>
      </c>
      <c r="T416" s="10">
        <v>3638.79736328125</v>
      </c>
      <c r="U416" s="10">
        <v>984.0828857421875</v>
      </c>
    </row>
    <row r="417" spans="1:21" x14ac:dyDescent="0.25">
      <c r="A417" s="9">
        <v>45455</v>
      </c>
      <c r="B417" s="10">
        <v>3216.197509765625</v>
      </c>
      <c r="C417" s="10">
        <v>713.76544189453125</v>
      </c>
      <c r="D417" s="10">
        <v>1029.8017578125</v>
      </c>
      <c r="E417" s="10">
        <v>10309.224609375</v>
      </c>
      <c r="F417" s="10">
        <v>60.590000152587891</v>
      </c>
      <c r="G417" s="10">
        <v>776.5780029296875</v>
      </c>
      <c r="H417" s="10">
        <v>1101.4951171875</v>
      </c>
      <c r="I417" s="10">
        <v>1426.270141601562</v>
      </c>
      <c r="J417" s="10">
        <v>83.5968017578125</v>
      </c>
      <c r="K417" s="10">
        <v>3568.702392578125</v>
      </c>
      <c r="L417" s="10">
        <v>25.840000152587891</v>
      </c>
      <c r="M417" s="10">
        <v>4828.08642578125</v>
      </c>
      <c r="N417" s="10">
        <v>2745.232421875</v>
      </c>
      <c r="O417" s="10">
        <v>254.03106689453119</v>
      </c>
      <c r="P417" s="10">
        <v>1452.57373046875</v>
      </c>
      <c r="Q417" s="10">
        <v>822.5828857421875</v>
      </c>
      <c r="R417" s="10">
        <v>86.819999694824219</v>
      </c>
      <c r="S417" s="10">
        <v>6972.63330078125</v>
      </c>
      <c r="T417" s="10">
        <v>3619.4794921875</v>
      </c>
      <c r="U417" s="10">
        <v>994.6590576171875</v>
      </c>
    </row>
    <row r="418" spans="1:21" x14ac:dyDescent="0.25">
      <c r="A418" s="9">
        <v>45456</v>
      </c>
      <c r="B418" s="10">
        <v>3221.942626953125</v>
      </c>
      <c r="C418" s="10">
        <v>721.39971923828125</v>
      </c>
      <c r="D418" s="10">
        <v>1032.971435546875</v>
      </c>
      <c r="E418" s="10">
        <v>10846.9931640625</v>
      </c>
      <c r="F418" s="10">
        <v>60.590000152587891</v>
      </c>
      <c r="G418" s="10">
        <v>779.83404541015625</v>
      </c>
      <c r="H418" s="10">
        <v>1089.491821289062</v>
      </c>
      <c r="I418" s="10">
        <v>1434.6728515625</v>
      </c>
      <c r="J418" s="10">
        <v>83.5343017578125</v>
      </c>
      <c r="K418" s="10">
        <v>3640.8076171875</v>
      </c>
      <c r="L418" s="10">
        <v>25.870000839233398</v>
      </c>
      <c r="M418" s="10">
        <v>4921.798828125</v>
      </c>
      <c r="N418" s="10">
        <v>2818.256591796875</v>
      </c>
      <c r="O418" s="10">
        <v>254.99925231933591</v>
      </c>
      <c r="P418" s="10">
        <v>1454.484741210938</v>
      </c>
      <c r="Q418" s="10">
        <v>827.2884521484375</v>
      </c>
      <c r="R418" s="10">
        <v>86.580001831054688</v>
      </c>
      <c r="S418" s="10">
        <v>7081.13623046875</v>
      </c>
      <c r="T418" s="10">
        <v>3663.404541015625</v>
      </c>
      <c r="U418" s="10">
        <v>996.7044677734375</v>
      </c>
    </row>
    <row r="419" spans="1:21" x14ac:dyDescent="0.25">
      <c r="A419" s="9">
        <v>45457</v>
      </c>
      <c r="B419" s="10">
        <v>3260.1337890625</v>
      </c>
      <c r="C419" s="10">
        <v>726.008056640625</v>
      </c>
      <c r="D419" s="10">
        <v>1039.26171875</v>
      </c>
      <c r="E419" s="10">
        <v>11233.83203125</v>
      </c>
      <c r="F419" s="10">
        <v>60.599998474121087</v>
      </c>
      <c r="G419" s="10">
        <v>787.80126953125</v>
      </c>
      <c r="H419" s="10">
        <v>1087.819213867188</v>
      </c>
      <c r="I419" s="10">
        <v>1429.823364257812</v>
      </c>
      <c r="J419" s="10">
        <v>83.522102355957031</v>
      </c>
      <c r="K419" s="10">
        <v>3625.226806640625</v>
      </c>
      <c r="L419" s="10">
        <v>25.930000305175781</v>
      </c>
      <c r="M419" s="10">
        <v>4907.51220703125</v>
      </c>
      <c r="N419" s="10">
        <v>2884.14111328125</v>
      </c>
      <c r="O419" s="10">
        <v>253.93885803222659</v>
      </c>
      <c r="P419" s="10">
        <v>1466.694458007812</v>
      </c>
      <c r="Q419" s="10">
        <v>822.680908203125</v>
      </c>
      <c r="R419" s="10">
        <v>86.110000610351563</v>
      </c>
      <c r="S419" s="10">
        <v>7117.3203125</v>
      </c>
      <c r="T419" s="10">
        <v>3619.857666015625</v>
      </c>
      <c r="U419" s="10">
        <v>1040.405883789062</v>
      </c>
    </row>
    <row r="420" spans="1:21" x14ac:dyDescent="0.25">
      <c r="A420" s="9">
        <v>45461</v>
      </c>
      <c r="B420" s="10">
        <v>3307.410400390625</v>
      </c>
      <c r="C420" s="10">
        <v>725.33056640625</v>
      </c>
      <c r="D420" s="10">
        <v>1018.867553710938</v>
      </c>
      <c r="E420" s="10">
        <v>11537.587890625</v>
      </c>
      <c r="F420" s="10">
        <v>60.330001831054688</v>
      </c>
      <c r="G420" s="10">
        <v>793.17864990234375</v>
      </c>
      <c r="H420" s="10">
        <v>1104.741821289062</v>
      </c>
      <c r="I420" s="10">
        <v>1438.754272460938</v>
      </c>
      <c r="J420" s="10">
        <v>83.510101318359375</v>
      </c>
      <c r="K420" s="10">
        <v>3626.602783203125</v>
      </c>
      <c r="L420" s="10">
        <v>25.909999847412109</v>
      </c>
      <c r="M420" s="10">
        <v>4963.14501953125</v>
      </c>
      <c r="N420" s="10">
        <v>2916.935546875</v>
      </c>
      <c r="O420" s="10">
        <v>254.30766296386719</v>
      </c>
      <c r="P420" s="10">
        <v>1470.143920898438</v>
      </c>
      <c r="Q420" s="10">
        <v>828.26873779296875</v>
      </c>
      <c r="R420" s="10">
        <v>86.260002136230469</v>
      </c>
      <c r="S420" s="10">
        <v>7138.5703125</v>
      </c>
      <c r="T420" s="10">
        <v>3603.84619140625</v>
      </c>
      <c r="U420" s="10">
        <v>1068.293090820312</v>
      </c>
    </row>
    <row r="421" spans="1:21" x14ac:dyDescent="0.25">
      <c r="A421" s="9">
        <v>45462</v>
      </c>
      <c r="B421" s="10">
        <v>3260.28369140625</v>
      </c>
      <c r="C421" s="10">
        <v>715.367431640625</v>
      </c>
      <c r="D421" s="10">
        <v>1008.203735351562</v>
      </c>
      <c r="E421" s="10">
        <v>11327.2568359375</v>
      </c>
      <c r="F421" s="10">
        <v>60.709999084472663</v>
      </c>
      <c r="G421" s="10">
        <v>817.869873046875</v>
      </c>
      <c r="H421" s="10">
        <v>1125.993408203125</v>
      </c>
      <c r="I421" s="10">
        <v>1451.382568359375</v>
      </c>
      <c r="J421" s="10">
        <v>83.374099731445313</v>
      </c>
      <c r="K421" s="10">
        <v>3529.037109375</v>
      </c>
      <c r="L421" s="10">
        <v>25.930000305175781</v>
      </c>
      <c r="M421" s="10">
        <v>4938.794921875</v>
      </c>
      <c r="N421" s="10">
        <v>2889.3115234375</v>
      </c>
      <c r="O421" s="10">
        <v>250.3888854980469</v>
      </c>
      <c r="P421" s="10">
        <v>1447.933227539062</v>
      </c>
      <c r="Q421" s="10">
        <v>835.817138671875</v>
      </c>
      <c r="R421" s="10">
        <v>86.919998168945313</v>
      </c>
      <c r="S421" s="10">
        <v>7094.60107421875</v>
      </c>
      <c r="T421" s="10">
        <v>3591.187744140625</v>
      </c>
      <c r="U421" s="10">
        <v>1053.376831054688</v>
      </c>
    </row>
    <row r="422" spans="1:21" x14ac:dyDescent="0.25">
      <c r="A422" s="9">
        <v>45463</v>
      </c>
      <c r="B422" s="10">
        <v>3257.8349609375</v>
      </c>
      <c r="C422" s="10">
        <v>712.7122802734375</v>
      </c>
      <c r="D422" s="10">
        <v>1002.232849121094</v>
      </c>
      <c r="E422" s="10">
        <v>11476.1884765625</v>
      </c>
      <c r="F422" s="10">
        <v>61.029998779296882</v>
      </c>
      <c r="G422" s="10">
        <v>823.54315185546875</v>
      </c>
      <c r="H422" s="10">
        <v>1138.144409179688</v>
      </c>
      <c r="I422" s="10">
        <v>1455.27197265625</v>
      </c>
      <c r="J422" s="10">
        <v>83.419502258300781</v>
      </c>
      <c r="K422" s="10">
        <v>3561.236572265625</v>
      </c>
      <c r="L422" s="10">
        <v>25.930000305175781</v>
      </c>
      <c r="M422" s="10">
        <v>4970.86865234375</v>
      </c>
      <c r="N422" s="10">
        <v>2827.6123046875</v>
      </c>
      <c r="O422" s="10">
        <v>250.66551208496091</v>
      </c>
      <c r="P422" s="10">
        <v>1462.87255859375</v>
      </c>
      <c r="Q422" s="10">
        <v>827.141357421875</v>
      </c>
      <c r="R422" s="10">
        <v>88.5</v>
      </c>
      <c r="S422" s="10">
        <v>7080.646484375</v>
      </c>
      <c r="T422" s="10">
        <v>3577.538330078125</v>
      </c>
      <c r="U422" s="10">
        <v>1076.574462890625</v>
      </c>
    </row>
    <row r="423" spans="1:21" x14ac:dyDescent="0.25">
      <c r="A423" s="9">
        <v>45464</v>
      </c>
      <c r="B423" s="10">
        <v>3187.7197265625</v>
      </c>
      <c r="C423" s="10">
        <v>709.0498046875</v>
      </c>
      <c r="D423" s="10">
        <v>996.11468505859375</v>
      </c>
      <c r="E423" s="10">
        <v>11529.8447265625</v>
      </c>
      <c r="F423" s="10">
        <v>61.529998779296882</v>
      </c>
      <c r="G423" s="10">
        <v>821.76715087890625</v>
      </c>
      <c r="H423" s="10">
        <v>1139.964599609375</v>
      </c>
      <c r="I423" s="10">
        <v>1471.885498046875</v>
      </c>
      <c r="J423" s="10">
        <v>83.601600646972656</v>
      </c>
      <c r="K423" s="10">
        <v>3502.336181640625</v>
      </c>
      <c r="L423" s="10">
        <v>25.940000534057621</v>
      </c>
      <c r="M423" s="10">
        <v>5042.68994140625</v>
      </c>
      <c r="N423" s="10">
        <v>2796.8369140625</v>
      </c>
      <c r="O423" s="10">
        <v>248.6369323730469</v>
      </c>
      <c r="P423" s="10">
        <v>1443.515869140625</v>
      </c>
      <c r="Q423" s="10">
        <v>819.8380126953125</v>
      </c>
      <c r="R423" s="10">
        <v>88.699996948242188</v>
      </c>
      <c r="S423" s="10">
        <v>6972.97607421875</v>
      </c>
      <c r="T423" s="10">
        <v>3599.73681640625</v>
      </c>
      <c r="U423" s="10">
        <v>1078.619873046875</v>
      </c>
    </row>
    <row r="424" spans="1:21" x14ac:dyDescent="0.25">
      <c r="A424" s="9">
        <v>45467</v>
      </c>
      <c r="B424" s="10">
        <v>3193.01708984375</v>
      </c>
      <c r="C424" s="10">
        <v>703.8419189453125</v>
      </c>
      <c r="D424" s="10">
        <v>998.8912353515625</v>
      </c>
      <c r="E424" s="10">
        <v>11595.8427734375</v>
      </c>
      <c r="F424" s="10">
        <v>60.619998931884773</v>
      </c>
      <c r="G424" s="10">
        <v>825.0478515625</v>
      </c>
      <c r="H424" s="10">
        <v>1151.229858398438</v>
      </c>
      <c r="I424" s="10">
        <v>1466.5556640625</v>
      </c>
      <c r="J424" s="10">
        <v>83.5625</v>
      </c>
      <c r="K424" s="10">
        <v>3498.967529296875</v>
      </c>
      <c r="L424" s="10">
        <v>25.969999313354489</v>
      </c>
      <c r="M424" s="10">
        <v>5028.669921875</v>
      </c>
      <c r="N424" s="10">
        <v>2871.535400390625</v>
      </c>
      <c r="O424" s="10">
        <v>248.867431640625</v>
      </c>
      <c r="P424" s="10">
        <v>1430.88427734375</v>
      </c>
      <c r="Q424" s="10">
        <v>816.30889892578125</v>
      </c>
      <c r="R424" s="10">
        <v>86.989997863769531</v>
      </c>
      <c r="S424" s="10">
        <v>7100.37939453125</v>
      </c>
      <c r="T424" s="10">
        <v>3605.451904296875</v>
      </c>
      <c r="U424" s="10">
        <v>1074.229858398438</v>
      </c>
    </row>
    <row r="425" spans="1:21" x14ac:dyDescent="0.25">
      <c r="A425" s="9">
        <v>45468</v>
      </c>
      <c r="B425" s="10">
        <v>3169.52880859375</v>
      </c>
      <c r="C425" s="10">
        <v>703.10650634765625</v>
      </c>
      <c r="D425" s="10">
        <v>1000.119812011719</v>
      </c>
      <c r="E425" s="10">
        <v>11674.87890625</v>
      </c>
      <c r="F425" s="10">
        <v>60.75</v>
      </c>
      <c r="G425" s="10">
        <v>844.26312255859375</v>
      </c>
      <c r="H425" s="10">
        <v>1178.630737304688</v>
      </c>
      <c r="I425" s="10">
        <v>1480.768432617188</v>
      </c>
      <c r="J425" s="10">
        <v>83.460403442382813</v>
      </c>
      <c r="K425" s="10">
        <v>3554.648193359375</v>
      </c>
      <c r="L425" s="10">
        <v>25.95999908447266</v>
      </c>
      <c r="M425" s="10">
        <v>5041.115234375</v>
      </c>
      <c r="N425" s="10">
        <v>2865.232421875</v>
      </c>
      <c r="O425" s="10">
        <v>246.19346618652341</v>
      </c>
      <c r="P425" s="10">
        <v>1443.46630859375</v>
      </c>
      <c r="Q425" s="10">
        <v>825.6708984375</v>
      </c>
      <c r="R425" s="10">
        <v>86.80999755859375</v>
      </c>
      <c r="S425" s="10">
        <v>7026.5634765625</v>
      </c>
      <c r="T425" s="10">
        <v>3625.903076171875</v>
      </c>
      <c r="U425" s="10">
        <v>1050.433471679688</v>
      </c>
    </row>
    <row r="426" spans="1:21" x14ac:dyDescent="0.25">
      <c r="A426" s="9">
        <v>45469</v>
      </c>
      <c r="B426" s="10">
        <v>3168.928955078125</v>
      </c>
      <c r="C426" s="10">
        <v>711.43011474609375</v>
      </c>
      <c r="D426" s="10">
        <v>991.32330322265625</v>
      </c>
      <c r="E426" s="10">
        <v>11388.908203125</v>
      </c>
      <c r="F426" s="10">
        <v>60.459999084472663</v>
      </c>
      <c r="G426" s="10">
        <v>839.40380859375</v>
      </c>
      <c r="H426" s="10">
        <v>1198.357421875</v>
      </c>
      <c r="I426" s="10">
        <v>1479.568115234375</v>
      </c>
      <c r="J426" s="10">
        <v>83.414596557617188</v>
      </c>
      <c r="K426" s="10">
        <v>3569.658203125</v>
      </c>
      <c r="L426" s="10">
        <v>25.930000305175781</v>
      </c>
      <c r="M426" s="10">
        <v>5093.89892578125</v>
      </c>
      <c r="N426" s="10">
        <v>2808.211669921875</v>
      </c>
      <c r="O426" s="10">
        <v>246.88502502441409</v>
      </c>
      <c r="P426" s="10">
        <v>1502.9013671875</v>
      </c>
      <c r="Q426" s="10">
        <v>828.7098388671875</v>
      </c>
      <c r="R426" s="10">
        <v>85.269996643066406</v>
      </c>
      <c r="S426" s="10">
        <v>7010.59423828125</v>
      </c>
      <c r="T426" s="10">
        <v>3642.339599609375</v>
      </c>
      <c r="U426" s="10">
        <v>1052.428833007812</v>
      </c>
    </row>
    <row r="427" spans="1:21" x14ac:dyDescent="0.25">
      <c r="A427" s="9">
        <v>45470</v>
      </c>
      <c r="B427" s="10">
        <v>3173.57666015625</v>
      </c>
      <c r="C427" s="10">
        <v>712.27984619140625</v>
      </c>
      <c r="D427" s="10">
        <v>985.89306640625</v>
      </c>
      <c r="E427" s="10">
        <v>11751.3671875</v>
      </c>
      <c r="F427" s="10">
        <v>60.319999694824219</v>
      </c>
      <c r="G427" s="10">
        <v>836.76446533203125</v>
      </c>
      <c r="H427" s="10">
        <v>1200.226806640625</v>
      </c>
      <c r="I427" s="10">
        <v>1510.922607421875</v>
      </c>
      <c r="J427" s="10">
        <v>83.580398559570313</v>
      </c>
      <c r="K427" s="10">
        <v>3531.46435546875</v>
      </c>
      <c r="L427" s="10">
        <v>25.940000534057621</v>
      </c>
      <c r="M427" s="10">
        <v>5290.2265625</v>
      </c>
      <c r="N427" s="10">
        <v>2845.093017578125</v>
      </c>
      <c r="O427" s="10">
        <v>246.65449523925781</v>
      </c>
      <c r="P427" s="10">
        <v>1519.305053710938</v>
      </c>
      <c r="Q427" s="10">
        <v>827.38641357421875</v>
      </c>
      <c r="R427" s="10">
        <v>85.05999755859375</v>
      </c>
      <c r="S427" s="10">
        <v>6919.27734375</v>
      </c>
      <c r="T427" s="10">
        <v>3716.3037109375</v>
      </c>
      <c r="U427" s="10">
        <v>1068.841918945312</v>
      </c>
    </row>
    <row r="428" spans="1:21" x14ac:dyDescent="0.25">
      <c r="A428" s="9">
        <v>45471</v>
      </c>
      <c r="B428" s="10">
        <v>3175.57568359375</v>
      </c>
      <c r="C428" s="10">
        <v>707.1912841796875</v>
      </c>
      <c r="D428" s="10">
        <v>1173.14990234375</v>
      </c>
      <c r="E428" s="10">
        <v>11961.6982421875</v>
      </c>
      <c r="F428" s="10">
        <v>60.630001068115227</v>
      </c>
      <c r="G428" s="10">
        <v>830.67181396484375</v>
      </c>
      <c r="H428" s="10">
        <v>1180.254028320312</v>
      </c>
      <c r="I428" s="10">
        <v>1504.584350585938</v>
      </c>
      <c r="J428" s="10">
        <v>83.450897216796875</v>
      </c>
      <c r="K428" s="10">
        <v>3515.66162109375</v>
      </c>
      <c r="L428" s="10">
        <v>25.95999908447266</v>
      </c>
      <c r="M428" s="10">
        <v>5298.09765625</v>
      </c>
      <c r="N428" s="10">
        <v>2823.131591796875</v>
      </c>
      <c r="O428" s="10">
        <v>252.8323974609375</v>
      </c>
      <c r="P428" s="10">
        <v>1553.89892578125</v>
      </c>
      <c r="Q428" s="10">
        <v>832.239013671875</v>
      </c>
      <c r="R428" s="10">
        <v>85.900001525878906</v>
      </c>
      <c r="S428" s="10">
        <v>6923.08447265625</v>
      </c>
      <c r="T428" s="10">
        <v>3687.964599609375</v>
      </c>
      <c r="U428" s="10">
        <v>1089.59521484375</v>
      </c>
    </row>
    <row r="429" spans="1:21" x14ac:dyDescent="0.25">
      <c r="A429" s="9">
        <v>45474</v>
      </c>
      <c r="B429" s="10">
        <v>3182.222412109375</v>
      </c>
      <c r="C429" s="10">
        <v>723.21240234375</v>
      </c>
      <c r="D429" s="10">
        <v>1198.089599609375</v>
      </c>
      <c r="E429" s="10">
        <v>12436.4677734375</v>
      </c>
      <c r="F429" s="10">
        <v>60.549999237060547</v>
      </c>
      <c r="G429" s="10">
        <v>841.2291259765625</v>
      </c>
      <c r="H429" s="10">
        <v>1192.306518554688</v>
      </c>
      <c r="I429" s="10">
        <v>1527.68017578125</v>
      </c>
      <c r="J429" s="10">
        <v>83.367500305175781</v>
      </c>
      <c r="K429" s="10">
        <v>3493.964111328125</v>
      </c>
      <c r="L429" s="10">
        <v>25.940000534057621</v>
      </c>
      <c r="M429" s="10">
        <v>5359.53955078125</v>
      </c>
      <c r="N429" s="10">
        <v>2832.192138671875</v>
      </c>
      <c r="O429" s="10">
        <v>251.6797790527344</v>
      </c>
      <c r="P429" s="10">
        <v>1548.6875</v>
      </c>
      <c r="Q429" s="10">
        <v>825.3768310546875</v>
      </c>
      <c r="R429" s="10">
        <v>85.580001831054688</v>
      </c>
      <c r="S429" s="10">
        <v>6993.83447265625</v>
      </c>
      <c r="T429" s="10">
        <v>3757.914794921875</v>
      </c>
      <c r="U429" s="10">
        <v>1139.732177734375</v>
      </c>
    </row>
    <row r="430" spans="1:21" x14ac:dyDescent="0.25">
      <c r="A430" s="9">
        <v>45475</v>
      </c>
      <c r="B430" s="10">
        <v>3151.637451171875</v>
      </c>
      <c r="C430" s="10">
        <v>712.16558837890625</v>
      </c>
      <c r="D430" s="10">
        <v>1175.041870117188</v>
      </c>
      <c r="E430" s="10">
        <v>12507.3603515625</v>
      </c>
      <c r="F430" s="10">
        <v>60.720001220703118</v>
      </c>
      <c r="G430" s="10">
        <v>853.75970458984375</v>
      </c>
      <c r="H430" s="10">
        <v>1171.399291992188</v>
      </c>
      <c r="I430" s="10">
        <v>1556.730102539062</v>
      </c>
      <c r="J430" s="10">
        <v>83.441299438476563</v>
      </c>
      <c r="K430" s="10">
        <v>3592.990478515625</v>
      </c>
      <c r="L430" s="10">
        <v>25.969999313354489</v>
      </c>
      <c r="M430" s="10">
        <v>5385.611328125</v>
      </c>
      <c r="N430" s="10">
        <v>2821.654052734375</v>
      </c>
      <c r="O430" s="10">
        <v>253.43171691894531</v>
      </c>
      <c r="P430" s="10">
        <v>1553.675537109375</v>
      </c>
      <c r="Q430" s="10">
        <v>809.8878173828125</v>
      </c>
      <c r="R430" s="10">
        <v>85.949996948242188</v>
      </c>
      <c r="S430" s="10">
        <v>6978.80419921875</v>
      </c>
      <c r="T430" s="10">
        <v>3794.944091796875</v>
      </c>
      <c r="U430" s="10">
        <v>1147.46484375</v>
      </c>
    </row>
    <row r="431" spans="1:21" x14ac:dyDescent="0.25">
      <c r="A431" s="9">
        <v>45476</v>
      </c>
      <c r="B431" s="10">
        <v>3189.368896484375</v>
      </c>
      <c r="C431" s="10">
        <v>721.42840576171875</v>
      </c>
      <c r="D431" s="10">
        <v>1139.929565429688</v>
      </c>
      <c r="E431" s="10">
        <v>12638.7041015625</v>
      </c>
      <c r="F431" s="10">
        <v>61.069999694824219</v>
      </c>
      <c r="G431" s="10">
        <v>872.53106689453125</v>
      </c>
      <c r="H431" s="10">
        <v>1182.221801757812</v>
      </c>
      <c r="I431" s="10">
        <v>1562.828002929688</v>
      </c>
      <c r="J431" s="10">
        <v>83.479103088378906</v>
      </c>
      <c r="K431" s="10">
        <v>3580.952880859375</v>
      </c>
      <c r="L431" s="10">
        <v>25.969999313354489</v>
      </c>
      <c r="M431" s="10">
        <v>5378.1337890625</v>
      </c>
      <c r="N431" s="10">
        <v>2834.259765625</v>
      </c>
      <c r="O431" s="10">
        <v>253.29344177246091</v>
      </c>
      <c r="P431" s="10">
        <v>1541.019287109375</v>
      </c>
      <c r="Q431" s="10">
        <v>823.41619873046875</v>
      </c>
      <c r="R431" s="10">
        <v>87.44000244140625</v>
      </c>
      <c r="S431" s="10">
        <v>7016.7744140625</v>
      </c>
      <c r="T431" s="10">
        <v>3745.681884765625</v>
      </c>
      <c r="U431" s="10">
        <v>1161.33349609375</v>
      </c>
    </row>
    <row r="432" spans="1:21" x14ac:dyDescent="0.25">
      <c r="A432" s="9">
        <v>45477</v>
      </c>
      <c r="B432" s="10">
        <v>3142.692138671875</v>
      </c>
      <c r="C432" s="10">
        <v>706.3465576171875</v>
      </c>
      <c r="D432" s="10">
        <v>1140.126220703125</v>
      </c>
      <c r="E432" s="10">
        <v>12648.296875</v>
      </c>
      <c r="F432" s="10">
        <v>61.290000915527337</v>
      </c>
      <c r="G432" s="10">
        <v>852.05780029296875</v>
      </c>
      <c r="H432" s="10">
        <v>1213.115478515625</v>
      </c>
      <c r="I432" s="10">
        <v>1585.155517578125</v>
      </c>
      <c r="J432" s="10">
        <v>83.491203308105469</v>
      </c>
      <c r="K432" s="10">
        <v>3540.2822265625</v>
      </c>
      <c r="L432" s="10">
        <v>25.979999542236332</v>
      </c>
      <c r="M432" s="10">
        <v>5371.34619140625</v>
      </c>
      <c r="N432" s="10">
        <v>2858.732666015625</v>
      </c>
      <c r="O432" s="10">
        <v>255.4602966308594</v>
      </c>
      <c r="P432" s="10">
        <v>1542.607543945312</v>
      </c>
      <c r="Q432" s="10">
        <v>822.7789306640625</v>
      </c>
      <c r="R432" s="10">
        <v>87.889999389648438</v>
      </c>
      <c r="S432" s="10">
        <v>6996.70166015625</v>
      </c>
      <c r="T432" s="10">
        <v>3798.29736328125</v>
      </c>
      <c r="U432" s="10">
        <v>1157.991088867188</v>
      </c>
    </row>
    <row r="433" spans="1:21" x14ac:dyDescent="0.25">
      <c r="A433" s="9">
        <v>45478</v>
      </c>
      <c r="B433" s="10">
        <v>3146.340087890625</v>
      </c>
      <c r="C433" s="10">
        <v>709.4224853515625</v>
      </c>
      <c r="D433" s="10">
        <v>1141.551391601562</v>
      </c>
      <c r="E433" s="10">
        <v>12495.9189453125</v>
      </c>
      <c r="F433" s="10">
        <v>61.479999542236328</v>
      </c>
      <c r="G433" s="10">
        <v>813.05987548828125</v>
      </c>
      <c r="H433" s="10">
        <v>1213.509033203125</v>
      </c>
      <c r="I433" s="10">
        <v>1582.082275390625</v>
      </c>
      <c r="J433" s="10">
        <v>83.493400573730469</v>
      </c>
      <c r="K433" s="10">
        <v>3593.634521484375</v>
      </c>
      <c r="L433" s="10">
        <v>26.020000457763668</v>
      </c>
      <c r="M433" s="10">
        <v>5334.15673828125</v>
      </c>
      <c r="N433" s="10">
        <v>2857.6416015625</v>
      </c>
      <c r="O433" s="10">
        <v>265.74139404296881</v>
      </c>
      <c r="P433" s="10">
        <v>1576.953247070312</v>
      </c>
      <c r="Q433" s="10">
        <v>842.826416015625</v>
      </c>
      <c r="R433" s="10">
        <v>88.680000305175781</v>
      </c>
      <c r="S433" s="10">
        <v>6975.541015625</v>
      </c>
      <c r="T433" s="10">
        <v>3789.65380859375</v>
      </c>
      <c r="U433" s="10">
        <v>1161.28369140625</v>
      </c>
    </row>
    <row r="434" spans="1:21" x14ac:dyDescent="0.25">
      <c r="A434" s="9">
        <v>45481</v>
      </c>
      <c r="B434" s="10">
        <v>3112.057373046875</v>
      </c>
      <c r="C434" s="10">
        <v>705.471923828125</v>
      </c>
      <c r="D434" s="10">
        <v>1134.7451171875</v>
      </c>
      <c r="E434" s="10">
        <v>12472.48828125</v>
      </c>
      <c r="F434" s="10">
        <v>61.569999694824219</v>
      </c>
      <c r="G434" s="10">
        <v>806.7698974609375</v>
      </c>
      <c r="H434" s="10">
        <v>1215.132446289062</v>
      </c>
      <c r="I434" s="10">
        <v>1595.718994140625</v>
      </c>
      <c r="J434" s="10">
        <v>83.472099304199219</v>
      </c>
      <c r="K434" s="10">
        <v>3598.439697265625</v>
      </c>
      <c r="L434" s="10">
        <v>26.010000228881839</v>
      </c>
      <c r="M434" s="10">
        <v>5302.6728515625</v>
      </c>
      <c r="N434" s="10">
        <v>2828.624755859375</v>
      </c>
      <c r="O434" s="10">
        <v>275.83807373046881</v>
      </c>
      <c r="P434" s="10">
        <v>1589.138061523438</v>
      </c>
      <c r="Q434" s="10">
        <v>839.39532470703125</v>
      </c>
      <c r="R434" s="10">
        <v>89.44000244140625</v>
      </c>
      <c r="S434" s="10">
        <v>6948.39794921875</v>
      </c>
      <c r="T434" s="10">
        <v>3772.083984375</v>
      </c>
      <c r="U434" s="10">
        <v>1121.922241210938</v>
      </c>
    </row>
    <row r="435" spans="1:21" x14ac:dyDescent="0.25">
      <c r="A435" s="9">
        <v>45482</v>
      </c>
      <c r="B435" s="10">
        <v>3109.208740234375</v>
      </c>
      <c r="C435" s="10">
        <v>702.47039794921875</v>
      </c>
      <c r="D435" s="10">
        <v>1129.290405273438</v>
      </c>
      <c r="E435" s="10">
        <v>12521.798828125</v>
      </c>
      <c r="F435" s="10">
        <v>61.380001068115227</v>
      </c>
      <c r="G435" s="10">
        <v>807.33721923828125</v>
      </c>
      <c r="H435" s="10">
        <v>1228.119506835938</v>
      </c>
      <c r="I435" s="10">
        <v>1591.397583007812</v>
      </c>
      <c r="J435" s="10">
        <v>83.457603454589844</v>
      </c>
      <c r="K435" s="10">
        <v>3632.224853515625</v>
      </c>
      <c r="L435" s="10">
        <v>26.010000228881839</v>
      </c>
      <c r="M435" s="10">
        <v>5290.32568359375</v>
      </c>
      <c r="N435" s="10">
        <v>2902.18359375</v>
      </c>
      <c r="O435" s="10">
        <v>274.27059936523438</v>
      </c>
      <c r="P435" s="10">
        <v>1578.591186523438</v>
      </c>
      <c r="Q435" s="10">
        <v>844.34588623046875</v>
      </c>
      <c r="R435" s="10">
        <v>89.860000610351563</v>
      </c>
      <c r="S435" s="10">
        <v>6938.31201171875</v>
      </c>
      <c r="T435" s="10">
        <v>3764.81005859375</v>
      </c>
      <c r="U435" s="10">
        <v>1107.604614257812</v>
      </c>
    </row>
    <row r="436" spans="1:21" x14ac:dyDescent="0.25">
      <c r="A436" s="9">
        <v>45483</v>
      </c>
      <c r="B436" s="10">
        <v>3094.466064453125</v>
      </c>
      <c r="C436" s="10">
        <v>701.16845703125</v>
      </c>
      <c r="D436" s="10">
        <v>1128.823608398438</v>
      </c>
      <c r="E436" s="10">
        <v>12402.14453125</v>
      </c>
      <c r="F436" s="10">
        <v>61.540000915527337</v>
      </c>
      <c r="G436" s="10">
        <v>802.20660400390625</v>
      </c>
      <c r="H436" s="10">
        <v>1223.151000976562</v>
      </c>
      <c r="I436" s="10">
        <v>1582.850708007812</v>
      </c>
      <c r="J436" s="10">
        <v>83.492996215820313</v>
      </c>
      <c r="K436" s="10">
        <v>3616.322998046875</v>
      </c>
      <c r="L436" s="10">
        <v>26.04000091552734</v>
      </c>
      <c r="M436" s="10">
        <v>5289.4404296875</v>
      </c>
      <c r="N436" s="10">
        <v>2710.225830078125</v>
      </c>
      <c r="O436" s="10">
        <v>274.916015625</v>
      </c>
      <c r="P436" s="10">
        <v>1572.585571289062</v>
      </c>
      <c r="Q436" s="10">
        <v>832.28802490234375</v>
      </c>
      <c r="R436" s="10">
        <v>89.699996948242188</v>
      </c>
      <c r="S436" s="10">
        <v>7039.81396484375</v>
      </c>
      <c r="T436" s="10">
        <v>3692.688232421875</v>
      </c>
      <c r="U436" s="10">
        <v>1057.86669921875</v>
      </c>
    </row>
    <row r="437" spans="1:21" x14ac:dyDescent="0.25">
      <c r="A437" s="9">
        <v>45484</v>
      </c>
      <c r="B437" s="10">
        <v>3076.774658203125</v>
      </c>
      <c r="C437" s="10">
        <v>690.76763916015625</v>
      </c>
      <c r="D437" s="10">
        <v>1200.251831054688</v>
      </c>
      <c r="E437" s="10">
        <v>12603.18359375</v>
      </c>
      <c r="F437" s="10">
        <v>61.680000305175781</v>
      </c>
      <c r="G437" s="10">
        <v>800.13458251953125</v>
      </c>
      <c r="H437" s="10">
        <v>1218.4775390625</v>
      </c>
      <c r="I437" s="10">
        <v>1587.1240234375</v>
      </c>
      <c r="J437" s="10">
        <v>83.495903015136719</v>
      </c>
      <c r="K437" s="10">
        <v>3587.640625</v>
      </c>
      <c r="L437" s="10">
        <v>26.04999923706055</v>
      </c>
      <c r="M437" s="10">
        <v>5320.2841796875</v>
      </c>
      <c r="N437" s="10">
        <v>2676.54638671875</v>
      </c>
      <c r="O437" s="10">
        <v>281.001708984375</v>
      </c>
      <c r="P437" s="10">
        <v>1569.036865234375</v>
      </c>
      <c r="Q437" s="10">
        <v>839.83648681640625</v>
      </c>
      <c r="R437" s="10">
        <v>90.029998779296875</v>
      </c>
      <c r="S437" s="10">
        <v>6879.6259765625</v>
      </c>
      <c r="T437" s="10">
        <v>3706.4326171875</v>
      </c>
      <c r="U437" s="10">
        <v>1053.4765625</v>
      </c>
    </row>
    <row r="438" spans="1:21" x14ac:dyDescent="0.25">
      <c r="A438" s="9">
        <v>45485</v>
      </c>
      <c r="B438" s="10">
        <v>3063.93115234375</v>
      </c>
      <c r="C438" s="10">
        <v>696.13446044921875</v>
      </c>
      <c r="D438" s="10">
        <v>1188.703369140625</v>
      </c>
      <c r="E438" s="10">
        <v>12400.0458984375</v>
      </c>
      <c r="F438" s="10">
        <v>61.889999389648438</v>
      </c>
      <c r="G438" s="10">
        <v>800.52923583984375</v>
      </c>
      <c r="H438" s="10">
        <v>1213.01708984375</v>
      </c>
      <c r="I438" s="10">
        <v>1643.831176757812</v>
      </c>
      <c r="J438" s="10">
        <v>83.518501281738281</v>
      </c>
      <c r="K438" s="10">
        <v>3615.629638671875</v>
      </c>
      <c r="L438" s="10">
        <v>26.079999923706051</v>
      </c>
      <c r="M438" s="10">
        <v>5482.6689453125</v>
      </c>
      <c r="N438" s="10">
        <v>2682.3994140625</v>
      </c>
      <c r="O438" s="10">
        <v>283.16860961914063</v>
      </c>
      <c r="P438" s="10">
        <v>1584.993774414062</v>
      </c>
      <c r="Q438" s="10">
        <v>842.77740478515625</v>
      </c>
      <c r="R438" s="10">
        <v>89.610000610351563</v>
      </c>
      <c r="S438" s="10">
        <v>6986.5166015625</v>
      </c>
      <c r="T438" s="10">
        <v>3952.27197265625</v>
      </c>
      <c r="U438" s="10">
        <v>1019.70263671875</v>
      </c>
    </row>
    <row r="439" spans="1:21" x14ac:dyDescent="0.25">
      <c r="A439" s="9">
        <v>45488</v>
      </c>
      <c r="B439" s="10">
        <v>3088.86865234375</v>
      </c>
      <c r="C439" s="10">
        <v>702.04302978515625</v>
      </c>
      <c r="D439" s="10">
        <v>1182.830932617188</v>
      </c>
      <c r="E439" s="10">
        <v>12669.4296875</v>
      </c>
      <c r="F439" s="10">
        <v>61.919998168945313</v>
      </c>
      <c r="G439" s="10">
        <v>800.2332763671875</v>
      </c>
      <c r="H439" s="10">
        <v>1210.114624023438</v>
      </c>
      <c r="I439" s="10">
        <v>1639.317626953125</v>
      </c>
      <c r="J439" s="10">
        <v>83.520301818847656</v>
      </c>
      <c r="K439" s="10">
        <v>3617.858642578125</v>
      </c>
      <c r="L439" s="10">
        <v>26.059999465942379</v>
      </c>
      <c r="M439" s="10">
        <v>5389.6943359375</v>
      </c>
      <c r="N439" s="10">
        <v>2709.283447265625</v>
      </c>
      <c r="O439" s="10">
        <v>297.36849975585938</v>
      </c>
      <c r="P439" s="10">
        <v>1585.490112304688</v>
      </c>
      <c r="Q439" s="10">
        <v>864.001220703125</v>
      </c>
      <c r="R439" s="10">
        <v>89.400001525878906</v>
      </c>
      <c r="S439" s="10">
        <v>6939.30078125</v>
      </c>
      <c r="T439" s="10">
        <v>3938.338623046875</v>
      </c>
      <c r="U439" s="10">
        <v>1023.194702148438</v>
      </c>
    </row>
    <row r="440" spans="1:21" x14ac:dyDescent="0.25">
      <c r="A440" s="9">
        <v>45489</v>
      </c>
      <c r="B440" s="10">
        <v>3107.759521484375</v>
      </c>
      <c r="C440" s="10">
        <v>701.58087158203125</v>
      </c>
      <c r="D440" s="10">
        <v>1181.888671875</v>
      </c>
      <c r="E440" s="10">
        <v>12541.7333984375</v>
      </c>
      <c r="F440" s="10">
        <v>62.439998626708977</v>
      </c>
      <c r="G440" s="10">
        <v>799.073974609375</v>
      </c>
      <c r="H440" s="10">
        <v>1219.904174804688</v>
      </c>
      <c r="I440" s="10">
        <v>1657.563720703125</v>
      </c>
      <c r="J440" s="10">
        <v>83.587600708007813</v>
      </c>
      <c r="K440" s="10">
        <v>3602.94775390625</v>
      </c>
      <c r="L440" s="10">
        <v>26.110000610351559</v>
      </c>
      <c r="M440" s="10">
        <v>5472.53515625</v>
      </c>
      <c r="N440" s="10">
        <v>2734.778564453125</v>
      </c>
      <c r="O440" s="10">
        <v>297.5068359375</v>
      </c>
      <c r="P440" s="10">
        <v>1564.669189453125</v>
      </c>
      <c r="Q440" s="10">
        <v>863.364013671875</v>
      </c>
      <c r="R440" s="10">
        <v>89.779998779296875</v>
      </c>
      <c r="S440" s="10">
        <v>6919.92041015625</v>
      </c>
      <c r="T440" s="10">
        <v>3947.076416015625</v>
      </c>
      <c r="U440" s="10">
        <v>1018.854553222656</v>
      </c>
    </row>
    <row r="441" spans="1:21" x14ac:dyDescent="0.25">
      <c r="A441" s="9">
        <v>45491</v>
      </c>
      <c r="B441" s="10">
        <v>3090.667724609375</v>
      </c>
      <c r="C441" s="10">
        <v>706.6396484375</v>
      </c>
      <c r="D441" s="10">
        <v>1156.545166015625</v>
      </c>
      <c r="E441" s="10">
        <v>11936.2685546875</v>
      </c>
      <c r="F441" s="10">
        <v>62.909999847412109</v>
      </c>
      <c r="G441" s="10">
        <v>796.6319580078125</v>
      </c>
      <c r="H441" s="10">
        <v>1230.136474609375</v>
      </c>
      <c r="I441" s="10">
        <v>1688.294067382812</v>
      </c>
      <c r="J441" s="10">
        <v>83.572097778320313</v>
      </c>
      <c r="K441" s="10">
        <v>3622.416015625</v>
      </c>
      <c r="L441" s="10">
        <v>26.110000610351559</v>
      </c>
      <c r="M441" s="10">
        <v>5663.943359375</v>
      </c>
      <c r="N441" s="10">
        <v>2796.978759765625</v>
      </c>
      <c r="O441" s="10">
        <v>305.8515625</v>
      </c>
      <c r="P441" s="10">
        <v>1575.017700195312</v>
      </c>
      <c r="Q441" s="10">
        <v>875.9610595703125</v>
      </c>
      <c r="R441" s="10">
        <v>89.430000305175781</v>
      </c>
      <c r="S441" s="10">
        <v>6955.71533203125</v>
      </c>
      <c r="T441" s="10">
        <v>4076.58447265625</v>
      </c>
      <c r="U441" s="10">
        <v>991.51611328125</v>
      </c>
    </row>
    <row r="442" spans="1:21" x14ac:dyDescent="0.25">
      <c r="A442" s="9">
        <v>45492</v>
      </c>
      <c r="B442" s="10">
        <v>3004.210693359375</v>
      </c>
      <c r="C442" s="10">
        <v>688.9786376953125</v>
      </c>
      <c r="D442" s="10">
        <v>1133.359252929688</v>
      </c>
      <c r="E442" s="10">
        <v>11258.1630859375</v>
      </c>
      <c r="F442" s="10">
        <v>62.409999847412109</v>
      </c>
      <c r="G442" s="10">
        <v>792.9320068359375</v>
      </c>
      <c r="H442" s="10">
        <v>1228.51318359375</v>
      </c>
      <c r="I442" s="10">
        <v>1721.809204101562</v>
      </c>
      <c r="J442" s="10">
        <v>83.674301147460938</v>
      </c>
      <c r="K442" s="10">
        <v>3585.064453125</v>
      </c>
      <c r="L442" s="10">
        <v>26.139999389648441</v>
      </c>
      <c r="M442" s="10">
        <v>5669.69873046875</v>
      </c>
      <c r="N442" s="10">
        <v>2727.387939453125</v>
      </c>
      <c r="O442" s="10">
        <v>294.7406005859375</v>
      </c>
      <c r="P442" s="10">
        <v>1543.724243164062</v>
      </c>
      <c r="Q442" s="10">
        <v>871.84375</v>
      </c>
      <c r="R442" s="10">
        <v>86.910003662109375</v>
      </c>
      <c r="S442" s="10">
        <v>6902.46728515625</v>
      </c>
      <c r="T442" s="10">
        <v>4073.6015625</v>
      </c>
      <c r="U442" s="10">
        <v>950.4586181640625</v>
      </c>
    </row>
    <row r="443" spans="1:21" x14ac:dyDescent="0.25">
      <c r="A443" s="9">
        <v>45495</v>
      </c>
      <c r="B443" s="10">
        <v>2999.36328125</v>
      </c>
      <c r="C443" s="10">
        <v>684.203125</v>
      </c>
      <c r="D443" s="10">
        <v>1136.285522460938</v>
      </c>
      <c r="E443" s="10">
        <v>11344.34375</v>
      </c>
      <c r="F443" s="10">
        <v>62.080001831054688</v>
      </c>
      <c r="G443" s="10">
        <v>810.3218994140625</v>
      </c>
      <c r="H443" s="10">
        <v>1221.134033203125</v>
      </c>
      <c r="I443" s="10">
        <v>1738.9990234375</v>
      </c>
      <c r="J443" s="10">
        <v>83.730300903320313</v>
      </c>
      <c r="K443" s="10">
        <v>3617.7099609375</v>
      </c>
      <c r="L443" s="10">
        <v>26.110000610351559</v>
      </c>
      <c r="M443" s="10">
        <v>5626.01611328125</v>
      </c>
      <c r="N443" s="10">
        <v>2782.39599609375</v>
      </c>
      <c r="O443" s="10">
        <v>295.80093383789063</v>
      </c>
      <c r="P443" s="10">
        <v>1489.649536132812</v>
      </c>
      <c r="Q443" s="10">
        <v>859.540771484375</v>
      </c>
      <c r="R443" s="10">
        <v>86.300003051757813</v>
      </c>
      <c r="S443" s="10">
        <v>6886.35009765625</v>
      </c>
      <c r="T443" s="10">
        <v>4059.352294921875</v>
      </c>
      <c r="U443" s="10">
        <v>976.5997314453125</v>
      </c>
    </row>
    <row r="444" spans="1:21" x14ac:dyDescent="0.25">
      <c r="A444" s="9">
        <v>45496</v>
      </c>
      <c r="B444" s="10">
        <v>2993.865966796875</v>
      </c>
      <c r="C444" s="10">
        <v>668.58453369140625</v>
      </c>
      <c r="D444" s="10">
        <v>1152.23046875</v>
      </c>
      <c r="E444" s="10">
        <v>10934.322265625</v>
      </c>
      <c r="F444" s="10">
        <v>60.159999847412109</v>
      </c>
      <c r="G444" s="10">
        <v>798.407958984375</v>
      </c>
      <c r="H444" s="10">
        <v>1206.96630859375</v>
      </c>
      <c r="I444" s="10">
        <v>1764.015380859375</v>
      </c>
      <c r="J444" s="10">
        <v>83.671302795410156</v>
      </c>
      <c r="K444" s="10">
        <v>3505.35791015625</v>
      </c>
      <c r="L444" s="10">
        <v>26.10000038146973</v>
      </c>
      <c r="M444" s="10">
        <v>5596.74658203125</v>
      </c>
      <c r="N444" s="10">
        <v>2798.86376953125</v>
      </c>
      <c r="O444" s="10">
        <v>289.66921997070313</v>
      </c>
      <c r="P444" s="10">
        <v>1476.96826171875</v>
      </c>
      <c r="Q444" s="10">
        <v>846.89471435546875</v>
      </c>
      <c r="R444" s="10">
        <v>83.510002136230469</v>
      </c>
      <c r="S444" s="10">
        <v>6915.91552734375</v>
      </c>
      <c r="T444" s="10">
        <v>4073.55517578125</v>
      </c>
      <c r="U444" s="10">
        <v>1009.076538085938</v>
      </c>
    </row>
    <row r="445" spans="1:21" x14ac:dyDescent="0.25">
      <c r="A445" s="9">
        <v>45497</v>
      </c>
      <c r="B445" s="10">
        <v>2969.22802734375</v>
      </c>
      <c r="C445" s="10">
        <v>656.6630859375</v>
      </c>
      <c r="D445" s="10">
        <v>1182.161376953125</v>
      </c>
      <c r="E445" s="10">
        <v>10978.837890625</v>
      </c>
      <c r="F445" s="10">
        <v>59.599998474121087</v>
      </c>
      <c r="G445" s="10">
        <v>791.32867431640625</v>
      </c>
      <c r="H445" s="10">
        <v>1203.276733398438</v>
      </c>
      <c r="I445" s="10">
        <v>1761.182373046875</v>
      </c>
      <c r="J445" s="10">
        <v>83.706802368164063</v>
      </c>
      <c r="K445" s="10">
        <v>3486.9296875</v>
      </c>
      <c r="L445" s="10">
        <v>26.120000839233398</v>
      </c>
      <c r="M445" s="10">
        <v>5573.67529296875</v>
      </c>
      <c r="N445" s="10">
        <v>2783.14013671875</v>
      </c>
      <c r="O445" s="10">
        <v>294.64840698242188</v>
      </c>
      <c r="P445" s="10">
        <v>1484.7109375</v>
      </c>
      <c r="Q445" s="10">
        <v>835.22894287109375</v>
      </c>
      <c r="R445" s="10">
        <v>82.910003662109375</v>
      </c>
      <c r="S445" s="10">
        <v>6860.44287109375</v>
      </c>
      <c r="T445" s="10">
        <v>4077.246826171875</v>
      </c>
      <c r="U445" s="10">
        <v>1021.149353027344</v>
      </c>
    </row>
    <row r="446" spans="1:21" x14ac:dyDescent="0.25">
      <c r="A446" s="9">
        <v>45498</v>
      </c>
      <c r="B446" s="10">
        <v>2972.026611328125</v>
      </c>
      <c r="C446" s="10">
        <v>660.69818115234375</v>
      </c>
      <c r="D446" s="10">
        <v>1198.131225585938</v>
      </c>
      <c r="E446" s="10">
        <v>10901.3994140625</v>
      </c>
      <c r="F446" s="10">
        <v>59.369998931884773</v>
      </c>
      <c r="G446" s="10">
        <v>797.51995849609375</v>
      </c>
      <c r="H446" s="10">
        <v>1178.58154296875</v>
      </c>
      <c r="I446" s="10">
        <v>1752.443481445312</v>
      </c>
      <c r="J446" s="10">
        <v>83.742996215820313</v>
      </c>
      <c r="K446" s="10">
        <v>3585.70849609375</v>
      </c>
      <c r="L446" s="10">
        <v>26.159999847412109</v>
      </c>
      <c r="M446" s="10">
        <v>5507.51123046875</v>
      </c>
      <c r="N446" s="10">
        <v>2788.992919921875</v>
      </c>
      <c r="O446" s="10">
        <v>309.632080078125</v>
      </c>
      <c r="P446" s="10">
        <v>1481.435302734375</v>
      </c>
      <c r="Q446" s="10">
        <v>831.7978515625</v>
      </c>
      <c r="R446" s="10">
        <v>79.870002746582031</v>
      </c>
      <c r="S446" s="10">
        <v>6792.85791015625</v>
      </c>
      <c r="T446" s="10">
        <v>4092.633056640625</v>
      </c>
      <c r="U446" s="10">
        <v>1013.765991210938</v>
      </c>
    </row>
    <row r="447" spans="1:21" x14ac:dyDescent="0.25">
      <c r="A447" s="9">
        <v>45499</v>
      </c>
      <c r="B447" s="10">
        <v>3078.9736328125</v>
      </c>
      <c r="C447" s="10">
        <v>674.81103515625</v>
      </c>
      <c r="D447" s="10">
        <v>1213.505859375</v>
      </c>
      <c r="E447" s="10">
        <v>11263.5576171875</v>
      </c>
      <c r="F447" s="10">
        <v>59.990001678466797</v>
      </c>
      <c r="G447" s="10">
        <v>798.28460693359375</v>
      </c>
      <c r="H447" s="10">
        <v>1187.7314453125</v>
      </c>
      <c r="I447" s="10">
        <v>1804.348999023438</v>
      </c>
      <c r="J447" s="10">
        <v>83.737602233886719</v>
      </c>
      <c r="K447" s="10">
        <v>3645.89697265625</v>
      </c>
      <c r="L447" s="10">
        <v>26.25</v>
      </c>
      <c r="M447" s="10">
        <v>5694.98486328125</v>
      </c>
      <c r="N447" s="10">
        <v>2864.7841796875</v>
      </c>
      <c r="O447" s="10">
        <v>305.75936889648438</v>
      </c>
      <c r="P447" s="10">
        <v>1497.938110351562</v>
      </c>
      <c r="Q447" s="10">
        <v>845.4732666015625</v>
      </c>
      <c r="R447" s="10">
        <v>79.800003051757813</v>
      </c>
      <c r="S447" s="10">
        <v>6883.7294921875</v>
      </c>
      <c r="T447" s="10">
        <v>4154.5078125</v>
      </c>
      <c r="U447" s="10">
        <v>1040.0068359375</v>
      </c>
    </row>
    <row r="448" spans="1:21" x14ac:dyDescent="0.25">
      <c r="A448" s="9">
        <v>45502</v>
      </c>
      <c r="B448" s="10">
        <v>3087.8193359375</v>
      </c>
      <c r="C448" s="10">
        <v>677.067138671875</v>
      </c>
      <c r="D448" s="10">
        <v>1213.109008789062</v>
      </c>
      <c r="E448" s="10">
        <v>11618.3251953125</v>
      </c>
      <c r="F448" s="10">
        <v>58.779998779296882</v>
      </c>
      <c r="G448" s="10">
        <v>791.822021484375</v>
      </c>
      <c r="H448" s="10">
        <v>1193.142700195312</v>
      </c>
      <c r="I448" s="10">
        <v>1796.8583984375</v>
      </c>
      <c r="J448" s="10">
        <v>83.727798461914063</v>
      </c>
      <c r="K448" s="10">
        <v>3740.06884765625</v>
      </c>
      <c r="L448" s="10">
        <v>26.25</v>
      </c>
      <c r="M448" s="10">
        <v>5693.1640625</v>
      </c>
      <c r="N448" s="10">
        <v>2909.623779296875</v>
      </c>
      <c r="O448" s="10">
        <v>306.95806884765619</v>
      </c>
      <c r="P448" s="10">
        <v>1508.931640625</v>
      </c>
      <c r="Q448" s="10">
        <v>854.443115234375</v>
      </c>
      <c r="R448" s="10">
        <v>80.360000610351563</v>
      </c>
      <c r="S448" s="10">
        <v>6852.68115234375</v>
      </c>
      <c r="T448" s="10">
        <v>4148.11669921875</v>
      </c>
      <c r="U448" s="10">
        <v>1056.71923828125</v>
      </c>
    </row>
    <row r="449" spans="1:21" x14ac:dyDescent="0.25">
      <c r="A449" s="9">
        <v>45503</v>
      </c>
      <c r="B449" s="10">
        <v>3127.19970703125</v>
      </c>
      <c r="C449" s="10">
        <v>678.17529296875</v>
      </c>
      <c r="D449" s="10">
        <v>1216.580688476562</v>
      </c>
      <c r="E449" s="10">
        <v>11967.7431640625</v>
      </c>
      <c r="F449" s="10">
        <v>58.349998474121087</v>
      </c>
      <c r="G449" s="10">
        <v>797.001953125</v>
      </c>
      <c r="H449" s="10">
        <v>1189.945190429688</v>
      </c>
      <c r="I449" s="10">
        <v>1802.66845703125</v>
      </c>
      <c r="J449" s="10">
        <v>83.750503540039063</v>
      </c>
      <c r="K449" s="10">
        <v>3749.67919921875</v>
      </c>
      <c r="L449" s="10">
        <v>26.239999771118161</v>
      </c>
      <c r="M449" s="10">
        <v>5580.90673828125</v>
      </c>
      <c r="N449" s="10">
        <v>2898.810791015625</v>
      </c>
      <c r="O449" s="10">
        <v>306.03594970703119</v>
      </c>
      <c r="P449" s="10">
        <v>1502.032836914062</v>
      </c>
      <c r="Q449" s="10">
        <v>855.6195068359375</v>
      </c>
      <c r="R449" s="10">
        <v>80</v>
      </c>
      <c r="S449" s="10">
        <v>6848.13232421875</v>
      </c>
      <c r="T449" s="10">
        <v>4133.20458984375</v>
      </c>
      <c r="U449" s="10">
        <v>1057.118286132812</v>
      </c>
    </row>
    <row r="450" spans="1:21" x14ac:dyDescent="0.25">
      <c r="A450" s="9">
        <v>45504</v>
      </c>
      <c r="B450" s="10">
        <v>3167.82958984375</v>
      </c>
      <c r="C450" s="10">
        <v>676.5205078125</v>
      </c>
      <c r="D450" s="10">
        <v>1240.634643554688</v>
      </c>
      <c r="E450" s="10">
        <v>12096.7392578125</v>
      </c>
      <c r="F450" s="10">
        <v>58.680000305175781</v>
      </c>
      <c r="G450" s="10">
        <v>797.1005859375</v>
      </c>
      <c r="H450" s="10">
        <v>1195.307495117188</v>
      </c>
      <c r="I450" s="10">
        <v>1794.121337890625</v>
      </c>
      <c r="J450" s="10">
        <v>83.738998413085938</v>
      </c>
      <c r="K450" s="10">
        <v>3779.748779296875</v>
      </c>
      <c r="L450" s="10">
        <v>26.229999542236332</v>
      </c>
      <c r="M450" s="10">
        <v>5566.7880859375</v>
      </c>
      <c r="N450" s="10">
        <v>2884.624755859375</v>
      </c>
      <c r="O450" s="10">
        <v>308.15673828125</v>
      </c>
      <c r="P450" s="10">
        <v>1494.364501953125</v>
      </c>
      <c r="Q450" s="10">
        <v>855.2274169921875</v>
      </c>
      <c r="R450" s="10">
        <v>81.839996337890625</v>
      </c>
      <c r="S450" s="10">
        <v>6906.37353515625</v>
      </c>
      <c r="T450" s="10">
        <v>4152.140625</v>
      </c>
      <c r="U450" s="10">
        <v>1038.659912109375</v>
      </c>
    </row>
    <row r="451" spans="1:21" x14ac:dyDescent="0.25">
      <c r="A451" s="9">
        <v>45505</v>
      </c>
      <c r="B451" s="10">
        <v>3215.65576171875</v>
      </c>
      <c r="C451" s="10">
        <v>673.01220703125</v>
      </c>
      <c r="D451" s="10">
        <v>1209.042236328125</v>
      </c>
      <c r="E451" s="10">
        <v>11661.189453125</v>
      </c>
      <c r="F451" s="10">
        <v>59.090000152587891</v>
      </c>
      <c r="G451" s="10">
        <v>808.471923828125</v>
      </c>
      <c r="H451" s="10">
        <v>1190.584716796875</v>
      </c>
      <c r="I451" s="10">
        <v>1779.092529296875</v>
      </c>
      <c r="J451" s="10">
        <v>83.717796325683594</v>
      </c>
      <c r="K451" s="10">
        <v>3744.378662109375</v>
      </c>
      <c r="L451" s="10">
        <v>26.260000228881839</v>
      </c>
      <c r="M451" s="10">
        <v>5587.203125</v>
      </c>
      <c r="N451" s="10">
        <v>2805.857421875</v>
      </c>
      <c r="O451" s="10">
        <v>315.11837768554688</v>
      </c>
      <c r="P451" s="10">
        <v>1504.167114257812</v>
      </c>
      <c r="Q451" s="10">
        <v>845.66937255859375</v>
      </c>
      <c r="R451" s="10">
        <v>82.339996337890625</v>
      </c>
      <c r="S451" s="10">
        <v>6865.28857421875</v>
      </c>
      <c r="T451" s="10">
        <v>4163.26611328125</v>
      </c>
      <c r="U451" s="10">
        <v>1036.564575195312</v>
      </c>
    </row>
    <row r="452" spans="1:21" x14ac:dyDescent="0.25">
      <c r="A452" s="9">
        <v>45506</v>
      </c>
      <c r="B452" s="10">
        <v>3159.333740234375</v>
      </c>
      <c r="C452" s="10">
        <v>668.37579345703125</v>
      </c>
      <c r="D452" s="10">
        <v>1216.679931640625</v>
      </c>
      <c r="E452" s="10">
        <v>11645.2021484375</v>
      </c>
      <c r="F452" s="10">
        <v>59.669998168945313</v>
      </c>
      <c r="G452" s="10">
        <v>818.51116943359375</v>
      </c>
      <c r="H452" s="10">
        <v>1177.25341796875</v>
      </c>
      <c r="I452" s="10">
        <v>1748.938354492188</v>
      </c>
      <c r="J452" s="10">
        <v>83.743896484375</v>
      </c>
      <c r="K452" s="10">
        <v>3631.828369140625</v>
      </c>
      <c r="L452" s="10">
        <v>26.319999694824219</v>
      </c>
      <c r="M452" s="10">
        <v>5420.93212890625</v>
      </c>
      <c r="N452" s="10">
        <v>2727.735107421875</v>
      </c>
      <c r="O452" s="10">
        <v>304.37628173828119</v>
      </c>
      <c r="P452" s="10">
        <v>1488.309326171875</v>
      </c>
      <c r="Q452" s="10">
        <v>831.16064453125</v>
      </c>
      <c r="R452" s="10">
        <v>82.040000915527344</v>
      </c>
      <c r="S452" s="10">
        <v>6833.74462890625</v>
      </c>
      <c r="T452" s="10">
        <v>4055.281005859375</v>
      </c>
      <c r="U452" s="10">
        <v>1016.110778808594</v>
      </c>
    </row>
    <row r="453" spans="1:21" x14ac:dyDescent="0.25">
      <c r="A453" s="9">
        <v>45509</v>
      </c>
      <c r="B453" s="10">
        <v>3036.694580078125</v>
      </c>
      <c r="C453" s="10">
        <v>655.62445068359375</v>
      </c>
      <c r="D453" s="10">
        <v>1146.105346679688</v>
      </c>
      <c r="E453" s="10">
        <v>11132.6630859375</v>
      </c>
      <c r="F453" s="10">
        <v>58.740001678466797</v>
      </c>
      <c r="G453" s="10">
        <v>797.1005859375</v>
      </c>
      <c r="H453" s="10">
        <v>1153.689453125</v>
      </c>
      <c r="I453" s="10">
        <v>1682.388061523438</v>
      </c>
      <c r="J453" s="10">
        <v>83.735298156738281</v>
      </c>
      <c r="K453" s="10">
        <v>3495.400634765625</v>
      </c>
      <c r="L453" s="10">
        <v>26.479999542236332</v>
      </c>
      <c r="M453" s="10">
        <v>5303.06689453125</v>
      </c>
      <c r="N453" s="10">
        <v>2657.5986328125</v>
      </c>
      <c r="O453" s="10">
        <v>286.07308959960938</v>
      </c>
      <c r="P453" s="10">
        <v>1436.69140625</v>
      </c>
      <c r="Q453" s="10">
        <v>795.67327880859375</v>
      </c>
      <c r="R453" s="10">
        <v>78.94000244140625</v>
      </c>
      <c r="S453" s="10">
        <v>6701.9853515625</v>
      </c>
      <c r="T453" s="10">
        <v>3934.087890625</v>
      </c>
      <c r="U453" s="10">
        <v>972.70855712890625</v>
      </c>
    </row>
    <row r="454" spans="1:21" x14ac:dyDescent="0.25">
      <c r="A454" s="9">
        <v>45510</v>
      </c>
      <c r="B454" s="10">
        <v>3071.177490234375</v>
      </c>
      <c r="C454" s="10">
        <v>649.82525634765625</v>
      </c>
      <c r="D454" s="10">
        <v>1137.153442382812</v>
      </c>
      <c r="E454" s="10">
        <v>11101.9384765625</v>
      </c>
      <c r="F454" s="10">
        <v>58.619998931884773</v>
      </c>
      <c r="G454" s="10">
        <v>789.922607421875</v>
      </c>
      <c r="H454" s="10">
        <v>1148.0322265625</v>
      </c>
      <c r="I454" s="10">
        <v>1681.619873046875</v>
      </c>
      <c r="J454" s="10">
        <v>84.002601623535156</v>
      </c>
      <c r="K454" s="10">
        <v>3543.1552734375</v>
      </c>
      <c r="L454" s="10">
        <v>26.370000839233398</v>
      </c>
      <c r="M454" s="10">
        <v>5372.57568359375</v>
      </c>
      <c r="N454" s="10">
        <v>2611.96533203125</v>
      </c>
      <c r="O454" s="10">
        <v>282.24649047851563</v>
      </c>
      <c r="P454" s="10">
        <v>1445.352294921875</v>
      </c>
      <c r="Q454" s="10">
        <v>781.99786376953125</v>
      </c>
      <c r="R454" s="10">
        <v>77.290000915527344</v>
      </c>
      <c r="S454" s="10">
        <v>6621.1005859375</v>
      </c>
      <c r="T454" s="10">
        <v>3949.379150390625</v>
      </c>
      <c r="U454" s="10">
        <v>967.96923828125</v>
      </c>
    </row>
    <row r="455" spans="1:21" x14ac:dyDescent="0.25">
      <c r="A455" s="9">
        <v>45511</v>
      </c>
      <c r="B455" s="10">
        <v>3184.371337890625</v>
      </c>
      <c r="C455" s="10">
        <v>659.6446533203125</v>
      </c>
      <c r="D455" s="10">
        <v>1165.026123046875</v>
      </c>
      <c r="E455" s="10">
        <v>11597.5908203125</v>
      </c>
      <c r="F455" s="10">
        <v>58.200000762939453</v>
      </c>
      <c r="G455" s="10">
        <v>800.92388916015625</v>
      </c>
      <c r="H455" s="10">
        <v>1153.5419921875</v>
      </c>
      <c r="I455" s="10">
        <v>1720.560913085938</v>
      </c>
      <c r="J455" s="10">
        <v>83.934898376464844</v>
      </c>
      <c r="K455" s="10">
        <v>3604.632080078125</v>
      </c>
      <c r="L455" s="10">
        <v>26.39999961853027</v>
      </c>
      <c r="M455" s="10">
        <v>5477.60205078125</v>
      </c>
      <c r="N455" s="10">
        <v>2659.483642578125</v>
      </c>
      <c r="O455" s="10">
        <v>303.45416259765619</v>
      </c>
      <c r="P455" s="10">
        <v>1454.062744140625</v>
      </c>
      <c r="Q455" s="10">
        <v>792.7322998046875</v>
      </c>
      <c r="R455" s="10">
        <v>78.569999694824219</v>
      </c>
      <c r="S455" s="10">
        <v>6767.89013671875</v>
      </c>
      <c r="T455" s="10">
        <v>3977.073974609375</v>
      </c>
      <c r="U455" s="10">
        <v>989.81988525390625</v>
      </c>
    </row>
    <row r="456" spans="1:21" x14ac:dyDescent="0.25">
      <c r="A456" s="9">
        <v>45512</v>
      </c>
      <c r="B456" s="10">
        <v>3165.98046875</v>
      </c>
      <c r="C456" s="10">
        <v>654.18328857421875</v>
      </c>
      <c r="D456" s="10">
        <v>1216.679931640625</v>
      </c>
      <c r="E456" s="10">
        <v>11444.5634765625</v>
      </c>
      <c r="F456" s="10">
        <v>58.090000152587891</v>
      </c>
      <c r="G456" s="10">
        <v>810.3958740234375</v>
      </c>
      <c r="H456" s="10">
        <v>1145.818603515625</v>
      </c>
      <c r="I456" s="10">
        <v>1673.9853515625</v>
      </c>
      <c r="J456" s="10">
        <v>83.942398071289063</v>
      </c>
      <c r="K456" s="10">
        <v>3520.714599609375</v>
      </c>
      <c r="L456" s="10">
        <v>26.409999847412109</v>
      </c>
      <c r="M456" s="10">
        <v>5252.1025390625</v>
      </c>
      <c r="N456" s="10">
        <v>2661.566650390625</v>
      </c>
      <c r="O456" s="10">
        <v>297.55291748046881</v>
      </c>
      <c r="P456" s="10">
        <v>1438.478149414062</v>
      </c>
      <c r="Q456" s="10">
        <v>792.14410400390625</v>
      </c>
      <c r="R456" s="10">
        <v>77.349998474121094</v>
      </c>
      <c r="S456" s="10">
        <v>6743.21923828125</v>
      </c>
      <c r="T456" s="10">
        <v>3950.65673828125</v>
      </c>
      <c r="U456" s="10">
        <v>983.33453369140625</v>
      </c>
    </row>
    <row r="457" spans="1:21" x14ac:dyDescent="0.25">
      <c r="A457" s="9">
        <v>45513</v>
      </c>
      <c r="B457" s="10">
        <v>3185.970703125</v>
      </c>
      <c r="C457" s="10">
        <v>657.76123046875</v>
      </c>
      <c r="D457" s="10">
        <v>1272.251831054688</v>
      </c>
      <c r="E457" s="10">
        <v>11731.033203125</v>
      </c>
      <c r="F457" s="10">
        <v>58.659999847412109</v>
      </c>
      <c r="G457" s="10">
        <v>814.0958251953125</v>
      </c>
      <c r="H457" s="10">
        <v>1152.70556640625</v>
      </c>
      <c r="I457" s="10">
        <v>1700.490112304688</v>
      </c>
      <c r="J457" s="10">
        <v>83.988998413085938</v>
      </c>
      <c r="K457" s="10">
        <v>3558.85888671875</v>
      </c>
      <c r="L457" s="10">
        <v>26.39999961853027</v>
      </c>
      <c r="M457" s="10">
        <v>5286.783203125</v>
      </c>
      <c r="N457" s="10">
        <v>2727.239013671875</v>
      </c>
      <c r="O457" s="10">
        <v>306.6353759765625</v>
      </c>
      <c r="P457" s="10">
        <v>1463.46826171875</v>
      </c>
      <c r="Q457" s="10">
        <v>808.07421875</v>
      </c>
      <c r="R457" s="10">
        <v>78.699996948242188</v>
      </c>
      <c r="S457" s="10">
        <v>6798.83984375</v>
      </c>
      <c r="T457" s="10">
        <v>4003.86865234375</v>
      </c>
      <c r="U457" s="10">
        <v>1003.938110351562</v>
      </c>
    </row>
    <row r="458" spans="1:21" x14ac:dyDescent="0.25">
      <c r="A458" s="9">
        <v>45516</v>
      </c>
      <c r="B458" s="10">
        <v>3150.188232421875</v>
      </c>
      <c r="C458" s="10">
        <v>656.762451171875</v>
      </c>
      <c r="D458" s="10">
        <v>1276.492309570312</v>
      </c>
      <c r="E458" s="10">
        <v>11654.89453125</v>
      </c>
      <c r="F458" s="10">
        <v>59.020000457763672</v>
      </c>
      <c r="G458" s="10">
        <v>818.9798583984375</v>
      </c>
      <c r="H458" s="10">
        <v>1163.819946289062</v>
      </c>
      <c r="I458" s="10">
        <v>1726.082763671875</v>
      </c>
      <c r="J458" s="10">
        <v>83.949798583984375</v>
      </c>
      <c r="K458" s="10">
        <v>3538.944580078125</v>
      </c>
      <c r="L458" s="10">
        <v>26.409999847412109</v>
      </c>
      <c r="M458" s="10">
        <v>5313.24951171875</v>
      </c>
      <c r="N458" s="10">
        <v>2695.990234375</v>
      </c>
      <c r="O458" s="10">
        <v>314.70346069335938</v>
      </c>
      <c r="P458" s="10">
        <v>1449.893676757812</v>
      </c>
      <c r="Q458" s="10">
        <v>796.6044921875</v>
      </c>
      <c r="R458" s="10">
        <v>79.839996337890625</v>
      </c>
      <c r="S458" s="10">
        <v>6757.9521484375</v>
      </c>
      <c r="T458" s="10">
        <v>3972.528564453125</v>
      </c>
      <c r="U458" s="10">
        <v>1042.700805664062</v>
      </c>
    </row>
    <row r="459" spans="1:21" x14ac:dyDescent="0.25">
      <c r="A459" s="9">
        <v>45517</v>
      </c>
      <c r="B459" s="10">
        <v>3090.667724609375</v>
      </c>
      <c r="C459" s="10">
        <v>642.54022216796875</v>
      </c>
      <c r="D459" s="10">
        <v>1253.901489257812</v>
      </c>
      <c r="E459" s="10">
        <v>11976.5361328125</v>
      </c>
      <c r="F459" s="10">
        <v>59.400001525878913</v>
      </c>
      <c r="G459" s="10">
        <v>790.90924072265625</v>
      </c>
      <c r="H459" s="10">
        <v>1159.403930664062</v>
      </c>
      <c r="I459" s="10">
        <v>1726.130615234375</v>
      </c>
      <c r="J459" s="10">
        <v>83.889999389648438</v>
      </c>
      <c r="K459" s="10">
        <v>3518.98095703125</v>
      </c>
      <c r="L459" s="10">
        <v>26.389999389648441</v>
      </c>
      <c r="M459" s="10">
        <v>5297.9501953125</v>
      </c>
      <c r="N459" s="10">
        <v>2696.38720703125</v>
      </c>
      <c r="O459" s="10">
        <v>309.7242431640625</v>
      </c>
      <c r="P459" s="10">
        <v>1452.871704101562</v>
      </c>
      <c r="Q459" s="10">
        <v>781.85076904296875</v>
      </c>
      <c r="R459" s="10">
        <v>79.30999755859375</v>
      </c>
      <c r="S459" s="10">
        <v>6715.0380859375</v>
      </c>
      <c r="T459" s="10">
        <v>3973.76025390625</v>
      </c>
      <c r="U459" s="10">
        <v>1045.54443359375</v>
      </c>
    </row>
    <row r="460" spans="1:21" x14ac:dyDescent="0.25">
      <c r="A460" s="9">
        <v>45518</v>
      </c>
      <c r="B460" s="10">
        <v>3038.59375</v>
      </c>
      <c r="C460" s="10">
        <v>641.88916015625</v>
      </c>
      <c r="D460" s="10">
        <v>1269.945678710938</v>
      </c>
      <c r="E460" s="10">
        <v>11904.3447265625</v>
      </c>
      <c r="F460" s="10">
        <v>59.610000610351563</v>
      </c>
      <c r="G460" s="10">
        <v>793.17864990234375</v>
      </c>
      <c r="H460" s="10">
        <v>1152.755249023438</v>
      </c>
      <c r="I460" s="10">
        <v>1750.906982421875</v>
      </c>
      <c r="J460" s="10">
        <v>83.882003784179688</v>
      </c>
      <c r="K460" s="10">
        <v>3512.441650390625</v>
      </c>
      <c r="L460" s="10">
        <v>26.45999908447266</v>
      </c>
      <c r="M460" s="10">
        <v>5339.91162109375</v>
      </c>
      <c r="N460" s="10">
        <v>2723.370361328125</v>
      </c>
      <c r="O460" s="10">
        <v>302.57818603515619</v>
      </c>
      <c r="P460" s="10">
        <v>1451.109619140625</v>
      </c>
      <c r="Q460" s="10">
        <v>787.1934814453125</v>
      </c>
      <c r="R460" s="10">
        <v>79.620002746582031</v>
      </c>
      <c r="S460" s="10">
        <v>6751.376953125</v>
      </c>
      <c r="T460" s="10">
        <v>4066.83203125</v>
      </c>
      <c r="U460" s="10">
        <v>1104.511596679688</v>
      </c>
    </row>
    <row r="461" spans="1:21" x14ac:dyDescent="0.25">
      <c r="A461" s="9">
        <v>45520</v>
      </c>
      <c r="B461" s="10">
        <v>3107.259765625</v>
      </c>
      <c r="C461" s="10">
        <v>655.04803466796875</v>
      </c>
      <c r="D461" s="10">
        <v>1382.800415039062</v>
      </c>
      <c r="E461" s="10">
        <v>12364.974609375</v>
      </c>
      <c r="F461" s="10">
        <v>59.470001220703118</v>
      </c>
      <c r="G461" s="10">
        <v>805.1666259765625</v>
      </c>
      <c r="H461" s="10">
        <v>1178.1591796875</v>
      </c>
      <c r="I461" s="10">
        <v>1785.1904296875</v>
      </c>
      <c r="J461" s="10">
        <v>83.94830322265625</v>
      </c>
      <c r="K461" s="10">
        <v>3535.3779296875</v>
      </c>
      <c r="L461" s="10">
        <v>26.45999908447266</v>
      </c>
      <c r="M461" s="10">
        <v>5473.912109375</v>
      </c>
      <c r="N461" s="10">
        <v>2817.8115234375</v>
      </c>
      <c r="O461" s="10">
        <v>303.91525268554688</v>
      </c>
      <c r="P461" s="10">
        <v>1467.339599609375</v>
      </c>
      <c r="Q461" s="10">
        <v>796.11431884765625</v>
      </c>
      <c r="R461" s="10">
        <v>80.010002136230469</v>
      </c>
      <c r="S461" s="10">
        <v>6723.5908203125</v>
      </c>
      <c r="T461" s="10">
        <v>4181.20751953125</v>
      </c>
      <c r="U461" s="10">
        <v>1153.850341796875</v>
      </c>
    </row>
    <row r="462" spans="1:21" x14ac:dyDescent="0.25">
      <c r="A462" s="9">
        <v>45523</v>
      </c>
      <c r="B462" s="10">
        <v>3101.0126953125</v>
      </c>
      <c r="C462" s="10">
        <v>657.57745361328125</v>
      </c>
      <c r="D462" s="10">
        <v>1426.444580078125</v>
      </c>
      <c r="E462" s="10">
        <v>12769.7001953125</v>
      </c>
      <c r="F462" s="10">
        <v>60.340000152587891</v>
      </c>
      <c r="G462" s="10">
        <v>804.895263671875</v>
      </c>
      <c r="H462" s="10">
        <v>1166.896118164062</v>
      </c>
      <c r="I462" s="10">
        <v>1790.808471679688</v>
      </c>
      <c r="J462" s="10">
        <v>83.889801025390625</v>
      </c>
      <c r="K462" s="10">
        <v>3522.200927734375</v>
      </c>
      <c r="L462" s="10">
        <v>26.479999542236332</v>
      </c>
      <c r="M462" s="10">
        <v>5584.44873046875</v>
      </c>
      <c r="N462" s="10">
        <v>2743.111572265625</v>
      </c>
      <c r="O462" s="10">
        <v>309.1710205078125</v>
      </c>
      <c r="P462" s="10">
        <v>1482.479125976562</v>
      </c>
      <c r="Q462" s="10">
        <v>797.682861328125</v>
      </c>
      <c r="R462" s="10">
        <v>82</v>
      </c>
      <c r="S462" s="10">
        <v>6850.01123046875</v>
      </c>
      <c r="T462" s="10">
        <v>4251.22509765625</v>
      </c>
      <c r="U462" s="10">
        <v>1171.26123046875</v>
      </c>
    </row>
    <row r="463" spans="1:21" x14ac:dyDescent="0.25">
      <c r="A463" s="9">
        <v>45524</v>
      </c>
      <c r="B463" s="10">
        <v>3069.12841796875</v>
      </c>
      <c r="C463" s="10">
        <v>668.09747314453125</v>
      </c>
      <c r="D463" s="10">
        <v>1431.37939453125</v>
      </c>
      <c r="E463" s="10">
        <v>12665.533203125</v>
      </c>
      <c r="F463" s="10">
        <v>60.669998168945313</v>
      </c>
      <c r="G463" s="10">
        <v>807.92926025390625</v>
      </c>
      <c r="H463" s="10">
        <v>1170.4189453125</v>
      </c>
      <c r="I463" s="10">
        <v>1797.914672851562</v>
      </c>
      <c r="J463" s="10">
        <v>83.87860107421875</v>
      </c>
      <c r="K463" s="10">
        <v>3539.687744140625</v>
      </c>
      <c r="L463" s="10">
        <v>26.489999771118161</v>
      </c>
      <c r="M463" s="10">
        <v>5615.63623046875</v>
      </c>
      <c r="N463" s="10">
        <v>2749.212646484375</v>
      </c>
      <c r="O463" s="10">
        <v>304.37628173828119</v>
      </c>
      <c r="P463" s="10">
        <v>1489.9990234375</v>
      </c>
      <c r="Q463" s="10">
        <v>804.1529541015625</v>
      </c>
      <c r="R463" s="10">
        <v>83.370002746582031</v>
      </c>
      <c r="S463" s="10">
        <v>6851.84033203125</v>
      </c>
      <c r="T463" s="10">
        <v>4282.75390625</v>
      </c>
      <c r="U463" s="10">
        <v>1156.444580078125</v>
      </c>
    </row>
    <row r="464" spans="1:21" x14ac:dyDescent="0.25">
      <c r="A464" s="9">
        <v>45525</v>
      </c>
      <c r="B464" s="10">
        <v>3114.15625</v>
      </c>
      <c r="C464" s="10">
        <v>669.4044189453125</v>
      </c>
      <c r="D464" s="10">
        <v>1421.460327148438</v>
      </c>
      <c r="E464" s="10">
        <v>12725.9853515625</v>
      </c>
      <c r="F464" s="10">
        <v>60.380001068115227</v>
      </c>
      <c r="G464" s="10">
        <v>802.05865478515625</v>
      </c>
      <c r="H464" s="10">
        <v>1165.854125976562</v>
      </c>
      <c r="I464" s="10">
        <v>1798.394897460938</v>
      </c>
      <c r="J464" s="10">
        <v>83.779403686523438</v>
      </c>
      <c r="K464" s="10">
        <v>3562.822021484375</v>
      </c>
      <c r="L464" s="10">
        <v>26.520000457763668</v>
      </c>
      <c r="M464" s="10">
        <v>5621.1953125</v>
      </c>
      <c r="N464" s="10">
        <v>2747.32763671875</v>
      </c>
      <c r="O464" s="10">
        <v>302.16329956054688</v>
      </c>
      <c r="P464" s="10">
        <v>1492.713256835938</v>
      </c>
      <c r="Q464" s="10">
        <v>799.4964599609375</v>
      </c>
      <c r="R464" s="10">
        <v>82.949996948242188</v>
      </c>
      <c r="S464" s="10">
        <v>6849.02197265625</v>
      </c>
      <c r="T464" s="10">
        <v>4309.455078125</v>
      </c>
      <c r="U464" s="10">
        <v>1165.324462890625</v>
      </c>
    </row>
    <row r="465" spans="1:21" x14ac:dyDescent="0.25">
      <c r="A465" s="9">
        <v>45526</v>
      </c>
      <c r="B465" s="10">
        <v>3097.514404296875</v>
      </c>
      <c r="C465" s="10">
        <v>670.224365234375</v>
      </c>
      <c r="D465" s="10">
        <v>1437.330932617188</v>
      </c>
      <c r="E465" s="10">
        <v>12849.435546875</v>
      </c>
      <c r="F465" s="10">
        <v>60.450000762939453</v>
      </c>
      <c r="G465" s="10">
        <v>804.77197265625</v>
      </c>
      <c r="H465" s="10">
        <v>1181.979736328125</v>
      </c>
      <c r="I465" s="10">
        <v>1805.645385742188</v>
      </c>
      <c r="J465" s="10">
        <v>83.888603210449219</v>
      </c>
      <c r="K465" s="10">
        <v>3573.17529296875</v>
      </c>
      <c r="L465" s="10">
        <v>26.54999923706055</v>
      </c>
      <c r="M465" s="10">
        <v>5612.291015625</v>
      </c>
      <c r="N465" s="10">
        <v>2711.168212890625</v>
      </c>
      <c r="O465" s="10">
        <v>299.0743408203125</v>
      </c>
      <c r="P465" s="10">
        <v>1492.165405273438</v>
      </c>
      <c r="Q465" s="10">
        <v>804.1529541015625</v>
      </c>
      <c r="R465" s="10">
        <v>82.900001525878906</v>
      </c>
      <c r="S465" s="10">
        <v>6885.80615234375</v>
      </c>
      <c r="T465" s="10">
        <v>4262.5869140625</v>
      </c>
      <c r="U465" s="10">
        <v>1135.292114257812</v>
      </c>
    </row>
    <row r="466" spans="1:21" x14ac:dyDescent="0.25">
      <c r="A466" s="9">
        <v>45527</v>
      </c>
      <c r="B466" s="10">
        <v>3074.82568359375</v>
      </c>
      <c r="C466" s="10">
        <v>669.45416259765625</v>
      </c>
      <c r="D466" s="10">
        <v>1555.814819335938</v>
      </c>
      <c r="E466" s="10">
        <v>13259.90625</v>
      </c>
      <c r="F466" s="10">
        <v>60.25</v>
      </c>
      <c r="G466" s="10">
        <v>801.6885986328125</v>
      </c>
      <c r="H466" s="10">
        <v>1194.284790039062</v>
      </c>
      <c r="I466" s="10">
        <v>1788.215576171875</v>
      </c>
      <c r="J466" s="10">
        <v>83.940597534179688</v>
      </c>
      <c r="K466" s="10">
        <v>3565.298828125</v>
      </c>
      <c r="L466" s="10">
        <v>26.54000091552734</v>
      </c>
      <c r="M466" s="10">
        <v>5550.50537109375</v>
      </c>
      <c r="N466" s="10">
        <v>2737.0107421875</v>
      </c>
      <c r="O466" s="10">
        <v>296.33309936523438</v>
      </c>
      <c r="P466" s="10">
        <v>1494.008056640625</v>
      </c>
      <c r="Q466" s="10">
        <v>799.30035400390625</v>
      </c>
      <c r="R466" s="10">
        <v>82.480003356933594</v>
      </c>
      <c r="S466" s="10">
        <v>7008.86376953125</v>
      </c>
      <c r="T466" s="10">
        <v>4226.513671875</v>
      </c>
      <c r="U466" s="10">
        <v>1113.341674804688</v>
      </c>
    </row>
    <row r="467" spans="1:21" x14ac:dyDescent="0.25">
      <c r="A467" s="9">
        <v>45530</v>
      </c>
      <c r="B467" s="10">
        <v>3067.479248046875</v>
      </c>
      <c r="C467" s="10">
        <v>673.6781005859375</v>
      </c>
      <c r="D467" s="10">
        <v>1526.652587890625</v>
      </c>
      <c r="E467" s="10">
        <v>13382.7080078125</v>
      </c>
      <c r="F467" s="10">
        <v>60.830001831054688</v>
      </c>
      <c r="G467" s="10">
        <v>809.03924560546875</v>
      </c>
      <c r="H467" s="10">
        <v>1204.009765625</v>
      </c>
      <c r="I467" s="10">
        <v>1801.708129882812</v>
      </c>
      <c r="J467" s="10">
        <v>83.813796997070313</v>
      </c>
      <c r="K467" s="10">
        <v>3608.248291015625</v>
      </c>
      <c r="L467" s="10">
        <v>26.690000534057621</v>
      </c>
      <c r="M467" s="10">
        <v>5647.267578125</v>
      </c>
      <c r="N467" s="10">
        <v>2770.839111328125</v>
      </c>
      <c r="O467" s="10">
        <v>304.64974975585938</v>
      </c>
      <c r="P467" s="10">
        <v>1506.582885742188</v>
      </c>
      <c r="Q467" s="10">
        <v>799.00628662109375</v>
      </c>
      <c r="R467" s="10">
        <v>84.129997253417969</v>
      </c>
      <c r="S467" s="10">
        <v>7597.109375</v>
      </c>
      <c r="T467" s="10">
        <v>4263.01318359375</v>
      </c>
      <c r="U467" s="10">
        <v>1095.731323242188</v>
      </c>
    </row>
    <row r="468" spans="1:21" x14ac:dyDescent="0.25">
      <c r="A468" s="9">
        <v>45531</v>
      </c>
      <c r="B468" s="10">
        <v>3065.580322265625</v>
      </c>
      <c r="C468" s="10">
        <v>682.1507568359375</v>
      </c>
      <c r="D468" s="10">
        <v>1522.2880859375</v>
      </c>
      <c r="E468" s="10">
        <v>13216.9404296875</v>
      </c>
      <c r="F468" s="10">
        <v>60.549999237060547</v>
      </c>
      <c r="G468" s="10">
        <v>807.95391845703125</v>
      </c>
      <c r="H468" s="10">
        <v>1216.959838867188</v>
      </c>
      <c r="I468" s="10">
        <v>1824.707763671875</v>
      </c>
      <c r="J468" s="10">
        <v>83.883697509765625</v>
      </c>
      <c r="K468" s="10">
        <v>3668.486328125</v>
      </c>
      <c r="L468" s="10">
        <v>26.690000534057621</v>
      </c>
      <c r="M468" s="10">
        <v>5658.6796875</v>
      </c>
      <c r="N468" s="10">
        <v>2758.636962890625</v>
      </c>
      <c r="O468" s="10">
        <v>305.5789794921875</v>
      </c>
      <c r="P468" s="10">
        <v>1494.481201171875</v>
      </c>
      <c r="Q468" s="10">
        <v>799.839599609375</v>
      </c>
      <c r="R468" s="10">
        <v>83.989997863769531</v>
      </c>
      <c r="S468" s="10">
        <v>8871.048828125</v>
      </c>
      <c r="T468" s="10">
        <v>4257.99560546875</v>
      </c>
      <c r="U468" s="10">
        <v>1113.14208984375</v>
      </c>
    </row>
    <row r="469" spans="1:21" x14ac:dyDescent="0.25">
      <c r="A469" s="9">
        <v>45532</v>
      </c>
      <c r="B469" s="10">
        <v>3026.499755859375</v>
      </c>
      <c r="C469" s="10">
        <v>685.7684326171875</v>
      </c>
      <c r="D469" s="10">
        <v>1481.173461914062</v>
      </c>
      <c r="E469" s="10">
        <v>13237.1748046875</v>
      </c>
      <c r="F469" s="10">
        <v>60.549999237060547</v>
      </c>
      <c r="G469" s="10">
        <v>807.63323974609375</v>
      </c>
      <c r="H469" s="10">
        <v>1214.47900390625</v>
      </c>
      <c r="I469" s="10">
        <v>1862.160278320312</v>
      </c>
      <c r="J469" s="10">
        <v>83.921600341796875</v>
      </c>
      <c r="K469" s="10">
        <v>3654.962646484375</v>
      </c>
      <c r="L469" s="10">
        <v>26.530000686645511</v>
      </c>
      <c r="M469" s="10">
        <v>6028.6083984375</v>
      </c>
      <c r="N469" s="10">
        <v>2775.699951171875</v>
      </c>
      <c r="O469" s="10">
        <v>304.603271484375</v>
      </c>
      <c r="P469" s="10">
        <v>1492.33984375</v>
      </c>
      <c r="Q469" s="10">
        <v>793.467529296875</v>
      </c>
      <c r="R469" s="10">
        <v>83.290000915527344</v>
      </c>
      <c r="S469" s="10">
        <v>8135.4697265625</v>
      </c>
      <c r="T469" s="10">
        <v>4266.421875</v>
      </c>
      <c r="U469" s="10">
        <v>1125.614013671875</v>
      </c>
    </row>
    <row r="470" spans="1:21" x14ac:dyDescent="0.25">
      <c r="A470" s="9">
        <v>45533</v>
      </c>
      <c r="B470" s="10">
        <v>3018.6533203125</v>
      </c>
      <c r="C470" s="10">
        <v>702.02313232421875</v>
      </c>
      <c r="D470" s="10">
        <v>1419.823608398438</v>
      </c>
      <c r="E470" s="10">
        <v>13191.3115234375</v>
      </c>
      <c r="F470" s="10">
        <v>60.569999694824219</v>
      </c>
      <c r="G470" s="10">
        <v>808.34857177734375</v>
      </c>
      <c r="H470" s="10">
        <v>1212.5439453125</v>
      </c>
      <c r="I470" s="10">
        <v>1856.638549804688</v>
      </c>
      <c r="J470" s="10">
        <v>83.941497802734375</v>
      </c>
      <c r="K470" s="10">
        <v>3649.414306640625</v>
      </c>
      <c r="L470" s="10">
        <v>26.530000686645511</v>
      </c>
      <c r="M470" s="10">
        <v>6033.08544921875</v>
      </c>
      <c r="N470" s="10">
        <v>2735.621826171875</v>
      </c>
      <c r="O470" s="10">
        <v>306.27593994140619</v>
      </c>
      <c r="P470" s="10">
        <v>1514.874755859375</v>
      </c>
      <c r="Q470" s="10">
        <v>798.46710205078125</v>
      </c>
      <c r="R470" s="10">
        <v>83.279998779296875</v>
      </c>
      <c r="S470" s="10">
        <v>7833.83203125</v>
      </c>
      <c r="T470" s="10">
        <v>4271.86669921875</v>
      </c>
      <c r="U470" s="10">
        <v>1124.31689453125</v>
      </c>
    </row>
    <row r="471" spans="1:21" x14ac:dyDescent="0.25">
      <c r="A471" s="9">
        <v>45534</v>
      </c>
      <c r="B471" s="10">
        <v>3017.85400390625</v>
      </c>
      <c r="C471" s="10">
        <v>715.599365234375</v>
      </c>
      <c r="D471" s="10">
        <v>1423.295288085938</v>
      </c>
      <c r="E471" s="10">
        <v>13160.38671875</v>
      </c>
      <c r="F471" s="10">
        <v>60.659999847412109</v>
      </c>
      <c r="G471" s="10">
        <v>807.53460693359375</v>
      </c>
      <c r="H471" s="10">
        <v>1219.787963867188</v>
      </c>
      <c r="I471" s="10">
        <v>1866.577758789062</v>
      </c>
      <c r="J471" s="10">
        <v>83.895103454589844</v>
      </c>
      <c r="K471" s="10">
        <v>3670.41845703125</v>
      </c>
      <c r="L471" s="10">
        <v>26.54999923706055</v>
      </c>
      <c r="M471" s="10">
        <v>6056.6484375</v>
      </c>
      <c r="N471" s="10">
        <v>2783.040771484375</v>
      </c>
      <c r="O471" s="10">
        <v>307.34454345703119</v>
      </c>
      <c r="P471" s="10">
        <v>1503.619750976562</v>
      </c>
      <c r="Q471" s="10">
        <v>799.54547119140625</v>
      </c>
      <c r="R471" s="10">
        <v>83.069999694824219</v>
      </c>
      <c r="S471" s="10">
        <v>7911.20654296875</v>
      </c>
      <c r="T471" s="10">
        <v>4311.58544921875</v>
      </c>
      <c r="U471" s="10">
        <v>1171.26123046875</v>
      </c>
    </row>
    <row r="472" spans="1:21" x14ac:dyDescent="0.25">
      <c r="A472" s="9">
        <v>45537</v>
      </c>
      <c r="B472" s="10">
        <v>3040.642578125</v>
      </c>
      <c r="C472" s="10">
        <v>739.4422607421875</v>
      </c>
      <c r="D472" s="10">
        <v>1404.944946289062</v>
      </c>
      <c r="E472" s="10">
        <v>12604.3330078125</v>
      </c>
      <c r="F472" s="10">
        <v>60.25</v>
      </c>
      <c r="G472" s="10">
        <v>802.6258544921875</v>
      </c>
      <c r="H472" s="10">
        <v>1220.5322265625</v>
      </c>
      <c r="I472" s="10">
        <v>1886.552612304688</v>
      </c>
      <c r="J472" s="10">
        <v>83.863800048828125</v>
      </c>
      <c r="K472" s="10">
        <v>3649.067626953125</v>
      </c>
      <c r="L472" s="10">
        <v>26.489999771118161</v>
      </c>
      <c r="M472" s="10">
        <v>6054.1396484375</v>
      </c>
      <c r="N472" s="10">
        <v>2754.8671875</v>
      </c>
      <c r="O472" s="10">
        <v>303.11654663085938</v>
      </c>
      <c r="P472" s="10">
        <v>1510.218383789062</v>
      </c>
      <c r="Q472" s="10">
        <v>805.966552734375</v>
      </c>
      <c r="R472" s="10">
        <v>80.889999389648438</v>
      </c>
      <c r="S472" s="10">
        <v>7708.697265625</v>
      </c>
      <c r="T472" s="10">
        <v>4280.6240234375</v>
      </c>
      <c r="U472" s="10">
        <v>1165.673828125</v>
      </c>
    </row>
    <row r="473" spans="1:21" x14ac:dyDescent="0.25">
      <c r="A473" s="9">
        <v>45538</v>
      </c>
      <c r="B473" s="10">
        <v>3034.595703125</v>
      </c>
      <c r="C473" s="10">
        <v>730.87017822265625</v>
      </c>
      <c r="D473" s="10">
        <v>1409.953979492188</v>
      </c>
      <c r="E473" s="10">
        <v>12981.3798828125</v>
      </c>
      <c r="F473" s="10">
        <v>60.360000610351563</v>
      </c>
      <c r="G473" s="10">
        <v>807.756591796875</v>
      </c>
      <c r="H473" s="10">
        <v>1238.146362304688</v>
      </c>
      <c r="I473" s="10">
        <v>1864.224975585938</v>
      </c>
      <c r="J473" s="10">
        <v>83.927299499511719</v>
      </c>
      <c r="K473" s="10">
        <v>3656.05224609375</v>
      </c>
      <c r="L473" s="10">
        <v>26.5</v>
      </c>
      <c r="M473" s="10">
        <v>6046.4658203125</v>
      </c>
      <c r="N473" s="10">
        <v>2762.65478515625</v>
      </c>
      <c r="O473" s="10">
        <v>299.39959716796881</v>
      </c>
      <c r="P473" s="10">
        <v>1503.121704101562</v>
      </c>
      <c r="Q473" s="10">
        <v>808.56439208984375</v>
      </c>
      <c r="R473" s="10">
        <v>80.519996643066406</v>
      </c>
      <c r="S473" s="10">
        <v>7779.34814453125</v>
      </c>
      <c r="T473" s="10">
        <v>4272.38671875</v>
      </c>
      <c r="U473" s="10">
        <v>1169.465209960938</v>
      </c>
    </row>
    <row r="474" spans="1:21" x14ac:dyDescent="0.25">
      <c r="A474" s="9">
        <v>45539</v>
      </c>
      <c r="B474" s="10">
        <v>3010.857421875</v>
      </c>
      <c r="C474" s="10">
        <v>725.47344970703125</v>
      </c>
      <c r="D474" s="10">
        <v>1408.5654296875</v>
      </c>
      <c r="E474" s="10">
        <v>12767.6015625</v>
      </c>
      <c r="F474" s="10">
        <v>59.830001831054688</v>
      </c>
      <c r="G474" s="10">
        <v>809.951904296875</v>
      </c>
      <c r="H474" s="10">
        <v>1226.88330078125</v>
      </c>
      <c r="I474" s="10">
        <v>1846.1708984375</v>
      </c>
      <c r="J474" s="10">
        <v>83.950302124023438</v>
      </c>
      <c r="K474" s="10">
        <v>3617.066162109375</v>
      </c>
      <c r="L474" s="10">
        <v>26.54000091552734</v>
      </c>
      <c r="M474" s="10">
        <v>5973.1689453125</v>
      </c>
      <c r="N474" s="10">
        <v>2727.685791015625</v>
      </c>
      <c r="O474" s="10">
        <v>292.15151977539063</v>
      </c>
      <c r="P474" s="10">
        <v>1508.525146484375</v>
      </c>
      <c r="Q474" s="10">
        <v>800.427734375</v>
      </c>
      <c r="R474" s="10">
        <v>79.389999389648438</v>
      </c>
      <c r="S474" s="10">
        <v>7661.9755859375</v>
      </c>
      <c r="T474" s="10">
        <v>4241.046875</v>
      </c>
      <c r="U474" s="10">
        <v>1164.975341796875</v>
      </c>
    </row>
    <row r="475" spans="1:21" x14ac:dyDescent="0.25">
      <c r="A475" s="9">
        <v>45540</v>
      </c>
      <c r="B475" s="10">
        <v>3013.85595703125</v>
      </c>
      <c r="C475" s="10">
        <v>720.04693603515625</v>
      </c>
      <c r="D475" s="10">
        <v>1405.589721679688</v>
      </c>
      <c r="E475" s="10">
        <v>12402.2451171875</v>
      </c>
      <c r="F475" s="10">
        <v>60.549999237060547</v>
      </c>
      <c r="G475" s="10">
        <v>811.75250244140625</v>
      </c>
      <c r="H475" s="10">
        <v>1226.486328125</v>
      </c>
      <c r="I475" s="10">
        <v>1856.446411132812</v>
      </c>
      <c r="J475" s="10">
        <v>83.982498168945313</v>
      </c>
      <c r="K475" s="10">
        <v>3590.662109375</v>
      </c>
      <c r="L475" s="10">
        <v>26.54999923706055</v>
      </c>
      <c r="M475" s="10">
        <v>6050.00732421875</v>
      </c>
      <c r="N475" s="10">
        <v>2701.39697265625</v>
      </c>
      <c r="O475" s="10">
        <v>289.36383056640619</v>
      </c>
      <c r="P475" s="10">
        <v>1487.035888671875</v>
      </c>
      <c r="Q475" s="10">
        <v>802.63348388671875</v>
      </c>
      <c r="R475" s="10">
        <v>81.080001831054688</v>
      </c>
      <c r="S475" s="10">
        <v>7640.6171875</v>
      </c>
      <c r="T475" s="10">
        <v>4237.92236328125</v>
      </c>
      <c r="U475" s="10">
        <v>1130.353393554688</v>
      </c>
    </row>
    <row r="476" spans="1:21" x14ac:dyDescent="0.25">
      <c r="A476" s="9">
        <v>45541</v>
      </c>
      <c r="B476" s="10">
        <v>2973.9755859375</v>
      </c>
      <c r="C476" s="10">
        <v>727.2276611328125</v>
      </c>
      <c r="D476" s="10">
        <v>1390.165405273438</v>
      </c>
      <c r="E476" s="10">
        <v>12054.173828125</v>
      </c>
      <c r="F476" s="10">
        <v>60.659999847412109</v>
      </c>
      <c r="G476" s="10">
        <v>807.5592041015625</v>
      </c>
      <c r="H476" s="10">
        <v>1198.899169921875</v>
      </c>
      <c r="I476" s="10">
        <v>1826.388305664062</v>
      </c>
      <c r="J476" s="10">
        <v>83.983596801757813</v>
      </c>
      <c r="K476" s="10">
        <v>3541.71875</v>
      </c>
      <c r="L476" s="10">
        <v>26.590000152587891</v>
      </c>
      <c r="M476" s="10">
        <v>6065.84765625</v>
      </c>
      <c r="N476" s="10">
        <v>2676.59619140625</v>
      </c>
      <c r="O476" s="10">
        <v>286.94781494140619</v>
      </c>
      <c r="P476" s="10">
        <v>1458.997802734375</v>
      </c>
      <c r="Q476" s="10">
        <v>767.0970458984375</v>
      </c>
      <c r="R476" s="10">
        <v>81.319999694824219</v>
      </c>
      <c r="S476" s="10">
        <v>7504.556640625</v>
      </c>
      <c r="T476" s="10">
        <v>4219.74365234375</v>
      </c>
      <c r="U476" s="10">
        <v>1099.223388671875</v>
      </c>
    </row>
    <row r="477" spans="1:21" x14ac:dyDescent="0.25">
      <c r="A477" s="9">
        <v>45544</v>
      </c>
      <c r="B477" s="10">
        <v>2962.68115234375</v>
      </c>
      <c r="C477" s="10">
        <v>730.23907470703125</v>
      </c>
      <c r="D477" s="10">
        <v>1361.499145507812</v>
      </c>
      <c r="E477" s="10">
        <v>12391.5029296875</v>
      </c>
      <c r="F477" s="10">
        <v>60.159999847412109</v>
      </c>
      <c r="G477" s="10">
        <v>812.27056884765625</v>
      </c>
      <c r="H477" s="10">
        <v>1225.543579101562</v>
      </c>
      <c r="I477" s="10">
        <v>1819.473999023438</v>
      </c>
      <c r="J477" s="10">
        <v>83.982597351074219</v>
      </c>
      <c r="K477" s="10">
        <v>3545.236083984375</v>
      </c>
      <c r="L477" s="10">
        <v>26.569999694824219</v>
      </c>
      <c r="M477" s="10">
        <v>6047.3515625</v>
      </c>
      <c r="N477" s="10">
        <v>2687.260498046875</v>
      </c>
      <c r="O477" s="10">
        <v>277.74838256835938</v>
      </c>
      <c r="P477" s="10">
        <v>1456.63232421875</v>
      </c>
      <c r="Q477" s="10">
        <v>768.81256103515625</v>
      </c>
      <c r="R477" s="10">
        <v>79.769996643066406</v>
      </c>
      <c r="S477" s="10">
        <v>7751.3642578125</v>
      </c>
      <c r="T477" s="10">
        <v>4212.92724609375</v>
      </c>
      <c r="U477" s="10">
        <v>1068.592529296875</v>
      </c>
    </row>
    <row r="478" spans="1:21" x14ac:dyDescent="0.25">
      <c r="A478" s="9">
        <v>45545</v>
      </c>
      <c r="B478" s="10">
        <v>2984.920166015625</v>
      </c>
      <c r="C478" s="10">
        <v>719.74383544921875</v>
      </c>
      <c r="D478" s="10">
        <v>1343.495849609375</v>
      </c>
      <c r="E478" s="10">
        <v>12506.810546875</v>
      </c>
      <c r="F478" s="10">
        <v>60.360000610351563</v>
      </c>
      <c r="G478" s="10">
        <v>814.16986083984375</v>
      </c>
      <c r="H478" s="10">
        <v>1227.826049804688</v>
      </c>
      <c r="I478" s="10">
        <v>1836.423828125</v>
      </c>
      <c r="J478" s="10">
        <v>83.980903625488281</v>
      </c>
      <c r="K478" s="10">
        <v>3562.9208984375</v>
      </c>
      <c r="L478" s="10">
        <v>26.579999923706051</v>
      </c>
      <c r="M478" s="10">
        <v>6240.92431640625</v>
      </c>
      <c r="N478" s="10">
        <v>2668.560546875</v>
      </c>
      <c r="O478" s="10">
        <v>274.68191528320313</v>
      </c>
      <c r="P478" s="10">
        <v>1455.711059570312</v>
      </c>
      <c r="Q478" s="10">
        <v>767.24407958984375</v>
      </c>
      <c r="R478" s="10">
        <v>80.339996337890625</v>
      </c>
      <c r="S478" s="10">
        <v>7762.884765625</v>
      </c>
      <c r="T478" s="10">
        <v>4268.12646484375</v>
      </c>
      <c r="U478" s="10">
        <v>1033.770874023438</v>
      </c>
    </row>
    <row r="479" spans="1:21" x14ac:dyDescent="0.25">
      <c r="A479" s="9">
        <v>45546</v>
      </c>
      <c r="B479" s="10">
        <v>2936.39453125</v>
      </c>
      <c r="C479" s="10">
        <v>730.05023193359375</v>
      </c>
      <c r="D479" s="10">
        <v>1348.306762695312</v>
      </c>
      <c r="E479" s="10">
        <v>12714.09375</v>
      </c>
      <c r="F479" s="10">
        <v>60.709999084472663</v>
      </c>
      <c r="G479" s="10">
        <v>810.9879150390625</v>
      </c>
      <c r="H479" s="10">
        <v>1226.88330078125</v>
      </c>
      <c r="I479" s="10">
        <v>1834.35888671875</v>
      </c>
      <c r="J479" s="10">
        <v>83.982002258300781</v>
      </c>
      <c r="K479" s="10">
        <v>3504.26806640625</v>
      </c>
      <c r="L479" s="10">
        <v>26.610000610351559</v>
      </c>
      <c r="M479" s="10">
        <v>6197.5849609375</v>
      </c>
      <c r="N479" s="10">
        <v>2633.095458984375</v>
      </c>
      <c r="O479" s="10">
        <v>265.11077880859381</v>
      </c>
      <c r="P479" s="10">
        <v>1445.725952148438</v>
      </c>
      <c r="Q479" s="10">
        <v>753.47064208984375</v>
      </c>
      <c r="R479" s="10">
        <v>81.290000915527344</v>
      </c>
      <c r="S479" s="10">
        <v>7630.77880859375</v>
      </c>
      <c r="T479" s="10">
        <v>4241.142578125</v>
      </c>
      <c r="U479" s="10">
        <v>1024.691284179688</v>
      </c>
    </row>
    <row r="480" spans="1:21" x14ac:dyDescent="0.25">
      <c r="A480" s="9">
        <v>45547</v>
      </c>
      <c r="B480" s="10">
        <v>2989.51806640625</v>
      </c>
      <c r="C480" s="10">
        <v>738.27447509765625</v>
      </c>
      <c r="D480" s="10">
        <v>1367.103515625</v>
      </c>
      <c r="E480" s="10">
        <v>12842.291015625</v>
      </c>
      <c r="F480" s="10">
        <v>60.610000610351563</v>
      </c>
      <c r="G480" s="10">
        <v>822.1865234375</v>
      </c>
      <c r="H480" s="10">
        <v>1242.562377929688</v>
      </c>
      <c r="I480" s="10">
        <v>1873.06005859375</v>
      </c>
      <c r="J480" s="10">
        <v>83.992599487304688</v>
      </c>
      <c r="K480" s="10">
        <v>3588.5322265625</v>
      </c>
      <c r="L480" s="10">
        <v>26.629999160766602</v>
      </c>
      <c r="M480" s="10">
        <v>6289.13330078125</v>
      </c>
      <c r="N480" s="10">
        <v>2719.054931640625</v>
      </c>
      <c r="O480" s="10">
        <v>273.2415771484375</v>
      </c>
      <c r="P480" s="10">
        <v>1473.913330078125</v>
      </c>
      <c r="Q480" s="10">
        <v>772.24365234375</v>
      </c>
      <c r="R480" s="10">
        <v>81.230003356933594</v>
      </c>
      <c r="S480" s="10">
        <v>7701.28125</v>
      </c>
      <c r="T480" s="10">
        <v>4277.453125</v>
      </c>
      <c r="U480" s="10">
        <v>1023.793334960938</v>
      </c>
    </row>
    <row r="481" spans="1:21" x14ac:dyDescent="0.25">
      <c r="A481" s="9">
        <v>45548</v>
      </c>
      <c r="B481" s="10">
        <v>2966.87939453125</v>
      </c>
      <c r="C481" s="10">
        <v>755.1900634765625</v>
      </c>
      <c r="D481" s="10">
        <v>1370.277587890625</v>
      </c>
      <c r="E481" s="10">
        <v>13017.201171875</v>
      </c>
      <c r="F481" s="10">
        <v>61.639999389648438</v>
      </c>
      <c r="G481" s="10">
        <v>821.8658447265625</v>
      </c>
      <c r="H481" s="10">
        <v>1240.776000976562</v>
      </c>
      <c r="I481" s="10">
        <v>1866.9619140625</v>
      </c>
      <c r="J481" s="10">
        <v>83.934799194335938</v>
      </c>
      <c r="K481" s="10">
        <v>3579.615234375</v>
      </c>
      <c r="L481" s="10">
        <v>26.75</v>
      </c>
      <c r="M481" s="10">
        <v>6312.59814453125</v>
      </c>
      <c r="N481" s="10">
        <v>2717.269287109375</v>
      </c>
      <c r="O481" s="10">
        <v>270.82562255859381</v>
      </c>
      <c r="P481" s="10">
        <v>1466.766845703125</v>
      </c>
      <c r="Q481" s="10">
        <v>775.28265380859375</v>
      </c>
      <c r="R481" s="10">
        <v>84.120002746582031</v>
      </c>
      <c r="S481" s="10">
        <v>7628.603515625</v>
      </c>
      <c r="T481" s="10">
        <v>4282.09228515625</v>
      </c>
      <c r="U481" s="10">
        <v>1055.471923828125</v>
      </c>
    </row>
    <row r="482" spans="1:21" x14ac:dyDescent="0.25">
      <c r="A482" s="9">
        <v>45551</v>
      </c>
      <c r="B482" s="10">
        <v>2983.4208984375</v>
      </c>
      <c r="C482" s="10">
        <v>730.07012939453125</v>
      </c>
      <c r="D482" s="10">
        <v>1433.015991210938</v>
      </c>
      <c r="E482" s="10">
        <v>13979.078125</v>
      </c>
      <c r="F482" s="10">
        <v>62.049999237060547</v>
      </c>
      <c r="G482" s="10">
        <v>824.33245849609375</v>
      </c>
      <c r="H482" s="10">
        <v>1253.180297851562</v>
      </c>
      <c r="I482" s="10">
        <v>1872.867919921875</v>
      </c>
      <c r="J482" s="10">
        <v>83.884803771972656</v>
      </c>
      <c r="K482" s="10">
        <v>3628.41015625</v>
      </c>
      <c r="L482" s="10">
        <v>26.770000457763668</v>
      </c>
      <c r="M482" s="10">
        <v>6319.73095703125</v>
      </c>
      <c r="N482" s="10">
        <v>2735.42333984375</v>
      </c>
      <c r="O482" s="10">
        <v>271.80126953125</v>
      </c>
      <c r="P482" s="10">
        <v>1465.496948242188</v>
      </c>
      <c r="Q482" s="10">
        <v>770.08697509765625</v>
      </c>
      <c r="R482" s="10">
        <v>86.239997863769531</v>
      </c>
      <c r="S482" s="10">
        <v>7602.74609375</v>
      </c>
      <c r="T482" s="10">
        <v>4273.2392578125</v>
      </c>
      <c r="U482" s="10">
        <v>1061.907470703125</v>
      </c>
    </row>
    <row r="483" spans="1:21" x14ac:dyDescent="0.25">
      <c r="A483" s="9">
        <v>45552</v>
      </c>
      <c r="B483" s="10">
        <v>2973.725830078125</v>
      </c>
      <c r="C483" s="10">
        <v>732.032958984375</v>
      </c>
      <c r="D483" s="10">
        <v>1444.47265625</v>
      </c>
      <c r="E483" s="10">
        <v>14085.03125</v>
      </c>
      <c r="F483" s="10">
        <v>61.770000457763672</v>
      </c>
      <c r="G483" s="10">
        <v>823.2718505859375</v>
      </c>
      <c r="H483" s="10">
        <v>1258.39013671875</v>
      </c>
      <c r="I483" s="10">
        <v>1875.07666015625</v>
      </c>
      <c r="J483" s="10">
        <v>83.884002685546875</v>
      </c>
      <c r="K483" s="10">
        <v>3661.0556640625</v>
      </c>
      <c r="L483" s="10">
        <v>26.829999923706051</v>
      </c>
      <c r="M483" s="10">
        <v>6351.509765625</v>
      </c>
      <c r="N483" s="10">
        <v>2765.43212890625</v>
      </c>
      <c r="O483" s="10">
        <v>273.79913330078119</v>
      </c>
      <c r="P483" s="10">
        <v>1466.443237304688</v>
      </c>
      <c r="Q483" s="10">
        <v>767.48919677734375</v>
      </c>
      <c r="R483" s="10">
        <v>85.379997253417969</v>
      </c>
      <c r="S483" s="10">
        <v>7621.38525390625</v>
      </c>
      <c r="T483" s="10">
        <v>4266.04345703125</v>
      </c>
      <c r="U483" s="10">
        <v>1050.084106445312</v>
      </c>
    </row>
    <row r="484" spans="1:21" x14ac:dyDescent="0.25">
      <c r="A484" s="9">
        <v>45553</v>
      </c>
      <c r="B484" s="10">
        <v>2954.835205078125</v>
      </c>
      <c r="C484" s="10">
        <v>758.43011474609375</v>
      </c>
      <c r="D484" s="10">
        <v>1491.985229492188</v>
      </c>
      <c r="E484" s="10">
        <v>14054.7451171875</v>
      </c>
      <c r="F484" s="10">
        <v>61.680000305175781</v>
      </c>
      <c r="G484" s="10">
        <v>836.09844970703125</v>
      </c>
      <c r="H484" s="10">
        <v>1278.485107421875</v>
      </c>
      <c r="I484" s="10">
        <v>1817.0732421875</v>
      </c>
      <c r="J484" s="10">
        <v>83.770599365234375</v>
      </c>
      <c r="K484" s="10">
        <v>3695.97998046875</v>
      </c>
      <c r="L484" s="10">
        <v>26.870000839233398</v>
      </c>
      <c r="M484" s="10">
        <v>6263.50341796875</v>
      </c>
      <c r="N484" s="10">
        <v>2785.818603515625</v>
      </c>
      <c r="O484" s="10">
        <v>269.84991455078119</v>
      </c>
      <c r="P484" s="10">
        <v>1457.628295898438</v>
      </c>
      <c r="Q484" s="10">
        <v>777.145263671875</v>
      </c>
      <c r="R484" s="10">
        <v>84.959999084472656</v>
      </c>
      <c r="S484" s="10">
        <v>7554.046875</v>
      </c>
      <c r="T484" s="10">
        <v>4115.02490234375</v>
      </c>
      <c r="U484" s="10">
        <v>1028.2333984375</v>
      </c>
    </row>
    <row r="485" spans="1:21" x14ac:dyDescent="0.25">
      <c r="A485" s="9">
        <v>45554</v>
      </c>
      <c r="B485" s="10">
        <v>2941.691650390625</v>
      </c>
      <c r="C485" s="10">
        <v>754.38006591796875</v>
      </c>
      <c r="D485" s="10">
        <v>1498.879028320312</v>
      </c>
      <c r="E485" s="10">
        <v>13742.28515625</v>
      </c>
      <c r="F485" s="10">
        <v>62.189998626708977</v>
      </c>
      <c r="G485" s="10">
        <v>842.85711669921875</v>
      </c>
      <c r="H485" s="10">
        <v>1282.107177734375</v>
      </c>
      <c r="I485" s="10">
        <v>1819.041748046875</v>
      </c>
      <c r="J485" s="10">
        <v>83.691703796386719</v>
      </c>
      <c r="K485" s="10">
        <v>3649.662109375</v>
      </c>
      <c r="L485" s="10">
        <v>26.870000839233398</v>
      </c>
      <c r="M485" s="10">
        <v>6274.1787109375</v>
      </c>
      <c r="N485" s="10">
        <v>2775.203857421875</v>
      </c>
      <c r="O485" s="10">
        <v>265.06430053710938</v>
      </c>
      <c r="P485" s="10">
        <v>1463.82861328125</v>
      </c>
      <c r="Q485" s="10">
        <v>774.400390625</v>
      </c>
      <c r="R485" s="10">
        <v>86.610000610351563</v>
      </c>
      <c r="S485" s="10">
        <v>7438.998046875</v>
      </c>
      <c r="T485" s="10">
        <v>4067.683837890625</v>
      </c>
      <c r="U485" s="10">
        <v>1055.721435546875</v>
      </c>
    </row>
    <row r="486" spans="1:21" x14ac:dyDescent="0.25">
      <c r="A486" s="9">
        <v>45555</v>
      </c>
      <c r="B486" s="10">
        <v>3007.00927734375</v>
      </c>
      <c r="C486" s="10">
        <v>753.59490966796875</v>
      </c>
      <c r="D486" s="10">
        <v>1526.206298828125</v>
      </c>
      <c r="E486" s="10">
        <v>13989.3740234375</v>
      </c>
      <c r="F486" s="10">
        <v>62.430000305175781</v>
      </c>
      <c r="G486" s="10">
        <v>858.989013671875</v>
      </c>
      <c r="H486" s="10">
        <v>1328.201416015625</v>
      </c>
      <c r="I486" s="10">
        <v>1830.133666992188</v>
      </c>
      <c r="J486" s="10">
        <v>83.614700317382813</v>
      </c>
      <c r="K486" s="10">
        <v>3758.84375</v>
      </c>
      <c r="L486" s="10">
        <v>26.879999160766602</v>
      </c>
      <c r="M486" s="10">
        <v>6270.1943359375</v>
      </c>
      <c r="N486" s="10">
        <v>2927.331787109375</v>
      </c>
      <c r="O486" s="10">
        <v>265.99356079101563</v>
      </c>
      <c r="P486" s="10">
        <v>1480.014038085938</v>
      </c>
      <c r="Q486" s="10">
        <v>766.31280517578125</v>
      </c>
      <c r="R486" s="10">
        <v>86.480003356933594</v>
      </c>
      <c r="S486" s="10">
        <v>7771.48681640625</v>
      </c>
      <c r="T486" s="10">
        <v>4057.0322265625</v>
      </c>
      <c r="U486" s="10">
        <v>1123.219360351562</v>
      </c>
    </row>
    <row r="487" spans="1:21" x14ac:dyDescent="0.25">
      <c r="A487" s="9">
        <v>45558</v>
      </c>
      <c r="B487" s="10">
        <v>3042.441650390625</v>
      </c>
      <c r="C487" s="10">
        <v>754.8521728515625</v>
      </c>
      <c r="D487" s="10">
        <v>1509.24462890625</v>
      </c>
      <c r="E487" s="10">
        <v>14248.5087890625</v>
      </c>
      <c r="F487" s="10">
        <v>62.810001373291023</v>
      </c>
      <c r="G487" s="10">
        <v>868.16510009765625</v>
      </c>
      <c r="H487" s="10">
        <v>1311.778198242188</v>
      </c>
      <c r="I487" s="10">
        <v>1821.202514648438</v>
      </c>
      <c r="J487" s="10">
        <v>83.487098693847656</v>
      </c>
      <c r="K487" s="10">
        <v>3752.700927734375</v>
      </c>
      <c r="L487" s="10">
        <v>26.840000152587891</v>
      </c>
      <c r="M487" s="10">
        <v>6223.95263671875</v>
      </c>
      <c r="N487" s="10">
        <v>3025.492919921875</v>
      </c>
      <c r="O487" s="10">
        <v>274.54254150390619</v>
      </c>
      <c r="P487" s="10">
        <v>1487.434326171875</v>
      </c>
      <c r="Q487" s="10">
        <v>786.06610107421875</v>
      </c>
      <c r="R487" s="10">
        <v>85.349998474121094</v>
      </c>
      <c r="S487" s="10">
        <v>7745.38232421875</v>
      </c>
      <c r="T487" s="10">
        <v>4041.5048828125</v>
      </c>
      <c r="U487" s="10">
        <v>1137.437377929688</v>
      </c>
    </row>
    <row r="488" spans="1:21" x14ac:dyDescent="0.25">
      <c r="A488" s="9">
        <v>45559</v>
      </c>
      <c r="B488" s="10">
        <v>3092.366943359375</v>
      </c>
      <c r="C488" s="10">
        <v>750.7872314453125</v>
      </c>
      <c r="D488" s="10">
        <v>1485.636962890625</v>
      </c>
      <c r="E488" s="10">
        <v>14334.470703125</v>
      </c>
      <c r="F488" s="10">
        <v>62.990001678466797</v>
      </c>
      <c r="G488" s="10">
        <v>872.23504638671875</v>
      </c>
      <c r="H488" s="10">
        <v>1308.50341796875</v>
      </c>
      <c r="I488" s="10">
        <v>1823.267211914062</v>
      </c>
      <c r="J488" s="10">
        <v>83.559600830078125</v>
      </c>
      <c r="K488" s="10">
        <v>3756.565185546875</v>
      </c>
      <c r="L488" s="10">
        <v>26.840000152587891</v>
      </c>
      <c r="M488" s="10">
        <v>6241.662109375</v>
      </c>
      <c r="N488" s="10">
        <v>3049.7978515625</v>
      </c>
      <c r="O488" s="10">
        <v>278.25946044921881</v>
      </c>
      <c r="P488" s="10">
        <v>1483.4501953125</v>
      </c>
      <c r="Q488" s="10">
        <v>782.5369873046875</v>
      </c>
      <c r="R488" s="10">
        <v>86.129997253417969</v>
      </c>
      <c r="S488" s="10">
        <v>7831.65625</v>
      </c>
      <c r="T488" s="10">
        <v>4044.155517578125</v>
      </c>
      <c r="U488" s="10">
        <v>1153.052124023438</v>
      </c>
    </row>
    <row r="489" spans="1:21" x14ac:dyDescent="0.25">
      <c r="A489" s="9">
        <v>45560</v>
      </c>
      <c r="B489" s="10">
        <v>3103.5615234375</v>
      </c>
      <c r="C489" s="10">
        <v>757.71453857421875</v>
      </c>
      <c r="D489" s="10">
        <v>1484.149169921875</v>
      </c>
      <c r="E489" s="10">
        <v>14165.5966796875</v>
      </c>
      <c r="F489" s="10">
        <v>63.659999847412109</v>
      </c>
      <c r="G489" s="10">
        <v>877.686279296875</v>
      </c>
      <c r="H489" s="10">
        <v>1313.713256835938</v>
      </c>
      <c r="I489" s="10">
        <v>1820.098266601562</v>
      </c>
      <c r="J489" s="10">
        <v>83.567596435546875</v>
      </c>
      <c r="K489" s="10">
        <v>3758.79443359375</v>
      </c>
      <c r="L489" s="10">
        <v>26.860000610351559</v>
      </c>
      <c r="M489" s="10">
        <v>6004.01220703125</v>
      </c>
      <c r="N489" s="10">
        <v>3066.414306640625</v>
      </c>
      <c r="O489" s="10">
        <v>277.56256103515619</v>
      </c>
      <c r="P489" s="10">
        <v>1488.006958007812</v>
      </c>
      <c r="Q489" s="10">
        <v>777.48834228515625</v>
      </c>
      <c r="R489" s="10">
        <v>88.110000610351563</v>
      </c>
      <c r="S489" s="10">
        <v>7741.52587890625</v>
      </c>
      <c r="T489" s="10">
        <v>4047.42236328125</v>
      </c>
      <c r="U489" s="10">
        <v>1147.764038085938</v>
      </c>
    </row>
    <row r="490" spans="1:21" x14ac:dyDescent="0.25">
      <c r="A490" s="9">
        <v>45561</v>
      </c>
      <c r="B490" s="10">
        <v>3121.1025390625</v>
      </c>
      <c r="C490" s="10">
        <v>772.075927734375</v>
      </c>
      <c r="D490" s="10">
        <v>1456.921142578125</v>
      </c>
      <c r="E490" s="10">
        <v>14093.7275390625</v>
      </c>
      <c r="F490" s="10">
        <v>63.770000457763672</v>
      </c>
      <c r="G490" s="10">
        <v>879.83233642578125</v>
      </c>
      <c r="H490" s="10">
        <v>1318.87353515625</v>
      </c>
      <c r="I490" s="10">
        <v>1824.851684570312</v>
      </c>
      <c r="J490" s="10">
        <v>83.624099731445313</v>
      </c>
      <c r="K490" s="10">
        <v>3727.386962890625</v>
      </c>
      <c r="L490" s="10">
        <v>26.930000305175781</v>
      </c>
      <c r="M490" s="10">
        <v>6064.51904296875</v>
      </c>
      <c r="N490" s="10">
        <v>3155.74658203125</v>
      </c>
      <c r="O490" s="10">
        <v>274.31024169921881</v>
      </c>
      <c r="P490" s="10">
        <v>1491.991088867188</v>
      </c>
      <c r="Q490" s="10">
        <v>786.06610107421875</v>
      </c>
      <c r="R490" s="10">
        <v>88.989997863769531</v>
      </c>
      <c r="S490" s="10">
        <v>7746.66748046875</v>
      </c>
      <c r="T490" s="10">
        <v>4064.228515625</v>
      </c>
      <c r="U490" s="10">
        <v>1147.414794921875</v>
      </c>
    </row>
    <row r="491" spans="1:21" x14ac:dyDescent="0.25">
      <c r="A491" s="9">
        <v>45562</v>
      </c>
      <c r="B491" s="10">
        <v>3128.7490234375</v>
      </c>
      <c r="C491" s="10">
        <v>770.843505859375</v>
      </c>
      <c r="D491" s="10">
        <v>1451.217651367188</v>
      </c>
      <c r="E491" s="10">
        <v>14031.40625</v>
      </c>
      <c r="F491" s="10">
        <v>63.479999542236328</v>
      </c>
      <c r="G491" s="10">
        <v>864.6376953125</v>
      </c>
      <c r="H491" s="10">
        <v>1296.595336914062</v>
      </c>
      <c r="I491" s="10">
        <v>1831.093994140625</v>
      </c>
      <c r="J491" s="10">
        <v>83.617103576660156</v>
      </c>
      <c r="K491" s="10">
        <v>3671.4091796875</v>
      </c>
      <c r="L491" s="10">
        <v>26.920000076293949</v>
      </c>
      <c r="M491" s="10">
        <v>6037.02099609375</v>
      </c>
      <c r="N491" s="10">
        <v>3158.276123046875</v>
      </c>
      <c r="O491" s="10">
        <v>276.168701171875</v>
      </c>
      <c r="P491" s="10">
        <v>1520.103881835938</v>
      </c>
      <c r="Q491" s="10">
        <v>786.85040283203125</v>
      </c>
      <c r="R491" s="10">
        <v>88.339996337890625</v>
      </c>
      <c r="S491" s="10">
        <v>7724.02392578125</v>
      </c>
      <c r="T491" s="10">
        <v>4079.5673828125</v>
      </c>
      <c r="U491" s="10">
        <v>1113.391479492188</v>
      </c>
    </row>
    <row r="492" spans="1:21" x14ac:dyDescent="0.25">
      <c r="A492" s="9">
        <v>45565</v>
      </c>
      <c r="B492" s="10">
        <v>3134.29638671875</v>
      </c>
      <c r="C492" s="10">
        <v>765.57598876953125</v>
      </c>
      <c r="D492" s="10">
        <v>1425.4775390625</v>
      </c>
      <c r="E492" s="10">
        <v>13796.810546875</v>
      </c>
      <c r="F492" s="10">
        <v>63.549999237060547</v>
      </c>
      <c r="G492" s="10">
        <v>854.47509765625</v>
      </c>
      <c r="H492" s="10">
        <v>1263.252685546875</v>
      </c>
      <c r="I492" s="10">
        <v>1801.179931640625</v>
      </c>
      <c r="J492" s="10">
        <v>83.716400146484375</v>
      </c>
      <c r="K492" s="10">
        <v>3641.58740234375</v>
      </c>
      <c r="L492" s="10">
        <v>26.889999389648441</v>
      </c>
      <c r="M492" s="10">
        <v>6143.52294921875</v>
      </c>
      <c r="N492" s="10">
        <v>3070.2333984375</v>
      </c>
      <c r="O492" s="10">
        <v>276.5404052734375</v>
      </c>
      <c r="P492" s="10">
        <v>1470.701171875</v>
      </c>
      <c r="Q492" s="10">
        <v>772.3907470703125</v>
      </c>
      <c r="R492" s="10">
        <v>88.040000915527344</v>
      </c>
      <c r="S492" s="10">
        <v>7638.046875</v>
      </c>
      <c r="T492" s="10">
        <v>4041.5048828125</v>
      </c>
      <c r="U492" s="10">
        <v>1099.173583984375</v>
      </c>
    </row>
    <row r="493" spans="1:21" x14ac:dyDescent="0.25">
      <c r="A493" s="9">
        <v>45566</v>
      </c>
      <c r="B493" s="10">
        <v>3184.521484375</v>
      </c>
      <c r="C493" s="10">
        <v>765.57598876953125</v>
      </c>
      <c r="D493" s="10">
        <v>1425.031127929688</v>
      </c>
      <c r="E493" s="10">
        <v>14189.4853515625</v>
      </c>
      <c r="F493" s="10">
        <v>63.590000152587891</v>
      </c>
      <c r="G493" s="10">
        <v>851.58905029296875</v>
      </c>
      <c r="H493" s="10">
        <v>1264.641967773438</v>
      </c>
      <c r="I493" s="10">
        <v>1828.7890625</v>
      </c>
      <c r="J493" s="10">
        <v>83.827301025390625</v>
      </c>
      <c r="K493" s="10">
        <v>3619.7412109375</v>
      </c>
      <c r="L493" s="10">
        <v>26.920000076293949</v>
      </c>
      <c r="M493" s="10">
        <v>6172.15283203125</v>
      </c>
      <c r="N493" s="10">
        <v>3140.270751953125</v>
      </c>
      <c r="O493" s="10">
        <v>271.29022216796881</v>
      </c>
      <c r="P493" s="10">
        <v>1458.997802734375</v>
      </c>
      <c r="Q493" s="10">
        <v>781.2625732421875</v>
      </c>
      <c r="R493" s="10">
        <v>87.669998168945313</v>
      </c>
      <c r="S493" s="10">
        <v>7678.39013671875</v>
      </c>
      <c r="T493" s="10">
        <v>4059.873291015625</v>
      </c>
      <c r="U493" s="10">
        <v>1080.016723632812</v>
      </c>
    </row>
    <row r="494" spans="1:21" x14ac:dyDescent="0.25">
      <c r="A494" s="9">
        <v>45568</v>
      </c>
      <c r="B494" s="10">
        <v>3114.4560546875</v>
      </c>
      <c r="C494" s="10">
        <v>738.82611083984375</v>
      </c>
      <c r="D494" s="10">
        <v>1403.853881835938</v>
      </c>
      <c r="E494" s="10">
        <v>13613.8916015625</v>
      </c>
      <c r="F494" s="10">
        <v>63.689998626708977</v>
      </c>
      <c r="G494" s="10">
        <v>829.7838134765625</v>
      </c>
      <c r="H494" s="10">
        <v>1246.730102539062</v>
      </c>
      <c r="I494" s="10">
        <v>1818.273681640625</v>
      </c>
      <c r="J494" s="10">
        <v>83.919601440429688</v>
      </c>
      <c r="K494" s="10">
        <v>3465.3310546875</v>
      </c>
      <c r="L494" s="10">
        <v>26.920000076293949</v>
      </c>
      <c r="M494" s="10">
        <v>6083.99951171875</v>
      </c>
      <c r="N494" s="10">
        <v>3104.905029296875</v>
      </c>
      <c r="O494" s="10">
        <v>271.38311767578119</v>
      </c>
      <c r="P494" s="10">
        <v>1401.378051757812</v>
      </c>
      <c r="Q494" s="10">
        <v>778.46868896484375</v>
      </c>
      <c r="R494" s="10">
        <v>88.449996948242188</v>
      </c>
      <c r="S494" s="10">
        <v>7505.00146484375</v>
      </c>
      <c r="T494" s="10">
        <v>4007.655517578125</v>
      </c>
      <c r="U494" s="10">
        <v>1041.353759765625</v>
      </c>
    </row>
    <row r="495" spans="1:21" x14ac:dyDescent="0.25">
      <c r="A495" s="9">
        <v>45569</v>
      </c>
      <c r="B495" s="10">
        <v>3109.108642578125</v>
      </c>
      <c r="C495" s="10">
        <v>716.7125244140625</v>
      </c>
      <c r="D495" s="10">
        <v>1362.689453125</v>
      </c>
      <c r="E495" s="10">
        <v>13627.935546875</v>
      </c>
      <c r="F495" s="10">
        <v>63.990001678466797</v>
      </c>
      <c r="G495" s="10">
        <v>817.771240234375</v>
      </c>
      <c r="H495" s="10">
        <v>1230.257202148438</v>
      </c>
      <c r="I495" s="10">
        <v>1842.04150390625</v>
      </c>
      <c r="J495" s="10">
        <v>84.0093994140625</v>
      </c>
      <c r="K495" s="10">
        <v>3461.665283203125</v>
      </c>
      <c r="L495" s="10">
        <v>26.870000839233398</v>
      </c>
      <c r="M495" s="10">
        <v>6015.37646484375</v>
      </c>
      <c r="N495" s="10">
        <v>2993.40087890625</v>
      </c>
      <c r="O495" s="10">
        <v>274.35671997070313</v>
      </c>
      <c r="P495" s="10">
        <v>1381.009399414062</v>
      </c>
      <c r="Q495" s="10">
        <v>780.968505859375</v>
      </c>
      <c r="R495" s="10">
        <v>89.860000610351563</v>
      </c>
      <c r="S495" s="10">
        <v>7491.35595703125</v>
      </c>
      <c r="T495" s="10">
        <v>4026.11865234375</v>
      </c>
      <c r="U495" s="10">
        <v>1038.759643554688</v>
      </c>
    </row>
    <row r="496" spans="1:21" x14ac:dyDescent="0.25">
      <c r="A496" s="9">
        <v>45572</v>
      </c>
      <c r="B496" s="10">
        <v>3016.504638671875</v>
      </c>
      <c r="C496" s="10">
        <v>722.48193359375</v>
      </c>
      <c r="D496" s="10">
        <v>1357.035522460938</v>
      </c>
      <c r="E496" s="10">
        <v>13503.740234375</v>
      </c>
      <c r="F496" s="10">
        <v>63.810001373291023</v>
      </c>
      <c r="G496" s="10">
        <v>798.1119384765625</v>
      </c>
      <c r="H496" s="10">
        <v>1224.452026367188</v>
      </c>
      <c r="I496" s="10">
        <v>1857.55078125</v>
      </c>
      <c r="J496" s="10">
        <v>84.027801513671875</v>
      </c>
      <c r="K496" s="10">
        <v>3436.302001953125</v>
      </c>
      <c r="L496" s="10">
        <v>26.770000457763668</v>
      </c>
      <c r="M496" s="10">
        <v>6153.95166015625</v>
      </c>
      <c r="N496" s="10">
        <v>3035.81005859375</v>
      </c>
      <c r="O496" s="10">
        <v>268.9671630859375</v>
      </c>
      <c r="P496" s="10">
        <v>1365.272216796875</v>
      </c>
      <c r="Q496" s="10">
        <v>755.48028564453125</v>
      </c>
      <c r="R496" s="10">
        <v>89.430000305175781</v>
      </c>
      <c r="S496" s="10">
        <v>7347.53271484375</v>
      </c>
      <c r="T496" s="10">
        <v>4045.62353515625</v>
      </c>
      <c r="U496" s="10">
        <v>990.5682373046875</v>
      </c>
    </row>
    <row r="497" spans="1:21" x14ac:dyDescent="0.25">
      <c r="A497" s="9">
        <v>45573</v>
      </c>
      <c r="B497" s="10">
        <v>3159.1337890625</v>
      </c>
      <c r="C497" s="10">
        <v>714.2874755859375</v>
      </c>
      <c r="D497" s="10">
        <v>1351.084106445312</v>
      </c>
      <c r="E497" s="10">
        <v>14512.5419921875</v>
      </c>
      <c r="F497" s="10">
        <v>63.450000762939453</v>
      </c>
      <c r="G497" s="10">
        <v>814.5152587890625</v>
      </c>
      <c r="H497" s="10">
        <v>1227.13134765625</v>
      </c>
      <c r="I497" s="10">
        <v>1871.235473632812</v>
      </c>
      <c r="J497" s="10">
        <v>83.964103698730469</v>
      </c>
      <c r="K497" s="10">
        <v>3499.760009765625</v>
      </c>
      <c r="L497" s="10">
        <v>26.809999465942379</v>
      </c>
      <c r="M497" s="10">
        <v>6273.83349609375</v>
      </c>
      <c r="N497" s="10">
        <v>3140.6181640625</v>
      </c>
      <c r="O497" s="10">
        <v>272.68408203125</v>
      </c>
      <c r="P497" s="10">
        <v>1391.791259765625</v>
      </c>
      <c r="Q497" s="10">
        <v>766.06768798828125</v>
      </c>
      <c r="R497" s="10">
        <v>87.660003662109375</v>
      </c>
      <c r="S497" s="10">
        <v>7465.64697265625</v>
      </c>
      <c r="T497" s="10">
        <v>4027.065673828125</v>
      </c>
      <c r="U497" s="10">
        <v>991.76556396484375</v>
      </c>
    </row>
    <row r="498" spans="1:21" x14ac:dyDescent="0.25">
      <c r="A498" s="9">
        <v>45574</v>
      </c>
      <c r="B498" s="10">
        <v>3152.187255859375</v>
      </c>
      <c r="C498" s="10">
        <v>725.56787109375</v>
      </c>
      <c r="D498" s="10">
        <v>1459.946411132812</v>
      </c>
      <c r="E498" s="10">
        <v>14798.6142578125</v>
      </c>
      <c r="F498" s="10">
        <v>63.020000457763672</v>
      </c>
      <c r="G498" s="10">
        <v>805.6845703125</v>
      </c>
      <c r="H498" s="10">
        <v>1234.62353515625</v>
      </c>
      <c r="I498" s="10">
        <v>1875.268676757812</v>
      </c>
      <c r="J498" s="10">
        <v>83.914596557617188</v>
      </c>
      <c r="K498" s="10">
        <v>3454.878662109375</v>
      </c>
      <c r="L498" s="10">
        <v>26.879999160766602</v>
      </c>
      <c r="M498" s="10">
        <v>6336.5546875</v>
      </c>
      <c r="N498" s="10">
        <v>3127.870361328125</v>
      </c>
      <c r="O498" s="10">
        <v>268.08432006835938</v>
      </c>
      <c r="P498" s="10">
        <v>1369.1318359375</v>
      </c>
      <c r="Q498" s="10">
        <v>781.7037353515625</v>
      </c>
      <c r="R498" s="10">
        <v>86.330001831054688</v>
      </c>
      <c r="S498" s="10">
        <v>7529.12841796875</v>
      </c>
      <c r="T498" s="10">
        <v>4026.782470703125</v>
      </c>
      <c r="U498" s="10">
        <v>1010.822631835938</v>
      </c>
    </row>
    <row r="499" spans="1:21" x14ac:dyDescent="0.25">
      <c r="A499" s="9">
        <v>45575</v>
      </c>
      <c r="B499" s="10">
        <v>3172.627197265625</v>
      </c>
      <c r="C499" s="10">
        <v>727.48101806640625</v>
      </c>
      <c r="D499" s="10">
        <v>1471.651123046875</v>
      </c>
      <c r="E499" s="10">
        <v>14926.9072265625</v>
      </c>
      <c r="F499" s="10">
        <v>63.009998321533203</v>
      </c>
      <c r="G499" s="10">
        <v>820.114501953125</v>
      </c>
      <c r="H499" s="10">
        <v>1233.978515625</v>
      </c>
      <c r="I499" s="10">
        <v>1842.857788085938</v>
      </c>
      <c r="J499" s="10">
        <v>83.94219970703125</v>
      </c>
      <c r="K499" s="10">
        <v>3428.3759765625</v>
      </c>
      <c r="L499" s="10">
        <v>26.860000610351559</v>
      </c>
      <c r="M499" s="10">
        <v>6243.58056640625</v>
      </c>
      <c r="N499" s="10">
        <v>3168.84130859375</v>
      </c>
      <c r="O499" s="10">
        <v>268.316650390625</v>
      </c>
      <c r="P499" s="10">
        <v>1365.595947265625</v>
      </c>
      <c r="Q499" s="10">
        <v>781.40960693359375</v>
      </c>
      <c r="R499" s="10">
        <v>86.25</v>
      </c>
      <c r="S499" s="10">
        <v>7672.50634765625</v>
      </c>
      <c r="T499" s="10">
        <v>4002.59033203125</v>
      </c>
      <c r="U499" s="10">
        <v>1000.595642089844</v>
      </c>
    </row>
    <row r="500" spans="1:21" x14ac:dyDescent="0.25">
      <c r="A500" s="9">
        <v>45576</v>
      </c>
      <c r="B500" s="10">
        <v>3135.6455078125</v>
      </c>
      <c r="C500" s="10">
        <v>725.72198486328125</v>
      </c>
      <c r="D500" s="10">
        <v>1466.096435546875</v>
      </c>
      <c r="E500" s="10">
        <v>15136.9140625</v>
      </c>
      <c r="F500" s="10">
        <v>63.540000915527337</v>
      </c>
      <c r="G500" s="10">
        <v>814.49053955078125</v>
      </c>
      <c r="H500" s="10">
        <v>1213.635498046875</v>
      </c>
      <c r="I500" s="10">
        <v>1858.318969726562</v>
      </c>
      <c r="J500" s="10">
        <v>83.945999145507813</v>
      </c>
      <c r="K500" s="10">
        <v>3450.370849609375</v>
      </c>
      <c r="L500" s="10">
        <v>26.889999389648441</v>
      </c>
      <c r="M500" s="10">
        <v>6307.43310546875</v>
      </c>
      <c r="N500" s="10">
        <v>3109.369140625</v>
      </c>
      <c r="O500" s="10">
        <v>271.84774780273438</v>
      </c>
      <c r="P500" s="10">
        <v>1366.641723632812</v>
      </c>
      <c r="Q500" s="10">
        <v>784.0074462890625</v>
      </c>
      <c r="R500" s="10">
        <v>87.709999084472656</v>
      </c>
      <c r="S500" s="10">
        <v>7589.2978515625</v>
      </c>
      <c r="T500" s="10">
        <v>3928.54931640625</v>
      </c>
      <c r="U500" s="10">
        <v>983.53411865234375</v>
      </c>
    </row>
    <row r="501" spans="1:21" x14ac:dyDescent="0.25">
      <c r="A501" s="9">
        <v>45579</v>
      </c>
      <c r="B501" s="10">
        <v>3099.5634765625</v>
      </c>
      <c r="C501" s="10">
        <v>716.4591064453125</v>
      </c>
      <c r="D501" s="10">
        <v>1566.527587890625</v>
      </c>
      <c r="E501" s="10">
        <v>15258.259765625</v>
      </c>
      <c r="F501" s="10">
        <v>63.979999542236328</v>
      </c>
      <c r="G501" s="10">
        <v>832.79315185546875</v>
      </c>
      <c r="H501" s="10">
        <v>1222.318481445312</v>
      </c>
      <c r="I501" s="10">
        <v>1881.174682617188</v>
      </c>
      <c r="J501" s="10">
        <v>84.168296813964844</v>
      </c>
      <c r="K501" s="10">
        <v>3522.200927734375</v>
      </c>
      <c r="L501" s="10">
        <v>26.889999389648441</v>
      </c>
      <c r="M501" s="10">
        <v>6344.42529296875</v>
      </c>
      <c r="N501" s="10">
        <v>3129.755126953125</v>
      </c>
      <c r="O501" s="10">
        <v>266.22586059570313</v>
      </c>
      <c r="P501" s="10">
        <v>1367.065063476562</v>
      </c>
      <c r="Q501" s="10">
        <v>789.30120849609375</v>
      </c>
      <c r="R501" s="10">
        <v>88.389999389648438</v>
      </c>
      <c r="S501" s="10">
        <v>7488.78515625</v>
      </c>
      <c r="T501" s="10">
        <v>3916.666259765625</v>
      </c>
      <c r="U501" s="10">
        <v>1019.852294921875</v>
      </c>
    </row>
    <row r="502" spans="1:21" x14ac:dyDescent="0.25">
      <c r="A502" s="9">
        <v>45580</v>
      </c>
      <c r="B502" s="10">
        <v>3103.16162109375</v>
      </c>
      <c r="C502" s="10">
        <v>697.38677978515625</v>
      </c>
      <c r="D502" s="10">
        <v>1573.669311523438</v>
      </c>
      <c r="E502" s="10">
        <v>15397.59765625</v>
      </c>
      <c r="F502" s="10">
        <v>63.860000610351563</v>
      </c>
      <c r="G502" s="10">
        <v>830.81982421875</v>
      </c>
      <c r="H502" s="10">
        <v>1245.886596679688</v>
      </c>
      <c r="I502" s="10">
        <v>1881.558837890625</v>
      </c>
      <c r="J502" s="10">
        <v>84.048500061035156</v>
      </c>
      <c r="K502" s="10">
        <v>3519.079833984375</v>
      </c>
      <c r="L502" s="10">
        <v>26.870000839233398</v>
      </c>
      <c r="M502" s="10">
        <v>6356.4775390625</v>
      </c>
      <c r="N502" s="10">
        <v>3130.648193359375</v>
      </c>
      <c r="O502" s="10">
        <v>263.62399291992188</v>
      </c>
      <c r="P502" s="10">
        <v>1338.678466796875</v>
      </c>
      <c r="Q502" s="10">
        <v>788.81103515625</v>
      </c>
      <c r="R502" s="10">
        <v>87.629997253417969</v>
      </c>
      <c r="S502" s="10">
        <v>7385.552734375</v>
      </c>
      <c r="T502" s="10">
        <v>3897.87158203125</v>
      </c>
      <c r="U502" s="10">
        <v>999.34844970703125</v>
      </c>
    </row>
    <row r="503" spans="1:21" x14ac:dyDescent="0.25">
      <c r="A503" s="9">
        <v>45581</v>
      </c>
      <c r="B503" s="10">
        <v>3084.370849609375</v>
      </c>
      <c r="C503" s="10">
        <v>691.368896484375</v>
      </c>
      <c r="D503" s="10">
        <v>1557.005126953125</v>
      </c>
      <c r="E503" s="10">
        <v>15311.2861328125</v>
      </c>
      <c r="F503" s="10">
        <v>64.44000244140625</v>
      </c>
      <c r="G503" s="10">
        <v>838.565185546875</v>
      </c>
      <c r="H503" s="10">
        <v>1233.631225585938</v>
      </c>
      <c r="I503" s="10">
        <v>1843.914184570312</v>
      </c>
      <c r="J503" s="10">
        <v>84.056198120117188</v>
      </c>
      <c r="K503" s="10">
        <v>3499.958251953125</v>
      </c>
      <c r="L503" s="10">
        <v>26.870000839233398</v>
      </c>
      <c r="M503" s="10">
        <v>6256.666015625</v>
      </c>
      <c r="N503" s="10">
        <v>3043.5478515625</v>
      </c>
      <c r="O503" s="10">
        <v>265.20370483398438</v>
      </c>
      <c r="P503" s="10">
        <v>1348.6884765625</v>
      </c>
      <c r="Q503" s="10">
        <v>789.59527587890625</v>
      </c>
      <c r="R503" s="10">
        <v>89.260002136230469</v>
      </c>
      <c r="S503" s="10">
        <v>7317.72021484375</v>
      </c>
      <c r="T503" s="10">
        <v>3877.18408203125</v>
      </c>
      <c r="U503" s="10">
        <v>998.60015869140625</v>
      </c>
    </row>
    <row r="504" spans="1:21" x14ac:dyDescent="0.25">
      <c r="A504" s="9">
        <v>45582</v>
      </c>
      <c r="B504" s="10">
        <v>3012.256591796875</v>
      </c>
      <c r="C504" s="10">
        <v>685.71875</v>
      </c>
      <c r="D504" s="10">
        <v>1532.5048828125</v>
      </c>
      <c r="E504" s="10">
        <v>15124.119140625</v>
      </c>
      <c r="F504" s="10">
        <v>64.44000244140625</v>
      </c>
      <c r="G504" s="10">
        <v>825.4178466796875</v>
      </c>
      <c r="H504" s="10">
        <v>1221.822387695312</v>
      </c>
      <c r="I504" s="10">
        <v>1890.009643554688</v>
      </c>
      <c r="J504" s="10">
        <v>84.039299011230469</v>
      </c>
      <c r="K504" s="10">
        <v>3537.31005859375</v>
      </c>
      <c r="L504" s="10">
        <v>26.85000038146973</v>
      </c>
      <c r="M504" s="10">
        <v>6291.19970703125</v>
      </c>
      <c r="N504" s="10">
        <v>2940.97216796875</v>
      </c>
      <c r="O504" s="10">
        <v>261.67263793945313</v>
      </c>
      <c r="P504" s="10">
        <v>1351.029174804688</v>
      </c>
      <c r="Q504" s="10">
        <v>795.08502197265625</v>
      </c>
      <c r="R504" s="10">
        <v>88.589996337890625</v>
      </c>
      <c r="S504" s="10">
        <v>7282.71630859375</v>
      </c>
      <c r="T504" s="10">
        <v>3890.48681640625</v>
      </c>
      <c r="U504" s="10">
        <v>956.34539794921875</v>
      </c>
    </row>
    <row r="505" spans="1:21" x14ac:dyDescent="0.25">
      <c r="A505" s="9">
        <v>45583</v>
      </c>
      <c r="B505" s="10">
        <v>3000.512451171875</v>
      </c>
      <c r="C505" s="10">
        <v>685.7237548828125</v>
      </c>
      <c r="D505" s="10">
        <v>1566.527587890625</v>
      </c>
      <c r="E505" s="10">
        <v>15374.9580078125</v>
      </c>
      <c r="F505" s="10">
        <v>65.180000305175781</v>
      </c>
      <c r="G505" s="10">
        <v>829.7098388671875</v>
      </c>
      <c r="H505" s="10">
        <v>1254.817749023438</v>
      </c>
      <c r="I505" s="10">
        <v>1805.021118164062</v>
      </c>
      <c r="J505" s="10">
        <v>84.053802490234375</v>
      </c>
      <c r="K505" s="10">
        <v>3544.74072265625</v>
      </c>
      <c r="L505" s="10">
        <v>26.829999923706051</v>
      </c>
      <c r="M505" s="10">
        <v>5894.95263671875</v>
      </c>
      <c r="N505" s="10">
        <v>2940.624755859375</v>
      </c>
      <c r="O505" s="10">
        <v>263.2523193359375</v>
      </c>
      <c r="P505" s="10">
        <v>1353.892700195312</v>
      </c>
      <c r="Q505" s="10">
        <v>804.25103759765625</v>
      </c>
      <c r="R505" s="10">
        <v>89.80999755859375</v>
      </c>
      <c r="S505" s="10">
        <v>7246.7236328125</v>
      </c>
      <c r="T505" s="10">
        <v>3913.313232421875</v>
      </c>
      <c r="U505" s="10">
        <v>953.1026611328125</v>
      </c>
    </row>
    <row r="506" spans="1:21" x14ac:dyDescent="0.25">
      <c r="A506" s="9">
        <v>45586</v>
      </c>
      <c r="B506" s="10">
        <v>2936.1943359375</v>
      </c>
      <c r="C506" s="10">
        <v>673.9315185546875</v>
      </c>
      <c r="D506" s="10">
        <v>1539.34912109375</v>
      </c>
      <c r="E506" s="10">
        <v>15383.7041015625</v>
      </c>
      <c r="F506" s="10">
        <v>65.790000915527344</v>
      </c>
      <c r="G506" s="10">
        <v>852.8223876953125</v>
      </c>
      <c r="H506" s="10">
        <v>1249.409545898438</v>
      </c>
      <c r="I506" s="10">
        <v>1779.236450195312</v>
      </c>
      <c r="J506" s="10">
        <v>84.068702697753906</v>
      </c>
      <c r="K506" s="10">
        <v>3552.468505859375</v>
      </c>
      <c r="L506" s="10">
        <v>26.780000686645511</v>
      </c>
      <c r="M506" s="10">
        <v>5847.1376953125</v>
      </c>
      <c r="N506" s="10">
        <v>2974.30419921875</v>
      </c>
      <c r="O506" s="10">
        <v>257.0264892578125</v>
      </c>
      <c r="P506" s="10">
        <v>1363.753295898438</v>
      </c>
      <c r="Q506" s="10">
        <v>797.927978515625</v>
      </c>
      <c r="R506" s="10">
        <v>94.639999389648438</v>
      </c>
      <c r="S506" s="10">
        <v>7326.3232421875</v>
      </c>
      <c r="T506" s="10">
        <v>3872.31103515625</v>
      </c>
      <c r="U506" s="10">
        <v>938.08648681640625</v>
      </c>
    </row>
    <row r="507" spans="1:21" x14ac:dyDescent="0.25">
      <c r="A507" s="9">
        <v>45587</v>
      </c>
      <c r="B507" s="10">
        <v>2822.40087890625</v>
      </c>
      <c r="C507" s="10">
        <v>663.69464111328125</v>
      </c>
      <c r="D507" s="10">
        <v>1449.035400390625</v>
      </c>
      <c r="E507" s="10">
        <v>14901.3681640625</v>
      </c>
      <c r="F507" s="10">
        <v>65.730003356933594</v>
      </c>
      <c r="G507" s="10">
        <v>845.841796875</v>
      </c>
      <c r="H507" s="10">
        <v>1257.794799804688</v>
      </c>
      <c r="I507" s="10">
        <v>1778.132080078125</v>
      </c>
      <c r="J507" s="10">
        <v>84.073501586914063</v>
      </c>
      <c r="K507" s="10">
        <v>3479.449462890625</v>
      </c>
      <c r="L507" s="10">
        <v>26.780000686645511</v>
      </c>
      <c r="M507" s="10">
        <v>5781.76025390625</v>
      </c>
      <c r="N507" s="10">
        <v>2864.18896484375</v>
      </c>
      <c r="O507" s="10">
        <v>251.63690185546881</v>
      </c>
      <c r="P507" s="10">
        <v>1338.006103515625</v>
      </c>
      <c r="Q507" s="10">
        <v>774.841552734375</v>
      </c>
      <c r="R507" s="10">
        <v>94.879997253417969</v>
      </c>
      <c r="S507" s="10">
        <v>7046.78515625</v>
      </c>
      <c r="T507" s="10">
        <v>3811.234130859375</v>
      </c>
      <c r="U507" s="10">
        <v>921.57373046875</v>
      </c>
    </row>
    <row r="508" spans="1:21" x14ac:dyDescent="0.25">
      <c r="A508" s="9">
        <v>45588</v>
      </c>
      <c r="B508" s="10">
        <v>2834.14501953125</v>
      </c>
      <c r="C508" s="10">
        <v>695.28973388671875</v>
      </c>
      <c r="D508" s="10">
        <v>1468.377685546875</v>
      </c>
      <c r="E508" s="10">
        <v>15277.6513671875</v>
      </c>
      <c r="F508" s="10">
        <v>66.160003662109375</v>
      </c>
      <c r="G508" s="10">
        <v>856.32513427734375</v>
      </c>
      <c r="H508" s="10">
        <v>1242.016479492188</v>
      </c>
      <c r="I508" s="10">
        <v>1799.067138671875</v>
      </c>
      <c r="J508" s="10">
        <v>84.083999633789063</v>
      </c>
      <c r="K508" s="10">
        <v>3423.471435546875</v>
      </c>
      <c r="L508" s="10">
        <v>26.79999923706055</v>
      </c>
      <c r="M508" s="10">
        <v>5839.216796875</v>
      </c>
      <c r="N508" s="10">
        <v>2771.235595703125</v>
      </c>
      <c r="O508" s="10">
        <v>251.683349609375</v>
      </c>
      <c r="P508" s="10">
        <v>1333.200317382812</v>
      </c>
      <c r="Q508" s="10">
        <v>770.52813720703125</v>
      </c>
      <c r="R508" s="10">
        <v>96.110000610351563</v>
      </c>
      <c r="S508" s="10">
        <v>7136.4208984375</v>
      </c>
      <c r="T508" s="10">
        <v>3859.40283203125</v>
      </c>
      <c r="U508" s="10">
        <v>934.394775390625</v>
      </c>
    </row>
    <row r="509" spans="1:21" x14ac:dyDescent="0.25">
      <c r="A509" s="9">
        <v>45589</v>
      </c>
      <c r="B509" s="10">
        <v>2828.797607421875</v>
      </c>
      <c r="C509" s="10">
        <v>699.7720947265625</v>
      </c>
      <c r="D509" s="10">
        <v>1458.111450195312</v>
      </c>
      <c r="E509" s="10">
        <v>15048.6025390625</v>
      </c>
      <c r="F509" s="10">
        <v>65.75</v>
      </c>
      <c r="G509" s="10">
        <v>863.15771484375</v>
      </c>
      <c r="H509" s="10">
        <v>1243.15771484375</v>
      </c>
      <c r="I509" s="10">
        <v>1789.415893554688</v>
      </c>
      <c r="J509" s="10">
        <v>84.067596435546875</v>
      </c>
      <c r="K509" s="10">
        <v>3410.83935546875</v>
      </c>
      <c r="L509" s="10">
        <v>26.819999694824219</v>
      </c>
      <c r="M509" s="10">
        <v>5873.947265625</v>
      </c>
      <c r="N509" s="10">
        <v>2803.823974609375</v>
      </c>
      <c r="O509" s="10">
        <v>250.05717468261719</v>
      </c>
      <c r="P509" s="10">
        <v>1334.470336914062</v>
      </c>
      <c r="Q509" s="10">
        <v>778.9097900390625</v>
      </c>
      <c r="R509" s="10">
        <v>95.120002746582031</v>
      </c>
      <c r="S509" s="10">
        <v>6888.4755859375</v>
      </c>
      <c r="T509" s="10">
        <v>3841.986083984375</v>
      </c>
      <c r="U509" s="10">
        <v>946.1683349609375</v>
      </c>
    </row>
    <row r="510" spans="1:21" x14ac:dyDescent="0.25">
      <c r="A510" s="9">
        <v>45590</v>
      </c>
      <c r="B510" s="10">
        <v>2692.115478515625</v>
      </c>
      <c r="C510" s="10">
        <v>686.77728271484375</v>
      </c>
      <c r="D510" s="10">
        <v>1407.52392578125</v>
      </c>
      <c r="E510" s="10">
        <v>13931.0009765625</v>
      </c>
      <c r="F510" s="10">
        <v>65.449996948242188</v>
      </c>
      <c r="G510" s="10">
        <v>860.07440185546875</v>
      </c>
      <c r="H510" s="10">
        <v>1245.837036132812</v>
      </c>
      <c r="I510" s="10">
        <v>1788.167602539062</v>
      </c>
      <c r="J510" s="10">
        <v>84.081802368164063</v>
      </c>
      <c r="K510" s="10">
        <v>3295.66357421875</v>
      </c>
      <c r="L510" s="10">
        <v>26.79999923706055</v>
      </c>
      <c r="M510" s="10">
        <v>5827.40234375</v>
      </c>
      <c r="N510" s="10">
        <v>2699.164794921875</v>
      </c>
      <c r="O510" s="10">
        <v>245.36454772949219</v>
      </c>
      <c r="P510" s="10">
        <v>1322.567749023438</v>
      </c>
      <c r="Q510" s="10">
        <v>765.57757568359375</v>
      </c>
      <c r="R510" s="10">
        <v>92.650001525878906</v>
      </c>
      <c r="S510" s="10">
        <v>6912.45458984375</v>
      </c>
      <c r="T510" s="10">
        <v>3851.1455078125</v>
      </c>
      <c r="U510" s="10">
        <v>931.30181884765625</v>
      </c>
    </row>
    <row r="511" spans="1:21" x14ac:dyDescent="0.25">
      <c r="A511" s="9">
        <v>45593</v>
      </c>
      <c r="B511" s="10">
        <v>2797.26318359375</v>
      </c>
      <c r="C511" s="10">
        <v>686.896484375</v>
      </c>
      <c r="D511" s="10">
        <v>1471.651123046875</v>
      </c>
      <c r="E511" s="10">
        <v>14230.216796875</v>
      </c>
      <c r="F511" s="10">
        <v>65.779998779296875</v>
      </c>
      <c r="G511" s="10">
        <v>855.53570556640625</v>
      </c>
      <c r="H511" s="10">
        <v>1282.95068359375</v>
      </c>
      <c r="I511" s="10">
        <v>1791.336547851562</v>
      </c>
      <c r="J511" s="10">
        <v>84.101997375488281</v>
      </c>
      <c r="K511" s="10">
        <v>3309.9306640625</v>
      </c>
      <c r="L511" s="10">
        <v>26.79999923706055</v>
      </c>
      <c r="M511" s="10">
        <v>5814.17431640625</v>
      </c>
      <c r="N511" s="10">
        <v>2758.83544921875</v>
      </c>
      <c r="O511" s="10">
        <v>244.71409606933591</v>
      </c>
      <c r="P511" s="10">
        <v>1329.041870117188</v>
      </c>
      <c r="Q511" s="10">
        <v>776.45904541015625</v>
      </c>
      <c r="R511" s="10">
        <v>93.629997253417969</v>
      </c>
      <c r="S511" s="10">
        <v>6981.02880859375</v>
      </c>
      <c r="T511" s="10">
        <v>3882.751220703125</v>
      </c>
      <c r="U511" s="10">
        <v>932.49908447265625</v>
      </c>
    </row>
    <row r="512" spans="1:21" x14ac:dyDescent="0.25">
      <c r="A512" s="9">
        <v>45594</v>
      </c>
      <c r="B512" s="10">
        <v>2847.188720703125</v>
      </c>
      <c r="C512" s="10">
        <v>697.943359375</v>
      </c>
      <c r="D512" s="10">
        <v>1450.077026367188</v>
      </c>
      <c r="E512" s="10">
        <v>14932.5048828125</v>
      </c>
      <c r="F512" s="10">
        <v>66.300003051757813</v>
      </c>
      <c r="G512" s="10">
        <v>864.2430419921875</v>
      </c>
      <c r="H512" s="10">
        <v>1321.651977539062</v>
      </c>
      <c r="I512" s="10">
        <v>1786.431762695312</v>
      </c>
      <c r="J512" s="10">
        <v>84.102798461914063</v>
      </c>
      <c r="K512" s="10">
        <v>3349.659912109375</v>
      </c>
      <c r="L512" s="10">
        <v>26.780000686645511</v>
      </c>
      <c r="M512" s="10">
        <v>5777.10693359375</v>
      </c>
      <c r="N512" s="10">
        <v>2725.007080078125</v>
      </c>
      <c r="O512" s="10">
        <v>246.247314453125</v>
      </c>
      <c r="P512" s="10">
        <v>1334.66943359375</v>
      </c>
      <c r="Q512" s="10">
        <v>816.30889892578125</v>
      </c>
      <c r="R512" s="10">
        <v>95.339996337890625</v>
      </c>
      <c r="S512" s="10">
        <v>6960.21435546875</v>
      </c>
      <c r="T512" s="10">
        <v>3867.945068359375</v>
      </c>
      <c r="U512" s="10">
        <v>965.12554931640625</v>
      </c>
    </row>
    <row r="513" spans="1:21" x14ac:dyDescent="0.25">
      <c r="A513" s="9">
        <v>45595</v>
      </c>
      <c r="B513" s="10">
        <v>2967.828857421875</v>
      </c>
      <c r="C513" s="10">
        <v>691.2347412109375</v>
      </c>
      <c r="D513" s="10">
        <v>1506.715209960938</v>
      </c>
      <c r="E513" s="10">
        <v>14169.2939453125</v>
      </c>
      <c r="F513" s="10">
        <v>67.019996643066406</v>
      </c>
      <c r="G513" s="10">
        <v>855.7330322265625</v>
      </c>
      <c r="H513" s="10">
        <v>1302.102905273438</v>
      </c>
      <c r="I513" s="10">
        <v>1750.300903320312</v>
      </c>
      <c r="J513" s="10">
        <v>84.089302062988281</v>
      </c>
      <c r="K513" s="10">
        <v>3376.8564453125</v>
      </c>
      <c r="L513" s="10">
        <v>26.780000686645511</v>
      </c>
      <c r="M513" s="10">
        <v>5720.73974609375</v>
      </c>
      <c r="N513" s="10">
        <v>2686.119384765625</v>
      </c>
      <c r="O513" s="10">
        <v>243.1343688964844</v>
      </c>
      <c r="P513" s="10">
        <v>1338.553955078125</v>
      </c>
      <c r="Q513" s="10">
        <v>806.2606201171875</v>
      </c>
      <c r="R513" s="10">
        <v>95.669998168945313</v>
      </c>
      <c r="S513" s="10">
        <v>7021.5703125</v>
      </c>
      <c r="T513" s="10">
        <v>3876.866455078125</v>
      </c>
      <c r="U513" s="10">
        <v>963.92822265625</v>
      </c>
    </row>
    <row r="514" spans="1:21" x14ac:dyDescent="0.25">
      <c r="A514" s="9">
        <v>45596</v>
      </c>
      <c r="B514" s="10">
        <v>2945.78955078125</v>
      </c>
      <c r="C514" s="10">
        <v>684.749755859375</v>
      </c>
      <c r="D514" s="10">
        <v>1533.298461914062</v>
      </c>
      <c r="E514" s="10">
        <v>14055.3447265625</v>
      </c>
      <c r="F514" s="10">
        <v>66.919998168945313</v>
      </c>
      <c r="G514" s="10">
        <v>856.2757568359375</v>
      </c>
      <c r="H514" s="10">
        <v>1282.355224609375</v>
      </c>
      <c r="I514" s="10">
        <v>1706.740112304688</v>
      </c>
      <c r="J514" s="10">
        <v>84.089103698730469</v>
      </c>
      <c r="K514" s="10">
        <v>3588.829345703125</v>
      </c>
      <c r="L514" s="10">
        <v>26.829999923706051</v>
      </c>
      <c r="M514" s="10">
        <v>5637.5224609375</v>
      </c>
      <c r="N514" s="10">
        <v>2706.803466796875</v>
      </c>
      <c r="O514" s="10">
        <v>247.31593322753909</v>
      </c>
      <c r="P514" s="10">
        <v>1326.751098632812</v>
      </c>
      <c r="Q514" s="10">
        <v>804.054931640625</v>
      </c>
      <c r="R514" s="10">
        <v>94.269996643066406</v>
      </c>
      <c r="S514" s="10">
        <v>6943.3056640625</v>
      </c>
      <c r="T514" s="10">
        <v>3766.578125</v>
      </c>
      <c r="U514" s="10">
        <v>981.089599609375</v>
      </c>
    </row>
    <row r="515" spans="1:21" x14ac:dyDescent="0.25">
      <c r="A515" s="9">
        <v>45597</v>
      </c>
      <c r="B515" s="10">
        <v>2948.03857421875</v>
      </c>
      <c r="C515" s="10">
        <v>688.11395263671875</v>
      </c>
      <c r="D515" s="10">
        <v>1545.399780273438</v>
      </c>
      <c r="E515" s="10">
        <v>14123.46484375</v>
      </c>
      <c r="F515" s="10">
        <v>66.919998168945313</v>
      </c>
      <c r="G515" s="10">
        <v>857.0650634765625</v>
      </c>
      <c r="H515" s="10">
        <v>1281.90869140625</v>
      </c>
      <c r="I515" s="10">
        <v>1710.236572265625</v>
      </c>
      <c r="J515" s="10">
        <v>84.091499328613281</v>
      </c>
      <c r="K515" s="10">
        <v>3592.842041015625</v>
      </c>
      <c r="L515" s="10">
        <v>26.840000152587891</v>
      </c>
      <c r="M515" s="10">
        <v>5658.00634765625</v>
      </c>
      <c r="N515" s="10">
        <v>2795.193115234375</v>
      </c>
      <c r="O515" s="10">
        <v>252.51966857910159</v>
      </c>
      <c r="P515" s="10">
        <v>1333.324829101562</v>
      </c>
      <c r="Q515" s="10">
        <v>805.0352783203125</v>
      </c>
      <c r="R515" s="10">
        <v>94.269996643066406</v>
      </c>
      <c r="S515" s="10">
        <v>7027.99755859375</v>
      </c>
      <c r="T515" s="10">
        <v>3781.5263671875</v>
      </c>
      <c r="U515" s="10">
        <v>975.85137939453125</v>
      </c>
    </row>
    <row r="516" spans="1:21" x14ac:dyDescent="0.25">
      <c r="A516" s="9">
        <v>45600</v>
      </c>
      <c r="B516" s="10">
        <v>2895.96435546875</v>
      </c>
      <c r="C516" s="10">
        <v>680.1729736328125</v>
      </c>
      <c r="D516" s="10">
        <v>1509.492553710938</v>
      </c>
      <c r="E516" s="10">
        <v>14428.1787109375</v>
      </c>
      <c r="F516" s="10">
        <v>66.019996643066406</v>
      </c>
      <c r="G516" s="10">
        <v>845.6197509765625</v>
      </c>
      <c r="H516" s="10">
        <v>1267.42041015625</v>
      </c>
      <c r="I516" s="10">
        <v>1712.956298828125</v>
      </c>
      <c r="J516" s="10">
        <v>84.133598327636719</v>
      </c>
      <c r="K516" s="10">
        <v>3541.42138671875</v>
      </c>
      <c r="L516" s="10">
        <v>26.85000038146973</v>
      </c>
      <c r="M516" s="10">
        <v>5663.48486328125</v>
      </c>
      <c r="N516" s="10">
        <v>2860.96484375</v>
      </c>
      <c r="O516" s="10">
        <v>246.52607727050781</v>
      </c>
      <c r="P516" s="10">
        <v>1296.970092773438</v>
      </c>
      <c r="Q516" s="10">
        <v>813.51495361328125</v>
      </c>
      <c r="R516" s="10">
        <v>92.25</v>
      </c>
      <c r="S516" s="10">
        <v>6956.40771484375</v>
      </c>
      <c r="T516" s="10">
        <v>3762.49658203125</v>
      </c>
      <c r="U516" s="10">
        <v>957.7921142578125</v>
      </c>
    </row>
    <row r="517" spans="1:21" x14ac:dyDescent="0.25">
      <c r="A517" s="9">
        <v>45601</v>
      </c>
      <c r="B517" s="10">
        <v>2914.10546875</v>
      </c>
      <c r="C517" s="10">
        <v>688.78485107421875</v>
      </c>
      <c r="D517" s="10">
        <v>1529.082885742188</v>
      </c>
      <c r="E517" s="10">
        <v>14396.244140625</v>
      </c>
      <c r="F517" s="10">
        <v>65.94000244140625</v>
      </c>
      <c r="G517" s="10">
        <v>867.2030029296875</v>
      </c>
      <c r="H517" s="10">
        <v>1286.771118164062</v>
      </c>
      <c r="I517" s="10">
        <v>1703.77783203125</v>
      </c>
      <c r="J517" s="10">
        <v>84.152496337890625</v>
      </c>
      <c r="K517" s="10">
        <v>3541.768310546875</v>
      </c>
      <c r="L517" s="10">
        <v>26.85000038146973</v>
      </c>
      <c r="M517" s="10">
        <v>5646.40673828125</v>
      </c>
      <c r="N517" s="10">
        <v>2876.34130859375</v>
      </c>
      <c r="O517" s="10">
        <v>248.47746276855469</v>
      </c>
      <c r="P517" s="10">
        <v>1300.107543945312</v>
      </c>
      <c r="Q517" s="10">
        <v>832.48406982421875</v>
      </c>
      <c r="R517" s="10">
        <v>91.709999084472656</v>
      </c>
      <c r="S517" s="10">
        <v>6952.94677734375</v>
      </c>
      <c r="T517" s="10">
        <v>3769.33056640625</v>
      </c>
      <c r="U517" s="10">
        <v>943.52423095703125</v>
      </c>
    </row>
    <row r="518" spans="1:21" x14ac:dyDescent="0.25">
      <c r="A518" s="9">
        <v>45602</v>
      </c>
      <c r="B518" s="10">
        <v>3044.74072265625</v>
      </c>
      <c r="C518" s="10">
        <v>696.32330322265625</v>
      </c>
      <c r="D518" s="10">
        <v>1559.683349609375</v>
      </c>
      <c r="E518" s="10">
        <v>15640.638671875</v>
      </c>
      <c r="F518" s="10">
        <v>65.589996337890625</v>
      </c>
      <c r="G518" s="10">
        <v>865.92034912109375</v>
      </c>
      <c r="H518" s="10">
        <v>1292.3779296875</v>
      </c>
      <c r="I518" s="10">
        <v>1771.280029296875</v>
      </c>
      <c r="J518" s="10">
        <v>84.116302490234375</v>
      </c>
      <c r="K518" s="10">
        <v>3611.765380859375</v>
      </c>
      <c r="L518" s="10">
        <v>26.870000839233398</v>
      </c>
      <c r="M518" s="10">
        <v>5913.23583984375</v>
      </c>
      <c r="N518" s="10">
        <v>2911.16162109375</v>
      </c>
      <c r="O518" s="10">
        <v>250.0107116699219</v>
      </c>
      <c r="P518" s="10">
        <v>1320.077758789062</v>
      </c>
      <c r="Q518" s="10">
        <v>837.97381591796875</v>
      </c>
      <c r="R518" s="10">
        <v>90.709999084472656</v>
      </c>
      <c r="S518" s="10">
        <v>7151.451171875</v>
      </c>
      <c r="T518" s="10">
        <v>3929.06884765625</v>
      </c>
      <c r="U518" s="10">
        <v>973.5067138671875</v>
      </c>
    </row>
    <row r="519" spans="1:21" x14ac:dyDescent="0.25">
      <c r="A519" s="9">
        <v>45603</v>
      </c>
      <c r="B519" s="10">
        <v>2968.62841796875</v>
      </c>
      <c r="C519" s="10">
        <v>686.2156982421875</v>
      </c>
      <c r="D519" s="10">
        <v>1588.002319335938</v>
      </c>
      <c r="E519" s="10">
        <v>15691.5166015625</v>
      </c>
      <c r="F519" s="10">
        <v>64.330001831054688</v>
      </c>
      <c r="G519" s="10">
        <v>861.62841796875</v>
      </c>
      <c r="H519" s="10">
        <v>1268.908935546875</v>
      </c>
      <c r="I519" s="10">
        <v>1751.223754882812</v>
      </c>
      <c r="J519" s="10">
        <v>84.251197814941406</v>
      </c>
      <c r="K519" s="10">
        <v>3612.85546875</v>
      </c>
      <c r="L519" s="10">
        <v>26.889999389648441</v>
      </c>
      <c r="M519" s="10">
        <v>5810.42333984375</v>
      </c>
      <c r="N519" s="10">
        <v>2868.305908203125</v>
      </c>
      <c r="O519" s="10">
        <v>246.43316650390619</v>
      </c>
      <c r="P519" s="10">
        <v>1300.456176757812</v>
      </c>
      <c r="Q519" s="10">
        <v>842.6793212890625</v>
      </c>
      <c r="R519" s="10">
        <v>87.989997863769531</v>
      </c>
      <c r="S519" s="10">
        <v>7084.80517578125</v>
      </c>
      <c r="T519" s="10">
        <v>3939.746337890625</v>
      </c>
      <c r="U519" s="10">
        <v>947.3656005859375</v>
      </c>
    </row>
    <row r="520" spans="1:21" x14ac:dyDescent="0.25">
      <c r="A520" s="9">
        <v>45604</v>
      </c>
      <c r="B520" s="10">
        <v>2927.648681640625</v>
      </c>
      <c r="C520" s="10">
        <v>685.36590576171875</v>
      </c>
      <c r="D520" s="10">
        <v>1583.836303710938</v>
      </c>
      <c r="E520" s="10">
        <v>15614.1513671875</v>
      </c>
      <c r="F520" s="10">
        <v>65</v>
      </c>
      <c r="G520" s="10">
        <v>865.525634765625</v>
      </c>
      <c r="H520" s="10">
        <v>1249.2109375</v>
      </c>
      <c r="I520" s="10">
        <v>1777.350341796875</v>
      </c>
      <c r="J520" s="10">
        <v>84.306396484375</v>
      </c>
      <c r="K520" s="10">
        <v>3626.478271484375</v>
      </c>
      <c r="L520" s="10">
        <v>26.940000534057621</v>
      </c>
      <c r="M520" s="10">
        <v>5850.84814453125</v>
      </c>
      <c r="N520" s="10">
        <v>2951.18994140625</v>
      </c>
      <c r="O520" s="10">
        <v>243.9706726074219</v>
      </c>
      <c r="P520" s="10">
        <v>1278.643188476562</v>
      </c>
      <c r="Q520" s="10">
        <v>826.55322265625</v>
      </c>
      <c r="R520" s="10">
        <v>89.129997253417969</v>
      </c>
      <c r="S520" s="10">
        <v>6863.162109375</v>
      </c>
      <c r="T520" s="10">
        <v>3936.045166015625</v>
      </c>
      <c r="U520" s="10">
        <v>933.59661865234375</v>
      </c>
    </row>
    <row r="521" spans="1:21" x14ac:dyDescent="0.25">
      <c r="A521" s="9">
        <v>45607</v>
      </c>
      <c r="B521" s="10">
        <v>2902.211181640625</v>
      </c>
      <c r="C521" s="10">
        <v>673.72283935546875</v>
      </c>
      <c r="D521" s="10">
        <v>1541.680053710938</v>
      </c>
      <c r="E521" s="10">
        <v>15380.9052734375</v>
      </c>
      <c r="F521" s="10">
        <v>64.489997863769531</v>
      </c>
      <c r="G521" s="10">
        <v>871.3717041015625</v>
      </c>
      <c r="H521" s="10">
        <v>1259.5810546875</v>
      </c>
      <c r="I521" s="10">
        <v>1806.6337890625</v>
      </c>
      <c r="J521" s="10">
        <v>84.382896423339844</v>
      </c>
      <c r="K521" s="10">
        <v>3595.319091796875</v>
      </c>
      <c r="L521" s="10">
        <v>26.920000076293949</v>
      </c>
      <c r="M521" s="10">
        <v>5897.8857421875</v>
      </c>
      <c r="N521" s="10">
        <v>2907.2431640625</v>
      </c>
      <c r="O521" s="10">
        <v>238.72050476074219</v>
      </c>
      <c r="P521" s="10">
        <v>1267.637084960938</v>
      </c>
      <c r="Q521" s="10">
        <v>830.964599609375</v>
      </c>
      <c r="R521" s="10">
        <v>88.480003356933594</v>
      </c>
      <c r="S521" s="10">
        <v>6451.9140625</v>
      </c>
      <c r="T521" s="10">
        <v>3985.114990234375</v>
      </c>
      <c r="U521" s="10">
        <v>919.7777099609375</v>
      </c>
    </row>
    <row r="522" spans="1:21" x14ac:dyDescent="0.25">
      <c r="A522" s="9">
        <v>45608</v>
      </c>
      <c r="B522" s="10">
        <v>2868.577880859375</v>
      </c>
      <c r="C522" s="10">
        <v>659.7490234375</v>
      </c>
      <c r="D522" s="10">
        <v>1509.591674804688</v>
      </c>
      <c r="E522" s="10">
        <v>15001.474609375</v>
      </c>
      <c r="F522" s="10">
        <v>62.840000152587891</v>
      </c>
      <c r="G522" s="10">
        <v>847.6424560546875</v>
      </c>
      <c r="H522" s="10">
        <v>1260.870971679688</v>
      </c>
      <c r="I522" s="10">
        <v>1815.083862304688</v>
      </c>
      <c r="J522" s="10">
        <v>84.396499633789063</v>
      </c>
      <c r="K522" s="10">
        <v>3558.16552734375</v>
      </c>
      <c r="L522" s="10">
        <v>26.89999961853027</v>
      </c>
      <c r="M522" s="10">
        <v>5927.94482421875</v>
      </c>
      <c r="N522" s="10">
        <v>2875.448486328125</v>
      </c>
      <c r="O522" s="10">
        <v>238.02357482910159</v>
      </c>
      <c r="P522" s="10">
        <v>1269.181030273438</v>
      </c>
      <c r="Q522" s="10">
        <v>810.427001953125</v>
      </c>
      <c r="R522" s="10">
        <v>85.860000610351563</v>
      </c>
      <c r="S522" s="10">
        <v>6561.27734375</v>
      </c>
      <c r="T522" s="10">
        <v>3983.880859375</v>
      </c>
      <c r="U522" s="10">
        <v>1000.34619140625</v>
      </c>
    </row>
    <row r="523" spans="1:21" x14ac:dyDescent="0.25">
      <c r="A523" s="9">
        <v>45609</v>
      </c>
      <c r="B523" s="10">
        <v>2815.30419921875</v>
      </c>
      <c r="C523" s="10">
        <v>652.5732421875</v>
      </c>
      <c r="D523" s="10">
        <v>1423.642456054688</v>
      </c>
      <c r="E523" s="10">
        <v>14713.40234375</v>
      </c>
      <c r="F523" s="10">
        <v>63.25</v>
      </c>
      <c r="G523" s="10">
        <v>829.463134765625</v>
      </c>
      <c r="H523" s="10">
        <v>1244.100341796875</v>
      </c>
      <c r="I523" s="10">
        <v>1814.6953125</v>
      </c>
      <c r="J523" s="10">
        <v>84.395301818847656</v>
      </c>
      <c r="K523" s="10">
        <v>3515.166259765625</v>
      </c>
      <c r="L523" s="10">
        <v>26.879999160766602</v>
      </c>
      <c r="M523" s="10">
        <v>5871.18310546875</v>
      </c>
      <c r="N523" s="10">
        <v>2776.642333984375</v>
      </c>
      <c r="O523" s="10">
        <v>234.6783447265625</v>
      </c>
      <c r="P523" s="10">
        <v>1247.0693359375</v>
      </c>
      <c r="Q523" s="10">
        <v>792.7322998046875</v>
      </c>
      <c r="R523" s="10">
        <v>87.610000610351563</v>
      </c>
      <c r="S523" s="10">
        <v>6345.517578125</v>
      </c>
      <c r="T523" s="10">
        <v>3939.224853515625</v>
      </c>
      <c r="U523" s="10">
        <v>962.13232421875</v>
      </c>
    </row>
    <row r="524" spans="1:21" x14ac:dyDescent="0.25">
      <c r="A524" s="9">
        <v>45610</v>
      </c>
      <c r="B524" s="10">
        <v>2825.3994140625</v>
      </c>
      <c r="C524" s="10">
        <v>650.8985595703125</v>
      </c>
      <c r="D524" s="10">
        <v>1460.839233398438</v>
      </c>
      <c r="E524" s="10">
        <v>14769.5263671875</v>
      </c>
      <c r="F524" s="10">
        <v>61.790000915527337</v>
      </c>
      <c r="G524" s="10">
        <v>835.087158203125</v>
      </c>
      <c r="H524" s="10">
        <v>1247.325439453125</v>
      </c>
      <c r="I524" s="10">
        <v>1810.9560546875</v>
      </c>
      <c r="J524" s="10">
        <v>84.422996520996094</v>
      </c>
      <c r="K524" s="10">
        <v>3493.6669921875</v>
      </c>
      <c r="L524" s="10">
        <v>26.840000152587891</v>
      </c>
      <c r="M524" s="10">
        <v>5917.6787109375</v>
      </c>
      <c r="N524" s="10">
        <v>2784.826416015625</v>
      </c>
      <c r="O524" s="10">
        <v>233.05218505859381</v>
      </c>
      <c r="P524" s="10">
        <v>1262.557495117188</v>
      </c>
      <c r="Q524" s="10">
        <v>788.41888427734375</v>
      </c>
      <c r="R524" s="10">
        <v>84.660003662109375</v>
      </c>
      <c r="S524" s="10">
        <v>6303.24609375</v>
      </c>
      <c r="T524" s="10">
        <v>3935.0009765625</v>
      </c>
      <c r="U524" s="10">
        <v>992.91302490234375</v>
      </c>
    </row>
    <row r="525" spans="1:21" x14ac:dyDescent="0.25">
      <c r="A525" s="9">
        <v>45614</v>
      </c>
      <c r="B525" s="10">
        <v>2817.30322265625</v>
      </c>
      <c r="C525" s="10">
        <v>652.76708984375</v>
      </c>
      <c r="D525" s="10">
        <v>1492.481201171875</v>
      </c>
      <c r="E525" s="10">
        <v>14804.861328125</v>
      </c>
      <c r="F525" s="10">
        <v>62.900001525878913</v>
      </c>
      <c r="G525" s="10">
        <v>841.17974853515625</v>
      </c>
      <c r="H525" s="10">
        <v>1243.852294921875</v>
      </c>
      <c r="I525" s="10">
        <v>1759.382202148438</v>
      </c>
      <c r="J525" s="10">
        <v>84.477500915527344</v>
      </c>
      <c r="K525" s="10">
        <v>3509.419921875</v>
      </c>
      <c r="L525" s="10">
        <v>26.870000839233398</v>
      </c>
      <c r="M525" s="10">
        <v>5766.49462890625</v>
      </c>
      <c r="N525" s="10">
        <v>2824.2099609375</v>
      </c>
      <c r="O525" s="10">
        <v>232.91279602050781</v>
      </c>
      <c r="P525" s="10">
        <v>1255.734741210938</v>
      </c>
      <c r="Q525" s="10">
        <v>798.27105712890625</v>
      </c>
      <c r="R525" s="10">
        <v>86.919998168945313</v>
      </c>
      <c r="S525" s="10">
        <v>6383.78515625</v>
      </c>
      <c r="T525" s="10">
        <v>3815.031005859375</v>
      </c>
      <c r="U525" s="10">
        <v>995.8563232421875</v>
      </c>
    </row>
    <row r="526" spans="1:21" x14ac:dyDescent="0.25">
      <c r="A526" s="9">
        <v>45615</v>
      </c>
      <c r="B526" s="10">
        <v>2820.10205078125</v>
      </c>
      <c r="C526" s="10">
        <v>655.4853515625</v>
      </c>
      <c r="D526" s="10">
        <v>1494.16748046875</v>
      </c>
      <c r="E526" s="10">
        <v>14869.783203125</v>
      </c>
      <c r="F526" s="10">
        <v>63.720001220703118</v>
      </c>
      <c r="G526" s="10">
        <v>859.507080078125</v>
      </c>
      <c r="H526" s="10">
        <v>1239.53564453125</v>
      </c>
      <c r="I526" s="10">
        <v>1772.300048828125</v>
      </c>
      <c r="J526" s="10">
        <v>84.39849853515625</v>
      </c>
      <c r="K526" s="10">
        <v>3473.5048828125</v>
      </c>
      <c r="L526" s="10">
        <v>26.930000305175781</v>
      </c>
      <c r="M526" s="10">
        <v>5810.37451171875</v>
      </c>
      <c r="N526" s="10">
        <v>2925.44677734375</v>
      </c>
      <c r="O526" s="10">
        <v>236.1020812988281</v>
      </c>
      <c r="P526" s="10">
        <v>1236.710693359375</v>
      </c>
      <c r="Q526" s="10">
        <v>787.1934814453125</v>
      </c>
      <c r="R526" s="10">
        <v>88.819999694824219</v>
      </c>
      <c r="S526" s="10">
        <v>6475.74462890625</v>
      </c>
      <c r="T526" s="10">
        <v>3834.06103515625</v>
      </c>
      <c r="U526" s="10">
        <v>1037.961547851562</v>
      </c>
    </row>
    <row r="527" spans="1:21" x14ac:dyDescent="0.25">
      <c r="A527" s="9">
        <v>45617</v>
      </c>
      <c r="B527" s="10">
        <v>2182.56787109375</v>
      </c>
      <c r="C527" s="10">
        <v>642.59979248046875</v>
      </c>
      <c r="D527" s="10">
        <v>1531.860107421875</v>
      </c>
      <c r="E527" s="10">
        <v>14988.779296875</v>
      </c>
      <c r="F527" s="10">
        <v>64.569999694824219</v>
      </c>
      <c r="G527" s="10">
        <v>858.989013671875</v>
      </c>
      <c r="H527" s="10">
        <v>1240.974609375</v>
      </c>
      <c r="I527" s="10">
        <v>1781.332641601562</v>
      </c>
      <c r="J527" s="10">
        <v>84.383102416992188</v>
      </c>
      <c r="K527" s="10">
        <v>3451.31201171875</v>
      </c>
      <c r="L527" s="10">
        <v>26.89999961853027</v>
      </c>
      <c r="M527" s="10">
        <v>5854.89453125</v>
      </c>
      <c r="N527" s="10">
        <v>2912.847900390625</v>
      </c>
      <c r="O527" s="10">
        <v>230.53273010253909</v>
      </c>
      <c r="P527" s="10">
        <v>1218.134887695312</v>
      </c>
      <c r="Q527" s="10">
        <v>765.3814697265625</v>
      </c>
      <c r="R527" s="10">
        <v>88.099998474121094</v>
      </c>
      <c r="S527" s="10">
        <v>6423.4365234375</v>
      </c>
      <c r="T527" s="10">
        <v>3865.666748046875</v>
      </c>
      <c r="U527" s="10">
        <v>1077.27294921875</v>
      </c>
    </row>
    <row r="528" spans="1:21" x14ac:dyDescent="0.25">
      <c r="A528" s="9">
        <v>45618</v>
      </c>
      <c r="B528" s="10">
        <v>2226.89599609375</v>
      </c>
      <c r="C528" s="10">
        <v>664.29595947265625</v>
      </c>
      <c r="D528" s="10">
        <v>1527.793334960938</v>
      </c>
      <c r="E528" s="10">
        <v>15341.873046875</v>
      </c>
      <c r="F528" s="10">
        <v>65.330001831054688</v>
      </c>
      <c r="G528" s="10">
        <v>861.15966796875</v>
      </c>
      <c r="H528" s="10">
        <v>1268.264038085938</v>
      </c>
      <c r="I528" s="10">
        <v>1847.572265625</v>
      </c>
      <c r="J528" s="10">
        <v>84.488296508789063</v>
      </c>
      <c r="K528" s="10">
        <v>3570.203125</v>
      </c>
      <c r="L528" s="10">
        <v>26.860000610351559</v>
      </c>
      <c r="M528" s="10">
        <v>6054.94287109375</v>
      </c>
      <c r="N528" s="10">
        <v>2988.9365234375</v>
      </c>
      <c r="O528" s="10">
        <v>233.81721496582031</v>
      </c>
      <c r="P528" s="10">
        <v>1260.3662109375</v>
      </c>
      <c r="Q528" s="10">
        <v>799.98663330078125</v>
      </c>
      <c r="R528" s="10">
        <v>88.44000244140625</v>
      </c>
      <c r="S528" s="10">
        <v>6512.77587890625</v>
      </c>
      <c r="T528" s="10">
        <v>4028.679931640625</v>
      </c>
      <c r="U528" s="10">
        <v>1064.302001953125</v>
      </c>
    </row>
    <row r="529" spans="1:21" x14ac:dyDescent="0.25">
      <c r="A529" s="9">
        <v>45621</v>
      </c>
      <c r="B529" s="10">
        <v>2256.38134765625</v>
      </c>
      <c r="C529" s="10">
        <v>664.4400634765625</v>
      </c>
      <c r="D529" s="10">
        <v>1541.977661132812</v>
      </c>
      <c r="E529" s="10">
        <v>15717.8046875</v>
      </c>
      <c r="F529" s="10">
        <v>64.379997253417969</v>
      </c>
      <c r="G529" s="10">
        <v>880.8929443359375</v>
      </c>
      <c r="H529" s="10">
        <v>1290.988647460938</v>
      </c>
      <c r="I529" s="10">
        <v>1835.382934570312</v>
      </c>
      <c r="J529" s="10">
        <v>84.435997009277344</v>
      </c>
      <c r="K529" s="10">
        <v>3718.32177734375</v>
      </c>
      <c r="L529" s="10">
        <v>26.89999961853027</v>
      </c>
      <c r="M529" s="10">
        <v>6036.72998046875</v>
      </c>
      <c r="N529" s="10">
        <v>3021.32666015625</v>
      </c>
      <c r="O529" s="10">
        <v>245.527099609375</v>
      </c>
      <c r="P529" s="10">
        <v>1281.880249023438</v>
      </c>
      <c r="Q529" s="10">
        <v>827.82757568359375</v>
      </c>
      <c r="R529" s="10">
        <v>86.870002746582031</v>
      </c>
      <c r="S529" s="10">
        <v>6715.43310546875</v>
      </c>
      <c r="T529" s="10">
        <v>4095.593505859375</v>
      </c>
      <c r="U529" s="10">
        <v>1074.928100585938</v>
      </c>
    </row>
    <row r="530" spans="1:21" x14ac:dyDescent="0.25">
      <c r="A530" s="9">
        <v>45622</v>
      </c>
      <c r="B530" s="10">
        <v>2149.434326171875</v>
      </c>
      <c r="C530" s="10">
        <v>657.73638916015625</v>
      </c>
      <c r="D530" s="10">
        <v>1574.760375976562</v>
      </c>
      <c r="E530" s="10">
        <v>15494.2041015625</v>
      </c>
      <c r="F530" s="10">
        <v>63.389999389648438</v>
      </c>
      <c r="G530" s="10">
        <v>880.86834716796875</v>
      </c>
      <c r="H530" s="10">
        <v>1294.9580078125</v>
      </c>
      <c r="I530" s="10">
        <v>1868.842895507812</v>
      </c>
      <c r="J530" s="10">
        <v>84.37750244140625</v>
      </c>
      <c r="K530" s="10">
        <v>3668.387451171875</v>
      </c>
      <c r="L530" s="10">
        <v>26.909999847412109</v>
      </c>
      <c r="M530" s="10">
        <v>6147.19287109375</v>
      </c>
      <c r="N530" s="10">
        <v>2961.40771484375</v>
      </c>
      <c r="O530" s="10">
        <v>242.05223083496091</v>
      </c>
      <c r="P530" s="10">
        <v>1290.545654296875</v>
      </c>
      <c r="Q530" s="10">
        <v>822.87701416015625</v>
      </c>
      <c r="R530" s="10">
        <v>86.010002136230469</v>
      </c>
      <c r="S530" s="10">
        <v>6638.65185546875</v>
      </c>
      <c r="T530" s="10">
        <v>4131.2822265625</v>
      </c>
      <c r="U530" s="10">
        <v>1075.027954101562</v>
      </c>
    </row>
    <row r="531" spans="1:21" x14ac:dyDescent="0.25">
      <c r="A531" s="9">
        <v>45623</v>
      </c>
      <c r="B531" s="10">
        <v>2396.612060546875</v>
      </c>
      <c r="C531" s="10">
        <v>666.407958984375</v>
      </c>
      <c r="D531" s="10">
        <v>1604.815307617188</v>
      </c>
      <c r="E531" s="10">
        <v>15610.552734375</v>
      </c>
      <c r="F531" s="10">
        <v>63.959999084472663</v>
      </c>
      <c r="G531" s="10">
        <v>894.06494140625</v>
      </c>
      <c r="H531" s="10">
        <v>1290.740478515625</v>
      </c>
      <c r="I531" s="10">
        <v>1869.182861328125</v>
      </c>
      <c r="J531" s="10">
        <v>84.339103698730469</v>
      </c>
      <c r="K531" s="10">
        <v>3664.5234375</v>
      </c>
      <c r="L531" s="10">
        <v>26.930000305175781</v>
      </c>
      <c r="M531" s="10">
        <v>6181.2998046875</v>
      </c>
      <c r="N531" s="10">
        <v>2980.851806640625</v>
      </c>
      <c r="O531" s="10">
        <v>242.09983825683591</v>
      </c>
      <c r="P531" s="10">
        <v>1288.055541992188</v>
      </c>
      <c r="Q531" s="10">
        <v>817.6812744140625</v>
      </c>
      <c r="R531" s="10">
        <v>86.589996337890625</v>
      </c>
      <c r="S531" s="10">
        <v>6679.4404296875</v>
      </c>
      <c r="T531" s="10">
        <v>4112.15576171875</v>
      </c>
      <c r="U531" s="10">
        <v>1044.147583007812</v>
      </c>
    </row>
    <row r="532" spans="1:21" x14ac:dyDescent="0.25">
      <c r="A532" s="9">
        <v>45624</v>
      </c>
      <c r="B532" s="10">
        <v>2435.892578125</v>
      </c>
      <c r="C532" s="10">
        <v>646.947998046875</v>
      </c>
      <c r="D532" s="10">
        <v>1585.32421875</v>
      </c>
      <c r="E532" s="10">
        <v>15601.2568359375</v>
      </c>
      <c r="F532" s="10">
        <v>64.040000915527344</v>
      </c>
      <c r="G532" s="10">
        <v>884.61761474609375</v>
      </c>
      <c r="H532" s="10">
        <v>1276.500366210938</v>
      </c>
      <c r="I532" s="10">
        <v>1803.282958984375</v>
      </c>
      <c r="J532" s="10">
        <v>84.420303344726563</v>
      </c>
      <c r="K532" s="10">
        <v>3632.17529296875</v>
      </c>
      <c r="L532" s="10">
        <v>26.979999542236332</v>
      </c>
      <c r="M532" s="10">
        <v>6080.65869140625</v>
      </c>
      <c r="N532" s="10">
        <v>2875.59716796875</v>
      </c>
      <c r="O532" s="10">
        <v>240.10057067871091</v>
      </c>
      <c r="P532" s="10">
        <v>1265.744750976562</v>
      </c>
      <c r="Q532" s="10">
        <v>822.3377685546875</v>
      </c>
      <c r="R532" s="10">
        <v>85.150001525878906</v>
      </c>
      <c r="S532" s="10">
        <v>6681.41796875</v>
      </c>
      <c r="T532" s="10">
        <v>4028.96484375</v>
      </c>
      <c r="U532" s="10">
        <v>1033.82080078125</v>
      </c>
    </row>
    <row r="533" spans="1:21" x14ac:dyDescent="0.25">
      <c r="A533" s="9">
        <v>45625</v>
      </c>
      <c r="B533" s="10">
        <v>2461.929443359375</v>
      </c>
      <c r="C533" s="10">
        <v>653.5572509765625</v>
      </c>
      <c r="D533" s="10">
        <v>1626.19091796875</v>
      </c>
      <c r="E533" s="10">
        <v>15800.369140625</v>
      </c>
      <c r="F533" s="10">
        <v>64.290000915527344</v>
      </c>
      <c r="G533" s="10">
        <v>886.04833984375</v>
      </c>
      <c r="H533" s="10">
        <v>1290.145141601562</v>
      </c>
      <c r="I533" s="10">
        <v>1804.448486328125</v>
      </c>
      <c r="J533" s="10">
        <v>84.471603393554688</v>
      </c>
      <c r="K533" s="10">
        <v>3690.38232421875</v>
      </c>
      <c r="L533" s="10">
        <v>27.020000457763668</v>
      </c>
      <c r="M533" s="10">
        <v>6093.1455078125</v>
      </c>
      <c r="N533" s="10">
        <v>2942.460205078125</v>
      </c>
      <c r="O533" s="10">
        <v>244.38470458984381</v>
      </c>
      <c r="P533" s="10">
        <v>1287.0595703125</v>
      </c>
      <c r="Q533" s="10">
        <v>822.43585205078125</v>
      </c>
      <c r="R533" s="10">
        <v>86.919998168945313</v>
      </c>
      <c r="S533" s="10">
        <v>6596.1328125</v>
      </c>
      <c r="T533" s="10">
        <v>4053.5947265625</v>
      </c>
      <c r="U533" s="10">
        <v>1048.886962890625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2E68-BA27-4B86-916C-A12F9BCBC623}">
  <dimension ref="A1:U268"/>
  <sheetViews>
    <sheetView topLeftCell="B232" workbookViewId="0">
      <selection sqref="A1:U268"/>
    </sheetView>
  </sheetViews>
  <sheetFormatPr defaultRowHeight="15" x14ac:dyDescent="0.25"/>
  <cols>
    <col min="1" max="1" width="18.28515625" bestFit="1" customWidth="1"/>
    <col min="2" max="2" width="13.42578125" bestFit="1" customWidth="1"/>
    <col min="3" max="3" width="15.140625" bestFit="1" customWidth="1"/>
    <col min="4" max="5" width="12" bestFit="1" customWidth="1"/>
    <col min="6" max="6" width="13.28515625" bestFit="1" customWidth="1"/>
    <col min="7" max="7" width="13.85546875" bestFit="1" customWidth="1"/>
    <col min="8" max="8" width="13.140625" bestFit="1" customWidth="1"/>
    <col min="9" max="11" width="12" bestFit="1" customWidth="1"/>
    <col min="12" max="12" width="14" bestFit="1" customWidth="1"/>
    <col min="13" max="15" width="12" bestFit="1" customWidth="1"/>
    <col min="16" max="16" width="12.42578125" bestFit="1" customWidth="1"/>
    <col min="17" max="17" width="12" bestFit="1" customWidth="1"/>
    <col min="18" max="18" width="14.140625" bestFit="1" customWidth="1"/>
    <col min="19" max="19" width="13.28515625" bestFit="1" customWidth="1"/>
    <col min="20" max="20" width="12" bestFit="1" customWidth="1"/>
    <col min="21" max="21" width="14.85546875" bestFit="1" customWidth="1"/>
    <col min="24" max="43" width="12.7109375" bestFit="1" customWidth="1"/>
  </cols>
  <sheetData>
    <row r="1" spans="1:21" x14ac:dyDescent="0.2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2">
        <v>45628</v>
      </c>
      <c r="B2">
        <v>2455.83251953125</v>
      </c>
      <c r="C2">
        <v>660.98638916015625</v>
      </c>
      <c r="D2">
        <v>1651.583984375</v>
      </c>
      <c r="E2">
        <v>16756.443359375</v>
      </c>
      <c r="F2">
        <v>63.759998321533203</v>
      </c>
      <c r="G2">
        <v>890.31561279296875</v>
      </c>
      <c r="H2">
        <v>1294.660278320312</v>
      </c>
      <c r="I2">
        <v>1825.767700195312</v>
      </c>
      <c r="J2">
        <v>84.556999206542969</v>
      </c>
      <c r="K2">
        <v>3669.823974609375</v>
      </c>
      <c r="L2">
        <v>27.129999160766602</v>
      </c>
      <c r="M2">
        <v>6133.5703125</v>
      </c>
      <c r="N2">
        <v>2992.359130859375</v>
      </c>
      <c r="O2">
        <v>245.19389343261719</v>
      </c>
      <c r="P2">
        <v>1303.942260742188</v>
      </c>
      <c r="Q2">
        <v>819.93603515625</v>
      </c>
      <c r="R2">
        <v>86.040000915527344</v>
      </c>
      <c r="S2">
        <v>6637.861328125</v>
      </c>
      <c r="T2">
        <v>4059.10009765625</v>
      </c>
      <c r="U2">
        <v>1019.503051757812</v>
      </c>
    </row>
    <row r="3" spans="1:21" x14ac:dyDescent="0.25">
      <c r="A3" s="2">
        <v>45629</v>
      </c>
      <c r="B3">
        <v>2512.9541015625</v>
      </c>
      <c r="C3">
        <v>663.451171875</v>
      </c>
      <c r="D3">
        <v>1650.443359375</v>
      </c>
      <c r="E3">
        <v>16858.947265625</v>
      </c>
      <c r="F3">
        <v>64.05999755859375</v>
      </c>
      <c r="G3">
        <v>900.9715576171875</v>
      </c>
      <c r="H3">
        <v>1298.381591796875</v>
      </c>
      <c r="I3">
        <v>1837.714111328125</v>
      </c>
      <c r="J3">
        <v>84.737098693847656</v>
      </c>
      <c r="K3">
        <v>3752.05712890625</v>
      </c>
      <c r="L3">
        <v>27.139999389648441</v>
      </c>
      <c r="M3">
        <v>6087.8154296875</v>
      </c>
      <c r="N3">
        <v>3003.17236328125</v>
      </c>
      <c r="O3">
        <v>249.76362609863281</v>
      </c>
      <c r="P3">
        <v>1318.035888671875</v>
      </c>
      <c r="Q3">
        <v>837.14056396484375</v>
      </c>
      <c r="R3">
        <v>87.629997253417969</v>
      </c>
      <c r="S3">
        <v>7019.1474609375</v>
      </c>
      <c r="T3">
        <v>4083.8720703125</v>
      </c>
      <c r="U3">
        <v>1047.739501953125</v>
      </c>
    </row>
    <row r="4" spans="1:21" x14ac:dyDescent="0.25">
      <c r="A4" s="2">
        <v>45630</v>
      </c>
      <c r="B4">
        <v>2493.513916015625</v>
      </c>
      <c r="C4">
        <v>669.8665771484375</v>
      </c>
      <c r="D4">
        <v>1704.700927734375</v>
      </c>
      <c r="E4">
        <v>17383.564453125</v>
      </c>
      <c r="F4">
        <v>64.010002136230469</v>
      </c>
      <c r="G4">
        <v>917.64617919921875</v>
      </c>
      <c r="H4">
        <v>1305.973022460938</v>
      </c>
      <c r="I4">
        <v>1834.946044921875</v>
      </c>
      <c r="J4">
        <v>84.683097839355469</v>
      </c>
      <c r="K4">
        <v>3754.880615234375</v>
      </c>
      <c r="L4">
        <v>27.229999542236332</v>
      </c>
      <c r="M4">
        <v>6141.61572265625</v>
      </c>
      <c r="N4">
        <v>3007.5869140625</v>
      </c>
      <c r="O4">
        <v>248.19279479980469</v>
      </c>
      <c r="P4">
        <v>1303.742919921875</v>
      </c>
      <c r="Q4">
        <v>842.77740478515625</v>
      </c>
      <c r="R4">
        <v>87.540000915527344</v>
      </c>
      <c r="S4">
        <v>7059.09619140625</v>
      </c>
      <c r="T4">
        <v>4132.89501953125</v>
      </c>
      <c r="U4">
        <v>1087.948852539062</v>
      </c>
    </row>
    <row r="5" spans="1:21" x14ac:dyDescent="0.25">
      <c r="A5" s="2">
        <v>45631</v>
      </c>
      <c r="B5">
        <v>2521.300048828125</v>
      </c>
      <c r="C5">
        <v>680.8388671875</v>
      </c>
      <c r="D5">
        <v>1840.940063476562</v>
      </c>
      <c r="E5">
        <v>17290.85546875</v>
      </c>
      <c r="F5">
        <v>64.05999755859375</v>
      </c>
      <c r="G5">
        <v>920.43353271484375</v>
      </c>
      <c r="H5">
        <v>1326.266479492188</v>
      </c>
      <c r="I5">
        <v>1879.235229492188</v>
      </c>
      <c r="J5">
        <v>84.707000732421875</v>
      </c>
      <c r="K5">
        <v>3796.14599609375</v>
      </c>
      <c r="L5">
        <v>27.20999908447266</v>
      </c>
      <c r="M5">
        <v>6265.65185546875</v>
      </c>
      <c r="N5">
        <v>3047.119384765625</v>
      </c>
      <c r="O5">
        <v>248.76397705078119</v>
      </c>
      <c r="P5">
        <v>1316.790893554688</v>
      </c>
      <c r="Q5">
        <v>848.41424560546875</v>
      </c>
      <c r="R5">
        <v>88.550003051757813</v>
      </c>
      <c r="S5">
        <v>7285.33642578125</v>
      </c>
      <c r="T5">
        <v>4236.96630859375</v>
      </c>
      <c r="U5">
        <v>1091.640502929688</v>
      </c>
    </row>
    <row r="6" spans="1:21" x14ac:dyDescent="0.25">
      <c r="A6" s="2">
        <v>45632</v>
      </c>
      <c r="B6">
        <v>2505.157958984375</v>
      </c>
      <c r="C6">
        <v>680.8289794921875</v>
      </c>
      <c r="D6">
        <v>1868.56494140625</v>
      </c>
      <c r="E6">
        <v>17413.30078125</v>
      </c>
      <c r="F6">
        <v>63.990001678466797</v>
      </c>
      <c r="G6">
        <v>915.54949951171875</v>
      </c>
      <c r="H6">
        <v>1318.575805664062</v>
      </c>
      <c r="I6">
        <v>1867.143188476562</v>
      </c>
      <c r="J6">
        <v>84.683799743652344</v>
      </c>
      <c r="K6">
        <v>3830.970947265625</v>
      </c>
      <c r="L6">
        <v>27.20000076293945</v>
      </c>
      <c r="M6">
        <v>6296.99462890625</v>
      </c>
      <c r="N6">
        <v>3048.508056640625</v>
      </c>
      <c r="O6">
        <v>247.57395935058591</v>
      </c>
      <c r="P6">
        <v>1306.332641601562</v>
      </c>
      <c r="Q6">
        <v>846.649658203125</v>
      </c>
      <c r="R6">
        <v>88.489997863769531</v>
      </c>
      <c r="S6">
        <v>7313.7158203125</v>
      </c>
      <c r="T6">
        <v>4219.36083984375</v>
      </c>
      <c r="U6">
        <v>1085.354736328125</v>
      </c>
    </row>
    <row r="7" spans="1:21" x14ac:dyDescent="0.25">
      <c r="A7" s="2">
        <v>45635</v>
      </c>
      <c r="B7">
        <v>2494.613525390625</v>
      </c>
      <c r="C7">
        <v>682.62286376953125</v>
      </c>
      <c r="D7">
        <v>1889.543701171875</v>
      </c>
      <c r="E7">
        <v>17338.18359375</v>
      </c>
      <c r="F7">
        <v>64.290000915527344</v>
      </c>
      <c r="G7">
        <v>922.53021240234375</v>
      </c>
      <c r="H7">
        <v>1312.175170898438</v>
      </c>
      <c r="I7">
        <v>1868.357299804688</v>
      </c>
      <c r="J7">
        <v>84.666000366210938</v>
      </c>
      <c r="K7">
        <v>3910.826416015625</v>
      </c>
      <c r="L7">
        <v>27.190000534057621</v>
      </c>
      <c r="M7">
        <v>6307.01416015625</v>
      </c>
      <c r="N7">
        <v>3026.931396484375</v>
      </c>
      <c r="O7">
        <v>246.47914123535159</v>
      </c>
      <c r="P7">
        <v>1289.997924804688</v>
      </c>
      <c r="Q7">
        <v>841.15985107421875</v>
      </c>
      <c r="R7">
        <v>88.709999084472656</v>
      </c>
      <c r="S7">
        <v>7273.7177734375</v>
      </c>
      <c r="T7">
        <v>4225.67236328125</v>
      </c>
      <c r="U7">
        <v>1075.626708984375</v>
      </c>
    </row>
    <row r="8" spans="1:21" x14ac:dyDescent="0.25">
      <c r="A8" s="2">
        <v>45636</v>
      </c>
      <c r="B8">
        <v>2465.9775390625</v>
      </c>
      <c r="C8">
        <v>689.36627197265625</v>
      </c>
      <c r="D8">
        <v>1893.4619140625</v>
      </c>
      <c r="E8">
        <v>17506.259765625</v>
      </c>
      <c r="F8">
        <v>64.669998168945313</v>
      </c>
      <c r="G8">
        <v>921.59283447265625</v>
      </c>
      <c r="H8">
        <v>1320.2626953125</v>
      </c>
      <c r="I8">
        <v>1892.54150390625</v>
      </c>
      <c r="J8">
        <v>84.847297668457031</v>
      </c>
      <c r="K8">
        <v>3886.8994140625</v>
      </c>
      <c r="L8">
        <v>27.20999908447266</v>
      </c>
      <c r="M8">
        <v>6494.8212890625</v>
      </c>
      <c r="N8">
        <v>3042.45654296875</v>
      </c>
      <c r="O8">
        <v>244.57508850097659</v>
      </c>
      <c r="P8">
        <v>1279.73876953125</v>
      </c>
      <c r="Q8">
        <v>850.423828125</v>
      </c>
      <c r="R8">
        <v>90.110000610351563</v>
      </c>
      <c r="S8">
        <v>7320.34033203125</v>
      </c>
      <c r="T8">
        <v>4207.0693359375</v>
      </c>
      <c r="U8">
        <v>1069.939331054688</v>
      </c>
    </row>
    <row r="9" spans="1:21" x14ac:dyDescent="0.25">
      <c r="A9" s="2">
        <v>45637</v>
      </c>
      <c r="B9">
        <v>2456.032470703125</v>
      </c>
      <c r="C9">
        <v>707.1466064453125</v>
      </c>
      <c r="D9">
        <v>1914.738403320312</v>
      </c>
      <c r="E9">
        <v>17520.75390625</v>
      </c>
      <c r="F9">
        <v>65.040000915527344</v>
      </c>
      <c r="G9">
        <v>919.12615966796875</v>
      </c>
      <c r="H9">
        <v>1317.335327148438</v>
      </c>
      <c r="I9">
        <v>1917.405639648438</v>
      </c>
      <c r="J9">
        <v>84.874000549316406</v>
      </c>
      <c r="K9">
        <v>3880.55859375</v>
      </c>
      <c r="L9">
        <v>27.20999908447266</v>
      </c>
      <c r="M9">
        <v>6513.87353515625</v>
      </c>
      <c r="N9">
        <v>3047.565673828125</v>
      </c>
      <c r="O9">
        <v>244.28948974609381</v>
      </c>
      <c r="P9">
        <v>1273.115234375</v>
      </c>
      <c r="Q9">
        <v>844.63995361328125</v>
      </c>
      <c r="R9">
        <v>90.050003051757813</v>
      </c>
      <c r="S9">
        <v>7268.0322265625</v>
      </c>
      <c r="T9">
        <v>4202.22900390625</v>
      </c>
      <c r="U9">
        <v>1075.726440429688</v>
      </c>
    </row>
    <row r="10" spans="1:21" x14ac:dyDescent="0.25">
      <c r="A10" s="2">
        <v>45638</v>
      </c>
      <c r="B10">
        <v>2502.859375</v>
      </c>
      <c r="C10">
        <v>708.21002197265625</v>
      </c>
      <c r="D10">
        <v>1932.24560546875</v>
      </c>
      <c r="E10">
        <v>17689.4765625</v>
      </c>
      <c r="F10">
        <v>65.489997863769531</v>
      </c>
      <c r="G10">
        <v>917.22686767578125</v>
      </c>
      <c r="H10">
        <v>1319.071899414062</v>
      </c>
      <c r="I10">
        <v>1929.886352539062</v>
      </c>
      <c r="J10">
        <v>84.857101440429688</v>
      </c>
      <c r="K10">
        <v>3824.23388671875</v>
      </c>
      <c r="L10">
        <v>27.180000305175781</v>
      </c>
      <c r="M10">
        <v>6582.03662109375</v>
      </c>
      <c r="N10">
        <v>3043.002197265625</v>
      </c>
      <c r="O10">
        <v>241.86183166503909</v>
      </c>
      <c r="P10">
        <v>1257.876220703125</v>
      </c>
      <c r="Q10">
        <v>836.8955078125</v>
      </c>
      <c r="R10">
        <v>91.269996643066406</v>
      </c>
      <c r="S10">
        <v>7237.82421875</v>
      </c>
      <c r="T10">
        <v>4228.330078125</v>
      </c>
      <c r="U10">
        <v>1061.558349609375</v>
      </c>
    </row>
    <row r="11" spans="1:21" x14ac:dyDescent="0.25">
      <c r="A11" s="2">
        <v>45639</v>
      </c>
      <c r="B11">
        <v>2526.297607421875</v>
      </c>
      <c r="C11">
        <v>713.87506103515625</v>
      </c>
      <c r="D11">
        <v>1927.781982421875</v>
      </c>
      <c r="E11">
        <v>17946.4140625</v>
      </c>
      <c r="F11">
        <v>64.610000610351563</v>
      </c>
      <c r="G11">
        <v>923.39349365234375</v>
      </c>
      <c r="H11">
        <v>1334.602172851562</v>
      </c>
      <c r="I11">
        <v>1942.22119140625</v>
      </c>
      <c r="J11">
        <v>84.839202880859375</v>
      </c>
      <c r="K11">
        <v>3851.08349609375</v>
      </c>
      <c r="L11">
        <v>27.190000534057621</v>
      </c>
      <c r="M11">
        <v>6628.23583984375</v>
      </c>
      <c r="N11">
        <v>3056.841064453125</v>
      </c>
      <c r="O11">
        <v>242.05223083496091</v>
      </c>
      <c r="P11">
        <v>1267.78662109375</v>
      </c>
      <c r="Q11">
        <v>844.5909423828125</v>
      </c>
      <c r="R11">
        <v>87.25</v>
      </c>
      <c r="S11">
        <v>7282.02392578125</v>
      </c>
      <c r="T11">
        <v>4246.31591796875</v>
      </c>
      <c r="U11">
        <v>1038.959228515625</v>
      </c>
    </row>
    <row r="12" spans="1:21" x14ac:dyDescent="0.25">
      <c r="A12" s="2">
        <v>45642</v>
      </c>
      <c r="B12">
        <v>2511.155029296875</v>
      </c>
      <c r="C12">
        <v>716.41937255859375</v>
      </c>
      <c r="D12">
        <v>1942.115112304688</v>
      </c>
      <c r="E12">
        <v>18823.423828125</v>
      </c>
      <c r="F12">
        <v>64.480003356933594</v>
      </c>
      <c r="G12">
        <v>920.16217041015625</v>
      </c>
      <c r="H12">
        <v>1335.792846679688</v>
      </c>
      <c r="I12">
        <v>1923.136108398438</v>
      </c>
      <c r="J12">
        <v>84.802001953125</v>
      </c>
      <c r="K12">
        <v>3842.01806640625</v>
      </c>
      <c r="L12">
        <v>27.190000534057621</v>
      </c>
      <c r="M12">
        <v>6651.92822265625</v>
      </c>
      <c r="N12">
        <v>3060.263671875</v>
      </c>
      <c r="O12">
        <v>239.71977233886719</v>
      </c>
      <c r="P12">
        <v>1263.254760742188</v>
      </c>
      <c r="Q12">
        <v>844.0028076171875</v>
      </c>
      <c r="R12">
        <v>87.269996643066406</v>
      </c>
      <c r="S12">
        <v>7274.70654296875</v>
      </c>
      <c r="T12">
        <v>4190.6015625</v>
      </c>
      <c r="U12">
        <v>1047.290405273438</v>
      </c>
    </row>
    <row r="13" spans="1:21" x14ac:dyDescent="0.25">
      <c r="A13" s="2">
        <v>45643</v>
      </c>
      <c r="B13">
        <v>2486.367431640625</v>
      </c>
      <c r="C13">
        <v>710.8934326171875</v>
      </c>
      <c r="D13">
        <v>1948.165893554688</v>
      </c>
      <c r="E13">
        <v>18931.724609375</v>
      </c>
      <c r="F13">
        <v>64.099998474121094</v>
      </c>
      <c r="G13">
        <v>904.4002685546875</v>
      </c>
      <c r="H13">
        <v>1323.537475585938</v>
      </c>
      <c r="I13">
        <v>1919.78515625</v>
      </c>
      <c r="J13">
        <v>84.91729736328125</v>
      </c>
      <c r="K13">
        <v>3772.020751953125</v>
      </c>
      <c r="L13">
        <v>27.159999847412109</v>
      </c>
      <c r="M13">
        <v>6610.96142578125</v>
      </c>
      <c r="N13">
        <v>3017.259033203125</v>
      </c>
      <c r="O13">
        <v>235.53086853027341</v>
      </c>
      <c r="P13">
        <v>1240.34619140625</v>
      </c>
      <c r="Q13">
        <v>833.8074951171875</v>
      </c>
      <c r="R13">
        <v>86.379997253417969</v>
      </c>
      <c r="S13">
        <v>7192.2890625</v>
      </c>
      <c r="T13">
        <v>4108.31201171875</v>
      </c>
      <c r="U13">
        <v>1020.899963378906</v>
      </c>
    </row>
    <row r="14" spans="1:21" x14ac:dyDescent="0.25">
      <c r="A14" s="2">
        <v>45644</v>
      </c>
      <c r="B14">
        <v>2456.182373046875</v>
      </c>
      <c r="C14">
        <v>703.10650634765625</v>
      </c>
      <c r="D14">
        <v>1933.187866210938</v>
      </c>
      <c r="E14">
        <v>18907.78515625</v>
      </c>
      <c r="F14">
        <v>64.379997253417969</v>
      </c>
      <c r="G14">
        <v>893.275634765625</v>
      </c>
      <c r="H14">
        <v>1304.087646484375</v>
      </c>
      <c r="I14">
        <v>1922.261962890625</v>
      </c>
      <c r="J14">
        <v>84.915397644042969</v>
      </c>
      <c r="K14">
        <v>3723.424072265625</v>
      </c>
      <c r="L14">
        <v>27.129999160766602</v>
      </c>
      <c r="M14">
        <v>6489.638671875</v>
      </c>
      <c r="N14">
        <v>3026.8818359375</v>
      </c>
      <c r="O14">
        <v>232.43678283691409</v>
      </c>
      <c r="P14">
        <v>1248.264526367188</v>
      </c>
      <c r="Q14">
        <v>821.651611328125</v>
      </c>
      <c r="R14">
        <v>86.730003356933594</v>
      </c>
      <c r="S14">
        <v>7149.6708984375</v>
      </c>
      <c r="T14">
        <v>4126.67822265625</v>
      </c>
      <c r="U14">
        <v>1030.079345703125</v>
      </c>
    </row>
    <row r="15" spans="1:21" x14ac:dyDescent="0.25">
      <c r="A15" s="2">
        <v>45645</v>
      </c>
      <c r="B15">
        <v>2418.1513671875</v>
      </c>
      <c r="C15">
        <v>687.612060546875</v>
      </c>
      <c r="D15">
        <v>1940.627197265625</v>
      </c>
      <c r="E15">
        <v>18393.763671875</v>
      </c>
      <c r="F15">
        <v>63.779998779296882</v>
      </c>
      <c r="G15">
        <v>884.790283203125</v>
      </c>
      <c r="H15">
        <v>1277.046264648438</v>
      </c>
      <c r="I15">
        <v>1890.258911132812</v>
      </c>
      <c r="J15">
        <v>85.165496826171875</v>
      </c>
      <c r="K15">
        <v>3682.010498046875</v>
      </c>
      <c r="L15">
        <v>27.079999923706051</v>
      </c>
      <c r="M15">
        <v>6140.72705078125</v>
      </c>
      <c r="N15">
        <v>2990.623046875</v>
      </c>
      <c r="O15">
        <v>230.24713134765619</v>
      </c>
      <c r="P15">
        <v>1225.55517578125</v>
      </c>
      <c r="Q15">
        <v>816.4068603515625</v>
      </c>
      <c r="R15">
        <v>84.680000305175781</v>
      </c>
      <c r="S15">
        <v>7154.36767578125</v>
      </c>
      <c r="T15">
        <v>4054.59130859375</v>
      </c>
      <c r="U15">
        <v>1044.097534179688</v>
      </c>
    </row>
    <row r="16" spans="1:21" x14ac:dyDescent="0.25">
      <c r="A16" s="2">
        <v>45646</v>
      </c>
      <c r="B16">
        <v>2343.7880859375</v>
      </c>
      <c r="C16">
        <v>680.625244140625</v>
      </c>
      <c r="D16">
        <v>1845.701293945312</v>
      </c>
      <c r="E16">
        <v>17936.91796875</v>
      </c>
      <c r="F16">
        <v>63.319999694824219</v>
      </c>
      <c r="G16">
        <v>873.93701171875</v>
      </c>
      <c r="H16">
        <v>1278.534790039062</v>
      </c>
      <c r="I16">
        <v>1866.900390625</v>
      </c>
      <c r="J16">
        <v>85.279403686523438</v>
      </c>
      <c r="K16">
        <v>3596.309814453125</v>
      </c>
      <c r="L16">
        <v>27.079999923706051</v>
      </c>
      <c r="M16">
        <v>5749.515625</v>
      </c>
      <c r="N16">
        <v>2883.186279296875</v>
      </c>
      <c r="O16">
        <v>225.7250061035156</v>
      </c>
      <c r="P16">
        <v>1200.50537109375</v>
      </c>
      <c r="Q16">
        <v>796.016357421875</v>
      </c>
      <c r="R16">
        <v>82.949996948242188</v>
      </c>
      <c r="S16">
        <v>6844.17724609375</v>
      </c>
      <c r="T16">
        <v>3958.159423828125</v>
      </c>
      <c r="U16">
        <v>1049.63525390625</v>
      </c>
    </row>
    <row r="17" spans="1:21" x14ac:dyDescent="0.25">
      <c r="A17" s="2">
        <v>45649</v>
      </c>
      <c r="B17">
        <v>2337.791015625</v>
      </c>
      <c r="C17">
        <v>682.4588623046875</v>
      </c>
      <c r="D17">
        <v>1803.89208984375</v>
      </c>
      <c r="E17">
        <v>17990.443359375</v>
      </c>
      <c r="F17">
        <v>63.970001220703118</v>
      </c>
      <c r="G17">
        <v>888.49029541015625</v>
      </c>
      <c r="H17">
        <v>1286.870483398438</v>
      </c>
      <c r="I17">
        <v>1868.988525390625</v>
      </c>
      <c r="J17">
        <v>84.944999694824219</v>
      </c>
      <c r="K17">
        <v>3606.861328125</v>
      </c>
      <c r="L17">
        <v>27.139999389648441</v>
      </c>
      <c r="M17">
        <v>5656.87109375</v>
      </c>
      <c r="N17">
        <v>2886.11279296875</v>
      </c>
      <c r="O17">
        <v>229.29512023925781</v>
      </c>
      <c r="P17">
        <v>1217.437744140625</v>
      </c>
      <c r="Q17">
        <v>804.98626708984375</v>
      </c>
      <c r="R17">
        <v>85.489997863769531</v>
      </c>
      <c r="S17">
        <v>6823.56005859375</v>
      </c>
      <c r="T17">
        <v>3946.769775390625</v>
      </c>
      <c r="U17">
        <v>1020.750244140625</v>
      </c>
    </row>
    <row r="18" spans="1:21" x14ac:dyDescent="0.25">
      <c r="A18" s="2">
        <v>45650</v>
      </c>
      <c r="B18">
        <v>2371.2744140625</v>
      </c>
      <c r="C18">
        <v>676.644775390625</v>
      </c>
      <c r="D18">
        <v>1800.817260742188</v>
      </c>
      <c r="E18">
        <v>17885.041015625</v>
      </c>
      <c r="F18">
        <v>63.680000305175781</v>
      </c>
      <c r="G18">
        <v>887.05963134765625</v>
      </c>
      <c r="H18">
        <v>1287.317016601562</v>
      </c>
      <c r="I18">
        <v>1854.176879882812</v>
      </c>
      <c r="J18">
        <v>85.098899841308594</v>
      </c>
      <c r="K18">
        <v>3606.1181640625</v>
      </c>
      <c r="L18">
        <v>27.20000076293945</v>
      </c>
      <c r="M18">
        <v>5652.18212890625</v>
      </c>
      <c r="N18">
        <v>2905.358154296875</v>
      </c>
      <c r="O18">
        <v>227.48625183105469</v>
      </c>
      <c r="P18">
        <v>1217.885864257812</v>
      </c>
      <c r="Q18">
        <v>796.06536865234375</v>
      </c>
      <c r="R18">
        <v>85.300003051757813</v>
      </c>
      <c r="S18">
        <v>6781.041015625</v>
      </c>
      <c r="T18">
        <v>3966.891845703125</v>
      </c>
      <c r="U18">
        <v>1056.619384765625</v>
      </c>
    </row>
    <row r="19" spans="1:21" x14ac:dyDescent="0.25">
      <c r="A19" s="2">
        <v>45652</v>
      </c>
      <c r="B19">
        <v>2399.060791015625</v>
      </c>
      <c r="C19">
        <v>677.3951416015625</v>
      </c>
      <c r="D19">
        <v>1792.038818359375</v>
      </c>
      <c r="E19">
        <v>18030.126953125</v>
      </c>
      <c r="F19">
        <v>64</v>
      </c>
      <c r="G19">
        <v>883.43365478515625</v>
      </c>
      <c r="H19">
        <v>1287.416137695312</v>
      </c>
      <c r="I19">
        <v>1852.574340820312</v>
      </c>
      <c r="J19">
        <v>85.413398742675781</v>
      </c>
      <c r="K19">
        <v>3595.962890625</v>
      </c>
      <c r="L19">
        <v>27.190000534057621</v>
      </c>
      <c r="M19">
        <v>5678.48974609375</v>
      </c>
      <c r="N19">
        <v>2951.933837890625</v>
      </c>
      <c r="O19">
        <v>228.723876953125</v>
      </c>
      <c r="P19">
        <v>1211.710571289062</v>
      </c>
      <c r="Q19">
        <v>796.45751953125</v>
      </c>
      <c r="R19">
        <v>85.430000305175781</v>
      </c>
      <c r="S19">
        <v>6819.0615234375</v>
      </c>
      <c r="T19">
        <v>3957.02099609375</v>
      </c>
      <c r="U19">
        <v>1040.805053710938</v>
      </c>
    </row>
    <row r="20" spans="1:21" x14ac:dyDescent="0.25">
      <c r="A20" s="2">
        <v>45653</v>
      </c>
      <c r="B20">
        <v>2408.755859375</v>
      </c>
      <c r="C20">
        <v>686.53875732421875</v>
      </c>
      <c r="D20">
        <v>1763.174194335938</v>
      </c>
      <c r="E20">
        <v>17964.306640625</v>
      </c>
      <c r="F20">
        <v>64.209999084472656</v>
      </c>
      <c r="G20">
        <v>887.1336669921875</v>
      </c>
      <c r="H20">
        <v>1297.538208007812</v>
      </c>
      <c r="I20">
        <v>1861.655517578125</v>
      </c>
      <c r="J20">
        <v>85.260902404785156</v>
      </c>
      <c r="K20">
        <v>3574.7607421875</v>
      </c>
      <c r="L20">
        <v>27.20000076293945</v>
      </c>
      <c r="M20">
        <v>5605.09423828125</v>
      </c>
      <c r="N20">
        <v>3025.145751953125</v>
      </c>
      <c r="O20">
        <v>225.53460693359381</v>
      </c>
      <c r="P20">
        <v>1216.192749023438</v>
      </c>
      <c r="Q20">
        <v>783.90948486328125</v>
      </c>
      <c r="R20">
        <v>85.709999084472656</v>
      </c>
      <c r="S20">
        <v>6809.3212890625</v>
      </c>
      <c r="T20">
        <v>3952.987060546875</v>
      </c>
      <c r="U20">
        <v>1029.031494140625</v>
      </c>
    </row>
    <row r="21" spans="1:21" x14ac:dyDescent="0.25">
      <c r="A21" s="2">
        <v>45656</v>
      </c>
      <c r="B21">
        <v>2591.065673828125</v>
      </c>
      <c r="C21">
        <v>684.60064697265625</v>
      </c>
      <c r="D21">
        <v>1734.805419921875</v>
      </c>
      <c r="E21">
        <v>18095.546875</v>
      </c>
      <c r="F21">
        <v>64</v>
      </c>
      <c r="G21">
        <v>877.0943603515625</v>
      </c>
      <c r="H21">
        <v>1284.736938476562</v>
      </c>
      <c r="I21">
        <v>1851.214599609375</v>
      </c>
      <c r="J21">
        <v>85.386001586914063</v>
      </c>
      <c r="K21">
        <v>3545.8798828125</v>
      </c>
      <c r="L21">
        <v>27.159999847412109</v>
      </c>
      <c r="M21">
        <v>5571.037109375</v>
      </c>
      <c r="N21">
        <v>2978.966796875</v>
      </c>
      <c r="O21">
        <v>221.4884948730469</v>
      </c>
      <c r="P21">
        <v>1205.8837890625</v>
      </c>
      <c r="Q21">
        <v>772.7828369140625</v>
      </c>
      <c r="R21">
        <v>84.949996948242188</v>
      </c>
      <c r="S21">
        <v>6848.08251953125</v>
      </c>
      <c r="T21">
        <v>3947.24462890625</v>
      </c>
      <c r="U21">
        <v>1036.714233398438</v>
      </c>
    </row>
    <row r="22" spans="1:21" x14ac:dyDescent="0.25">
      <c r="A22" s="2">
        <v>45657</v>
      </c>
      <c r="B22">
        <v>2527.39697265625</v>
      </c>
      <c r="C22">
        <v>678.11566162109375</v>
      </c>
      <c r="D22">
        <v>1744.427001953125</v>
      </c>
      <c r="E22">
        <v>17928.322265625</v>
      </c>
      <c r="F22">
        <v>64.089996337890625</v>
      </c>
      <c r="G22">
        <v>874.60296630859375</v>
      </c>
      <c r="H22">
        <v>1271.83642578125</v>
      </c>
      <c r="I22">
        <v>1825.961791992188</v>
      </c>
      <c r="J22">
        <v>85.786598205566406</v>
      </c>
      <c r="K22">
        <v>3574.314697265625</v>
      </c>
      <c r="L22">
        <v>27.229999542236332</v>
      </c>
      <c r="M22">
        <v>5514.1767578125</v>
      </c>
      <c r="N22">
        <v>2983.13330078125</v>
      </c>
      <c r="O22">
        <v>227.7718505859375</v>
      </c>
      <c r="P22">
        <v>1210.614868164062</v>
      </c>
      <c r="Q22">
        <v>779.30194091796875</v>
      </c>
      <c r="R22">
        <v>83.730003356933594</v>
      </c>
      <c r="S22">
        <v>6720.525390625</v>
      </c>
      <c r="T22">
        <v>3886.50048828125</v>
      </c>
      <c r="U22">
        <v>1050.832397460938</v>
      </c>
    </row>
    <row r="23" spans="1:21" x14ac:dyDescent="0.25">
      <c r="A23" s="2">
        <v>45658</v>
      </c>
      <c r="B23">
        <v>2553.584228515625</v>
      </c>
      <c r="C23">
        <v>689.27685546875</v>
      </c>
      <c r="D23">
        <v>1794.022705078125</v>
      </c>
      <c r="E23">
        <v>17986.1953125</v>
      </c>
      <c r="F23">
        <v>64.349998474121094</v>
      </c>
      <c r="G23">
        <v>879.48699951171875</v>
      </c>
      <c r="H23">
        <v>1273.821166992188</v>
      </c>
      <c r="I23">
        <v>1828.389892578125</v>
      </c>
      <c r="J23">
        <v>85.786598205566406</v>
      </c>
      <c r="K23">
        <v>3633.61181640625</v>
      </c>
      <c r="L23">
        <v>27.20000076293945</v>
      </c>
      <c r="M23">
        <v>5600.50390625</v>
      </c>
      <c r="N23">
        <v>3057.436279296875</v>
      </c>
      <c r="O23">
        <v>225.58221435546881</v>
      </c>
      <c r="P23">
        <v>1216.391845703125</v>
      </c>
      <c r="Q23">
        <v>777.58642578125</v>
      </c>
      <c r="R23">
        <v>83.849998474121094</v>
      </c>
      <c r="S23">
        <v>6668.31640625</v>
      </c>
      <c r="T23">
        <v>3903.2529296875</v>
      </c>
      <c r="U23">
        <v>1056.4697265625</v>
      </c>
    </row>
    <row r="24" spans="1:21" x14ac:dyDescent="0.25">
      <c r="A24" s="2">
        <v>45659</v>
      </c>
      <c r="B24">
        <v>2596.412841796875</v>
      </c>
      <c r="C24">
        <v>734.388427734375</v>
      </c>
      <c r="D24">
        <v>1790.253295898438</v>
      </c>
      <c r="E24">
        <v>18333.7421875</v>
      </c>
      <c r="F24">
        <v>64.599998474121094</v>
      </c>
      <c r="G24">
        <v>884.91363525390625</v>
      </c>
      <c r="H24">
        <v>1280.717895507812</v>
      </c>
      <c r="I24">
        <v>1901.574096679688</v>
      </c>
      <c r="J24">
        <v>85.785697937011719</v>
      </c>
      <c r="K24">
        <v>3679.186767578125</v>
      </c>
      <c r="L24">
        <v>27.180000305175781</v>
      </c>
      <c r="M24">
        <v>5679.18017578125</v>
      </c>
      <c r="N24">
        <v>3185.507568359375</v>
      </c>
      <c r="O24">
        <v>234.2646789550781</v>
      </c>
      <c r="P24">
        <v>1236.860107421875</v>
      </c>
      <c r="Q24">
        <v>785.428955078125</v>
      </c>
      <c r="R24">
        <v>84.839996337890625</v>
      </c>
      <c r="S24">
        <v>6630.2470703125</v>
      </c>
      <c r="T24">
        <v>3963.332275390625</v>
      </c>
      <c r="U24">
        <v>1052.079711914062</v>
      </c>
    </row>
    <row r="25" spans="1:21" x14ac:dyDescent="0.25">
      <c r="A25" s="2">
        <v>45660</v>
      </c>
      <c r="B25">
        <v>2563.329345703125</v>
      </c>
      <c r="C25">
        <v>736.18231201171875</v>
      </c>
      <c r="D25">
        <v>1790.749267578125</v>
      </c>
      <c r="E25">
        <v>18389.466796875</v>
      </c>
      <c r="F25">
        <v>65.069999694824219</v>
      </c>
      <c r="G25">
        <v>862.9356689453125</v>
      </c>
      <c r="H25">
        <v>1255.363525390625</v>
      </c>
      <c r="I25">
        <v>1883.023071289062</v>
      </c>
      <c r="J25">
        <v>85.804000854492188</v>
      </c>
      <c r="K25">
        <v>3626.081787109375</v>
      </c>
      <c r="L25">
        <v>27.239999771118161</v>
      </c>
      <c r="M25">
        <v>5659.78271484375</v>
      </c>
      <c r="N25">
        <v>3165.121337890625</v>
      </c>
      <c r="O25">
        <v>246.4696350097656</v>
      </c>
      <c r="P25">
        <v>1246.172973632812</v>
      </c>
      <c r="Q25">
        <v>777.782470703125</v>
      </c>
      <c r="R25">
        <v>85.860000610351563</v>
      </c>
      <c r="S25">
        <v>6573.1923828125</v>
      </c>
      <c r="T25">
        <v>3891.3408203125</v>
      </c>
      <c r="U25">
        <v>1064.152465820312</v>
      </c>
    </row>
    <row r="26" spans="1:21" x14ac:dyDescent="0.25">
      <c r="A26" s="2">
        <v>45663</v>
      </c>
      <c r="B26">
        <v>2473.223876953125</v>
      </c>
      <c r="C26">
        <v>730.42791748046875</v>
      </c>
      <c r="D26">
        <v>1717.24853515625</v>
      </c>
      <c r="E26">
        <v>18029.2265625</v>
      </c>
      <c r="F26">
        <v>64.610000610351563</v>
      </c>
      <c r="G26">
        <v>843.84375</v>
      </c>
      <c r="H26">
        <v>1254.420776367188</v>
      </c>
      <c r="I26">
        <v>1882.149047851562</v>
      </c>
      <c r="J26">
        <v>85.759002685546875</v>
      </c>
      <c r="K26">
        <v>3569.90576171875</v>
      </c>
      <c r="L26">
        <v>27.20000076293945</v>
      </c>
      <c r="M26">
        <v>5657.75927734375</v>
      </c>
      <c r="N26">
        <v>3080.947509765625</v>
      </c>
      <c r="O26">
        <v>242.1569519042969</v>
      </c>
      <c r="P26">
        <v>1213.15478515625</v>
      </c>
      <c r="Q26">
        <v>761.11712646484375</v>
      </c>
      <c r="R26">
        <v>85.930000305175781</v>
      </c>
      <c r="S26">
        <v>6413.89453125</v>
      </c>
      <c r="T26">
        <v>3886.690185546875</v>
      </c>
      <c r="U26">
        <v>1061.7578125</v>
      </c>
    </row>
    <row r="27" spans="1:21" x14ac:dyDescent="0.25">
      <c r="A27" s="2">
        <v>45664</v>
      </c>
      <c r="B27">
        <v>2519.301025390625</v>
      </c>
      <c r="C27">
        <v>730.8851318359375</v>
      </c>
      <c r="D27">
        <v>1744.526245117188</v>
      </c>
      <c r="E27">
        <v>18443.642578125</v>
      </c>
      <c r="F27">
        <v>64.769996643066406</v>
      </c>
      <c r="G27">
        <v>845.2744140625</v>
      </c>
      <c r="H27">
        <v>1269.454833984375</v>
      </c>
      <c r="I27">
        <v>1875.350219726562</v>
      </c>
      <c r="J27">
        <v>85.680702209472656</v>
      </c>
      <c r="K27">
        <v>3609.635498046875</v>
      </c>
      <c r="L27">
        <v>27.29999923706055</v>
      </c>
      <c r="M27">
        <v>5683.03076171875</v>
      </c>
      <c r="N27">
        <v>3084.072509765625</v>
      </c>
      <c r="O27">
        <v>250.8489074707031</v>
      </c>
      <c r="P27">
        <v>1235.913818359375</v>
      </c>
      <c r="Q27">
        <v>763.42083740234375</v>
      </c>
      <c r="R27">
        <v>87.069999694824219</v>
      </c>
      <c r="S27">
        <v>6469.16943359375</v>
      </c>
      <c r="T27">
        <v>3823.38330078125</v>
      </c>
      <c r="U27">
        <v>1057.91650390625</v>
      </c>
    </row>
    <row r="28" spans="1:21" x14ac:dyDescent="0.25">
      <c r="A28" s="2">
        <v>45665</v>
      </c>
      <c r="B28">
        <v>2514.003662109375</v>
      </c>
      <c r="C28">
        <v>731.02911376953125</v>
      </c>
      <c r="D28">
        <v>1708.47021484375</v>
      </c>
      <c r="E28">
        <v>16898.330078125</v>
      </c>
      <c r="F28">
        <v>65.120002746582031</v>
      </c>
      <c r="G28">
        <v>835.85186767578125</v>
      </c>
      <c r="H28">
        <v>1254.073486328125</v>
      </c>
      <c r="I28">
        <v>1877.584106445312</v>
      </c>
      <c r="J28">
        <v>85.806503295898438</v>
      </c>
      <c r="K28">
        <v>3563.119384765625</v>
      </c>
      <c r="L28">
        <v>27.280000686645511</v>
      </c>
      <c r="M28">
        <v>5806.32666015625</v>
      </c>
      <c r="N28">
        <v>3061.503662109375</v>
      </c>
      <c r="O28">
        <v>258.31280517578119</v>
      </c>
      <c r="P28">
        <v>1260.4658203125</v>
      </c>
      <c r="Q28">
        <v>755.970458984375</v>
      </c>
      <c r="R28">
        <v>87.199996948242188</v>
      </c>
      <c r="S28">
        <v>6401.08935546875</v>
      </c>
      <c r="T28">
        <v>3899.408447265625</v>
      </c>
      <c r="U28">
        <v>1066.99609375</v>
      </c>
    </row>
    <row r="29" spans="1:21" x14ac:dyDescent="0.25">
      <c r="A29" s="2">
        <v>45666</v>
      </c>
      <c r="B29">
        <v>2476.672119140625</v>
      </c>
      <c r="C29">
        <v>723.281982421875</v>
      </c>
      <c r="D29">
        <v>1660.411987304688</v>
      </c>
      <c r="E29">
        <v>16845.203125</v>
      </c>
      <c r="F29">
        <v>65.400001525878906</v>
      </c>
      <c r="G29">
        <v>822.778564453125</v>
      </c>
      <c r="H29">
        <v>1252.73388671875</v>
      </c>
      <c r="I29">
        <v>1862.189819335938</v>
      </c>
      <c r="J29">
        <v>85.907501220703125</v>
      </c>
      <c r="K29">
        <v>3495.301513671875</v>
      </c>
      <c r="L29">
        <v>27.25</v>
      </c>
      <c r="M29">
        <v>5765.705078125</v>
      </c>
      <c r="N29">
        <v>3101.581787109375</v>
      </c>
      <c r="O29">
        <v>250.55378723144531</v>
      </c>
      <c r="P29">
        <v>1249.758544921875</v>
      </c>
      <c r="Q29">
        <v>745.4810791015625</v>
      </c>
      <c r="R29">
        <v>87.269996643066406</v>
      </c>
      <c r="S29">
        <v>6367.9150390625</v>
      </c>
      <c r="T29">
        <v>3833.396484375</v>
      </c>
      <c r="U29">
        <v>1063.903076171875</v>
      </c>
    </row>
    <row r="30" spans="1:21" x14ac:dyDescent="0.25">
      <c r="A30" s="2">
        <v>45667</v>
      </c>
      <c r="B30">
        <v>2373.223388671875</v>
      </c>
      <c r="C30">
        <v>724.33551025390625</v>
      </c>
      <c r="D30">
        <v>1581.554931640625</v>
      </c>
      <c r="E30">
        <v>16701.765625</v>
      </c>
      <c r="F30">
        <v>65.930000305175781</v>
      </c>
      <c r="G30">
        <v>817.32720947265625</v>
      </c>
      <c r="H30">
        <v>1240.279907226562</v>
      </c>
      <c r="I30">
        <v>1910.412475585938</v>
      </c>
      <c r="J30">
        <v>85.919998168945313</v>
      </c>
      <c r="K30">
        <v>3503.475341796875</v>
      </c>
      <c r="L30">
        <v>27.239999771118161</v>
      </c>
      <c r="M30">
        <v>6045.76220703125</v>
      </c>
      <c r="N30">
        <v>3068.199951171875</v>
      </c>
      <c r="O30">
        <v>250.40147399902341</v>
      </c>
      <c r="P30">
        <v>1236.959716796875</v>
      </c>
      <c r="Q30">
        <v>728.61962890625</v>
      </c>
      <c r="R30">
        <v>87.540000915527344</v>
      </c>
      <c r="S30">
        <v>5933.47900390625</v>
      </c>
      <c r="T30">
        <v>4048.65966796875</v>
      </c>
      <c r="U30">
        <v>1095.1826171875</v>
      </c>
    </row>
    <row r="31" spans="1:21" x14ac:dyDescent="0.25">
      <c r="A31" s="2">
        <v>45670</v>
      </c>
      <c r="B31">
        <v>2224.04736328125</v>
      </c>
      <c r="C31">
        <v>710.70953369140625</v>
      </c>
      <c r="D31">
        <v>1516.882202148438</v>
      </c>
      <c r="E31">
        <v>15828.1064453125</v>
      </c>
      <c r="F31">
        <v>66.25</v>
      </c>
      <c r="G31">
        <v>804.5499267578125</v>
      </c>
      <c r="H31">
        <v>1220.333862304688</v>
      </c>
      <c r="I31">
        <v>1905.799072265625</v>
      </c>
      <c r="J31">
        <v>86.188003540039063</v>
      </c>
      <c r="K31">
        <v>3432.289306640625</v>
      </c>
      <c r="L31">
        <v>27.090000152587891</v>
      </c>
      <c r="M31">
        <v>5953.31494140625</v>
      </c>
      <c r="N31">
        <v>2975.74267578125</v>
      </c>
      <c r="O31">
        <v>243.4612121582031</v>
      </c>
      <c r="P31">
        <v>1234.917846679688</v>
      </c>
      <c r="Q31">
        <v>715.14031982421875</v>
      </c>
      <c r="R31">
        <v>87.290000915527344</v>
      </c>
      <c r="S31">
        <v>5875.13916015625</v>
      </c>
      <c r="T31">
        <v>4072.814697265625</v>
      </c>
      <c r="U31">
        <v>1033.571411132812</v>
      </c>
    </row>
    <row r="32" spans="1:21" x14ac:dyDescent="0.25">
      <c r="A32" s="2">
        <v>45671</v>
      </c>
      <c r="B32">
        <v>2379.37060546875</v>
      </c>
      <c r="C32">
        <v>729.001708984375</v>
      </c>
      <c r="D32">
        <v>1559.782470703125</v>
      </c>
      <c r="E32">
        <v>16267.6611328125</v>
      </c>
      <c r="F32">
        <v>66.040000915527344</v>
      </c>
      <c r="G32">
        <v>812.31988525390625</v>
      </c>
      <c r="H32">
        <v>1230.803100585938</v>
      </c>
      <c r="I32">
        <v>1884.285888671875</v>
      </c>
      <c r="J32">
        <v>86.650596618652344</v>
      </c>
      <c r="K32">
        <v>3430.605224609375</v>
      </c>
      <c r="L32">
        <v>27.139999389648441</v>
      </c>
      <c r="M32">
        <v>5678.044921875</v>
      </c>
      <c r="N32">
        <v>3025.1953125</v>
      </c>
      <c r="O32">
        <v>247.87861633300781</v>
      </c>
      <c r="P32">
        <v>1233.822265625</v>
      </c>
      <c r="Q32">
        <v>733.4232177734375</v>
      </c>
      <c r="R32">
        <v>86.269996643066406</v>
      </c>
      <c r="S32">
        <v>6016.73681640625</v>
      </c>
      <c r="T32">
        <v>4017.717529296875</v>
      </c>
      <c r="U32">
        <v>1047.988891601562</v>
      </c>
    </row>
    <row r="33" spans="1:21" x14ac:dyDescent="0.25">
      <c r="A33" s="2">
        <v>45672</v>
      </c>
      <c r="B33">
        <v>2386.966552734375</v>
      </c>
      <c r="C33">
        <v>713.33837890625</v>
      </c>
      <c r="D33">
        <v>1589.936645507812</v>
      </c>
      <c r="E33">
        <v>16912.125</v>
      </c>
      <c r="F33">
        <v>66.260002136230469</v>
      </c>
      <c r="G33">
        <v>810.568603515625</v>
      </c>
      <c r="H33">
        <v>1228.768676757812</v>
      </c>
      <c r="I33">
        <v>1893.60986328125</v>
      </c>
      <c r="J33">
        <v>86.535400390625</v>
      </c>
      <c r="K33">
        <v>3469.04638671875</v>
      </c>
      <c r="L33">
        <v>27.170000076293949</v>
      </c>
      <c r="M33">
        <v>5762.59521484375</v>
      </c>
      <c r="N33">
        <v>2936.65673828125</v>
      </c>
      <c r="O33">
        <v>245.79368591308591</v>
      </c>
      <c r="P33">
        <v>1247.218627929688</v>
      </c>
      <c r="Q33">
        <v>738.86395263671875</v>
      </c>
      <c r="R33">
        <v>87.319999694824219</v>
      </c>
      <c r="S33">
        <v>6047.3408203125</v>
      </c>
      <c r="T33">
        <v>4033.42578125</v>
      </c>
      <c r="U33">
        <v>1052.179443359375</v>
      </c>
    </row>
    <row r="34" spans="1:21" x14ac:dyDescent="0.25">
      <c r="A34" s="2">
        <v>45673</v>
      </c>
      <c r="B34">
        <v>2426.647216796875</v>
      </c>
      <c r="C34">
        <v>721.5228271484375</v>
      </c>
      <c r="D34">
        <v>1590.283813476562</v>
      </c>
      <c r="E34">
        <v>16931.365234375</v>
      </c>
      <c r="F34">
        <v>66.589996337890625</v>
      </c>
      <c r="G34">
        <v>815.00860595703125</v>
      </c>
      <c r="H34">
        <v>1239.53564453125</v>
      </c>
      <c r="I34">
        <v>1873.019165039062</v>
      </c>
      <c r="J34">
        <v>86.430999755859375</v>
      </c>
      <c r="K34">
        <v>3475.486328125</v>
      </c>
      <c r="L34">
        <v>27.29000091552734</v>
      </c>
      <c r="M34">
        <v>5902.03173828125</v>
      </c>
      <c r="N34">
        <v>2956.8447265625</v>
      </c>
      <c r="O34">
        <v>250.55378723144531</v>
      </c>
      <c r="P34">
        <v>1261.411987304688</v>
      </c>
      <c r="Q34">
        <v>751.21588134765625</v>
      </c>
      <c r="R34">
        <v>88.949996948242188</v>
      </c>
      <c r="S34">
        <v>6115.07470703125</v>
      </c>
      <c r="T34">
        <v>3992.328125</v>
      </c>
      <c r="U34">
        <v>1094.583984375</v>
      </c>
    </row>
    <row r="35" spans="1:21" x14ac:dyDescent="0.25">
      <c r="A35" s="2">
        <v>45674</v>
      </c>
      <c r="B35">
        <v>2398.611083984375</v>
      </c>
      <c r="C35">
        <v>713.80548095703125</v>
      </c>
      <c r="D35">
        <v>1584.97705078125</v>
      </c>
      <c r="E35">
        <v>17216.787109375</v>
      </c>
      <c r="F35">
        <v>66.660003662109375</v>
      </c>
      <c r="G35">
        <v>807.4605712890625</v>
      </c>
      <c r="H35">
        <v>1216.066650390625</v>
      </c>
      <c r="I35">
        <v>1763.267211914062</v>
      </c>
      <c r="J35">
        <v>86.606101989746094</v>
      </c>
      <c r="K35">
        <v>3535.675048828125</v>
      </c>
      <c r="L35">
        <v>27.29999923706055</v>
      </c>
      <c r="M35">
        <v>5814.66796875</v>
      </c>
      <c r="N35">
        <v>2894.0986328125</v>
      </c>
      <c r="O35">
        <v>253.78117370605469</v>
      </c>
      <c r="P35">
        <v>1297.169189453125</v>
      </c>
      <c r="Q35">
        <v>749.0592041015625</v>
      </c>
      <c r="R35">
        <v>87.650001525878906</v>
      </c>
      <c r="S35">
        <v>6142.61328125</v>
      </c>
      <c r="T35">
        <v>3986.528564453125</v>
      </c>
      <c r="U35">
        <v>1080.21630859375</v>
      </c>
    </row>
    <row r="36" spans="1:21" x14ac:dyDescent="0.25">
      <c r="A36" s="2">
        <v>45677</v>
      </c>
      <c r="B36">
        <v>2441.589599609375</v>
      </c>
      <c r="C36">
        <v>739.447265625</v>
      </c>
      <c r="D36">
        <v>1585.473022460938</v>
      </c>
      <c r="E36">
        <v>17551.638671875</v>
      </c>
      <c r="F36">
        <v>66.589996337890625</v>
      </c>
      <c r="G36">
        <v>814.6138916015625</v>
      </c>
      <c r="H36">
        <v>1223.50927734375</v>
      </c>
      <c r="I36">
        <v>1761.179077148438</v>
      </c>
      <c r="J36">
        <v>86.569000244140625</v>
      </c>
      <c r="K36">
        <v>3559.800048828125</v>
      </c>
      <c r="L36">
        <v>27.319999694824219</v>
      </c>
      <c r="M36">
        <v>5750.5029296875</v>
      </c>
      <c r="N36">
        <v>2865.081787109375</v>
      </c>
      <c r="O36">
        <v>256.43731689453119</v>
      </c>
      <c r="P36">
        <v>1300.2568359375</v>
      </c>
      <c r="Q36">
        <v>763.9110107421875</v>
      </c>
      <c r="R36">
        <v>87.730003356933594</v>
      </c>
      <c r="S36">
        <v>6130.45068359375</v>
      </c>
      <c r="T36">
        <v>3941.582275390625</v>
      </c>
      <c r="U36">
        <v>1036.215576171875</v>
      </c>
    </row>
    <row r="37" spans="1:21" x14ac:dyDescent="0.25">
      <c r="A37" s="2">
        <v>45678</v>
      </c>
      <c r="B37">
        <v>2383.11865234375</v>
      </c>
      <c r="C37">
        <v>724.69329833984375</v>
      </c>
      <c r="D37">
        <v>1515.196044921875</v>
      </c>
      <c r="E37">
        <v>15137.61328125</v>
      </c>
      <c r="F37">
        <v>66.949996948242188</v>
      </c>
      <c r="G37">
        <v>810.2479248046875</v>
      </c>
      <c r="H37">
        <v>1186.991088867188</v>
      </c>
      <c r="I37">
        <v>1748.941162109375</v>
      </c>
      <c r="J37">
        <v>86.211097717285156</v>
      </c>
      <c r="K37">
        <v>3508.3798828125</v>
      </c>
      <c r="L37">
        <v>27.319999694824219</v>
      </c>
      <c r="M37">
        <v>5684.4619140625</v>
      </c>
      <c r="N37">
        <v>2798.814208984375</v>
      </c>
      <c r="O37">
        <v>253.04811096191409</v>
      </c>
      <c r="P37">
        <v>1268.633178710938</v>
      </c>
      <c r="Q37">
        <v>744.10858154296875</v>
      </c>
      <c r="R37">
        <v>87.80999755859375</v>
      </c>
      <c r="S37">
        <v>6085.11376953125</v>
      </c>
      <c r="T37">
        <v>3901.033447265625</v>
      </c>
      <c r="U37">
        <v>990.61810302734375</v>
      </c>
    </row>
    <row r="38" spans="1:21" x14ac:dyDescent="0.25">
      <c r="A38" s="2">
        <v>45679</v>
      </c>
      <c r="B38">
        <v>2375.37255859375</v>
      </c>
      <c r="C38">
        <v>735.1785888671875</v>
      </c>
      <c r="D38">
        <v>1492.53076171875</v>
      </c>
      <c r="E38">
        <v>14707.9541015625</v>
      </c>
      <c r="F38">
        <v>67.620002746582031</v>
      </c>
      <c r="G38">
        <v>821.91522216796875</v>
      </c>
      <c r="H38">
        <v>1191.258056640625</v>
      </c>
      <c r="I38">
        <v>1803.088745117188</v>
      </c>
      <c r="J38">
        <v>86.451896667480469</v>
      </c>
      <c r="K38">
        <v>3485.691162109375</v>
      </c>
      <c r="L38">
        <v>27.360000610351559</v>
      </c>
      <c r="M38">
        <v>5774.78662109375</v>
      </c>
      <c r="N38">
        <v>2803.923095703125</v>
      </c>
      <c r="O38">
        <v>251.38206481933591</v>
      </c>
      <c r="P38">
        <v>1272.019653320312</v>
      </c>
      <c r="Q38">
        <v>738.61883544921875</v>
      </c>
      <c r="R38">
        <v>88.610000610351563</v>
      </c>
      <c r="S38">
        <v>6098.36376953125</v>
      </c>
      <c r="T38">
        <v>4017.749755859375</v>
      </c>
      <c r="U38">
        <v>974.304931640625</v>
      </c>
    </row>
    <row r="39" spans="1:21" x14ac:dyDescent="0.25">
      <c r="A39" s="2">
        <v>45680</v>
      </c>
      <c r="B39">
        <v>2383.818359375</v>
      </c>
      <c r="C39">
        <v>739.76031494140625</v>
      </c>
      <c r="D39">
        <v>1503.88818359375</v>
      </c>
      <c r="E39">
        <v>15456.720703125</v>
      </c>
      <c r="F39">
        <v>67.430000305175781</v>
      </c>
      <c r="G39">
        <v>821.347900390625</v>
      </c>
      <c r="H39">
        <v>1192.548217773438</v>
      </c>
      <c r="I39">
        <v>1811.829956054688</v>
      </c>
      <c r="J39">
        <v>86.472702026367188</v>
      </c>
      <c r="K39">
        <v>3470.87939453125</v>
      </c>
      <c r="L39">
        <v>27.39999961853027</v>
      </c>
      <c r="M39">
        <v>5924.9833984375</v>
      </c>
      <c r="N39">
        <v>2863.44482421875</v>
      </c>
      <c r="O39">
        <v>250.4300537109375</v>
      </c>
      <c r="P39">
        <v>1258.623168945312</v>
      </c>
      <c r="Q39">
        <v>731.21746826171875</v>
      </c>
      <c r="R39">
        <v>87.849998474121094</v>
      </c>
      <c r="S39">
        <v>6282.876953125</v>
      </c>
      <c r="T39">
        <v>4006.972412109375</v>
      </c>
      <c r="U39">
        <v>965.77410888671875</v>
      </c>
    </row>
    <row r="40" spans="1:21" x14ac:dyDescent="0.25">
      <c r="A40" s="2">
        <v>45681</v>
      </c>
      <c r="B40">
        <v>2313.952880859375</v>
      </c>
      <c r="C40">
        <v>739.29815673828125</v>
      </c>
      <c r="D40">
        <v>1488.116821289062</v>
      </c>
      <c r="E40">
        <v>15577.9677734375</v>
      </c>
      <c r="F40">
        <v>67.769996643066406</v>
      </c>
      <c r="G40">
        <v>813.89862060546875</v>
      </c>
      <c r="H40">
        <v>1199.941162109375</v>
      </c>
      <c r="I40">
        <v>1821.542602539062</v>
      </c>
      <c r="J40">
        <v>86.440200805664063</v>
      </c>
      <c r="K40">
        <v>3426.24560546875</v>
      </c>
      <c r="L40">
        <v>27.420000076293949</v>
      </c>
      <c r="M40">
        <v>5921.13330078125</v>
      </c>
      <c r="N40">
        <v>2779.07275390625</v>
      </c>
      <c r="O40">
        <v>244.20381164550781</v>
      </c>
      <c r="P40">
        <v>1241.34228515625</v>
      </c>
      <c r="Q40">
        <v>729.501953125</v>
      </c>
      <c r="R40">
        <v>88.669998168945313</v>
      </c>
      <c r="S40">
        <v>6301.4169921875</v>
      </c>
      <c r="T40">
        <v>4013.642333984375</v>
      </c>
      <c r="U40">
        <v>911.5462646484375</v>
      </c>
    </row>
    <row r="41" spans="1:21" x14ac:dyDescent="0.25">
      <c r="A41" s="2">
        <v>45684</v>
      </c>
      <c r="B41">
        <v>2258.580322265625</v>
      </c>
      <c r="C41">
        <v>725.0709228515625</v>
      </c>
      <c r="D41">
        <v>1333.180053710938</v>
      </c>
      <c r="E41">
        <v>15425.9345703125</v>
      </c>
      <c r="F41">
        <v>67.69000244140625</v>
      </c>
      <c r="G41">
        <v>804.03192138671875</v>
      </c>
      <c r="H41">
        <v>1218.547607421875</v>
      </c>
      <c r="I41">
        <v>1769.62890625</v>
      </c>
      <c r="J41">
        <v>86.2030029296875</v>
      </c>
      <c r="K41">
        <v>3425.70068359375</v>
      </c>
      <c r="L41">
        <v>27.440000534057621</v>
      </c>
      <c r="M41">
        <v>5612.69580078125</v>
      </c>
      <c r="N41">
        <v>2809.0322265625</v>
      </c>
      <c r="O41">
        <v>238.74870300292969</v>
      </c>
      <c r="P41">
        <v>1224.459594726562</v>
      </c>
      <c r="Q41">
        <v>734.4525146484375</v>
      </c>
      <c r="R41">
        <v>87.589996337890625</v>
      </c>
      <c r="S41">
        <v>6087.18994140625</v>
      </c>
      <c r="T41">
        <v>3929.35498046875</v>
      </c>
      <c r="U41">
        <v>877.123779296875</v>
      </c>
    </row>
    <row r="42" spans="1:21" x14ac:dyDescent="0.25">
      <c r="A42" s="2">
        <v>45685</v>
      </c>
      <c r="B42">
        <v>2284.917236328125</v>
      </c>
      <c r="C42">
        <v>755.9951171875</v>
      </c>
      <c r="D42">
        <v>1254.37255859375</v>
      </c>
      <c r="E42">
        <v>14580.4619140625</v>
      </c>
      <c r="F42">
        <v>67.580001831054688</v>
      </c>
      <c r="G42">
        <v>824.06121826171875</v>
      </c>
      <c r="H42">
        <v>1237.3525390625</v>
      </c>
      <c r="I42">
        <v>1777.15625</v>
      </c>
      <c r="J42">
        <v>86.468399047851563</v>
      </c>
      <c r="K42">
        <v>3382.35498046875</v>
      </c>
      <c r="L42">
        <v>27.520000457763668</v>
      </c>
      <c r="M42">
        <v>5592.65576171875</v>
      </c>
      <c r="N42">
        <v>2847.721435546875</v>
      </c>
      <c r="O42">
        <v>236.74943542480469</v>
      </c>
      <c r="P42">
        <v>1229.489624023438</v>
      </c>
      <c r="Q42">
        <v>737.58953857421875</v>
      </c>
      <c r="R42">
        <v>87.099998474121094</v>
      </c>
      <c r="S42">
        <v>6056.8828125</v>
      </c>
      <c r="T42">
        <v>3905.335205078125</v>
      </c>
      <c r="U42">
        <v>886.45281982421875</v>
      </c>
    </row>
    <row r="43" spans="1:21" x14ac:dyDescent="0.25">
      <c r="A43" s="2">
        <v>45686</v>
      </c>
      <c r="B43">
        <v>2317.451171875</v>
      </c>
      <c r="C43">
        <v>771.206298828125</v>
      </c>
      <c r="D43">
        <v>1281.00537109375</v>
      </c>
      <c r="E43">
        <v>14529.6845703125</v>
      </c>
      <c r="F43">
        <v>67.860000610351563</v>
      </c>
      <c r="G43">
        <v>827.46514892578125</v>
      </c>
      <c r="H43">
        <v>1242.066162109375</v>
      </c>
      <c r="I43">
        <v>1827.175903320312</v>
      </c>
      <c r="J43">
        <v>86.584602355957031</v>
      </c>
      <c r="K43">
        <v>3417.82421875</v>
      </c>
      <c r="L43">
        <v>27.479999542236332</v>
      </c>
      <c r="M43">
        <v>5807.21533203125</v>
      </c>
      <c r="N43">
        <v>2901.04296875</v>
      </c>
      <c r="O43">
        <v>239.3389587402344</v>
      </c>
      <c r="P43">
        <v>1230.585205078125</v>
      </c>
      <c r="Q43">
        <v>743.52044677734375</v>
      </c>
      <c r="R43">
        <v>88.010002136230469</v>
      </c>
      <c r="S43">
        <v>6104.791015625</v>
      </c>
      <c r="T43">
        <v>3962.846923828125</v>
      </c>
      <c r="U43">
        <v>893.08782958984375</v>
      </c>
    </row>
    <row r="44" spans="1:21" x14ac:dyDescent="0.25">
      <c r="A44" s="2">
        <v>45687</v>
      </c>
      <c r="B44">
        <v>2251.48388671875</v>
      </c>
      <c r="C44">
        <v>785.31915283203125</v>
      </c>
      <c r="D44">
        <v>1260.5224609375</v>
      </c>
      <c r="E44">
        <v>14653.328125</v>
      </c>
      <c r="F44">
        <v>68.089996337890625</v>
      </c>
      <c r="G44">
        <v>834.47052001953125</v>
      </c>
      <c r="H44">
        <v>1245.98583984375</v>
      </c>
      <c r="I44">
        <v>1806.488159179688</v>
      </c>
      <c r="J44">
        <v>86.640602111816406</v>
      </c>
      <c r="K44">
        <v>3389.33984375</v>
      </c>
      <c r="L44">
        <v>27.469999313354489</v>
      </c>
      <c r="M44">
        <v>5765.2607421875</v>
      </c>
      <c r="N44">
        <v>2947.767333984375</v>
      </c>
      <c r="O44">
        <v>244.4037170410156</v>
      </c>
      <c r="P44">
        <v>1248.0654296875</v>
      </c>
      <c r="Q44">
        <v>747.5887451171875</v>
      </c>
      <c r="R44">
        <v>89.5</v>
      </c>
      <c r="S44">
        <v>6067.06787109375</v>
      </c>
      <c r="T44">
        <v>3963.088623046875</v>
      </c>
      <c r="U44">
        <v>905.01104736328125</v>
      </c>
    </row>
    <row r="45" spans="1:21" x14ac:dyDescent="0.25">
      <c r="A45" s="2">
        <v>45688</v>
      </c>
      <c r="B45">
        <v>2286.66650390625</v>
      </c>
      <c r="C45">
        <v>783.67437744140625</v>
      </c>
      <c r="D45">
        <v>1299.107788085938</v>
      </c>
      <c r="E45">
        <v>14979.2841796875</v>
      </c>
      <c r="F45">
        <v>69.080001831054688</v>
      </c>
      <c r="G45">
        <v>838.047119140625</v>
      </c>
      <c r="H45">
        <v>1243.207397460938</v>
      </c>
      <c r="I45">
        <v>1825.767700195312</v>
      </c>
      <c r="J45">
        <v>86.647003173828125</v>
      </c>
      <c r="K45">
        <v>3534.4365234375</v>
      </c>
      <c r="L45">
        <v>27.530000686645511</v>
      </c>
      <c r="M45">
        <v>5838.2119140625</v>
      </c>
      <c r="N45">
        <v>2966.02099609375</v>
      </c>
      <c r="O45">
        <v>250.0111389160156</v>
      </c>
      <c r="P45">
        <v>1260.0673828125</v>
      </c>
      <c r="Q45">
        <v>757.68603515625</v>
      </c>
      <c r="R45">
        <v>90.669998168945313</v>
      </c>
      <c r="S45">
        <v>6265.12744140625</v>
      </c>
      <c r="T45">
        <v>3975.0263671875</v>
      </c>
      <c r="U45">
        <v>943.47430419921875</v>
      </c>
    </row>
    <row r="46" spans="1:21" x14ac:dyDescent="0.25">
      <c r="A46" s="2">
        <v>45689</v>
      </c>
      <c r="B46">
        <v>2268.875244140625</v>
      </c>
      <c r="C46">
        <v>795.10382080078125</v>
      </c>
      <c r="D46">
        <v>1296.33056640625</v>
      </c>
      <c r="E46">
        <v>14707.8046875</v>
      </c>
      <c r="F46">
        <v>68.949996948242188</v>
      </c>
      <c r="G46">
        <v>834.19915771484375</v>
      </c>
      <c r="H46">
        <v>1245.936279296875</v>
      </c>
      <c r="I46">
        <v>1798.135375976562</v>
      </c>
      <c r="J46">
        <v>86.647003173828125</v>
      </c>
      <c r="K46">
        <v>3415.64453125</v>
      </c>
      <c r="L46">
        <v>27.489999771118161</v>
      </c>
      <c r="M46">
        <v>5830.462890625</v>
      </c>
      <c r="N46">
        <v>3052.228271484375</v>
      </c>
      <c r="O46">
        <v>245.19389343261719</v>
      </c>
      <c r="P46">
        <v>1259.5693359375</v>
      </c>
      <c r="Q46">
        <v>750.92181396484375</v>
      </c>
      <c r="R46">
        <v>90.110000610351563</v>
      </c>
      <c r="S46">
        <v>6309.87109375</v>
      </c>
      <c r="T46">
        <v>3937.08740234375</v>
      </c>
      <c r="U46">
        <v>987.574951171875</v>
      </c>
    </row>
    <row r="47" spans="1:21" x14ac:dyDescent="0.25">
      <c r="A47" s="2">
        <v>45691</v>
      </c>
      <c r="B47">
        <v>2260.729248046875</v>
      </c>
      <c r="C47">
        <v>837.41278076171875</v>
      </c>
      <c r="D47">
        <v>1236.964599609375</v>
      </c>
      <c r="E47">
        <v>14479.7060546875</v>
      </c>
      <c r="F47">
        <v>69.639999389648438</v>
      </c>
      <c r="G47">
        <v>827.81048583984375</v>
      </c>
      <c r="H47">
        <v>1243.40576171875</v>
      </c>
      <c r="I47">
        <v>1809.741943359375</v>
      </c>
      <c r="J47">
        <v>86.554000854492188</v>
      </c>
      <c r="K47">
        <v>3258.80712890625</v>
      </c>
      <c r="L47">
        <v>27.559999465942379</v>
      </c>
      <c r="M47">
        <v>5716.29736328125</v>
      </c>
      <c r="N47">
        <v>3148.0087890625</v>
      </c>
      <c r="O47">
        <v>237.0541076660156</v>
      </c>
      <c r="P47">
        <v>1240.94384765625</v>
      </c>
      <c r="Q47">
        <v>745.97125244140625</v>
      </c>
      <c r="R47">
        <v>90.529998779296875</v>
      </c>
      <c r="S47">
        <v>6324.70361328125</v>
      </c>
      <c r="T47">
        <v>3932.737548828125</v>
      </c>
      <c r="U47">
        <v>959.9871826171875</v>
      </c>
    </row>
    <row r="48" spans="1:21" x14ac:dyDescent="0.25">
      <c r="A48" s="2">
        <v>45692</v>
      </c>
      <c r="B48">
        <v>2300.359619140625</v>
      </c>
      <c r="C48">
        <v>842.3372802734375</v>
      </c>
      <c r="D48">
        <v>1280.063110351562</v>
      </c>
      <c r="E48">
        <v>14927.0078125</v>
      </c>
      <c r="F48">
        <v>70.080001831054688</v>
      </c>
      <c r="G48">
        <v>848.9744873046875</v>
      </c>
      <c r="H48">
        <v>1258.489379882812</v>
      </c>
      <c r="I48">
        <v>1844.221557617188</v>
      </c>
      <c r="J48">
        <v>86.943397521972656</v>
      </c>
      <c r="K48">
        <v>3407.37158203125</v>
      </c>
      <c r="L48">
        <v>27.510000228881839</v>
      </c>
      <c r="M48">
        <v>5826.46484375</v>
      </c>
      <c r="N48">
        <v>3163.63330078125</v>
      </c>
      <c r="O48">
        <v>241.90943908691409</v>
      </c>
      <c r="P48">
        <v>1280.08740234375</v>
      </c>
      <c r="Q48">
        <v>763.86199951171875</v>
      </c>
      <c r="R48">
        <v>91.089996337890625</v>
      </c>
      <c r="S48">
        <v>6299.8349609375</v>
      </c>
      <c r="T48">
        <v>3969.854736328125</v>
      </c>
      <c r="U48">
        <v>999.24871826171875</v>
      </c>
    </row>
    <row r="49" spans="1:21" x14ac:dyDescent="0.25">
      <c r="A49" s="2">
        <v>45693</v>
      </c>
      <c r="B49">
        <v>2323.4482421875</v>
      </c>
      <c r="C49">
        <v>845.7264404296875</v>
      </c>
      <c r="D49">
        <v>1337.941162109375</v>
      </c>
      <c r="E49">
        <v>15095.33203125</v>
      </c>
      <c r="F49">
        <v>71.569999694824219</v>
      </c>
      <c r="G49">
        <v>857.311767578125</v>
      </c>
      <c r="H49">
        <v>1257.9931640625</v>
      </c>
      <c r="I49">
        <v>1842.521850585938</v>
      </c>
      <c r="J49">
        <v>87.130096435546875</v>
      </c>
      <c r="K49">
        <v>3351.938720703125</v>
      </c>
      <c r="L49">
        <v>27.559999465942379</v>
      </c>
      <c r="M49">
        <v>5947.3427734375</v>
      </c>
      <c r="N49">
        <v>3153.415283203125</v>
      </c>
      <c r="O49">
        <v>249.0971984863281</v>
      </c>
      <c r="P49">
        <v>1273.115234375</v>
      </c>
      <c r="Q49">
        <v>750.9708251953125</v>
      </c>
      <c r="R49">
        <v>93.029998779296875</v>
      </c>
      <c r="S49">
        <v>6313.0849609375</v>
      </c>
      <c r="T49">
        <v>3954.43798828125</v>
      </c>
      <c r="U49">
        <v>1021.997497558594</v>
      </c>
    </row>
    <row r="50" spans="1:21" x14ac:dyDescent="0.25">
      <c r="A50" s="2">
        <v>45694</v>
      </c>
      <c r="B50">
        <v>2311.30419921875</v>
      </c>
      <c r="C50">
        <v>845.5126953125</v>
      </c>
      <c r="D50">
        <v>1317.309448242188</v>
      </c>
      <c r="E50">
        <v>14651.3291015625</v>
      </c>
      <c r="F50">
        <v>71.430000305175781</v>
      </c>
      <c r="G50">
        <v>860.29638671875</v>
      </c>
      <c r="H50">
        <v>1262.6572265625</v>
      </c>
      <c r="I50">
        <v>1860.587158203125</v>
      </c>
      <c r="J50">
        <v>87.334098815917969</v>
      </c>
      <c r="K50">
        <v>3321.77001953125</v>
      </c>
      <c r="L50">
        <v>27.569999694824219</v>
      </c>
      <c r="M50">
        <v>5868.517578125</v>
      </c>
      <c r="N50">
        <v>3114.924560546875</v>
      </c>
      <c r="O50">
        <v>243.86106872558591</v>
      </c>
      <c r="P50">
        <v>1276.452026367188</v>
      </c>
      <c r="Q50">
        <v>737.44244384765625</v>
      </c>
      <c r="R50">
        <v>91.839996337890625</v>
      </c>
      <c r="S50">
        <v>6350.06640625</v>
      </c>
      <c r="T50">
        <v>3946.366943359375</v>
      </c>
      <c r="U50">
        <v>1027.834350585938</v>
      </c>
    </row>
    <row r="51" spans="1:21" x14ac:dyDescent="0.25">
      <c r="A51" s="2">
        <v>45695</v>
      </c>
      <c r="B51">
        <v>2337.64111328125</v>
      </c>
      <c r="C51">
        <v>842.22802734375</v>
      </c>
      <c r="D51">
        <v>1325.393432617188</v>
      </c>
      <c r="E51">
        <v>15147.9091796875</v>
      </c>
      <c r="F51">
        <v>71.540000915527344</v>
      </c>
      <c r="G51">
        <v>854.8204345703125</v>
      </c>
      <c r="H51">
        <v>1247.276000976562</v>
      </c>
      <c r="I51">
        <v>1848.93212890625</v>
      </c>
      <c r="J51">
        <v>87.588302612304688</v>
      </c>
      <c r="K51">
        <v>3306.06640625</v>
      </c>
      <c r="L51">
        <v>27.54999923706055</v>
      </c>
      <c r="M51">
        <v>5880.1171875</v>
      </c>
      <c r="N51">
        <v>3172.958251953125</v>
      </c>
      <c r="O51">
        <v>241.67637634277341</v>
      </c>
      <c r="P51">
        <v>1261.661010742188</v>
      </c>
      <c r="Q51">
        <v>722.688720703125</v>
      </c>
      <c r="R51">
        <v>92.730003356933594</v>
      </c>
      <c r="S51">
        <v>6364.60205078125</v>
      </c>
      <c r="T51">
        <v>3894.799072265625</v>
      </c>
      <c r="U51">
        <v>1050.383422851562</v>
      </c>
    </row>
    <row r="52" spans="1:21" x14ac:dyDescent="0.25">
      <c r="A52" s="2">
        <v>45698</v>
      </c>
      <c r="B52">
        <v>2289.6650390625</v>
      </c>
      <c r="C52">
        <v>823.59796142578125</v>
      </c>
      <c r="D52">
        <v>1287.105712890625</v>
      </c>
      <c r="E52">
        <v>14788.619140625</v>
      </c>
      <c r="F52">
        <v>72.519996643066406</v>
      </c>
      <c r="G52">
        <v>846.4337158203125</v>
      </c>
      <c r="H52">
        <v>1252.932250976562</v>
      </c>
      <c r="I52">
        <v>1826.253295898438</v>
      </c>
      <c r="J52">
        <v>87.513099670410156</v>
      </c>
      <c r="K52">
        <v>3297.892578125</v>
      </c>
      <c r="L52">
        <v>27.510000228881839</v>
      </c>
      <c r="M52">
        <v>5723.45458984375</v>
      </c>
      <c r="N52">
        <v>3112.24609375</v>
      </c>
      <c r="O52">
        <v>235.41355895996091</v>
      </c>
      <c r="P52">
        <v>1248.662963867188</v>
      </c>
      <c r="Q52">
        <v>722.29656982421875</v>
      </c>
      <c r="R52">
        <v>92.949996948242188</v>
      </c>
      <c r="S52">
        <v>6306.06396484375</v>
      </c>
      <c r="T52">
        <v>3902.096923828125</v>
      </c>
      <c r="U52">
        <v>1070.687744140625</v>
      </c>
    </row>
    <row r="53" spans="1:21" x14ac:dyDescent="0.25">
      <c r="A53" s="2">
        <v>45699</v>
      </c>
      <c r="B53">
        <v>2320.599609375</v>
      </c>
      <c r="C53">
        <v>814.09661865234375</v>
      </c>
      <c r="D53">
        <v>1229.872436523438</v>
      </c>
      <c r="E53">
        <v>14659.775390625</v>
      </c>
      <c r="F53">
        <v>71.980003356933594</v>
      </c>
      <c r="G53">
        <v>839.35443115234375</v>
      </c>
      <c r="H53">
        <v>1243.15771484375</v>
      </c>
      <c r="I53">
        <v>1821.736938476562</v>
      </c>
      <c r="J53">
        <v>87.490097045898438</v>
      </c>
      <c r="K53">
        <v>3209.715087890625</v>
      </c>
      <c r="L53">
        <v>27.530000686645511</v>
      </c>
      <c r="M53">
        <v>5604.79833984375</v>
      </c>
      <c r="N53">
        <v>3061.354736328125</v>
      </c>
      <c r="O53">
        <v>232.01513671875</v>
      </c>
      <c r="P53">
        <v>1229.937744140625</v>
      </c>
      <c r="Q53">
        <v>716.70880126953125</v>
      </c>
      <c r="R53">
        <v>91.370002746582031</v>
      </c>
      <c r="S53">
        <v>6048.330078125</v>
      </c>
      <c r="T53">
        <v>3831.14892578125</v>
      </c>
      <c r="U53">
        <v>984.28240966796875</v>
      </c>
    </row>
    <row r="54" spans="1:21" x14ac:dyDescent="0.25">
      <c r="A54" s="2">
        <v>45700</v>
      </c>
      <c r="B54">
        <v>2352.283935546875</v>
      </c>
      <c r="C54">
        <v>816.36761474609375</v>
      </c>
      <c r="D54">
        <v>1225.706298828125</v>
      </c>
      <c r="E54">
        <v>14759.431640625</v>
      </c>
      <c r="F54">
        <v>71.470001220703125</v>
      </c>
      <c r="G54">
        <v>842.0184326171875</v>
      </c>
      <c r="H54">
        <v>1242.214965820312</v>
      </c>
      <c r="I54">
        <v>1809.59619140625</v>
      </c>
      <c r="J54">
        <v>86.811203002929688</v>
      </c>
      <c r="K54">
        <v>3259.2529296875</v>
      </c>
      <c r="L54">
        <v>27.54000091552734</v>
      </c>
      <c r="M54">
        <v>5632.2412109375</v>
      </c>
      <c r="N54">
        <v>2963.391845703125</v>
      </c>
      <c r="O54">
        <v>230.51011657714841</v>
      </c>
      <c r="P54">
        <v>1211.710571289062</v>
      </c>
      <c r="Q54">
        <v>718.71844482421875</v>
      </c>
      <c r="R54">
        <v>91.290000915527344</v>
      </c>
      <c r="S54">
        <v>6085.21240234375</v>
      </c>
      <c r="T54">
        <v>3818.1962890625</v>
      </c>
      <c r="U54">
        <v>989.07525634765625</v>
      </c>
    </row>
    <row r="55" spans="1:21" x14ac:dyDescent="0.25">
      <c r="A55" s="2">
        <v>45701</v>
      </c>
      <c r="B55">
        <v>2243.587646484375</v>
      </c>
      <c r="C55">
        <v>835.7430419921875</v>
      </c>
      <c r="D55">
        <v>1217.07666015625</v>
      </c>
      <c r="E55">
        <v>14704.255859375</v>
      </c>
      <c r="F55">
        <v>71.870002746582031</v>
      </c>
      <c r="G55">
        <v>837.52911376953125</v>
      </c>
      <c r="H55">
        <v>1239.337158203125</v>
      </c>
      <c r="I55">
        <v>1790.268188476562</v>
      </c>
      <c r="J55">
        <v>86.874000549316406</v>
      </c>
      <c r="K55">
        <v>3233.493408203125</v>
      </c>
      <c r="L55">
        <v>27.530000686645511</v>
      </c>
      <c r="M55">
        <v>5529.52734375</v>
      </c>
      <c r="N55">
        <v>2954.26513671875</v>
      </c>
      <c r="O55">
        <v>228.13124084472659</v>
      </c>
      <c r="P55">
        <v>1211.262329101562</v>
      </c>
      <c r="Q55">
        <v>713.32672119140625</v>
      </c>
      <c r="R55">
        <v>92.75</v>
      </c>
      <c r="S55">
        <v>6065.73291015625</v>
      </c>
      <c r="T55">
        <v>3779.532470703125</v>
      </c>
      <c r="U55">
        <v>945.4403076171875</v>
      </c>
    </row>
    <row r="56" spans="1:21" x14ac:dyDescent="0.25">
      <c r="A56" s="2">
        <v>45702</v>
      </c>
      <c r="B56">
        <v>2151.583251953125</v>
      </c>
      <c r="C56">
        <v>834.083251953125</v>
      </c>
      <c r="D56">
        <v>1195.55224609375</v>
      </c>
      <c r="E56">
        <v>14004.4677734375</v>
      </c>
      <c r="F56">
        <v>72.220001220703125</v>
      </c>
      <c r="G56">
        <v>836.12310791015625</v>
      </c>
      <c r="H56">
        <v>1250.451416015625</v>
      </c>
      <c r="I56">
        <v>1803.040161132812</v>
      </c>
      <c r="J56">
        <v>86.754096984863281</v>
      </c>
      <c r="K56">
        <v>3207.733642578125</v>
      </c>
      <c r="L56">
        <v>27.559999465942379</v>
      </c>
      <c r="M56">
        <v>5440.8310546875</v>
      </c>
      <c r="N56">
        <v>2919.1474609375</v>
      </c>
      <c r="O56">
        <v>223.81037902832031</v>
      </c>
      <c r="P56">
        <v>1212.40771484375</v>
      </c>
      <c r="Q56">
        <v>707.93499755859375</v>
      </c>
      <c r="R56">
        <v>94.709999084472656</v>
      </c>
      <c r="S56">
        <v>6104.939453125</v>
      </c>
      <c r="T56">
        <v>3803.407470703125</v>
      </c>
      <c r="U56">
        <v>904.9007568359375</v>
      </c>
    </row>
    <row r="57" spans="1:21" x14ac:dyDescent="0.25">
      <c r="A57" s="2">
        <v>45705</v>
      </c>
      <c r="B57">
        <v>2222.59814453125</v>
      </c>
      <c r="C57">
        <v>837.4921875</v>
      </c>
      <c r="D57">
        <v>1197.188842773438</v>
      </c>
      <c r="E57">
        <v>14193.18359375</v>
      </c>
      <c r="F57">
        <v>71.650001525878906</v>
      </c>
      <c r="G57">
        <v>847.22308349609375</v>
      </c>
      <c r="H57">
        <v>1241.569946289062</v>
      </c>
      <c r="I57">
        <v>1789.345581054688</v>
      </c>
      <c r="J57">
        <v>86.434600830078125</v>
      </c>
      <c r="K57">
        <v>3192.079833984375</v>
      </c>
      <c r="L57">
        <v>27.559999465942379</v>
      </c>
      <c r="M57">
        <v>5402.33203125</v>
      </c>
      <c r="N57">
        <v>2809.379150390625</v>
      </c>
      <c r="O57">
        <v>226.86894226074219</v>
      </c>
      <c r="P57">
        <v>1220.02734375</v>
      </c>
      <c r="Q57">
        <v>713.375732421875</v>
      </c>
      <c r="R57">
        <v>92.860000610351563</v>
      </c>
      <c r="S57">
        <v>6078.09326171875</v>
      </c>
      <c r="T57">
        <v>3774.071533203125</v>
      </c>
      <c r="U57">
        <v>889.22412109375</v>
      </c>
    </row>
    <row r="58" spans="1:21" x14ac:dyDescent="0.25">
      <c r="A58" s="2">
        <v>45706</v>
      </c>
      <c r="B58">
        <v>2219.199951171875</v>
      </c>
      <c r="C58">
        <v>841.39813232421875</v>
      </c>
      <c r="D58">
        <v>1174.970092773438</v>
      </c>
      <c r="E58">
        <v>14000.4697265625</v>
      </c>
      <c r="F58">
        <v>71.980003356933594</v>
      </c>
      <c r="G58">
        <v>850.03509521484375</v>
      </c>
      <c r="H58">
        <v>1233.531982421875</v>
      </c>
      <c r="I58">
        <v>1798.718139648438</v>
      </c>
      <c r="J58">
        <v>86.85479736328125</v>
      </c>
      <c r="K58">
        <v>3190.395263671875</v>
      </c>
      <c r="L58">
        <v>27.54000091552734</v>
      </c>
      <c r="M58">
        <v>5595.81494140625</v>
      </c>
      <c r="N58">
        <v>2767.813232421875</v>
      </c>
      <c r="O58">
        <v>229.73335266113281</v>
      </c>
      <c r="P58">
        <v>1220.525390625</v>
      </c>
      <c r="Q58">
        <v>711.51312255859375</v>
      </c>
      <c r="R58">
        <v>93.209999084472656</v>
      </c>
      <c r="S58">
        <v>6029.24609375</v>
      </c>
      <c r="T58">
        <v>3743.816650390625</v>
      </c>
      <c r="U58">
        <v>864.11163330078125</v>
      </c>
    </row>
    <row r="59" spans="1:21" x14ac:dyDescent="0.25">
      <c r="A59" s="2">
        <v>45707</v>
      </c>
      <c r="B59">
        <v>2179.719482421875</v>
      </c>
      <c r="C59">
        <v>838.7694091796875</v>
      </c>
      <c r="D59">
        <v>1198.478271484375</v>
      </c>
      <c r="E59">
        <v>14082.033203125</v>
      </c>
      <c r="F59">
        <v>72.730003356933594</v>
      </c>
      <c r="G59">
        <v>852.0823974609375</v>
      </c>
      <c r="H59">
        <v>1251.989624023438</v>
      </c>
      <c r="I59">
        <v>1758.7509765625</v>
      </c>
      <c r="J59">
        <v>86.887199401855469</v>
      </c>
      <c r="K59">
        <v>3245.630126953125</v>
      </c>
      <c r="L59">
        <v>27.54000091552734</v>
      </c>
      <c r="M59">
        <v>5399.86328125</v>
      </c>
      <c r="N59">
        <v>2735.42333984375</v>
      </c>
      <c r="O59">
        <v>231.3840026855469</v>
      </c>
      <c r="P59">
        <v>1222.567138671875</v>
      </c>
      <c r="Q59">
        <v>712.98358154296875</v>
      </c>
      <c r="R59">
        <v>94.55999755859375</v>
      </c>
      <c r="S59">
        <v>5950.2890625</v>
      </c>
      <c r="T59">
        <v>3657.693359375</v>
      </c>
      <c r="U59">
        <v>848.9342041015625</v>
      </c>
    </row>
    <row r="60" spans="1:21" x14ac:dyDescent="0.25">
      <c r="A60" s="2">
        <v>45708</v>
      </c>
      <c r="B60">
        <v>2177.92041015625</v>
      </c>
      <c r="C60">
        <v>834.79388427734375</v>
      </c>
      <c r="D60">
        <v>1239.146728515625</v>
      </c>
      <c r="E60">
        <v>14213.4248046875</v>
      </c>
      <c r="F60">
        <v>72.489997863769531</v>
      </c>
      <c r="G60">
        <v>832.2998046875</v>
      </c>
      <c r="H60">
        <v>1240.379150390625</v>
      </c>
      <c r="I60">
        <v>1772.6884765625</v>
      </c>
      <c r="J60">
        <v>86.872802734375</v>
      </c>
      <c r="K60">
        <v>3245.53125</v>
      </c>
      <c r="L60">
        <v>27.569999694824219</v>
      </c>
      <c r="M60">
        <v>5325.974609375</v>
      </c>
      <c r="N60">
        <v>2816.8193359375</v>
      </c>
      <c r="O60">
        <v>234.8795166015625</v>
      </c>
      <c r="P60">
        <v>1228.095092773438</v>
      </c>
      <c r="Q60">
        <v>715.33636474609375</v>
      </c>
      <c r="R60">
        <v>94.55999755859375</v>
      </c>
      <c r="S60">
        <v>5956.27099609375</v>
      </c>
      <c r="T60">
        <v>3653.150390625</v>
      </c>
      <c r="U60">
        <v>868.0556640625</v>
      </c>
    </row>
    <row r="61" spans="1:21" x14ac:dyDescent="0.25">
      <c r="A61" s="2">
        <v>45709</v>
      </c>
      <c r="B61">
        <v>2132.043212890625</v>
      </c>
      <c r="C61">
        <v>834.52056884765625</v>
      </c>
      <c r="D61">
        <v>1245.494995117188</v>
      </c>
      <c r="E61">
        <v>13965.685546875</v>
      </c>
      <c r="F61">
        <v>72.080001831054688</v>
      </c>
      <c r="G61">
        <v>834.96380615234375</v>
      </c>
      <c r="H61">
        <v>1223.50927734375</v>
      </c>
      <c r="I61">
        <v>1762.830200195312</v>
      </c>
      <c r="J61">
        <v>86.451202392578125</v>
      </c>
      <c r="K61">
        <v>3284.468017578125</v>
      </c>
      <c r="L61">
        <v>27.590000152587891</v>
      </c>
      <c r="M61">
        <v>5230.46728515625</v>
      </c>
      <c r="N61">
        <v>2648.0751953125</v>
      </c>
      <c r="O61">
        <v>232.93756103515619</v>
      </c>
      <c r="P61">
        <v>1223.264404296875</v>
      </c>
      <c r="Q61">
        <v>707.78790283203125</v>
      </c>
      <c r="R61">
        <v>94.05999755859375</v>
      </c>
      <c r="S61">
        <v>5893.7783203125</v>
      </c>
      <c r="T61">
        <v>3659.52978515625</v>
      </c>
      <c r="U61">
        <v>851.82989501953125</v>
      </c>
    </row>
    <row r="62" spans="1:21" x14ac:dyDescent="0.25">
      <c r="A62" s="2">
        <v>45712</v>
      </c>
      <c r="B62">
        <v>2114.101806640625</v>
      </c>
      <c r="C62">
        <v>830.3712158203125</v>
      </c>
      <c r="D62">
        <v>1204.132202148438</v>
      </c>
      <c r="E62">
        <v>14037.1025390625</v>
      </c>
      <c r="F62">
        <v>72.599998474121094</v>
      </c>
      <c r="G62">
        <v>827.366455078125</v>
      </c>
      <c r="H62">
        <v>1209.021118164062</v>
      </c>
      <c r="I62">
        <v>1713.393188476562</v>
      </c>
      <c r="J62">
        <v>86.529403686523438</v>
      </c>
      <c r="K62">
        <v>3227.598388671875</v>
      </c>
      <c r="L62">
        <v>27.579999923706051</v>
      </c>
      <c r="M62">
        <v>4982.640625</v>
      </c>
      <c r="N62">
        <v>2687.607421875</v>
      </c>
      <c r="O62">
        <v>227.54864501953119</v>
      </c>
      <c r="P62">
        <v>1209.718505859375</v>
      </c>
      <c r="Q62">
        <v>702.29815673828125</v>
      </c>
      <c r="R62">
        <v>93.209999084472656</v>
      </c>
      <c r="S62">
        <v>5786.34326171875</v>
      </c>
      <c r="T62">
        <v>3552.8173828125</v>
      </c>
      <c r="U62">
        <v>847.93572998046875</v>
      </c>
    </row>
    <row r="63" spans="1:21" x14ac:dyDescent="0.25">
      <c r="A63" s="2">
        <v>45713</v>
      </c>
      <c r="B63">
        <v>2128.794677734375</v>
      </c>
      <c r="C63">
        <v>843.674072265625</v>
      </c>
      <c r="D63">
        <v>1191.534912109375</v>
      </c>
      <c r="E63">
        <v>14145.3046875</v>
      </c>
      <c r="F63">
        <v>72.75</v>
      </c>
      <c r="G63">
        <v>829.95648193359375</v>
      </c>
      <c r="H63">
        <v>1214.776733398438</v>
      </c>
      <c r="I63">
        <v>1716.8896484375</v>
      </c>
      <c r="J63">
        <v>86.690101623535156</v>
      </c>
      <c r="K63">
        <v>3196.092041015625</v>
      </c>
      <c r="L63">
        <v>27.610000610351559</v>
      </c>
      <c r="M63">
        <v>4899.47265625</v>
      </c>
      <c r="N63">
        <v>2755.71044921875</v>
      </c>
      <c r="O63">
        <v>226.2378234863281</v>
      </c>
      <c r="P63">
        <v>1199.21044921875</v>
      </c>
      <c r="Q63">
        <v>696.90643310546875</v>
      </c>
      <c r="R63">
        <v>92.910003662109375</v>
      </c>
      <c r="S63">
        <v>5631.93994140625</v>
      </c>
      <c r="T63">
        <v>3508.305908203125</v>
      </c>
      <c r="U63">
        <v>851.82989501953125</v>
      </c>
    </row>
    <row r="64" spans="1:21" x14ac:dyDescent="0.25">
      <c r="A64" s="2">
        <v>45715</v>
      </c>
      <c r="B64">
        <v>2109.904052734375</v>
      </c>
      <c r="C64">
        <v>865.2012939453125</v>
      </c>
      <c r="D64">
        <v>1144.419067382812</v>
      </c>
      <c r="E64">
        <v>13818.150390625</v>
      </c>
      <c r="F64">
        <v>71.879997253417969</v>
      </c>
      <c r="G64">
        <v>839.0091552734375</v>
      </c>
      <c r="H64">
        <v>1213.089721679688</v>
      </c>
      <c r="I64">
        <v>1713.587524414062</v>
      </c>
      <c r="J64">
        <v>87.162200927734375</v>
      </c>
      <c r="K64">
        <v>3179.84375</v>
      </c>
      <c r="L64">
        <v>27.579999923706051</v>
      </c>
      <c r="M64">
        <v>4815.958984375</v>
      </c>
      <c r="N64">
        <v>2704.8193359375</v>
      </c>
      <c r="O64">
        <v>224.2958679199219</v>
      </c>
      <c r="P64">
        <v>1202.298095703125</v>
      </c>
      <c r="Q64">
        <v>690.04425048828125</v>
      </c>
      <c r="R64">
        <v>91.970001220703125</v>
      </c>
      <c r="S64">
        <v>5500.92236328125</v>
      </c>
      <c r="T64">
        <v>3491.87353515625</v>
      </c>
      <c r="U64">
        <v>828.0653076171875</v>
      </c>
    </row>
    <row r="65" spans="1:21" x14ac:dyDescent="0.25">
      <c r="A65" s="2">
        <v>45716</v>
      </c>
      <c r="B65">
        <v>2094.96142578125</v>
      </c>
      <c r="C65">
        <v>847.7987060546875</v>
      </c>
      <c r="D65">
        <v>1098.93994140625</v>
      </c>
      <c r="E65">
        <v>13929.650390625</v>
      </c>
      <c r="F65">
        <v>71.099998474121094</v>
      </c>
      <c r="G65">
        <v>854.64776611328125</v>
      </c>
      <c r="H65">
        <v>1194.880249023438</v>
      </c>
      <c r="I65">
        <v>1639.189208984375</v>
      </c>
      <c r="J65">
        <v>87.327003479003906</v>
      </c>
      <c r="K65">
        <v>3134.61572265625</v>
      </c>
      <c r="L65">
        <v>27.620000839233398</v>
      </c>
      <c r="M65">
        <v>4606.0390625</v>
      </c>
      <c r="N65">
        <v>2564.496826171875</v>
      </c>
      <c r="O65">
        <v>218.71275329589841</v>
      </c>
      <c r="P65">
        <v>1195.325927734375</v>
      </c>
      <c r="Q65">
        <v>675.241455078125</v>
      </c>
      <c r="R65">
        <v>90.459999084472656</v>
      </c>
      <c r="S65">
        <v>5350.5732421875</v>
      </c>
      <c r="T65">
        <v>3366.892822265625</v>
      </c>
      <c r="U65">
        <v>824.67041015625</v>
      </c>
    </row>
    <row r="66" spans="1:21" x14ac:dyDescent="0.25">
      <c r="A66" s="2">
        <v>45719</v>
      </c>
      <c r="B66">
        <v>2116.051025390625</v>
      </c>
      <c r="C66">
        <v>857.4937744140625</v>
      </c>
      <c r="D66">
        <v>1095.269775390625</v>
      </c>
      <c r="E66">
        <v>14045.4990234375</v>
      </c>
      <c r="F66">
        <v>71.360000610351563</v>
      </c>
      <c r="G66">
        <v>839.428466796875</v>
      </c>
      <c r="H66">
        <v>1196.964111328125</v>
      </c>
      <c r="I66">
        <v>1659.488403320312</v>
      </c>
      <c r="J66">
        <v>87.463996887207031</v>
      </c>
      <c r="K66">
        <v>3167.756591796875</v>
      </c>
      <c r="L66">
        <v>27.60000038146973</v>
      </c>
      <c r="M66">
        <v>4772.12890625</v>
      </c>
      <c r="N66">
        <v>2591.0830078125</v>
      </c>
      <c r="O66">
        <v>218.59623718261719</v>
      </c>
      <c r="P66">
        <v>1166.590698242188</v>
      </c>
      <c r="Q66">
        <v>681.61346435546875</v>
      </c>
      <c r="R66">
        <v>91.410003662109375</v>
      </c>
      <c r="S66">
        <v>5395.06982421875</v>
      </c>
      <c r="T66">
        <v>3376.36572265625</v>
      </c>
      <c r="U66">
        <v>827.3663330078125</v>
      </c>
    </row>
    <row r="67" spans="1:21" x14ac:dyDescent="0.25">
      <c r="A67" s="2">
        <v>45720</v>
      </c>
      <c r="B67">
        <v>2143.7373046875</v>
      </c>
      <c r="C67">
        <v>853.3294677734375</v>
      </c>
      <c r="D67">
        <v>1107.222412109375</v>
      </c>
      <c r="E67">
        <v>14184.037109375</v>
      </c>
      <c r="F67">
        <v>72.419998168945313</v>
      </c>
      <c r="G67">
        <v>843.59710693359375</v>
      </c>
      <c r="H67">
        <v>1201.131958007812</v>
      </c>
      <c r="I67">
        <v>1639.772094726562</v>
      </c>
      <c r="J67">
        <v>87.329597473144531</v>
      </c>
      <c r="K67">
        <v>3183.311279296875</v>
      </c>
      <c r="L67">
        <v>27.590000152587891</v>
      </c>
      <c r="M67">
        <v>4624.8447265625</v>
      </c>
      <c r="N67">
        <v>2592.521484375</v>
      </c>
      <c r="O67">
        <v>220.1789245605469</v>
      </c>
      <c r="P67">
        <v>1157.277954101562</v>
      </c>
      <c r="Q67">
        <v>701.95501708984375</v>
      </c>
      <c r="R67">
        <v>92.529998779296875</v>
      </c>
      <c r="S67">
        <v>5328.76953125</v>
      </c>
      <c r="T67">
        <v>3414.06298828125</v>
      </c>
      <c r="U67">
        <v>833.8067626953125</v>
      </c>
    </row>
    <row r="68" spans="1:21" x14ac:dyDescent="0.25">
      <c r="A68" s="2">
        <v>45721</v>
      </c>
      <c r="B68">
        <v>2244.7373046875</v>
      </c>
      <c r="C68">
        <v>824.78070068359375</v>
      </c>
      <c r="D68">
        <v>1129.788330078125</v>
      </c>
      <c r="E68">
        <v>14491.0009765625</v>
      </c>
      <c r="F68">
        <v>72.269996643066406</v>
      </c>
      <c r="G68">
        <v>833.73046875</v>
      </c>
      <c r="H68">
        <v>1206.391357421875</v>
      </c>
      <c r="I68">
        <v>1662.30517578125</v>
      </c>
      <c r="J68">
        <v>87.217002868652344</v>
      </c>
      <c r="K68">
        <v>3209.715087890625</v>
      </c>
      <c r="L68">
        <v>27.579999923706051</v>
      </c>
      <c r="M68">
        <v>4712.2080078125</v>
      </c>
      <c r="N68">
        <v>2704.868896484375</v>
      </c>
      <c r="O68">
        <v>222.295654296875</v>
      </c>
      <c r="P68">
        <v>1170.923461914062</v>
      </c>
      <c r="Q68">
        <v>715.9735107421875</v>
      </c>
      <c r="R68">
        <v>93.290000915527344</v>
      </c>
      <c r="S68">
        <v>5491.28125</v>
      </c>
      <c r="T68">
        <v>3428.561767578125</v>
      </c>
      <c r="U68">
        <v>852.22930908203125</v>
      </c>
    </row>
    <row r="69" spans="1:21" x14ac:dyDescent="0.25">
      <c r="A69" s="2">
        <v>45722</v>
      </c>
      <c r="B69">
        <v>2251.73388671875</v>
      </c>
      <c r="C69">
        <v>835.92694091796875</v>
      </c>
      <c r="D69">
        <v>1166.390014648438</v>
      </c>
      <c r="E69">
        <v>14249.908203125</v>
      </c>
      <c r="F69">
        <v>71.889999389648438</v>
      </c>
      <c r="G69">
        <v>834.32244873046875</v>
      </c>
      <c r="H69">
        <v>1208.723510742188</v>
      </c>
      <c r="I69">
        <v>1666.530151367188</v>
      </c>
      <c r="J69">
        <v>86.889297485351563</v>
      </c>
      <c r="K69">
        <v>3229.77783203125</v>
      </c>
      <c r="L69">
        <v>27.620000839233398</v>
      </c>
      <c r="M69">
        <v>4761.17138671875</v>
      </c>
      <c r="N69">
        <v>2720.54296875</v>
      </c>
      <c r="O69">
        <v>225.84944152832031</v>
      </c>
      <c r="P69">
        <v>1204.788208007812</v>
      </c>
      <c r="Q69">
        <v>717.64007568359375</v>
      </c>
      <c r="R69">
        <v>93.519996643066406</v>
      </c>
      <c r="S69">
        <v>5575.2314453125</v>
      </c>
      <c r="T69">
        <v>3481.289794921875</v>
      </c>
      <c r="U69">
        <v>869.6533203125</v>
      </c>
    </row>
    <row r="70" spans="1:21" x14ac:dyDescent="0.25">
      <c r="A70" s="2">
        <v>45723</v>
      </c>
      <c r="B70">
        <v>2246.386474609375</v>
      </c>
      <c r="C70">
        <v>835.2957763671875</v>
      </c>
      <c r="D70">
        <v>1143.576049804688</v>
      </c>
      <c r="E70">
        <v>13905.0615234375</v>
      </c>
      <c r="F70">
        <v>72.209999084472656</v>
      </c>
      <c r="G70">
        <v>833.3604736328125</v>
      </c>
      <c r="H70">
        <v>1205.250244140625</v>
      </c>
      <c r="I70">
        <v>1637.538208007812</v>
      </c>
      <c r="J70">
        <v>87.128799438476563</v>
      </c>
      <c r="K70">
        <v>3214.718505859375</v>
      </c>
      <c r="L70">
        <v>27.659999847412109</v>
      </c>
      <c r="M70">
        <v>4661.3203125</v>
      </c>
      <c r="N70">
        <v>2706.109130859375</v>
      </c>
      <c r="O70">
        <v>226.13102722167969</v>
      </c>
      <c r="P70">
        <v>1244.828369140625</v>
      </c>
      <c r="Q70">
        <v>718.3262939453125</v>
      </c>
      <c r="R70">
        <v>94.089996337890625</v>
      </c>
      <c r="S70">
        <v>5561.23974609375</v>
      </c>
      <c r="T70">
        <v>3490.56884765625</v>
      </c>
      <c r="U70">
        <v>869.35382080078125</v>
      </c>
    </row>
    <row r="71" spans="1:21" x14ac:dyDescent="0.25">
      <c r="A71" s="2">
        <v>45726</v>
      </c>
      <c r="B71">
        <v>2227.196044921875</v>
      </c>
      <c r="C71">
        <v>829.14373779296875</v>
      </c>
      <c r="D71">
        <v>1098.344848632812</v>
      </c>
      <c r="E71">
        <v>13125.3095703125</v>
      </c>
      <c r="F71">
        <v>72.169998168945313</v>
      </c>
      <c r="G71">
        <v>832.49713134765625</v>
      </c>
      <c r="H71">
        <v>1205.5478515625</v>
      </c>
      <c r="I71">
        <v>1652.544067382812</v>
      </c>
      <c r="J71">
        <v>87.073799133300781</v>
      </c>
      <c r="K71">
        <v>3148.337646484375</v>
      </c>
      <c r="L71">
        <v>27.64999961853027</v>
      </c>
      <c r="M71">
        <v>4610.974609375</v>
      </c>
      <c r="N71">
        <v>2681.060302734375</v>
      </c>
      <c r="O71">
        <v>216.71253967285159</v>
      </c>
      <c r="P71">
        <v>1233.4736328125</v>
      </c>
      <c r="Q71">
        <v>714.5521240234375</v>
      </c>
      <c r="R71">
        <v>94.099998474121094</v>
      </c>
      <c r="S71">
        <v>5441.939453125</v>
      </c>
      <c r="T71">
        <v>3469.73876953125</v>
      </c>
      <c r="U71">
        <v>854.4759521484375</v>
      </c>
    </row>
    <row r="72" spans="1:21" x14ac:dyDescent="0.25">
      <c r="A72" s="2">
        <v>45727</v>
      </c>
      <c r="B72">
        <v>2249.48486328125</v>
      </c>
      <c r="C72">
        <v>828.9300537109375</v>
      </c>
      <c r="D72">
        <v>1095.517700195312</v>
      </c>
      <c r="E72">
        <v>13292.984375</v>
      </c>
      <c r="F72">
        <v>72.080001831054688</v>
      </c>
      <c r="G72">
        <v>831.510498046875</v>
      </c>
      <c r="H72">
        <v>1235.864013671875</v>
      </c>
      <c r="I72">
        <v>1613.839477539062</v>
      </c>
      <c r="J72">
        <v>87.3551025390625</v>
      </c>
      <c r="K72">
        <v>3165.923583984375</v>
      </c>
      <c r="L72">
        <v>27.64999961853027</v>
      </c>
      <c r="M72">
        <v>4594.6865234375</v>
      </c>
      <c r="N72">
        <v>2624.5146484375</v>
      </c>
      <c r="O72">
        <v>220.14007568359381</v>
      </c>
      <c r="P72">
        <v>1242.338256835938</v>
      </c>
      <c r="Q72">
        <v>715.4833984375</v>
      </c>
      <c r="R72">
        <v>93.650001525878906</v>
      </c>
      <c r="S72">
        <v>5359.4228515625</v>
      </c>
      <c r="T72">
        <v>3455.8681640625</v>
      </c>
      <c r="U72">
        <v>854.12652587890625</v>
      </c>
    </row>
    <row r="73" spans="1:21" x14ac:dyDescent="0.25">
      <c r="A73" s="2">
        <v>45728</v>
      </c>
      <c r="B73">
        <v>2240.689208984375</v>
      </c>
      <c r="C73">
        <v>843.24176025390625</v>
      </c>
      <c r="D73">
        <v>1081.035888671875</v>
      </c>
      <c r="E73">
        <v>13073.1318359375</v>
      </c>
      <c r="F73">
        <v>72.319999694824219</v>
      </c>
      <c r="G73">
        <v>844.1644287109375</v>
      </c>
      <c r="H73">
        <v>1234.425048828125</v>
      </c>
      <c r="I73">
        <v>1545.123046875</v>
      </c>
      <c r="J73">
        <v>87.200103759765625</v>
      </c>
      <c r="K73">
        <v>3164.14013671875</v>
      </c>
      <c r="L73">
        <v>27.680000305175781</v>
      </c>
      <c r="M73">
        <v>4428.30078125</v>
      </c>
      <c r="N73">
        <v>2632.153076171875</v>
      </c>
      <c r="O73">
        <v>217.88740539550781</v>
      </c>
      <c r="P73">
        <v>1252.049438476562</v>
      </c>
      <c r="Q73">
        <v>708.8172607421875</v>
      </c>
      <c r="R73">
        <v>94.970001220703125</v>
      </c>
      <c r="S73">
        <v>5244.52294921875</v>
      </c>
      <c r="T73">
        <v>3389.076416015625</v>
      </c>
      <c r="U73">
        <v>859.4185791015625</v>
      </c>
    </row>
    <row r="74" spans="1:21" x14ac:dyDescent="0.25">
      <c r="A74" s="2">
        <v>45729</v>
      </c>
      <c r="B74">
        <v>2219.99951171875</v>
      </c>
      <c r="C74">
        <v>836.8809814453125</v>
      </c>
      <c r="D74">
        <v>1062.33837890625</v>
      </c>
      <c r="E74">
        <v>13318.123046875</v>
      </c>
      <c r="F74">
        <v>72.819999694824219</v>
      </c>
      <c r="G74">
        <v>841.9197998046875</v>
      </c>
      <c r="H74">
        <v>1240.478393554688</v>
      </c>
      <c r="I74">
        <v>1534.439208984375</v>
      </c>
      <c r="J74">
        <v>87.340599060058594</v>
      </c>
      <c r="K74">
        <v>3157.848876953125</v>
      </c>
      <c r="L74">
        <v>27.75</v>
      </c>
      <c r="M74">
        <v>4409.6923828125</v>
      </c>
      <c r="N74">
        <v>2622.43115234375</v>
      </c>
      <c r="O74">
        <v>218.88752746582031</v>
      </c>
      <c r="P74">
        <v>1242.935913085938</v>
      </c>
      <c r="Q74">
        <v>713.52276611328125</v>
      </c>
      <c r="R74">
        <v>95.209999084472656</v>
      </c>
      <c r="S74">
        <v>5178.17333984375</v>
      </c>
      <c r="T74">
        <v>3393.764404296875</v>
      </c>
      <c r="U74">
        <v>901.50579833984375</v>
      </c>
    </row>
    <row r="75" spans="1:21" x14ac:dyDescent="0.25">
      <c r="A75" s="2">
        <v>45733</v>
      </c>
      <c r="B75">
        <v>2251.583740234375</v>
      </c>
      <c r="C75">
        <v>852.77294921875</v>
      </c>
      <c r="D75">
        <v>1049.641845703125</v>
      </c>
      <c r="E75">
        <v>13092.3740234375</v>
      </c>
      <c r="F75">
        <v>73.529998779296875</v>
      </c>
      <c r="G75">
        <v>843.79443359375</v>
      </c>
      <c r="H75">
        <v>1259.283325195312</v>
      </c>
      <c r="I75">
        <v>1544.34619140625</v>
      </c>
      <c r="J75">
        <v>86.939002990722656</v>
      </c>
      <c r="K75">
        <v>3144.126708984375</v>
      </c>
      <c r="L75">
        <v>27.729999542236332</v>
      </c>
      <c r="M75">
        <v>4303.81982421875</v>
      </c>
      <c r="N75">
        <v>2683.58984375</v>
      </c>
      <c r="O75">
        <v>223.07243347167969</v>
      </c>
      <c r="P75">
        <v>1233.921752929688</v>
      </c>
      <c r="Q75">
        <v>708.915283203125</v>
      </c>
      <c r="R75">
        <v>96.480003356933594</v>
      </c>
      <c r="S75">
        <v>5116.5703125</v>
      </c>
      <c r="T75">
        <v>3380.8603515625</v>
      </c>
      <c r="U75">
        <v>934.10723876953125</v>
      </c>
    </row>
    <row r="76" spans="1:21" x14ac:dyDescent="0.25">
      <c r="A76" s="2">
        <v>45735</v>
      </c>
      <c r="B76">
        <v>2317.5009765625</v>
      </c>
      <c r="C76">
        <v>867.80517578125</v>
      </c>
      <c r="D76">
        <v>1163.761352539062</v>
      </c>
      <c r="E76">
        <v>13869.427734375</v>
      </c>
      <c r="F76">
        <v>74.25</v>
      </c>
      <c r="G76">
        <v>860.41973876953125</v>
      </c>
      <c r="H76">
        <v>1303.045532226562</v>
      </c>
      <c r="I76">
        <v>1540.94677734375</v>
      </c>
      <c r="J76">
        <v>86.576103210449219</v>
      </c>
      <c r="K76">
        <v>3288.876953125</v>
      </c>
      <c r="L76">
        <v>27.75</v>
      </c>
      <c r="M76">
        <v>4309.3974609375</v>
      </c>
      <c r="N76">
        <v>2766.870849609375</v>
      </c>
      <c r="O76">
        <v>225.8203125</v>
      </c>
      <c r="P76">
        <v>1242.188842773438</v>
      </c>
      <c r="Q76">
        <v>730.43316650390625</v>
      </c>
      <c r="R76">
        <v>96.410003662109375</v>
      </c>
      <c r="S76">
        <v>5306.27392578125</v>
      </c>
      <c r="T76">
        <v>3380.280517578125</v>
      </c>
      <c r="U76">
        <v>1011.04248046875</v>
      </c>
    </row>
    <row r="77" spans="1:21" x14ac:dyDescent="0.25">
      <c r="A77" s="2">
        <v>45736</v>
      </c>
      <c r="B77">
        <v>2338.140869140625</v>
      </c>
      <c r="C77">
        <v>862.64208984375</v>
      </c>
      <c r="D77">
        <v>1160.835327148438</v>
      </c>
      <c r="E77">
        <v>13899.5146484375</v>
      </c>
      <c r="F77">
        <v>74.489997863769531</v>
      </c>
      <c r="G77">
        <v>872.58038330078125</v>
      </c>
      <c r="H77">
        <v>1311.579711914062</v>
      </c>
      <c r="I77">
        <v>1569.113159179688</v>
      </c>
      <c r="J77">
        <v>86.33709716796875</v>
      </c>
      <c r="K77">
        <v>3320.0859375</v>
      </c>
      <c r="L77">
        <v>27.819999694824219</v>
      </c>
      <c r="M77">
        <v>4364.3818359375</v>
      </c>
      <c r="N77">
        <v>2805.56005859375</v>
      </c>
      <c r="O77">
        <v>228.7526550292969</v>
      </c>
      <c r="P77">
        <v>1264.101318359375</v>
      </c>
      <c r="Q77">
        <v>734.79559326171875</v>
      </c>
      <c r="R77">
        <v>95.839996337890625</v>
      </c>
      <c r="S77">
        <v>5317.20068359375</v>
      </c>
      <c r="T77">
        <v>3444.123779296875</v>
      </c>
      <c r="U77">
        <v>976.843505859375</v>
      </c>
    </row>
    <row r="78" spans="1:21" x14ac:dyDescent="0.25">
      <c r="A78" s="2">
        <v>45737</v>
      </c>
      <c r="B78">
        <v>2361.62939453125</v>
      </c>
      <c r="C78">
        <v>886.14202880859375</v>
      </c>
      <c r="D78">
        <v>1206.463256835938</v>
      </c>
      <c r="E78">
        <v>14050.546875</v>
      </c>
      <c r="F78">
        <v>73.949996948242188</v>
      </c>
      <c r="G78">
        <v>873.36968994140625</v>
      </c>
      <c r="H78">
        <v>1332.81591796875</v>
      </c>
      <c r="I78">
        <v>1546.774291992188</v>
      </c>
      <c r="J78">
        <v>86.336097717285156</v>
      </c>
      <c r="K78">
        <v>3384.385986328125</v>
      </c>
      <c r="L78">
        <v>27.809999465942379</v>
      </c>
      <c r="M78">
        <v>4462.20947265625</v>
      </c>
      <c r="N78">
        <v>2779.519287109375</v>
      </c>
      <c r="O78">
        <v>235.3844299316406</v>
      </c>
      <c r="P78">
        <v>1271.272583007812</v>
      </c>
      <c r="Q78">
        <v>738.373779296875</v>
      </c>
      <c r="R78">
        <v>94.180000305175781</v>
      </c>
      <c r="S78">
        <v>5401.84326171875</v>
      </c>
      <c r="T78">
        <v>3458.57470703125</v>
      </c>
      <c r="U78">
        <v>972.64971923828125</v>
      </c>
    </row>
    <row r="79" spans="1:21" x14ac:dyDescent="0.25">
      <c r="A79" s="2">
        <v>45740</v>
      </c>
      <c r="B79">
        <v>2367.5263671875</v>
      </c>
      <c r="C79">
        <v>903.43035888671875</v>
      </c>
      <c r="D79">
        <v>1225.5576171875</v>
      </c>
      <c r="E79">
        <v>14601.8515625</v>
      </c>
      <c r="F79">
        <v>73</v>
      </c>
      <c r="G79">
        <v>887.9969482421875</v>
      </c>
      <c r="H79">
        <v>1347.750732421875</v>
      </c>
      <c r="I79">
        <v>1546.968505859375</v>
      </c>
      <c r="J79">
        <v>85.98699951171875</v>
      </c>
      <c r="K79">
        <v>3449.67724609375</v>
      </c>
      <c r="L79">
        <v>27.840000152587891</v>
      </c>
      <c r="M79">
        <v>4561.07373046875</v>
      </c>
      <c r="N79">
        <v>2752.58544921875</v>
      </c>
      <c r="O79">
        <v>236.75352478027341</v>
      </c>
      <c r="P79">
        <v>1296.920166015625</v>
      </c>
      <c r="Q79">
        <v>765.43048095703125</v>
      </c>
      <c r="R79">
        <v>94.180000305175781</v>
      </c>
      <c r="S79">
        <v>5566.97509765625</v>
      </c>
      <c r="T79">
        <v>3507.725830078125</v>
      </c>
      <c r="U79">
        <v>950.3330078125</v>
      </c>
    </row>
    <row r="80" spans="1:21" x14ac:dyDescent="0.25">
      <c r="A80" s="2">
        <v>45741</v>
      </c>
      <c r="B80">
        <v>2319.200439453125</v>
      </c>
      <c r="C80">
        <v>901.164306640625</v>
      </c>
      <c r="D80">
        <v>1200.610961914062</v>
      </c>
      <c r="E80">
        <v>13618.439453125</v>
      </c>
      <c r="F80">
        <v>73.230003356933594</v>
      </c>
      <c r="G80">
        <v>898.57891845703125</v>
      </c>
      <c r="H80">
        <v>1333.411254882812</v>
      </c>
      <c r="I80">
        <v>1581.642211914062</v>
      </c>
      <c r="J80">
        <v>85.532096862792969</v>
      </c>
      <c r="K80">
        <v>3437.54052734375</v>
      </c>
      <c r="L80">
        <v>27.89999961853027</v>
      </c>
      <c r="M80">
        <v>4547.25341796875</v>
      </c>
      <c r="N80">
        <v>2714.194091796875</v>
      </c>
      <c r="O80">
        <v>235.21937561035159</v>
      </c>
      <c r="P80">
        <v>1280.33642578125</v>
      </c>
      <c r="Q80">
        <v>757.636962890625</v>
      </c>
      <c r="R80">
        <v>94.569999694824219</v>
      </c>
      <c r="S80">
        <v>5435.462890625</v>
      </c>
      <c r="T80">
        <v>3535.56396484375</v>
      </c>
      <c r="U80">
        <v>940.148193359375</v>
      </c>
    </row>
    <row r="81" spans="1:21" x14ac:dyDescent="0.25">
      <c r="A81" s="2">
        <v>45742</v>
      </c>
      <c r="B81">
        <v>2311.4541015625</v>
      </c>
      <c r="C81">
        <v>881.167724609375</v>
      </c>
      <c r="D81">
        <v>1171.647094726562</v>
      </c>
      <c r="E81">
        <v>13254.501953125</v>
      </c>
      <c r="F81">
        <v>73.25</v>
      </c>
      <c r="G81">
        <v>891.22833251953125</v>
      </c>
      <c r="H81">
        <v>1325.671020507812</v>
      </c>
      <c r="I81">
        <v>1553.475830078125</v>
      </c>
      <c r="J81">
        <v>85.590400695800781</v>
      </c>
      <c r="K81">
        <v>3412.969482421875</v>
      </c>
      <c r="L81">
        <v>27.920000076293949</v>
      </c>
      <c r="M81">
        <v>4560.43212890625</v>
      </c>
      <c r="N81">
        <v>2720.394287109375</v>
      </c>
      <c r="O81">
        <v>232.7627868652344</v>
      </c>
      <c r="P81">
        <v>1267.98583984375</v>
      </c>
      <c r="Q81">
        <v>748.961181640625</v>
      </c>
      <c r="R81">
        <v>95.739997863769531</v>
      </c>
      <c r="S81">
        <v>5504.72900390625</v>
      </c>
      <c r="T81">
        <v>3514.34716796875</v>
      </c>
      <c r="U81">
        <v>933.05877685546875</v>
      </c>
    </row>
    <row r="82" spans="1:21" x14ac:dyDescent="0.25">
      <c r="A82" s="2">
        <v>45743</v>
      </c>
      <c r="B82">
        <v>2362.178955078125</v>
      </c>
      <c r="C82">
        <v>894.86322021484375</v>
      </c>
      <c r="D82">
        <v>1178.094482421875</v>
      </c>
      <c r="E82">
        <v>13504.7900390625</v>
      </c>
      <c r="F82">
        <v>73.800003051757813</v>
      </c>
      <c r="G82">
        <v>900.5029296875</v>
      </c>
      <c r="H82">
        <v>1326.415283203125</v>
      </c>
      <c r="I82">
        <v>1557.458129882812</v>
      </c>
      <c r="J82">
        <v>86.09539794921875</v>
      </c>
      <c r="K82">
        <v>3469.244873046875</v>
      </c>
      <c r="L82">
        <v>27.979999542236332</v>
      </c>
      <c r="M82">
        <v>4596.1181640625</v>
      </c>
      <c r="N82">
        <v>2711.2177734375</v>
      </c>
      <c r="O82">
        <v>235.1416931152344</v>
      </c>
      <c r="P82">
        <v>1273.115234375</v>
      </c>
      <c r="Q82">
        <v>757.0977783203125</v>
      </c>
      <c r="R82">
        <v>95.900001525878906</v>
      </c>
      <c r="S82">
        <v>5357.19775390625</v>
      </c>
      <c r="T82">
        <v>3529.23291015625</v>
      </c>
      <c r="U82">
        <v>914.53643798828125</v>
      </c>
    </row>
    <row r="83" spans="1:21" x14ac:dyDescent="0.25">
      <c r="A83" s="2">
        <v>45744</v>
      </c>
      <c r="B83">
        <v>2314.652587890625</v>
      </c>
      <c r="C83">
        <v>889.07391357421875</v>
      </c>
      <c r="D83">
        <v>1210.182983398438</v>
      </c>
      <c r="E83">
        <v>13173.6376953125</v>
      </c>
      <c r="F83">
        <v>74.160003662109375</v>
      </c>
      <c r="G83">
        <v>901.908935546875</v>
      </c>
      <c r="H83">
        <v>1338.025634765625</v>
      </c>
      <c r="I83">
        <v>1525.503784179688</v>
      </c>
      <c r="J83">
        <v>85.694900512695313</v>
      </c>
      <c r="K83">
        <v>3460.03076171875</v>
      </c>
      <c r="L83">
        <v>28.079999923706051</v>
      </c>
      <c r="M83">
        <v>4433.68115234375</v>
      </c>
      <c r="N83">
        <v>2644.553466796875</v>
      </c>
      <c r="O83">
        <v>239.2295227050781</v>
      </c>
      <c r="P83">
        <v>1270.027587890625</v>
      </c>
      <c r="Q83">
        <v>756.31353759765625</v>
      </c>
      <c r="R83">
        <v>97.599998474121094</v>
      </c>
      <c r="S83">
        <v>5156.27099609375</v>
      </c>
      <c r="T83">
        <v>3485.687744140625</v>
      </c>
      <c r="U83">
        <v>874.196533203125</v>
      </c>
    </row>
    <row r="84" spans="1:21" x14ac:dyDescent="0.25">
      <c r="A84" s="2">
        <v>45748</v>
      </c>
      <c r="B84">
        <v>2334.093017578125</v>
      </c>
      <c r="C84">
        <v>864.4857177734375</v>
      </c>
      <c r="D84">
        <v>1188.112915039062</v>
      </c>
      <c r="E84">
        <v>12918.1513671875</v>
      </c>
      <c r="F84">
        <v>76.720001220703125</v>
      </c>
      <c r="G84">
        <v>872.1363525390625</v>
      </c>
      <c r="H84">
        <v>1308.354614257812</v>
      </c>
      <c r="I84">
        <v>1482.622680664062</v>
      </c>
      <c r="J84">
        <v>85.468101501464844</v>
      </c>
      <c r="K84">
        <v>3405.04345703125</v>
      </c>
      <c r="L84">
        <v>28.270000457763668</v>
      </c>
      <c r="M84">
        <v>4369.7626953125</v>
      </c>
      <c r="N84">
        <v>2616.875732421875</v>
      </c>
      <c r="O84">
        <v>240.87046813964841</v>
      </c>
      <c r="P84">
        <v>1247.617065429688</v>
      </c>
      <c r="Q84">
        <v>756.5096435546875</v>
      </c>
      <c r="R84">
        <v>96.720001220703125</v>
      </c>
      <c r="S84">
        <v>5012.89306640625</v>
      </c>
      <c r="T84">
        <v>3432.186767578125</v>
      </c>
      <c r="U84">
        <v>888.82476806640625</v>
      </c>
    </row>
    <row r="85" spans="1:21" x14ac:dyDescent="0.25">
      <c r="A85" s="2">
        <v>45749</v>
      </c>
      <c r="B85">
        <v>2368.225830078125</v>
      </c>
      <c r="C85">
        <v>861.60845947265625</v>
      </c>
      <c r="D85">
        <v>1211.571533203125</v>
      </c>
      <c r="E85">
        <v>13444.716796875</v>
      </c>
      <c r="F85">
        <v>76.230003356933594</v>
      </c>
      <c r="G85">
        <v>886.4676513671875</v>
      </c>
      <c r="H85">
        <v>1321.056640625</v>
      </c>
      <c r="I85">
        <v>1505.593017578125</v>
      </c>
      <c r="J85">
        <v>85.610099792480469</v>
      </c>
      <c r="K85">
        <v>3388.299560546875</v>
      </c>
      <c r="L85">
        <v>28.239999771118161</v>
      </c>
      <c r="M85">
        <v>4442.12109375</v>
      </c>
      <c r="N85">
        <v>2616.528564453125</v>
      </c>
      <c r="O85">
        <v>243.3658752441406</v>
      </c>
      <c r="P85">
        <v>1246.172973632812</v>
      </c>
      <c r="Q85">
        <v>760.67596435546875</v>
      </c>
      <c r="R85">
        <v>96.849998474121094</v>
      </c>
      <c r="S85">
        <v>5171.44970703125</v>
      </c>
      <c r="T85">
        <v>3425.565185546875</v>
      </c>
      <c r="U85">
        <v>880.4871826171875</v>
      </c>
    </row>
    <row r="86" spans="1:21" x14ac:dyDescent="0.25">
      <c r="A86" s="2">
        <v>45750</v>
      </c>
      <c r="B86">
        <v>2409.60546875</v>
      </c>
      <c r="C86">
        <v>854.189208984375</v>
      </c>
      <c r="D86">
        <v>1228.285400390625</v>
      </c>
      <c r="E86">
        <v>13481.9501953125</v>
      </c>
      <c r="F86">
        <v>75.849998474121094</v>
      </c>
      <c r="G86">
        <v>885.456298828125</v>
      </c>
      <c r="H86">
        <v>1319.369750976562</v>
      </c>
      <c r="I86">
        <v>1453.485107421875</v>
      </c>
      <c r="J86">
        <v>85.651199340820313</v>
      </c>
      <c r="K86">
        <v>3388.547119140625</v>
      </c>
      <c r="L86">
        <v>28.229999542236332</v>
      </c>
      <c r="M86">
        <v>4286.19970703125</v>
      </c>
      <c r="N86">
        <v>2590.63671875</v>
      </c>
      <c r="O86">
        <v>236.24861145019531</v>
      </c>
      <c r="P86">
        <v>1243.732666015625</v>
      </c>
      <c r="Q86">
        <v>763.86199951171875</v>
      </c>
      <c r="R86">
        <v>93.290000915527344</v>
      </c>
      <c r="S86">
        <v>5136.296875</v>
      </c>
      <c r="T86">
        <v>3289.46875</v>
      </c>
      <c r="U86">
        <v>862.41412353515625</v>
      </c>
    </row>
    <row r="87" spans="1:21" x14ac:dyDescent="0.25">
      <c r="A87" s="2">
        <v>45751</v>
      </c>
      <c r="B87">
        <v>2333.4931640625</v>
      </c>
      <c r="C87">
        <v>866.53802490234375</v>
      </c>
      <c r="D87">
        <v>1190.146240234375</v>
      </c>
      <c r="E87">
        <v>13131.7060546875</v>
      </c>
      <c r="F87">
        <v>74.989997863769531</v>
      </c>
      <c r="G87">
        <v>896.5316162109375</v>
      </c>
      <c r="H87">
        <v>1325.07568359375</v>
      </c>
      <c r="I87">
        <v>1409.92431640625</v>
      </c>
      <c r="J87">
        <v>85.28289794921875</v>
      </c>
      <c r="K87">
        <v>3230.025634765625</v>
      </c>
      <c r="L87">
        <v>28.29000091552734</v>
      </c>
      <c r="M87">
        <v>4083.140625</v>
      </c>
      <c r="N87">
        <v>2575.85546875</v>
      </c>
      <c r="O87">
        <v>219.45068359375</v>
      </c>
      <c r="P87">
        <v>1199.907592773438</v>
      </c>
      <c r="Q87">
        <v>752.34326171875</v>
      </c>
      <c r="R87">
        <v>89.720001220703125</v>
      </c>
      <c r="S87">
        <v>5000.087890625</v>
      </c>
      <c r="T87">
        <v>3189.1845703125</v>
      </c>
      <c r="U87">
        <v>829.51318359375</v>
      </c>
    </row>
    <row r="88" spans="1:21" x14ac:dyDescent="0.25">
      <c r="A88" s="2">
        <v>45754</v>
      </c>
      <c r="B88">
        <v>2211.603515625</v>
      </c>
      <c r="C88">
        <v>851.5455322265625</v>
      </c>
      <c r="D88">
        <v>1134.549560546875</v>
      </c>
      <c r="E88">
        <v>12550.46484375</v>
      </c>
      <c r="F88">
        <v>73.830001831054688</v>
      </c>
      <c r="G88">
        <v>867.12896728515625</v>
      </c>
      <c r="H88">
        <v>1277.691284179688</v>
      </c>
      <c r="I88">
        <v>1356.602294921875</v>
      </c>
      <c r="J88">
        <v>85.529296875</v>
      </c>
      <c r="K88">
        <v>3040.146484375</v>
      </c>
      <c r="L88">
        <v>28.270000457763668</v>
      </c>
      <c r="M88">
        <v>4005.055908203125</v>
      </c>
      <c r="N88">
        <v>2471.39453125</v>
      </c>
      <c r="O88">
        <v>213.4597473144531</v>
      </c>
      <c r="P88">
        <v>1161.062744140625</v>
      </c>
      <c r="Q88">
        <v>732.19781494140625</v>
      </c>
      <c r="R88">
        <v>87.029998779296875</v>
      </c>
      <c r="S88">
        <v>4754.515625</v>
      </c>
      <c r="T88">
        <v>3164.68115234375</v>
      </c>
      <c r="U88">
        <v>801.6546630859375</v>
      </c>
    </row>
    <row r="89" spans="1:21" x14ac:dyDescent="0.25">
      <c r="A89" s="2">
        <v>45755</v>
      </c>
      <c r="B89">
        <v>2284.5673828125</v>
      </c>
      <c r="C89">
        <v>876.8145751953125</v>
      </c>
      <c r="D89">
        <v>1162.471801757812</v>
      </c>
      <c r="E89">
        <v>12986.0205078125</v>
      </c>
      <c r="F89">
        <v>73.680000305175781</v>
      </c>
      <c r="G89">
        <v>872.7777099609375</v>
      </c>
      <c r="H89">
        <v>1289.946655273438</v>
      </c>
      <c r="I89">
        <v>1387.731079101562</v>
      </c>
      <c r="J89">
        <v>86.027000427246094</v>
      </c>
      <c r="K89">
        <v>3131.89111328125</v>
      </c>
      <c r="L89">
        <v>28.239999771118161</v>
      </c>
      <c r="M89">
        <v>4122.23193359375</v>
      </c>
      <c r="N89">
        <v>2503.536376953125</v>
      </c>
      <c r="O89">
        <v>220.0818176269531</v>
      </c>
      <c r="P89">
        <v>1177.497192382812</v>
      </c>
      <c r="Q89">
        <v>753.47064208984375</v>
      </c>
      <c r="R89">
        <v>87.44000244140625</v>
      </c>
      <c r="S89">
        <v>4814.93212890625</v>
      </c>
      <c r="T89">
        <v>3182.949951171875</v>
      </c>
      <c r="U89">
        <v>836.05340576171875</v>
      </c>
    </row>
    <row r="90" spans="1:21" x14ac:dyDescent="0.25">
      <c r="A90" s="2">
        <v>45756</v>
      </c>
      <c r="B90">
        <v>2235.79150390625</v>
      </c>
      <c r="C90">
        <v>868.22265625</v>
      </c>
      <c r="D90">
        <v>1137.376586914062</v>
      </c>
      <c r="E90">
        <v>13276.5419921875</v>
      </c>
      <c r="F90">
        <v>74.889999389648438</v>
      </c>
      <c r="G90">
        <v>870.7303466796875</v>
      </c>
      <c r="H90">
        <v>1290.83984375</v>
      </c>
      <c r="I90">
        <v>1363.352416992188</v>
      </c>
      <c r="J90">
        <v>86.435302734375</v>
      </c>
      <c r="K90">
        <v>3025.92919921875</v>
      </c>
      <c r="L90">
        <v>28.329999923706051</v>
      </c>
      <c r="M90">
        <v>4055.10498046875</v>
      </c>
      <c r="N90">
        <v>2502.990966796875</v>
      </c>
      <c r="O90">
        <v>215.4988098144531</v>
      </c>
      <c r="P90">
        <v>1180.634643554688</v>
      </c>
      <c r="Q90">
        <v>727.59033203125</v>
      </c>
      <c r="R90">
        <v>87.970001220703125</v>
      </c>
      <c r="S90">
        <v>4702.5537109375</v>
      </c>
      <c r="T90">
        <v>3138.1484375</v>
      </c>
      <c r="U90">
        <v>813.5869140625</v>
      </c>
    </row>
    <row r="91" spans="1:21" x14ac:dyDescent="0.25">
      <c r="A91" s="2">
        <v>45758</v>
      </c>
      <c r="B91">
        <v>2320.249755859375</v>
      </c>
      <c r="C91">
        <v>886.63897705078125</v>
      </c>
      <c r="D91">
        <v>1158.553833007812</v>
      </c>
      <c r="E91">
        <v>14295.5380859375</v>
      </c>
      <c r="F91">
        <v>77.900001525878906</v>
      </c>
      <c r="G91">
        <v>891.32696533203125</v>
      </c>
      <c r="H91">
        <v>1301.606689453125</v>
      </c>
      <c r="I91">
        <v>1368.937133789062</v>
      </c>
      <c r="J91">
        <v>86.260398864746094</v>
      </c>
      <c r="K91">
        <v>3087.158203125</v>
      </c>
      <c r="L91">
        <v>28.420000076293949</v>
      </c>
      <c r="M91">
        <v>4186.34765625</v>
      </c>
      <c r="N91">
        <v>2559.78466796875</v>
      </c>
      <c r="O91">
        <v>223.68414306640619</v>
      </c>
      <c r="P91">
        <v>1214.100952148438</v>
      </c>
      <c r="Q91">
        <v>739.01092529296875</v>
      </c>
      <c r="R91">
        <v>90.370002746582031</v>
      </c>
      <c r="S91">
        <v>4698.89453125</v>
      </c>
      <c r="T91">
        <v>3123.552978515625</v>
      </c>
      <c r="U91">
        <v>822.92303466796875</v>
      </c>
    </row>
    <row r="92" spans="1:21" x14ac:dyDescent="0.25">
      <c r="A92" s="2">
        <v>45762</v>
      </c>
      <c r="B92">
        <v>2417.001708984375</v>
      </c>
      <c r="C92">
        <v>908.494140625</v>
      </c>
      <c r="D92">
        <v>1217.473510742188</v>
      </c>
      <c r="E92">
        <v>14924.3583984375</v>
      </c>
      <c r="F92">
        <v>77.660003662109375</v>
      </c>
      <c r="G92">
        <v>920.01416015625</v>
      </c>
      <c r="H92">
        <v>1339.861450195312</v>
      </c>
      <c r="I92">
        <v>1385.011474609375</v>
      </c>
      <c r="J92">
        <v>86.0447998046875</v>
      </c>
      <c r="K92">
        <v>3227.499267578125</v>
      </c>
      <c r="L92">
        <v>28.39999961853027</v>
      </c>
      <c r="M92">
        <v>4262.16162109375</v>
      </c>
      <c r="N92">
        <v>2624.911376953125</v>
      </c>
      <c r="O92">
        <v>225.93682861328119</v>
      </c>
      <c r="P92">
        <v>1235.166870117188</v>
      </c>
      <c r="Q92">
        <v>748.47100830078125</v>
      </c>
      <c r="R92">
        <v>92.220001220703125</v>
      </c>
      <c r="S92">
        <v>4875.84326171875</v>
      </c>
      <c r="T92">
        <v>3139.694580078125</v>
      </c>
      <c r="U92">
        <v>876.593017578125</v>
      </c>
    </row>
    <row r="93" spans="1:21" x14ac:dyDescent="0.25">
      <c r="A93" s="2">
        <v>45763</v>
      </c>
      <c r="B93">
        <v>2414.403076171875</v>
      </c>
      <c r="C93">
        <v>900.09600830078125</v>
      </c>
      <c r="D93">
        <v>1222.234619140625</v>
      </c>
      <c r="E93">
        <v>15245.2158203125</v>
      </c>
      <c r="F93">
        <v>79.230003356933594</v>
      </c>
      <c r="G93">
        <v>926.476806640625</v>
      </c>
      <c r="H93">
        <v>1346.014038085938</v>
      </c>
      <c r="I93">
        <v>1372.482177734375</v>
      </c>
      <c r="J93">
        <v>85.726699829101563</v>
      </c>
      <c r="K93">
        <v>3197.87548828125</v>
      </c>
      <c r="L93">
        <v>28.440000534057621</v>
      </c>
      <c r="M93">
        <v>4221.39208984375</v>
      </c>
      <c r="N93">
        <v>2613.602294921875</v>
      </c>
      <c r="O93">
        <v>234.2192687988281</v>
      </c>
      <c r="P93">
        <v>1234.3701171875</v>
      </c>
      <c r="Q93">
        <v>756.55865478515625</v>
      </c>
      <c r="R93">
        <v>93.800003051757813</v>
      </c>
      <c r="S93">
        <v>4873.86572265625</v>
      </c>
      <c r="T93">
        <v>3164.439697265625</v>
      </c>
      <c r="U93">
        <v>851.68011474609375</v>
      </c>
    </row>
    <row r="94" spans="1:21" x14ac:dyDescent="0.25">
      <c r="A94" s="2">
        <v>45764</v>
      </c>
      <c r="B94">
        <v>2416.90185546875</v>
      </c>
      <c r="C94">
        <v>910.63092041015625</v>
      </c>
      <c r="D94">
        <v>1231.856201171875</v>
      </c>
      <c r="E94">
        <v>15316.18359375</v>
      </c>
      <c r="F94">
        <v>79.529998779296875</v>
      </c>
      <c r="G94">
        <v>940.6353759765625</v>
      </c>
      <c r="H94">
        <v>1395.928833007812</v>
      </c>
      <c r="I94">
        <v>1378.698364257812</v>
      </c>
      <c r="J94">
        <v>85.620498657226563</v>
      </c>
      <c r="K94">
        <v>3217.29443359375</v>
      </c>
      <c r="L94">
        <v>28.579999923706051</v>
      </c>
      <c r="M94">
        <v>4138.07568359375</v>
      </c>
      <c r="N94">
        <v>2658.044921875</v>
      </c>
      <c r="O94">
        <v>236.42338562011719</v>
      </c>
      <c r="P94">
        <v>1269.430053710938</v>
      </c>
      <c r="Q94">
        <v>781.75274658203125</v>
      </c>
      <c r="R94">
        <v>92.160003662109375</v>
      </c>
      <c r="S94">
        <v>4845.6845703125</v>
      </c>
      <c r="T94">
        <v>3188.701171875</v>
      </c>
      <c r="U94">
        <v>872.84857177734375</v>
      </c>
    </row>
    <row r="95" spans="1:21" x14ac:dyDescent="0.25">
      <c r="A95" s="2">
        <v>45768</v>
      </c>
      <c r="B95">
        <v>2441.489501953125</v>
      </c>
      <c r="C95">
        <v>921.662841796875</v>
      </c>
      <c r="D95">
        <v>1296.231323242188</v>
      </c>
      <c r="E95">
        <v>15808.96484375</v>
      </c>
      <c r="F95">
        <v>81.069999694824219</v>
      </c>
      <c r="G95">
        <v>950.69940185546875</v>
      </c>
      <c r="H95">
        <v>1399.005249023438</v>
      </c>
      <c r="I95">
        <v>1409.29296875</v>
      </c>
      <c r="J95">
        <v>85.620498657226563</v>
      </c>
      <c r="K95">
        <v>3250.187744140625</v>
      </c>
      <c r="L95">
        <v>28.579999923706051</v>
      </c>
      <c r="M95">
        <v>4242.22119140625</v>
      </c>
      <c r="N95">
        <v>2741.970703125</v>
      </c>
      <c r="O95">
        <v>242.53083801269531</v>
      </c>
      <c r="P95">
        <v>1290.346435546875</v>
      </c>
      <c r="Q95">
        <v>800.62384033203125</v>
      </c>
      <c r="R95">
        <v>93</v>
      </c>
      <c r="S95">
        <v>5282.24609375</v>
      </c>
      <c r="T95">
        <v>3210.642822265625</v>
      </c>
      <c r="U95">
        <v>899.908203125</v>
      </c>
    </row>
    <row r="96" spans="1:21" x14ac:dyDescent="0.25">
      <c r="A96" s="2">
        <v>45769</v>
      </c>
      <c r="B96">
        <v>2444.288330078125</v>
      </c>
      <c r="C96">
        <v>920.370849609375</v>
      </c>
      <c r="D96">
        <v>1301.984375</v>
      </c>
      <c r="E96">
        <v>16667.58203125</v>
      </c>
      <c r="F96">
        <v>82.900001525878906</v>
      </c>
      <c r="G96">
        <v>967.7686767578125</v>
      </c>
      <c r="H96">
        <v>1405.653930664062</v>
      </c>
      <c r="I96">
        <v>1381.903564453125</v>
      </c>
      <c r="J96">
        <v>85.158897399902344</v>
      </c>
      <c r="K96">
        <v>3227.697509765625</v>
      </c>
      <c r="L96">
        <v>28.569999694824219</v>
      </c>
      <c r="M96">
        <v>4264.92578125</v>
      </c>
      <c r="N96">
        <v>2794.647705078125</v>
      </c>
      <c r="O96">
        <v>240.5888671875</v>
      </c>
      <c r="P96">
        <v>1286.063598632812</v>
      </c>
      <c r="Q96">
        <v>806.211669921875</v>
      </c>
      <c r="R96">
        <v>92.349998474121094</v>
      </c>
      <c r="S96">
        <v>5418.7021484375</v>
      </c>
      <c r="T96">
        <v>3203.683349609375</v>
      </c>
      <c r="U96">
        <v>895.76434326171875</v>
      </c>
    </row>
    <row r="97" spans="1:21" x14ac:dyDescent="0.25">
      <c r="A97" s="2">
        <v>45770</v>
      </c>
      <c r="B97">
        <v>2452.38427734375</v>
      </c>
      <c r="C97">
        <v>926.58245849609375</v>
      </c>
      <c r="D97">
        <v>1349.893798828125</v>
      </c>
      <c r="E97">
        <v>16599.61328125</v>
      </c>
      <c r="F97">
        <v>80.389999389648438</v>
      </c>
      <c r="G97">
        <v>949.12078857421875</v>
      </c>
      <c r="H97">
        <v>1413.493408203125</v>
      </c>
      <c r="I97">
        <v>1432.505981445312</v>
      </c>
      <c r="J97">
        <v>85.232398986816406</v>
      </c>
      <c r="K97">
        <v>3270.498291015625</v>
      </c>
      <c r="L97">
        <v>28.60000038146973</v>
      </c>
      <c r="M97">
        <v>4478.44873046875</v>
      </c>
      <c r="N97">
        <v>2894.545166015625</v>
      </c>
      <c r="O97">
        <v>244.8514709472656</v>
      </c>
      <c r="P97">
        <v>1294.82861328125</v>
      </c>
      <c r="Q97">
        <v>797.43780517578125</v>
      </c>
      <c r="R97">
        <v>93.540000915527344</v>
      </c>
      <c r="S97">
        <v>5601.138671875</v>
      </c>
      <c r="T97">
        <v>3298.98974609375</v>
      </c>
      <c r="U97">
        <v>902.90374755859375</v>
      </c>
    </row>
    <row r="98" spans="1:21" x14ac:dyDescent="0.25">
      <c r="A98" s="2">
        <v>45771</v>
      </c>
      <c r="B98">
        <v>2441.289794921875</v>
      </c>
      <c r="C98">
        <v>924.39599609375</v>
      </c>
      <c r="D98">
        <v>1356.341186523438</v>
      </c>
      <c r="E98">
        <v>16580.62109375</v>
      </c>
      <c r="F98">
        <v>80.510002136230469</v>
      </c>
      <c r="G98">
        <v>945.61810302734375</v>
      </c>
      <c r="H98">
        <v>1391.95947265625</v>
      </c>
      <c r="I98">
        <v>1429.106567382812</v>
      </c>
      <c r="J98">
        <v>85.499900817871094</v>
      </c>
      <c r="K98">
        <v>3270.10205078125</v>
      </c>
      <c r="L98">
        <v>28.569999694824219</v>
      </c>
      <c r="M98">
        <v>4475.5859375</v>
      </c>
      <c r="N98">
        <v>2878.275634765625</v>
      </c>
      <c r="O98">
        <v>242.13273620605469</v>
      </c>
      <c r="P98">
        <v>1296.422241210938</v>
      </c>
      <c r="Q98">
        <v>797.3887939453125</v>
      </c>
      <c r="R98">
        <v>94.650001525878906</v>
      </c>
      <c r="S98">
        <v>5851.80322265625</v>
      </c>
      <c r="T98">
        <v>3287.970703125</v>
      </c>
      <c r="U98">
        <v>894.2166748046875</v>
      </c>
    </row>
    <row r="99" spans="1:21" x14ac:dyDescent="0.25">
      <c r="A99" s="2">
        <v>45772</v>
      </c>
      <c r="B99">
        <v>2353.133544921875</v>
      </c>
      <c r="C99">
        <v>905.6119384765625</v>
      </c>
      <c r="D99">
        <v>1320.136474609375</v>
      </c>
      <c r="E99">
        <v>16211.78515625</v>
      </c>
      <c r="F99">
        <v>80.029998779296875</v>
      </c>
      <c r="G99">
        <v>942.85540771484375</v>
      </c>
      <c r="H99">
        <v>1394.04345703125</v>
      </c>
      <c r="I99">
        <v>1437.653564453125</v>
      </c>
      <c r="J99">
        <v>85.257301330566406</v>
      </c>
      <c r="K99">
        <v>3241.865478515625</v>
      </c>
      <c r="L99">
        <v>28.610000610351559</v>
      </c>
      <c r="M99">
        <v>4440.54150390625</v>
      </c>
      <c r="N99">
        <v>2841.3720703125</v>
      </c>
      <c r="O99">
        <v>239.18095397949219</v>
      </c>
      <c r="P99">
        <v>1295.22705078125</v>
      </c>
      <c r="Q99">
        <v>782.92913818359375</v>
      </c>
      <c r="R99">
        <v>94.650001525878906</v>
      </c>
      <c r="S99">
        <v>5549.72021484375</v>
      </c>
      <c r="T99">
        <v>3332.82080078125</v>
      </c>
      <c r="U99">
        <v>890.721923828125</v>
      </c>
    </row>
    <row r="100" spans="1:21" x14ac:dyDescent="0.25">
      <c r="A100" s="2">
        <v>45775</v>
      </c>
      <c r="B100">
        <v>2368.625732421875</v>
      </c>
      <c r="C100">
        <v>903.72357177734375</v>
      </c>
      <c r="D100">
        <v>1328.27001953125</v>
      </c>
      <c r="E100">
        <v>16407.697265625</v>
      </c>
      <c r="F100">
        <v>79.050003051757813</v>
      </c>
      <c r="G100">
        <v>947.29541015625</v>
      </c>
      <c r="H100">
        <v>1417.859741210938</v>
      </c>
      <c r="I100">
        <v>1439.498901367188</v>
      </c>
      <c r="J100">
        <v>85.384902954101563</v>
      </c>
      <c r="K100">
        <v>3296.55517578125</v>
      </c>
      <c r="L100">
        <v>28.54999923706055</v>
      </c>
      <c r="M100">
        <v>4429.0908203125</v>
      </c>
      <c r="N100">
        <v>2907.2431640625</v>
      </c>
      <c r="O100">
        <v>243.32704162597659</v>
      </c>
      <c r="P100">
        <v>1363.35498046875</v>
      </c>
      <c r="Q100">
        <v>801.260986328125</v>
      </c>
      <c r="R100">
        <v>93.160003662109375</v>
      </c>
      <c r="S100">
        <v>5625.36474609375</v>
      </c>
      <c r="T100">
        <v>3328.470947265625</v>
      </c>
      <c r="U100">
        <v>882.38433837890625</v>
      </c>
    </row>
    <row r="101" spans="1:21" x14ac:dyDescent="0.25">
      <c r="A101" s="2">
        <v>45776</v>
      </c>
      <c r="B101">
        <v>2329.4453125</v>
      </c>
      <c r="C101">
        <v>903.72357177734375</v>
      </c>
      <c r="D101">
        <v>1335.312622070312</v>
      </c>
      <c r="E101">
        <v>16606.609375</v>
      </c>
      <c r="F101">
        <v>80.040000915527344</v>
      </c>
      <c r="G101">
        <v>941.6715087890625</v>
      </c>
      <c r="H101">
        <v>1418.85205078125</v>
      </c>
      <c r="I101">
        <v>1454.456298828125</v>
      </c>
      <c r="J101">
        <v>85.160301208496094</v>
      </c>
      <c r="K101">
        <v>3291.6015625</v>
      </c>
      <c r="L101">
        <v>28.60000038146973</v>
      </c>
      <c r="M101">
        <v>4539.06005859375</v>
      </c>
      <c r="N101">
        <v>2886.410400390625</v>
      </c>
      <c r="O101">
        <v>238.54981994628909</v>
      </c>
      <c r="P101">
        <v>1394.131958007812</v>
      </c>
      <c r="Q101">
        <v>796.55548095703125</v>
      </c>
      <c r="R101">
        <v>94.669998168945313</v>
      </c>
      <c r="S101">
        <v>5699.525390625</v>
      </c>
      <c r="T101">
        <v>3356.501953125</v>
      </c>
      <c r="U101">
        <v>893.26806640625</v>
      </c>
    </row>
    <row r="102" spans="1:21" x14ac:dyDescent="0.25">
      <c r="A102" s="2">
        <v>45777</v>
      </c>
      <c r="B102">
        <v>2300.15966796875</v>
      </c>
      <c r="C102">
        <v>858.15478515625</v>
      </c>
      <c r="D102">
        <v>1309.324584960938</v>
      </c>
      <c r="E102">
        <v>16444.681640625</v>
      </c>
      <c r="F102">
        <v>79.089996337890625</v>
      </c>
      <c r="G102">
        <v>949.66339111328125</v>
      </c>
      <c r="H102">
        <v>1416.073486328125</v>
      </c>
      <c r="I102">
        <v>1456.981567382812</v>
      </c>
      <c r="J102">
        <v>85.170799255371094</v>
      </c>
      <c r="K102">
        <v>3310.128662109375</v>
      </c>
      <c r="L102">
        <v>28.620000839233398</v>
      </c>
      <c r="M102">
        <v>4527.609375</v>
      </c>
      <c r="N102">
        <v>2905.45751953125</v>
      </c>
      <c r="O102">
        <v>237.35551452636719</v>
      </c>
      <c r="P102">
        <v>1399.410888671875</v>
      </c>
      <c r="Q102">
        <v>773.1259765625</v>
      </c>
      <c r="R102">
        <v>91.620002746582031</v>
      </c>
      <c r="S102">
        <v>5701.50341796875</v>
      </c>
      <c r="T102">
        <v>3338.330078125</v>
      </c>
      <c r="U102">
        <v>892.86871337890625</v>
      </c>
    </row>
    <row r="103" spans="1:21" x14ac:dyDescent="0.25">
      <c r="A103" s="2">
        <v>45779</v>
      </c>
      <c r="B103">
        <v>2297.9609375</v>
      </c>
      <c r="C103">
        <v>881.41119384765625</v>
      </c>
      <c r="D103">
        <v>1310.514770507812</v>
      </c>
      <c r="E103">
        <v>16401.701171875</v>
      </c>
      <c r="F103">
        <v>78.379997253417969</v>
      </c>
      <c r="G103">
        <v>948.13409423828125</v>
      </c>
      <c r="H103">
        <v>1419.149658203125</v>
      </c>
      <c r="I103">
        <v>1463.586181640625</v>
      </c>
      <c r="J103">
        <v>84.696701049804688</v>
      </c>
      <c r="K103">
        <v>3304.0849609375</v>
      </c>
      <c r="L103">
        <v>28.670000076293949</v>
      </c>
      <c r="M103">
        <v>4514.18359375</v>
      </c>
      <c r="N103">
        <v>2893.94970703125</v>
      </c>
      <c r="O103">
        <v>235.6951599121094</v>
      </c>
      <c r="P103">
        <v>1414.152099609375</v>
      </c>
      <c r="Q103">
        <v>781.01751708984375</v>
      </c>
      <c r="R103">
        <v>91.519996643066406</v>
      </c>
      <c r="S103">
        <v>5754.8994140625</v>
      </c>
      <c r="T103">
        <v>3316.38818359375</v>
      </c>
      <c r="U103">
        <v>873.39776611328125</v>
      </c>
    </row>
    <row r="104" spans="1:21" x14ac:dyDescent="0.25">
      <c r="A104" s="2">
        <v>45782</v>
      </c>
      <c r="B104">
        <v>2454.283203125</v>
      </c>
      <c r="C104">
        <v>887.72235107421875</v>
      </c>
      <c r="D104">
        <v>1302.877075195312</v>
      </c>
      <c r="E104">
        <v>16702.56640625</v>
      </c>
      <c r="F104">
        <v>79.580001831054688</v>
      </c>
      <c r="G104">
        <v>955.4847412109375</v>
      </c>
      <c r="H104">
        <v>1418.455078125</v>
      </c>
      <c r="I104">
        <v>1465.237182617188</v>
      </c>
      <c r="J104">
        <v>84.526298522949219</v>
      </c>
      <c r="K104">
        <v>3299.428466796875</v>
      </c>
      <c r="L104">
        <v>28.690000534057621</v>
      </c>
      <c r="M104">
        <v>4561.86376953125</v>
      </c>
      <c r="N104">
        <v>2997.41845703125</v>
      </c>
      <c r="O104">
        <v>232.25788879394531</v>
      </c>
      <c r="P104">
        <v>1425.606323242188</v>
      </c>
      <c r="Q104">
        <v>774.44940185546875</v>
      </c>
      <c r="R104">
        <v>91.410003662109375</v>
      </c>
      <c r="S104">
        <v>5751.9326171875</v>
      </c>
      <c r="T104">
        <v>3338.910400390625</v>
      </c>
      <c r="U104">
        <v>910.5423583984375</v>
      </c>
    </row>
    <row r="105" spans="1:21" x14ac:dyDescent="0.25">
      <c r="A105" s="2">
        <v>45783</v>
      </c>
      <c r="B105">
        <v>2352.83349609375</v>
      </c>
      <c r="C105">
        <v>874.35479736328125</v>
      </c>
      <c r="D105">
        <v>1250.008178710938</v>
      </c>
      <c r="E105">
        <v>16048.857421875</v>
      </c>
      <c r="F105">
        <v>82.129997253417969</v>
      </c>
      <c r="G105">
        <v>952.96868896484375</v>
      </c>
      <c r="H105">
        <v>1420.63818359375</v>
      </c>
      <c r="I105">
        <v>1468.053955078125</v>
      </c>
      <c r="J105">
        <v>84.220802307128906</v>
      </c>
      <c r="K105">
        <v>3303.193359375</v>
      </c>
      <c r="L105">
        <v>28.659999847412109</v>
      </c>
      <c r="M105">
        <v>4478.349609375</v>
      </c>
      <c r="N105">
        <v>3043.944580078125</v>
      </c>
      <c r="O105">
        <v>230.1217346191406</v>
      </c>
      <c r="P105">
        <v>1415.247680664062</v>
      </c>
      <c r="Q105">
        <v>758.86236572265625</v>
      </c>
      <c r="R105">
        <v>93.019996643066406</v>
      </c>
      <c r="S105">
        <v>5636.24169921875</v>
      </c>
      <c r="T105">
        <v>3344.419677734375</v>
      </c>
      <c r="U105">
        <v>907.49688720703125</v>
      </c>
    </row>
    <row r="106" spans="1:21" x14ac:dyDescent="0.25">
      <c r="A106" s="2">
        <v>45784</v>
      </c>
      <c r="B106">
        <v>2351.93408203125</v>
      </c>
      <c r="C106">
        <v>893.138916015625</v>
      </c>
      <c r="D106">
        <v>1256.3564453125</v>
      </c>
      <c r="E106">
        <v>16087.8408203125</v>
      </c>
      <c r="F106">
        <v>81.279998779296875</v>
      </c>
      <c r="G106">
        <v>959.82598876953125</v>
      </c>
      <c r="H106">
        <v>1424.4091796875</v>
      </c>
      <c r="I106">
        <v>1464.945922851562</v>
      </c>
      <c r="J106">
        <v>84.793197631835938</v>
      </c>
      <c r="K106">
        <v>3290.709716796875</v>
      </c>
      <c r="L106">
        <v>28.659999847412109</v>
      </c>
      <c r="M106">
        <v>4500.56103515625</v>
      </c>
      <c r="N106">
        <v>3095.0341796875</v>
      </c>
      <c r="O106">
        <v>231.7432556152344</v>
      </c>
      <c r="P106">
        <v>1400.406860351562</v>
      </c>
      <c r="Q106">
        <v>760.822998046875</v>
      </c>
      <c r="R106">
        <v>92.779998779296875</v>
      </c>
      <c r="S106">
        <v>5693.5927734375</v>
      </c>
      <c r="T106">
        <v>3330.017578125</v>
      </c>
      <c r="U106">
        <v>926.119140625</v>
      </c>
    </row>
    <row r="107" spans="1:21" x14ac:dyDescent="0.25">
      <c r="A107" s="2">
        <v>45785</v>
      </c>
      <c r="B107">
        <v>2284.167724609375</v>
      </c>
      <c r="C107">
        <v>877.83331298828125</v>
      </c>
      <c r="D107">
        <v>1230.169921875</v>
      </c>
      <c r="E107">
        <v>15619.048828125</v>
      </c>
      <c r="F107">
        <v>80.94000244140625</v>
      </c>
      <c r="G107">
        <v>951.39007568359375</v>
      </c>
      <c r="H107">
        <v>1424.508422851562</v>
      </c>
      <c r="I107">
        <v>1467.956787109375</v>
      </c>
      <c r="J107">
        <v>84.81719970703125</v>
      </c>
      <c r="K107">
        <v>3293.1865234375</v>
      </c>
      <c r="L107">
        <v>28.590000152587891</v>
      </c>
      <c r="M107">
        <v>4541.13330078125</v>
      </c>
      <c r="N107">
        <v>3008.92626953125</v>
      </c>
      <c r="O107">
        <v>226.45143127441409</v>
      </c>
      <c r="P107">
        <v>1401.402954101562</v>
      </c>
      <c r="Q107">
        <v>753.86273193359375</v>
      </c>
      <c r="R107">
        <v>92.589996337890625</v>
      </c>
      <c r="S107">
        <v>5647.61279296875</v>
      </c>
      <c r="T107">
        <v>3333.6904296875</v>
      </c>
      <c r="U107">
        <v>922.0751953125</v>
      </c>
    </row>
    <row r="108" spans="1:21" x14ac:dyDescent="0.25">
      <c r="A108" s="2">
        <v>45786</v>
      </c>
      <c r="B108">
        <v>2249.884765625</v>
      </c>
      <c r="C108">
        <v>859.9691162109375</v>
      </c>
      <c r="D108">
        <v>1208.74462890625</v>
      </c>
      <c r="E108">
        <v>15183.2431640625</v>
      </c>
      <c r="F108">
        <v>80.800003051757813</v>
      </c>
      <c r="G108">
        <v>932.248779296875</v>
      </c>
      <c r="H108">
        <v>1378.265258789062</v>
      </c>
      <c r="I108">
        <v>1464.265991210938</v>
      </c>
      <c r="J108">
        <v>86.082199096679688</v>
      </c>
      <c r="K108">
        <v>3412.07763671875</v>
      </c>
      <c r="L108">
        <v>28.590000152587891</v>
      </c>
      <c r="M108">
        <v>4562.2587890625</v>
      </c>
      <c r="N108">
        <v>2958.332763671875</v>
      </c>
      <c r="O108">
        <v>228.14094543457031</v>
      </c>
      <c r="P108">
        <v>1371.721435546875</v>
      </c>
      <c r="Q108">
        <v>763.9110107421875</v>
      </c>
      <c r="R108">
        <v>93.029998779296875</v>
      </c>
      <c r="S108">
        <v>5673.81640625</v>
      </c>
      <c r="T108">
        <v>3325.3779296875</v>
      </c>
      <c r="U108">
        <v>910.492431640625</v>
      </c>
    </row>
    <row r="109" spans="1:21" x14ac:dyDescent="0.25">
      <c r="A109" s="2">
        <v>45789</v>
      </c>
      <c r="B109">
        <v>2424.098388671875</v>
      </c>
      <c r="C109">
        <v>897.53863525390625</v>
      </c>
      <c r="D109">
        <v>1268.656127929688</v>
      </c>
      <c r="E109">
        <v>16065.8505859375</v>
      </c>
      <c r="F109">
        <v>77.980003356933594</v>
      </c>
      <c r="G109">
        <v>965.54864501953125</v>
      </c>
      <c r="H109">
        <v>1437.408813476562</v>
      </c>
      <c r="I109">
        <v>1580.136962890625</v>
      </c>
      <c r="J109">
        <v>85.408302307128906</v>
      </c>
      <c r="K109">
        <v>3554.0537109375</v>
      </c>
      <c r="L109">
        <v>28.64999961853027</v>
      </c>
      <c r="M109">
        <v>4876.96484375</v>
      </c>
      <c r="N109">
        <v>3079.955322265625</v>
      </c>
      <c r="O109">
        <v>236.93800354003909</v>
      </c>
      <c r="P109">
        <v>1430.785522460938</v>
      </c>
      <c r="Q109">
        <v>785.8701171875</v>
      </c>
      <c r="R109">
        <v>91.44000244140625</v>
      </c>
      <c r="S109">
        <v>6031.76708984375</v>
      </c>
      <c r="T109">
        <v>3499.46142578125</v>
      </c>
      <c r="U109">
        <v>957.62213134765625</v>
      </c>
    </row>
    <row r="110" spans="1:21" x14ac:dyDescent="0.25">
      <c r="A110" s="2">
        <v>45790</v>
      </c>
      <c r="B110">
        <v>2439.990234375</v>
      </c>
      <c r="C110">
        <v>899.87744140625</v>
      </c>
      <c r="D110">
        <v>1312.597900390625</v>
      </c>
      <c r="E110">
        <v>16211.78515625</v>
      </c>
      <c r="F110">
        <v>79.069999694824219</v>
      </c>
      <c r="G110">
        <v>948.47943115234375</v>
      </c>
      <c r="H110">
        <v>1419.645874023438</v>
      </c>
      <c r="I110">
        <v>1523.512573242188</v>
      </c>
      <c r="J110">
        <v>84.9656982421875</v>
      </c>
      <c r="K110">
        <v>3534.040283203125</v>
      </c>
      <c r="L110">
        <v>28.64999961853027</v>
      </c>
      <c r="M110">
        <v>4856.3330078125</v>
      </c>
      <c r="N110">
        <v>3029.461181640625</v>
      </c>
      <c r="O110">
        <v>234.1610107421875</v>
      </c>
      <c r="P110">
        <v>1410.068237304688</v>
      </c>
      <c r="Q110">
        <v>785.96807861328125</v>
      </c>
      <c r="R110">
        <v>93.910003662109375</v>
      </c>
      <c r="S110">
        <v>5919.04248046875</v>
      </c>
      <c r="T110">
        <v>3397.58251953125</v>
      </c>
      <c r="U110">
        <v>952.87921142578125</v>
      </c>
    </row>
    <row r="111" spans="1:21" x14ac:dyDescent="0.25">
      <c r="A111" s="2">
        <v>45791</v>
      </c>
      <c r="B111">
        <v>2460.679931640625</v>
      </c>
      <c r="C111">
        <v>903.7587890625</v>
      </c>
      <c r="D111">
        <v>1325.591918945312</v>
      </c>
      <c r="E111">
        <v>16113.8291015625</v>
      </c>
      <c r="F111">
        <v>78.580001831054688</v>
      </c>
      <c r="G111">
        <v>942.5594482421875</v>
      </c>
      <c r="H111">
        <v>1415.279541015625</v>
      </c>
      <c r="I111">
        <v>1546.628540039062</v>
      </c>
      <c r="J111">
        <v>85.060302734375</v>
      </c>
      <c r="K111">
        <v>3540.084228515625</v>
      </c>
      <c r="L111">
        <v>28.719999313354489</v>
      </c>
      <c r="M111">
        <v>4969.56103515625</v>
      </c>
      <c r="N111">
        <v>3077.07861328125</v>
      </c>
      <c r="O111">
        <v>238.8702392578125</v>
      </c>
      <c r="P111">
        <v>1418.733764648438</v>
      </c>
      <c r="Q111">
        <v>784.93878173828125</v>
      </c>
      <c r="R111">
        <v>93.330001831054688</v>
      </c>
      <c r="S111">
        <v>6032.26171875</v>
      </c>
      <c r="T111">
        <v>3430.15673828125</v>
      </c>
      <c r="U111">
        <v>983.08416748046875</v>
      </c>
    </row>
    <row r="112" spans="1:21" x14ac:dyDescent="0.25">
      <c r="A112" s="2">
        <v>45792</v>
      </c>
      <c r="B112">
        <v>2518.75146484375</v>
      </c>
      <c r="C112">
        <v>914.4573974609375</v>
      </c>
      <c r="D112">
        <v>1326.385375976562</v>
      </c>
      <c r="E112">
        <v>16425.689453125</v>
      </c>
      <c r="F112">
        <v>77.040000915527344</v>
      </c>
      <c r="G112">
        <v>954.0047607421875</v>
      </c>
      <c r="H112">
        <v>1439.691284179688</v>
      </c>
      <c r="I112">
        <v>1566.636474609375</v>
      </c>
      <c r="J112">
        <v>85.487602233886719</v>
      </c>
      <c r="K112">
        <v>3584.767333984375</v>
      </c>
      <c r="L112">
        <v>28.770000457763668</v>
      </c>
      <c r="M112">
        <v>4969.26416015625</v>
      </c>
      <c r="N112">
        <v>3119.23974609375</v>
      </c>
      <c r="O112">
        <v>240.42381286621091</v>
      </c>
      <c r="P112">
        <v>1448.415161132812</v>
      </c>
      <c r="Q112">
        <v>791.8499755859375</v>
      </c>
      <c r="R112">
        <v>91.5</v>
      </c>
      <c r="S112">
        <v>6111.36669921875</v>
      </c>
      <c r="T112">
        <v>3460.314208984375</v>
      </c>
      <c r="U112">
        <v>993.36883544921875</v>
      </c>
    </row>
    <row r="113" spans="1:21" x14ac:dyDescent="0.25">
      <c r="A113" s="2">
        <v>45793</v>
      </c>
      <c r="B113">
        <v>2553.734130859375</v>
      </c>
      <c r="C113">
        <v>912.31768798828125</v>
      </c>
      <c r="D113">
        <v>1397.406494140625</v>
      </c>
      <c r="E113">
        <v>16652.58984375</v>
      </c>
      <c r="F113">
        <v>77.779998779296875</v>
      </c>
      <c r="G113">
        <v>954.44873046875</v>
      </c>
      <c r="H113">
        <v>1442.86669921875</v>
      </c>
      <c r="I113">
        <v>1544.200439453125</v>
      </c>
      <c r="J113">
        <v>85.444900512695313</v>
      </c>
      <c r="K113">
        <v>3571.39208984375</v>
      </c>
      <c r="L113">
        <v>28.879999160766602</v>
      </c>
      <c r="M113">
        <v>4982.98583984375</v>
      </c>
      <c r="N113">
        <v>3110.609375</v>
      </c>
      <c r="O113">
        <v>240.09368896484381</v>
      </c>
      <c r="P113">
        <v>1450.6064453125</v>
      </c>
      <c r="Q113">
        <v>792.0999755859375</v>
      </c>
      <c r="R113">
        <v>92.269996643066406</v>
      </c>
      <c r="S113">
        <v>6142.51416015625</v>
      </c>
      <c r="T113">
        <v>3442.3359375</v>
      </c>
      <c r="U113">
        <v>988.02685546875</v>
      </c>
    </row>
    <row r="114" spans="1:21" x14ac:dyDescent="0.25">
      <c r="A114" s="2">
        <v>45796</v>
      </c>
      <c r="B114">
        <v>2539.34130859375</v>
      </c>
      <c r="C114">
        <v>921.1253662109375</v>
      </c>
      <c r="D114">
        <v>1439.066772460938</v>
      </c>
      <c r="E114">
        <v>16566.626953125</v>
      </c>
      <c r="F114">
        <v>78.319999694824219</v>
      </c>
      <c r="G114">
        <v>956.42205810546875</v>
      </c>
      <c r="H114">
        <v>1437.905029296875</v>
      </c>
      <c r="I114">
        <v>1514.965698242188</v>
      </c>
      <c r="J114">
        <v>85.500297546386719</v>
      </c>
      <c r="K114">
        <v>3566.93359375</v>
      </c>
      <c r="L114">
        <v>28.85000038146973</v>
      </c>
      <c r="M114">
        <v>4955.64208984375</v>
      </c>
      <c r="N114">
        <v>3103.06982421875</v>
      </c>
      <c r="O114">
        <v>239.4237060546875</v>
      </c>
      <c r="P114">
        <v>1435.068481445312</v>
      </c>
      <c r="Q114">
        <v>795</v>
      </c>
      <c r="R114">
        <v>92.80999755859375</v>
      </c>
      <c r="S114">
        <v>6175.1455078125</v>
      </c>
      <c r="T114">
        <v>3401.255615234375</v>
      </c>
      <c r="U114">
        <v>1007.897216796875</v>
      </c>
    </row>
    <row r="115" spans="1:21" x14ac:dyDescent="0.25">
      <c r="A115" s="2">
        <v>45797</v>
      </c>
      <c r="B115">
        <v>2500.360595703125</v>
      </c>
      <c r="C115">
        <v>903.55975341796875</v>
      </c>
      <c r="D115">
        <v>1436.884521484375</v>
      </c>
      <c r="E115">
        <v>16558.630859375</v>
      </c>
      <c r="F115">
        <v>78.19000244140625</v>
      </c>
      <c r="G115">
        <v>944.6807861328125</v>
      </c>
      <c r="H115">
        <v>1427.187622070312</v>
      </c>
      <c r="I115">
        <v>1515.742553710938</v>
      </c>
      <c r="J115">
        <v>85.372100830078125</v>
      </c>
      <c r="K115">
        <v>3534.8330078125</v>
      </c>
      <c r="L115">
        <v>28.879999160766602</v>
      </c>
      <c r="M115">
        <v>4951.001953125</v>
      </c>
      <c r="N115">
        <v>3039.083740234375</v>
      </c>
      <c r="O115">
        <v>242.0259094238281</v>
      </c>
      <c r="P115">
        <v>1418.932861328125</v>
      </c>
      <c r="Q115">
        <v>785.6500244140625</v>
      </c>
      <c r="R115">
        <v>92.510002136230469</v>
      </c>
      <c r="S115">
        <v>6126.19873046875</v>
      </c>
      <c r="T115">
        <v>3381.440185546875</v>
      </c>
      <c r="U115">
        <v>981.1370849609375</v>
      </c>
    </row>
    <row r="116" spans="1:21" x14ac:dyDescent="0.25">
      <c r="A116" s="2">
        <v>45798</v>
      </c>
      <c r="B116">
        <v>2499.160888671875</v>
      </c>
      <c r="C116">
        <v>915.35308837890625</v>
      </c>
      <c r="D116">
        <v>1438.57080078125</v>
      </c>
      <c r="E116">
        <v>15605.0556640625</v>
      </c>
      <c r="F116">
        <v>79.5</v>
      </c>
      <c r="G116">
        <v>950.55145263671875</v>
      </c>
      <c r="H116">
        <v>1433.637939453125</v>
      </c>
      <c r="I116">
        <v>1523.41552734375</v>
      </c>
      <c r="J116">
        <v>85.536102294921875</v>
      </c>
      <c r="K116">
        <v>3555.837158203125</v>
      </c>
      <c r="L116">
        <v>28.920000076293949</v>
      </c>
      <c r="M116">
        <v>4969.16552734375</v>
      </c>
      <c r="N116">
        <v>3066.06689453125</v>
      </c>
      <c r="O116">
        <v>241.4627380371094</v>
      </c>
      <c r="P116">
        <v>1423.514526367188</v>
      </c>
      <c r="Q116">
        <v>787.0999755859375</v>
      </c>
      <c r="R116">
        <v>94.260002136230469</v>
      </c>
      <c r="S116">
        <v>6115.32177734375</v>
      </c>
      <c r="T116">
        <v>3408.021728515625</v>
      </c>
      <c r="U116">
        <v>997.0633544921875</v>
      </c>
    </row>
    <row r="117" spans="1:21" x14ac:dyDescent="0.25">
      <c r="A117" s="2">
        <v>45799</v>
      </c>
      <c r="B117">
        <v>2486.367431640625</v>
      </c>
      <c r="C117">
        <v>909.53106689453125</v>
      </c>
      <c r="D117">
        <v>1443.728759765625</v>
      </c>
      <c r="E117">
        <v>15163.251953125</v>
      </c>
      <c r="F117">
        <v>79.80999755859375</v>
      </c>
      <c r="G117">
        <v>947.1474609375</v>
      </c>
      <c r="H117">
        <v>1431.057861328125</v>
      </c>
      <c r="I117">
        <v>1503.019165039062</v>
      </c>
      <c r="J117">
        <v>85.600303649902344</v>
      </c>
      <c r="K117">
        <v>3518.58447265625</v>
      </c>
      <c r="L117">
        <v>28.920000076293949</v>
      </c>
      <c r="M117">
        <v>4958.7021484375</v>
      </c>
      <c r="N117">
        <v>2982.33984375</v>
      </c>
      <c r="O117">
        <v>234.65620422363281</v>
      </c>
      <c r="P117">
        <v>1403.79345703125</v>
      </c>
      <c r="Q117">
        <v>785.25</v>
      </c>
      <c r="R117">
        <v>94.449996948242188</v>
      </c>
      <c r="S117">
        <v>6133.12060546875</v>
      </c>
      <c r="T117">
        <v>3360.8515625</v>
      </c>
      <c r="U117">
        <v>1026.96875</v>
      </c>
    </row>
    <row r="118" spans="1:21" x14ac:dyDescent="0.25">
      <c r="A118" s="2">
        <v>45800</v>
      </c>
      <c r="B118">
        <v>2538.741455078125</v>
      </c>
      <c r="C118">
        <v>919.93109130859375</v>
      </c>
      <c r="D118">
        <v>1450.473754882812</v>
      </c>
      <c r="E118">
        <v>15012.3193359375</v>
      </c>
      <c r="F118">
        <v>79.510002136230469</v>
      </c>
      <c r="G118">
        <v>953.906005859375</v>
      </c>
      <c r="H118">
        <v>1438.698974609375</v>
      </c>
      <c r="I118">
        <v>1519.821899414062</v>
      </c>
      <c r="J118">
        <v>85.974899291992188</v>
      </c>
      <c r="K118">
        <v>3566.63623046875</v>
      </c>
      <c r="L118">
        <v>28.940000534057621</v>
      </c>
      <c r="M118">
        <v>5026.037109375</v>
      </c>
      <c r="N118">
        <v>2988.688720703125</v>
      </c>
      <c r="O118">
        <v>237.151611328125</v>
      </c>
      <c r="P118">
        <v>1421.124267578125</v>
      </c>
      <c r="Q118">
        <v>790.5</v>
      </c>
      <c r="R118">
        <v>94.019996643066406</v>
      </c>
      <c r="S118">
        <v>6220.13623046875</v>
      </c>
      <c r="T118">
        <v>3397.19580078125</v>
      </c>
      <c r="U118">
        <v>1007.747436523438</v>
      </c>
    </row>
    <row r="119" spans="1:21" x14ac:dyDescent="0.25">
      <c r="A119" s="2">
        <v>45803</v>
      </c>
      <c r="B119">
        <v>2546.4375</v>
      </c>
      <c r="C119">
        <v>922.5186767578125</v>
      </c>
      <c r="D119">
        <v>1457.020385742188</v>
      </c>
      <c r="E119">
        <v>15078.2900390625</v>
      </c>
      <c r="F119">
        <v>79.769996643066406</v>
      </c>
      <c r="G119">
        <v>957.16204833984375</v>
      </c>
      <c r="H119">
        <v>1449.416137695312</v>
      </c>
      <c r="I119">
        <v>1535.070556640625</v>
      </c>
      <c r="J119">
        <v>85.199302673339844</v>
      </c>
      <c r="K119">
        <v>3614.9853515625</v>
      </c>
      <c r="L119">
        <v>28.940000534057621</v>
      </c>
      <c r="M119">
        <v>5091.57958984375</v>
      </c>
      <c r="N119">
        <v>3055.650634765625</v>
      </c>
      <c r="O119">
        <v>238.8022766113281</v>
      </c>
      <c r="P119">
        <v>1429.092407226562</v>
      </c>
      <c r="Q119">
        <v>794.4000244140625</v>
      </c>
      <c r="R119">
        <v>94.550003051757813</v>
      </c>
      <c r="S119">
        <v>6359.55908203125</v>
      </c>
      <c r="T119">
        <v>3419.137451171875</v>
      </c>
      <c r="U119">
        <v>1011.491821289062</v>
      </c>
    </row>
    <row r="120" spans="1:21" x14ac:dyDescent="0.25">
      <c r="A120" s="2">
        <v>45804</v>
      </c>
      <c r="B120">
        <v>2539.041259765625</v>
      </c>
      <c r="C120">
        <v>912.71575927734375</v>
      </c>
      <c r="D120">
        <v>1453.945434570312</v>
      </c>
      <c r="E120">
        <v>15084.287109375</v>
      </c>
      <c r="F120">
        <v>79.55999755859375</v>
      </c>
      <c r="G120">
        <v>950.3048095703125</v>
      </c>
      <c r="H120">
        <v>1435.324951171875</v>
      </c>
      <c r="I120">
        <v>1524.969482421875</v>
      </c>
      <c r="J120">
        <v>85.158203125</v>
      </c>
      <c r="K120">
        <v>3606.365966796875</v>
      </c>
      <c r="L120">
        <v>28.930000305175781</v>
      </c>
      <c r="M120">
        <v>5087.69482421875</v>
      </c>
      <c r="N120">
        <v>3015.57275390625</v>
      </c>
      <c r="O120">
        <v>237.4429016113281</v>
      </c>
      <c r="P120">
        <v>1416.44287109375</v>
      </c>
      <c r="Q120">
        <v>793.70001220703125</v>
      </c>
      <c r="R120">
        <v>94.050003051757813</v>
      </c>
      <c r="S120">
        <v>6338.2998046875</v>
      </c>
      <c r="T120">
        <v>3381.826904296875</v>
      </c>
      <c r="U120">
        <v>1008.845764160156</v>
      </c>
    </row>
    <row r="121" spans="1:21" x14ac:dyDescent="0.25">
      <c r="A121" s="2">
        <v>45805</v>
      </c>
      <c r="B121">
        <v>2513.75390625</v>
      </c>
      <c r="C121">
        <v>922.31964111328125</v>
      </c>
      <c r="D121">
        <v>1507.012817382812</v>
      </c>
      <c r="E121">
        <v>14809.4091796875</v>
      </c>
      <c r="F121">
        <v>80.05999755859375</v>
      </c>
      <c r="G121">
        <v>948.9234619140625</v>
      </c>
      <c r="H121">
        <v>1442.668334960938</v>
      </c>
      <c r="I121">
        <v>1526.620727539062</v>
      </c>
      <c r="J121">
        <v>85.360496520996094</v>
      </c>
      <c r="K121">
        <v>3612.607666015625</v>
      </c>
      <c r="L121">
        <v>28.95999908447266</v>
      </c>
      <c r="M121">
        <v>5079.32763671875</v>
      </c>
      <c r="N121">
        <v>2973.907470703125</v>
      </c>
      <c r="O121">
        <v>235.62718200683591</v>
      </c>
      <c r="P121">
        <v>1407.279541015625</v>
      </c>
      <c r="Q121">
        <v>796.54998779296875</v>
      </c>
      <c r="R121">
        <v>94.889999389648438</v>
      </c>
      <c r="S121">
        <v>6398.6171875</v>
      </c>
      <c r="T121">
        <v>3380.8603515625</v>
      </c>
      <c r="U121">
        <v>1000.508239746094</v>
      </c>
    </row>
    <row r="122" spans="1:21" x14ac:dyDescent="0.25">
      <c r="A122" s="2">
        <v>45806</v>
      </c>
      <c r="B122">
        <v>2539.541015625</v>
      </c>
      <c r="C122">
        <v>916</v>
      </c>
      <c r="D122">
        <v>1500.763671875</v>
      </c>
      <c r="E122">
        <v>14801.4130859375</v>
      </c>
      <c r="F122">
        <v>79.099998474121094</v>
      </c>
      <c r="G122">
        <v>950.896728515625</v>
      </c>
      <c r="H122">
        <v>1445.347534179688</v>
      </c>
      <c r="I122">
        <v>1540.02392578125</v>
      </c>
      <c r="J122">
        <v>85.385902404785156</v>
      </c>
      <c r="K122">
        <v>3621.5244140625</v>
      </c>
      <c r="L122">
        <v>28.95000076293945</v>
      </c>
      <c r="M122">
        <v>5108.11474609375</v>
      </c>
      <c r="N122">
        <v>2985.01806640625</v>
      </c>
      <c r="O122">
        <v>235.98643493652341</v>
      </c>
      <c r="P122">
        <v>1412.160034179688</v>
      </c>
      <c r="Q122">
        <v>797.3499755859375</v>
      </c>
      <c r="R122">
        <v>94.629997253417969</v>
      </c>
      <c r="S122">
        <v>6426.79833984375</v>
      </c>
      <c r="T122">
        <v>3381.2470703125</v>
      </c>
      <c r="U122">
        <v>1006</v>
      </c>
    </row>
    <row r="123" spans="1:21" x14ac:dyDescent="0.25">
      <c r="A123" s="2">
        <v>45807</v>
      </c>
      <c r="B123">
        <v>2518.6513671875</v>
      </c>
      <c r="C123">
        <v>918.04998779296875</v>
      </c>
      <c r="D123">
        <v>1517.32861328125</v>
      </c>
      <c r="E123">
        <v>14685.46484375</v>
      </c>
      <c r="F123">
        <v>79.489997863769531</v>
      </c>
      <c r="G123">
        <v>959.48077392578125</v>
      </c>
      <c r="H123">
        <v>1434.729614257812</v>
      </c>
      <c r="I123">
        <v>1539.137573242188</v>
      </c>
      <c r="J123">
        <v>85.361297607421875</v>
      </c>
      <c r="K123">
        <v>3641.1416015625</v>
      </c>
      <c r="L123">
        <v>28.979999542236332</v>
      </c>
      <c r="M123">
        <v>5049.046875</v>
      </c>
      <c r="N123">
        <v>2953.074951171875</v>
      </c>
      <c r="O123">
        <v>232.45207214355469</v>
      </c>
      <c r="P123">
        <v>1415.247680664062</v>
      </c>
      <c r="Q123">
        <v>812.29998779296875</v>
      </c>
      <c r="R123">
        <v>94.349998474121094</v>
      </c>
      <c r="S123">
        <v>6367.4697265625</v>
      </c>
      <c r="T123">
        <v>3347.7060546875</v>
      </c>
      <c r="U123">
        <v>1006.650024414062</v>
      </c>
    </row>
    <row r="124" spans="1:21" x14ac:dyDescent="0.25">
      <c r="A124" s="2">
        <v>45810</v>
      </c>
      <c r="B124">
        <v>2517.552001953125</v>
      </c>
      <c r="C124">
        <v>911.8499755859375</v>
      </c>
      <c r="D124">
        <v>1669.289672851562</v>
      </c>
      <c r="E124">
        <v>14605.5</v>
      </c>
      <c r="F124">
        <v>80.519996643066406</v>
      </c>
      <c r="G124">
        <v>953.16607666015625</v>
      </c>
      <c r="H124">
        <v>1439.3935546875</v>
      </c>
      <c r="I124">
        <v>1530.371826171875</v>
      </c>
      <c r="J124">
        <v>85.524299621582031</v>
      </c>
      <c r="K124">
        <v>3645.60009765625</v>
      </c>
      <c r="L124">
        <v>28.909999847412109</v>
      </c>
      <c r="M124">
        <v>5052.6328125</v>
      </c>
      <c r="N124">
        <v>3001.783447265625</v>
      </c>
      <c r="O124">
        <v>231.39372253417969</v>
      </c>
      <c r="P124">
        <v>1408.076293945312</v>
      </c>
      <c r="Q124">
        <v>813.6500244140625</v>
      </c>
      <c r="R124">
        <v>94.620002746582031</v>
      </c>
      <c r="S124">
        <v>6345.22119140625</v>
      </c>
      <c r="T124">
        <v>3334.560546875</v>
      </c>
      <c r="U124">
        <v>1018.5</v>
      </c>
    </row>
    <row r="125" spans="1:21" x14ac:dyDescent="0.25">
      <c r="A125" s="2">
        <v>45811</v>
      </c>
      <c r="B125">
        <v>2469.675537109375</v>
      </c>
      <c r="C125">
        <v>897.9000244140625</v>
      </c>
      <c r="D125">
        <v>1695.079345703125</v>
      </c>
      <c r="E125">
        <v>14446.5712890625</v>
      </c>
      <c r="F125">
        <v>80.970001220703125</v>
      </c>
      <c r="G125">
        <v>949.466064453125</v>
      </c>
      <c r="H125">
        <v>1426.890014648438</v>
      </c>
      <c r="I125">
        <v>1519.734619140625</v>
      </c>
      <c r="J125">
        <v>85.363700866699219</v>
      </c>
      <c r="K125">
        <v>3644.800048828125</v>
      </c>
      <c r="L125">
        <v>28.940000534057621</v>
      </c>
      <c r="M125">
        <v>5041.177734375</v>
      </c>
      <c r="N125">
        <v>3022.21923828125</v>
      </c>
      <c r="O125">
        <v>230.3839111328125</v>
      </c>
      <c r="P125">
        <v>1399.908935546875</v>
      </c>
      <c r="Q125">
        <v>809.79998779296875</v>
      </c>
      <c r="R125">
        <v>97.160003662109375</v>
      </c>
      <c r="S125">
        <v>6335.3330078125</v>
      </c>
      <c r="T125">
        <v>3291.4501953125</v>
      </c>
      <c r="U125">
        <v>1025.599975585938</v>
      </c>
    </row>
    <row r="126" spans="1:21" x14ac:dyDescent="0.25">
      <c r="A126" s="2">
        <v>45812</v>
      </c>
      <c r="B126">
        <v>2488.16650390625</v>
      </c>
      <c r="C126">
        <v>898.70001220703125</v>
      </c>
      <c r="D126">
        <v>1687.540893554688</v>
      </c>
      <c r="E126">
        <v>14949.3466796875</v>
      </c>
      <c r="F126">
        <v>81.30999755859375</v>
      </c>
      <c r="G126">
        <v>957.6553955078125</v>
      </c>
      <c r="H126">
        <v>1420.042846679688</v>
      </c>
      <c r="I126">
        <v>1527.810913085938</v>
      </c>
      <c r="J126">
        <v>85.70880126953125</v>
      </c>
      <c r="K126">
        <v>3626.5</v>
      </c>
      <c r="L126">
        <v>28.940000534057621</v>
      </c>
      <c r="M126">
        <v>5132.8173828125</v>
      </c>
      <c r="N126">
        <v>3029.064208984375</v>
      </c>
      <c r="O126">
        <v>231.1412658691406</v>
      </c>
      <c r="P126">
        <v>1417.837280273438</v>
      </c>
      <c r="Q126">
        <v>806.5</v>
      </c>
      <c r="R126">
        <v>98.099998474121094</v>
      </c>
      <c r="S126">
        <v>6375.38037109375</v>
      </c>
      <c r="T126">
        <v>3297.0087890625</v>
      </c>
      <c r="U126">
        <v>1054.800048828125</v>
      </c>
    </row>
    <row r="127" spans="1:21" x14ac:dyDescent="0.25">
      <c r="A127" s="2">
        <v>45813</v>
      </c>
      <c r="B127">
        <v>2503.158935546875</v>
      </c>
      <c r="C127">
        <v>893.4000244140625</v>
      </c>
      <c r="D127">
        <v>1764.4140625</v>
      </c>
      <c r="E127">
        <v>14687.4638671875</v>
      </c>
      <c r="F127">
        <v>81.730003356933594</v>
      </c>
      <c r="G127">
        <v>961.79937744140625</v>
      </c>
      <c r="H127">
        <v>1443.66064453125</v>
      </c>
      <c r="I127">
        <v>1530.8642578125</v>
      </c>
      <c r="J127">
        <v>85.904197692871094</v>
      </c>
      <c r="K127">
        <v>3642.60009765625</v>
      </c>
      <c r="L127">
        <v>28.969999313354489</v>
      </c>
      <c r="M127">
        <v>5161.20556640625</v>
      </c>
      <c r="N127">
        <v>3017.3583984375</v>
      </c>
      <c r="O127">
        <v>230.869384765625</v>
      </c>
      <c r="P127">
        <v>1436.662109375</v>
      </c>
      <c r="Q127">
        <v>806</v>
      </c>
      <c r="R127">
        <v>100.7200012207031</v>
      </c>
      <c r="S127">
        <v>6418.88818359375</v>
      </c>
      <c r="T127">
        <v>3287.4521484375</v>
      </c>
      <c r="U127">
        <v>1072.900024414062</v>
      </c>
    </row>
    <row r="128" spans="1:21" x14ac:dyDescent="0.25">
      <c r="A128" s="2">
        <v>45814</v>
      </c>
      <c r="B128">
        <v>2532.9443359375</v>
      </c>
      <c r="C128">
        <v>937.1500244140625</v>
      </c>
      <c r="D128">
        <v>1761.63671875</v>
      </c>
      <c r="E128">
        <v>14848.3916015625</v>
      </c>
      <c r="F128">
        <v>81.230003356933594</v>
      </c>
      <c r="G128">
        <v>976.1552734375</v>
      </c>
      <c r="H128">
        <v>1448.523071289062</v>
      </c>
      <c r="I128">
        <v>1540.221069335938</v>
      </c>
      <c r="J128">
        <v>85.87750244140625</v>
      </c>
      <c r="K128">
        <v>3656.300048828125</v>
      </c>
      <c r="L128">
        <v>28.969999313354489</v>
      </c>
      <c r="M128">
        <v>5183.61767578125</v>
      </c>
      <c r="N128">
        <v>3081.740966796875</v>
      </c>
      <c r="O128">
        <v>233.09294128417969</v>
      </c>
      <c r="P128">
        <v>1437.757690429688</v>
      </c>
      <c r="Q128">
        <v>813.04998779296875</v>
      </c>
      <c r="R128">
        <v>102.4100036621094</v>
      </c>
      <c r="S128">
        <v>6400.5947265625</v>
      </c>
      <c r="T128">
        <v>3300.226806640625</v>
      </c>
      <c r="U128">
        <v>1089.5</v>
      </c>
    </row>
    <row r="129" spans="1:21" x14ac:dyDescent="0.25">
      <c r="A129" s="2">
        <v>45817</v>
      </c>
      <c r="B129">
        <v>2580.82080078125</v>
      </c>
      <c r="C129">
        <v>960.75</v>
      </c>
      <c r="D129">
        <v>1778.9951171875</v>
      </c>
      <c r="E129">
        <v>14907.3662109375</v>
      </c>
      <c r="F129">
        <v>80.480003356933594</v>
      </c>
      <c r="G129">
        <v>976.25396728515625</v>
      </c>
      <c r="H129">
        <v>1423.813842773438</v>
      </c>
      <c r="I129">
        <v>1549.183837890625</v>
      </c>
      <c r="J129">
        <v>85.785301208496094</v>
      </c>
      <c r="K129">
        <v>3678.89990234375</v>
      </c>
      <c r="L129">
        <v>28.85000038146973</v>
      </c>
      <c r="M129">
        <v>5237.40625</v>
      </c>
      <c r="N129">
        <v>3062.793212890625</v>
      </c>
      <c r="O129">
        <v>235.75340270996091</v>
      </c>
      <c r="P129">
        <v>1443.036743164062</v>
      </c>
      <c r="Q129">
        <v>820.04998779296875</v>
      </c>
      <c r="R129">
        <v>102.9899978637695</v>
      </c>
      <c r="S129">
        <v>6557.32177734375</v>
      </c>
      <c r="T129">
        <v>3336.991455078125</v>
      </c>
      <c r="U129">
        <v>1093</v>
      </c>
    </row>
    <row r="130" spans="1:21" x14ac:dyDescent="0.25">
      <c r="A130" s="2">
        <v>45818</v>
      </c>
      <c r="B130">
        <v>2611.805419921875</v>
      </c>
      <c r="C130">
        <v>949.75</v>
      </c>
      <c r="D130">
        <v>1772.74609375</v>
      </c>
      <c r="E130">
        <v>14975.3359375</v>
      </c>
      <c r="F130">
        <v>80.610000610351563</v>
      </c>
      <c r="G130">
        <v>969.54473876953125</v>
      </c>
      <c r="H130">
        <v>1412.0048828125</v>
      </c>
      <c r="I130">
        <v>1571.935546875</v>
      </c>
      <c r="J130">
        <v>85.755996704101563</v>
      </c>
      <c r="K130">
        <v>3679.800048828125</v>
      </c>
      <c r="L130">
        <v>28.819999694824219</v>
      </c>
      <c r="M130">
        <v>5363.90869140625</v>
      </c>
      <c r="N130">
        <v>3043.052001953125</v>
      </c>
      <c r="O130">
        <v>237.57884216308591</v>
      </c>
      <c r="P130">
        <v>1432.777587890625</v>
      </c>
      <c r="Q130">
        <v>817.04998779296875</v>
      </c>
      <c r="R130">
        <v>103.870002746582</v>
      </c>
      <c r="S130">
        <v>6630</v>
      </c>
      <c r="T130">
        <v>3376.97412109375</v>
      </c>
      <c r="U130">
        <v>1096.599975585938</v>
      </c>
    </row>
    <row r="131" spans="1:21" x14ac:dyDescent="0.25">
      <c r="A131" s="2">
        <v>45819</v>
      </c>
      <c r="B131">
        <v>2579.9208984375</v>
      </c>
      <c r="C131">
        <v>942.5</v>
      </c>
      <c r="D131">
        <v>1725.332763671875</v>
      </c>
      <c r="E131">
        <v>14783.4208984375</v>
      </c>
      <c r="F131">
        <v>80.760002136230469</v>
      </c>
      <c r="G131">
        <v>962.194091796875</v>
      </c>
      <c r="H131">
        <v>1420.042846679688</v>
      </c>
      <c r="I131">
        <v>1606.506225585938</v>
      </c>
      <c r="J131">
        <v>85.652801513671875</v>
      </c>
      <c r="K131">
        <v>3684.800048828125</v>
      </c>
      <c r="L131">
        <v>28.79999923706055</v>
      </c>
      <c r="M131">
        <v>5372.87353515625</v>
      </c>
      <c r="N131">
        <v>3056.146728515625</v>
      </c>
      <c r="O131">
        <v>240.14222717285159</v>
      </c>
      <c r="P131">
        <v>1443.13623046875</v>
      </c>
      <c r="Q131">
        <v>815.04998779296875</v>
      </c>
      <c r="R131">
        <v>102.7799987792969</v>
      </c>
      <c r="S131">
        <v>6624.5</v>
      </c>
      <c r="T131">
        <v>3385.750732421875</v>
      </c>
      <c r="U131">
        <v>1104</v>
      </c>
    </row>
    <row r="132" spans="1:21" x14ac:dyDescent="0.25">
      <c r="A132" s="2">
        <v>45820</v>
      </c>
      <c r="B132">
        <v>2542.439453125</v>
      </c>
      <c r="C132">
        <v>936.8499755859375</v>
      </c>
      <c r="D132">
        <v>1630.902587890625</v>
      </c>
      <c r="E132">
        <v>14511.5419921875</v>
      </c>
      <c r="F132">
        <v>81.389999389648438</v>
      </c>
      <c r="G132">
        <v>958.74072265625</v>
      </c>
      <c r="H132">
        <v>1414.287231445312</v>
      </c>
      <c r="I132">
        <v>1584.345458984375</v>
      </c>
      <c r="J132">
        <v>85.469802856445313</v>
      </c>
      <c r="K132">
        <v>3603.89990234375</v>
      </c>
      <c r="L132">
        <v>28.809999465942379</v>
      </c>
      <c r="M132">
        <v>5393.791015625</v>
      </c>
      <c r="N132">
        <v>2995.13671875</v>
      </c>
      <c r="O132">
        <v>240.68597412109381</v>
      </c>
      <c r="P132">
        <v>1435.865234375</v>
      </c>
      <c r="Q132">
        <v>805.95001220703125</v>
      </c>
      <c r="R132">
        <v>102.05999755859381</v>
      </c>
      <c r="S132">
        <v>6473.5</v>
      </c>
      <c r="T132">
        <v>3348.986328125</v>
      </c>
      <c r="U132">
        <v>1074</v>
      </c>
    </row>
    <row r="133" spans="1:21" x14ac:dyDescent="0.25">
      <c r="A133" s="2">
        <v>45821</v>
      </c>
      <c r="B133">
        <v>2507.89990234375</v>
      </c>
      <c r="C133">
        <v>933.0999755859375</v>
      </c>
      <c r="D133">
        <v>1646.277221679688</v>
      </c>
      <c r="E133">
        <v>14304.6337890625</v>
      </c>
      <c r="F133">
        <v>83.129997253417969</v>
      </c>
      <c r="G133">
        <v>946.01275634765625</v>
      </c>
      <c r="H133">
        <v>1405.256958007812</v>
      </c>
      <c r="I133">
        <v>1577.844970703125</v>
      </c>
      <c r="J133">
        <v>85.688400268554688</v>
      </c>
      <c r="K133">
        <v>3587.39990234375</v>
      </c>
      <c r="L133">
        <v>28.75</v>
      </c>
      <c r="M133">
        <v>5407.736328125</v>
      </c>
      <c r="N133">
        <v>2982.0419921875</v>
      </c>
      <c r="O133">
        <v>244.21061706542969</v>
      </c>
      <c r="P133">
        <v>1422.219848632812</v>
      </c>
      <c r="Q133">
        <v>792.3499755859375</v>
      </c>
      <c r="R133">
        <v>103.7099990844727</v>
      </c>
      <c r="S133">
        <v>6392.5</v>
      </c>
      <c r="T133">
        <v>3360.200927734375</v>
      </c>
      <c r="U133">
        <v>1062.900024414062</v>
      </c>
    </row>
    <row r="134" spans="1:21" x14ac:dyDescent="0.25">
      <c r="A134" s="2">
        <v>45824</v>
      </c>
      <c r="B134">
        <v>2544</v>
      </c>
      <c r="C134">
        <v>938</v>
      </c>
      <c r="D134">
        <v>1668.992065429688</v>
      </c>
      <c r="E134">
        <v>14306.6328125</v>
      </c>
      <c r="F134">
        <v>83.089996337890625</v>
      </c>
      <c r="G134">
        <v>954.7940673828125</v>
      </c>
      <c r="H134">
        <v>1415.974243164062</v>
      </c>
      <c r="I134">
        <v>1599.31640625</v>
      </c>
      <c r="J134">
        <v>86.249198913574219</v>
      </c>
      <c r="K134">
        <v>3628.699951171875</v>
      </c>
      <c r="L134">
        <v>28.85000038146973</v>
      </c>
      <c r="M134">
        <v>5428.15625</v>
      </c>
      <c r="N134">
        <v>2999.501953125</v>
      </c>
      <c r="O134">
        <v>249.33740234375</v>
      </c>
      <c r="P134">
        <v>1432.080444335938</v>
      </c>
      <c r="Q134">
        <v>792.5</v>
      </c>
      <c r="R134">
        <v>103.5699996948242</v>
      </c>
      <c r="S134">
        <v>6377</v>
      </c>
      <c r="T134">
        <v>3409.54541015625</v>
      </c>
      <c r="U134">
        <v>1055.900024414062</v>
      </c>
    </row>
    <row r="135" spans="1:21" x14ac:dyDescent="0.25">
      <c r="A135" s="2">
        <v>45825</v>
      </c>
      <c r="B135">
        <v>2488.5</v>
      </c>
      <c r="C135">
        <v>923</v>
      </c>
      <c r="D135">
        <v>1673.158081054688</v>
      </c>
      <c r="E135">
        <v>14236.6640625</v>
      </c>
      <c r="F135">
        <v>82.55999755859375</v>
      </c>
      <c r="G135">
        <v>951.9327392578125</v>
      </c>
      <c r="H135">
        <v>1412.302490234375</v>
      </c>
      <c r="I135">
        <v>1615.173583984375</v>
      </c>
      <c r="J135">
        <v>86.104202270507813</v>
      </c>
      <c r="K135">
        <v>3622.300048828125</v>
      </c>
      <c r="L135">
        <v>28.870000839233398</v>
      </c>
      <c r="M135">
        <v>5492.9013671875</v>
      </c>
      <c r="N135">
        <v>2983.232421875</v>
      </c>
      <c r="O135">
        <v>244.9873962402344</v>
      </c>
      <c r="P135">
        <v>1425.506591796875</v>
      </c>
      <c r="Q135">
        <v>792.29998779296875</v>
      </c>
      <c r="R135">
        <v>104.19000244140619</v>
      </c>
      <c r="S135">
        <v>6418</v>
      </c>
      <c r="T135">
        <v>3428.073974609375</v>
      </c>
      <c r="U135">
        <v>1049.5</v>
      </c>
    </row>
    <row r="136" spans="1:21" x14ac:dyDescent="0.25">
      <c r="A136" s="2">
        <v>45826</v>
      </c>
      <c r="B136">
        <v>2459.10009765625</v>
      </c>
      <c r="C136">
        <v>919</v>
      </c>
      <c r="D136">
        <v>1666.710693359375</v>
      </c>
      <c r="E136">
        <v>14360.609375</v>
      </c>
      <c r="F136">
        <v>82.790000915527344</v>
      </c>
      <c r="G136">
        <v>954.0540771484375</v>
      </c>
      <c r="H136">
        <v>1401.78369140625</v>
      </c>
      <c r="I136">
        <v>1608.279174804688</v>
      </c>
      <c r="J136">
        <v>86.362701416015625</v>
      </c>
      <c r="K136">
        <v>3601.5</v>
      </c>
      <c r="L136">
        <v>28.889999389648441</v>
      </c>
      <c r="M136">
        <v>5429.15234375</v>
      </c>
      <c r="N136">
        <v>3016.8623046875</v>
      </c>
      <c r="O136">
        <v>243.09400939941409</v>
      </c>
      <c r="P136">
        <v>1424.411010742188</v>
      </c>
      <c r="Q136">
        <v>791.9000244140625</v>
      </c>
      <c r="R136">
        <v>106.23000335693359</v>
      </c>
      <c r="S136">
        <v>6449.5</v>
      </c>
      <c r="T136">
        <v>3365.759521484375</v>
      </c>
      <c r="U136">
        <v>1063.599975585938</v>
      </c>
    </row>
    <row r="137" spans="1:21" x14ac:dyDescent="0.25">
      <c r="A137" s="2">
        <v>45827</v>
      </c>
      <c r="B137">
        <v>2420.60009765625</v>
      </c>
      <c r="C137">
        <v>900.5</v>
      </c>
      <c r="D137">
        <v>1624.554443359375</v>
      </c>
      <c r="E137">
        <v>13997.7705078125</v>
      </c>
      <c r="F137">
        <v>82.790000915527344</v>
      </c>
      <c r="G137">
        <v>954.7447509765625</v>
      </c>
      <c r="H137">
        <v>1400.493774414062</v>
      </c>
      <c r="I137">
        <v>1593.997802734375</v>
      </c>
      <c r="J137">
        <v>86.613601684570313</v>
      </c>
      <c r="K137">
        <v>3621.10009765625</v>
      </c>
      <c r="L137">
        <v>28.79999923706055</v>
      </c>
      <c r="M137">
        <v>5346.97509765625</v>
      </c>
      <c r="N137">
        <v>3070.13427734375</v>
      </c>
      <c r="O137">
        <v>244.25917053222659</v>
      </c>
      <c r="P137">
        <v>1427.598388671875</v>
      </c>
      <c r="Q137">
        <v>785.0999755859375</v>
      </c>
      <c r="R137">
        <v>104.129997253418</v>
      </c>
      <c r="S137">
        <v>6220</v>
      </c>
      <c r="T137">
        <v>3339.039306640625</v>
      </c>
      <c r="U137">
        <v>1037.300048828125</v>
      </c>
    </row>
    <row r="138" spans="1:21" x14ac:dyDescent="0.25">
      <c r="A138" s="2">
        <v>45828</v>
      </c>
      <c r="B138">
        <v>2448.39990234375</v>
      </c>
      <c r="C138">
        <v>905</v>
      </c>
      <c r="D138">
        <v>1672.166259765625</v>
      </c>
      <c r="E138">
        <v>14040.751953125</v>
      </c>
      <c r="F138">
        <v>82.230003356933594</v>
      </c>
      <c r="G138">
        <v>969.2486572265625</v>
      </c>
      <c r="H138">
        <v>1416.172729492188</v>
      </c>
      <c r="I138">
        <v>1598.429931640625</v>
      </c>
      <c r="J138">
        <v>86.58380126953125</v>
      </c>
      <c r="K138">
        <v>3662</v>
      </c>
      <c r="L138">
        <v>28.780000686645511</v>
      </c>
      <c r="M138">
        <v>5355.44189453125</v>
      </c>
      <c r="N138">
        <v>3159.02001953125</v>
      </c>
      <c r="O138">
        <v>244.57960510253909</v>
      </c>
      <c r="P138">
        <v>1460.367431640625</v>
      </c>
      <c r="Q138">
        <v>796.1500244140625</v>
      </c>
      <c r="R138">
        <v>103.30999755859381</v>
      </c>
      <c r="S138">
        <v>6319</v>
      </c>
      <c r="T138">
        <v>3350.448974609375</v>
      </c>
      <c r="U138">
        <v>1061.599975585938</v>
      </c>
    </row>
    <row r="139" spans="1:21" x14ac:dyDescent="0.25">
      <c r="A139" s="2">
        <v>45831</v>
      </c>
      <c r="B139">
        <v>2472</v>
      </c>
      <c r="C139">
        <v>915.5</v>
      </c>
      <c r="D139">
        <v>1709.362915039062</v>
      </c>
      <c r="E139">
        <v>14564.5185546875</v>
      </c>
      <c r="F139">
        <v>82.660003662109375</v>
      </c>
      <c r="G139">
        <v>961.20733642578125</v>
      </c>
      <c r="H139">
        <v>1409.226318359375</v>
      </c>
      <c r="I139">
        <v>1560.116455078125</v>
      </c>
      <c r="J139">
        <v>86.580299377441406</v>
      </c>
      <c r="K139">
        <v>3583.699951171875</v>
      </c>
      <c r="L139">
        <v>28.770000457763668</v>
      </c>
      <c r="M139">
        <v>5306.6337890625</v>
      </c>
      <c r="N139">
        <v>3110.013916015625</v>
      </c>
      <c r="O139">
        <v>244.08439636230469</v>
      </c>
      <c r="P139">
        <v>1451.0048828125</v>
      </c>
      <c r="Q139">
        <v>790.20001220703125</v>
      </c>
      <c r="R139">
        <v>103.7600021362305</v>
      </c>
      <c r="S139">
        <v>6313</v>
      </c>
      <c r="T139">
        <v>3309.393798828125</v>
      </c>
      <c r="U139">
        <v>1056</v>
      </c>
    </row>
    <row r="140" spans="1:21" x14ac:dyDescent="0.25">
      <c r="A140" s="2">
        <v>45832</v>
      </c>
      <c r="B140">
        <v>2505.60009765625</v>
      </c>
      <c r="C140">
        <v>916.5</v>
      </c>
      <c r="D140">
        <v>1734.359130859375</v>
      </c>
      <c r="E140">
        <v>14499.546875</v>
      </c>
      <c r="F140">
        <v>80.980003356933594</v>
      </c>
      <c r="G140">
        <v>967.3740234375</v>
      </c>
      <c r="H140">
        <v>1413.195678710938</v>
      </c>
      <c r="I140">
        <v>1557.752563476562</v>
      </c>
      <c r="J140">
        <v>86.233001708984375</v>
      </c>
      <c r="K140">
        <v>3604.800048828125</v>
      </c>
      <c r="L140">
        <v>28.809999465942379</v>
      </c>
      <c r="M140">
        <v>5315.5986328125</v>
      </c>
      <c r="N140">
        <v>3124.99365234375</v>
      </c>
      <c r="O140">
        <v>236.84089660644531</v>
      </c>
      <c r="P140">
        <v>1445.028686523438</v>
      </c>
      <c r="Q140">
        <v>795.4000244140625</v>
      </c>
      <c r="R140">
        <v>102.7099990844727</v>
      </c>
      <c r="S140">
        <v>6266</v>
      </c>
      <c r="T140">
        <v>3306.27294921875</v>
      </c>
      <c r="U140">
        <v>1052.099975585938</v>
      </c>
    </row>
    <row r="141" spans="1:21" x14ac:dyDescent="0.25">
      <c r="A141" s="2">
        <v>45833</v>
      </c>
      <c r="B141">
        <v>2527.199951171875</v>
      </c>
      <c r="C141">
        <v>928</v>
      </c>
      <c r="D141">
        <v>1730.193115234375</v>
      </c>
      <c r="E141">
        <v>14158.69921875</v>
      </c>
      <c r="F141">
        <v>81.110000610351563</v>
      </c>
      <c r="G141">
        <v>976.89532470703125</v>
      </c>
      <c r="H141">
        <v>1414.882690429688</v>
      </c>
      <c r="I141">
        <v>1590.550537109375</v>
      </c>
      <c r="J141">
        <v>85.904800415039063</v>
      </c>
      <c r="K141">
        <v>3619.800048828125</v>
      </c>
      <c r="L141">
        <v>28.85000038146973</v>
      </c>
      <c r="M141">
        <v>5414.708984375</v>
      </c>
      <c r="N141">
        <v>3189.872314453125</v>
      </c>
      <c r="O141">
        <v>234.8892517089844</v>
      </c>
      <c r="P141">
        <v>1461.463134765625</v>
      </c>
      <c r="Q141">
        <v>800.04998779296875</v>
      </c>
      <c r="R141">
        <v>101.879997253418</v>
      </c>
      <c r="S141">
        <v>6266.5</v>
      </c>
      <c r="T141">
        <v>3359.3232421875</v>
      </c>
      <c r="U141">
        <v>1072.699951171875</v>
      </c>
    </row>
    <row r="142" spans="1:21" x14ac:dyDescent="0.25">
      <c r="A142" s="2">
        <v>45834</v>
      </c>
      <c r="B142">
        <v>2586.199951171875</v>
      </c>
      <c r="C142">
        <v>951.5</v>
      </c>
      <c r="D142">
        <v>1732.6728515625</v>
      </c>
      <c r="E142">
        <v>14308.6318359375</v>
      </c>
      <c r="F142">
        <v>81.120002746582031</v>
      </c>
      <c r="G142">
        <v>997.41796875</v>
      </c>
      <c r="H142">
        <v>1428.080810546875</v>
      </c>
      <c r="I142">
        <v>1591.633911132812</v>
      </c>
      <c r="J142">
        <v>86.006103515625</v>
      </c>
      <c r="K142">
        <v>3659.60009765625</v>
      </c>
      <c r="L142">
        <v>28.85000038146973</v>
      </c>
      <c r="M142">
        <v>5351.95556640625</v>
      </c>
      <c r="N142">
        <v>3190.169921875</v>
      </c>
      <c r="O142">
        <v>237.62739562988281</v>
      </c>
      <c r="P142">
        <v>1489.351684570312</v>
      </c>
      <c r="Q142">
        <v>797.04998779296875</v>
      </c>
      <c r="R142">
        <v>103.9300003051758</v>
      </c>
      <c r="S142">
        <v>6274.5</v>
      </c>
      <c r="T142">
        <v>3356.397705078125</v>
      </c>
      <c r="U142">
        <v>1080.699951171875</v>
      </c>
    </row>
    <row r="143" spans="1:21" x14ac:dyDescent="0.25">
      <c r="A143" s="2">
        <v>45835</v>
      </c>
      <c r="B143">
        <v>2646.300048828125</v>
      </c>
      <c r="C143">
        <v>947</v>
      </c>
      <c r="D143">
        <v>1746.262084960938</v>
      </c>
      <c r="E143">
        <v>14466.5615234375</v>
      </c>
      <c r="F143">
        <v>79.80999755859375</v>
      </c>
      <c r="G143">
        <v>1004.949157714844</v>
      </c>
      <c r="H143">
        <v>1451.00390625</v>
      </c>
      <c r="I143">
        <v>1583.754516601562</v>
      </c>
      <c r="J143">
        <v>85.666397094726563</v>
      </c>
      <c r="K143">
        <v>3679.199951171875</v>
      </c>
      <c r="L143">
        <v>28.860000610351559</v>
      </c>
      <c r="M143">
        <v>5272.26904296875</v>
      </c>
      <c r="N143">
        <v>3177.76953125</v>
      </c>
      <c r="O143">
        <v>235.78253173828119</v>
      </c>
      <c r="P143">
        <v>1509.371704101562</v>
      </c>
      <c r="Q143">
        <v>805.4000244140625</v>
      </c>
      <c r="R143">
        <v>101.6600036621094</v>
      </c>
      <c r="S143">
        <v>6345</v>
      </c>
      <c r="T143">
        <v>3355.71533203125</v>
      </c>
      <c r="U143">
        <v>1109.800048828125</v>
      </c>
    </row>
    <row r="144" spans="1:21" x14ac:dyDescent="0.25">
      <c r="A144" s="2">
        <v>45838</v>
      </c>
      <c r="B144">
        <v>2619.39990234375</v>
      </c>
      <c r="C144">
        <v>936.5</v>
      </c>
      <c r="D144">
        <v>1779.491088867188</v>
      </c>
      <c r="E144">
        <v>14976.3349609375</v>
      </c>
      <c r="F144">
        <v>79.989997863769531</v>
      </c>
      <c r="G144">
        <v>998.26580810546875</v>
      </c>
      <c r="H144">
        <v>1434.729614257812</v>
      </c>
      <c r="I144">
        <v>1577.648071289062</v>
      </c>
      <c r="J144">
        <v>85.455299377441406</v>
      </c>
      <c r="K144">
        <v>3669.800048828125</v>
      </c>
      <c r="L144">
        <v>28.840000152587891</v>
      </c>
      <c r="M144">
        <v>5296.1748046875</v>
      </c>
      <c r="N144">
        <v>3157.829833984375</v>
      </c>
      <c r="O144">
        <v>237.12249755859381</v>
      </c>
      <c r="P144">
        <v>1494.630615234375</v>
      </c>
      <c r="Q144">
        <v>820.3499755859375</v>
      </c>
      <c r="R144">
        <v>102.4700012207031</v>
      </c>
      <c r="S144">
        <v>6310</v>
      </c>
      <c r="T144">
        <v>3376.09619140625</v>
      </c>
      <c r="U144">
        <v>1104.300048828125</v>
      </c>
    </row>
    <row r="145" spans="1:21" x14ac:dyDescent="0.25">
      <c r="A145" s="2">
        <v>45839</v>
      </c>
      <c r="B145">
        <v>2621.800048828125</v>
      </c>
      <c r="C145">
        <v>936.6500244140625</v>
      </c>
      <c r="D145">
        <v>1782.962768554688</v>
      </c>
      <c r="E145">
        <v>14709.4541015625</v>
      </c>
      <c r="F145">
        <v>81.050003051757813</v>
      </c>
      <c r="G145">
        <v>1003.552612304688</v>
      </c>
      <c r="H145">
        <v>1421.03515625</v>
      </c>
      <c r="I145">
        <v>1582.57275390625</v>
      </c>
      <c r="J145">
        <v>85.713996887207031</v>
      </c>
      <c r="K145">
        <v>3666.699951171875</v>
      </c>
      <c r="L145">
        <v>28.860000610351559</v>
      </c>
      <c r="M145">
        <v>5283.22607421875</v>
      </c>
      <c r="N145">
        <v>3150.786376953125</v>
      </c>
      <c r="O145">
        <v>236.3068542480469</v>
      </c>
      <c r="P145">
        <v>1522.320068359375</v>
      </c>
      <c r="Q145">
        <v>820.29998779296875</v>
      </c>
      <c r="R145">
        <v>103.4199981689453</v>
      </c>
      <c r="S145">
        <v>6208.5</v>
      </c>
      <c r="T145">
        <v>3344.597900390625</v>
      </c>
      <c r="U145">
        <v>1079.300048828125</v>
      </c>
    </row>
    <row r="146" spans="1:21" x14ac:dyDescent="0.25">
      <c r="A146" s="2">
        <v>45840</v>
      </c>
      <c r="B146">
        <v>2630.199951171875</v>
      </c>
      <c r="C146">
        <v>923</v>
      </c>
      <c r="D146">
        <v>1764.612426757812</v>
      </c>
      <c r="E146">
        <v>15156.2548828125</v>
      </c>
      <c r="F146">
        <v>81.110000610351563</v>
      </c>
      <c r="G146">
        <v>990.5350341796875</v>
      </c>
      <c r="H146">
        <v>1416.867431640625</v>
      </c>
      <c r="I146">
        <v>1586.216918945312</v>
      </c>
      <c r="J146">
        <v>85.642799377441406</v>
      </c>
      <c r="K146">
        <v>3596.800048828125</v>
      </c>
      <c r="L146">
        <v>28.889999389648441</v>
      </c>
      <c r="M146">
        <v>5283.72412109375</v>
      </c>
      <c r="N146">
        <v>3139.97314453125</v>
      </c>
      <c r="O146">
        <v>234.07362365722659</v>
      </c>
      <c r="P146">
        <v>1512.75830078125</v>
      </c>
      <c r="Q146">
        <v>812.9000244140625</v>
      </c>
      <c r="R146">
        <v>102.6999969482422</v>
      </c>
      <c r="S146">
        <v>6185</v>
      </c>
      <c r="T146">
        <v>3338.3564453125</v>
      </c>
      <c r="U146">
        <v>1098.599975585938</v>
      </c>
    </row>
    <row r="147" spans="1:21" x14ac:dyDescent="0.25">
      <c r="A147" s="2">
        <v>45841</v>
      </c>
      <c r="B147">
        <v>2611.199951171875</v>
      </c>
      <c r="C147">
        <v>910.1500244140625</v>
      </c>
      <c r="D147">
        <v>1790.302978515625</v>
      </c>
      <c r="E147">
        <v>15067.294921875</v>
      </c>
      <c r="F147">
        <v>81.010002136230469</v>
      </c>
      <c r="G147">
        <v>991.0836181640625</v>
      </c>
      <c r="H147">
        <v>1414.98193359375</v>
      </c>
      <c r="I147">
        <v>1594.293212890625</v>
      </c>
      <c r="J147">
        <v>85.694099426269531</v>
      </c>
      <c r="K147">
        <v>3582.89990234375</v>
      </c>
      <c r="L147">
        <v>28.909999847412109</v>
      </c>
      <c r="M147">
        <v>5303.6455078125</v>
      </c>
      <c r="N147">
        <v>3149.099853515625</v>
      </c>
      <c r="O147">
        <v>236.9671325683594</v>
      </c>
      <c r="P147">
        <v>1511.76220703125</v>
      </c>
      <c r="Q147">
        <v>807.0999755859375</v>
      </c>
      <c r="R147">
        <v>103.870002746582</v>
      </c>
      <c r="S147">
        <v>6215</v>
      </c>
      <c r="T147">
        <v>3316.4150390625</v>
      </c>
      <c r="U147">
        <v>1099.400024414062</v>
      </c>
    </row>
    <row r="148" spans="1:21" x14ac:dyDescent="0.25">
      <c r="A148" s="2">
        <v>45842</v>
      </c>
      <c r="B148">
        <v>2599.10009765625</v>
      </c>
      <c r="C148">
        <v>925.29998779296875</v>
      </c>
      <c r="D148">
        <v>1748.245849609375</v>
      </c>
      <c r="E148">
        <v>15195.2373046875</v>
      </c>
      <c r="F148">
        <v>80.889999389648438</v>
      </c>
      <c r="G148">
        <v>992.18096923828125</v>
      </c>
      <c r="H148">
        <v>1431.752563476562</v>
      </c>
      <c r="I148">
        <v>1615.96142578125</v>
      </c>
      <c r="J148">
        <v>85.319099426269531</v>
      </c>
      <c r="K148">
        <v>3594.60009765625</v>
      </c>
      <c r="L148">
        <v>28.95999908447266</v>
      </c>
      <c r="M148">
        <v>5295.1787109375</v>
      </c>
      <c r="N148">
        <v>3162.5</v>
      </c>
      <c r="O148">
        <v>238.12260437011719</v>
      </c>
      <c r="P148">
        <v>1521.224487304688</v>
      </c>
      <c r="Q148">
        <v>811.8499755859375</v>
      </c>
      <c r="R148">
        <v>103.90000152587891</v>
      </c>
      <c r="S148">
        <v>6209</v>
      </c>
      <c r="T148">
        <v>3334.943603515625</v>
      </c>
      <c r="U148">
        <v>1098.599975585938</v>
      </c>
    </row>
    <row r="149" spans="1:21" x14ac:dyDescent="0.25">
      <c r="A149" s="2">
        <v>45845</v>
      </c>
      <c r="B149">
        <v>2576.10009765625</v>
      </c>
      <c r="C149">
        <v>924.6500244140625</v>
      </c>
      <c r="D149">
        <v>1764.116455078125</v>
      </c>
      <c r="E149">
        <v>15426.134765625</v>
      </c>
      <c r="F149">
        <v>80.529998779296875</v>
      </c>
      <c r="G149">
        <v>991.2332763671875</v>
      </c>
      <c r="H149">
        <v>1424.706787109375</v>
      </c>
      <c r="I149">
        <v>1602.468139648438</v>
      </c>
      <c r="J149">
        <v>85.496299743652344</v>
      </c>
      <c r="K149">
        <v>3581.39990234375</v>
      </c>
      <c r="L149">
        <v>28.920000076293949</v>
      </c>
      <c r="M149">
        <v>5329.0458984375</v>
      </c>
      <c r="N149">
        <v>3160.199951171875</v>
      </c>
      <c r="O149">
        <v>234.51055908203119</v>
      </c>
      <c r="P149">
        <v>1535.367919921875</v>
      </c>
      <c r="Q149">
        <v>806.8499755859375</v>
      </c>
      <c r="R149">
        <v>103.7900009155273</v>
      </c>
      <c r="S149">
        <v>6175</v>
      </c>
      <c r="T149">
        <v>3327.044677734375</v>
      </c>
      <c r="U149">
        <v>1093.800048828125</v>
      </c>
    </row>
    <row r="150" spans="1:21" x14ac:dyDescent="0.25">
      <c r="A150" s="2">
        <v>45846</v>
      </c>
      <c r="B150">
        <v>2591.300048828125</v>
      </c>
      <c r="C150">
        <v>927.6500244140625</v>
      </c>
      <c r="D150">
        <v>1739.913818359375</v>
      </c>
      <c r="E150">
        <v>15466.1171875</v>
      </c>
      <c r="F150">
        <v>80.779998779296875</v>
      </c>
      <c r="G150">
        <v>998.2159423828125</v>
      </c>
      <c r="H150">
        <v>1430.958618164062</v>
      </c>
      <c r="I150">
        <v>1613.991577148438</v>
      </c>
      <c r="J150">
        <v>85.891998291015625</v>
      </c>
      <c r="K150">
        <v>3606.39990234375</v>
      </c>
      <c r="L150">
        <v>28.909999847412109</v>
      </c>
      <c r="M150">
        <v>5347.97119140625</v>
      </c>
      <c r="N150">
        <v>3157.89990234375</v>
      </c>
      <c r="O150">
        <v>236.18064880371091</v>
      </c>
      <c r="P150">
        <v>1531.4833984375</v>
      </c>
      <c r="Q150">
        <v>812.6500244140625</v>
      </c>
      <c r="R150">
        <v>104.0899963378906</v>
      </c>
      <c r="S150">
        <v>6171.5</v>
      </c>
      <c r="T150">
        <v>3321.680908203125</v>
      </c>
      <c r="U150">
        <v>1103.199951171875</v>
      </c>
    </row>
    <row r="151" spans="1:21" x14ac:dyDescent="0.25">
      <c r="A151" s="2">
        <v>45847</v>
      </c>
      <c r="B151">
        <v>2583</v>
      </c>
      <c r="C151">
        <v>940.5999755859375</v>
      </c>
      <c r="D151">
        <v>1747.25390625</v>
      </c>
      <c r="E151">
        <v>15703.01171875</v>
      </c>
      <c r="F151">
        <v>80.029998779296875</v>
      </c>
      <c r="G151">
        <v>1003.103698730469</v>
      </c>
      <c r="H151">
        <v>1420.93603515625</v>
      </c>
      <c r="I151">
        <v>1609.067016601562</v>
      </c>
      <c r="J151">
        <v>85.7073974609375</v>
      </c>
      <c r="K151">
        <v>3579.699951171875</v>
      </c>
      <c r="L151">
        <v>28.89999961853027</v>
      </c>
      <c r="M151">
        <v>5308.6259765625</v>
      </c>
      <c r="N151">
        <v>3176.300048828125</v>
      </c>
      <c r="O151">
        <v>236.2874450683594</v>
      </c>
      <c r="P151">
        <v>1512.957397460938</v>
      </c>
      <c r="Q151">
        <v>810.95001220703125</v>
      </c>
      <c r="R151">
        <v>103.5899963378906</v>
      </c>
      <c r="S151">
        <v>6152</v>
      </c>
      <c r="T151">
        <v>3299.837158203125</v>
      </c>
      <c r="U151">
        <v>1107.699951171875</v>
      </c>
    </row>
    <row r="152" spans="1:21" x14ac:dyDescent="0.25">
      <c r="A152" s="2">
        <v>45848</v>
      </c>
      <c r="B152">
        <v>2581</v>
      </c>
      <c r="C152">
        <v>947.6500244140625</v>
      </c>
      <c r="D152">
        <v>1733.069580078125</v>
      </c>
      <c r="E152">
        <v>15841.9501953125</v>
      </c>
      <c r="F152">
        <v>80.709999084472656</v>
      </c>
      <c r="G152">
        <v>1000.609924316406</v>
      </c>
      <c r="H152">
        <v>1413.195678710938</v>
      </c>
      <c r="I152">
        <v>1591.43701171875</v>
      </c>
      <c r="J152">
        <v>85.708503723144531</v>
      </c>
      <c r="K152">
        <v>3574.699951171875</v>
      </c>
      <c r="L152">
        <v>28.879999160766602</v>
      </c>
      <c r="M152">
        <v>5299.1630859375</v>
      </c>
      <c r="N152">
        <v>3162.39990234375</v>
      </c>
      <c r="O152">
        <v>236.03498840332031</v>
      </c>
      <c r="P152">
        <v>1511.16455078125</v>
      </c>
      <c r="Q152">
        <v>808</v>
      </c>
      <c r="R152">
        <v>103.7099990844727</v>
      </c>
      <c r="S152">
        <v>6137.5</v>
      </c>
      <c r="T152">
        <v>3298.08154296875</v>
      </c>
      <c r="U152">
        <v>1098.599975585938</v>
      </c>
    </row>
    <row r="153" spans="1:21" x14ac:dyDescent="0.25">
      <c r="A153" s="2">
        <v>45849</v>
      </c>
      <c r="B153">
        <v>2558.699951171875</v>
      </c>
      <c r="C153">
        <v>933.5</v>
      </c>
      <c r="D153">
        <v>1675.042724609375</v>
      </c>
      <c r="E153">
        <v>15778.9775390625</v>
      </c>
      <c r="F153">
        <v>81.150001525878906</v>
      </c>
      <c r="G153">
        <v>989.38787841796875</v>
      </c>
      <c r="H153">
        <v>1411.012573242188</v>
      </c>
      <c r="I153">
        <v>1570.85205078125</v>
      </c>
      <c r="J153">
        <v>85.73480224609375</v>
      </c>
      <c r="K153">
        <v>3540.60009765625</v>
      </c>
      <c r="L153">
        <v>28.889999389648441</v>
      </c>
      <c r="M153">
        <v>5185.60986328125</v>
      </c>
      <c r="N153">
        <v>3073.199951171875</v>
      </c>
      <c r="O153">
        <v>234.74359130859381</v>
      </c>
      <c r="P153">
        <v>1489.252075195312</v>
      </c>
      <c r="Q153">
        <v>808.6500244140625</v>
      </c>
      <c r="R153">
        <v>106.69000244140619</v>
      </c>
      <c r="S153">
        <v>6066</v>
      </c>
      <c r="T153">
        <v>3184.9599609375</v>
      </c>
      <c r="U153">
        <v>1073</v>
      </c>
    </row>
    <row r="154" spans="1:21" x14ac:dyDescent="0.25">
      <c r="A154" s="2">
        <v>45852</v>
      </c>
      <c r="B154">
        <v>2581.300048828125</v>
      </c>
      <c r="C154">
        <v>918.8499755859375</v>
      </c>
      <c r="D154">
        <v>1663.834106445312</v>
      </c>
      <c r="E154">
        <v>15890.927734375</v>
      </c>
      <c r="F154">
        <v>81.879997253417969</v>
      </c>
      <c r="G154">
        <v>989.03875732421875</v>
      </c>
      <c r="H154">
        <v>1412.104125976562</v>
      </c>
      <c r="I154">
        <v>1546.623046875</v>
      </c>
      <c r="J154">
        <v>85.821296691894531</v>
      </c>
      <c r="K154">
        <v>3495.89990234375</v>
      </c>
      <c r="L154">
        <v>28.889999389648441</v>
      </c>
      <c r="M154">
        <v>5137.7978515625</v>
      </c>
      <c r="N154">
        <v>3092.10009765625</v>
      </c>
      <c r="O154">
        <v>237.1322021484375</v>
      </c>
      <c r="P154">
        <v>1477.797729492188</v>
      </c>
      <c r="Q154">
        <v>808.8499755859375</v>
      </c>
      <c r="R154">
        <v>110.01999664306641</v>
      </c>
      <c r="S154">
        <v>6179</v>
      </c>
      <c r="T154">
        <v>3142.734375</v>
      </c>
      <c r="U154">
        <v>1077.5</v>
      </c>
    </row>
    <row r="155" spans="1:21" x14ac:dyDescent="0.25">
      <c r="A155" s="2">
        <v>45853</v>
      </c>
      <c r="B155">
        <v>2598.199951171875</v>
      </c>
      <c r="C155">
        <v>928.4000244140625</v>
      </c>
      <c r="D155">
        <v>1687.640014648438</v>
      </c>
      <c r="E155">
        <v>15815.9619140625</v>
      </c>
      <c r="F155">
        <v>81.669998168945313</v>
      </c>
      <c r="G155">
        <v>995.27325439453125</v>
      </c>
      <c r="H155">
        <v>1419.844482421875</v>
      </c>
      <c r="I155">
        <v>1561.692260742188</v>
      </c>
      <c r="J155">
        <v>85.968399047851563</v>
      </c>
      <c r="K155">
        <v>3494</v>
      </c>
      <c r="L155">
        <v>28.889999389648441</v>
      </c>
      <c r="M155">
        <v>5229.935546875</v>
      </c>
      <c r="N155">
        <v>3128.60009765625</v>
      </c>
      <c r="O155">
        <v>236.59815979003909</v>
      </c>
      <c r="P155">
        <v>1479.491088867188</v>
      </c>
      <c r="Q155">
        <v>816.45001220703125</v>
      </c>
      <c r="R155">
        <v>108.23000335693359</v>
      </c>
      <c r="S155">
        <v>6380</v>
      </c>
      <c r="T155">
        <v>3171.599853515625</v>
      </c>
      <c r="U155">
        <v>1105.900024414062</v>
      </c>
    </row>
    <row r="156" spans="1:21" x14ac:dyDescent="0.25">
      <c r="A156" s="2">
        <v>45854</v>
      </c>
      <c r="B156">
        <v>2608.5</v>
      </c>
      <c r="C156">
        <v>921.75</v>
      </c>
      <c r="D156">
        <v>1707.577392578125</v>
      </c>
      <c r="E156">
        <v>16091.8388671875</v>
      </c>
      <c r="F156">
        <v>81.349998474121094</v>
      </c>
      <c r="G156">
        <v>995.6722412109375</v>
      </c>
      <c r="H156">
        <v>1415.478149414062</v>
      </c>
      <c r="I156">
        <v>1583.656127929688</v>
      </c>
      <c r="J156">
        <v>85.99310302734375</v>
      </c>
      <c r="K156">
        <v>3503.800048828125</v>
      </c>
      <c r="L156">
        <v>28.889999389648441</v>
      </c>
      <c r="M156">
        <v>5306.1357421875</v>
      </c>
      <c r="N156">
        <v>3196.5</v>
      </c>
      <c r="O156">
        <v>235.80195617675781</v>
      </c>
      <c r="P156">
        <v>1479.690185546875</v>
      </c>
      <c r="Q156">
        <v>831.70001220703125</v>
      </c>
      <c r="R156">
        <v>107.7900009155273</v>
      </c>
      <c r="S156">
        <v>6311</v>
      </c>
      <c r="T156">
        <v>3163.576171875</v>
      </c>
      <c r="U156">
        <v>1119.5</v>
      </c>
    </row>
    <row r="157" spans="1:21" x14ac:dyDescent="0.25">
      <c r="A157" s="2">
        <v>45855</v>
      </c>
      <c r="B157">
        <v>2616.60009765625</v>
      </c>
      <c r="C157">
        <v>923.29998779296875</v>
      </c>
      <c r="D157">
        <v>1700.2373046875</v>
      </c>
      <c r="E157">
        <v>16099.8349609375</v>
      </c>
      <c r="F157">
        <v>81.160003662109375</v>
      </c>
      <c r="G157">
        <v>990.98388671875</v>
      </c>
      <c r="H157">
        <v>1407.837036132812</v>
      </c>
      <c r="I157">
        <v>1559.6240234375</v>
      </c>
      <c r="J157">
        <v>85.885200500488281</v>
      </c>
      <c r="K157">
        <v>3474</v>
      </c>
      <c r="L157">
        <v>28.920000076293949</v>
      </c>
      <c r="M157">
        <v>5174.15478515625</v>
      </c>
      <c r="N157">
        <v>3195</v>
      </c>
      <c r="O157">
        <v>236.79234313964841</v>
      </c>
      <c r="P157">
        <v>1470.52685546875</v>
      </c>
      <c r="Q157">
        <v>829</v>
      </c>
      <c r="R157">
        <v>107.13999938964839</v>
      </c>
      <c r="S157">
        <v>6196.5</v>
      </c>
      <c r="T157">
        <v>3140.18994140625</v>
      </c>
      <c r="U157">
        <v>1116.800048828125</v>
      </c>
    </row>
    <row r="158" spans="1:21" x14ac:dyDescent="0.25">
      <c r="A158" s="2">
        <v>45856</v>
      </c>
      <c r="B158">
        <v>2596.10009765625</v>
      </c>
      <c r="C158">
        <v>942</v>
      </c>
      <c r="D158">
        <v>1684.763427734375</v>
      </c>
      <c r="E158">
        <v>15952.900390625</v>
      </c>
      <c r="F158">
        <v>81.730003356933594</v>
      </c>
      <c r="G158">
        <v>976.2705078125</v>
      </c>
      <c r="H158">
        <v>1414.882690429688</v>
      </c>
      <c r="I158">
        <v>1562.184692382812</v>
      </c>
      <c r="J158">
        <v>86.046501159667969</v>
      </c>
      <c r="K158">
        <v>3464.800048828125</v>
      </c>
      <c r="L158">
        <v>28.940000534057621</v>
      </c>
      <c r="M158">
        <v>5103.93115234375</v>
      </c>
      <c r="N158">
        <v>3192.39990234375</v>
      </c>
      <c r="O158">
        <v>239.1615295410156</v>
      </c>
      <c r="P158">
        <v>1470.12841796875</v>
      </c>
      <c r="Q158">
        <v>823.3499755859375</v>
      </c>
      <c r="R158">
        <v>109.11000061035161</v>
      </c>
      <c r="S158">
        <v>6166</v>
      </c>
      <c r="T158">
        <v>3121.304931640625</v>
      </c>
      <c r="U158">
        <v>1089</v>
      </c>
    </row>
    <row r="159" spans="1:21" x14ac:dyDescent="0.25">
      <c r="A159" s="2">
        <v>45859</v>
      </c>
      <c r="B159">
        <v>2619.5</v>
      </c>
      <c r="C159">
        <v>948.45001220703125</v>
      </c>
      <c r="D159">
        <v>1717.49658203125</v>
      </c>
      <c r="E159">
        <v>16273.7578125</v>
      </c>
      <c r="F159">
        <v>82.129997253417969</v>
      </c>
      <c r="G159">
        <v>997.76702880859375</v>
      </c>
      <c r="H159">
        <v>1454.576416015625</v>
      </c>
      <c r="I159">
        <v>1560.411987304688</v>
      </c>
      <c r="J159">
        <v>86.148597717285156</v>
      </c>
      <c r="K159">
        <v>3502.800048828125</v>
      </c>
      <c r="L159">
        <v>28.95999908447266</v>
      </c>
      <c r="M159">
        <v>5133.8134765625</v>
      </c>
      <c r="N159">
        <v>3246.699951171875</v>
      </c>
      <c r="O159">
        <v>237.92839050292969</v>
      </c>
      <c r="P159">
        <v>1422.9169921875</v>
      </c>
      <c r="Q159">
        <v>824.20001220703125</v>
      </c>
      <c r="R159">
        <v>109.370002746582</v>
      </c>
      <c r="S159">
        <v>6198.5</v>
      </c>
      <c r="T159">
        <v>3090.28662109375</v>
      </c>
      <c r="U159">
        <v>1078</v>
      </c>
    </row>
    <row r="160" spans="1:21" x14ac:dyDescent="0.25">
      <c r="A160" s="2">
        <v>45860</v>
      </c>
      <c r="B160">
        <v>2587.800048828125</v>
      </c>
      <c r="C160">
        <v>952.54998779296875</v>
      </c>
      <c r="D160">
        <v>1700.832397460938</v>
      </c>
      <c r="E160">
        <v>16104.8330078125</v>
      </c>
      <c r="F160">
        <v>82.769996643066406</v>
      </c>
      <c r="G160">
        <v>1001.058837890625</v>
      </c>
      <c r="H160">
        <v>1462.316650390625</v>
      </c>
      <c r="I160">
        <v>1547.213989257812</v>
      </c>
      <c r="J160">
        <v>86.195297241210938</v>
      </c>
      <c r="K160">
        <v>3464.60009765625</v>
      </c>
      <c r="L160">
        <v>28.95999908447266</v>
      </c>
      <c r="M160">
        <v>5155.22900390625</v>
      </c>
      <c r="N160">
        <v>3257.199951171875</v>
      </c>
      <c r="O160">
        <v>239.25865173339841</v>
      </c>
      <c r="P160">
        <v>1407.179931640625</v>
      </c>
      <c r="Q160">
        <v>815</v>
      </c>
      <c r="R160">
        <v>110.1999969482422</v>
      </c>
      <c r="S160">
        <v>6210</v>
      </c>
      <c r="T160">
        <v>3091.65673828125</v>
      </c>
      <c r="U160">
        <v>1061.400024414062</v>
      </c>
    </row>
    <row r="161" spans="1:21" x14ac:dyDescent="0.25">
      <c r="A161" s="2">
        <v>45861</v>
      </c>
      <c r="B161">
        <v>2614.5</v>
      </c>
      <c r="C161">
        <v>968.29998779296875</v>
      </c>
      <c r="D161">
        <v>1683.5732421875</v>
      </c>
      <c r="E161">
        <v>16548.634765625</v>
      </c>
      <c r="F161">
        <v>83.75</v>
      </c>
      <c r="G161">
        <v>1009.637512207031</v>
      </c>
      <c r="H161">
        <v>1477.201782226562</v>
      </c>
      <c r="I161">
        <v>1550.759643554688</v>
      </c>
      <c r="J161">
        <v>86.342796325683594</v>
      </c>
      <c r="K161">
        <v>3484.89990234375</v>
      </c>
      <c r="L161">
        <v>28.940000534057621</v>
      </c>
      <c r="M161">
        <v>5277.24951171875</v>
      </c>
      <c r="N161">
        <v>3268.800048828125</v>
      </c>
      <c r="O161">
        <v>238.42359924316409</v>
      </c>
      <c r="P161">
        <v>1418.932861328125</v>
      </c>
      <c r="Q161">
        <v>820.6500244140625</v>
      </c>
      <c r="R161">
        <v>112.0100021362305</v>
      </c>
      <c r="S161">
        <v>6235.5</v>
      </c>
      <c r="T161">
        <v>3110.7373046875</v>
      </c>
      <c r="U161">
        <v>1071.400024414062</v>
      </c>
    </row>
    <row r="162" spans="1:21" x14ac:dyDescent="0.25">
      <c r="A162" s="2">
        <v>45862</v>
      </c>
      <c r="B162">
        <v>2608.39990234375</v>
      </c>
      <c r="C162">
        <v>958.95001220703125</v>
      </c>
      <c r="D162">
        <v>1665.71875</v>
      </c>
      <c r="E162">
        <v>16760.541015625</v>
      </c>
      <c r="F162">
        <v>82.300003051757813</v>
      </c>
      <c r="G162">
        <v>1004.599975585938</v>
      </c>
      <c r="H162">
        <v>1472.041625976562</v>
      </c>
      <c r="I162">
        <v>1529.091430664062</v>
      </c>
      <c r="J162">
        <v>86.398696899414063</v>
      </c>
      <c r="K162">
        <v>3477.5</v>
      </c>
      <c r="L162">
        <v>28.930000305175781</v>
      </c>
      <c r="M162">
        <v>5185.60986328125</v>
      </c>
      <c r="N162">
        <v>3260.89990234375</v>
      </c>
      <c r="O162">
        <v>237.7244873046875</v>
      </c>
      <c r="P162">
        <v>1397.319213867188</v>
      </c>
      <c r="Q162">
        <v>815.70001220703125</v>
      </c>
      <c r="R162">
        <v>110.9100036621094</v>
      </c>
      <c r="S162">
        <v>6226</v>
      </c>
      <c r="T162">
        <v>3080.30615234375</v>
      </c>
      <c r="U162">
        <v>1081</v>
      </c>
    </row>
    <row r="163" spans="1:21" x14ac:dyDescent="0.25">
      <c r="A163" s="2">
        <v>45863</v>
      </c>
      <c r="B163">
        <v>2550.10009765625</v>
      </c>
      <c r="C163">
        <v>913.75</v>
      </c>
      <c r="D163">
        <v>1601.64111328125</v>
      </c>
      <c r="E163">
        <v>16692.572265625</v>
      </c>
      <c r="F163">
        <v>82.099998474121094</v>
      </c>
      <c r="G163">
        <v>1002.299987792969</v>
      </c>
      <c r="H163">
        <v>1465.789794921875</v>
      </c>
      <c r="I163">
        <v>1492.84619140625</v>
      </c>
      <c r="J163">
        <v>86.4302978515625</v>
      </c>
      <c r="K163">
        <v>3442.89990234375</v>
      </c>
      <c r="L163">
        <v>28.920000076293949</v>
      </c>
      <c r="M163">
        <v>5076.04052734375</v>
      </c>
      <c r="N163">
        <v>3246.39990234375</v>
      </c>
      <c r="O163">
        <v>233.3162536621094</v>
      </c>
      <c r="P163">
        <v>1386.163696289062</v>
      </c>
      <c r="Q163">
        <v>806.54998779296875</v>
      </c>
      <c r="R163">
        <v>110.6800003051758</v>
      </c>
      <c r="S163">
        <v>6062</v>
      </c>
      <c r="T163">
        <v>3068.368408203125</v>
      </c>
      <c r="U163">
        <v>1085.099975585938</v>
      </c>
    </row>
    <row r="164" spans="1:21" x14ac:dyDescent="0.25">
      <c r="A164" s="2">
        <v>45866</v>
      </c>
      <c r="B164">
        <v>2522.300048828125</v>
      </c>
      <c r="C164">
        <v>880.5</v>
      </c>
      <c r="D164">
        <v>1510.484497070312</v>
      </c>
      <c r="E164">
        <v>16736.552734375</v>
      </c>
      <c r="F164">
        <v>82.029998779296875</v>
      </c>
      <c r="G164">
        <v>1004.25</v>
      </c>
      <c r="H164">
        <v>1477.00341796875</v>
      </c>
      <c r="I164">
        <v>1493.141723632812</v>
      </c>
      <c r="J164">
        <v>86.506103515625</v>
      </c>
      <c r="K164">
        <v>3422.199951171875</v>
      </c>
      <c r="L164">
        <v>28.889999389648441</v>
      </c>
      <c r="M164">
        <v>5027.232421875</v>
      </c>
      <c r="N164">
        <v>3209.800048828125</v>
      </c>
      <c r="O164">
        <v>233.05409240722659</v>
      </c>
      <c r="P164">
        <v>1382.080078125</v>
      </c>
      <c r="Q164">
        <v>797.1500244140625</v>
      </c>
      <c r="R164">
        <v>109.0500030517578</v>
      </c>
      <c r="S164">
        <v>6035.5</v>
      </c>
      <c r="T164">
        <v>3013.083251953125</v>
      </c>
      <c r="U164">
        <v>1065.099975585938</v>
      </c>
    </row>
    <row r="165" spans="1:21" x14ac:dyDescent="0.25">
      <c r="A165" s="2">
        <v>45867</v>
      </c>
      <c r="B165">
        <v>2547.89990234375</v>
      </c>
      <c r="C165">
        <v>886.54998779296875</v>
      </c>
      <c r="D165">
        <v>1527.247680664062</v>
      </c>
      <c r="E165">
        <v>16776.533203125</v>
      </c>
      <c r="F165">
        <v>81.910003662109375</v>
      </c>
      <c r="G165">
        <v>1010.799987792969</v>
      </c>
      <c r="H165">
        <v>1474.820190429688</v>
      </c>
      <c r="I165">
        <v>1490.876342773438</v>
      </c>
      <c r="J165">
        <v>86.777603149414063</v>
      </c>
      <c r="K165">
        <v>3495.60009765625</v>
      </c>
      <c r="L165">
        <v>28.860000610351559</v>
      </c>
      <c r="M165">
        <v>5036.6953125</v>
      </c>
      <c r="N165">
        <v>3199.39990234375</v>
      </c>
      <c r="O165">
        <v>234.43287658691409</v>
      </c>
      <c r="P165">
        <v>1411.462768554688</v>
      </c>
      <c r="Q165">
        <v>799.20001220703125</v>
      </c>
      <c r="R165">
        <v>109.51999664306641</v>
      </c>
      <c r="S165">
        <v>6090.5</v>
      </c>
      <c r="T165">
        <v>2990.284423828125</v>
      </c>
      <c r="U165">
        <v>1072.400024414062</v>
      </c>
    </row>
    <row r="166" spans="1:21" x14ac:dyDescent="0.25">
      <c r="A166" s="2">
        <v>45868</v>
      </c>
      <c r="B166">
        <v>2532.89990234375</v>
      </c>
      <c r="C166">
        <v>884.8499755859375</v>
      </c>
      <c r="D166">
        <v>1500.565307617188</v>
      </c>
      <c r="E166">
        <v>16757.54296875</v>
      </c>
      <c r="F166">
        <v>82.389999389648438</v>
      </c>
      <c r="G166">
        <v>1012.900024414062</v>
      </c>
      <c r="H166">
        <v>1471.04931640625</v>
      </c>
      <c r="I166">
        <v>1496.096557617188</v>
      </c>
      <c r="J166">
        <v>87.063201904296875</v>
      </c>
      <c r="K166">
        <v>3665.10009765625</v>
      </c>
      <c r="L166">
        <v>28.879999160766602</v>
      </c>
      <c r="M166">
        <v>5119.3701171875</v>
      </c>
      <c r="N166">
        <v>3208.89990234375</v>
      </c>
      <c r="O166">
        <v>234.79212951660159</v>
      </c>
      <c r="P166">
        <v>1404.490600585938</v>
      </c>
      <c r="Q166">
        <v>801.6500244140625</v>
      </c>
      <c r="R166">
        <v>109.879997253418</v>
      </c>
      <c r="S166">
        <v>6101</v>
      </c>
      <c r="T166">
        <v>2987.93603515625</v>
      </c>
      <c r="U166">
        <v>1069.800048828125</v>
      </c>
    </row>
    <row r="167" spans="1:21" x14ac:dyDescent="0.25">
      <c r="A167" s="2">
        <v>45869</v>
      </c>
      <c r="B167">
        <v>2430.699951171875</v>
      </c>
      <c r="C167">
        <v>881.20001220703125</v>
      </c>
      <c r="D167">
        <v>1468.824096679688</v>
      </c>
      <c r="E167">
        <v>16833.5078125</v>
      </c>
      <c r="F167">
        <v>82.199996948242188</v>
      </c>
      <c r="G167">
        <v>1009.099975585938</v>
      </c>
      <c r="H167">
        <v>1470.057006835938</v>
      </c>
      <c r="I167">
        <v>1486.247314453125</v>
      </c>
      <c r="J167">
        <v>87.714599609375</v>
      </c>
      <c r="K167">
        <v>3636.5</v>
      </c>
      <c r="L167">
        <v>28.870000839233398</v>
      </c>
      <c r="M167">
        <v>5086.00146484375</v>
      </c>
      <c r="N167">
        <v>3203.10009765625</v>
      </c>
      <c r="O167">
        <v>234.0056457519531</v>
      </c>
      <c r="P167">
        <v>1384.669677734375</v>
      </c>
      <c r="Q167">
        <v>796.54998779296875</v>
      </c>
      <c r="R167">
        <v>106.90000152587891</v>
      </c>
      <c r="S167">
        <v>6093.5</v>
      </c>
      <c r="T167">
        <v>2971.497314453125</v>
      </c>
      <c r="U167">
        <v>1041.400024414062</v>
      </c>
    </row>
    <row r="168" spans="1:21" x14ac:dyDescent="0.25">
      <c r="A168" s="2">
        <v>45870</v>
      </c>
      <c r="B168">
        <v>2350.89990234375</v>
      </c>
      <c r="C168">
        <v>875.5999755859375</v>
      </c>
      <c r="D168">
        <v>1466.84033203125</v>
      </c>
      <c r="E168">
        <v>16840.505859375</v>
      </c>
      <c r="F168">
        <v>81.949996948242188</v>
      </c>
      <c r="G168">
        <v>1006.099975585938</v>
      </c>
      <c r="H168">
        <v>1460.331909179688</v>
      </c>
      <c r="I168">
        <v>1447.441284179688</v>
      </c>
      <c r="J168">
        <v>87.489402770996094</v>
      </c>
      <c r="K168">
        <v>3587.300048828125</v>
      </c>
      <c r="L168">
        <v>28.879999160766602</v>
      </c>
      <c r="M168">
        <v>4997.84814453125</v>
      </c>
      <c r="N168">
        <v>3159.300048828125</v>
      </c>
      <c r="O168">
        <v>229.9178161621094</v>
      </c>
      <c r="P168">
        <v>1388.15576171875</v>
      </c>
      <c r="Q168">
        <v>794</v>
      </c>
      <c r="R168">
        <v>105.7099990844727</v>
      </c>
      <c r="S168">
        <v>6054.5</v>
      </c>
      <c r="T168">
        <v>2938.424072265625</v>
      </c>
      <c r="U168">
        <v>1043.900024414062</v>
      </c>
    </row>
    <row r="169" spans="1:21" x14ac:dyDescent="0.25">
      <c r="A169" s="2">
        <v>45873</v>
      </c>
      <c r="B169">
        <v>2363.60009765625</v>
      </c>
      <c r="C169">
        <v>885.29998779296875</v>
      </c>
      <c r="D169">
        <v>1559.683349609375</v>
      </c>
      <c r="E169">
        <v>16994.4375</v>
      </c>
      <c r="F169">
        <v>83.230003356933594</v>
      </c>
      <c r="G169">
        <v>996</v>
      </c>
      <c r="H169">
        <v>1451.996215820312</v>
      </c>
      <c r="I169">
        <v>1458.177001953125</v>
      </c>
      <c r="J169">
        <v>87.24530029296875</v>
      </c>
      <c r="K169">
        <v>3631.10009765625</v>
      </c>
      <c r="L169">
        <v>28.95000076293945</v>
      </c>
      <c r="M169">
        <v>5069.06787109375</v>
      </c>
      <c r="N169">
        <v>3200.199951171875</v>
      </c>
      <c r="O169">
        <v>228.01472473144531</v>
      </c>
      <c r="P169">
        <v>1405.885009765625</v>
      </c>
      <c r="Q169">
        <v>795.70001220703125</v>
      </c>
      <c r="R169">
        <v>108.0899963378906</v>
      </c>
      <c r="S169">
        <v>6031</v>
      </c>
      <c r="T169">
        <v>3008.28857421875</v>
      </c>
      <c r="U169">
        <v>1062.099975585938</v>
      </c>
    </row>
    <row r="170" spans="1:21" x14ac:dyDescent="0.25">
      <c r="A170" s="2">
        <v>45874</v>
      </c>
      <c r="B170">
        <v>2328.199951171875</v>
      </c>
      <c r="C170">
        <v>891.9000244140625</v>
      </c>
      <c r="D170">
        <v>1553.533325195312</v>
      </c>
      <c r="E170">
        <v>16841.505859375</v>
      </c>
      <c r="F170">
        <v>83.610000610351563</v>
      </c>
      <c r="G170">
        <v>988.79998779296875</v>
      </c>
      <c r="H170">
        <v>1433.340209960938</v>
      </c>
      <c r="I170">
        <v>1438.281616210938</v>
      </c>
      <c r="J170">
        <v>87.893302917480469</v>
      </c>
      <c r="K170">
        <v>3652.60009765625</v>
      </c>
      <c r="L170">
        <v>28.979999542236332</v>
      </c>
      <c r="M170">
        <v>5111.4013671875</v>
      </c>
      <c r="N170">
        <v>3212.199951171875</v>
      </c>
      <c r="O170">
        <v>227.67486572265619</v>
      </c>
      <c r="P170">
        <v>1386.163696289062</v>
      </c>
      <c r="Q170">
        <v>800.5999755859375</v>
      </c>
      <c r="R170">
        <v>108.6600036621094</v>
      </c>
      <c r="S170">
        <v>5961.5</v>
      </c>
      <c r="T170">
        <v>2998.014404296875</v>
      </c>
      <c r="U170">
        <v>1103.099975585938</v>
      </c>
    </row>
    <row r="171" spans="1:21" x14ac:dyDescent="0.25">
      <c r="A171" s="2">
        <v>45875</v>
      </c>
      <c r="B171">
        <v>2300.300048828125</v>
      </c>
      <c r="C171">
        <v>876.6500244140625</v>
      </c>
      <c r="D171">
        <v>1533.099975585938</v>
      </c>
      <c r="E171">
        <v>16505.654296875</v>
      </c>
      <c r="F171">
        <v>83.44000244140625</v>
      </c>
      <c r="G171">
        <v>992.6500244140625</v>
      </c>
      <c r="H171">
        <v>1432.54638671875</v>
      </c>
      <c r="I171">
        <v>1415.037353515625</v>
      </c>
      <c r="J171">
        <v>87.723098754882813</v>
      </c>
      <c r="K171">
        <v>3628.39990234375</v>
      </c>
      <c r="L171">
        <v>28.879999160766602</v>
      </c>
      <c r="M171">
        <v>5015.77734375</v>
      </c>
      <c r="N171">
        <v>3227.5</v>
      </c>
      <c r="O171">
        <v>226.9854736328125</v>
      </c>
      <c r="P171">
        <v>1387.259521484375</v>
      </c>
      <c r="Q171">
        <v>805.1500244140625</v>
      </c>
      <c r="R171">
        <v>109.1800003051758</v>
      </c>
      <c r="S171">
        <v>5816</v>
      </c>
      <c r="T171">
        <v>2967.093994140625</v>
      </c>
      <c r="U171">
        <v>1086.400024414062</v>
      </c>
    </row>
    <row r="172" spans="1:21" x14ac:dyDescent="0.25">
      <c r="A172" s="2">
        <v>45876</v>
      </c>
      <c r="B172">
        <v>2249.800048828125</v>
      </c>
      <c r="C172">
        <v>879.0999755859375</v>
      </c>
      <c r="D172">
        <v>1564.5</v>
      </c>
      <c r="E172">
        <v>16655.587890625</v>
      </c>
      <c r="F172">
        <v>83.94000244140625</v>
      </c>
      <c r="G172">
        <v>997.70001220703125</v>
      </c>
      <c r="H172">
        <v>1429.271728515625</v>
      </c>
      <c r="I172">
        <v>1415.234375</v>
      </c>
      <c r="J172">
        <v>87.762496948242188</v>
      </c>
      <c r="K172">
        <v>3641.60009765625</v>
      </c>
      <c r="L172">
        <v>28.840000152587891</v>
      </c>
      <c r="M172">
        <v>5017.76953125</v>
      </c>
      <c r="N172">
        <v>3211.10009765625</v>
      </c>
      <c r="O172">
        <v>227.1408386230469</v>
      </c>
      <c r="P172">
        <v>1383.872924804688</v>
      </c>
      <c r="Q172">
        <v>805.1500244140625</v>
      </c>
      <c r="R172">
        <v>110.5800018310547</v>
      </c>
      <c r="S172">
        <v>5865</v>
      </c>
      <c r="T172">
        <v>2981.47802734375</v>
      </c>
      <c r="U172">
        <v>1107.099975585938</v>
      </c>
    </row>
    <row r="173" spans="1:21" x14ac:dyDescent="0.25">
      <c r="A173" s="2">
        <v>45877</v>
      </c>
      <c r="B173">
        <v>2178.10009765625</v>
      </c>
      <c r="C173">
        <v>877.1500244140625</v>
      </c>
      <c r="D173">
        <v>1567.099975585938</v>
      </c>
      <c r="E173">
        <v>15856.943359375</v>
      </c>
      <c r="F173">
        <v>84.360000610351563</v>
      </c>
      <c r="G173">
        <v>986.95001220703125</v>
      </c>
      <c r="H173">
        <v>1424.905395507812</v>
      </c>
      <c r="I173">
        <v>1401.642456054688</v>
      </c>
      <c r="J173">
        <v>87.433197021484375</v>
      </c>
      <c r="K173">
        <v>3607.60009765625</v>
      </c>
      <c r="L173">
        <v>28.879999160766602</v>
      </c>
      <c r="M173">
        <v>4992.36962890625</v>
      </c>
      <c r="N173">
        <v>3144.199951171875</v>
      </c>
      <c r="O173">
        <v>226.6650695800781</v>
      </c>
      <c r="P173">
        <v>1362.35888671875</v>
      </c>
      <c r="Q173">
        <v>804.29998779296875</v>
      </c>
      <c r="R173">
        <v>110.9700012207031</v>
      </c>
      <c r="S173">
        <v>5759.5</v>
      </c>
      <c r="T173">
        <v>2971.105712890625</v>
      </c>
      <c r="U173">
        <v>1084</v>
      </c>
    </row>
    <row r="174" spans="1:21" x14ac:dyDescent="0.25">
      <c r="A174" s="2">
        <v>45880</v>
      </c>
      <c r="B174">
        <v>2283.39990234375</v>
      </c>
      <c r="C174">
        <v>877.79998779296875</v>
      </c>
      <c r="D174">
        <v>1564.800048828125</v>
      </c>
      <c r="E174">
        <v>16080.84375</v>
      </c>
      <c r="F174">
        <v>83.230003356933594</v>
      </c>
      <c r="G174">
        <v>997.79998779296875</v>
      </c>
      <c r="H174">
        <v>1425.599975585938</v>
      </c>
      <c r="I174">
        <v>1406.66552734375</v>
      </c>
      <c r="J174">
        <v>87.488296508789063</v>
      </c>
      <c r="K174">
        <v>3668.39990234375</v>
      </c>
      <c r="L174">
        <v>28.79000091552734</v>
      </c>
      <c r="M174">
        <v>5046.65625</v>
      </c>
      <c r="N174">
        <v>3186.199951171875</v>
      </c>
      <c r="O174">
        <v>227.00489807128909</v>
      </c>
      <c r="P174">
        <v>1380.685668945312</v>
      </c>
      <c r="Q174">
        <v>823.45001220703125</v>
      </c>
      <c r="R174">
        <v>109.51999664306641</v>
      </c>
      <c r="S174">
        <v>5676.5</v>
      </c>
      <c r="T174">
        <v>2975.411376953125</v>
      </c>
      <c r="U174">
        <v>1084.099975585938</v>
      </c>
    </row>
    <row r="175" spans="1:21" x14ac:dyDescent="0.25">
      <c r="A175" s="2">
        <v>45881</v>
      </c>
      <c r="B175">
        <v>2288.199951171875</v>
      </c>
      <c r="C175">
        <v>853</v>
      </c>
      <c r="D175">
        <v>1541.699951171875</v>
      </c>
      <c r="E175">
        <v>15820.958984375</v>
      </c>
      <c r="F175">
        <v>82.980003356933594</v>
      </c>
      <c r="G175">
        <v>984.95001220703125</v>
      </c>
      <c r="H175">
        <v>1422</v>
      </c>
      <c r="I175">
        <v>1402.62744140625</v>
      </c>
      <c r="J175">
        <v>87.664497375488281</v>
      </c>
      <c r="K175">
        <v>3686.10009765625</v>
      </c>
      <c r="L175">
        <v>28.729999542236332</v>
      </c>
      <c r="M175">
        <v>5086.99755859375</v>
      </c>
      <c r="N175">
        <v>3236.5</v>
      </c>
      <c r="O175">
        <v>228.6846923828125</v>
      </c>
      <c r="P175">
        <v>1374.908813476562</v>
      </c>
      <c r="Q175">
        <v>820.5999755859375</v>
      </c>
      <c r="R175">
        <v>109.2600021362305</v>
      </c>
      <c r="S175">
        <v>5617.5</v>
      </c>
      <c r="T175">
        <v>2970.127197265625</v>
      </c>
      <c r="U175">
        <v>1069.400024414062</v>
      </c>
    </row>
    <row r="176" spans="1:21" x14ac:dyDescent="0.25">
      <c r="A176" s="2">
        <v>45882</v>
      </c>
      <c r="B176">
        <v>2280.10009765625</v>
      </c>
      <c r="C176">
        <v>860</v>
      </c>
      <c r="D176">
        <v>1564.5</v>
      </c>
      <c r="E176">
        <v>15944.904296875</v>
      </c>
      <c r="F176">
        <v>83.19000244140625</v>
      </c>
      <c r="G176">
        <v>990.1500244140625</v>
      </c>
      <c r="H176">
        <v>1420.800048828125</v>
      </c>
      <c r="I176">
        <v>1405.089721679688</v>
      </c>
      <c r="J176">
        <v>87.595596313476563</v>
      </c>
      <c r="K176">
        <v>3693.699951171875</v>
      </c>
      <c r="L176">
        <v>28.690000534057621</v>
      </c>
      <c r="M176">
        <v>5094.46826171875</v>
      </c>
      <c r="N176">
        <v>3282.199951171875</v>
      </c>
      <c r="O176">
        <v>231.7432556152344</v>
      </c>
      <c r="P176">
        <v>1377.099975585938</v>
      </c>
      <c r="Q176">
        <v>821.8499755859375</v>
      </c>
      <c r="R176">
        <v>111.25</v>
      </c>
      <c r="S176">
        <v>5671</v>
      </c>
      <c r="T176">
        <v>2970.91015625</v>
      </c>
      <c r="U176">
        <v>1114.400024414062</v>
      </c>
    </row>
    <row r="177" spans="1:21" x14ac:dyDescent="0.25">
      <c r="A177" s="2">
        <v>45883</v>
      </c>
      <c r="B177">
        <v>2281.60009765625</v>
      </c>
      <c r="C177">
        <v>861.45001220703125</v>
      </c>
      <c r="D177">
        <v>1559.800048828125</v>
      </c>
      <c r="E177">
        <v>16183.7978515625</v>
      </c>
      <c r="F177">
        <v>83.139999389648438</v>
      </c>
      <c r="G177">
        <v>995.54998779296875</v>
      </c>
      <c r="H177">
        <v>1427.300048828125</v>
      </c>
      <c r="I177">
        <v>1425.871459960938</v>
      </c>
      <c r="J177">
        <v>87.449996948242188</v>
      </c>
      <c r="K177">
        <v>3677</v>
      </c>
      <c r="L177">
        <v>28.79999923706055</v>
      </c>
      <c r="M177">
        <v>5087.99365234375</v>
      </c>
      <c r="N177">
        <v>3265.39990234375</v>
      </c>
      <c r="O177">
        <v>230.0634765625</v>
      </c>
      <c r="P177">
        <v>1373.800048828125</v>
      </c>
      <c r="Q177">
        <v>826.54998779296875</v>
      </c>
      <c r="R177">
        <v>110.8300018310547</v>
      </c>
      <c r="S177">
        <v>5681.5</v>
      </c>
      <c r="T177">
        <v>2957.30908203125</v>
      </c>
      <c r="U177">
        <v>1149.800048828125</v>
      </c>
    </row>
    <row r="178" spans="1:21" x14ac:dyDescent="0.25">
      <c r="A178" s="2">
        <v>45887</v>
      </c>
      <c r="B178">
        <v>2333.60009765625</v>
      </c>
      <c r="C178">
        <v>905.20001220703125</v>
      </c>
      <c r="D178">
        <v>1575.099975585938</v>
      </c>
      <c r="E178">
        <v>16748.546875</v>
      </c>
      <c r="F178">
        <v>82.75</v>
      </c>
      <c r="G178">
        <v>1001.799987792969</v>
      </c>
      <c r="H178">
        <v>1434.599975585938</v>
      </c>
      <c r="I178">
        <v>1414.151000976562</v>
      </c>
      <c r="J178">
        <v>87.512802124023438</v>
      </c>
      <c r="K178">
        <v>3635.10009765625</v>
      </c>
      <c r="L178">
        <v>28.75</v>
      </c>
      <c r="M178">
        <v>5069.56591796875</v>
      </c>
      <c r="N178">
        <v>3383.10009765625</v>
      </c>
      <c r="O178">
        <v>231.2480773925781</v>
      </c>
      <c r="P178">
        <v>1381.699951171875</v>
      </c>
      <c r="Q178">
        <v>827.6500244140625</v>
      </c>
      <c r="R178">
        <v>110.05999755859381</v>
      </c>
      <c r="S178">
        <v>5677.5</v>
      </c>
      <c r="T178">
        <v>2946.44775390625</v>
      </c>
      <c r="U178">
        <v>1220.300048828125</v>
      </c>
    </row>
    <row r="179" spans="1:21" x14ac:dyDescent="0.25">
      <c r="A179" s="2">
        <v>45888</v>
      </c>
      <c r="B179">
        <v>2388.39990234375</v>
      </c>
      <c r="C179">
        <v>902.29998779296875</v>
      </c>
      <c r="D179">
        <v>1581.699951171875</v>
      </c>
      <c r="E179">
        <v>16897.48046875</v>
      </c>
      <c r="F179">
        <v>82.30999755859375</v>
      </c>
      <c r="G179">
        <v>995.54998779296875</v>
      </c>
      <c r="H179">
        <v>1436.300048828125</v>
      </c>
      <c r="I179">
        <v>1418.287719726562</v>
      </c>
      <c r="J179">
        <v>87.295097351074219</v>
      </c>
      <c r="K179">
        <v>3613</v>
      </c>
      <c r="L179">
        <v>28.680000305175781</v>
      </c>
      <c r="M179">
        <v>5090.98193359375</v>
      </c>
      <c r="N179">
        <v>3354</v>
      </c>
      <c r="O179">
        <v>231.03446960449219</v>
      </c>
      <c r="P179">
        <v>1420.099975585938</v>
      </c>
      <c r="Q179">
        <v>830.4000244140625</v>
      </c>
      <c r="R179">
        <v>109.4100036621094</v>
      </c>
      <c r="S179">
        <v>5726.5</v>
      </c>
      <c r="T179">
        <v>2951.34033203125</v>
      </c>
      <c r="U179">
        <v>1219.900024414062</v>
      </c>
    </row>
    <row r="180" spans="1:21" x14ac:dyDescent="0.25">
      <c r="A180" s="2">
        <v>45889</v>
      </c>
      <c r="B180">
        <v>2387.10009765625</v>
      </c>
      <c r="C180">
        <v>887.79998779296875</v>
      </c>
      <c r="D180">
        <v>1583.599975585938</v>
      </c>
      <c r="E180">
        <v>16868.4921875</v>
      </c>
      <c r="F180">
        <v>82.080001831054688</v>
      </c>
      <c r="G180">
        <v>994.0999755859375</v>
      </c>
      <c r="H180">
        <v>1430.599975585938</v>
      </c>
      <c r="I180">
        <v>1473.640258789062</v>
      </c>
      <c r="J180">
        <v>87.0791015625</v>
      </c>
      <c r="K180">
        <v>3592.300048828125</v>
      </c>
      <c r="L180">
        <v>28.690000534057621</v>
      </c>
      <c r="M180">
        <v>5160.20947265625</v>
      </c>
      <c r="N180">
        <v>3395.60009765625</v>
      </c>
      <c r="O180">
        <v>231.02473449707031</v>
      </c>
      <c r="P180">
        <v>1413</v>
      </c>
      <c r="Q180">
        <v>828.95001220703125</v>
      </c>
      <c r="R180">
        <v>106.9899978637695</v>
      </c>
      <c r="S180">
        <v>5745.5</v>
      </c>
      <c r="T180">
        <v>3031.96826171875</v>
      </c>
      <c r="U180">
        <v>1234.800048828125</v>
      </c>
    </row>
    <row r="181" spans="1:21" x14ac:dyDescent="0.25">
      <c r="A181" s="2">
        <v>45890</v>
      </c>
      <c r="B181">
        <v>2377.199951171875</v>
      </c>
      <c r="C181">
        <v>895.5999755859375</v>
      </c>
      <c r="D181">
        <v>1569.5</v>
      </c>
      <c r="E181">
        <v>16717.560546875</v>
      </c>
      <c r="F181">
        <v>82.550003051757813</v>
      </c>
      <c r="G181">
        <v>995.5999755859375</v>
      </c>
      <c r="H181">
        <v>1446</v>
      </c>
      <c r="I181">
        <v>1473.837280273438</v>
      </c>
      <c r="J181">
        <v>87.018203735351563</v>
      </c>
      <c r="K181">
        <v>3612.60009765625</v>
      </c>
      <c r="L181">
        <v>28.629999160766602</v>
      </c>
      <c r="M181">
        <v>5214.49609375</v>
      </c>
      <c r="N181">
        <v>3375.10009765625</v>
      </c>
      <c r="O181">
        <v>231.3742980957031</v>
      </c>
      <c r="P181">
        <v>1424.800048828125</v>
      </c>
      <c r="Q181">
        <v>825.70001220703125</v>
      </c>
      <c r="R181">
        <v>109.120002746582</v>
      </c>
      <c r="S181">
        <v>5659</v>
      </c>
      <c r="T181">
        <v>3035.882568359375</v>
      </c>
      <c r="U181">
        <v>1230.599975585938</v>
      </c>
    </row>
    <row r="182" spans="1:21" x14ac:dyDescent="0.25">
      <c r="A182" s="2">
        <v>45891</v>
      </c>
      <c r="B182">
        <v>2324.89990234375</v>
      </c>
      <c r="C182">
        <v>894.5</v>
      </c>
      <c r="D182">
        <v>1574.400024414062</v>
      </c>
      <c r="E182">
        <v>16885.486328125</v>
      </c>
      <c r="F182">
        <v>82.620002746582031</v>
      </c>
      <c r="G182">
        <v>982.29998779296875</v>
      </c>
      <c r="H182">
        <v>1436.400024414062</v>
      </c>
      <c r="I182">
        <v>1465.071411132812</v>
      </c>
      <c r="J182">
        <v>87.293403625488281</v>
      </c>
      <c r="K182">
        <v>3595.800048828125</v>
      </c>
      <c r="L182">
        <v>28.60000038146973</v>
      </c>
      <c r="M182">
        <v>5204.037109375</v>
      </c>
      <c r="N182">
        <v>3403</v>
      </c>
      <c r="O182">
        <v>229.43232727050781</v>
      </c>
      <c r="P182">
        <v>1409.199951171875</v>
      </c>
      <c r="Q182">
        <v>816.25</v>
      </c>
      <c r="R182">
        <v>109.9300003051758</v>
      </c>
      <c r="S182">
        <v>5579.5</v>
      </c>
      <c r="T182">
        <v>2988.327392578125</v>
      </c>
      <c r="U182">
        <v>1265.800048828125</v>
      </c>
    </row>
    <row r="183" spans="1:21" x14ac:dyDescent="0.25">
      <c r="A183" s="2">
        <v>45894</v>
      </c>
      <c r="B183">
        <v>2302.89990234375</v>
      </c>
      <c r="C183">
        <v>900.79998779296875</v>
      </c>
      <c r="D183">
        <v>1541.900024414062</v>
      </c>
      <c r="E183">
        <v>17010.4296875</v>
      </c>
      <c r="F183">
        <v>83.5</v>
      </c>
      <c r="G183">
        <v>982.04998779296875</v>
      </c>
      <c r="H183">
        <v>1433.199951171875</v>
      </c>
      <c r="I183">
        <v>1508.998901367188</v>
      </c>
      <c r="J183">
        <v>87.330101013183594</v>
      </c>
      <c r="K183">
        <v>3603.10009765625</v>
      </c>
      <c r="L183">
        <v>28.569999694824219</v>
      </c>
      <c r="M183">
        <v>5272.26904296875</v>
      </c>
      <c r="N183">
        <v>3398.89990234375</v>
      </c>
      <c r="O183">
        <v>229.88868713378909</v>
      </c>
      <c r="P183">
        <v>1412.599975585938</v>
      </c>
      <c r="Q183">
        <v>816.45001220703125</v>
      </c>
      <c r="R183">
        <v>112.0500030517578</v>
      </c>
      <c r="S183">
        <v>5546.5</v>
      </c>
      <c r="T183">
        <v>3073.065185546875</v>
      </c>
      <c r="U183">
        <v>1283.400024414062</v>
      </c>
    </row>
    <row r="184" spans="1:21" x14ac:dyDescent="0.25">
      <c r="A184" s="2">
        <v>45895</v>
      </c>
      <c r="B184">
        <v>2272</v>
      </c>
      <c r="C184">
        <v>876.25</v>
      </c>
      <c r="D184">
        <v>1492.099975585938</v>
      </c>
      <c r="E184">
        <v>16660.5859375</v>
      </c>
      <c r="F184">
        <v>83.830001831054688</v>
      </c>
      <c r="G184">
        <v>973.4000244140625</v>
      </c>
      <c r="H184">
        <v>1416.599975585938</v>
      </c>
      <c r="I184">
        <v>1506.53662109375</v>
      </c>
      <c r="J184">
        <v>87.608596801757813</v>
      </c>
      <c r="K184">
        <v>3541.300048828125</v>
      </c>
      <c r="L184">
        <v>28.489999771118161</v>
      </c>
      <c r="M184">
        <v>5145.2685546875</v>
      </c>
      <c r="N184">
        <v>3330.800048828125</v>
      </c>
      <c r="O184">
        <v>227.39329528808591</v>
      </c>
      <c r="P184">
        <v>1384.900024414062</v>
      </c>
      <c r="Q184">
        <v>807.8499755859375</v>
      </c>
      <c r="R184">
        <v>111.9100036621094</v>
      </c>
      <c r="S184">
        <v>5478.5</v>
      </c>
      <c r="T184">
        <v>3089.308349609375</v>
      </c>
      <c r="U184">
        <v>1276.800048828125</v>
      </c>
    </row>
    <row r="185" spans="1:21" x14ac:dyDescent="0.25">
      <c r="A185" s="2">
        <v>45897</v>
      </c>
      <c r="B185">
        <v>2275.199951171875</v>
      </c>
      <c r="C185">
        <v>876.8499755859375</v>
      </c>
      <c r="D185">
        <v>1452</v>
      </c>
      <c r="E185">
        <v>16670.58203125</v>
      </c>
      <c r="F185">
        <v>84.419998168945313</v>
      </c>
      <c r="G185">
        <v>957.79998779296875</v>
      </c>
      <c r="H185">
        <v>1399.099975585938</v>
      </c>
      <c r="I185">
        <v>1477.4814453125</v>
      </c>
      <c r="J185">
        <v>87.659103393554688</v>
      </c>
      <c r="K185">
        <v>3560.10009765625</v>
      </c>
      <c r="L185">
        <v>28.64999961853027</v>
      </c>
      <c r="M185">
        <v>5102.93505859375</v>
      </c>
      <c r="N185">
        <v>3295.300048828125</v>
      </c>
      <c r="O185">
        <v>226.61650085449219</v>
      </c>
      <c r="P185">
        <v>1385.900024414062</v>
      </c>
      <c r="Q185">
        <v>801.95001220703125</v>
      </c>
      <c r="R185">
        <v>112.7799987792969</v>
      </c>
      <c r="S185">
        <v>5338</v>
      </c>
      <c r="T185">
        <v>3027.173583984375</v>
      </c>
      <c r="U185">
        <v>1295.599975585938</v>
      </c>
    </row>
    <row r="186" spans="1:21" x14ac:dyDescent="0.25">
      <c r="A186" s="2">
        <v>45898</v>
      </c>
      <c r="B186">
        <v>2244.699951171875</v>
      </c>
      <c r="C186">
        <v>877.8499755859375</v>
      </c>
      <c r="D186">
        <v>1424.400024414062</v>
      </c>
      <c r="E186">
        <v>16682.576171875</v>
      </c>
      <c r="F186">
        <v>85.339996337890625</v>
      </c>
      <c r="G186">
        <v>951.5999755859375</v>
      </c>
      <c r="H186">
        <v>1397.800048828125</v>
      </c>
      <c r="I186">
        <v>1447.441284179688</v>
      </c>
      <c r="J186">
        <v>87.591697692871094</v>
      </c>
      <c r="K186">
        <v>3601</v>
      </c>
      <c r="L186">
        <v>28.590000152587891</v>
      </c>
      <c r="M186">
        <v>5113.3935546875</v>
      </c>
      <c r="N186">
        <v>3199.5</v>
      </c>
      <c r="O186">
        <v>226.9272155761719</v>
      </c>
      <c r="P186">
        <v>1357.199951171875</v>
      </c>
      <c r="Q186">
        <v>802.5</v>
      </c>
      <c r="R186">
        <v>113.5800018310547</v>
      </c>
      <c r="S186">
        <v>5234</v>
      </c>
      <c r="T186">
        <v>3018.3671875</v>
      </c>
      <c r="U186">
        <v>1279</v>
      </c>
    </row>
    <row r="187" spans="1:21" x14ac:dyDescent="0.25">
      <c r="A187" s="2">
        <v>45901</v>
      </c>
      <c r="B187">
        <v>2284.199951171875</v>
      </c>
      <c r="C187">
        <v>889.3499755859375</v>
      </c>
      <c r="D187">
        <v>1476.900024414062</v>
      </c>
      <c r="E187">
        <v>17574.1796875</v>
      </c>
      <c r="F187">
        <v>86.610000610351563</v>
      </c>
      <c r="G187">
        <v>950.5999755859375</v>
      </c>
      <c r="H187">
        <v>1411</v>
      </c>
      <c r="I187">
        <v>1476.792114257812</v>
      </c>
      <c r="J187">
        <v>88.174301147460938</v>
      </c>
      <c r="K187">
        <v>3598.39990234375</v>
      </c>
      <c r="L187">
        <v>28.54999923706055</v>
      </c>
      <c r="M187">
        <v>5176.64501953125</v>
      </c>
      <c r="N187">
        <v>3315.39990234375</v>
      </c>
      <c r="O187">
        <v>231.79182434082031</v>
      </c>
      <c r="P187">
        <v>1353.900024414062</v>
      </c>
      <c r="Q187">
        <v>806.04998779296875</v>
      </c>
      <c r="R187">
        <v>118.5899963378906</v>
      </c>
      <c r="S187">
        <v>5357</v>
      </c>
      <c r="T187">
        <v>3045.667236328125</v>
      </c>
      <c r="U187">
        <v>1314.599975585938</v>
      </c>
    </row>
    <row r="188" spans="1:21" x14ac:dyDescent="0.25">
      <c r="A188" s="2">
        <v>45902</v>
      </c>
      <c r="B188">
        <v>2274.199951171875</v>
      </c>
      <c r="C188">
        <v>890.0999755859375</v>
      </c>
      <c r="D188">
        <v>1508.900024414062</v>
      </c>
      <c r="E188">
        <v>17545.19140625</v>
      </c>
      <c r="F188">
        <v>86.610000610351563</v>
      </c>
      <c r="G188">
        <v>944.5</v>
      </c>
      <c r="H188">
        <v>1394.199951171875</v>
      </c>
      <c r="I188">
        <v>1476.1025390625</v>
      </c>
      <c r="J188">
        <v>88.00140380859375</v>
      </c>
      <c r="K188">
        <v>3574.89990234375</v>
      </c>
      <c r="L188">
        <v>28.579999923706051</v>
      </c>
      <c r="M188">
        <v>5222.962890625</v>
      </c>
      <c r="N188">
        <v>3234.5</v>
      </c>
      <c r="O188">
        <v>232.53947448730469</v>
      </c>
      <c r="P188">
        <v>1366.5</v>
      </c>
      <c r="Q188">
        <v>803.9000244140625</v>
      </c>
      <c r="R188">
        <v>117.9100036621094</v>
      </c>
      <c r="S188">
        <v>5425.5</v>
      </c>
      <c r="T188">
        <v>3044.5908203125</v>
      </c>
      <c r="U188">
        <v>1309</v>
      </c>
    </row>
    <row r="189" spans="1:21" x14ac:dyDescent="0.25">
      <c r="A189" s="2">
        <v>45903</v>
      </c>
      <c r="B189">
        <v>2288.699951171875</v>
      </c>
      <c r="C189">
        <v>896.29998779296875</v>
      </c>
      <c r="D189">
        <v>1518.599975585938</v>
      </c>
      <c r="E189">
        <v>17751.099609375</v>
      </c>
      <c r="F189">
        <v>87.879997253417969</v>
      </c>
      <c r="G189">
        <v>954.45001220703125</v>
      </c>
      <c r="H189">
        <v>1397</v>
      </c>
      <c r="I189">
        <v>1456.798095703125</v>
      </c>
      <c r="J189">
        <v>87.998298645019531</v>
      </c>
      <c r="K189">
        <v>3600.800048828125</v>
      </c>
      <c r="L189">
        <v>28.610000610351559</v>
      </c>
      <c r="M189">
        <v>5170.66845703125</v>
      </c>
      <c r="N189">
        <v>3286</v>
      </c>
      <c r="O189">
        <v>232.13166809082031</v>
      </c>
      <c r="P189">
        <v>1372.599975585938</v>
      </c>
      <c r="Q189">
        <v>812.1500244140625</v>
      </c>
      <c r="R189">
        <v>118.9599990844727</v>
      </c>
      <c r="S189">
        <v>5427.5</v>
      </c>
      <c r="T189">
        <v>3030.891845703125</v>
      </c>
      <c r="U189">
        <v>1283.199951171875</v>
      </c>
    </row>
    <row r="190" spans="1:21" x14ac:dyDescent="0.25">
      <c r="A190" s="2">
        <v>45904</v>
      </c>
      <c r="B190">
        <v>2278.800048828125</v>
      </c>
      <c r="C190">
        <v>934.75</v>
      </c>
      <c r="D190">
        <v>1509.400024414062</v>
      </c>
      <c r="E190">
        <v>17844.05859375</v>
      </c>
      <c r="F190">
        <v>88.160003662109375</v>
      </c>
      <c r="G190">
        <v>961.25</v>
      </c>
      <c r="H190">
        <v>1405.5</v>
      </c>
      <c r="I190">
        <v>1440.94091796875</v>
      </c>
      <c r="J190">
        <v>88.072998046875</v>
      </c>
      <c r="K190">
        <v>3592.60009765625</v>
      </c>
      <c r="L190">
        <v>28.719999313354489</v>
      </c>
      <c r="M190">
        <v>5189.59423828125</v>
      </c>
      <c r="N190">
        <v>3481.5</v>
      </c>
      <c r="O190">
        <v>230.08189392089841</v>
      </c>
      <c r="P190">
        <v>1359.300048828125</v>
      </c>
      <c r="Q190">
        <v>809.4000244140625</v>
      </c>
      <c r="R190">
        <v>119.0299987792969</v>
      </c>
      <c r="S190">
        <v>5428</v>
      </c>
      <c r="T190">
        <v>3029.130859375</v>
      </c>
      <c r="U190">
        <v>1278.699951171875</v>
      </c>
    </row>
    <row r="191" spans="1:21" x14ac:dyDescent="0.25">
      <c r="A191" s="2">
        <v>45905</v>
      </c>
      <c r="B191">
        <v>2281.39990234375</v>
      </c>
      <c r="C191">
        <v>937.5999755859375</v>
      </c>
      <c r="D191">
        <v>1523.400024414062</v>
      </c>
      <c r="E191">
        <v>17847.056640625</v>
      </c>
      <c r="F191">
        <v>88.650001525878906</v>
      </c>
      <c r="G191">
        <v>963.4000244140625</v>
      </c>
      <c r="H191">
        <v>1402.800048828125</v>
      </c>
      <c r="I191">
        <v>1422.818237304688</v>
      </c>
      <c r="J191">
        <v>88.192901611328125</v>
      </c>
      <c r="K191">
        <v>3553.60009765625</v>
      </c>
      <c r="L191">
        <v>28.809999465942379</v>
      </c>
      <c r="M191">
        <v>5175.15087890625</v>
      </c>
      <c r="N191">
        <v>3561.300048828125</v>
      </c>
      <c r="O191">
        <v>228.52992248535159</v>
      </c>
      <c r="P191">
        <v>1375</v>
      </c>
      <c r="Q191">
        <v>806.5999755859375</v>
      </c>
      <c r="R191">
        <v>119.0100021362305</v>
      </c>
      <c r="S191">
        <v>5451</v>
      </c>
      <c r="T191">
        <v>2982.75</v>
      </c>
      <c r="U191">
        <v>1298.599975585938</v>
      </c>
    </row>
    <row r="192" spans="1:21" x14ac:dyDescent="0.25">
      <c r="A192" s="2">
        <v>45908</v>
      </c>
      <c r="B192">
        <v>2310.89990234375</v>
      </c>
      <c r="C192">
        <v>944.29998779296875</v>
      </c>
      <c r="D192">
        <v>1554.300048828125</v>
      </c>
      <c r="E192">
        <v>17997.990234375</v>
      </c>
      <c r="F192">
        <v>89.980003356933594</v>
      </c>
      <c r="G192">
        <v>966</v>
      </c>
      <c r="H192">
        <v>1402.699951171875</v>
      </c>
      <c r="I192">
        <v>1411.294799804688</v>
      </c>
      <c r="J192">
        <v>88.186302185058594</v>
      </c>
      <c r="K192">
        <v>3529.60009765625</v>
      </c>
      <c r="L192">
        <v>28.860000610351559</v>
      </c>
      <c r="M192">
        <v>5069.06787109375</v>
      </c>
      <c r="N192">
        <v>3561.300048828125</v>
      </c>
      <c r="O192">
        <v>226.96818542480469</v>
      </c>
      <c r="P192">
        <v>1378.5</v>
      </c>
      <c r="Q192">
        <v>808.79998779296875</v>
      </c>
      <c r="R192">
        <v>120.25</v>
      </c>
      <c r="S192">
        <v>5469.5</v>
      </c>
      <c r="T192">
        <v>2954.080078125</v>
      </c>
      <c r="U192">
        <v>1309.900024414062</v>
      </c>
    </row>
    <row r="193" spans="1:21" x14ac:dyDescent="0.25">
      <c r="A193" s="2">
        <v>45909</v>
      </c>
      <c r="B193">
        <v>2311.60009765625</v>
      </c>
      <c r="C193">
        <v>948.4000244140625</v>
      </c>
      <c r="D193">
        <v>1548.900024414062</v>
      </c>
      <c r="E193">
        <v>17993.9921875</v>
      </c>
      <c r="F193">
        <v>91.169998168945313</v>
      </c>
      <c r="G193">
        <v>965.1500244140625</v>
      </c>
      <c r="H193">
        <v>1403.699951171875</v>
      </c>
      <c r="I193">
        <v>1481.6181640625</v>
      </c>
      <c r="J193">
        <v>87.980499267578125</v>
      </c>
      <c r="K193">
        <v>3525</v>
      </c>
      <c r="L193">
        <v>28.840000152587891</v>
      </c>
      <c r="M193">
        <v>5165.18994140625</v>
      </c>
      <c r="N193">
        <v>3696.300048828125</v>
      </c>
      <c r="O193">
        <v>225.79689025878909</v>
      </c>
      <c r="P193">
        <v>1376.199951171875</v>
      </c>
      <c r="Q193">
        <v>808.8499755859375</v>
      </c>
      <c r="R193">
        <v>120.19000244140619</v>
      </c>
      <c r="S193">
        <v>5553.5</v>
      </c>
      <c r="T193">
        <v>2983.826171875</v>
      </c>
      <c r="U193">
        <v>1283.900024414062</v>
      </c>
    </row>
    <row r="194" spans="1:21" x14ac:dyDescent="0.25">
      <c r="A194" s="2">
        <v>45910</v>
      </c>
      <c r="B194">
        <v>2340.199951171875</v>
      </c>
      <c r="C194">
        <v>967.95001220703125</v>
      </c>
      <c r="D194">
        <v>1548.800048828125</v>
      </c>
      <c r="E194">
        <v>17889.0390625</v>
      </c>
      <c r="F194">
        <v>90.900001525878906</v>
      </c>
      <c r="G194">
        <v>965.9000244140625</v>
      </c>
      <c r="H194">
        <v>1403.900024414062</v>
      </c>
      <c r="I194">
        <v>1509.491455078125</v>
      </c>
      <c r="J194">
        <v>88.218299865722656</v>
      </c>
      <c r="K194">
        <v>3550</v>
      </c>
      <c r="L194">
        <v>28.780000686645511</v>
      </c>
      <c r="M194">
        <v>5286.21435546875</v>
      </c>
      <c r="N194">
        <v>3604.39990234375</v>
      </c>
      <c r="O194">
        <v>226.19708251953119</v>
      </c>
      <c r="P194">
        <v>1377</v>
      </c>
      <c r="Q194">
        <v>818.20001220703125</v>
      </c>
      <c r="R194">
        <v>119.3399963378906</v>
      </c>
      <c r="S194">
        <v>5843.5</v>
      </c>
      <c r="T194">
        <v>3043.123291015625</v>
      </c>
      <c r="U194">
        <v>1269.800048828125</v>
      </c>
    </row>
    <row r="195" spans="1:21" x14ac:dyDescent="0.25">
      <c r="A195" s="2">
        <v>45911</v>
      </c>
      <c r="B195">
        <v>2398.800048828125</v>
      </c>
      <c r="C195">
        <v>970.25</v>
      </c>
      <c r="D195">
        <v>1531.900024414062</v>
      </c>
      <c r="E195">
        <v>18032.974609375</v>
      </c>
      <c r="F195">
        <v>90.620002746582031</v>
      </c>
      <c r="G195">
        <v>967.79998779296875</v>
      </c>
      <c r="H195">
        <v>1401.599975585938</v>
      </c>
      <c r="I195">
        <v>1486.936645507812</v>
      </c>
      <c r="J195">
        <v>88.053398132324219</v>
      </c>
      <c r="K195">
        <v>3539.699951171875</v>
      </c>
      <c r="L195">
        <v>28.809999465942379</v>
      </c>
      <c r="M195">
        <v>5270.77490234375</v>
      </c>
      <c r="N195">
        <v>3595.699951171875</v>
      </c>
      <c r="O195">
        <v>228.16876220703119</v>
      </c>
      <c r="P195">
        <v>1383.300048828125</v>
      </c>
      <c r="Q195">
        <v>823.6500244140625</v>
      </c>
      <c r="R195">
        <v>119.3000030517578</v>
      </c>
      <c r="S195">
        <v>5752.5</v>
      </c>
      <c r="T195">
        <v>3057.017822265625</v>
      </c>
      <c r="U195">
        <v>1282.199951171875</v>
      </c>
    </row>
    <row r="196" spans="1:21" x14ac:dyDescent="0.25">
      <c r="A196" s="2">
        <v>45912</v>
      </c>
      <c r="B196">
        <v>2392</v>
      </c>
      <c r="C196">
        <v>1003.25</v>
      </c>
      <c r="D196">
        <v>1545.800048828125</v>
      </c>
      <c r="E196">
        <v>18094.947265625</v>
      </c>
      <c r="F196">
        <v>91.260002136230469</v>
      </c>
      <c r="G196">
        <v>967.29998779296875</v>
      </c>
      <c r="H196">
        <v>1417.699951171875</v>
      </c>
      <c r="I196">
        <v>1502.596923828125</v>
      </c>
      <c r="J196">
        <v>88.267601013183594</v>
      </c>
      <c r="K196">
        <v>3579.800048828125</v>
      </c>
      <c r="L196">
        <v>28.840000152587891</v>
      </c>
      <c r="M196">
        <v>5311.6142578125</v>
      </c>
      <c r="N196">
        <v>3589.89990234375</v>
      </c>
      <c r="O196">
        <v>227.67095947265619</v>
      </c>
      <c r="P196">
        <v>1395</v>
      </c>
      <c r="Q196">
        <v>823.54998779296875</v>
      </c>
      <c r="R196">
        <v>123.6600036621094</v>
      </c>
      <c r="S196">
        <v>5721.5</v>
      </c>
      <c r="T196">
        <v>3066.02001953125</v>
      </c>
      <c r="U196">
        <v>1281</v>
      </c>
    </row>
    <row r="197" spans="1:21" x14ac:dyDescent="0.25">
      <c r="A197" s="2">
        <v>45915</v>
      </c>
      <c r="B197">
        <v>2383.39990234375</v>
      </c>
      <c r="C197">
        <v>1009.849975585938</v>
      </c>
      <c r="D197">
        <v>1553.599975585938</v>
      </c>
      <c r="E197">
        <v>17977</v>
      </c>
      <c r="F197">
        <v>90.919998168945313</v>
      </c>
      <c r="G197">
        <v>967.04998779296875</v>
      </c>
      <c r="H197">
        <v>1419.400024414062</v>
      </c>
      <c r="I197">
        <v>1485.656372070312</v>
      </c>
      <c r="J197">
        <v>88.277297973632813</v>
      </c>
      <c r="K197">
        <v>3586.199951171875</v>
      </c>
      <c r="L197">
        <v>28.85000038146973</v>
      </c>
      <c r="M197">
        <v>5320.5791015625</v>
      </c>
      <c r="N197">
        <v>3530.300048828125</v>
      </c>
      <c r="O197">
        <v>226.70463562011719</v>
      </c>
      <c r="P197">
        <v>1399.300048828125</v>
      </c>
      <c r="Q197">
        <v>824.75</v>
      </c>
      <c r="R197">
        <v>123.0800018310547</v>
      </c>
      <c r="S197">
        <v>5685</v>
      </c>
      <c r="T197">
        <v>3044.982177734375</v>
      </c>
      <c r="U197">
        <v>1301.5</v>
      </c>
    </row>
    <row r="198" spans="1:21" x14ac:dyDescent="0.25">
      <c r="A198" s="2">
        <v>45916</v>
      </c>
      <c r="B198">
        <v>2399.39990234375</v>
      </c>
      <c r="C198">
        <v>1003.25</v>
      </c>
      <c r="D198">
        <v>1549.400024414062</v>
      </c>
      <c r="E198">
        <v>18110</v>
      </c>
      <c r="F198">
        <v>92.269996643066406</v>
      </c>
      <c r="G198">
        <v>966.8499755859375</v>
      </c>
      <c r="H198">
        <v>1421.599975585938</v>
      </c>
      <c r="I198">
        <v>1488.5126953125</v>
      </c>
      <c r="J198">
        <v>88.123497009277344</v>
      </c>
      <c r="K198">
        <v>3667.800048828125</v>
      </c>
      <c r="L198">
        <v>28.85000038146973</v>
      </c>
      <c r="M198">
        <v>5354.44580078125</v>
      </c>
      <c r="N198">
        <v>3608</v>
      </c>
      <c r="O198">
        <v>229.4669494628906</v>
      </c>
      <c r="P198">
        <v>1405.300048828125</v>
      </c>
      <c r="Q198">
        <v>831.54998779296875</v>
      </c>
      <c r="R198">
        <v>124.620002746582</v>
      </c>
      <c r="S198">
        <v>5707</v>
      </c>
      <c r="T198">
        <v>3078.0556640625</v>
      </c>
      <c r="U198">
        <v>1321.099975585938</v>
      </c>
    </row>
    <row r="199" spans="1:21" x14ac:dyDescent="0.25">
      <c r="A199" s="2">
        <v>45917</v>
      </c>
      <c r="B199">
        <v>2402</v>
      </c>
      <c r="C199">
        <v>1007.5</v>
      </c>
      <c r="D199">
        <v>1568.900024414062</v>
      </c>
      <c r="E199">
        <v>18110</v>
      </c>
      <c r="F199">
        <v>91.25</v>
      </c>
      <c r="G199">
        <v>966.5</v>
      </c>
      <c r="H199">
        <v>1419.199951171875</v>
      </c>
      <c r="I199">
        <v>1499.4453125</v>
      </c>
      <c r="J199">
        <v>87.884597778320313</v>
      </c>
      <c r="K199">
        <v>3685.5</v>
      </c>
      <c r="L199">
        <v>28.860000610351559</v>
      </c>
      <c r="M199">
        <v>5401.759765625</v>
      </c>
      <c r="N199">
        <v>3633.199951171875</v>
      </c>
      <c r="O199">
        <v>231.2141418457031</v>
      </c>
      <c r="P199">
        <v>1413.800048828125</v>
      </c>
      <c r="Q199">
        <v>857.1500244140625</v>
      </c>
      <c r="R199">
        <v>121.7600021362305</v>
      </c>
      <c r="S199">
        <v>5683</v>
      </c>
      <c r="T199">
        <v>3104.57275390625</v>
      </c>
      <c r="U199">
        <v>1303.5</v>
      </c>
    </row>
    <row r="200" spans="1:21" x14ac:dyDescent="0.25">
      <c r="A200" s="2">
        <v>45919</v>
      </c>
      <c r="B200">
        <v>2524</v>
      </c>
      <c r="C200">
        <v>992.45001220703125</v>
      </c>
      <c r="D200">
        <v>1582</v>
      </c>
      <c r="E200">
        <v>18177</v>
      </c>
      <c r="F200">
        <v>91.290000915527344</v>
      </c>
      <c r="G200">
        <v>966.9000244140625</v>
      </c>
      <c r="H200">
        <v>1402.199951171875</v>
      </c>
      <c r="I200">
        <v>1516.976806640625</v>
      </c>
      <c r="J200">
        <v>88.206901550292969</v>
      </c>
      <c r="K200">
        <v>3675.39990234375</v>
      </c>
      <c r="L200">
        <v>28.840000152587891</v>
      </c>
      <c r="M200">
        <v>5487.9208984375</v>
      </c>
      <c r="N200">
        <v>3592.10009765625</v>
      </c>
      <c r="O200">
        <v>231.0286865234375</v>
      </c>
      <c r="P200">
        <v>1407.400024414062</v>
      </c>
      <c r="Q200">
        <v>862.3499755859375</v>
      </c>
      <c r="R200">
        <v>123.65000152587891</v>
      </c>
      <c r="S200">
        <v>5722.5</v>
      </c>
      <c r="T200">
        <v>3101.050048828125</v>
      </c>
      <c r="U200">
        <v>1319.699951171875</v>
      </c>
    </row>
    <row r="201" spans="1:21" x14ac:dyDescent="0.25">
      <c r="A201" s="2">
        <v>45922</v>
      </c>
      <c r="B201">
        <v>2629.5</v>
      </c>
      <c r="C201">
        <v>1006.5</v>
      </c>
      <c r="D201">
        <v>1558.5</v>
      </c>
      <c r="E201">
        <v>18082</v>
      </c>
      <c r="F201">
        <v>93.139999389648438</v>
      </c>
      <c r="G201">
        <v>964.20001220703125</v>
      </c>
      <c r="H201">
        <v>1401.5</v>
      </c>
      <c r="I201">
        <v>1476.890502929688</v>
      </c>
      <c r="J201">
        <v>88.099197387695313</v>
      </c>
      <c r="K201">
        <v>3644.5</v>
      </c>
      <c r="L201">
        <v>28.829999923706051</v>
      </c>
      <c r="M201">
        <v>5239.3984375</v>
      </c>
      <c r="N201">
        <v>3584.800048828125</v>
      </c>
      <c r="O201">
        <v>231.79002380371091</v>
      </c>
      <c r="P201">
        <v>1390.599975585938</v>
      </c>
      <c r="Q201">
        <v>855.25</v>
      </c>
      <c r="R201">
        <v>128.2200012207031</v>
      </c>
      <c r="S201">
        <v>5607</v>
      </c>
      <c r="T201">
        <v>3007.70166015625</v>
      </c>
      <c r="U201">
        <v>1312.699951171875</v>
      </c>
    </row>
    <row r="202" spans="1:21" x14ac:dyDescent="0.25">
      <c r="A202" s="2">
        <v>45923</v>
      </c>
      <c r="B202">
        <v>2676.39990234375</v>
      </c>
      <c r="C202">
        <v>1025.5</v>
      </c>
      <c r="D202">
        <v>1546.599975585938</v>
      </c>
      <c r="E202">
        <v>18130</v>
      </c>
      <c r="F202">
        <v>95.129997253417969</v>
      </c>
      <c r="G202">
        <v>957.20001220703125</v>
      </c>
      <c r="H202">
        <v>1394.300048828125</v>
      </c>
      <c r="I202">
        <v>1474.920654296875</v>
      </c>
      <c r="J202">
        <v>88.304397583007813</v>
      </c>
      <c r="K202">
        <v>3657.60009765625</v>
      </c>
      <c r="L202">
        <v>28.870000839233398</v>
      </c>
      <c r="M202">
        <v>5241.888671875</v>
      </c>
      <c r="N202">
        <v>3614.60009765625</v>
      </c>
      <c r="O202">
        <v>230.99940490722659</v>
      </c>
      <c r="P202">
        <v>1389.800048828125</v>
      </c>
      <c r="Q202">
        <v>870.5999755859375</v>
      </c>
      <c r="R202">
        <v>129.74000549316409</v>
      </c>
      <c r="S202">
        <v>5555.5</v>
      </c>
      <c r="T202">
        <v>2996.546630859375</v>
      </c>
      <c r="U202">
        <v>1317.099975585938</v>
      </c>
    </row>
    <row r="203" spans="1:21" x14ac:dyDescent="0.25">
      <c r="A203" s="2">
        <v>45924</v>
      </c>
      <c r="B203">
        <v>2619.800048828125</v>
      </c>
      <c r="C203">
        <v>1029.75</v>
      </c>
      <c r="D203">
        <v>1514</v>
      </c>
      <c r="E203">
        <v>18161</v>
      </c>
      <c r="F203">
        <v>94.639999389648438</v>
      </c>
      <c r="G203">
        <v>951.04998779296875</v>
      </c>
      <c r="H203">
        <v>1382.699951171875</v>
      </c>
      <c r="I203">
        <v>1472.064331054688</v>
      </c>
      <c r="J203">
        <v>88.807998657226563</v>
      </c>
      <c r="K203">
        <v>3673.800048828125</v>
      </c>
      <c r="L203">
        <v>28.89999961853027</v>
      </c>
      <c r="M203">
        <v>5186.60595703125</v>
      </c>
      <c r="N203">
        <v>3574.89990234375</v>
      </c>
      <c r="O203">
        <v>232.81492614746091</v>
      </c>
      <c r="P203">
        <v>1383</v>
      </c>
      <c r="Q203">
        <v>866.20001220703125</v>
      </c>
      <c r="R203">
        <v>129.99000549316409</v>
      </c>
      <c r="S203">
        <v>5504.5</v>
      </c>
      <c r="T203">
        <v>2970.127197265625</v>
      </c>
      <c r="U203">
        <v>1308.800048828125</v>
      </c>
    </row>
    <row r="204" spans="1:21" x14ac:dyDescent="0.25">
      <c r="A204" s="2">
        <v>45925</v>
      </c>
      <c r="B204">
        <v>2576.39990234375</v>
      </c>
      <c r="C204">
        <v>1012.75</v>
      </c>
      <c r="D204">
        <v>1494.800048828125</v>
      </c>
      <c r="E204">
        <v>18202</v>
      </c>
      <c r="F204">
        <v>94.430000305175781</v>
      </c>
      <c r="G204">
        <v>949.8499755859375</v>
      </c>
      <c r="H204">
        <v>1375.800048828125</v>
      </c>
      <c r="I204">
        <v>1462.412231445312</v>
      </c>
      <c r="J204">
        <v>88.778602600097656</v>
      </c>
      <c r="K204">
        <v>3644.39990234375</v>
      </c>
      <c r="L204">
        <v>28.889999389648441</v>
      </c>
      <c r="M204">
        <v>5193.57861328125</v>
      </c>
      <c r="N204">
        <v>3530</v>
      </c>
      <c r="O204">
        <v>233.9374084472656</v>
      </c>
      <c r="P204">
        <v>1372.400024414062</v>
      </c>
      <c r="Q204">
        <v>861.1500244140625</v>
      </c>
      <c r="R204">
        <v>132.3699951171875</v>
      </c>
      <c r="S204">
        <v>5461.5</v>
      </c>
      <c r="T204">
        <v>2893.804443359375</v>
      </c>
      <c r="U204">
        <v>1305.599975585938</v>
      </c>
    </row>
    <row r="205" spans="1:21" x14ac:dyDescent="0.25">
      <c r="A205" s="2">
        <v>45926</v>
      </c>
      <c r="B205">
        <v>2543.699951171875</v>
      </c>
      <c r="C205">
        <v>985.0999755859375</v>
      </c>
      <c r="D205">
        <v>1467.699951171875</v>
      </c>
      <c r="E205">
        <v>17511</v>
      </c>
      <c r="F205">
        <v>94.220001220703125</v>
      </c>
      <c r="G205">
        <v>945.04998779296875</v>
      </c>
      <c r="H205">
        <v>1359.599975585938</v>
      </c>
      <c r="I205">
        <v>1427.053466796875</v>
      </c>
      <c r="J205">
        <v>88.773101806640625</v>
      </c>
      <c r="K205">
        <v>3729.5</v>
      </c>
      <c r="L205">
        <v>28.879999160766602</v>
      </c>
      <c r="M205">
        <v>5055.123046875</v>
      </c>
      <c r="N205">
        <v>3396.5</v>
      </c>
      <c r="O205">
        <v>232.3268737792969</v>
      </c>
      <c r="P205">
        <v>1377.599975585938</v>
      </c>
      <c r="Q205">
        <v>856.95001220703125</v>
      </c>
      <c r="R205">
        <v>133.00999450683591</v>
      </c>
      <c r="S205">
        <v>5303</v>
      </c>
      <c r="T205">
        <v>2836.758544921875</v>
      </c>
      <c r="U205">
        <v>1268.900024414062</v>
      </c>
    </row>
    <row r="206" spans="1:21" x14ac:dyDescent="0.25">
      <c r="A206" s="2">
        <v>45929</v>
      </c>
      <c r="B206">
        <v>2509.5</v>
      </c>
      <c r="C206">
        <v>990.95001220703125</v>
      </c>
      <c r="D206">
        <v>1475</v>
      </c>
      <c r="E206">
        <v>16678</v>
      </c>
      <c r="F206">
        <v>95.900001525878906</v>
      </c>
      <c r="G206">
        <v>950.29998779296875</v>
      </c>
      <c r="H206">
        <v>1348.099975585938</v>
      </c>
      <c r="I206">
        <v>1420.060546875</v>
      </c>
      <c r="J206">
        <v>88.676803588867188</v>
      </c>
      <c r="K206">
        <v>3688.39990234375</v>
      </c>
      <c r="L206">
        <v>28.79999923706055</v>
      </c>
      <c r="M206">
        <v>5137.7978515625</v>
      </c>
      <c r="N206">
        <v>3418.10009765625</v>
      </c>
      <c r="O206">
        <v>234.239990234375</v>
      </c>
      <c r="P206">
        <v>1372.800048828125</v>
      </c>
      <c r="Q206">
        <v>870.75</v>
      </c>
      <c r="R206">
        <v>139.05999755859381</v>
      </c>
      <c r="S206">
        <v>5301</v>
      </c>
      <c r="T206">
        <v>2833.82275390625</v>
      </c>
      <c r="U206">
        <v>1285.300048828125</v>
      </c>
    </row>
    <row r="207" spans="1:21" x14ac:dyDescent="0.25">
      <c r="A207" s="2">
        <v>45930</v>
      </c>
      <c r="B207">
        <v>2505.89990234375</v>
      </c>
      <c r="C207">
        <v>998.9000244140625</v>
      </c>
      <c r="D207">
        <v>1458.599975585938</v>
      </c>
      <c r="E207">
        <v>16322</v>
      </c>
      <c r="F207">
        <v>95.849998474121094</v>
      </c>
      <c r="G207">
        <v>951</v>
      </c>
      <c r="H207">
        <v>1348</v>
      </c>
      <c r="I207">
        <v>1420.060546875</v>
      </c>
      <c r="J207">
        <v>88.704498291015625</v>
      </c>
      <c r="K207">
        <v>3659</v>
      </c>
      <c r="L207">
        <v>28.860000610351559</v>
      </c>
      <c r="M207">
        <v>5137.2998046875</v>
      </c>
      <c r="N207">
        <v>3427</v>
      </c>
      <c r="O207">
        <v>233.77146911621091</v>
      </c>
      <c r="P207">
        <v>1364</v>
      </c>
      <c r="Q207">
        <v>872.45001220703125</v>
      </c>
      <c r="R207">
        <v>136.07000732421881</v>
      </c>
      <c r="S207">
        <v>5227</v>
      </c>
      <c r="T207">
        <v>2826.288330078125</v>
      </c>
      <c r="U207">
        <v>1298.800048828125</v>
      </c>
    </row>
    <row r="208" spans="1:21" x14ac:dyDescent="0.25">
      <c r="A208" s="2">
        <v>45931</v>
      </c>
      <c r="B208">
        <v>2592.699951171875</v>
      </c>
      <c r="C208">
        <v>987.70001220703125</v>
      </c>
      <c r="D208">
        <v>1475.5</v>
      </c>
      <c r="E208">
        <v>16453</v>
      </c>
      <c r="F208">
        <v>97.629997253417969</v>
      </c>
      <c r="G208">
        <v>965.25</v>
      </c>
      <c r="H208">
        <v>1372</v>
      </c>
      <c r="I208">
        <v>1424.000244140625</v>
      </c>
      <c r="J208">
        <v>88.8406982421875</v>
      </c>
      <c r="K208">
        <v>3670.300048828125</v>
      </c>
      <c r="L208">
        <v>28.860000610351559</v>
      </c>
      <c r="M208">
        <v>5102.93505859375</v>
      </c>
      <c r="N208">
        <v>3463.39990234375</v>
      </c>
      <c r="O208">
        <v>237.22679138183591</v>
      </c>
      <c r="P208">
        <v>1368.699951171875</v>
      </c>
      <c r="Q208">
        <v>864.0999755859375</v>
      </c>
      <c r="R208">
        <v>139.8699951171875</v>
      </c>
      <c r="S208">
        <v>5226</v>
      </c>
      <c r="T208">
        <v>2851.53369140625</v>
      </c>
      <c r="U208">
        <v>1324.400024414062</v>
      </c>
    </row>
    <row r="209" spans="1:21" x14ac:dyDescent="0.25">
      <c r="A209" s="2">
        <v>45933</v>
      </c>
      <c r="B209">
        <v>2589.89990234375</v>
      </c>
      <c r="C209">
        <v>989.75</v>
      </c>
      <c r="D209">
        <v>1490.099975585938</v>
      </c>
      <c r="E209">
        <v>16591</v>
      </c>
      <c r="F209">
        <v>97.069999694824219</v>
      </c>
      <c r="G209">
        <v>965.1500244140625</v>
      </c>
      <c r="H209">
        <v>1365.199951171875</v>
      </c>
      <c r="I209">
        <v>1424.7880859375</v>
      </c>
      <c r="J209">
        <v>88.720199584960938</v>
      </c>
      <c r="K209">
        <v>3733.10009765625</v>
      </c>
      <c r="L209">
        <v>28.95000076293945</v>
      </c>
      <c r="M209">
        <v>5099.94677734375</v>
      </c>
      <c r="N209">
        <v>3462</v>
      </c>
      <c r="O209">
        <v>237.83197021484381</v>
      </c>
      <c r="P209">
        <v>1363.400024414062</v>
      </c>
      <c r="Q209">
        <v>867.29998779296875</v>
      </c>
      <c r="R209">
        <v>139.75999450683591</v>
      </c>
      <c r="S209">
        <v>5355.5</v>
      </c>
      <c r="T209">
        <v>2839.498046875</v>
      </c>
      <c r="U209">
        <v>1316</v>
      </c>
    </row>
    <row r="210" spans="1:21" x14ac:dyDescent="0.25">
      <c r="A210" s="2">
        <v>45936</v>
      </c>
      <c r="B210">
        <v>2573.5</v>
      </c>
      <c r="C210">
        <v>1008.900024414062</v>
      </c>
      <c r="D210">
        <v>1524.900024414062</v>
      </c>
      <c r="E210">
        <v>17041</v>
      </c>
      <c r="F210">
        <v>99.220001220703125</v>
      </c>
      <c r="G210">
        <v>973.45001220703125</v>
      </c>
      <c r="H210">
        <v>1363.400024414062</v>
      </c>
      <c r="I210">
        <v>1453.744873046875</v>
      </c>
      <c r="J210">
        <v>88.735099792480469</v>
      </c>
      <c r="K210">
        <v>3737</v>
      </c>
      <c r="L210">
        <v>28.95999908447266</v>
      </c>
      <c r="M210">
        <v>5253.34326171875</v>
      </c>
      <c r="N210">
        <v>3472</v>
      </c>
      <c r="O210">
        <v>239.97935485839841</v>
      </c>
      <c r="P210">
        <v>1375</v>
      </c>
      <c r="Q210">
        <v>874.04998779296875</v>
      </c>
      <c r="R210">
        <v>143.66999816894531</v>
      </c>
      <c r="S210">
        <v>5394</v>
      </c>
      <c r="T210">
        <v>2924.137939453125</v>
      </c>
      <c r="U210">
        <v>1335.900024414062</v>
      </c>
    </row>
    <row r="211" spans="1:21" x14ac:dyDescent="0.25">
      <c r="A211" s="2">
        <v>45937</v>
      </c>
      <c r="B211">
        <v>2542.199951171875</v>
      </c>
      <c r="C211">
        <v>1016.549987792969</v>
      </c>
      <c r="D211">
        <v>1562.800048828125</v>
      </c>
      <c r="E211">
        <v>17232</v>
      </c>
      <c r="F211">
        <v>99.660003662109375</v>
      </c>
      <c r="G211">
        <v>982.5</v>
      </c>
      <c r="H211">
        <v>1375.900024414062</v>
      </c>
      <c r="I211">
        <v>1436.508666992188</v>
      </c>
      <c r="J211">
        <v>88.721099853515625</v>
      </c>
      <c r="K211">
        <v>3729.699951171875</v>
      </c>
      <c r="L211">
        <v>28.95000076293945</v>
      </c>
      <c r="M211">
        <v>5248.36279296875</v>
      </c>
      <c r="N211">
        <v>3492.800048828125</v>
      </c>
      <c r="O211">
        <v>239.4522705078125</v>
      </c>
      <c r="P211">
        <v>1384.800048828125</v>
      </c>
      <c r="Q211">
        <v>864.70001220703125</v>
      </c>
      <c r="R211">
        <v>143.82000732421881</v>
      </c>
      <c r="S211">
        <v>5389.5</v>
      </c>
      <c r="T211">
        <v>2909.75390625</v>
      </c>
      <c r="U211">
        <v>1366.300048828125</v>
      </c>
    </row>
    <row r="212" spans="1:21" x14ac:dyDescent="0.25">
      <c r="A212" s="2">
        <v>45938</v>
      </c>
      <c r="B212">
        <v>2524.10009765625</v>
      </c>
      <c r="C212">
        <v>1023.150024414062</v>
      </c>
      <c r="D212">
        <v>1539.699951171875</v>
      </c>
      <c r="E212">
        <v>16859</v>
      </c>
      <c r="F212">
        <v>101.69000244140619</v>
      </c>
      <c r="G212">
        <v>978.70001220703125</v>
      </c>
      <c r="H212">
        <v>1370.300048828125</v>
      </c>
      <c r="I212">
        <v>1472.458374023438</v>
      </c>
      <c r="J212">
        <v>88.742599487304688</v>
      </c>
      <c r="K212">
        <v>3729.800048828125</v>
      </c>
      <c r="L212">
        <v>28.95999908447266</v>
      </c>
      <c r="M212">
        <v>5321.5751953125</v>
      </c>
      <c r="N212">
        <v>3426.5</v>
      </c>
      <c r="O212">
        <v>236.0262145996094</v>
      </c>
      <c r="P212">
        <v>1367.400024414062</v>
      </c>
      <c r="Q212">
        <v>858.25</v>
      </c>
      <c r="R212">
        <v>150.92999267578119</v>
      </c>
      <c r="S212">
        <v>5460</v>
      </c>
      <c r="T212">
        <v>2962.103515625</v>
      </c>
      <c r="U212">
        <v>1311.400024414062</v>
      </c>
    </row>
    <row r="213" spans="1:21" x14ac:dyDescent="0.25">
      <c r="A213" s="2">
        <v>45939</v>
      </c>
      <c r="B213">
        <v>2542.39990234375</v>
      </c>
      <c r="C213">
        <v>1024.099975585938</v>
      </c>
      <c r="D213">
        <v>1558.599975585938</v>
      </c>
      <c r="E213">
        <v>17098</v>
      </c>
      <c r="F213">
        <v>101.4700012207031</v>
      </c>
      <c r="G213">
        <v>977.0999755859375</v>
      </c>
      <c r="H213">
        <v>1376.199951171875</v>
      </c>
      <c r="I213">
        <v>1486.542846679688</v>
      </c>
      <c r="J213">
        <v>88.777198791503906</v>
      </c>
      <c r="K213">
        <v>3769.199951171875</v>
      </c>
      <c r="L213">
        <v>28.95000076293945</v>
      </c>
      <c r="M213">
        <v>5412.716796875</v>
      </c>
      <c r="N213">
        <v>3442.89990234375</v>
      </c>
      <c r="O213">
        <v>237.56843566894531</v>
      </c>
      <c r="P213">
        <v>1377.800048828125</v>
      </c>
      <c r="Q213">
        <v>862.0999755859375</v>
      </c>
      <c r="R213">
        <v>156.1600036621094</v>
      </c>
      <c r="S213">
        <v>5573</v>
      </c>
      <c r="T213">
        <v>2995.86181640625</v>
      </c>
      <c r="U213">
        <v>1260</v>
      </c>
    </row>
    <row r="214" spans="1:21" x14ac:dyDescent="0.25">
      <c r="A214" s="2">
        <v>45940</v>
      </c>
      <c r="B214">
        <v>2550.89990234375</v>
      </c>
      <c r="C214">
        <v>1023.849975585938</v>
      </c>
      <c r="D214">
        <v>1605.300048828125</v>
      </c>
      <c r="E214">
        <v>17445</v>
      </c>
      <c r="F214">
        <v>100.6699981689453</v>
      </c>
      <c r="G214">
        <v>980.9000244140625</v>
      </c>
      <c r="H214">
        <v>1380.300048828125</v>
      </c>
      <c r="I214">
        <v>1492.058349609375</v>
      </c>
      <c r="J214">
        <v>88.865402221679688</v>
      </c>
      <c r="K214">
        <v>3784</v>
      </c>
      <c r="L214">
        <v>28.95999908447266</v>
      </c>
      <c r="M214">
        <v>5450.06982421875</v>
      </c>
      <c r="N214">
        <v>3454.89990234375</v>
      </c>
      <c r="O214">
        <v>240.44786071777341</v>
      </c>
      <c r="P214">
        <v>1381.699951171875</v>
      </c>
      <c r="Q214">
        <v>880.6500244140625</v>
      </c>
      <c r="R214">
        <v>153.91999816894531</v>
      </c>
      <c r="S214">
        <v>5407.5</v>
      </c>
      <c r="T214">
        <v>2963.179931640625</v>
      </c>
      <c r="U214">
        <v>1219.800048828125</v>
      </c>
    </row>
    <row r="215" spans="1:21" x14ac:dyDescent="0.25">
      <c r="A215" s="2">
        <v>45943</v>
      </c>
      <c r="B215">
        <v>2527.39990234375</v>
      </c>
      <c r="C215">
        <v>1036.75</v>
      </c>
      <c r="D215">
        <v>1619.400024414062</v>
      </c>
      <c r="E215">
        <v>17195</v>
      </c>
      <c r="F215">
        <v>102.65000152587891</v>
      </c>
      <c r="G215">
        <v>977</v>
      </c>
      <c r="H215">
        <v>1379.400024414062</v>
      </c>
      <c r="I215">
        <v>1470.685424804688</v>
      </c>
      <c r="J215">
        <v>88.757301330566406</v>
      </c>
      <c r="K215">
        <v>3769.5</v>
      </c>
      <c r="L215">
        <v>28.95999908447266</v>
      </c>
      <c r="M215">
        <v>5476.46630859375</v>
      </c>
      <c r="N215">
        <v>3459.699951171875</v>
      </c>
      <c r="O215">
        <v>238.2516784667969</v>
      </c>
      <c r="P215">
        <v>1375</v>
      </c>
      <c r="Q215">
        <v>882.95001220703125</v>
      </c>
      <c r="R215">
        <v>164.3399963378906</v>
      </c>
      <c r="S215">
        <v>5352</v>
      </c>
      <c r="T215">
        <v>2942.533935546875</v>
      </c>
      <c r="U215">
        <v>1233.300048828125</v>
      </c>
    </row>
    <row r="216" spans="1:21" x14ac:dyDescent="0.25">
      <c r="A216" s="2">
        <v>45944</v>
      </c>
      <c r="B216">
        <v>2517</v>
      </c>
      <c r="C216">
        <v>1019.150024414062</v>
      </c>
      <c r="D216">
        <v>1606.5</v>
      </c>
      <c r="E216">
        <v>16634</v>
      </c>
      <c r="F216">
        <v>105.0899963378906</v>
      </c>
      <c r="G216">
        <v>977.1500244140625</v>
      </c>
      <c r="H216">
        <v>1384.099975585938</v>
      </c>
      <c r="I216">
        <v>1467.435302734375</v>
      </c>
      <c r="J216">
        <v>88.66510009765625</v>
      </c>
      <c r="K216">
        <v>3744.300048828125</v>
      </c>
      <c r="L216">
        <v>28.969999313354489</v>
      </c>
      <c r="M216">
        <v>5447.57958984375</v>
      </c>
      <c r="N216">
        <v>3459.800048828125</v>
      </c>
      <c r="O216">
        <v>238.83734130859381</v>
      </c>
      <c r="P216">
        <v>1375.900024414062</v>
      </c>
      <c r="Q216">
        <v>876.95001220703125</v>
      </c>
      <c r="R216">
        <v>174.30999755859381</v>
      </c>
      <c r="S216">
        <v>5335</v>
      </c>
      <c r="T216">
        <v>2896.642333984375</v>
      </c>
      <c r="U216">
        <v>1185.400024414062</v>
      </c>
    </row>
    <row r="217" spans="1:21" x14ac:dyDescent="0.25">
      <c r="A217" s="2">
        <v>45945</v>
      </c>
      <c r="B217">
        <v>2532.800048828125</v>
      </c>
      <c r="C217">
        <v>1059.900024414062</v>
      </c>
      <c r="D217">
        <v>1622</v>
      </c>
      <c r="E217">
        <v>16777</v>
      </c>
      <c r="F217">
        <v>105.2900009155273</v>
      </c>
      <c r="G217">
        <v>978.25</v>
      </c>
      <c r="H217">
        <v>1398.400024414062</v>
      </c>
      <c r="I217">
        <v>1452.169067382812</v>
      </c>
      <c r="J217">
        <v>88.782501220703125</v>
      </c>
      <c r="K217">
        <v>3828.699951171875</v>
      </c>
      <c r="L217">
        <v>29.04000091552734</v>
      </c>
      <c r="M217">
        <v>5587.529296875</v>
      </c>
      <c r="N217">
        <v>3497.199951171875</v>
      </c>
      <c r="O217">
        <v>241.79486083984381</v>
      </c>
      <c r="P217">
        <v>1374.300048828125</v>
      </c>
      <c r="Q217">
        <v>886.0999755859375</v>
      </c>
      <c r="R217">
        <v>168.55999755859381</v>
      </c>
      <c r="S217">
        <v>5367.5</v>
      </c>
      <c r="T217">
        <v>2916.7763671875</v>
      </c>
      <c r="U217">
        <v>1207.400024414062</v>
      </c>
    </row>
    <row r="218" spans="1:21" x14ac:dyDescent="0.25">
      <c r="A218" s="2">
        <v>45946</v>
      </c>
      <c r="B218">
        <v>2557.60009765625</v>
      </c>
      <c r="C218">
        <v>1065.75</v>
      </c>
      <c r="D218">
        <v>1620.300048828125</v>
      </c>
      <c r="E218">
        <v>16844</v>
      </c>
      <c r="F218">
        <v>105.370002746582</v>
      </c>
      <c r="G218">
        <v>994.3499755859375</v>
      </c>
      <c r="H218">
        <v>1417.300048828125</v>
      </c>
      <c r="I218">
        <v>1449.312744140625</v>
      </c>
      <c r="J218">
        <v>87.809501647949219</v>
      </c>
      <c r="K218">
        <v>3861.800048828125</v>
      </c>
      <c r="L218">
        <v>29.04000091552734</v>
      </c>
      <c r="M218">
        <v>5600.478515625</v>
      </c>
      <c r="N218">
        <v>3560.800048828125</v>
      </c>
      <c r="O218">
        <v>242.40980529785159</v>
      </c>
      <c r="P218">
        <v>1398.300048828125</v>
      </c>
      <c r="Q218">
        <v>886.95001220703125</v>
      </c>
      <c r="R218">
        <v>157.21000671386719</v>
      </c>
      <c r="S218">
        <v>5403.5</v>
      </c>
      <c r="T218">
        <v>2917.66015625</v>
      </c>
      <c r="U218">
        <v>1235.199951171875</v>
      </c>
    </row>
    <row r="219" spans="1:21" x14ac:dyDescent="0.25">
      <c r="A219" s="2">
        <v>45947</v>
      </c>
      <c r="B219">
        <v>2549.39990234375</v>
      </c>
      <c r="C219">
        <v>1070.099975585938</v>
      </c>
      <c r="D219">
        <v>1611.300048828125</v>
      </c>
      <c r="E219">
        <v>16700</v>
      </c>
      <c r="F219">
        <v>108.11000061035161</v>
      </c>
      <c r="G219">
        <v>1002.549987792969</v>
      </c>
      <c r="H219">
        <v>1436.599975585938</v>
      </c>
      <c r="I219">
        <v>1419.37109375</v>
      </c>
      <c r="J219">
        <v>87.990699768066406</v>
      </c>
      <c r="K219">
        <v>3839.39990234375</v>
      </c>
      <c r="L219">
        <v>29.059999465942379</v>
      </c>
      <c r="M219">
        <v>5583.046875</v>
      </c>
      <c r="N219">
        <v>3647.199951171875</v>
      </c>
      <c r="O219">
        <v>241.76557922363281</v>
      </c>
      <c r="P219">
        <v>1416.800048828125</v>
      </c>
      <c r="Q219">
        <v>889.1500244140625</v>
      </c>
      <c r="R219">
        <v>160.6000061035156</v>
      </c>
      <c r="S219">
        <v>5369.5</v>
      </c>
      <c r="T219">
        <v>2909.311767578125</v>
      </c>
      <c r="U219">
        <v>1217.800048828125</v>
      </c>
    </row>
    <row r="220" spans="1:21" x14ac:dyDescent="0.25">
      <c r="A220" s="2">
        <v>45950</v>
      </c>
      <c r="B220">
        <v>2548.10009765625</v>
      </c>
      <c r="C220">
        <v>1081</v>
      </c>
      <c r="D220">
        <v>1599.800048828125</v>
      </c>
      <c r="E220">
        <v>16075</v>
      </c>
      <c r="F220">
        <v>105.13999938964839</v>
      </c>
      <c r="G220">
        <v>1002.950012207031</v>
      </c>
      <c r="H220">
        <v>1390.300048828125</v>
      </c>
      <c r="I220">
        <v>1438.87255859375</v>
      </c>
      <c r="J220">
        <v>88.002296447753906</v>
      </c>
      <c r="K220">
        <v>3872.699951171875</v>
      </c>
      <c r="L220">
        <v>29.030000686645511</v>
      </c>
      <c r="M220">
        <v>5574.580078125</v>
      </c>
      <c r="N220">
        <v>3599.10009765625</v>
      </c>
      <c r="O220">
        <v>242.79046630859381</v>
      </c>
      <c r="P220">
        <v>1466.800048828125</v>
      </c>
      <c r="Q220">
        <v>907.5</v>
      </c>
      <c r="R220">
        <v>148.82000732421881</v>
      </c>
      <c r="S220">
        <v>5397.5</v>
      </c>
      <c r="T220">
        <v>2961.365478515625</v>
      </c>
      <c r="U220">
        <v>1229.599975585938</v>
      </c>
    </row>
    <row r="221" spans="1:21" x14ac:dyDescent="0.25">
      <c r="A221" s="2">
        <v>45951</v>
      </c>
      <c r="B221">
        <v>2549.89990234375</v>
      </c>
      <c r="C221">
        <v>1086.5</v>
      </c>
      <c r="D221">
        <v>1604</v>
      </c>
      <c r="E221">
        <v>16122</v>
      </c>
      <c r="F221">
        <v>105.69000244140619</v>
      </c>
      <c r="G221">
        <v>1007.700012207031</v>
      </c>
      <c r="H221">
        <v>1382</v>
      </c>
      <c r="I221">
        <v>1450.19921875</v>
      </c>
      <c r="J221">
        <v>87.879997253417969</v>
      </c>
      <c r="K221">
        <v>3888.199951171875</v>
      </c>
      <c r="L221">
        <v>29.04000091552734</v>
      </c>
      <c r="M221">
        <v>5539.21923828125</v>
      </c>
      <c r="N221">
        <v>3621.199951171875</v>
      </c>
      <c r="O221">
        <v>242.18528747558591</v>
      </c>
      <c r="P221">
        <v>1465.199951171875</v>
      </c>
      <c r="Q221">
        <v>907.8499755859375</v>
      </c>
      <c r="R221">
        <v>145.30000305175781</v>
      </c>
      <c r="S221">
        <v>5354.5</v>
      </c>
      <c r="T221">
        <v>2953.017333984375</v>
      </c>
      <c r="U221">
        <v>1226</v>
      </c>
    </row>
    <row r="222" spans="1:21" x14ac:dyDescent="0.25">
      <c r="A222" s="2">
        <v>45953</v>
      </c>
      <c r="B222">
        <v>2545.800048828125</v>
      </c>
      <c r="C222">
        <v>1094.150024414062</v>
      </c>
      <c r="D222">
        <v>1600.300048828125</v>
      </c>
      <c r="E222">
        <v>15611</v>
      </c>
      <c r="F222">
        <v>101.6999969482422</v>
      </c>
      <c r="G222">
        <v>1008.799987792969</v>
      </c>
      <c r="H222">
        <v>1363.699951171875</v>
      </c>
      <c r="I222">
        <v>1505.453247070312</v>
      </c>
      <c r="J222">
        <v>87.740303039550781</v>
      </c>
      <c r="K222">
        <v>3918.699951171875</v>
      </c>
      <c r="L222">
        <v>29</v>
      </c>
      <c r="M222">
        <v>5595</v>
      </c>
      <c r="N222">
        <v>3623.60009765625</v>
      </c>
      <c r="O222">
        <v>246.27507019042969</v>
      </c>
      <c r="P222">
        <v>1448.400024414062</v>
      </c>
      <c r="Q222">
        <v>911.54998779296875</v>
      </c>
      <c r="R222">
        <v>141.94000244140619</v>
      </c>
      <c r="S222">
        <v>5471</v>
      </c>
      <c r="T222">
        <v>3018.330078125</v>
      </c>
      <c r="U222">
        <v>1197.400024414062</v>
      </c>
    </row>
    <row r="223" spans="1:21" x14ac:dyDescent="0.25">
      <c r="A223" s="2">
        <v>45954</v>
      </c>
      <c r="B223">
        <v>2504.199951171875</v>
      </c>
      <c r="C223">
        <v>1089.75</v>
      </c>
      <c r="D223">
        <v>1590.199951171875</v>
      </c>
      <c r="E223">
        <v>15490</v>
      </c>
      <c r="F223">
        <v>101.6999969482422</v>
      </c>
      <c r="G223">
        <v>994.75</v>
      </c>
      <c r="H223">
        <v>1377.699951171875</v>
      </c>
      <c r="I223">
        <v>1502.400024414062</v>
      </c>
      <c r="J223">
        <v>87.778999328613281</v>
      </c>
      <c r="K223">
        <v>3904.89990234375</v>
      </c>
      <c r="L223">
        <v>28.989999771118161</v>
      </c>
      <c r="M223">
        <v>5546</v>
      </c>
      <c r="N223">
        <v>3625</v>
      </c>
      <c r="O223">
        <v>248.8616943359375</v>
      </c>
      <c r="P223">
        <v>1451.599975585938</v>
      </c>
      <c r="Q223">
        <v>904.5</v>
      </c>
      <c r="R223">
        <v>141.94000244140619</v>
      </c>
      <c r="S223">
        <v>5544</v>
      </c>
      <c r="T223">
        <v>3008.508544921875</v>
      </c>
      <c r="U223">
        <v>1192</v>
      </c>
    </row>
    <row r="224" spans="1:21" x14ac:dyDescent="0.25">
      <c r="A224" s="2">
        <v>45957</v>
      </c>
      <c r="B224">
        <v>2492.800048828125</v>
      </c>
      <c r="C224">
        <v>1084.400024414062</v>
      </c>
      <c r="D224">
        <v>1636.5</v>
      </c>
      <c r="E224">
        <v>15505</v>
      </c>
      <c r="F224">
        <v>100.13999938964839</v>
      </c>
      <c r="G224">
        <v>1002.950012207031</v>
      </c>
      <c r="H224">
        <v>1377.599975585938</v>
      </c>
      <c r="I224">
        <v>1504.5</v>
      </c>
      <c r="J224">
        <v>87.829002380371094</v>
      </c>
      <c r="K224">
        <v>3923.800048828125</v>
      </c>
      <c r="L224">
        <v>29.030000686645511</v>
      </c>
      <c r="M224">
        <v>5640</v>
      </c>
      <c r="N224">
        <v>3611.60009765625</v>
      </c>
      <c r="O224">
        <v>247.21211242675781</v>
      </c>
      <c r="P224">
        <v>1484.099975585938</v>
      </c>
      <c r="Q224">
        <v>922.75</v>
      </c>
      <c r="R224">
        <v>138.8500061035156</v>
      </c>
      <c r="S224">
        <v>5585.5</v>
      </c>
      <c r="T224">
        <v>3029.821044921875</v>
      </c>
      <c r="U224">
        <v>1200.099975585938</v>
      </c>
    </row>
    <row r="225" spans="1:21" x14ac:dyDescent="0.25">
      <c r="A225" s="2">
        <v>45958</v>
      </c>
      <c r="B225">
        <v>2494.39990234375</v>
      </c>
      <c r="C225">
        <v>1072.75</v>
      </c>
      <c r="D225">
        <v>1632.800048828125</v>
      </c>
      <c r="E225">
        <v>15372</v>
      </c>
      <c r="F225">
        <v>96.839996337890625</v>
      </c>
      <c r="G225">
        <v>1003.549987792969</v>
      </c>
      <c r="H225">
        <v>1363.099975585938</v>
      </c>
      <c r="I225">
        <v>1500.199951171875</v>
      </c>
      <c r="J225">
        <v>88.222099304199219</v>
      </c>
      <c r="K225">
        <v>3972.800048828125</v>
      </c>
      <c r="L225">
        <v>29.020000457763668</v>
      </c>
      <c r="M225">
        <v>5596</v>
      </c>
      <c r="N225">
        <v>3579.10009765625</v>
      </c>
      <c r="O225">
        <v>244.54740905761719</v>
      </c>
      <c r="P225">
        <v>1486.900024414062</v>
      </c>
      <c r="Q225">
        <v>930.25</v>
      </c>
      <c r="R225">
        <v>133.80999755859381</v>
      </c>
      <c r="S225">
        <v>5545</v>
      </c>
      <c r="T225">
        <v>3003.30322265625</v>
      </c>
      <c r="U225">
        <v>1201.199951171875</v>
      </c>
    </row>
    <row r="226" spans="1:21" x14ac:dyDescent="0.25">
      <c r="A226" s="2">
        <v>45959</v>
      </c>
      <c r="B226">
        <v>2537.39990234375</v>
      </c>
      <c r="C226">
        <v>1062.949951171875</v>
      </c>
      <c r="D226">
        <v>1616.400024414062</v>
      </c>
      <c r="E226">
        <v>15512</v>
      </c>
      <c r="F226">
        <v>99.949996948242188</v>
      </c>
      <c r="G226">
        <v>1007.849975585938</v>
      </c>
      <c r="H226">
        <v>1370.400024414062</v>
      </c>
      <c r="I226">
        <v>1510.400024414062</v>
      </c>
      <c r="J226">
        <v>88.225502014160156</v>
      </c>
      <c r="K226">
        <v>3958.10009765625</v>
      </c>
      <c r="L226">
        <v>29.04000091552734</v>
      </c>
      <c r="M226">
        <v>5674</v>
      </c>
      <c r="N226">
        <v>3534.699951171875</v>
      </c>
      <c r="O226">
        <v>249.5254211425781</v>
      </c>
      <c r="P226">
        <v>1504.199951171875</v>
      </c>
      <c r="Q226">
        <v>939.75</v>
      </c>
      <c r="R226">
        <v>141.1300048828125</v>
      </c>
      <c r="S226">
        <v>5538.5</v>
      </c>
      <c r="T226">
        <v>3003.0087890625</v>
      </c>
      <c r="U226">
        <v>1215</v>
      </c>
    </row>
    <row r="227" spans="1:21" x14ac:dyDescent="0.25">
      <c r="A227" s="2">
        <v>45960</v>
      </c>
      <c r="B227">
        <v>2526.89990234375</v>
      </c>
      <c r="C227">
        <v>1052.300048828125</v>
      </c>
      <c r="D227">
        <v>1614.699951171875</v>
      </c>
      <c r="E227">
        <v>15644</v>
      </c>
      <c r="F227">
        <v>99.680000305175781</v>
      </c>
      <c r="G227">
        <v>998.1500244140625</v>
      </c>
      <c r="H227">
        <v>1362.400024414062</v>
      </c>
      <c r="I227">
        <v>1493.800048828125</v>
      </c>
      <c r="J227">
        <v>88.345596313476563</v>
      </c>
      <c r="K227">
        <v>3987.5</v>
      </c>
      <c r="L227">
        <v>28.989999771118161</v>
      </c>
      <c r="M227">
        <v>5699</v>
      </c>
      <c r="N227">
        <v>3502.10009765625</v>
      </c>
      <c r="O227">
        <v>248.44197082519531</v>
      </c>
      <c r="P227">
        <v>1488.5</v>
      </c>
      <c r="Q227">
        <v>934.3499755859375</v>
      </c>
      <c r="R227">
        <v>140.52000427246091</v>
      </c>
      <c r="S227">
        <v>5539.5</v>
      </c>
      <c r="T227">
        <v>2981.106689453125</v>
      </c>
      <c r="U227">
        <v>1222.800048828125</v>
      </c>
    </row>
    <row r="228" spans="1:21" x14ac:dyDescent="0.25">
      <c r="A228" s="2">
        <v>45961</v>
      </c>
      <c r="B228">
        <v>2481</v>
      </c>
      <c r="C228">
        <v>1042.800048828125</v>
      </c>
      <c r="D228">
        <v>1587.199951171875</v>
      </c>
      <c r="E228">
        <v>15494</v>
      </c>
      <c r="F228">
        <v>100.01999664306641</v>
      </c>
      <c r="G228">
        <v>987.29998779296875</v>
      </c>
      <c r="H228">
        <v>1345.300048828125</v>
      </c>
      <c r="I228">
        <v>1482.300048828125</v>
      </c>
      <c r="J228">
        <v>88.634498596191406</v>
      </c>
      <c r="K228">
        <v>4030.89990234375</v>
      </c>
      <c r="L228">
        <v>29.010000228881839</v>
      </c>
      <c r="M228">
        <v>5684.5</v>
      </c>
      <c r="N228">
        <v>3487.199951171875</v>
      </c>
      <c r="O228">
        <v>249.26188659667969</v>
      </c>
      <c r="P228">
        <v>1486.400024414062</v>
      </c>
      <c r="Q228">
        <v>937</v>
      </c>
      <c r="R228">
        <v>142.4700012207031</v>
      </c>
      <c r="S228">
        <v>5454.5</v>
      </c>
      <c r="T228">
        <v>3003.4013671875</v>
      </c>
      <c r="U228">
        <v>1235.199951171875</v>
      </c>
    </row>
    <row r="229" spans="1:21" x14ac:dyDescent="0.25">
      <c r="A229" s="2">
        <v>45964</v>
      </c>
      <c r="B229">
        <v>2467</v>
      </c>
      <c r="C229">
        <v>1043.099975585938</v>
      </c>
      <c r="D229">
        <v>1593.400024414062</v>
      </c>
      <c r="E229">
        <v>15485</v>
      </c>
      <c r="F229">
        <v>100.0500030517578</v>
      </c>
      <c r="G229">
        <v>992.6500244140625</v>
      </c>
      <c r="H229">
        <v>1346.400024414062</v>
      </c>
      <c r="I229">
        <v>1485.5</v>
      </c>
      <c r="J229">
        <v>88.775398254394531</v>
      </c>
      <c r="K229">
        <v>3980.5</v>
      </c>
      <c r="L229">
        <v>29.04000091552734</v>
      </c>
      <c r="M229">
        <v>5704.5</v>
      </c>
      <c r="N229">
        <v>3548.89990234375</v>
      </c>
      <c r="O229">
        <v>251.38972473144531</v>
      </c>
      <c r="P229">
        <v>1484.699951171875</v>
      </c>
      <c r="Q229">
        <v>949.70001220703125</v>
      </c>
      <c r="R229">
        <v>142.4700012207031</v>
      </c>
      <c r="S229">
        <v>5434</v>
      </c>
      <c r="T229">
        <v>2962.93701171875</v>
      </c>
      <c r="U229">
        <v>1264.599975585938</v>
      </c>
    </row>
    <row r="230" spans="1:21" x14ac:dyDescent="0.25">
      <c r="A230" s="2">
        <v>45965</v>
      </c>
      <c r="B230">
        <v>2419.800048828125</v>
      </c>
      <c r="C230">
        <v>1057</v>
      </c>
      <c r="D230">
        <v>1539.099975585938</v>
      </c>
      <c r="E230">
        <v>15254</v>
      </c>
      <c r="F230">
        <v>99.800003051757813</v>
      </c>
      <c r="G230">
        <v>985.25</v>
      </c>
      <c r="H230">
        <v>1336.900024414062</v>
      </c>
      <c r="I230">
        <v>1467.900024414062</v>
      </c>
      <c r="J230">
        <v>88.723396301269531</v>
      </c>
      <c r="K230">
        <v>3924.39990234375</v>
      </c>
      <c r="L230">
        <v>29.069999694824219</v>
      </c>
      <c r="M230">
        <v>5620</v>
      </c>
      <c r="N230">
        <v>3581.199951171875</v>
      </c>
      <c r="O230">
        <v>246.3141174316406</v>
      </c>
      <c r="P230">
        <v>1473.099975585938</v>
      </c>
      <c r="Q230">
        <v>957.5999755859375</v>
      </c>
      <c r="R230">
        <v>139.94999694824219</v>
      </c>
      <c r="S230">
        <v>5381</v>
      </c>
      <c r="T230">
        <v>2936.81201171875</v>
      </c>
      <c r="U230">
        <v>1252</v>
      </c>
    </row>
    <row r="231" spans="1:21" x14ac:dyDescent="0.25">
      <c r="A231" s="2">
        <v>45967</v>
      </c>
      <c r="B231">
        <v>2314.300048828125</v>
      </c>
      <c r="C231">
        <v>1041.900024414062</v>
      </c>
      <c r="D231">
        <v>1532.900024414062</v>
      </c>
      <c r="E231">
        <v>15079</v>
      </c>
      <c r="F231">
        <v>100.0699996948242</v>
      </c>
      <c r="G231">
        <v>984.6500244140625</v>
      </c>
      <c r="H231">
        <v>1320.400024414062</v>
      </c>
      <c r="I231">
        <v>1466.699951171875</v>
      </c>
      <c r="J231">
        <v>88.556900024414063</v>
      </c>
      <c r="K231">
        <v>3881.60009765625</v>
      </c>
      <c r="L231">
        <v>29.14999961853027</v>
      </c>
      <c r="M231">
        <v>5652</v>
      </c>
      <c r="N231">
        <v>3618.5</v>
      </c>
      <c r="O231">
        <v>245.48445129394531</v>
      </c>
      <c r="P231">
        <v>1496.099975585938</v>
      </c>
      <c r="Q231">
        <v>960.75</v>
      </c>
      <c r="R231">
        <v>141.83000183105469</v>
      </c>
      <c r="S231">
        <v>5242.5</v>
      </c>
      <c r="T231">
        <v>2957.142333984375</v>
      </c>
      <c r="U231">
        <v>1233.800048828125</v>
      </c>
    </row>
    <row r="232" spans="1:21" x14ac:dyDescent="0.25">
      <c r="A232" s="2">
        <v>45968</v>
      </c>
      <c r="B232">
        <v>2369.39990234375</v>
      </c>
      <c r="C232">
        <v>1066.599975585938</v>
      </c>
      <c r="D232">
        <v>1578.800048828125</v>
      </c>
      <c r="E232">
        <v>14849</v>
      </c>
      <c r="F232">
        <v>99.94000244140625</v>
      </c>
      <c r="G232">
        <v>982.29998779296875</v>
      </c>
      <c r="H232">
        <v>1343</v>
      </c>
      <c r="I232">
        <v>1476.800048828125</v>
      </c>
      <c r="J232">
        <v>88.672996520996094</v>
      </c>
      <c r="K232">
        <v>3882.5</v>
      </c>
      <c r="L232">
        <v>29.180000305175781</v>
      </c>
      <c r="M232">
        <v>5567.5</v>
      </c>
      <c r="N232">
        <v>3690.199951171875</v>
      </c>
      <c r="O232">
        <v>246.16770935058591</v>
      </c>
      <c r="P232">
        <v>1478</v>
      </c>
      <c r="Q232">
        <v>955.8499755859375</v>
      </c>
      <c r="R232">
        <v>142.05000305175781</v>
      </c>
      <c r="S232">
        <v>5180</v>
      </c>
      <c r="T232">
        <v>2938.383544921875</v>
      </c>
      <c r="U232">
        <v>1229.699951171875</v>
      </c>
    </row>
    <row r="233" spans="1:21" x14ac:dyDescent="0.25">
      <c r="A233" s="2">
        <v>45971</v>
      </c>
      <c r="B233">
        <v>2298.358154296875</v>
      </c>
      <c r="C233">
        <v>1085</v>
      </c>
      <c r="D233">
        <v>1589.800048828125</v>
      </c>
      <c r="E233">
        <v>14867</v>
      </c>
      <c r="F233">
        <v>101.6999969482422</v>
      </c>
      <c r="G233">
        <v>984.5</v>
      </c>
      <c r="H233">
        <v>1348</v>
      </c>
      <c r="I233">
        <v>1513.5</v>
      </c>
      <c r="J233">
        <v>88.657997131347656</v>
      </c>
      <c r="K233">
        <v>3918.5</v>
      </c>
      <c r="L233">
        <v>29.170000076293949</v>
      </c>
      <c r="M233">
        <v>5643</v>
      </c>
      <c r="N233">
        <v>3663.89990234375</v>
      </c>
      <c r="O233">
        <v>245.3868408203125</v>
      </c>
      <c r="P233">
        <v>1489.300048828125</v>
      </c>
      <c r="Q233">
        <v>951.1500244140625</v>
      </c>
      <c r="R233">
        <v>145.3399963378906</v>
      </c>
      <c r="S233">
        <v>5207</v>
      </c>
      <c r="T233">
        <v>2971.18701171875</v>
      </c>
      <c r="U233">
        <v>1319.300048828125</v>
      </c>
    </row>
    <row r="234" spans="1:21" x14ac:dyDescent="0.25">
      <c r="A234" s="2">
        <v>45972</v>
      </c>
      <c r="B234">
        <v>2294.5771484375</v>
      </c>
      <c r="C234">
        <v>1005.200012207031</v>
      </c>
      <c r="D234">
        <v>1600.900024414062</v>
      </c>
      <c r="E234">
        <v>15094</v>
      </c>
      <c r="F234">
        <v>103.2900009155273</v>
      </c>
      <c r="G234">
        <v>991.70001220703125</v>
      </c>
      <c r="H234">
        <v>1358.300048828125</v>
      </c>
      <c r="I234">
        <v>1530.300048828125</v>
      </c>
      <c r="J234">
        <v>88.707099914550781</v>
      </c>
      <c r="K234">
        <v>3955</v>
      </c>
      <c r="L234">
        <v>29.170000076293949</v>
      </c>
      <c r="M234">
        <v>5710.5</v>
      </c>
      <c r="N234">
        <v>3749.10009765625</v>
      </c>
      <c r="O234">
        <v>243.48347473144531</v>
      </c>
      <c r="P234">
        <v>1493.400024414062</v>
      </c>
      <c r="Q234">
        <v>953.29998779296875</v>
      </c>
      <c r="R234">
        <v>148.05000305175781</v>
      </c>
      <c r="S234">
        <v>5283.5</v>
      </c>
      <c r="T234">
        <v>2992.597900390625</v>
      </c>
      <c r="U234">
        <v>1311.099975585938</v>
      </c>
    </row>
    <row r="235" spans="1:21" x14ac:dyDescent="0.25">
      <c r="A235" s="2">
        <v>45973</v>
      </c>
      <c r="B235">
        <v>2408.685546875</v>
      </c>
      <c r="C235">
        <v>1013.200012207031</v>
      </c>
      <c r="D235">
        <v>1655.300048828125</v>
      </c>
      <c r="E235">
        <v>15307</v>
      </c>
      <c r="F235">
        <v>102.69000244140619</v>
      </c>
      <c r="G235">
        <v>989.5</v>
      </c>
      <c r="H235">
        <v>1358.900024414062</v>
      </c>
      <c r="I235">
        <v>1551.699951171875</v>
      </c>
      <c r="J235">
        <v>88.466499328613281</v>
      </c>
      <c r="K235">
        <v>3954.60009765625</v>
      </c>
      <c r="L235">
        <v>29.20000076293945</v>
      </c>
      <c r="M235">
        <v>5893.5</v>
      </c>
      <c r="N235">
        <v>3754.300048828125</v>
      </c>
      <c r="O235">
        <v>247.77824401855469</v>
      </c>
      <c r="P235">
        <v>1511.5</v>
      </c>
      <c r="Q235">
        <v>957.1500244140625</v>
      </c>
      <c r="R235">
        <v>150.27000427246091</v>
      </c>
      <c r="S235">
        <v>5388</v>
      </c>
      <c r="T235">
        <v>3075.8837890625</v>
      </c>
      <c r="U235">
        <v>1332.900024414062</v>
      </c>
    </row>
    <row r="236" spans="1:21" x14ac:dyDescent="0.25">
      <c r="A236" s="2">
        <v>45974</v>
      </c>
      <c r="B236">
        <v>2412.272705078125</v>
      </c>
      <c r="C236">
        <v>1005.400024414062</v>
      </c>
      <c r="D236">
        <v>1626.300048828125</v>
      </c>
      <c r="E236">
        <v>15323</v>
      </c>
      <c r="F236">
        <v>105.370002746582</v>
      </c>
      <c r="G236">
        <v>986.6500244140625</v>
      </c>
      <c r="H236">
        <v>1385.900024414062</v>
      </c>
      <c r="I236">
        <v>1541.800048828125</v>
      </c>
      <c r="J236">
        <v>88.594001770019531</v>
      </c>
      <c r="K236">
        <v>4002.5</v>
      </c>
      <c r="L236">
        <v>29.159999847412109</v>
      </c>
      <c r="M236">
        <v>5847</v>
      </c>
      <c r="N236">
        <v>3699.5</v>
      </c>
      <c r="O236">
        <v>244.8500061035156</v>
      </c>
      <c r="P236">
        <v>1510.900024414062</v>
      </c>
      <c r="Q236">
        <v>954</v>
      </c>
      <c r="R236">
        <v>157.0899963378906</v>
      </c>
      <c r="S236">
        <v>5307.5</v>
      </c>
      <c r="T236">
        <v>3050.249755859375</v>
      </c>
      <c r="U236">
        <v>1303.199951171875</v>
      </c>
    </row>
    <row r="237" spans="1:21" x14ac:dyDescent="0.25">
      <c r="A237" s="2">
        <v>45975</v>
      </c>
      <c r="B237">
        <v>2440</v>
      </c>
      <c r="C237">
        <v>1018.5</v>
      </c>
      <c r="D237">
        <v>1625.800048828125</v>
      </c>
      <c r="E237">
        <v>15419</v>
      </c>
      <c r="F237">
        <v>103.80999755859381</v>
      </c>
      <c r="G237">
        <v>989.5999755859375</v>
      </c>
      <c r="H237">
        <v>1373</v>
      </c>
      <c r="I237">
        <v>1502.800048828125</v>
      </c>
      <c r="J237">
        <v>88.81610107421875</v>
      </c>
      <c r="K237">
        <v>4004.39990234375</v>
      </c>
      <c r="L237">
        <v>29.159999847412109</v>
      </c>
      <c r="M237">
        <v>5809</v>
      </c>
      <c r="N237">
        <v>3698.60009765625</v>
      </c>
      <c r="O237">
        <v>247.6000061035156</v>
      </c>
      <c r="P237">
        <v>1518.900024414062</v>
      </c>
      <c r="Q237">
        <v>967.8499755859375</v>
      </c>
      <c r="R237">
        <v>153.25999450683591</v>
      </c>
      <c r="S237">
        <v>5266.5</v>
      </c>
      <c r="T237">
        <v>3050.54443359375</v>
      </c>
      <c r="U237">
        <v>1307.199951171875</v>
      </c>
    </row>
    <row r="238" spans="1:21" x14ac:dyDescent="0.25">
      <c r="A238" s="2">
        <v>45978</v>
      </c>
      <c r="B238">
        <v>2462</v>
      </c>
      <c r="C238">
        <v>1026.800048828125</v>
      </c>
      <c r="D238">
        <v>1631.5</v>
      </c>
      <c r="E238">
        <v>15641</v>
      </c>
      <c r="F238">
        <v>101.94000244140619</v>
      </c>
      <c r="G238">
        <v>996.54998779296875</v>
      </c>
      <c r="H238">
        <v>1379</v>
      </c>
      <c r="I238">
        <v>1507.599975585938</v>
      </c>
      <c r="J238">
        <v>88.681999206542969</v>
      </c>
      <c r="K238">
        <v>4027.699951171875</v>
      </c>
      <c r="L238">
        <v>29.139999389648441</v>
      </c>
      <c r="M238">
        <v>5848.5</v>
      </c>
      <c r="N238">
        <v>3734.89990234375</v>
      </c>
      <c r="O238">
        <v>248.05000305175781</v>
      </c>
      <c r="P238">
        <v>1518.300048828125</v>
      </c>
      <c r="Q238">
        <v>973.3499755859375</v>
      </c>
      <c r="R238">
        <v>148.91999816894531</v>
      </c>
      <c r="S238">
        <v>5303</v>
      </c>
      <c r="T238">
        <v>3046.812255859375</v>
      </c>
      <c r="U238">
        <v>1299.900024414062</v>
      </c>
    </row>
    <row r="239" spans="1:21" x14ac:dyDescent="0.25">
      <c r="A239" s="2">
        <v>45979</v>
      </c>
      <c r="B239">
        <v>2436.800048828125</v>
      </c>
      <c r="C239">
        <v>1013.599975585938</v>
      </c>
      <c r="D239">
        <v>1605.699951171875</v>
      </c>
      <c r="E239">
        <v>15697</v>
      </c>
      <c r="F239">
        <v>100.9100036621094</v>
      </c>
      <c r="G239">
        <v>992.45001220703125</v>
      </c>
      <c r="H239">
        <v>1373.400024414062</v>
      </c>
      <c r="I239">
        <v>1486.400024414062</v>
      </c>
      <c r="J239">
        <v>88.635902404785156</v>
      </c>
      <c r="K239">
        <v>3999.60009765625</v>
      </c>
      <c r="L239">
        <v>29.159999847412109</v>
      </c>
      <c r="M239">
        <v>5756</v>
      </c>
      <c r="N239">
        <v>3694.800048828125</v>
      </c>
      <c r="O239">
        <v>246.94999694824219</v>
      </c>
      <c r="P239">
        <v>1519.400024414062</v>
      </c>
      <c r="Q239">
        <v>972.45001220703125</v>
      </c>
      <c r="R239">
        <v>146.58000183105469</v>
      </c>
      <c r="S239">
        <v>5277</v>
      </c>
      <c r="T239">
        <v>3031.98193359375</v>
      </c>
      <c r="U239">
        <v>1292.300048828125</v>
      </c>
    </row>
    <row r="240" spans="1:21" x14ac:dyDescent="0.25">
      <c r="A240" s="2">
        <v>45980</v>
      </c>
      <c r="B240">
        <v>2433.10009765625</v>
      </c>
      <c r="C240">
        <v>1005.599975585938</v>
      </c>
      <c r="D240">
        <v>1622.800048828125</v>
      </c>
      <c r="E240">
        <v>15540</v>
      </c>
      <c r="F240">
        <v>102.23000335693359</v>
      </c>
      <c r="G240">
        <v>994.5999755859375</v>
      </c>
      <c r="H240">
        <v>1383.099975585938</v>
      </c>
      <c r="I240">
        <v>1541.099975585938</v>
      </c>
      <c r="J240">
        <v>88.556800842285156</v>
      </c>
      <c r="K240">
        <v>4019.60009765625</v>
      </c>
      <c r="L240">
        <v>29.180000305175781</v>
      </c>
      <c r="M240">
        <v>5972</v>
      </c>
      <c r="N240">
        <v>3722.5</v>
      </c>
      <c r="O240">
        <v>249</v>
      </c>
      <c r="P240">
        <v>1518.900024414062</v>
      </c>
      <c r="Q240">
        <v>982.75</v>
      </c>
      <c r="R240">
        <v>150.36000061035159</v>
      </c>
      <c r="S240">
        <v>5347.5</v>
      </c>
      <c r="T240">
        <v>3091.499755859375</v>
      </c>
      <c r="U240">
        <v>1305.099975585938</v>
      </c>
    </row>
    <row r="241" spans="1:21" x14ac:dyDescent="0.25">
      <c r="A241" s="2">
        <v>45981</v>
      </c>
      <c r="B241">
        <v>2446.10009765625</v>
      </c>
      <c r="C241">
        <v>1028.599975585938</v>
      </c>
      <c r="D241">
        <v>1640.099975585938</v>
      </c>
      <c r="E241">
        <v>15313</v>
      </c>
      <c r="F241">
        <v>101.5500030517578</v>
      </c>
      <c r="G241">
        <v>1008.849975585938</v>
      </c>
      <c r="H241">
        <v>1383</v>
      </c>
      <c r="I241">
        <v>1536.5</v>
      </c>
      <c r="J241">
        <v>88.487197875976563</v>
      </c>
      <c r="K241">
        <v>4037.39990234375</v>
      </c>
      <c r="L241">
        <v>29.14999961853027</v>
      </c>
      <c r="M241">
        <v>6027</v>
      </c>
      <c r="N241">
        <v>3716.699951171875</v>
      </c>
      <c r="O241">
        <v>248.05000305175781</v>
      </c>
      <c r="P241">
        <v>1549.099975585938</v>
      </c>
      <c r="Q241">
        <v>981.54998779296875</v>
      </c>
      <c r="R241">
        <v>147.99000549316409</v>
      </c>
      <c r="S241">
        <v>5366.5</v>
      </c>
      <c r="T241">
        <v>3088.65185546875</v>
      </c>
      <c r="U241">
        <v>1298</v>
      </c>
    </row>
    <row r="242" spans="1:21" x14ac:dyDescent="0.25">
      <c r="A242" s="2">
        <v>45982</v>
      </c>
      <c r="B242">
        <v>2422.300048828125</v>
      </c>
      <c r="C242">
        <v>1004.099975585938</v>
      </c>
      <c r="D242">
        <v>1610.199951171875</v>
      </c>
      <c r="E242">
        <v>14965</v>
      </c>
      <c r="F242">
        <v>102</v>
      </c>
      <c r="G242">
        <v>998.04998779296875</v>
      </c>
      <c r="H242">
        <v>1369.5</v>
      </c>
      <c r="I242">
        <v>1545</v>
      </c>
      <c r="J242">
        <v>88.69219970703125</v>
      </c>
      <c r="K242">
        <v>4024.89990234375</v>
      </c>
      <c r="L242">
        <v>29.170000076293949</v>
      </c>
      <c r="M242">
        <v>5926</v>
      </c>
      <c r="N242">
        <v>3749.60009765625</v>
      </c>
      <c r="O242">
        <v>246.94999694824219</v>
      </c>
      <c r="P242">
        <v>1546.599975585938</v>
      </c>
      <c r="Q242">
        <v>972.5999755859375</v>
      </c>
      <c r="R242">
        <v>144.69000244140619</v>
      </c>
      <c r="S242">
        <v>5320.5</v>
      </c>
      <c r="T242">
        <v>3094.34814453125</v>
      </c>
      <c r="U242">
        <v>1281.400024414062</v>
      </c>
    </row>
    <row r="243" spans="1:21" x14ac:dyDescent="0.25">
      <c r="A243" s="2">
        <v>45985</v>
      </c>
      <c r="B243">
        <v>2399.199951171875</v>
      </c>
      <c r="C243">
        <v>994</v>
      </c>
      <c r="D243">
        <v>1587.599975585938</v>
      </c>
      <c r="E243">
        <v>14669</v>
      </c>
      <c r="F243">
        <v>102.23000335693359</v>
      </c>
      <c r="G243">
        <v>999.1500244140625</v>
      </c>
      <c r="H243">
        <v>1368.400024414062</v>
      </c>
      <c r="I243">
        <v>1548</v>
      </c>
      <c r="J243">
        <v>89.634002685546875</v>
      </c>
      <c r="K243">
        <v>4013.300048828125</v>
      </c>
      <c r="L243">
        <v>29.129999160766602</v>
      </c>
      <c r="M243">
        <v>5922</v>
      </c>
      <c r="N243">
        <v>3690.800048828125</v>
      </c>
      <c r="O243">
        <v>245.75</v>
      </c>
      <c r="P243">
        <v>1535.900024414062</v>
      </c>
      <c r="Q243">
        <v>970.5999755859375</v>
      </c>
      <c r="R243">
        <v>147.08000183105469</v>
      </c>
      <c r="S243">
        <v>5231</v>
      </c>
      <c r="T243">
        <v>3085.115966796875</v>
      </c>
      <c r="U243">
        <v>1279.5</v>
      </c>
    </row>
    <row r="244" spans="1:21" x14ac:dyDescent="0.25">
      <c r="A244" s="2">
        <v>45986</v>
      </c>
      <c r="B244">
        <v>2332.89990234375</v>
      </c>
      <c r="C244">
        <v>986.20001220703125</v>
      </c>
      <c r="D244">
        <v>1574.099975585938</v>
      </c>
      <c r="E244">
        <v>14401</v>
      </c>
      <c r="F244">
        <v>103.4599990844727</v>
      </c>
      <c r="G244">
        <v>989.79998779296875</v>
      </c>
      <c r="H244">
        <v>1357.800048828125</v>
      </c>
      <c r="I244">
        <v>1530.599975585938</v>
      </c>
      <c r="J244">
        <v>89.147796630859375</v>
      </c>
      <c r="K244">
        <v>3996.699951171875</v>
      </c>
      <c r="L244">
        <v>29.190000534057621</v>
      </c>
      <c r="M244">
        <v>5833</v>
      </c>
      <c r="N244">
        <v>3669.300048828125</v>
      </c>
      <c r="O244">
        <v>245.3500061035156</v>
      </c>
      <c r="P244">
        <v>1539.699951171875</v>
      </c>
      <c r="Q244">
        <v>983.5999755859375</v>
      </c>
      <c r="R244">
        <v>149.32000732421881</v>
      </c>
      <c r="S244">
        <v>5164</v>
      </c>
      <c r="T244">
        <v>3063.5087890625</v>
      </c>
      <c r="U244">
        <v>1285.300048828125</v>
      </c>
    </row>
    <row r="245" spans="1:21" x14ac:dyDescent="0.25">
      <c r="A245" s="2">
        <v>45987</v>
      </c>
      <c r="B245">
        <v>2315</v>
      </c>
      <c r="C245">
        <v>1010.700012207031</v>
      </c>
      <c r="D245">
        <v>1619.900024414062</v>
      </c>
      <c r="E245">
        <v>14825</v>
      </c>
      <c r="F245">
        <v>104.1800003051758</v>
      </c>
      <c r="G245">
        <v>1003.900024414062</v>
      </c>
      <c r="H245">
        <v>1375</v>
      </c>
      <c r="I245">
        <v>1557.900024414062</v>
      </c>
      <c r="J245">
        <v>89.150596618652344</v>
      </c>
      <c r="K245">
        <v>4062</v>
      </c>
      <c r="L245">
        <v>29.239999771118161</v>
      </c>
      <c r="M245">
        <v>5890</v>
      </c>
      <c r="N245">
        <v>3686.39990234375</v>
      </c>
      <c r="O245">
        <v>247.69999694824219</v>
      </c>
      <c r="P245">
        <v>1569.900024414062</v>
      </c>
      <c r="Q245">
        <v>983.9000244140625</v>
      </c>
      <c r="R245">
        <v>151.63999938964841</v>
      </c>
      <c r="S245">
        <v>5229.5</v>
      </c>
      <c r="T245">
        <v>3106.428466796875</v>
      </c>
      <c r="U245">
        <v>1320.099975585938</v>
      </c>
    </row>
    <row r="246" spans="1:21" x14ac:dyDescent="0.25">
      <c r="A246" s="2">
        <v>45988</v>
      </c>
      <c r="B246">
        <v>2255</v>
      </c>
      <c r="C246">
        <v>1033.800048828125</v>
      </c>
      <c r="D246">
        <v>1624.599975585938</v>
      </c>
      <c r="E246">
        <v>14643</v>
      </c>
      <c r="F246">
        <v>104.11000061035161</v>
      </c>
      <c r="G246">
        <v>1009.5</v>
      </c>
      <c r="H246">
        <v>1392.199951171875</v>
      </c>
      <c r="I246">
        <v>1566.400024414062</v>
      </c>
      <c r="J246">
        <v>89.163002014160156</v>
      </c>
      <c r="K246">
        <v>4081.300048828125</v>
      </c>
      <c r="L246">
        <v>29.239999771118161</v>
      </c>
      <c r="M246">
        <v>6025.5</v>
      </c>
      <c r="N246">
        <v>3681.199951171875</v>
      </c>
      <c r="O246">
        <v>244</v>
      </c>
      <c r="P246">
        <v>1563.400024414062</v>
      </c>
      <c r="Q246">
        <v>972.8499755859375</v>
      </c>
      <c r="R246">
        <v>155.69999694824219</v>
      </c>
      <c r="S246">
        <v>5197</v>
      </c>
      <c r="T246">
        <v>3080.59814453125</v>
      </c>
      <c r="U246">
        <v>1312.400024414062</v>
      </c>
    </row>
    <row r="247" spans="1:21" x14ac:dyDescent="0.25">
      <c r="A247" s="2">
        <v>45989</v>
      </c>
      <c r="B247">
        <v>2280.199951171875</v>
      </c>
      <c r="C247">
        <v>1037.5</v>
      </c>
      <c r="D247">
        <v>1617.199951171875</v>
      </c>
      <c r="E247">
        <v>14601</v>
      </c>
      <c r="F247">
        <v>104.620002746582</v>
      </c>
      <c r="G247">
        <v>1007.599975585938</v>
      </c>
      <c r="H247">
        <v>1388.800048828125</v>
      </c>
      <c r="I247">
        <v>1560.099975585938</v>
      </c>
      <c r="J247">
        <v>89.364799499511719</v>
      </c>
      <c r="K247">
        <v>4069.60009765625</v>
      </c>
      <c r="L247">
        <v>29.280000686645511</v>
      </c>
      <c r="M247">
        <v>6096.5</v>
      </c>
      <c r="N247">
        <v>3757.300048828125</v>
      </c>
      <c r="O247">
        <v>243.25</v>
      </c>
      <c r="P247">
        <v>1567.5</v>
      </c>
      <c r="Q247">
        <v>979</v>
      </c>
      <c r="R247">
        <v>156.77000427246091</v>
      </c>
      <c r="S247">
        <v>5158.5</v>
      </c>
      <c r="T247">
        <v>3081.48193359375</v>
      </c>
      <c r="U247">
        <v>1306.800048828125</v>
      </c>
    </row>
    <row r="248" spans="1:21" x14ac:dyDescent="0.25">
      <c r="A248" s="2">
        <v>45992</v>
      </c>
      <c r="B248">
        <v>2262</v>
      </c>
      <c r="C248">
        <v>1021.099975585938</v>
      </c>
      <c r="D248">
        <v>1604.5</v>
      </c>
      <c r="E248">
        <v>14566</v>
      </c>
      <c r="F248">
        <v>106.7200012207031</v>
      </c>
      <c r="G248">
        <v>1002.099975585938</v>
      </c>
      <c r="H248">
        <v>1390.099975585938</v>
      </c>
      <c r="I248">
        <v>1564</v>
      </c>
      <c r="J248">
        <v>89.349998474121094</v>
      </c>
      <c r="K248">
        <v>4073.199951171875</v>
      </c>
      <c r="L248">
        <v>29.14999961853027</v>
      </c>
      <c r="M248">
        <v>6152.5</v>
      </c>
      <c r="N248">
        <v>3741.60009765625</v>
      </c>
      <c r="O248">
        <v>244.83000183105469</v>
      </c>
      <c r="P248">
        <v>1566.099975585938</v>
      </c>
      <c r="Q248">
        <v>973.0999755859375</v>
      </c>
      <c r="R248">
        <v>166.21000671386719</v>
      </c>
      <c r="S248">
        <v>5123</v>
      </c>
      <c r="T248">
        <v>3077.455078125</v>
      </c>
      <c r="U248">
        <v>1309.099975585938</v>
      </c>
    </row>
    <row r="249" spans="1:21" x14ac:dyDescent="0.25">
      <c r="A249" s="2">
        <v>45993</v>
      </c>
      <c r="B249">
        <v>2239.60009765625</v>
      </c>
      <c r="C249">
        <v>1025.5</v>
      </c>
      <c r="D249">
        <v>1592.099975585938</v>
      </c>
      <c r="E249">
        <v>14494</v>
      </c>
      <c r="F249">
        <v>105.629997253418</v>
      </c>
      <c r="G249">
        <v>989.79998779296875</v>
      </c>
      <c r="H249">
        <v>1373</v>
      </c>
      <c r="I249">
        <v>1561</v>
      </c>
      <c r="J249">
        <v>89.612701416015625</v>
      </c>
      <c r="K249">
        <v>4030.5</v>
      </c>
      <c r="L249">
        <v>29.159999847412109</v>
      </c>
      <c r="M249">
        <v>6164</v>
      </c>
      <c r="N249">
        <v>3716.5</v>
      </c>
      <c r="O249">
        <v>243.53999328613281</v>
      </c>
      <c r="P249">
        <v>1546.300048828125</v>
      </c>
      <c r="Q249">
        <v>967.29998779296875</v>
      </c>
      <c r="R249">
        <v>165.3399963378906</v>
      </c>
      <c r="S249">
        <v>5127</v>
      </c>
      <c r="T249">
        <v>3079.714111328125</v>
      </c>
      <c r="U249">
        <v>1294.400024414062</v>
      </c>
    </row>
    <row r="250" spans="1:21" x14ac:dyDescent="0.25">
      <c r="A250" s="2">
        <v>45994</v>
      </c>
      <c r="B250">
        <v>2189.800048828125</v>
      </c>
      <c r="C250">
        <v>1021.400024414062</v>
      </c>
      <c r="D250">
        <v>1550.5</v>
      </c>
      <c r="E250">
        <v>14018</v>
      </c>
      <c r="F250">
        <v>106.5100021362305</v>
      </c>
      <c r="G250">
        <v>1000.5</v>
      </c>
      <c r="H250">
        <v>1391.5</v>
      </c>
      <c r="I250">
        <v>1578.699951171875</v>
      </c>
      <c r="J250">
        <v>89.917198181152344</v>
      </c>
      <c r="K250">
        <v>3988</v>
      </c>
      <c r="L250">
        <v>29.180000305175781</v>
      </c>
      <c r="M250">
        <v>6159</v>
      </c>
      <c r="N250">
        <v>3649.39990234375</v>
      </c>
      <c r="O250">
        <v>240.02000427246091</v>
      </c>
      <c r="P250">
        <v>1538.800048828125</v>
      </c>
      <c r="Q250">
        <v>951.04998779296875</v>
      </c>
      <c r="R250">
        <v>169.7799987792969</v>
      </c>
      <c r="S250">
        <v>5174.5</v>
      </c>
      <c r="T250">
        <v>3123.22314453125</v>
      </c>
      <c r="U250">
        <v>1266.900024414062</v>
      </c>
    </row>
    <row r="251" spans="1:21" x14ac:dyDescent="0.25">
      <c r="A251" s="2">
        <v>45995</v>
      </c>
      <c r="B251">
        <v>2217.89990234375</v>
      </c>
      <c r="C251">
        <v>1029.099975585938</v>
      </c>
      <c r="D251">
        <v>1536.300048828125</v>
      </c>
      <c r="E251">
        <v>13707</v>
      </c>
      <c r="F251">
        <v>105.9199981689453</v>
      </c>
      <c r="G251">
        <v>997.20001220703125</v>
      </c>
      <c r="H251">
        <v>1386.699951171875</v>
      </c>
      <c r="I251">
        <v>1597.599975585938</v>
      </c>
      <c r="J251">
        <v>90.170501708984375</v>
      </c>
      <c r="K251">
        <v>3983.60009765625</v>
      </c>
      <c r="L251">
        <v>29.20999908447266</v>
      </c>
      <c r="M251">
        <v>6266</v>
      </c>
      <c r="N251">
        <v>3671.60009765625</v>
      </c>
      <c r="O251">
        <v>242.22999572753909</v>
      </c>
      <c r="P251">
        <v>1535.599975585938</v>
      </c>
      <c r="Q251">
        <v>948.0999755859375</v>
      </c>
      <c r="R251">
        <v>167.2200012207031</v>
      </c>
      <c r="S251">
        <v>5216.5</v>
      </c>
      <c r="T251">
        <v>3171.544677734375</v>
      </c>
      <c r="U251">
        <v>1271.900024414062</v>
      </c>
    </row>
    <row r="252" spans="1:21" x14ac:dyDescent="0.25">
      <c r="A252" s="2">
        <v>45996</v>
      </c>
      <c r="B252">
        <v>2265.39990234375</v>
      </c>
      <c r="C252">
        <v>1048</v>
      </c>
      <c r="D252">
        <v>1550.599975585938</v>
      </c>
      <c r="E252">
        <v>13749</v>
      </c>
      <c r="F252">
        <v>106.88999938964839</v>
      </c>
      <c r="G252">
        <v>1003.299987792969</v>
      </c>
      <c r="H252">
        <v>1392.5</v>
      </c>
      <c r="I252">
        <v>1616.199951171875</v>
      </c>
      <c r="J252">
        <v>89.836402893066406</v>
      </c>
      <c r="K252">
        <v>4038.199951171875</v>
      </c>
      <c r="L252">
        <v>29.25</v>
      </c>
      <c r="M252">
        <v>6292</v>
      </c>
      <c r="N252">
        <v>3717.10009765625</v>
      </c>
      <c r="O252">
        <v>241.22999572753909</v>
      </c>
      <c r="P252">
        <v>1540.599975585938</v>
      </c>
      <c r="Q252">
        <v>971.5</v>
      </c>
      <c r="R252">
        <v>170.17999267578119</v>
      </c>
      <c r="S252">
        <v>5217.5</v>
      </c>
      <c r="T252">
        <v>3180.384033203125</v>
      </c>
      <c r="U252">
        <v>1272.400024414062</v>
      </c>
    </row>
    <row r="253" spans="1:21" x14ac:dyDescent="0.25">
      <c r="A253" s="2">
        <v>45999</v>
      </c>
      <c r="B253">
        <v>2216.199951171875</v>
      </c>
      <c r="C253">
        <v>1026.400024414062</v>
      </c>
      <c r="D253">
        <v>1520.900024414062</v>
      </c>
      <c r="E253">
        <v>13563</v>
      </c>
      <c r="F253">
        <v>106.84999847412109</v>
      </c>
      <c r="G253">
        <v>1003.099975585938</v>
      </c>
      <c r="H253">
        <v>1389.599975585938</v>
      </c>
      <c r="I253">
        <v>1610.800048828125</v>
      </c>
      <c r="J253">
        <v>89.938003540039063</v>
      </c>
      <c r="K253">
        <v>3996.699951171875</v>
      </c>
      <c r="L253">
        <v>29.20999908447266</v>
      </c>
      <c r="M253">
        <v>6256</v>
      </c>
      <c r="N253">
        <v>3681.699951171875</v>
      </c>
      <c r="O253">
        <v>238.52000427246091</v>
      </c>
      <c r="P253">
        <v>1543</v>
      </c>
      <c r="Q253">
        <v>956.4000244140625</v>
      </c>
      <c r="R253">
        <v>170.8399963378906</v>
      </c>
      <c r="S253">
        <v>5034.5</v>
      </c>
      <c r="T253">
        <v>3178.71435546875</v>
      </c>
      <c r="U253">
        <v>1258.199951171875</v>
      </c>
    </row>
    <row r="254" spans="1:21" x14ac:dyDescent="0.25">
      <c r="A254" s="2">
        <v>46000</v>
      </c>
      <c r="B254">
        <v>2245.199951171875</v>
      </c>
      <c r="C254">
        <v>1016.700012207031</v>
      </c>
      <c r="D254">
        <v>1517.199951171875</v>
      </c>
      <c r="E254">
        <v>13517</v>
      </c>
      <c r="F254">
        <v>106.2799987792969</v>
      </c>
      <c r="G254">
        <v>997.0999755859375</v>
      </c>
      <c r="H254">
        <v>1375.199951171875</v>
      </c>
      <c r="I254">
        <v>1599</v>
      </c>
      <c r="J254">
        <v>90.129997253417969</v>
      </c>
      <c r="K254">
        <v>3997.5</v>
      </c>
      <c r="L254">
        <v>29.120000839233398</v>
      </c>
      <c r="M254">
        <v>6245.5</v>
      </c>
      <c r="N254">
        <v>3635.89990234375</v>
      </c>
      <c r="O254">
        <v>239.8399963378906</v>
      </c>
      <c r="P254">
        <v>1529.400024414062</v>
      </c>
      <c r="Q254">
        <v>959.3499755859375</v>
      </c>
      <c r="R254">
        <v>171.11000061035159</v>
      </c>
      <c r="S254">
        <v>4979.5</v>
      </c>
      <c r="T254">
        <v>3151.01806640625</v>
      </c>
      <c r="U254">
        <v>1231.699951171875</v>
      </c>
    </row>
    <row r="255" spans="1:21" x14ac:dyDescent="0.25">
      <c r="A255" s="2">
        <v>46001</v>
      </c>
      <c r="B255">
        <v>2211.60009765625</v>
      </c>
      <c r="C255">
        <v>1010.299987792969</v>
      </c>
      <c r="D255">
        <v>1479.300048828125</v>
      </c>
      <c r="E255">
        <v>12351</v>
      </c>
      <c r="F255">
        <v>106.23000335693359</v>
      </c>
      <c r="G255">
        <v>989.79998779296875</v>
      </c>
      <c r="H255">
        <v>1363.599975585938</v>
      </c>
      <c r="I255">
        <v>1584.800048828125</v>
      </c>
      <c r="J255">
        <v>89.916900634765625</v>
      </c>
      <c r="K255">
        <v>3991.300048828125</v>
      </c>
      <c r="L255">
        <v>29.04999923706055</v>
      </c>
      <c r="M255">
        <v>6220.5</v>
      </c>
      <c r="N255">
        <v>3630</v>
      </c>
      <c r="O255">
        <v>239.28999328613281</v>
      </c>
      <c r="P255">
        <v>1536.900024414062</v>
      </c>
      <c r="Q255">
        <v>959.75</v>
      </c>
      <c r="R255">
        <v>175.28999328613281</v>
      </c>
      <c r="S255">
        <v>4863</v>
      </c>
      <c r="T255">
        <v>3132.259033203125</v>
      </c>
      <c r="U255">
        <v>1223.300048828125</v>
      </c>
    </row>
    <row r="256" spans="1:21" x14ac:dyDescent="0.25">
      <c r="A256" s="2">
        <v>46002</v>
      </c>
      <c r="B256">
        <v>2277.699951171875</v>
      </c>
      <c r="C256">
        <v>1006.400024414062</v>
      </c>
      <c r="D256">
        <v>1522.699951171875</v>
      </c>
      <c r="E256">
        <v>12988</v>
      </c>
      <c r="F256">
        <v>107.15000152587891</v>
      </c>
      <c r="G256">
        <v>1000.299987792969</v>
      </c>
      <c r="H256">
        <v>1360</v>
      </c>
      <c r="I256">
        <v>1598</v>
      </c>
      <c r="J256">
        <v>89.792999267578125</v>
      </c>
      <c r="K256">
        <v>4003.89990234375</v>
      </c>
      <c r="L256">
        <v>29.059999465942379</v>
      </c>
      <c r="M256">
        <v>6294.5</v>
      </c>
      <c r="N256">
        <v>3665.199951171875</v>
      </c>
      <c r="O256">
        <v>238.4100036621094</v>
      </c>
      <c r="P256">
        <v>1545</v>
      </c>
      <c r="Q256">
        <v>963.25</v>
      </c>
      <c r="R256">
        <v>178.8500061035156</v>
      </c>
      <c r="S256">
        <v>5016.5</v>
      </c>
      <c r="T256">
        <v>3134.91064453125</v>
      </c>
      <c r="U256">
        <v>1234.900024414062</v>
      </c>
    </row>
    <row r="257" spans="1:21" x14ac:dyDescent="0.25">
      <c r="A257" s="2">
        <v>46003</v>
      </c>
      <c r="B257">
        <v>2282.39990234375</v>
      </c>
      <c r="C257">
        <v>1017.299987792969</v>
      </c>
      <c r="D257">
        <v>1526.5</v>
      </c>
      <c r="E257">
        <v>13379</v>
      </c>
      <c r="F257">
        <v>109.61000061035161</v>
      </c>
      <c r="G257">
        <v>1001.5</v>
      </c>
      <c r="H257">
        <v>1366</v>
      </c>
      <c r="I257">
        <v>1598.199951171875</v>
      </c>
      <c r="J257">
        <v>90.252998352050781</v>
      </c>
      <c r="K257">
        <v>4074.10009765625</v>
      </c>
      <c r="L257">
        <v>29.04000091552734</v>
      </c>
      <c r="M257">
        <v>6284.5</v>
      </c>
      <c r="N257">
        <v>3679.60009765625</v>
      </c>
      <c r="O257">
        <v>238.02000427246091</v>
      </c>
      <c r="P257">
        <v>1556.5</v>
      </c>
      <c r="Q257">
        <v>963.1500244140625</v>
      </c>
      <c r="R257">
        <v>184.1300048828125</v>
      </c>
      <c r="S257">
        <v>5030.5</v>
      </c>
      <c r="T257">
        <v>3163</v>
      </c>
      <c r="U257">
        <v>1248.099975585938</v>
      </c>
    </row>
    <row r="258" spans="1:21" x14ac:dyDescent="0.25">
      <c r="A258" s="2">
        <v>46006</v>
      </c>
      <c r="B258">
        <v>2278.89990234375</v>
      </c>
      <c r="C258">
        <v>1012.700012207031</v>
      </c>
      <c r="D258">
        <v>1517.599975585938</v>
      </c>
      <c r="E258">
        <v>13737</v>
      </c>
      <c r="F258">
        <v>110.9499969482422</v>
      </c>
      <c r="G258">
        <v>996.0999755859375</v>
      </c>
      <c r="H258">
        <v>1365.199951171875</v>
      </c>
      <c r="I258">
        <v>1606.800048828125</v>
      </c>
      <c r="J258">
        <v>90.577003479003906</v>
      </c>
      <c r="K258">
        <v>4092.300048828125</v>
      </c>
      <c r="L258">
        <v>29.120000839233398</v>
      </c>
      <c r="M258">
        <v>6269.5</v>
      </c>
      <c r="N258">
        <v>3608</v>
      </c>
      <c r="O258">
        <v>235.3500061035156</v>
      </c>
      <c r="P258">
        <v>1556.199951171875</v>
      </c>
      <c r="Q258">
        <v>967.25</v>
      </c>
      <c r="R258">
        <v>184.8699951171875</v>
      </c>
      <c r="S258">
        <v>5048.5</v>
      </c>
      <c r="T258">
        <v>3172.52685546875</v>
      </c>
      <c r="U258">
        <v>1239.400024414062</v>
      </c>
    </row>
    <row r="259" spans="1:21" x14ac:dyDescent="0.25">
      <c r="A259" s="2">
        <v>46007</v>
      </c>
      <c r="B259">
        <v>2247.89990234375</v>
      </c>
      <c r="C259">
        <v>998.4000244140625</v>
      </c>
      <c r="D259">
        <v>1501.199951171875</v>
      </c>
      <c r="E259">
        <v>13628</v>
      </c>
      <c r="F259">
        <v>109.55999755859381</v>
      </c>
      <c r="G259">
        <v>994.29998779296875</v>
      </c>
      <c r="H259">
        <v>1366</v>
      </c>
      <c r="I259">
        <v>1592.900024414062</v>
      </c>
      <c r="J259">
        <v>90.776901245117188</v>
      </c>
      <c r="K259">
        <v>4063.800048828125</v>
      </c>
      <c r="L259">
        <v>29.120000839233398</v>
      </c>
      <c r="M259">
        <v>6216</v>
      </c>
      <c r="N259">
        <v>3621</v>
      </c>
      <c r="O259">
        <v>232.21000671386719</v>
      </c>
      <c r="P259">
        <v>1542.300048828125</v>
      </c>
      <c r="Q259">
        <v>961.1500244140625</v>
      </c>
      <c r="R259">
        <v>184.69000244140619</v>
      </c>
      <c r="S259">
        <v>4998</v>
      </c>
      <c r="T259">
        <v>3147.875244140625</v>
      </c>
      <c r="U259">
        <v>1257</v>
      </c>
    </row>
    <row r="260" spans="1:21" x14ac:dyDescent="0.25">
      <c r="A260" s="2">
        <v>46008</v>
      </c>
      <c r="B260">
        <v>2232.5</v>
      </c>
      <c r="C260">
        <v>999.5999755859375</v>
      </c>
      <c r="D260">
        <v>1477.300048828125</v>
      </c>
      <c r="E260">
        <v>13274</v>
      </c>
      <c r="F260">
        <v>109.9899978637695</v>
      </c>
      <c r="G260">
        <v>984</v>
      </c>
      <c r="H260">
        <v>1352.400024414062</v>
      </c>
      <c r="I260">
        <v>1602</v>
      </c>
      <c r="J260">
        <v>90.948898315429688</v>
      </c>
      <c r="K260">
        <v>4062.39990234375</v>
      </c>
      <c r="L260">
        <v>29.159999847412109</v>
      </c>
      <c r="M260">
        <v>6252.5</v>
      </c>
      <c r="N260">
        <v>3612.800048828125</v>
      </c>
      <c r="O260">
        <v>232.9100036621094</v>
      </c>
      <c r="P260">
        <v>1544.400024414062</v>
      </c>
      <c r="Q260">
        <v>975.8499755859375</v>
      </c>
      <c r="R260">
        <v>192.1600036621094</v>
      </c>
      <c r="S260">
        <v>4968.5</v>
      </c>
      <c r="T260">
        <v>3160.348388671875</v>
      </c>
      <c r="U260">
        <v>1248.800048828125</v>
      </c>
    </row>
    <row r="261" spans="1:21" x14ac:dyDescent="0.25">
      <c r="A261" s="2">
        <v>46009</v>
      </c>
      <c r="B261">
        <v>2229.300048828125</v>
      </c>
      <c r="C261">
        <v>1000.299987792969</v>
      </c>
      <c r="D261">
        <v>1489.599975585938</v>
      </c>
      <c r="E261">
        <v>13299</v>
      </c>
      <c r="F261">
        <v>109.879997253418</v>
      </c>
      <c r="G261">
        <v>979.70001220703125</v>
      </c>
      <c r="H261">
        <v>1356.800048828125</v>
      </c>
      <c r="I261">
        <v>1626.800048828125</v>
      </c>
      <c r="J261">
        <v>90.4136962890625</v>
      </c>
      <c r="K261">
        <v>4031.10009765625</v>
      </c>
      <c r="L261">
        <v>29.120000839233398</v>
      </c>
      <c r="M261">
        <v>6245</v>
      </c>
      <c r="N261">
        <v>3586.60009765625</v>
      </c>
      <c r="O261">
        <v>232</v>
      </c>
      <c r="P261">
        <v>1544.400024414062</v>
      </c>
      <c r="Q261">
        <v>977.54998779296875</v>
      </c>
      <c r="R261">
        <v>193.25999450683591</v>
      </c>
      <c r="S261">
        <v>5013.5</v>
      </c>
      <c r="T261">
        <v>3222.2236328125</v>
      </c>
      <c r="U261">
        <v>1226.599975585938</v>
      </c>
    </row>
    <row r="262" spans="1:21" x14ac:dyDescent="0.25">
      <c r="A262" s="2">
        <v>46010</v>
      </c>
      <c r="B262">
        <v>2239</v>
      </c>
      <c r="C262">
        <v>1008.299987792969</v>
      </c>
      <c r="D262">
        <v>1499.599975585938</v>
      </c>
      <c r="E262">
        <v>13268</v>
      </c>
      <c r="F262">
        <v>109.8199996948242</v>
      </c>
      <c r="G262">
        <v>985.5</v>
      </c>
      <c r="H262">
        <v>1354.099975585938</v>
      </c>
      <c r="I262">
        <v>1638.699951171875</v>
      </c>
      <c r="J262">
        <v>90.25579833984375</v>
      </c>
      <c r="K262">
        <v>4073.5</v>
      </c>
      <c r="L262">
        <v>29.129999160766602</v>
      </c>
      <c r="M262">
        <v>6197.5</v>
      </c>
      <c r="N262">
        <v>3603.60009765625</v>
      </c>
      <c r="O262">
        <v>232.88999938964841</v>
      </c>
      <c r="P262">
        <v>1565.099975585938</v>
      </c>
      <c r="Q262">
        <v>980.29998779296875</v>
      </c>
      <c r="R262">
        <v>192.55999755859381</v>
      </c>
      <c r="S262">
        <v>5413.5</v>
      </c>
      <c r="T262">
        <v>3223.402099609375</v>
      </c>
      <c r="U262">
        <v>1267.800048828125</v>
      </c>
    </row>
    <row r="263" spans="1:21" x14ac:dyDescent="0.25">
      <c r="A263" s="2">
        <v>46013</v>
      </c>
      <c r="B263">
        <v>2263.5</v>
      </c>
      <c r="C263">
        <v>1007.799987792969</v>
      </c>
      <c r="D263">
        <v>1518.699951171875</v>
      </c>
      <c r="E263">
        <v>12845</v>
      </c>
      <c r="F263">
        <v>111.38999938964839</v>
      </c>
      <c r="G263">
        <v>987.70001220703125</v>
      </c>
      <c r="H263">
        <v>1368.5</v>
      </c>
      <c r="I263">
        <v>1689.599975585938</v>
      </c>
      <c r="J263">
        <v>89.569999694824219</v>
      </c>
      <c r="K263">
        <v>4072.39990234375</v>
      </c>
      <c r="L263">
        <v>29.030000686645511</v>
      </c>
      <c r="M263">
        <v>6191.5</v>
      </c>
      <c r="N263">
        <v>3616.699951171875</v>
      </c>
      <c r="O263">
        <v>234.17999267578119</v>
      </c>
      <c r="P263">
        <v>1575.400024414062</v>
      </c>
      <c r="Q263">
        <v>974.29998779296875</v>
      </c>
      <c r="R263">
        <v>199.94999694824219</v>
      </c>
      <c r="S263">
        <v>5458.5</v>
      </c>
      <c r="T263">
        <v>3265.5361328125</v>
      </c>
      <c r="U263">
        <v>1295.199951171875</v>
      </c>
    </row>
    <row r="264" spans="1:21" x14ac:dyDescent="0.25">
      <c r="A264" s="2">
        <v>46014</v>
      </c>
      <c r="B264">
        <v>2248.800048828125</v>
      </c>
      <c r="C264">
        <v>1011.400024414062</v>
      </c>
      <c r="D264">
        <v>1515.5</v>
      </c>
      <c r="E264">
        <v>12832</v>
      </c>
      <c r="F264">
        <v>113.09999847412109</v>
      </c>
      <c r="G264">
        <v>996.5999755859375</v>
      </c>
      <c r="H264">
        <v>1363</v>
      </c>
      <c r="I264">
        <v>1668.300048828125</v>
      </c>
      <c r="J264">
        <v>89.603897094726563</v>
      </c>
      <c r="K264">
        <v>4058.800048828125</v>
      </c>
      <c r="L264">
        <v>28.979999542236332</v>
      </c>
      <c r="M264">
        <v>6202.5</v>
      </c>
      <c r="N264">
        <v>3625.10009765625</v>
      </c>
      <c r="O264">
        <v>235.49000549316409</v>
      </c>
      <c r="P264">
        <v>1570.699951171875</v>
      </c>
      <c r="Q264">
        <v>971.9000244140625</v>
      </c>
      <c r="R264">
        <v>201.78999328613281</v>
      </c>
      <c r="S264">
        <v>5429</v>
      </c>
      <c r="T264">
        <v>3250.902099609375</v>
      </c>
      <c r="U264">
        <v>1296.300048828125</v>
      </c>
    </row>
    <row r="265" spans="1:21" x14ac:dyDescent="0.25">
      <c r="A265" s="2">
        <v>46015</v>
      </c>
      <c r="B265">
        <v>2222.699951171875</v>
      </c>
      <c r="C265">
        <v>1011.700012207031</v>
      </c>
      <c r="D265">
        <v>1498.900024414062</v>
      </c>
      <c r="E265">
        <v>12629</v>
      </c>
      <c r="F265">
        <v>113.2099990844727</v>
      </c>
      <c r="G265">
        <v>997.20001220703125</v>
      </c>
      <c r="H265">
        <v>1359.800048828125</v>
      </c>
      <c r="I265">
        <v>1663.400024414062</v>
      </c>
      <c r="J265">
        <v>89.507896423339844</v>
      </c>
      <c r="K265">
        <v>4053.60009765625</v>
      </c>
      <c r="L265">
        <v>29.20999908447266</v>
      </c>
      <c r="M265">
        <v>6163</v>
      </c>
      <c r="N265">
        <v>3636.699951171875</v>
      </c>
      <c r="O265">
        <v>233.77000427246091</v>
      </c>
      <c r="P265">
        <v>1558.199951171875</v>
      </c>
      <c r="Q265">
        <v>968.95001220703125</v>
      </c>
      <c r="R265">
        <v>209.22999572753909</v>
      </c>
      <c r="S265">
        <v>5387.5</v>
      </c>
      <c r="T265">
        <v>3259.741455078125</v>
      </c>
      <c r="U265">
        <v>1292.300048828125</v>
      </c>
    </row>
    <row r="266" spans="1:21" x14ac:dyDescent="0.25">
      <c r="A266" s="2">
        <v>46017</v>
      </c>
      <c r="B266">
        <v>2229.89990234375</v>
      </c>
      <c r="C266">
        <v>1000</v>
      </c>
      <c r="D266">
        <v>1482.699951171875</v>
      </c>
      <c r="E266">
        <v>12328</v>
      </c>
      <c r="F266">
        <v>114.30999755859381</v>
      </c>
      <c r="G266">
        <v>992.0999755859375</v>
      </c>
      <c r="H266">
        <v>1350.400024414062</v>
      </c>
      <c r="I266">
        <v>1656.099975585938</v>
      </c>
      <c r="J266">
        <v>90.105903625488281</v>
      </c>
      <c r="K266">
        <v>4047.300048828125</v>
      </c>
      <c r="L266">
        <v>29.229999542236332</v>
      </c>
      <c r="M266">
        <v>6035.5</v>
      </c>
      <c r="N266">
        <v>3623.10009765625</v>
      </c>
      <c r="O266">
        <v>234.5299987792969</v>
      </c>
      <c r="P266">
        <v>1559.199951171875</v>
      </c>
      <c r="Q266">
        <v>966.29998779296875</v>
      </c>
      <c r="R266">
        <v>219.8500061035156</v>
      </c>
      <c r="S266">
        <v>5348</v>
      </c>
      <c r="T266">
        <v>3221.437744140625</v>
      </c>
      <c r="U266">
        <v>1271.400024414062</v>
      </c>
    </row>
    <row r="267" spans="1:21" x14ac:dyDescent="0.25">
      <c r="A267" s="2">
        <v>46020</v>
      </c>
      <c r="B267">
        <v>2203.199951171875</v>
      </c>
      <c r="C267">
        <v>998</v>
      </c>
      <c r="D267">
        <v>1463.5</v>
      </c>
      <c r="E267">
        <v>11857</v>
      </c>
      <c r="F267">
        <v>113.0299987792969</v>
      </c>
      <c r="G267">
        <v>991.70001220703125</v>
      </c>
      <c r="H267">
        <v>1343.300048828125</v>
      </c>
      <c r="I267">
        <v>1644.699951171875</v>
      </c>
      <c r="J267">
        <v>89.829299926757813</v>
      </c>
      <c r="K267">
        <v>4038.699951171875</v>
      </c>
      <c r="L267">
        <v>29.20999908447266</v>
      </c>
      <c r="M267">
        <v>6033.5</v>
      </c>
      <c r="N267">
        <v>3592.10009765625</v>
      </c>
      <c r="O267">
        <v>234.82000732421881</v>
      </c>
      <c r="P267">
        <v>1545.599975585938</v>
      </c>
      <c r="Q267">
        <v>965.04998779296875</v>
      </c>
      <c r="R267">
        <v>218.25</v>
      </c>
      <c r="S267">
        <v>5315.5</v>
      </c>
      <c r="T267">
        <v>3193.446533203125</v>
      </c>
      <c r="U267">
        <v>1268.800048828125</v>
      </c>
    </row>
    <row r="268" spans="1:21" x14ac:dyDescent="0.25">
      <c r="A268" s="2">
        <v>46021</v>
      </c>
      <c r="B268">
        <v>2214.699951171875</v>
      </c>
      <c r="C268">
        <v>989.29998779296875</v>
      </c>
      <c r="D268">
        <v>1433.900024414062</v>
      </c>
      <c r="E268">
        <v>11767</v>
      </c>
      <c r="F268">
        <v>111.1699981689453</v>
      </c>
      <c r="G268">
        <v>990.9000244140625</v>
      </c>
      <c r="H268">
        <v>1342.5</v>
      </c>
      <c r="I268">
        <v>1621.599975585938</v>
      </c>
      <c r="J268">
        <v>89.900001525878906</v>
      </c>
      <c r="K268">
        <v>4052</v>
      </c>
      <c r="L268">
        <v>29.180000305175781</v>
      </c>
      <c r="M268">
        <v>6074</v>
      </c>
      <c r="N268">
        <v>3660.300048828125</v>
      </c>
      <c r="O268">
        <v>234.67999267578119</v>
      </c>
      <c r="P268">
        <v>1539.800048828125</v>
      </c>
      <c r="Q268">
        <v>973.45001220703125</v>
      </c>
      <c r="R268">
        <v>218.21000671386719</v>
      </c>
      <c r="S268">
        <v>5193</v>
      </c>
      <c r="T268">
        <v>3188.83056640625</v>
      </c>
      <c r="U268">
        <v>1273.300048828125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5003"/>
  <sheetViews>
    <sheetView topLeftCell="BV1" zoomScaleNormal="100" workbookViewId="0">
      <selection activeCell="CM4" sqref="CM4"/>
    </sheetView>
  </sheetViews>
  <sheetFormatPr defaultColWidth="6" defaultRowHeight="15" x14ac:dyDescent="0.25"/>
  <cols>
    <col min="1" max="1" width="18.7109375" bestFit="1" customWidth="1"/>
    <col min="2" max="2" width="13.42578125" bestFit="1" customWidth="1"/>
    <col min="3" max="3" width="15.140625" bestFit="1" customWidth="1"/>
    <col min="4" max="5" width="12.42578125" bestFit="1" customWidth="1"/>
    <col min="6" max="6" width="13.28515625" bestFit="1" customWidth="1"/>
    <col min="7" max="7" width="13.85546875" bestFit="1" customWidth="1"/>
    <col min="8" max="8" width="13.140625" bestFit="1" customWidth="1"/>
    <col min="9" max="11" width="12.42578125" bestFit="1" customWidth="1"/>
    <col min="12" max="12" width="14" bestFit="1" customWidth="1"/>
    <col min="13" max="17" width="12.42578125" bestFit="1" customWidth="1"/>
    <col min="18" max="18" width="14.140625" bestFit="1" customWidth="1"/>
    <col min="19" max="19" width="13.28515625" bestFit="1" customWidth="1"/>
    <col min="20" max="20" width="12.42578125" bestFit="1" customWidth="1"/>
    <col min="21" max="21" width="14.85546875" bestFit="1" customWidth="1"/>
    <col min="23" max="23" width="16.140625" bestFit="1" customWidth="1"/>
    <col min="24" max="24" width="13.42578125" bestFit="1" customWidth="1"/>
    <col min="25" max="25" width="15.140625" bestFit="1" customWidth="1"/>
    <col min="26" max="27" width="12.42578125" bestFit="1" customWidth="1"/>
    <col min="28" max="28" width="13.28515625" bestFit="1" customWidth="1"/>
    <col min="29" max="29" width="13.85546875" bestFit="1" customWidth="1"/>
    <col min="30" max="30" width="13.140625" bestFit="1" customWidth="1"/>
    <col min="31" max="33" width="12.42578125" bestFit="1" customWidth="1"/>
    <col min="34" max="34" width="14" bestFit="1" customWidth="1"/>
    <col min="35" max="36" width="12.42578125" bestFit="1" customWidth="1"/>
    <col min="37" max="37" width="11.42578125" bestFit="1" customWidth="1"/>
    <col min="38" max="39" width="12.42578125" bestFit="1" customWidth="1"/>
    <col min="40" max="40" width="14.140625" bestFit="1" customWidth="1"/>
    <col min="41" max="41" width="13.28515625" bestFit="1" customWidth="1"/>
    <col min="42" max="42" width="12.42578125" bestFit="1" customWidth="1"/>
    <col min="43" max="43" width="14.85546875" bestFit="1" customWidth="1"/>
    <col min="46" max="46" width="13.85546875" bestFit="1" customWidth="1"/>
    <col min="47" max="47" width="15.140625" bestFit="1" customWidth="1"/>
    <col min="48" max="48" width="8.28515625" bestFit="1" customWidth="1"/>
    <col min="49" max="49" width="9.85546875" bestFit="1" customWidth="1"/>
    <col min="50" max="50" width="13.28515625" bestFit="1" customWidth="1"/>
    <col min="51" max="51" width="13.85546875" bestFit="1" customWidth="1"/>
    <col min="52" max="52" width="13.140625" bestFit="1" customWidth="1"/>
    <col min="53" max="53" width="8.140625" bestFit="1" customWidth="1"/>
    <col min="54" max="54" width="6.85546875" bestFit="1" customWidth="1"/>
    <col min="55" max="55" width="7.85546875" bestFit="1" customWidth="1"/>
    <col min="56" max="56" width="14" bestFit="1" customWidth="1"/>
    <col min="57" max="57" width="8.28515625" bestFit="1" customWidth="1"/>
    <col min="58" max="58" width="9.28515625" bestFit="1" customWidth="1"/>
    <col min="59" max="59" width="9.42578125" bestFit="1" customWidth="1"/>
    <col min="60" max="60" width="12.42578125" bestFit="1" customWidth="1"/>
    <col min="61" max="61" width="8.140625" bestFit="1" customWidth="1"/>
    <col min="62" max="62" width="14.140625" bestFit="1" customWidth="1"/>
    <col min="63" max="63" width="13.28515625" bestFit="1" customWidth="1"/>
    <col min="64" max="64" width="7.140625" bestFit="1" customWidth="1"/>
    <col min="65" max="65" width="14.85546875" bestFit="1" customWidth="1"/>
    <col min="68" max="68" width="37.5703125" bestFit="1" customWidth="1"/>
    <col min="69" max="69" width="13.42578125" bestFit="1" customWidth="1"/>
    <col min="70" max="70" width="15.140625" bestFit="1" customWidth="1"/>
    <col min="71" max="71" width="18.140625" customWidth="1"/>
    <col min="72" max="72" width="12.42578125" bestFit="1" customWidth="1"/>
    <col min="73" max="73" width="13.28515625" bestFit="1" customWidth="1"/>
    <col min="74" max="74" width="15.5703125" customWidth="1"/>
    <col min="75" max="77" width="13.140625" bestFit="1" customWidth="1"/>
    <col min="78" max="78" width="14.5703125" bestFit="1" customWidth="1"/>
    <col min="79" max="79" width="14" bestFit="1" customWidth="1"/>
    <col min="80" max="81" width="13.140625" bestFit="1" customWidth="1"/>
    <col min="82" max="83" width="12.42578125" bestFit="1" customWidth="1"/>
    <col min="84" max="84" width="13.140625" bestFit="1" customWidth="1"/>
    <col min="85" max="85" width="14.140625" bestFit="1" customWidth="1"/>
    <col min="86" max="86" width="13.28515625" bestFit="1" customWidth="1"/>
    <col min="87" max="87" width="13.140625" bestFit="1" customWidth="1"/>
    <col min="88" max="88" width="14.85546875" bestFit="1" customWidth="1"/>
    <col min="91" max="91" width="12.5703125" bestFit="1" customWidth="1"/>
    <col min="93" max="93" width="24" customWidth="1"/>
    <col min="94" max="94" width="12" bestFit="1" customWidth="1"/>
    <col min="95" max="95" width="19.7109375" customWidth="1"/>
    <col min="96" max="96" width="14.42578125" customWidth="1"/>
    <col min="101" max="101" width="20.28515625" bestFit="1" customWidth="1"/>
    <col min="102" max="102" width="8.28515625" bestFit="1" customWidth="1"/>
    <col min="105" max="105" width="22" bestFit="1" customWidth="1"/>
  </cols>
  <sheetData>
    <row r="1" spans="1:110" x14ac:dyDescent="0.25">
      <c r="X1" s="6" t="s">
        <v>26</v>
      </c>
      <c r="AT1" s="5" t="s">
        <v>25</v>
      </c>
      <c r="BP1" s="6" t="s">
        <v>52</v>
      </c>
      <c r="CM1" s="6" t="s">
        <v>34</v>
      </c>
      <c r="CW1" s="6" t="s">
        <v>37</v>
      </c>
      <c r="DA1" s="6"/>
    </row>
    <row r="2" spans="1:110" x14ac:dyDescent="0.25">
      <c r="A2" s="8" t="s">
        <v>20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R2" s="8" t="s">
        <v>16</v>
      </c>
      <c r="S2" s="8" t="s">
        <v>17</v>
      </c>
      <c r="T2" s="8" t="s">
        <v>18</v>
      </c>
      <c r="U2" s="8" t="s">
        <v>19</v>
      </c>
      <c r="X2" s="8" t="s">
        <v>0</v>
      </c>
      <c r="Y2" s="8" t="s">
        <v>1</v>
      </c>
      <c r="Z2" s="8" t="s">
        <v>2</v>
      </c>
      <c r="AA2" s="8" t="s">
        <v>3</v>
      </c>
      <c r="AB2" s="8" t="s">
        <v>4</v>
      </c>
      <c r="AC2" s="8" t="s">
        <v>5</v>
      </c>
      <c r="AD2" s="8" t="s">
        <v>6</v>
      </c>
      <c r="AE2" s="8" t="s">
        <v>7</v>
      </c>
      <c r="AF2" s="8" t="s">
        <v>8</v>
      </c>
      <c r="AG2" s="8" t="s">
        <v>9</v>
      </c>
      <c r="AH2" s="8" t="s">
        <v>10</v>
      </c>
      <c r="AI2" s="8" t="s">
        <v>11</v>
      </c>
      <c r="AJ2" s="8" t="s">
        <v>12</v>
      </c>
      <c r="AK2" s="8" t="s">
        <v>13</v>
      </c>
      <c r="AL2" s="8" t="s">
        <v>14</v>
      </c>
      <c r="AM2" s="8" t="s">
        <v>15</v>
      </c>
      <c r="AN2" s="8" t="s">
        <v>16</v>
      </c>
      <c r="AO2" s="8" t="s">
        <v>17</v>
      </c>
      <c r="AP2" s="8" t="s">
        <v>18</v>
      </c>
      <c r="AQ2" s="8" t="s">
        <v>19</v>
      </c>
      <c r="AT2" s="8" t="s">
        <v>0</v>
      </c>
      <c r="AU2" s="8" t="s">
        <v>1</v>
      </c>
      <c r="AV2" s="8" t="s">
        <v>2</v>
      </c>
      <c r="AW2" s="8" t="s">
        <v>3</v>
      </c>
      <c r="AX2" s="8" t="s">
        <v>4</v>
      </c>
      <c r="AY2" s="8" t="s">
        <v>5</v>
      </c>
      <c r="AZ2" s="8" t="s">
        <v>6</v>
      </c>
      <c r="BA2" s="8" t="s">
        <v>7</v>
      </c>
      <c r="BB2" s="8" t="s">
        <v>8</v>
      </c>
      <c r="BC2" s="8" t="s">
        <v>9</v>
      </c>
      <c r="BD2" s="8" t="s">
        <v>10</v>
      </c>
      <c r="BE2" s="8" t="s">
        <v>11</v>
      </c>
      <c r="BF2" s="8" t="s">
        <v>12</v>
      </c>
      <c r="BG2" s="8" t="s">
        <v>13</v>
      </c>
      <c r="BH2" s="8" t="s">
        <v>14</v>
      </c>
      <c r="BI2" s="8" t="s">
        <v>15</v>
      </c>
      <c r="BJ2" s="8" t="s">
        <v>16</v>
      </c>
      <c r="BK2" s="8" t="s">
        <v>17</v>
      </c>
      <c r="BL2" s="8" t="s">
        <v>18</v>
      </c>
      <c r="BM2" s="8" t="s">
        <v>19</v>
      </c>
      <c r="BQ2" s="8" t="s">
        <v>0</v>
      </c>
      <c r="BR2" s="8" t="s">
        <v>1</v>
      </c>
      <c r="BS2" s="8" t="s">
        <v>2</v>
      </c>
      <c r="BT2" s="8" t="s">
        <v>3</v>
      </c>
      <c r="BU2" s="8" t="s">
        <v>4</v>
      </c>
      <c r="BV2" s="8" t="s">
        <v>5</v>
      </c>
      <c r="BW2" s="8" t="s">
        <v>6</v>
      </c>
      <c r="BX2" s="8" t="s">
        <v>7</v>
      </c>
      <c r="BY2" s="8" t="s">
        <v>8</v>
      </c>
      <c r="BZ2" s="8" t="s">
        <v>9</v>
      </c>
      <c r="CA2" s="8" t="s">
        <v>10</v>
      </c>
      <c r="CB2" s="8" t="s">
        <v>11</v>
      </c>
      <c r="CC2" s="8" t="s">
        <v>12</v>
      </c>
      <c r="CD2" s="8" t="s">
        <v>13</v>
      </c>
      <c r="CE2" s="8" t="s">
        <v>14</v>
      </c>
      <c r="CF2" s="8" t="s">
        <v>15</v>
      </c>
      <c r="CG2" s="8" t="s">
        <v>16</v>
      </c>
      <c r="CH2" s="8" t="s">
        <v>17</v>
      </c>
      <c r="CI2" s="8" t="s">
        <v>18</v>
      </c>
      <c r="CJ2" s="8" t="s">
        <v>19</v>
      </c>
      <c r="CO2" t="s">
        <v>38</v>
      </c>
      <c r="CP2" s="21">
        <v>0.99</v>
      </c>
    </row>
    <row r="3" spans="1:110" x14ac:dyDescent="0.25">
      <c r="A3" s="9">
        <v>44837</v>
      </c>
      <c r="B3" s="10">
        <v>3152.97509765625</v>
      </c>
      <c r="C3" s="10">
        <v>706.22052001953125</v>
      </c>
      <c r="D3" s="10">
        <v>595.87969970703125</v>
      </c>
      <c r="E3" s="10">
        <v>4292.99462890625</v>
      </c>
      <c r="F3" s="10">
        <v>43.139999389648438</v>
      </c>
      <c r="G3" s="10">
        <v>679.98626708984375</v>
      </c>
      <c r="H3" s="10">
        <v>827.8543701171875</v>
      </c>
      <c r="I3" s="10">
        <v>1264.427978515625</v>
      </c>
      <c r="J3" s="10">
        <v>81.52130126953125</v>
      </c>
      <c r="K3" s="10">
        <v>1768.310913085938</v>
      </c>
      <c r="L3" s="10">
        <v>22.559999465942379</v>
      </c>
      <c r="M3" s="10">
        <v>4270.23486328125</v>
      </c>
      <c r="N3" s="10">
        <v>1219.572875976562</v>
      </c>
      <c r="O3" s="10">
        <v>108.0789031982422</v>
      </c>
      <c r="P3" s="10">
        <v>1081.668823242188</v>
      </c>
      <c r="Q3" s="10">
        <v>491.563232421875</v>
      </c>
      <c r="R3" s="10">
        <v>56.880001068115227</v>
      </c>
      <c r="S3" s="10">
        <v>8076.84765625</v>
      </c>
      <c r="T3" s="10">
        <v>2677.227783203125</v>
      </c>
      <c r="U3" s="10">
        <v>552.34027099609375</v>
      </c>
      <c r="CO3" s="18" t="s">
        <v>35</v>
      </c>
      <c r="CP3" s="17">
        <v>0.01</v>
      </c>
    </row>
    <row r="4" spans="1:110" x14ac:dyDescent="0.25">
      <c r="A4" s="9">
        <v>44838</v>
      </c>
      <c r="B4" s="10">
        <v>3233.264892578125</v>
      </c>
      <c r="C4" s="10">
        <v>737.42620849609375</v>
      </c>
      <c r="D4" s="10">
        <v>608.81927490234375</v>
      </c>
      <c r="E4" s="10">
        <v>4329.3427734375</v>
      </c>
      <c r="F4" s="10">
        <v>44.049999237060547</v>
      </c>
      <c r="G4" s="10">
        <v>699.13677978515625</v>
      </c>
      <c r="H4" s="10">
        <v>846.6881103515625</v>
      </c>
      <c r="I4" s="10">
        <v>1296.77001953125</v>
      </c>
      <c r="J4" s="10">
        <v>81.495002746582031</v>
      </c>
      <c r="K4" s="10">
        <v>1819.096435546875</v>
      </c>
      <c r="L4" s="10">
        <v>22.670000076293949</v>
      </c>
      <c r="M4" s="10">
        <v>4402.064453125</v>
      </c>
      <c r="N4" s="10">
        <v>1228.34423828125</v>
      </c>
      <c r="O4" s="10">
        <v>109.303337097168</v>
      </c>
      <c r="P4" s="10">
        <v>1101.617553710938</v>
      </c>
      <c r="Q4" s="10">
        <v>503.81094360351563</v>
      </c>
      <c r="R4" s="10">
        <v>60.220001220703118</v>
      </c>
      <c r="S4" s="10">
        <v>8248.6357421875</v>
      </c>
      <c r="T4" s="10">
        <v>2772.479736328125</v>
      </c>
      <c r="U4" s="10">
        <v>558.14764404296875</v>
      </c>
      <c r="X4" s="11">
        <f t="shared" ref="X4:X67" si="0">(B4-B3)/B3</f>
        <v>2.5464772931939127E-2</v>
      </c>
      <c r="Y4" s="11">
        <f t="shared" ref="Y4:Y67" si="1">(C4-C3)/C3</f>
        <v>4.418689006048631E-2</v>
      </c>
      <c r="Z4" s="11">
        <f t="shared" ref="Z4:Z67" si="2">(D4-D3)/D3</f>
        <v>2.1715079741220149E-2</v>
      </c>
      <c r="AA4" s="11">
        <f t="shared" ref="AA4:AA67" si="3">(E4-E3)/E3</f>
        <v>8.4668506889119064E-3</v>
      </c>
      <c r="AB4" s="11">
        <f t="shared" ref="AB4:AB67" si="4">(F4-F3)/F3</f>
        <v>2.1094108954263599E-2</v>
      </c>
      <c r="AC4" s="11">
        <f t="shared" ref="AC4:AC67" si="5">(G4-G3)/G3</f>
        <v>2.81630874359735E-2</v>
      </c>
      <c r="AD4" s="11">
        <f t="shared" ref="AD4:AD67" si="6">(H4-H3)/H3</f>
        <v>2.2750064400468135E-2</v>
      </c>
      <c r="AE4" s="11">
        <f t="shared" ref="AE4:AE67" si="7">(I4-I3)/I3</f>
        <v>2.5578397160740569E-2</v>
      </c>
      <c r="AF4" s="11">
        <f t="shared" ref="AF4:AF67" si="8">(J4-J3)/J3</f>
        <v>-3.225969475421987E-4</v>
      </c>
      <c r="AG4" s="11">
        <f t="shared" ref="AG4:AG67" si="9">(K4-K3)/K3</f>
        <v>2.871979247829758E-2</v>
      </c>
      <c r="AH4" s="11">
        <f t="shared" ref="AH4:AH67" si="10">(L4-L3)/L3</f>
        <v>4.8759136948399147E-3</v>
      </c>
      <c r="AI4" s="11">
        <f t="shared" ref="AI4:AI67" si="11">(M4-M3)/M3</f>
        <v>3.0871742202594473E-2</v>
      </c>
      <c r="AJ4" s="11">
        <f t="shared" ref="AJ4:AJ67" si="12">(N4-N3)/N3</f>
        <v>7.1921592202223794E-3</v>
      </c>
      <c r="AK4" s="11">
        <f t="shared" ref="AK4:AK67" si="13">(O4-O3)/O3</f>
        <v>1.1329074062492056E-2</v>
      </c>
      <c r="AL4" s="11">
        <f t="shared" ref="AL4:AL67" si="14">(P4-P3)/P3</f>
        <v>1.8442549179660914E-2</v>
      </c>
      <c r="AM4" s="11">
        <f t="shared" ref="AM4:AM67" si="15">(Q4-Q3)/Q3</f>
        <v>2.4915840676890282E-2</v>
      </c>
      <c r="AN4" s="11">
        <f t="shared" ref="AN4:AN67" si="16">(R4-R3)/R3</f>
        <v>5.8720114097539425E-2</v>
      </c>
      <c r="AO4" s="11">
        <f t="shared" ref="AO4:AO67" si="17">(S4-S3)/S3</f>
        <v>2.1269199723553966E-2</v>
      </c>
      <c r="AP4" s="11">
        <f t="shared" ref="AP4:AP67" si="18">(T4-T3)/T3</f>
        <v>3.5578576362687145E-2</v>
      </c>
      <c r="AQ4" s="11">
        <f t="shared" ref="AQ4:AQ67" si="19">(U4-U3)/U3</f>
        <v>1.0514122094342222E-2</v>
      </c>
      <c r="AT4" s="12">
        <f t="shared" ref="AT4:BM4" si="20">X4-X$536</f>
        <v>2.516542687142985E-2</v>
      </c>
      <c r="AU4" s="12">
        <f t="shared" si="20"/>
        <v>4.4212899043442049E-2</v>
      </c>
      <c r="AV4" s="12">
        <f t="shared" si="20"/>
        <v>1.9574170239391918E-2</v>
      </c>
      <c r="AW4" s="12">
        <f t="shared" si="20"/>
        <v>5.7391229225443215E-3</v>
      </c>
      <c r="AX4" s="12">
        <f t="shared" si="20"/>
        <v>2.0314500799507765E-2</v>
      </c>
      <c r="AY4" s="12">
        <f t="shared" si="20"/>
        <v>2.7585328331787319E-2</v>
      </c>
      <c r="AZ4" s="12">
        <f t="shared" si="20"/>
        <v>2.1847295444874591E-2</v>
      </c>
      <c r="BA4" s="12">
        <f t="shared" si="20"/>
        <v>2.4800843647018931E-2</v>
      </c>
      <c r="BB4" s="12">
        <f t="shared" si="20"/>
        <v>-3.9287099657187892E-4</v>
      </c>
      <c r="BC4" s="12">
        <f t="shared" si="20"/>
        <v>2.7219918157746967E-2</v>
      </c>
      <c r="BD4" s="12">
        <f t="shared" si="20"/>
        <v>4.5343482289298314E-3</v>
      </c>
      <c r="BE4" s="12">
        <f t="shared" si="20"/>
        <v>3.006909855876392E-2</v>
      </c>
      <c r="BF4" s="12">
        <f t="shared" si="20"/>
        <v>5.3852484512515479E-3</v>
      </c>
      <c r="BG4" s="12">
        <f t="shared" si="20"/>
        <v>9.6198507031000653E-3</v>
      </c>
      <c r="BH4" s="12">
        <f t="shared" si="20"/>
        <v>1.8033687839518336E-2</v>
      </c>
      <c r="BI4" s="12">
        <f t="shared" si="20"/>
        <v>2.3815796354071009E-2</v>
      </c>
      <c r="BJ4" s="12">
        <f t="shared" si="20"/>
        <v>5.7824274173652865E-2</v>
      </c>
      <c r="BK4" s="12">
        <f t="shared" si="20"/>
        <v>2.1500493947857486E-2</v>
      </c>
      <c r="BL4" s="12">
        <f t="shared" si="20"/>
        <v>3.4721420305942621E-2</v>
      </c>
      <c r="BM4" s="12">
        <f t="shared" si="20"/>
        <v>9.1044204433586729E-3</v>
      </c>
      <c r="BP4" s="16" t="s">
        <v>0</v>
      </c>
      <c r="BQ4" s="13" cm="1">
        <f t="array" ref="BQ4:CJ23">MMULT(TRANSPOSE(AT4:BM534),AT4:BM534)</f>
        <v>0.77831778109863414</v>
      </c>
      <c r="BR4" s="13">
        <v>8.1757932706200104E-2</v>
      </c>
      <c r="BS4" s="13">
        <v>8.6210249688693383E-2</v>
      </c>
      <c r="BT4" s="13">
        <v>0.12690372619267132</v>
      </c>
      <c r="BU4" s="13">
        <v>-9.2073086367985193E-3</v>
      </c>
      <c r="BV4" s="13">
        <v>5.4591120737034378E-2</v>
      </c>
      <c r="BW4" s="13">
        <v>5.2400863227599577E-2</v>
      </c>
      <c r="BX4" s="13">
        <v>2.8655556421234376E-2</v>
      </c>
      <c r="BY4" s="13">
        <v>3.8333897475861827E-4</v>
      </c>
      <c r="BZ4" s="13">
        <v>7.3338738200012868E-2</v>
      </c>
      <c r="CA4" s="13">
        <v>7.2870108649916807E-4</v>
      </c>
      <c r="CB4" s="13">
        <v>2.4190019511833256E-2</v>
      </c>
      <c r="CC4" s="13">
        <v>8.2120961697533607E-2</v>
      </c>
      <c r="CD4" s="13">
        <v>0.10358820983948695</v>
      </c>
      <c r="CE4" s="13">
        <v>8.7577847728267044E-2</v>
      </c>
      <c r="CF4" s="13">
        <v>0.13607656221185765</v>
      </c>
      <c r="CG4" s="13">
        <v>-4.5484846148958489E-3</v>
      </c>
      <c r="CH4" s="13">
        <v>5.3307908682093896E-2</v>
      </c>
      <c r="CI4" s="13">
        <v>2.8912305911324748E-2</v>
      </c>
      <c r="CJ4" s="13">
        <v>4.7789293886538547E-2</v>
      </c>
      <c r="CM4" s="11" cm="1">
        <f t="array" ref="CM4">MMULT(X4:AQ4,$BQ$54:$BQ$73)</f>
        <v>2.2476286910979075E-2</v>
      </c>
      <c r="CN4" s="3"/>
      <c r="CO4" s="18" t="s">
        <v>36</v>
      </c>
      <c r="CP4" s="20">
        <f>_xlfn.PERCENTILE.INC(CM4:CM534,0.01)</f>
        <v>-1.8583839570256416E-2</v>
      </c>
      <c r="CQ4" s="3"/>
      <c r="CR4" s="3"/>
      <c r="CS4" s="3"/>
      <c r="CT4" s="3"/>
      <c r="CU4" s="3"/>
      <c r="CV4" s="3"/>
      <c r="CW4" s="8" t="s">
        <v>32</v>
      </c>
      <c r="CX4" s="41">
        <f>AVERAGE(CM4:CM534)</f>
        <v>9.4252323759816425E-4</v>
      </c>
      <c r="CY4" s="3"/>
      <c r="CZ4" s="3"/>
      <c r="DA4" s="7">
        <v>-1.669895349096041E-2</v>
      </c>
      <c r="DB4" s="3"/>
      <c r="DC4" s="3"/>
      <c r="DD4" s="3"/>
      <c r="DE4" s="3"/>
      <c r="DF4" s="3"/>
    </row>
    <row r="5" spans="1:110" x14ac:dyDescent="0.25">
      <c r="A5" s="9">
        <v>44840</v>
      </c>
      <c r="B5" s="10">
        <v>3280.5</v>
      </c>
      <c r="C5" s="10">
        <v>729.10040283203125</v>
      </c>
      <c r="D5" s="10">
        <v>616.2099609375</v>
      </c>
      <c r="E5" s="10">
        <v>4426.75390625</v>
      </c>
      <c r="F5" s="10">
        <v>44.279998779296882</v>
      </c>
      <c r="G5" s="10">
        <v>691.43804931640625</v>
      </c>
      <c r="H5" s="10">
        <v>864.05804443359375</v>
      </c>
      <c r="I5" s="10">
        <v>1320.130737304688</v>
      </c>
      <c r="J5" s="10">
        <v>81.6488037109375</v>
      </c>
      <c r="K5" s="10">
        <v>1859.3359375</v>
      </c>
      <c r="L5" s="10">
        <v>22.54000091552734</v>
      </c>
      <c r="M5" s="10">
        <v>4477.0927734375</v>
      </c>
      <c r="N5" s="10">
        <v>1224.98193359375</v>
      </c>
      <c r="O5" s="10">
        <v>108.28297424316411</v>
      </c>
      <c r="P5" s="10">
        <v>1105.680297851562</v>
      </c>
      <c r="Q5" s="10">
        <v>508.16143798828119</v>
      </c>
      <c r="R5" s="10">
        <v>59.830001831054688</v>
      </c>
      <c r="S5" s="10">
        <v>8332.8291015625</v>
      </c>
      <c r="T5" s="10">
        <v>2782.166748046875</v>
      </c>
      <c r="U5" s="10">
        <v>567.18109130859375</v>
      </c>
      <c r="X5" s="11">
        <f t="shared" si="0"/>
        <v>1.4609105344353923E-2</v>
      </c>
      <c r="Y5" s="11">
        <f t="shared" si="1"/>
        <v>-1.1290357690218442E-2</v>
      </c>
      <c r="Z5" s="11">
        <f t="shared" si="2"/>
        <v>1.2139375903204996E-2</v>
      </c>
      <c r="AA5" s="11">
        <f t="shared" si="3"/>
        <v>2.2500212598125031E-2</v>
      </c>
      <c r="AB5" s="11">
        <f t="shared" si="4"/>
        <v>5.221329085582138E-3</v>
      </c>
      <c r="AC5" s="11">
        <f t="shared" si="5"/>
        <v>-1.1011765782249088E-2</v>
      </c>
      <c r="AD5" s="11">
        <f t="shared" si="6"/>
        <v>2.0515150584574635E-2</v>
      </c>
      <c r="AE5" s="11">
        <f t="shared" si="7"/>
        <v>1.8014541839795364E-2</v>
      </c>
      <c r="AF5" s="11">
        <f t="shared" si="8"/>
        <v>1.8872441152463092E-3</v>
      </c>
      <c r="AG5" s="11">
        <f t="shared" si="9"/>
        <v>2.2120598538267047E-2</v>
      </c>
      <c r="AH5" s="11">
        <f t="shared" si="10"/>
        <v>-5.7344137771992761E-3</v>
      </c>
      <c r="AI5" s="11">
        <f t="shared" si="11"/>
        <v>1.7043894089110355E-2</v>
      </c>
      <c r="AJ5" s="11">
        <f t="shared" si="12"/>
        <v>-2.7372658109299031E-3</v>
      </c>
      <c r="AK5" s="11">
        <f t="shared" si="13"/>
        <v>-9.335148231538571E-3</v>
      </c>
      <c r="AL5" s="11">
        <f t="shared" si="14"/>
        <v>3.6879805763245363E-3</v>
      </c>
      <c r="AM5" s="11">
        <f t="shared" si="15"/>
        <v>8.6351724590351085E-3</v>
      </c>
      <c r="AN5" s="11">
        <f t="shared" si="16"/>
        <v>-6.4762434696589138E-3</v>
      </c>
      <c r="AO5" s="11">
        <f t="shared" si="17"/>
        <v>1.0206943548785234E-2</v>
      </c>
      <c r="AP5" s="11">
        <f t="shared" si="18"/>
        <v>3.4939882848628095E-3</v>
      </c>
      <c r="AQ5" s="11">
        <f t="shared" si="19"/>
        <v>1.6184691204984399E-2</v>
      </c>
      <c r="AT5" s="12">
        <f t="shared" ref="AT5:AT68" si="21">X5-X$536</f>
        <v>1.4309759283844647E-2</v>
      </c>
      <c r="AU5" s="12">
        <f t="shared" ref="AU5:AU68" si="22">Y5-Y$536</f>
        <v>-1.1264348707262704E-2</v>
      </c>
      <c r="AV5" s="12">
        <f t="shared" ref="AV5:AV68" si="23">Z5-Z$536</f>
        <v>9.9984664013767644E-3</v>
      </c>
      <c r="AW5" s="12">
        <f t="shared" ref="AW5:AW68" si="24">AA5-AA$536</f>
        <v>1.9772484831757444E-2</v>
      </c>
      <c r="AX5" s="12">
        <f t="shared" ref="AX5:AX68" si="25">AB5-AB$536</f>
        <v>4.4417209308263029E-3</v>
      </c>
      <c r="AY5" s="12">
        <f t="shared" ref="AY5:AY68" si="26">AC5-AC$536</f>
        <v>-1.1589524886435271E-2</v>
      </c>
      <c r="AZ5" s="12">
        <f t="shared" ref="AZ5:AZ68" si="27">AD5-AD$536</f>
        <v>1.9612381628981091E-2</v>
      </c>
      <c r="BA5" s="12">
        <f t="shared" ref="BA5:BA68" si="28">AE5-AE$536</f>
        <v>1.7236988326073725E-2</v>
      </c>
      <c r="BB5" s="12">
        <f t="shared" ref="BB5:BB68" si="29">AF5-AF$536</f>
        <v>1.816970066216629E-3</v>
      </c>
      <c r="BC5" s="12">
        <f t="shared" ref="BC5:BC68" si="30">AG5-AG$536</f>
        <v>2.0620724217716435E-2</v>
      </c>
      <c r="BD5" s="12">
        <f t="shared" ref="BD5:BD68" si="31">AH5-AH$536</f>
        <v>-6.0759792431093595E-3</v>
      </c>
      <c r="BE5" s="12">
        <f t="shared" ref="BE5:BE68" si="32">AI5-AI$536</f>
        <v>1.6241250445279801E-2</v>
      </c>
      <c r="BF5" s="12">
        <f t="shared" ref="BF5:BF68" si="33">AJ5-AJ$536</f>
        <v>-4.5441765799007347E-3</v>
      </c>
      <c r="BG5" s="12">
        <f t="shared" ref="BG5:BG68" si="34">AK5-AK$536</f>
        <v>-1.1044371590930562E-2</v>
      </c>
      <c r="BH5" s="12">
        <f t="shared" ref="BH5:BH68" si="35">AL5-AL$536</f>
        <v>3.2791192361819581E-3</v>
      </c>
      <c r="BI5" s="12">
        <f t="shared" ref="BI5:BI68" si="36">AM5-AM$536</f>
        <v>7.5351281362158341E-3</v>
      </c>
      <c r="BJ5" s="12">
        <f t="shared" ref="BJ5:BJ68" si="37">AN5-AN$536</f>
        <v>-7.3720833935454755E-3</v>
      </c>
      <c r="BK5" s="12">
        <f t="shared" ref="BK5:BK68" si="38">AO5-AO$536</f>
        <v>1.0438237773088754E-2</v>
      </c>
      <c r="BL5" s="12">
        <f t="shared" ref="BL5:BL68" si="39">AP5-AP$536</f>
        <v>2.6368322281182838E-3</v>
      </c>
      <c r="BM5" s="12">
        <f t="shared" ref="BM5:BM68" si="40">AQ5-AQ$536</f>
        <v>1.4774989554000849E-2</v>
      </c>
      <c r="BP5" s="16" t="s">
        <v>1</v>
      </c>
      <c r="BQ5" s="13">
        <v>8.1757932706200104E-2</v>
      </c>
      <c r="BR5" s="13">
        <v>0.12723443333641501</v>
      </c>
      <c r="BS5" s="13">
        <v>3.2483425217930573E-2</v>
      </c>
      <c r="BT5" s="13">
        <v>3.7875273483841586E-2</v>
      </c>
      <c r="BU5" s="13">
        <v>2.4258973120723812E-3</v>
      </c>
      <c r="BV5" s="13">
        <v>3.2783657645852428E-2</v>
      </c>
      <c r="BW5" s="13">
        <v>2.9237399319956413E-2</v>
      </c>
      <c r="BX5" s="13">
        <v>2.4122891915656516E-2</v>
      </c>
      <c r="BY5" s="13">
        <v>9.2622598331126068E-6</v>
      </c>
      <c r="BZ5" s="13">
        <v>3.2864508652026211E-2</v>
      </c>
      <c r="CA5" s="13">
        <v>1.1028551760293086E-3</v>
      </c>
      <c r="CB5" s="13">
        <v>2.4004958389031522E-2</v>
      </c>
      <c r="CC5" s="13">
        <v>3.4352717084142483E-2</v>
      </c>
      <c r="CD5" s="13">
        <v>3.734557386210681E-2</v>
      </c>
      <c r="CE5" s="13">
        <v>3.7827644188819141E-2</v>
      </c>
      <c r="CF5" s="13">
        <v>4.6960899534421716E-2</v>
      </c>
      <c r="CG5" s="13">
        <v>9.5638030170486932E-3</v>
      </c>
      <c r="CH5" s="13">
        <v>2.7302844865115198E-2</v>
      </c>
      <c r="CI5" s="13">
        <v>2.2104341632842913E-2</v>
      </c>
      <c r="CJ5" s="13">
        <v>2.2120515809506299E-2</v>
      </c>
      <c r="CM5" s="11" cm="1">
        <f t="array" ref="CM5">MMULT(X5:AQ5,$BQ$54:$BQ$73)</f>
        <v>6.4837516705228849E-3</v>
      </c>
      <c r="CO5" s="18" t="s">
        <v>62</v>
      </c>
      <c r="CP5" s="20">
        <f>_xlfn.PERCENTILE.INC(DA4:DA5003,0.01)</f>
        <v>-1.7276061512349405E-2</v>
      </c>
      <c r="DA5" s="7">
        <v>-1.2846403055847623E-2</v>
      </c>
    </row>
    <row r="6" spans="1:110" x14ac:dyDescent="0.25">
      <c r="A6" s="9">
        <v>44841</v>
      </c>
      <c r="B6" s="10">
        <v>3273.1103515625</v>
      </c>
      <c r="C6" s="10">
        <v>723.2906494140625</v>
      </c>
      <c r="D6" s="10">
        <v>614.9256591796875</v>
      </c>
      <c r="E6" s="10">
        <v>4308.42236328125</v>
      </c>
      <c r="F6" s="10">
        <v>44.490001678466797</v>
      </c>
      <c r="G6" s="10">
        <v>688.454833984375</v>
      </c>
      <c r="H6" s="10">
        <v>861.22808837890625</v>
      </c>
      <c r="I6" s="10">
        <v>1316.547241210938</v>
      </c>
      <c r="J6" s="10">
        <v>82.3489990234375</v>
      </c>
      <c r="K6" s="10">
        <v>1870.611083984375</v>
      </c>
      <c r="L6" s="10">
        <v>22.45000076293945</v>
      </c>
      <c r="M6" s="10">
        <v>4456.896484375</v>
      </c>
      <c r="N6" s="10">
        <v>1207.390258789062</v>
      </c>
      <c r="O6" s="10">
        <v>109.42579650878911</v>
      </c>
      <c r="P6" s="10">
        <v>1110.359619140625</v>
      </c>
      <c r="Q6" s="10">
        <v>501.446533203125</v>
      </c>
      <c r="R6" s="10">
        <v>60.490001678466797</v>
      </c>
      <c r="S6" s="10">
        <v>8307.662109375</v>
      </c>
      <c r="T6" s="10">
        <v>2748.93603515625</v>
      </c>
      <c r="U6" s="10">
        <v>559.68621826171875</v>
      </c>
      <c r="X6" s="11">
        <f t="shared" si="0"/>
        <v>-2.2525982129248589E-3</v>
      </c>
      <c r="Y6" s="11">
        <f t="shared" si="1"/>
        <v>-7.9683859663251203E-3</v>
      </c>
      <c r="Z6" s="11">
        <f t="shared" si="2"/>
        <v>-2.0841950621157878E-3</v>
      </c>
      <c r="AA6" s="11">
        <f t="shared" si="3"/>
        <v>-2.6730996453559634E-2</v>
      </c>
      <c r="AB6" s="11">
        <f t="shared" si="4"/>
        <v>4.7426130297930731E-3</v>
      </c>
      <c r="AC6" s="11">
        <f t="shared" si="5"/>
        <v>-4.3145084870302138E-3</v>
      </c>
      <c r="AD6" s="11">
        <f t="shared" si="6"/>
        <v>-3.2751920694663391E-3</v>
      </c>
      <c r="AE6" s="11">
        <f t="shared" si="7"/>
        <v>-2.7145009145582255E-3</v>
      </c>
      <c r="AF6" s="11">
        <f t="shared" si="8"/>
        <v>8.5756959156304616E-3</v>
      </c>
      <c r="AG6" s="11">
        <f t="shared" si="9"/>
        <v>6.0640717241958863E-3</v>
      </c>
      <c r="AH6" s="11">
        <f t="shared" si="10"/>
        <v>-3.9929081158950348E-3</v>
      </c>
      <c r="AI6" s="11">
        <f t="shared" si="11"/>
        <v>-4.5110275986068845E-3</v>
      </c>
      <c r="AJ6" s="11">
        <f t="shared" si="12"/>
        <v>-1.4360762654742967E-2</v>
      </c>
      <c r="AK6" s="11">
        <f t="shared" si="13"/>
        <v>1.0554034681931045E-2</v>
      </c>
      <c r="AL6" s="11">
        <f t="shared" si="14"/>
        <v>4.232074405373148E-3</v>
      </c>
      <c r="AM6" s="11">
        <f t="shared" si="15"/>
        <v>-1.3214117174532726E-2</v>
      </c>
      <c r="AN6" s="11">
        <f t="shared" si="16"/>
        <v>1.1031252335171035E-2</v>
      </c>
      <c r="AO6" s="11">
        <f t="shared" si="17"/>
        <v>-3.0202218095149586E-3</v>
      </c>
      <c r="AP6" s="11">
        <f t="shared" si="18"/>
        <v>-1.1944184479220552E-2</v>
      </c>
      <c r="AQ6" s="11">
        <f t="shared" si="19"/>
        <v>-1.3214250548414642E-2</v>
      </c>
      <c r="AT6" s="12">
        <f t="shared" si="21"/>
        <v>-2.5519442734341347E-3</v>
      </c>
      <c r="AU6" s="12">
        <f t="shared" si="22"/>
        <v>-7.9423769833693817E-3</v>
      </c>
      <c r="AV6" s="12">
        <f t="shared" si="23"/>
        <v>-4.2251045639440194E-3</v>
      </c>
      <c r="AW6" s="12">
        <f t="shared" si="24"/>
        <v>-2.9458724219927221E-2</v>
      </c>
      <c r="AX6" s="12">
        <f t="shared" si="25"/>
        <v>3.963004875037238E-3</v>
      </c>
      <c r="AY6" s="12">
        <f t="shared" si="26"/>
        <v>-4.8922675912163958E-3</v>
      </c>
      <c r="AZ6" s="12">
        <f t="shared" si="27"/>
        <v>-4.1779610250598821E-3</v>
      </c>
      <c r="BA6" s="12">
        <f t="shared" si="28"/>
        <v>-3.4920544282798639E-3</v>
      </c>
      <c r="BB6" s="12">
        <f t="shared" si="29"/>
        <v>8.5054218666007816E-3</v>
      </c>
      <c r="BC6" s="12">
        <f t="shared" si="30"/>
        <v>4.5641974036452733E-3</v>
      </c>
      <c r="BD6" s="12">
        <f t="shared" si="31"/>
        <v>-4.3344735818051181E-3</v>
      </c>
      <c r="BE6" s="12">
        <f t="shared" si="32"/>
        <v>-5.3136712424374398E-3</v>
      </c>
      <c r="BF6" s="12">
        <f t="shared" si="33"/>
        <v>-1.6167673423713797E-2</v>
      </c>
      <c r="BG6" s="12">
        <f t="shared" si="34"/>
        <v>8.8448113225390538E-3</v>
      </c>
      <c r="BH6" s="12">
        <f t="shared" si="35"/>
        <v>3.8232130652305699E-3</v>
      </c>
      <c r="BI6" s="12">
        <f t="shared" si="36"/>
        <v>-1.4314161497352E-2</v>
      </c>
      <c r="BJ6" s="12">
        <f t="shared" si="37"/>
        <v>1.0135412411284473E-2</v>
      </c>
      <c r="BK6" s="12">
        <f t="shared" si="38"/>
        <v>-2.7889275852114384E-3</v>
      </c>
      <c r="BL6" s="12">
        <f t="shared" si="39"/>
        <v>-1.2801340535965077E-2</v>
      </c>
      <c r="BM6" s="12">
        <f t="shared" si="40"/>
        <v>-1.4623952199398191E-2</v>
      </c>
      <c r="BP6" s="16" t="s">
        <v>2</v>
      </c>
      <c r="BQ6" s="13">
        <v>8.6210249688693383E-2</v>
      </c>
      <c r="BR6" s="13">
        <v>3.2483425217930573E-2</v>
      </c>
      <c r="BS6" s="13">
        <v>0.27003685086821883</v>
      </c>
      <c r="BT6" s="13">
        <v>7.5170227068574472E-2</v>
      </c>
      <c r="BU6" s="13">
        <v>5.6075142944418651E-3</v>
      </c>
      <c r="BV6" s="13">
        <v>2.304153460286483E-2</v>
      </c>
      <c r="BW6" s="13">
        <v>2.0823565796092156E-2</v>
      </c>
      <c r="BX6" s="13">
        <v>8.2745977164995939E-3</v>
      </c>
      <c r="BY6" s="13">
        <v>-1.1814296798241485E-3</v>
      </c>
      <c r="BZ6" s="13">
        <v>4.4927187027764867E-2</v>
      </c>
      <c r="CA6" s="13">
        <v>2.0446607512611434E-3</v>
      </c>
      <c r="CB6" s="13">
        <v>1.3261310844041054E-2</v>
      </c>
      <c r="CC6" s="13">
        <v>3.6483696325360755E-2</v>
      </c>
      <c r="CD6" s="13">
        <v>5.1664261434559655E-2</v>
      </c>
      <c r="CE6" s="13">
        <v>3.8312387380080595E-2</v>
      </c>
      <c r="CF6" s="13">
        <v>5.8228134094385181E-2</v>
      </c>
      <c r="CG6" s="13">
        <v>1.025344836808067E-2</v>
      </c>
      <c r="CH6" s="13">
        <v>3.682502134872033E-2</v>
      </c>
      <c r="CI6" s="13">
        <v>1.2035581136638829E-2</v>
      </c>
      <c r="CJ6" s="13">
        <v>4.7230717172249463E-2</v>
      </c>
      <c r="CM6" s="11" cm="1">
        <f t="array" ref="CM6">MMULT(X6:AQ6,$BQ$54:$BQ$73)</f>
        <v>-3.4199053727406643E-3</v>
      </c>
      <c r="CO6" s="18" t="s">
        <v>64</v>
      </c>
      <c r="CP6" s="20">
        <f>_xlfn.NORM.INV(1-CP2,CP8,CP11)</f>
        <v>-1.7028913681021798E-2</v>
      </c>
      <c r="CW6" s="8" t="s">
        <v>33</v>
      </c>
      <c r="CX6" s="42">
        <f>_xlfn.STDEV.P(CM4:CM534)</f>
        <v>7.7251717677991874E-3</v>
      </c>
      <c r="DA6" s="7">
        <v>-6.5926790603058182E-3</v>
      </c>
    </row>
    <row r="7" spans="1:110" x14ac:dyDescent="0.25">
      <c r="A7" s="9">
        <v>44844</v>
      </c>
      <c r="B7" s="10">
        <v>3241.802978515625</v>
      </c>
      <c r="C7" s="10">
        <v>718.19476318359375</v>
      </c>
      <c r="D7" s="10">
        <v>606.54156494140625</v>
      </c>
      <c r="E7" s="10">
        <v>4229.5849609375</v>
      </c>
      <c r="F7" s="10">
        <v>43.729999542236328</v>
      </c>
      <c r="G7" s="10">
        <v>680.8524169921875</v>
      </c>
      <c r="H7" s="10">
        <v>860.44744873046875</v>
      </c>
      <c r="I7" s="10">
        <v>1326.934936523438</v>
      </c>
      <c r="J7" s="10">
        <v>82.832298278808594</v>
      </c>
      <c r="K7" s="10">
        <v>1856.128540039062</v>
      </c>
      <c r="L7" s="10">
        <v>22.530000686645511</v>
      </c>
      <c r="M7" s="10">
        <v>4507.02783203125</v>
      </c>
      <c r="N7" s="10">
        <v>1211.434814453125</v>
      </c>
      <c r="O7" s="10">
        <v>108.7727508544922</v>
      </c>
      <c r="P7" s="10">
        <v>1098.239624023438</v>
      </c>
      <c r="Q7" s="10">
        <v>501.9666748046875</v>
      </c>
      <c r="R7" s="10">
        <v>58.25</v>
      </c>
      <c r="S7" s="10">
        <v>8340.8447265625</v>
      </c>
      <c r="T7" s="10">
        <v>2797.054931640625</v>
      </c>
      <c r="U7" s="10">
        <v>563.85565185546875</v>
      </c>
      <c r="X7" s="11">
        <f t="shared" si="0"/>
        <v>-9.5650221606276287E-3</v>
      </c>
      <c r="Y7" s="11">
        <f t="shared" si="1"/>
        <v>-7.0454197556638204E-3</v>
      </c>
      <c r="Z7" s="11">
        <f t="shared" si="2"/>
        <v>-1.3634321666566418E-2</v>
      </c>
      <c r="AA7" s="11">
        <f t="shared" si="3"/>
        <v>-1.8298438661828002E-2</v>
      </c>
      <c r="AB7" s="11">
        <f t="shared" si="4"/>
        <v>-1.7082537818790655E-2</v>
      </c>
      <c r="AC7" s="11">
        <f t="shared" si="5"/>
        <v>-1.1042724398039513E-2</v>
      </c>
      <c r="AD7" s="11">
        <f t="shared" si="6"/>
        <v>-9.0642613608539143E-4</v>
      </c>
      <c r="AE7" s="11">
        <f t="shared" si="7"/>
        <v>7.8901045001207645E-3</v>
      </c>
      <c r="AF7" s="11">
        <f t="shared" si="8"/>
        <v>5.8689147543073486E-3</v>
      </c>
      <c r="AG7" s="11">
        <f t="shared" si="9"/>
        <v>-7.7421459058530442E-3</v>
      </c>
      <c r="AH7" s="11">
        <f t="shared" si="10"/>
        <v>3.5634708680333761E-3</v>
      </c>
      <c r="AI7" s="11">
        <f t="shared" si="11"/>
        <v>1.1248039489362299E-2</v>
      </c>
      <c r="AJ7" s="11">
        <f t="shared" si="12"/>
        <v>3.3498329430944676E-3</v>
      </c>
      <c r="AK7" s="11">
        <f t="shared" si="13"/>
        <v>-5.9679314670965239E-3</v>
      </c>
      <c r="AL7" s="11">
        <f t="shared" si="14"/>
        <v>-1.0915378142594422E-2</v>
      </c>
      <c r="AM7" s="11">
        <f t="shared" si="15"/>
        <v>1.0372822766167215E-3</v>
      </c>
      <c r="AN7" s="11">
        <f t="shared" si="16"/>
        <v>-3.7030940921004993E-2</v>
      </c>
      <c r="AO7" s="11">
        <f t="shared" si="17"/>
        <v>3.9942184396322767E-3</v>
      </c>
      <c r="AP7" s="11">
        <f t="shared" si="18"/>
        <v>1.7504552986675775E-2</v>
      </c>
      <c r="AQ7" s="11">
        <f t="shared" si="19"/>
        <v>7.449591320471469E-3</v>
      </c>
      <c r="AT7" s="12">
        <f t="shared" si="21"/>
        <v>-9.864368221136904E-3</v>
      </c>
      <c r="AU7" s="12">
        <f t="shared" si="22"/>
        <v>-7.0194107727080809E-3</v>
      </c>
      <c r="AV7" s="12">
        <f t="shared" si="23"/>
        <v>-1.577523116839465E-2</v>
      </c>
      <c r="AW7" s="12">
        <f t="shared" si="24"/>
        <v>-2.1026166428195589E-2</v>
      </c>
      <c r="AX7" s="12">
        <f t="shared" si="25"/>
        <v>-1.7862145973546489E-2</v>
      </c>
      <c r="AY7" s="12">
        <f t="shared" si="26"/>
        <v>-1.1620483502225696E-2</v>
      </c>
      <c r="AZ7" s="12">
        <f t="shared" si="27"/>
        <v>-1.8091950916789344E-3</v>
      </c>
      <c r="BA7" s="12">
        <f t="shared" si="28"/>
        <v>7.112550986399126E-3</v>
      </c>
      <c r="BB7" s="12">
        <f t="shared" si="29"/>
        <v>5.7986407052776686E-3</v>
      </c>
      <c r="BC7" s="12">
        <f t="shared" si="30"/>
        <v>-9.2420202264036563E-3</v>
      </c>
      <c r="BD7" s="12">
        <f t="shared" si="31"/>
        <v>3.2219054021232927E-3</v>
      </c>
      <c r="BE7" s="12">
        <f t="shared" si="32"/>
        <v>1.0445395845531743E-2</v>
      </c>
      <c r="BF7" s="12">
        <f t="shared" si="33"/>
        <v>1.5429221741236363E-3</v>
      </c>
      <c r="BG7" s="12">
        <f t="shared" si="34"/>
        <v>-7.6771548264885142E-3</v>
      </c>
      <c r="BH7" s="12">
        <f t="shared" si="35"/>
        <v>-1.1324239482737E-2</v>
      </c>
      <c r="BI7" s="12">
        <f t="shared" si="36"/>
        <v>-6.2762046202552478E-5</v>
      </c>
      <c r="BJ7" s="12">
        <f t="shared" si="37"/>
        <v>-3.7926780844891553E-2</v>
      </c>
      <c r="BK7" s="12">
        <f t="shared" si="38"/>
        <v>4.2255126639357968E-3</v>
      </c>
      <c r="BL7" s="12">
        <f t="shared" si="39"/>
        <v>1.6647396929931248E-2</v>
      </c>
      <c r="BM7" s="12">
        <f t="shared" si="40"/>
        <v>6.0398896694879196E-3</v>
      </c>
      <c r="BP7" s="16" t="s">
        <v>3</v>
      </c>
      <c r="BQ7" s="13">
        <v>0.12690372619267132</v>
      </c>
      <c r="BR7" s="13">
        <v>3.7875273483841586E-2</v>
      </c>
      <c r="BS7" s="13">
        <v>7.5170227068574472E-2</v>
      </c>
      <c r="BT7" s="13">
        <v>0.28380140730538334</v>
      </c>
      <c r="BU7" s="13">
        <v>5.6604206368444359E-3</v>
      </c>
      <c r="BV7" s="13">
        <v>3.4470258546110043E-2</v>
      </c>
      <c r="BW7" s="13">
        <v>3.5459500616618497E-2</v>
      </c>
      <c r="BX7" s="13">
        <v>2.8519937235434157E-2</v>
      </c>
      <c r="BY7" s="13">
        <v>5.4773985987245242E-4</v>
      </c>
      <c r="BZ7" s="13">
        <v>5.3329335917463846E-2</v>
      </c>
      <c r="CA7" s="13">
        <v>3.3555333534061858E-3</v>
      </c>
      <c r="CB7" s="13">
        <v>4.0898396950056863E-2</v>
      </c>
      <c r="CC7" s="13">
        <v>5.0158663503604664E-2</v>
      </c>
      <c r="CD7" s="13">
        <v>6.1956237700044041E-2</v>
      </c>
      <c r="CE7" s="13">
        <v>4.6824479287146302E-2</v>
      </c>
      <c r="CF7" s="13">
        <v>6.1907519223076087E-2</v>
      </c>
      <c r="CG7" s="13">
        <v>1.4342500203548795E-2</v>
      </c>
      <c r="CH7" s="13">
        <v>3.8725341203212992E-2</v>
      </c>
      <c r="CI7" s="13">
        <v>1.7995396312677995E-2</v>
      </c>
      <c r="CJ7" s="13">
        <v>5.1750375167239765E-2</v>
      </c>
      <c r="CM7" s="11" cm="1">
        <f t="array" ref="CM7">MMULT(X7:AQ7,$BQ$54:$BQ$73)</f>
        <v>-3.8662639727917942E-3</v>
      </c>
      <c r="DA7" s="7">
        <v>1.0888038241304457E-3</v>
      </c>
    </row>
    <row r="8" spans="1:110" x14ac:dyDescent="0.25">
      <c r="A8" s="9">
        <v>44845</v>
      </c>
      <c r="B8" s="10">
        <v>3269.465087890625</v>
      </c>
      <c r="C8" s="10">
        <v>709.273193359375</v>
      </c>
      <c r="D8" s="10">
        <v>598.25433349609375</v>
      </c>
      <c r="E8" s="10">
        <v>4253.75</v>
      </c>
      <c r="F8" s="10">
        <v>43.419998168945313</v>
      </c>
      <c r="G8" s="10">
        <v>673.9476318359375</v>
      </c>
      <c r="H8" s="10">
        <v>849.56683349609375</v>
      </c>
      <c r="I8" s="10">
        <v>1291.689697265625</v>
      </c>
      <c r="J8" s="10">
        <v>82.420700073242188</v>
      </c>
      <c r="K8" s="10">
        <v>1826.288818359375</v>
      </c>
      <c r="L8" s="10">
        <v>22.479999542236332</v>
      </c>
      <c r="M8" s="10">
        <v>4417.9912109375</v>
      </c>
      <c r="N8" s="10">
        <v>1198.326538085938</v>
      </c>
      <c r="O8" s="10">
        <v>107.0177001953125</v>
      </c>
      <c r="P8" s="10">
        <v>1076.373291015625</v>
      </c>
      <c r="Q8" s="10">
        <v>498.79840087890619</v>
      </c>
      <c r="R8" s="10">
        <v>57.220001220703118</v>
      </c>
      <c r="S8" s="10">
        <v>8268.65234375</v>
      </c>
      <c r="T8" s="10">
        <v>2753.10693359375</v>
      </c>
      <c r="U8" s="10">
        <v>554.72271728515625</v>
      </c>
      <c r="X8" s="11">
        <f t="shared" si="0"/>
        <v>8.5329397123529334E-3</v>
      </c>
      <c r="Y8" s="11">
        <f t="shared" si="1"/>
        <v>-1.2422215089221013E-2</v>
      </c>
      <c r="Z8" s="11">
        <f t="shared" si="2"/>
        <v>-1.366308910109577E-2</v>
      </c>
      <c r="AA8" s="11">
        <f t="shared" si="3"/>
        <v>5.7133357730550817E-3</v>
      </c>
      <c r="AB8" s="11">
        <f t="shared" si="4"/>
        <v>-7.0889864289068391E-3</v>
      </c>
      <c r="AC8" s="11">
        <f t="shared" si="5"/>
        <v>-1.0141383042676677E-2</v>
      </c>
      <c r="AD8" s="11">
        <f t="shared" si="6"/>
        <v>-1.2645298966751081E-2</v>
      </c>
      <c r="AE8" s="11">
        <f t="shared" si="7"/>
        <v>-2.6561392188644367E-2</v>
      </c>
      <c r="AF8" s="11">
        <f t="shared" si="8"/>
        <v>-4.9690545127818514E-3</v>
      </c>
      <c r="AG8" s="11">
        <f t="shared" si="9"/>
        <v>-1.6076322860193223E-2</v>
      </c>
      <c r="AH8" s="11">
        <f t="shared" si="10"/>
        <v>-2.2193139318818348E-3</v>
      </c>
      <c r="AI8" s="11">
        <f t="shared" si="11"/>
        <v>-1.9755063516797171E-2</v>
      </c>
      <c r="AJ8" s="11">
        <f t="shared" si="12"/>
        <v>-1.0820455389590634E-2</v>
      </c>
      <c r="AK8" s="11">
        <f t="shared" si="13"/>
        <v>-1.6135021366954976E-2</v>
      </c>
      <c r="AL8" s="11">
        <f t="shared" si="14"/>
        <v>-1.9910347914515146E-2</v>
      </c>
      <c r="AM8" s="11">
        <f t="shared" si="15"/>
        <v>-6.3117216437008792E-3</v>
      </c>
      <c r="AN8" s="11">
        <f t="shared" si="16"/>
        <v>-1.7682382477199693E-2</v>
      </c>
      <c r="AO8" s="11">
        <f t="shared" si="17"/>
        <v>-8.6552843481900593E-3</v>
      </c>
      <c r="AP8" s="11">
        <f t="shared" si="18"/>
        <v>-1.5712239881215742E-2</v>
      </c>
      <c r="AQ8" s="11">
        <f t="shared" si="19"/>
        <v>-1.6197291878265175E-2</v>
      </c>
      <c r="AT8" s="12">
        <f t="shared" si="21"/>
        <v>8.233593651843658E-3</v>
      </c>
      <c r="AU8" s="12">
        <f t="shared" si="22"/>
        <v>-1.2396206106265274E-2</v>
      </c>
      <c r="AV8" s="12">
        <f t="shared" si="23"/>
        <v>-1.5803998602924002E-2</v>
      </c>
      <c r="AW8" s="12">
        <f t="shared" si="24"/>
        <v>2.9856080066874963E-3</v>
      </c>
      <c r="AX8" s="12">
        <f t="shared" si="25"/>
        <v>-7.8685945836626751E-3</v>
      </c>
      <c r="AY8" s="12">
        <f t="shared" si="26"/>
        <v>-1.071914214686286E-2</v>
      </c>
      <c r="AZ8" s="12">
        <f t="shared" si="27"/>
        <v>-1.3548067922344625E-2</v>
      </c>
      <c r="BA8" s="12">
        <f t="shared" si="28"/>
        <v>-2.7338945702366006E-2</v>
      </c>
      <c r="BB8" s="12">
        <f t="shared" si="29"/>
        <v>-5.0393285618115314E-3</v>
      </c>
      <c r="BC8" s="12">
        <f t="shared" si="30"/>
        <v>-1.7576197180743835E-2</v>
      </c>
      <c r="BD8" s="12">
        <f t="shared" si="31"/>
        <v>-2.5608793977919182E-3</v>
      </c>
      <c r="BE8" s="12">
        <f t="shared" si="32"/>
        <v>-2.0557707160627724E-2</v>
      </c>
      <c r="BF8" s="12">
        <f t="shared" si="33"/>
        <v>-1.2627366158561465E-2</v>
      </c>
      <c r="BG8" s="12">
        <f t="shared" si="34"/>
        <v>-1.7844244726346967E-2</v>
      </c>
      <c r="BH8" s="12">
        <f t="shared" si="35"/>
        <v>-2.0319209254657723E-2</v>
      </c>
      <c r="BI8" s="12">
        <f t="shared" si="36"/>
        <v>-7.4117659665201528E-3</v>
      </c>
      <c r="BJ8" s="12">
        <f t="shared" si="37"/>
        <v>-1.8578222401086253E-2</v>
      </c>
      <c r="BK8" s="12">
        <f t="shared" si="38"/>
        <v>-8.4239901238865392E-3</v>
      </c>
      <c r="BL8" s="12">
        <f t="shared" si="39"/>
        <v>-1.6569395937960269E-2</v>
      </c>
      <c r="BM8" s="12">
        <f t="shared" si="40"/>
        <v>-1.7606993529248726E-2</v>
      </c>
      <c r="BP8" s="16" t="s">
        <v>4</v>
      </c>
      <c r="BQ8" s="13">
        <v>-9.2073086367985193E-3</v>
      </c>
      <c r="BR8" s="13">
        <v>2.4258973120723812E-3</v>
      </c>
      <c r="BS8" s="13">
        <v>5.6075142944418651E-3</v>
      </c>
      <c r="BT8" s="13">
        <v>5.6604206368444359E-3</v>
      </c>
      <c r="BU8" s="13">
        <v>2.9757554435900717E-2</v>
      </c>
      <c r="BV8" s="13">
        <v>6.6799641522444827E-3</v>
      </c>
      <c r="BW8" s="13">
        <v>1.920140241527189E-3</v>
      </c>
      <c r="BX8" s="13">
        <v>5.6701245536142251E-3</v>
      </c>
      <c r="BY8" s="13">
        <v>-1.2799322275808644E-3</v>
      </c>
      <c r="BZ8" s="13">
        <v>2.0444543054641872E-3</v>
      </c>
      <c r="CA8" s="13">
        <v>1.030940646954185E-3</v>
      </c>
      <c r="CB8" s="13">
        <v>7.2083638236923164E-3</v>
      </c>
      <c r="CC8" s="13">
        <v>-2.3653377247358468E-3</v>
      </c>
      <c r="CD8" s="13">
        <v>4.0921454392685384E-3</v>
      </c>
      <c r="CE8" s="13">
        <v>1.808531447811991E-3</v>
      </c>
      <c r="CF8" s="13">
        <v>-1.1154170848499607E-3</v>
      </c>
      <c r="CG8" s="13">
        <v>4.1935235865953407E-2</v>
      </c>
      <c r="CH8" s="13">
        <v>6.2671740408165675E-4</v>
      </c>
      <c r="CI8" s="13">
        <v>4.8441912800138501E-3</v>
      </c>
      <c r="CJ8" s="13">
        <v>-1.7622032233900176E-3</v>
      </c>
      <c r="CM8" s="11" cm="1">
        <f t="array" ref="CM8">MMULT(X8:AQ8,$BQ$54:$BQ$73)</f>
        <v>-1.1136029452658704E-2</v>
      </c>
      <c r="CO8" s="18" t="s">
        <v>21</v>
      </c>
      <c r="CP8" s="40">
        <f>AVERAGE(CM4:CM534)</f>
        <v>9.4252323759816425E-4</v>
      </c>
      <c r="DA8" s="7">
        <v>6.0409999741736099E-3</v>
      </c>
    </row>
    <row r="9" spans="1:110" x14ac:dyDescent="0.25">
      <c r="A9" s="9">
        <v>44846</v>
      </c>
      <c r="B9" s="10">
        <v>3219.23388671875</v>
      </c>
      <c r="C9" s="10">
        <v>711.577392578125</v>
      </c>
      <c r="D9" s="10">
        <v>596.97003173828125</v>
      </c>
      <c r="E9" s="10">
        <v>4272.423828125</v>
      </c>
      <c r="F9" s="10">
        <v>43.590000152587891</v>
      </c>
      <c r="G9" s="10">
        <v>678.350341796875</v>
      </c>
      <c r="H9" s="10">
        <v>847.37115478515625</v>
      </c>
      <c r="I9" s="10">
        <v>1296.135009765625</v>
      </c>
      <c r="J9" s="10">
        <v>82.273902893066406</v>
      </c>
      <c r="K9" s="10">
        <v>1857.683837890625</v>
      </c>
      <c r="L9" s="10">
        <v>22.5</v>
      </c>
      <c r="M9" s="10">
        <v>4454.06640625</v>
      </c>
      <c r="N9" s="10">
        <v>1216.21044921875</v>
      </c>
      <c r="O9" s="10">
        <v>107.22177886962891</v>
      </c>
      <c r="P9" s="10">
        <v>1084.293579101562</v>
      </c>
      <c r="Q9" s="10">
        <v>504.85125732421881</v>
      </c>
      <c r="R9" s="10">
        <v>57.150001525878913</v>
      </c>
      <c r="S9" s="10">
        <v>8123.63330078125</v>
      </c>
      <c r="T9" s="10">
        <v>2781.090576171875</v>
      </c>
      <c r="U9" s="10">
        <v>558.89208984375</v>
      </c>
      <c r="X9" s="11">
        <f t="shared" si="0"/>
        <v>-1.5363736825916952E-2</v>
      </c>
      <c r="Y9" s="11">
        <f t="shared" si="1"/>
        <v>3.2486765893921313E-3</v>
      </c>
      <c r="Z9" s="11">
        <f t="shared" si="2"/>
        <v>-2.1467487754033726E-3</v>
      </c>
      <c r="AA9" s="11">
        <f t="shared" si="3"/>
        <v>4.3899684102262707E-3</v>
      </c>
      <c r="AB9" s="11">
        <f t="shared" si="4"/>
        <v>3.9152922803245603E-3</v>
      </c>
      <c r="AC9" s="11">
        <f t="shared" si="5"/>
        <v>6.5327182008842995E-3</v>
      </c>
      <c r="AD9" s="11">
        <f t="shared" si="6"/>
        <v>-2.5844684895500875E-3</v>
      </c>
      <c r="AE9" s="11">
        <f t="shared" si="7"/>
        <v>3.4414708961527461E-3</v>
      </c>
      <c r="AF9" s="11">
        <f t="shared" si="8"/>
        <v>-1.7810717458761167E-3</v>
      </c>
      <c r="AG9" s="11">
        <f t="shared" si="9"/>
        <v>1.7190610387382947E-2</v>
      </c>
      <c r="AH9" s="11">
        <f t="shared" si="10"/>
        <v>8.8970009657209526E-4</v>
      </c>
      <c r="AI9" s="11">
        <f t="shared" si="11"/>
        <v>8.1655199365697293E-3</v>
      </c>
      <c r="AJ9" s="11">
        <f t="shared" si="12"/>
        <v>1.4924071665288866E-2</v>
      </c>
      <c r="AK9" s="11">
        <f t="shared" si="13"/>
        <v>1.9069618758761659E-3</v>
      </c>
      <c r="AL9" s="11">
        <f t="shared" si="14"/>
        <v>7.3583097537321483E-3</v>
      </c>
      <c r="AM9" s="11">
        <f t="shared" si="15"/>
        <v>1.2134875401860144E-2</v>
      </c>
      <c r="AN9" s="11">
        <f t="shared" si="16"/>
        <v>-1.2233431200780458E-3</v>
      </c>
      <c r="AO9" s="11">
        <f t="shared" si="17"/>
        <v>-1.7538413388291152E-2</v>
      </c>
      <c r="AP9" s="11">
        <f t="shared" si="18"/>
        <v>1.0164386365333343E-2</v>
      </c>
      <c r="AQ9" s="11">
        <f t="shared" si="19"/>
        <v>7.5161381149106178E-3</v>
      </c>
      <c r="AT9" s="12">
        <f t="shared" si="21"/>
        <v>-1.5663082886426229E-2</v>
      </c>
      <c r="AU9" s="12">
        <f t="shared" si="22"/>
        <v>3.2746855723478708E-3</v>
      </c>
      <c r="AV9" s="12">
        <f t="shared" si="23"/>
        <v>-4.2876582772316037E-3</v>
      </c>
      <c r="AW9" s="12">
        <f t="shared" si="24"/>
        <v>1.6622406438586853E-3</v>
      </c>
      <c r="AX9" s="12">
        <f t="shared" si="25"/>
        <v>3.1356841255687253E-3</v>
      </c>
      <c r="AY9" s="12">
        <f t="shared" si="26"/>
        <v>5.9549590966981175E-3</v>
      </c>
      <c r="AZ9" s="12">
        <f t="shared" si="27"/>
        <v>-3.4872374451436305E-3</v>
      </c>
      <c r="BA9" s="12">
        <f t="shared" si="28"/>
        <v>2.6639173824311076E-3</v>
      </c>
      <c r="BB9" s="12">
        <f t="shared" si="29"/>
        <v>-1.8513457949057969E-3</v>
      </c>
      <c r="BC9" s="12">
        <f t="shared" si="30"/>
        <v>1.5690736066832335E-2</v>
      </c>
      <c r="BD9" s="12">
        <f t="shared" si="31"/>
        <v>5.4813463066201201E-4</v>
      </c>
      <c r="BE9" s="12">
        <f t="shared" si="32"/>
        <v>7.362876292739174E-3</v>
      </c>
      <c r="BF9" s="12">
        <f t="shared" si="33"/>
        <v>1.3117160896318035E-2</v>
      </c>
      <c r="BG9" s="12">
        <f t="shared" si="34"/>
        <v>1.9773851648417534E-4</v>
      </c>
      <c r="BH9" s="12">
        <f t="shared" si="35"/>
        <v>6.9494484135895701E-3</v>
      </c>
      <c r="BI9" s="12">
        <f t="shared" si="36"/>
        <v>1.1034831079040869E-2</v>
      </c>
      <c r="BJ9" s="12">
        <f t="shared" si="37"/>
        <v>-2.1191830439646073E-3</v>
      </c>
      <c r="BK9" s="12">
        <f t="shared" si="38"/>
        <v>-1.7307119163987632E-2</v>
      </c>
      <c r="BL9" s="12">
        <f t="shared" si="39"/>
        <v>9.3072303085888174E-3</v>
      </c>
      <c r="BM9" s="12">
        <f t="shared" si="40"/>
        <v>6.1064364639270684E-3</v>
      </c>
      <c r="BP9" s="16" t="s">
        <v>5</v>
      </c>
      <c r="BQ9" s="13">
        <v>5.4591120737034378E-2</v>
      </c>
      <c r="BR9" s="13">
        <v>3.2783657645852428E-2</v>
      </c>
      <c r="BS9" s="13">
        <v>2.304153460286483E-2</v>
      </c>
      <c r="BT9" s="13">
        <v>3.4470258546110043E-2</v>
      </c>
      <c r="BU9" s="13">
        <v>6.6799641522444827E-3</v>
      </c>
      <c r="BV9" s="13">
        <v>8.3498259378217241E-2</v>
      </c>
      <c r="BW9" s="13">
        <v>3.1104177213784587E-2</v>
      </c>
      <c r="BX9" s="13">
        <v>2.1136979641007816E-2</v>
      </c>
      <c r="BY9" s="13">
        <v>-1.1488292881926144E-3</v>
      </c>
      <c r="BZ9" s="13">
        <v>3.3789061763227483E-2</v>
      </c>
      <c r="CA9" s="13">
        <v>2.3332021560758432E-3</v>
      </c>
      <c r="CB9" s="13">
        <v>2.149630070785424E-2</v>
      </c>
      <c r="CC9" s="13">
        <v>3.2367515218810157E-2</v>
      </c>
      <c r="CD9" s="13">
        <v>2.9064700551898946E-2</v>
      </c>
      <c r="CE9" s="13">
        <v>2.8053674718133838E-2</v>
      </c>
      <c r="CF9" s="13">
        <v>3.6191353714444381E-2</v>
      </c>
      <c r="CG9" s="13">
        <v>1.2736443644341299E-2</v>
      </c>
      <c r="CH9" s="13">
        <v>1.7751602348828482E-2</v>
      </c>
      <c r="CI9" s="13">
        <v>1.3010275826291263E-2</v>
      </c>
      <c r="CJ9" s="13">
        <v>2.1951512362092886E-2</v>
      </c>
      <c r="CM9" s="11" cm="1">
        <f t="array" ref="CM9">MMULT(X9:AQ9,$BQ$54:$BQ$73)</f>
        <v>3.0570458814695167E-3</v>
      </c>
      <c r="CO9" s="18" t="s">
        <v>50</v>
      </c>
      <c r="CP9" s="40">
        <f>MIN(CM4:CM534)</f>
        <v>-6.0693960248495132E-2</v>
      </c>
      <c r="DA9" s="7">
        <v>-2.20349787469022E-3</v>
      </c>
    </row>
    <row r="10" spans="1:110" x14ac:dyDescent="0.25">
      <c r="A10" s="9">
        <v>44847</v>
      </c>
      <c r="B10" s="10">
        <v>3229.22021484375</v>
      </c>
      <c r="C10" s="10">
        <v>704.236328125</v>
      </c>
      <c r="D10" s="10">
        <v>591.27569580078125</v>
      </c>
      <c r="E10" s="10">
        <v>4280.6123046875</v>
      </c>
      <c r="F10" s="10">
        <v>43.689998626708977</v>
      </c>
      <c r="G10" s="10">
        <v>670.555419921875</v>
      </c>
      <c r="H10" s="10">
        <v>832.97747802734375</v>
      </c>
      <c r="I10" s="10">
        <v>1288.151489257812</v>
      </c>
      <c r="J10" s="10">
        <v>82.199996948242188</v>
      </c>
      <c r="K10" s="10">
        <v>1823.5673828125</v>
      </c>
      <c r="L10" s="10">
        <v>22.479999542236332</v>
      </c>
      <c r="M10" s="10">
        <v>4410.4111328125</v>
      </c>
      <c r="N10" s="10">
        <v>1216.502807617188</v>
      </c>
      <c r="O10" s="10">
        <v>105.9973068237305</v>
      </c>
      <c r="P10" s="10">
        <v>1087.740112304688</v>
      </c>
      <c r="Q10" s="10">
        <v>493.1710205078125</v>
      </c>
      <c r="R10" s="10">
        <v>56.880001068115227</v>
      </c>
      <c r="S10" s="10">
        <v>8077.18701171875</v>
      </c>
      <c r="T10" s="10">
        <v>2783.37744140625</v>
      </c>
      <c r="U10" s="10">
        <v>550.20587158203125</v>
      </c>
      <c r="X10" s="11">
        <f t="shared" si="0"/>
        <v>3.1020821960776224E-3</v>
      </c>
      <c r="Y10" s="11">
        <f t="shared" si="1"/>
        <v>-1.0316607202102777E-2</v>
      </c>
      <c r="Z10" s="11">
        <f t="shared" si="2"/>
        <v>-9.5387299776489697E-3</v>
      </c>
      <c r="AA10" s="11">
        <f t="shared" si="3"/>
        <v>1.9165880755078559E-3</v>
      </c>
      <c r="AB10" s="11">
        <f t="shared" si="4"/>
        <v>2.2940691390465583E-3</v>
      </c>
      <c r="AC10" s="11">
        <f t="shared" si="5"/>
        <v>-1.1490997195272452E-2</v>
      </c>
      <c r="AD10" s="11">
        <f t="shared" si="6"/>
        <v>-1.698627180844018E-2</v>
      </c>
      <c r="AE10" s="11">
        <f t="shared" si="7"/>
        <v>-6.1594821894800783E-3</v>
      </c>
      <c r="AF10" s="11">
        <f t="shared" si="8"/>
        <v>-8.9829146576741699E-4</v>
      </c>
      <c r="AG10" s="11">
        <f t="shared" si="9"/>
        <v>-1.8365049198502893E-2</v>
      </c>
      <c r="AH10" s="11">
        <f t="shared" si="10"/>
        <v>-8.8890923394081432E-4</v>
      </c>
      <c r="AI10" s="11">
        <f t="shared" si="11"/>
        <v>-9.8012174619225238E-3</v>
      </c>
      <c r="AJ10" s="11">
        <f t="shared" si="12"/>
        <v>2.403847118940273E-4</v>
      </c>
      <c r="AK10" s="11">
        <f t="shared" si="13"/>
        <v>-1.1419993762528844E-2</v>
      </c>
      <c r="AL10" s="11">
        <f t="shared" si="14"/>
        <v>3.1785978166371533E-3</v>
      </c>
      <c r="AM10" s="11">
        <f t="shared" si="15"/>
        <v>-2.3135996289903624E-2</v>
      </c>
      <c r="AN10" s="11">
        <f t="shared" si="16"/>
        <v>-4.724417332542385E-3</v>
      </c>
      <c r="AO10" s="11">
        <f t="shared" si="17"/>
        <v>-5.7174280697816901E-3</v>
      </c>
      <c r="AP10" s="11">
        <f t="shared" si="18"/>
        <v>8.2229081424698943E-4</v>
      </c>
      <c r="AQ10" s="11">
        <f t="shared" si="19"/>
        <v>-1.5541852210052149E-2</v>
      </c>
      <c r="AT10" s="12">
        <f t="shared" si="21"/>
        <v>2.8027361355683466E-3</v>
      </c>
      <c r="AU10" s="12">
        <f t="shared" si="22"/>
        <v>-1.0290598219147039E-2</v>
      </c>
      <c r="AV10" s="12">
        <f t="shared" si="23"/>
        <v>-1.1679639479477201E-2</v>
      </c>
      <c r="AW10" s="12">
        <f t="shared" si="24"/>
        <v>-8.1113969085972945E-4</v>
      </c>
      <c r="AX10" s="12">
        <f t="shared" si="25"/>
        <v>1.5144609842907232E-3</v>
      </c>
      <c r="AY10" s="12">
        <f t="shared" si="26"/>
        <v>-1.2068756299458635E-2</v>
      </c>
      <c r="AZ10" s="12">
        <f t="shared" si="27"/>
        <v>-1.7889040764033724E-2</v>
      </c>
      <c r="BA10" s="12">
        <f t="shared" si="28"/>
        <v>-6.9370357032017167E-3</v>
      </c>
      <c r="BB10" s="12">
        <f t="shared" si="29"/>
        <v>-9.6856551479709721E-4</v>
      </c>
      <c r="BC10" s="12">
        <f t="shared" si="30"/>
        <v>-1.9864923519053505E-2</v>
      </c>
      <c r="BD10" s="12">
        <f t="shared" si="31"/>
        <v>-1.2304746998508976E-3</v>
      </c>
      <c r="BE10" s="12">
        <f t="shared" si="32"/>
        <v>-1.0603861105753079E-2</v>
      </c>
      <c r="BF10" s="12">
        <f t="shared" si="33"/>
        <v>-1.5665260570768042E-3</v>
      </c>
      <c r="BG10" s="12">
        <f t="shared" si="34"/>
        <v>-1.3129217121920835E-2</v>
      </c>
      <c r="BH10" s="12">
        <f t="shared" si="35"/>
        <v>2.7697364764945752E-3</v>
      </c>
      <c r="BI10" s="12">
        <f t="shared" si="36"/>
        <v>-2.4236040612722897E-2</v>
      </c>
      <c r="BJ10" s="12">
        <f t="shared" si="37"/>
        <v>-5.6202572564289467E-3</v>
      </c>
      <c r="BK10" s="12">
        <f t="shared" si="38"/>
        <v>-5.4861338454781699E-3</v>
      </c>
      <c r="BL10" s="12">
        <f t="shared" si="39"/>
        <v>-3.48652424975364E-5</v>
      </c>
      <c r="BM10" s="12">
        <f t="shared" si="40"/>
        <v>-1.6951553861035699E-2</v>
      </c>
      <c r="BP10" s="16" t="s">
        <v>6</v>
      </c>
      <c r="BQ10" s="13">
        <v>5.2400863227599577E-2</v>
      </c>
      <c r="BR10" s="13">
        <v>2.9237399319956413E-2</v>
      </c>
      <c r="BS10" s="13">
        <v>2.0823565796092156E-2</v>
      </c>
      <c r="BT10" s="13">
        <v>3.5459500616618497E-2</v>
      </c>
      <c r="BU10" s="13">
        <v>1.920140241527189E-3</v>
      </c>
      <c r="BV10" s="13">
        <v>3.1104177213784587E-2</v>
      </c>
      <c r="BW10" s="13">
        <v>7.0913156855599235E-2</v>
      </c>
      <c r="BX10" s="13">
        <v>2.014062635486508E-2</v>
      </c>
      <c r="BY10" s="13">
        <v>1.3694998645167342E-4</v>
      </c>
      <c r="BZ10" s="13">
        <v>3.1484635576895376E-2</v>
      </c>
      <c r="CA10" s="13">
        <v>9.0751527796697931E-4</v>
      </c>
      <c r="CB10" s="13">
        <v>1.3340345662567265E-2</v>
      </c>
      <c r="CC10" s="13">
        <v>2.8447288927154927E-2</v>
      </c>
      <c r="CD10" s="13">
        <v>2.9536376944841045E-2</v>
      </c>
      <c r="CE10" s="13">
        <v>2.9989556999006919E-2</v>
      </c>
      <c r="CF10" s="13">
        <v>4.9840420433563112E-2</v>
      </c>
      <c r="CG10" s="13">
        <v>6.3009063098498153E-3</v>
      </c>
      <c r="CH10" s="13">
        <v>1.8099217183259329E-2</v>
      </c>
      <c r="CI10" s="13">
        <v>1.3579465881176521E-2</v>
      </c>
      <c r="CJ10" s="13">
        <v>1.1089082985934681E-2</v>
      </c>
      <c r="CM10" s="11" cm="1">
        <f t="array" ref="CM10">MMULT(X10:AQ10,$BQ$54:$BQ$73)</f>
        <v>-6.6715615322238304E-3</v>
      </c>
      <c r="CO10" s="18" t="s">
        <v>51</v>
      </c>
      <c r="CP10" s="40">
        <f>MAX(CM4:CM534)</f>
        <v>2.9000237914820721E-2</v>
      </c>
      <c r="CX10" s="3"/>
      <c r="DA10" s="7">
        <v>6.1847037750325396E-3</v>
      </c>
    </row>
    <row r="11" spans="1:110" x14ac:dyDescent="0.25">
      <c r="A11" s="9">
        <v>44848</v>
      </c>
      <c r="B11" s="10">
        <v>3205.103515625</v>
      </c>
      <c r="C11" s="10">
        <v>716.13665771484375</v>
      </c>
      <c r="D11" s="10">
        <v>586.2354736328125</v>
      </c>
      <c r="E11" s="10">
        <v>4243.01513671875</v>
      </c>
      <c r="F11" s="10">
        <v>43.259998321533203</v>
      </c>
      <c r="G11" s="10">
        <v>692.40045166015625</v>
      </c>
      <c r="H11" s="10">
        <v>849.22528076171875</v>
      </c>
      <c r="I11" s="10">
        <v>1337.458374023438</v>
      </c>
      <c r="J11" s="10">
        <v>82.192100524902344</v>
      </c>
      <c r="K11" s="10">
        <v>1858.02392578125</v>
      </c>
      <c r="L11" s="10">
        <v>22.5</v>
      </c>
      <c r="M11" s="10">
        <v>4479.251953125</v>
      </c>
      <c r="N11" s="10">
        <v>1199.057495117188</v>
      </c>
      <c r="O11" s="10">
        <v>104.1606140136719</v>
      </c>
      <c r="P11" s="10">
        <v>1082.216552734375</v>
      </c>
      <c r="Q11" s="10">
        <v>498.60922241210938</v>
      </c>
      <c r="R11" s="10">
        <v>55.819999694824219</v>
      </c>
      <c r="S11" s="10">
        <v>8225.55859375</v>
      </c>
      <c r="T11" s="10">
        <v>2779.65478515625</v>
      </c>
      <c r="U11" s="10">
        <v>553.18402099609375</v>
      </c>
      <c r="X11" s="11">
        <f t="shared" si="0"/>
        <v>-7.4682733335722402E-3</v>
      </c>
      <c r="Y11" s="11">
        <f t="shared" si="1"/>
        <v>1.6898204643216695E-2</v>
      </c>
      <c r="Z11" s="11">
        <f t="shared" si="2"/>
        <v>-8.5243181882229003E-3</v>
      </c>
      <c r="AA11" s="11">
        <f t="shared" si="3"/>
        <v>-8.7831285088768932E-3</v>
      </c>
      <c r="AB11" s="11">
        <f t="shared" si="4"/>
        <v>-9.8420764177571379E-3</v>
      </c>
      <c r="AC11" s="11">
        <f t="shared" si="5"/>
        <v>3.2577518709529435E-2</v>
      </c>
      <c r="AD11" s="11">
        <f t="shared" si="6"/>
        <v>1.9505692726354412E-2</v>
      </c>
      <c r="AE11" s="11">
        <f t="shared" si="7"/>
        <v>3.8277240818962076E-2</v>
      </c>
      <c r="AF11" s="11">
        <f t="shared" si="8"/>
        <v>-9.6063547846793584E-5</v>
      </c>
      <c r="AG11" s="11">
        <f t="shared" si="9"/>
        <v>1.88951301133756E-2</v>
      </c>
      <c r="AH11" s="11">
        <f t="shared" si="10"/>
        <v>8.8970009657209526E-4</v>
      </c>
      <c r="AI11" s="11">
        <f t="shared" si="11"/>
        <v>1.56087081769632E-2</v>
      </c>
      <c r="AJ11" s="11">
        <f t="shared" si="12"/>
        <v>-1.4340544379154226E-2</v>
      </c>
      <c r="AK11" s="11">
        <f t="shared" si="13"/>
        <v>-1.7327730912191423E-2</v>
      </c>
      <c r="AL11" s="11">
        <f t="shared" si="14"/>
        <v>-5.0780140475004797E-3</v>
      </c>
      <c r="AM11" s="11">
        <f t="shared" si="15"/>
        <v>1.1027010262478969E-2</v>
      </c>
      <c r="AN11" s="11">
        <f t="shared" si="16"/>
        <v>-1.863574812563084E-2</v>
      </c>
      <c r="AO11" s="11">
        <f t="shared" si="17"/>
        <v>1.8369214655546019E-2</v>
      </c>
      <c r="AP11" s="11">
        <f t="shared" si="18"/>
        <v>-1.3374600924117559E-3</v>
      </c>
      <c r="AQ11" s="11">
        <f t="shared" si="19"/>
        <v>5.4127910440128447E-3</v>
      </c>
      <c r="AT11" s="12">
        <f t="shared" si="21"/>
        <v>-7.7676193940815165E-3</v>
      </c>
      <c r="AU11" s="12">
        <f t="shared" si="22"/>
        <v>1.6924213626172434E-2</v>
      </c>
      <c r="AV11" s="12">
        <f t="shared" si="23"/>
        <v>-1.0665227690051132E-2</v>
      </c>
      <c r="AW11" s="12">
        <f t="shared" si="24"/>
        <v>-1.1510856275244478E-2</v>
      </c>
      <c r="AX11" s="12">
        <f t="shared" si="25"/>
        <v>-1.0621684572512974E-2</v>
      </c>
      <c r="AY11" s="12">
        <f t="shared" si="26"/>
        <v>3.199975960534325E-2</v>
      </c>
      <c r="AZ11" s="12">
        <f t="shared" si="27"/>
        <v>1.8602923770760869E-2</v>
      </c>
      <c r="BA11" s="12">
        <f t="shared" si="28"/>
        <v>3.7499687305240434E-2</v>
      </c>
      <c r="BB11" s="12">
        <f t="shared" si="29"/>
        <v>-1.6633759687647377E-4</v>
      </c>
      <c r="BC11" s="12">
        <f t="shared" si="30"/>
        <v>1.7395255792824988E-2</v>
      </c>
      <c r="BD11" s="12">
        <f t="shared" si="31"/>
        <v>5.4813463066201201E-4</v>
      </c>
      <c r="BE11" s="12">
        <f t="shared" si="32"/>
        <v>1.4806064533132645E-2</v>
      </c>
      <c r="BF11" s="12">
        <f t="shared" si="33"/>
        <v>-1.6147455148125055E-2</v>
      </c>
      <c r="BG11" s="12">
        <f t="shared" si="34"/>
        <v>-1.9036954271583414E-2</v>
      </c>
      <c r="BH11" s="12">
        <f t="shared" si="35"/>
        <v>-5.4868753876430578E-3</v>
      </c>
      <c r="BI11" s="12">
        <f t="shared" si="36"/>
        <v>9.9269659396596949E-3</v>
      </c>
      <c r="BJ11" s="12">
        <f t="shared" si="37"/>
        <v>-1.95315880495174E-2</v>
      </c>
      <c r="BK11" s="12">
        <f t="shared" si="38"/>
        <v>1.8600508879849539E-2</v>
      </c>
      <c r="BL11" s="12">
        <f t="shared" si="39"/>
        <v>-2.1946161491562819E-3</v>
      </c>
      <c r="BM11" s="12">
        <f t="shared" si="40"/>
        <v>4.0030893930292953E-3</v>
      </c>
      <c r="BP11" s="16" t="s">
        <v>7</v>
      </c>
      <c r="BQ11" s="13">
        <v>2.8655556421234376E-2</v>
      </c>
      <c r="BR11" s="13">
        <v>2.4122891915656516E-2</v>
      </c>
      <c r="BS11" s="13">
        <v>8.2745977164995939E-3</v>
      </c>
      <c r="BT11" s="13">
        <v>2.8519937235434157E-2</v>
      </c>
      <c r="BU11" s="13">
        <v>5.6701245536142251E-3</v>
      </c>
      <c r="BV11" s="13">
        <v>2.1136979641007816E-2</v>
      </c>
      <c r="BW11" s="13">
        <v>2.014062635486508E-2</v>
      </c>
      <c r="BX11" s="13">
        <v>0.11384316161318128</v>
      </c>
      <c r="BY11" s="13">
        <v>-6.6951390308035653E-4</v>
      </c>
      <c r="BZ11" s="13">
        <v>2.5966694024170747E-2</v>
      </c>
      <c r="CA11" s="13">
        <v>2.1284112165174916E-3</v>
      </c>
      <c r="CB11" s="13">
        <v>7.8697640710460121E-2</v>
      </c>
      <c r="CC11" s="13">
        <v>2.9061391093214026E-2</v>
      </c>
      <c r="CD11" s="13">
        <v>2.565849949155408E-2</v>
      </c>
      <c r="CE11" s="13">
        <v>2.4398291043012919E-2</v>
      </c>
      <c r="CF11" s="13">
        <v>1.9081855686185711E-2</v>
      </c>
      <c r="CG11" s="13">
        <v>1.7561836994755477E-2</v>
      </c>
      <c r="CH11" s="13">
        <v>2.5616891987216076E-2</v>
      </c>
      <c r="CI11" s="13">
        <v>6.6842853622974277E-2</v>
      </c>
      <c r="CJ11" s="13">
        <v>1.7719419997084127E-2</v>
      </c>
      <c r="CM11" s="11" cm="1">
        <f t="array" ref="CM11">MMULT(X11:AQ11,$BQ$54:$BQ$73)</f>
        <v>4.3013926846923326E-3</v>
      </c>
      <c r="CO11" s="18" t="s">
        <v>47</v>
      </c>
      <c r="CP11" s="40">
        <f>_xlfn.STDEV.P(CM4:CM534)</f>
        <v>7.7251717677991874E-3</v>
      </c>
      <c r="DA11" s="7">
        <v>-1.1622539691417478E-2</v>
      </c>
    </row>
    <row r="12" spans="1:110" x14ac:dyDescent="0.25">
      <c r="A12" s="9">
        <v>44851</v>
      </c>
      <c r="B12" s="10">
        <v>3208.199462890625</v>
      </c>
      <c r="C12" s="10">
        <v>724.2802734375</v>
      </c>
      <c r="D12" s="10">
        <v>584.05462646484375</v>
      </c>
      <c r="E12" s="10">
        <v>4274.470703125</v>
      </c>
      <c r="F12" s="10">
        <v>43.240001678466797</v>
      </c>
      <c r="G12" s="10">
        <v>696.03326416015625</v>
      </c>
      <c r="H12" s="10">
        <v>863.8140869140625</v>
      </c>
      <c r="I12" s="10">
        <v>1351.70166015625</v>
      </c>
      <c r="J12" s="10">
        <v>82.412803649902344</v>
      </c>
      <c r="K12" s="10">
        <v>1830.419921875</v>
      </c>
      <c r="L12" s="10">
        <v>22.5</v>
      </c>
      <c r="M12" s="10">
        <v>4453.63525390625</v>
      </c>
      <c r="N12" s="10">
        <v>1198.765014648438</v>
      </c>
      <c r="O12" s="10">
        <v>104.3238906860352</v>
      </c>
      <c r="P12" s="10">
        <v>1099.586181640625</v>
      </c>
      <c r="Q12" s="10">
        <v>514.16705322265625</v>
      </c>
      <c r="R12" s="10">
        <v>55.520000457763672</v>
      </c>
      <c r="S12" s="10">
        <v>7562.1640625</v>
      </c>
      <c r="T12" s="10">
        <v>2798.179443359375</v>
      </c>
      <c r="U12" s="10">
        <v>541.9168701171875</v>
      </c>
      <c r="X12" s="11">
        <f t="shared" si="0"/>
        <v>9.6594298765457674E-4</v>
      </c>
      <c r="Y12" s="11">
        <f t="shared" si="1"/>
        <v>1.1371594562191691E-2</v>
      </c>
      <c r="Z12" s="11">
        <f t="shared" si="2"/>
        <v>-3.7200873472469521E-3</v>
      </c>
      <c r="AA12" s="11">
        <f t="shared" si="3"/>
        <v>7.4134937992645315E-3</v>
      </c>
      <c r="AB12" s="11">
        <f t="shared" si="4"/>
        <v>-4.6224326958544223E-4</v>
      </c>
      <c r="AC12" s="11">
        <f t="shared" si="5"/>
        <v>5.2466928513545449E-3</v>
      </c>
      <c r="AD12" s="11">
        <f t="shared" si="6"/>
        <v>1.7178958849715608E-2</v>
      </c>
      <c r="AE12" s="11">
        <f t="shared" si="7"/>
        <v>1.0649517330370719E-2</v>
      </c>
      <c r="AF12" s="11">
        <f t="shared" si="8"/>
        <v>2.6852109094490408E-3</v>
      </c>
      <c r="AG12" s="11">
        <f t="shared" si="9"/>
        <v>-1.4856646097623983E-2</v>
      </c>
      <c r="AH12" s="11">
        <f t="shared" si="10"/>
        <v>0</v>
      </c>
      <c r="AI12" s="11">
        <f t="shared" si="11"/>
        <v>-5.7189681417403248E-3</v>
      </c>
      <c r="AJ12" s="11">
        <f t="shared" si="12"/>
        <v>-2.4392530795315606E-4</v>
      </c>
      <c r="AK12" s="11">
        <f t="shared" si="13"/>
        <v>1.5675471377488625E-3</v>
      </c>
      <c r="AL12" s="11">
        <f t="shared" si="14"/>
        <v>1.6050049190583112E-2</v>
      </c>
      <c r="AM12" s="11">
        <f t="shared" si="15"/>
        <v>3.1202452965637388E-2</v>
      </c>
      <c r="AN12" s="11">
        <f t="shared" si="16"/>
        <v>-5.3744041329395354E-3</v>
      </c>
      <c r="AO12" s="11">
        <f t="shared" si="17"/>
        <v>-8.0650392759230347E-2</v>
      </c>
      <c r="AP12" s="11">
        <f t="shared" si="18"/>
        <v>6.6643736848364396E-3</v>
      </c>
      <c r="AQ12" s="11">
        <f t="shared" si="19"/>
        <v>-2.0367816949263998E-2</v>
      </c>
      <c r="AT12" s="12">
        <f t="shared" si="21"/>
        <v>6.6659692714530084E-4</v>
      </c>
      <c r="AU12" s="12">
        <f t="shared" si="22"/>
        <v>1.139760354514743E-2</v>
      </c>
      <c r="AV12" s="12">
        <f t="shared" si="23"/>
        <v>-5.8609968490751837E-3</v>
      </c>
      <c r="AW12" s="12">
        <f t="shared" si="24"/>
        <v>4.6857660328969465E-3</v>
      </c>
      <c r="AX12" s="12">
        <f t="shared" si="25"/>
        <v>-1.2418514243412774E-3</v>
      </c>
      <c r="AY12" s="12">
        <f t="shared" si="26"/>
        <v>4.6689337471683629E-3</v>
      </c>
      <c r="AZ12" s="12">
        <f t="shared" si="27"/>
        <v>1.6276189894122065E-2</v>
      </c>
      <c r="BA12" s="12">
        <f t="shared" si="28"/>
        <v>9.8719638166490809E-3</v>
      </c>
      <c r="BB12" s="12">
        <f t="shared" si="29"/>
        <v>2.6149368604193608E-3</v>
      </c>
      <c r="BC12" s="12">
        <f t="shared" si="30"/>
        <v>-1.6356520418174595E-2</v>
      </c>
      <c r="BD12" s="12">
        <f t="shared" si="31"/>
        <v>-3.4156546591008325E-4</v>
      </c>
      <c r="BE12" s="12">
        <f t="shared" si="32"/>
        <v>-6.5216117855708801E-3</v>
      </c>
      <c r="BF12" s="12">
        <f t="shared" si="33"/>
        <v>-2.0508360769239875E-3</v>
      </c>
      <c r="BG12" s="12">
        <f t="shared" si="34"/>
        <v>-1.4167622164312798E-4</v>
      </c>
      <c r="BH12" s="12">
        <f t="shared" si="35"/>
        <v>1.5641187850440535E-2</v>
      </c>
      <c r="BI12" s="12">
        <f t="shared" si="36"/>
        <v>3.0102408642818115E-2</v>
      </c>
      <c r="BJ12" s="12">
        <f t="shared" si="37"/>
        <v>-6.2702440568260971E-3</v>
      </c>
      <c r="BK12" s="12">
        <f t="shared" si="38"/>
        <v>-8.0419098534926833E-2</v>
      </c>
      <c r="BL12" s="12">
        <f t="shared" si="39"/>
        <v>5.8072176280919135E-3</v>
      </c>
      <c r="BM12" s="12">
        <f t="shared" si="40"/>
        <v>-2.1777518600247549E-2</v>
      </c>
      <c r="BP12" s="16" t="s">
        <v>8</v>
      </c>
      <c r="BQ12" s="13">
        <v>3.8333897475861827E-4</v>
      </c>
      <c r="BR12" s="13">
        <v>9.2622598331126068E-6</v>
      </c>
      <c r="BS12" s="13">
        <v>-1.1814296798241485E-3</v>
      </c>
      <c r="BT12" s="13">
        <v>5.4773985987245242E-4</v>
      </c>
      <c r="BU12" s="13">
        <v>-1.2799322275808644E-3</v>
      </c>
      <c r="BV12" s="13">
        <v>-1.1488292881926144E-3</v>
      </c>
      <c r="BW12" s="13">
        <v>1.3694998645167342E-4</v>
      </c>
      <c r="BX12" s="13">
        <v>-6.6951390308035653E-4</v>
      </c>
      <c r="BY12" s="13">
        <v>3.5260649513703009E-3</v>
      </c>
      <c r="BZ12" s="13">
        <v>7.6410652441191566E-4</v>
      </c>
      <c r="CA12" s="13">
        <v>-2.9378643485955324E-4</v>
      </c>
      <c r="CB12" s="13">
        <v>-2.0844145639391108E-3</v>
      </c>
      <c r="CC12" s="13">
        <v>-1.0514108842444869E-4</v>
      </c>
      <c r="CD12" s="13">
        <v>2.6421179102239861E-4</v>
      </c>
      <c r="CE12" s="13">
        <v>3.2357529344331451E-4</v>
      </c>
      <c r="CF12" s="13">
        <v>1.6941928202871264E-4</v>
      </c>
      <c r="CG12" s="13">
        <v>-2.1455145583335121E-3</v>
      </c>
      <c r="CH12" s="13">
        <v>-1.6487809980511121E-3</v>
      </c>
      <c r="CI12" s="13">
        <v>-6.7972079644476081E-4</v>
      </c>
      <c r="CJ12" s="13">
        <v>-2.5104934606131686E-3</v>
      </c>
      <c r="CM12" s="11" cm="1">
        <f t="array" ref="CM12">MMULT(X12:AQ12,$BQ$54:$BQ$73)</f>
        <v>-1.0199324868388618E-3</v>
      </c>
      <c r="CO12" s="18" t="s">
        <v>54</v>
      </c>
      <c r="CP12" s="40">
        <f>_xlfn.VAR.P(CM4:CM534)</f>
        <v>5.967827884200162E-5</v>
      </c>
      <c r="DA12" s="7">
        <v>5.1229623886669285E-3</v>
      </c>
    </row>
    <row r="13" spans="1:110" x14ac:dyDescent="0.25">
      <c r="A13" s="9">
        <v>44852</v>
      </c>
      <c r="B13" s="10">
        <v>3279.801025390625</v>
      </c>
      <c r="C13" s="10">
        <v>727.7464599609375</v>
      </c>
      <c r="D13" s="10">
        <v>588.2467041015625</v>
      </c>
      <c r="E13" s="10">
        <v>4289.69873046875</v>
      </c>
      <c r="F13" s="10">
        <v>43.119998931884773</v>
      </c>
      <c r="G13" s="10">
        <v>694.73406982421875</v>
      </c>
      <c r="H13" s="10">
        <v>875.2314453125</v>
      </c>
      <c r="I13" s="10">
        <v>1364.175903320312</v>
      </c>
      <c r="J13" s="10">
        <v>82.1947021484375</v>
      </c>
      <c r="K13" s="10">
        <v>1864.341674804688</v>
      </c>
      <c r="L13" s="10">
        <v>22.510000228881839</v>
      </c>
      <c r="M13" s="10">
        <v>4530.91845703125</v>
      </c>
      <c r="N13" s="10">
        <v>1221.960815429688</v>
      </c>
      <c r="O13" s="10">
        <v>105.0585632324219</v>
      </c>
      <c r="P13" s="10">
        <v>1118.9873046875</v>
      </c>
      <c r="Q13" s="10">
        <v>531.947509765625</v>
      </c>
      <c r="R13" s="10">
        <v>55.860000610351563</v>
      </c>
      <c r="S13" s="10">
        <v>7000.40478515625</v>
      </c>
      <c r="T13" s="10">
        <v>2827.808837890625</v>
      </c>
      <c r="U13" s="10">
        <v>539.9810791015625</v>
      </c>
      <c r="X13" s="11">
        <f t="shared" si="0"/>
        <v>2.2318301380016489E-2</v>
      </c>
      <c r="Y13" s="11">
        <f t="shared" si="1"/>
        <v>4.7856978169330275E-3</v>
      </c>
      <c r="Z13" s="11">
        <f t="shared" si="2"/>
        <v>7.1775437549266383E-3</v>
      </c>
      <c r="AA13" s="11">
        <f t="shared" si="3"/>
        <v>3.5625527466165629E-3</v>
      </c>
      <c r="AB13" s="11">
        <f t="shared" si="4"/>
        <v>-2.7752715523548335E-3</v>
      </c>
      <c r="AC13" s="11">
        <f t="shared" si="5"/>
        <v>-1.866569319075758E-3</v>
      </c>
      <c r="AD13" s="11">
        <f t="shared" si="6"/>
        <v>1.3217379261810266E-2</v>
      </c>
      <c r="AE13" s="11">
        <f t="shared" si="7"/>
        <v>9.2285476387001589E-3</v>
      </c>
      <c r="AF13" s="11">
        <f t="shared" si="8"/>
        <v>-2.6464516653426848E-3</v>
      </c>
      <c r="AG13" s="11">
        <f t="shared" si="9"/>
        <v>1.853222450449514E-2</v>
      </c>
      <c r="AH13" s="11">
        <f t="shared" si="10"/>
        <v>4.44454616970644E-4</v>
      </c>
      <c r="AI13" s="11">
        <f t="shared" si="11"/>
        <v>1.7352836215587138E-2</v>
      </c>
      <c r="AJ13" s="11">
        <f t="shared" si="12"/>
        <v>1.934974786368172E-2</v>
      </c>
      <c r="AK13" s="11">
        <f t="shared" si="13"/>
        <v>7.0422272554779997E-3</v>
      </c>
      <c r="AL13" s="11">
        <f t="shared" si="14"/>
        <v>1.7644022242920311E-2</v>
      </c>
      <c r="AM13" s="11">
        <f t="shared" si="15"/>
        <v>3.4581088833922337E-2</v>
      </c>
      <c r="AN13" s="11">
        <f t="shared" si="16"/>
        <v>6.1239220062064411E-3</v>
      </c>
      <c r="AO13" s="11">
        <f t="shared" si="17"/>
        <v>-7.4285518364968689E-2</v>
      </c>
      <c r="AP13" s="11">
        <f t="shared" si="18"/>
        <v>1.0588811450804675E-2</v>
      </c>
      <c r="AQ13" s="11">
        <f t="shared" si="19"/>
        <v>-3.5721180173010529E-3</v>
      </c>
      <c r="AT13" s="12">
        <f t="shared" si="21"/>
        <v>2.2018955319507212E-2</v>
      </c>
      <c r="AU13" s="12">
        <f t="shared" si="22"/>
        <v>4.811706799888767E-3</v>
      </c>
      <c r="AV13" s="12">
        <f t="shared" si="23"/>
        <v>5.0366342530984067E-3</v>
      </c>
      <c r="AW13" s="12">
        <f t="shared" si="24"/>
        <v>8.3482498024897754E-4</v>
      </c>
      <c r="AX13" s="12">
        <f t="shared" si="25"/>
        <v>-3.5548797071106686E-3</v>
      </c>
      <c r="AY13" s="12">
        <f t="shared" si="26"/>
        <v>-2.4443284232619402E-3</v>
      </c>
      <c r="AZ13" s="12">
        <f t="shared" si="27"/>
        <v>1.2314610306216722E-2</v>
      </c>
      <c r="BA13" s="12">
        <f t="shared" si="28"/>
        <v>8.4509941249785205E-3</v>
      </c>
      <c r="BB13" s="12">
        <f t="shared" si="29"/>
        <v>-2.7167257143723648E-3</v>
      </c>
      <c r="BC13" s="12">
        <f t="shared" si="30"/>
        <v>1.7032350183944528E-2</v>
      </c>
      <c r="BD13" s="12">
        <f t="shared" si="31"/>
        <v>1.0288915106056076E-4</v>
      </c>
      <c r="BE13" s="12">
        <f t="shared" si="32"/>
        <v>1.6550192571756585E-2</v>
      </c>
      <c r="BF13" s="12">
        <f t="shared" si="33"/>
        <v>1.7542837094710891E-2</v>
      </c>
      <c r="BG13" s="12">
        <f t="shared" si="34"/>
        <v>5.3330038960860094E-3</v>
      </c>
      <c r="BH13" s="12">
        <f t="shared" si="35"/>
        <v>1.7235160902777734E-2</v>
      </c>
      <c r="BI13" s="12">
        <f t="shared" si="36"/>
        <v>3.3481044511103064E-2</v>
      </c>
      <c r="BJ13" s="12">
        <f t="shared" si="37"/>
        <v>5.2280820823198794E-3</v>
      </c>
      <c r="BK13" s="12">
        <f t="shared" si="38"/>
        <v>-7.4054224140665176E-2</v>
      </c>
      <c r="BL13" s="12">
        <f t="shared" si="39"/>
        <v>9.7316553940601496E-3</v>
      </c>
      <c r="BM13" s="12">
        <f t="shared" si="40"/>
        <v>-4.9818196682846023E-3</v>
      </c>
      <c r="BP13" s="16" t="s">
        <v>9</v>
      </c>
      <c r="BQ13" s="13">
        <v>7.3338738200012868E-2</v>
      </c>
      <c r="BR13" s="13">
        <v>3.2864508652026211E-2</v>
      </c>
      <c r="BS13" s="13">
        <v>4.4927187027764867E-2</v>
      </c>
      <c r="BT13" s="13">
        <v>5.3329335917463846E-2</v>
      </c>
      <c r="BU13" s="13">
        <v>2.0444543054641872E-3</v>
      </c>
      <c r="BV13" s="13">
        <v>3.3789061763227483E-2</v>
      </c>
      <c r="BW13" s="13">
        <v>3.1484635576895376E-2</v>
      </c>
      <c r="BX13" s="13">
        <v>2.5966694024170747E-2</v>
      </c>
      <c r="BY13" s="13">
        <v>7.6410652441191566E-4</v>
      </c>
      <c r="BZ13" s="13">
        <v>0.11921663204211019</v>
      </c>
      <c r="CA13" s="13">
        <v>2.0226160948054015E-3</v>
      </c>
      <c r="CB13" s="13">
        <v>2.5179299536996644E-2</v>
      </c>
      <c r="CC13" s="13">
        <v>4.0990386843003136E-2</v>
      </c>
      <c r="CD13" s="13">
        <v>6.4953357535314782E-2</v>
      </c>
      <c r="CE13" s="13">
        <v>4.2817424791779704E-2</v>
      </c>
      <c r="CF13" s="13">
        <v>5.2403726629606025E-2</v>
      </c>
      <c r="CG13" s="13">
        <v>7.8824933316545172E-3</v>
      </c>
      <c r="CH13" s="13">
        <v>2.9022937471586956E-2</v>
      </c>
      <c r="CI13" s="13">
        <v>2.2600959051773364E-2</v>
      </c>
      <c r="CJ13" s="13">
        <v>3.5249507714804597E-2</v>
      </c>
      <c r="CM13" s="11" cm="1">
        <f t="array" ref="CM13">MMULT(X13:AQ13,$BQ$54:$BQ$73)</f>
        <v>5.3401714335013272E-3</v>
      </c>
      <c r="CO13" s="18" t="s">
        <v>57</v>
      </c>
      <c r="CP13" s="40">
        <f>CP10-CP9</f>
        <v>8.969419816331585E-2</v>
      </c>
      <c r="DA13" s="7">
        <v>-6.3928278314066122E-3</v>
      </c>
    </row>
    <row r="14" spans="1:110" x14ac:dyDescent="0.25">
      <c r="A14" s="9">
        <v>44853</v>
      </c>
      <c r="B14" s="10">
        <v>3272.7607421875</v>
      </c>
      <c r="C14" s="10">
        <v>726.76177978515625</v>
      </c>
      <c r="D14" s="10">
        <v>594.61956787109375</v>
      </c>
      <c r="E14" s="10">
        <v>4266.58203125</v>
      </c>
      <c r="F14" s="10">
        <v>43.189998626708977</v>
      </c>
      <c r="G14" s="10">
        <v>701.85540771484375</v>
      </c>
      <c r="H14" s="10">
        <v>870.54736328125</v>
      </c>
      <c r="I14" s="10">
        <v>1347.619262695312</v>
      </c>
      <c r="J14" s="10">
        <v>82.286399841308594</v>
      </c>
      <c r="K14" s="10">
        <v>1851.511596679688</v>
      </c>
      <c r="L14" s="10">
        <v>22.530000686645511</v>
      </c>
      <c r="M14" s="10">
        <v>4504.24609375</v>
      </c>
      <c r="N14" s="10">
        <v>1216.69775390625</v>
      </c>
      <c r="O14" s="10">
        <v>104.3238906860352</v>
      </c>
      <c r="P14" s="10">
        <v>1138.456909179688</v>
      </c>
      <c r="Q14" s="10">
        <v>523.38836669921875</v>
      </c>
      <c r="R14" s="10">
        <v>55.709999084472663</v>
      </c>
      <c r="S14" s="10">
        <v>7106.84912109375</v>
      </c>
      <c r="T14" s="10">
        <v>2807.26123046875</v>
      </c>
      <c r="U14" s="10">
        <v>540.8248291015625</v>
      </c>
      <c r="X14" s="11">
        <f t="shared" si="0"/>
        <v>-2.146558022460067E-3</v>
      </c>
      <c r="Y14" s="11">
        <f t="shared" si="1"/>
        <v>-1.3530538861488981E-3</v>
      </c>
      <c r="Z14" s="11">
        <f t="shared" si="2"/>
        <v>1.0833658268029933E-2</v>
      </c>
      <c r="AA14" s="11">
        <f t="shared" si="3"/>
        <v>-5.3888864163250828E-3</v>
      </c>
      <c r="AB14" s="11">
        <f t="shared" si="4"/>
        <v>1.6233695862279758E-3</v>
      </c>
      <c r="AC14" s="11">
        <f t="shared" si="5"/>
        <v>1.0250451503590196E-2</v>
      </c>
      <c r="AD14" s="11">
        <f t="shared" si="6"/>
        <v>-5.3518210027035263E-3</v>
      </c>
      <c r="AE14" s="11">
        <f t="shared" si="7"/>
        <v>-1.2136734408445607E-2</v>
      </c>
      <c r="AF14" s="11">
        <f t="shared" si="8"/>
        <v>1.1156156111557477E-3</v>
      </c>
      <c r="AG14" s="11">
        <f t="shared" si="9"/>
        <v>-6.8818276705336773E-3</v>
      </c>
      <c r="AH14" s="11">
        <f t="shared" si="10"/>
        <v>8.8851432964491691E-4</v>
      </c>
      <c r="AI14" s="11">
        <f t="shared" si="11"/>
        <v>-5.8867453771671444E-3</v>
      </c>
      <c r="AJ14" s="11">
        <f t="shared" si="12"/>
        <v>-4.3070624335750582E-3</v>
      </c>
      <c r="AK14" s="11">
        <f t="shared" si="13"/>
        <v>-6.9929810934248413E-3</v>
      </c>
      <c r="AL14" s="11">
        <f t="shared" si="14"/>
        <v>1.739930775856768E-2</v>
      </c>
      <c r="AM14" s="11">
        <f t="shared" si="15"/>
        <v>-1.6090202340034249E-2</v>
      </c>
      <c r="AN14" s="11">
        <f t="shared" si="16"/>
        <v>-2.685311926958733E-3</v>
      </c>
      <c r="AO14" s="11">
        <f t="shared" si="17"/>
        <v>1.5205454427893365E-2</v>
      </c>
      <c r="AP14" s="11">
        <f t="shared" si="18"/>
        <v>-7.2662646592484229E-3</v>
      </c>
      <c r="AQ14" s="11">
        <f t="shared" si="19"/>
        <v>1.5625547498883808E-3</v>
      </c>
      <c r="AT14" s="12">
        <f t="shared" si="21"/>
        <v>-2.4459040829693428E-3</v>
      </c>
      <c r="AU14" s="12">
        <f t="shared" si="22"/>
        <v>-1.3270449031931586E-3</v>
      </c>
      <c r="AV14" s="12">
        <f t="shared" si="23"/>
        <v>8.6927487662017012E-3</v>
      </c>
      <c r="AW14" s="12">
        <f t="shared" si="24"/>
        <v>-8.1166141826926677E-3</v>
      </c>
      <c r="AX14" s="12">
        <f t="shared" si="25"/>
        <v>8.4376143147214062E-4</v>
      </c>
      <c r="AY14" s="12">
        <f t="shared" si="26"/>
        <v>9.6726923994040134E-3</v>
      </c>
      <c r="AZ14" s="12">
        <f t="shared" si="27"/>
        <v>-6.2545899582970698E-3</v>
      </c>
      <c r="BA14" s="12">
        <f t="shared" si="28"/>
        <v>-1.2914287922167245E-2</v>
      </c>
      <c r="BB14" s="12">
        <f t="shared" si="29"/>
        <v>1.0453415621260675E-3</v>
      </c>
      <c r="BC14" s="12">
        <f t="shared" si="30"/>
        <v>-8.3817019910842894E-3</v>
      </c>
      <c r="BD14" s="12">
        <f t="shared" si="31"/>
        <v>5.4694886373483366E-4</v>
      </c>
      <c r="BE14" s="12">
        <f t="shared" si="32"/>
        <v>-6.6893890209976997E-3</v>
      </c>
      <c r="BF14" s="12">
        <f t="shared" si="33"/>
        <v>-6.1139732025458898E-3</v>
      </c>
      <c r="BG14" s="12">
        <f t="shared" si="34"/>
        <v>-8.7022044528168325E-3</v>
      </c>
      <c r="BH14" s="12">
        <f t="shared" si="35"/>
        <v>1.6990446418425103E-2</v>
      </c>
      <c r="BI14" s="12">
        <f t="shared" si="36"/>
        <v>-1.7190246662853521E-2</v>
      </c>
      <c r="BJ14" s="12">
        <f t="shared" si="37"/>
        <v>-3.5811518508452943E-3</v>
      </c>
      <c r="BK14" s="12">
        <f t="shared" si="38"/>
        <v>1.5436748652196885E-2</v>
      </c>
      <c r="BL14" s="12">
        <f t="shared" si="39"/>
        <v>-8.1234207159929482E-3</v>
      </c>
      <c r="BM14" s="12">
        <f t="shared" si="40"/>
        <v>1.5285309890483126E-4</v>
      </c>
      <c r="BP14" s="16" t="s">
        <v>10</v>
      </c>
      <c r="BQ14" s="13">
        <v>7.2870108649916807E-4</v>
      </c>
      <c r="BR14" s="13">
        <v>1.1028551760293086E-3</v>
      </c>
      <c r="BS14" s="13">
        <v>2.0446607512611434E-3</v>
      </c>
      <c r="BT14" s="13">
        <v>3.3555333534061858E-3</v>
      </c>
      <c r="BU14" s="13">
        <v>1.030940646954185E-3</v>
      </c>
      <c r="BV14" s="13">
        <v>2.3332021560758432E-3</v>
      </c>
      <c r="BW14" s="13">
        <v>9.0751527796697931E-4</v>
      </c>
      <c r="BX14" s="13">
        <v>2.1284112165174916E-3</v>
      </c>
      <c r="BY14" s="13">
        <v>-2.9378643485955324E-4</v>
      </c>
      <c r="BZ14" s="13">
        <v>2.0226160948054015E-3</v>
      </c>
      <c r="CA14" s="13">
        <v>1.8842606695666159E-3</v>
      </c>
      <c r="CB14" s="13">
        <v>1.5978619330254678E-3</v>
      </c>
      <c r="CC14" s="13">
        <v>1.102637430284542E-3</v>
      </c>
      <c r="CD14" s="13">
        <v>2.0733910168114892E-3</v>
      </c>
      <c r="CE14" s="13">
        <v>6.6556118177318099E-4</v>
      </c>
      <c r="CF14" s="13">
        <v>1.8380611161941953E-3</v>
      </c>
      <c r="CG14" s="13">
        <v>1.8662746591156E-3</v>
      </c>
      <c r="CH14" s="13">
        <v>1.9828992727445585E-3</v>
      </c>
      <c r="CI14" s="13">
        <v>1.8836155082066601E-3</v>
      </c>
      <c r="CJ14" s="13">
        <v>8.1891957642560417E-4</v>
      </c>
      <c r="CM14" s="11" cm="1">
        <f t="array" ref="CM14">MMULT(X14:AQ14,$BQ$54:$BQ$73)</f>
        <v>-8.8042615010135573E-4</v>
      </c>
      <c r="CO14" s="18" t="s">
        <v>56</v>
      </c>
      <c r="CP14" s="40">
        <f>CP13/20</f>
        <v>4.4847099081657925E-3</v>
      </c>
      <c r="DA14" s="7">
        <v>5.5549141643481559E-3</v>
      </c>
    </row>
    <row r="15" spans="1:110" x14ac:dyDescent="0.25">
      <c r="A15" s="9">
        <v>44854</v>
      </c>
      <c r="B15" s="10">
        <v>3352.501220703125</v>
      </c>
      <c r="C15" s="10">
        <v>731.88226318359375</v>
      </c>
      <c r="D15" s="10">
        <v>588.1981201171875</v>
      </c>
      <c r="E15" s="10">
        <v>4289.69873046875</v>
      </c>
      <c r="F15" s="10">
        <v>43.040000915527337</v>
      </c>
      <c r="G15" s="10">
        <v>697.11590576171875</v>
      </c>
      <c r="H15" s="10">
        <v>867.1807861328125</v>
      </c>
      <c r="I15" s="10">
        <v>1361.635864257812</v>
      </c>
      <c r="J15" s="10">
        <v>82.997001647949219</v>
      </c>
      <c r="K15" s="10">
        <v>1850.78271484375</v>
      </c>
      <c r="L15" s="10">
        <v>22.54000091552734</v>
      </c>
      <c r="M15" s="10">
        <v>4565.65087890625</v>
      </c>
      <c r="N15" s="10">
        <v>1218.257080078125</v>
      </c>
      <c r="O15" s="10">
        <v>105.7932434082031</v>
      </c>
      <c r="P15" s="10">
        <v>1141.515502929688</v>
      </c>
      <c r="Q15" s="10">
        <v>525.2799072265625</v>
      </c>
      <c r="R15" s="10">
        <v>55.810001373291023</v>
      </c>
      <c r="S15" s="10">
        <v>7165.68212890625</v>
      </c>
      <c r="T15" s="10">
        <v>2839.13916015625</v>
      </c>
      <c r="U15" s="10">
        <v>532.78399658203125</v>
      </c>
      <c r="X15" s="11">
        <f t="shared" si="0"/>
        <v>2.4364897038677745E-2</v>
      </c>
      <c r="Y15" s="11">
        <f t="shared" si="1"/>
        <v>7.0456145890765006E-3</v>
      </c>
      <c r="Z15" s="11">
        <f t="shared" si="2"/>
        <v>-1.0799254011933797E-2</v>
      </c>
      <c r="AA15" s="11">
        <f t="shared" si="3"/>
        <v>5.4180838548127941E-3</v>
      </c>
      <c r="AB15" s="11">
        <f t="shared" si="4"/>
        <v>-3.4729732797185381E-3</v>
      </c>
      <c r="AC15" s="11">
        <f t="shared" si="5"/>
        <v>-6.7528181745528538E-3</v>
      </c>
      <c r="AD15" s="11">
        <f t="shared" si="6"/>
        <v>-3.8671958476196671E-3</v>
      </c>
      <c r="AE15" s="11">
        <f t="shared" si="7"/>
        <v>1.040101010018663E-2</v>
      </c>
      <c r="AF15" s="11">
        <f t="shared" si="8"/>
        <v>8.635713896962785E-3</v>
      </c>
      <c r="AG15" s="11">
        <f t="shared" si="9"/>
        <v>-3.9366852319210803E-4</v>
      </c>
      <c r="AH15" s="11">
        <f t="shared" si="10"/>
        <v>4.4386278637605157E-4</v>
      </c>
      <c r="AI15" s="11">
        <f t="shared" si="11"/>
        <v>1.363264437115326E-2</v>
      </c>
      <c r="AJ15" s="11">
        <f t="shared" si="12"/>
        <v>1.2816052029920575E-3</v>
      </c>
      <c r="AK15" s="11">
        <f t="shared" si="13"/>
        <v>1.4084527642761557E-2</v>
      </c>
      <c r="AL15" s="11">
        <f t="shared" si="14"/>
        <v>2.6866135427153423E-3</v>
      </c>
      <c r="AM15" s="11">
        <f t="shared" si="15"/>
        <v>3.6140286022650213E-3</v>
      </c>
      <c r="AN15" s="11">
        <f t="shared" si="16"/>
        <v>1.7950509865693345E-3</v>
      </c>
      <c r="AO15" s="11">
        <f t="shared" si="17"/>
        <v>8.2783532913170317E-3</v>
      </c>
      <c r="AP15" s="11">
        <f t="shared" si="18"/>
        <v>1.1355526639812248E-2</v>
      </c>
      <c r="AQ15" s="11">
        <f t="shared" si="19"/>
        <v>-1.4867720723711906E-2</v>
      </c>
      <c r="AT15" s="12">
        <f t="shared" si="21"/>
        <v>2.4065550978168468E-2</v>
      </c>
      <c r="AU15" s="12">
        <f t="shared" si="22"/>
        <v>7.0716235720322401E-3</v>
      </c>
      <c r="AV15" s="12">
        <f t="shared" si="23"/>
        <v>-1.2940163513762029E-2</v>
      </c>
      <c r="AW15" s="12">
        <f t="shared" si="24"/>
        <v>2.6903560884452087E-3</v>
      </c>
      <c r="AX15" s="12">
        <f t="shared" si="25"/>
        <v>-4.2525814344743732E-3</v>
      </c>
      <c r="AY15" s="12">
        <f t="shared" si="26"/>
        <v>-7.3305772787390358E-3</v>
      </c>
      <c r="AZ15" s="12">
        <f t="shared" si="27"/>
        <v>-4.7699648032132102E-3</v>
      </c>
      <c r="BA15" s="12">
        <f t="shared" si="28"/>
        <v>9.6234565864649919E-3</v>
      </c>
      <c r="BB15" s="12">
        <f t="shared" si="29"/>
        <v>8.565439847933105E-3</v>
      </c>
      <c r="BC15" s="12">
        <f t="shared" si="30"/>
        <v>-1.8935428437427209E-3</v>
      </c>
      <c r="BD15" s="12">
        <f t="shared" si="31"/>
        <v>1.0229732046596832E-4</v>
      </c>
      <c r="BE15" s="12">
        <f t="shared" si="32"/>
        <v>1.2830000727322705E-2</v>
      </c>
      <c r="BF15" s="12">
        <f t="shared" si="33"/>
        <v>-5.2530556597877383E-4</v>
      </c>
      <c r="BG15" s="12">
        <f t="shared" si="34"/>
        <v>1.2375304283369566E-2</v>
      </c>
      <c r="BH15" s="12">
        <f t="shared" si="35"/>
        <v>2.2777522025727642E-3</v>
      </c>
      <c r="BI15" s="12">
        <f t="shared" si="36"/>
        <v>2.5139842794457473E-3</v>
      </c>
      <c r="BJ15" s="12">
        <f t="shared" si="37"/>
        <v>8.9921106268277316E-4</v>
      </c>
      <c r="BK15" s="12">
        <f t="shared" si="38"/>
        <v>8.5096475156205519E-3</v>
      </c>
      <c r="BL15" s="12">
        <f t="shared" si="39"/>
        <v>1.0498370583067723E-2</v>
      </c>
      <c r="BM15" s="12">
        <f t="shared" si="40"/>
        <v>-1.6277422374695455E-2</v>
      </c>
      <c r="BP15" s="16" t="s">
        <v>11</v>
      </c>
      <c r="BQ15" s="13">
        <v>2.4190019511833256E-2</v>
      </c>
      <c r="BR15" s="13">
        <v>2.4004958389031522E-2</v>
      </c>
      <c r="BS15" s="13">
        <v>1.3261310844041054E-2</v>
      </c>
      <c r="BT15" s="13">
        <v>4.0898396950056863E-2</v>
      </c>
      <c r="BU15" s="13">
        <v>7.2083638236923164E-3</v>
      </c>
      <c r="BV15" s="13">
        <v>2.149630070785424E-2</v>
      </c>
      <c r="BW15" s="13">
        <v>1.3340345662567265E-2</v>
      </c>
      <c r="BX15" s="13">
        <v>7.8697640710460121E-2</v>
      </c>
      <c r="BY15" s="13">
        <v>-2.0844145639391108E-3</v>
      </c>
      <c r="BZ15" s="13">
        <v>2.5179299536996644E-2</v>
      </c>
      <c r="CA15" s="13">
        <v>1.5978619330254678E-3</v>
      </c>
      <c r="CB15" s="13">
        <v>0.14066169423592956</v>
      </c>
      <c r="CC15" s="13">
        <v>2.3585070902402739E-2</v>
      </c>
      <c r="CD15" s="13">
        <v>1.7217248152472785E-2</v>
      </c>
      <c r="CE15" s="13">
        <v>2.0475100753655488E-2</v>
      </c>
      <c r="CF15" s="13">
        <v>1.3583191609221027E-2</v>
      </c>
      <c r="CG15" s="13">
        <v>1.5352383250773717E-2</v>
      </c>
      <c r="CH15" s="13">
        <v>3.2520583712463545E-2</v>
      </c>
      <c r="CI15" s="13">
        <v>5.6801703706812784E-2</v>
      </c>
      <c r="CJ15" s="13">
        <v>2.297477671216246E-2</v>
      </c>
      <c r="CM15" s="11" cm="1">
        <f t="array" ref="CM15">MMULT(X15:AQ15,$BQ$54:$BQ$73)</f>
        <v>3.6441950992474738E-3</v>
      </c>
      <c r="DA15" s="7">
        <v>1.9450115783000366E-2</v>
      </c>
    </row>
    <row r="16" spans="1:110" x14ac:dyDescent="0.25">
      <c r="A16" s="9">
        <v>44855</v>
      </c>
      <c r="B16" s="10">
        <v>3307.363037109375</v>
      </c>
      <c r="C16" s="10">
        <v>708.28350830078125</v>
      </c>
      <c r="D16" s="10">
        <v>582.84307861328125</v>
      </c>
      <c r="E16" s="10">
        <v>4268.9287109375</v>
      </c>
      <c r="F16" s="10">
        <v>42.729999542236328</v>
      </c>
      <c r="G16" s="10">
        <v>692.2078857421875</v>
      </c>
      <c r="H16" s="10">
        <v>885.23388671875</v>
      </c>
      <c r="I16" s="10">
        <v>1361.27294921875</v>
      </c>
      <c r="J16" s="10">
        <v>82.825698852539063</v>
      </c>
      <c r="K16" s="10">
        <v>1824.150756835938</v>
      </c>
      <c r="L16" s="10">
        <v>22.489999771118161</v>
      </c>
      <c r="M16" s="10">
        <v>4572.03076171875</v>
      </c>
      <c r="N16" s="10">
        <v>1224.835693359375</v>
      </c>
      <c r="O16" s="10">
        <v>107.38503265380859</v>
      </c>
      <c r="P16" s="10">
        <v>1128.276977539062</v>
      </c>
      <c r="Q16" s="10">
        <v>530.434326171875</v>
      </c>
      <c r="R16" s="10">
        <v>55.349998474121087</v>
      </c>
      <c r="S16" s="10">
        <v>7055.4482421875</v>
      </c>
      <c r="T16" s="10">
        <v>2821.244140625</v>
      </c>
      <c r="U16" s="10">
        <v>533.379638671875</v>
      </c>
      <c r="X16" s="11">
        <f t="shared" si="0"/>
        <v>-1.3464031963658198E-2</v>
      </c>
      <c r="Y16" s="11">
        <f t="shared" si="1"/>
        <v>-3.2243922376477538E-2</v>
      </c>
      <c r="Z16" s="11">
        <f t="shared" si="2"/>
        <v>-9.1041459004312323E-3</v>
      </c>
      <c r="AA16" s="11">
        <f t="shared" si="3"/>
        <v>-4.8418364170251154E-3</v>
      </c>
      <c r="AB16" s="11">
        <f t="shared" si="4"/>
        <v>-7.2026339845910831E-3</v>
      </c>
      <c r="AC16" s="11">
        <f t="shared" si="5"/>
        <v>-7.0404648337042261E-3</v>
      </c>
      <c r="AD16" s="11">
        <f t="shared" si="6"/>
        <v>2.0818151041428389E-2</v>
      </c>
      <c r="AE16" s="11">
        <f t="shared" si="7"/>
        <v>-2.6652870168035686E-4</v>
      </c>
      <c r="AF16" s="11">
        <f t="shared" si="8"/>
        <v>-2.0639636614437746E-3</v>
      </c>
      <c r="AG16" s="11">
        <f t="shared" si="9"/>
        <v>-1.4389564909060876E-2</v>
      </c>
      <c r="AH16" s="11">
        <f t="shared" si="10"/>
        <v>-2.2183292980584991E-3</v>
      </c>
      <c r="AI16" s="11">
        <f t="shared" si="11"/>
        <v>1.3973654538448565E-3</v>
      </c>
      <c r="AJ16" s="11">
        <f t="shared" si="12"/>
        <v>5.4000205612005333E-3</v>
      </c>
      <c r="AK16" s="11">
        <f t="shared" si="13"/>
        <v>1.5046227852789997E-2</v>
      </c>
      <c r="AL16" s="11">
        <f t="shared" si="14"/>
        <v>-1.1597324220870736E-2</v>
      </c>
      <c r="AM16" s="11">
        <f t="shared" si="15"/>
        <v>9.8127091373577096E-3</v>
      </c>
      <c r="AN16" s="11">
        <f t="shared" si="16"/>
        <v>-8.2423022370696365E-3</v>
      </c>
      <c r="AO16" s="11">
        <f t="shared" si="17"/>
        <v>-1.5383585921857769E-2</v>
      </c>
      <c r="AP16" s="11">
        <f t="shared" si="18"/>
        <v>-6.3029737261153344E-3</v>
      </c>
      <c r="AQ16" s="11">
        <f t="shared" si="19"/>
        <v>1.117980445480668E-3</v>
      </c>
      <c r="AT16" s="12">
        <f t="shared" si="21"/>
        <v>-1.3763378024167473E-2</v>
      </c>
      <c r="AU16" s="12">
        <f t="shared" si="22"/>
        <v>-3.2217913393521799E-2</v>
      </c>
      <c r="AV16" s="12">
        <f t="shared" si="23"/>
        <v>-1.1245055402259464E-2</v>
      </c>
      <c r="AW16" s="12">
        <f t="shared" si="24"/>
        <v>-7.5695641833927012E-3</v>
      </c>
      <c r="AX16" s="12">
        <f t="shared" si="25"/>
        <v>-7.9822421393469182E-3</v>
      </c>
      <c r="AY16" s="12">
        <f t="shared" si="26"/>
        <v>-7.6182239378904081E-3</v>
      </c>
      <c r="AZ16" s="12">
        <f t="shared" si="27"/>
        <v>1.9915382085834845E-2</v>
      </c>
      <c r="BA16" s="12">
        <f t="shared" si="28"/>
        <v>-1.0440822154019953E-3</v>
      </c>
      <c r="BB16" s="12">
        <f t="shared" si="29"/>
        <v>-2.1342377104734546E-3</v>
      </c>
      <c r="BC16" s="12">
        <f t="shared" si="30"/>
        <v>-1.5889439229611488E-2</v>
      </c>
      <c r="BD16" s="12">
        <f t="shared" si="31"/>
        <v>-2.5598947639685825E-3</v>
      </c>
      <c r="BE16" s="12">
        <f t="shared" si="32"/>
        <v>5.9472181001430128E-4</v>
      </c>
      <c r="BF16" s="12">
        <f t="shared" si="33"/>
        <v>3.5931097922297017E-3</v>
      </c>
      <c r="BG16" s="12">
        <f t="shared" si="34"/>
        <v>1.3337004493398006E-2</v>
      </c>
      <c r="BH16" s="12">
        <f t="shared" si="35"/>
        <v>-1.2006185561013315E-2</v>
      </c>
      <c r="BI16" s="12">
        <f t="shared" si="36"/>
        <v>8.7126648145384351E-3</v>
      </c>
      <c r="BJ16" s="12">
        <f t="shared" si="37"/>
        <v>-9.1381421609561982E-3</v>
      </c>
      <c r="BK16" s="12">
        <f t="shared" si="38"/>
        <v>-1.5152291697554249E-2</v>
      </c>
      <c r="BL16" s="12">
        <f t="shared" si="39"/>
        <v>-7.1601297828598606E-3</v>
      </c>
      <c r="BM16" s="12">
        <f t="shared" si="40"/>
        <v>-2.9172120550288163E-4</v>
      </c>
      <c r="BP16" s="16" t="s">
        <v>12</v>
      </c>
      <c r="BQ16" s="13">
        <v>8.2120961697533607E-2</v>
      </c>
      <c r="BR16" s="13">
        <v>3.4352717084142483E-2</v>
      </c>
      <c r="BS16" s="13">
        <v>3.6483696325360755E-2</v>
      </c>
      <c r="BT16" s="13">
        <v>5.0158663503604664E-2</v>
      </c>
      <c r="BU16" s="13">
        <v>-2.3653377247358468E-3</v>
      </c>
      <c r="BV16" s="13">
        <v>3.2367515218810157E-2</v>
      </c>
      <c r="BW16" s="13">
        <v>2.8447288927154927E-2</v>
      </c>
      <c r="BX16" s="13">
        <v>2.9061391093214026E-2</v>
      </c>
      <c r="BY16" s="13">
        <v>-1.0514108842444869E-4</v>
      </c>
      <c r="BZ16" s="13">
        <v>4.0990386843003136E-2</v>
      </c>
      <c r="CA16" s="13">
        <v>1.102637430284542E-3</v>
      </c>
      <c r="CB16" s="13">
        <v>2.3585070902402739E-2</v>
      </c>
      <c r="CC16" s="13">
        <v>0.15653446375517177</v>
      </c>
      <c r="CD16" s="13">
        <v>4.5705610181857946E-2</v>
      </c>
      <c r="CE16" s="13">
        <v>3.5939937453484332E-2</v>
      </c>
      <c r="CF16" s="13">
        <v>4.5619538745831037E-2</v>
      </c>
      <c r="CG16" s="13">
        <v>4.8167244658304407E-3</v>
      </c>
      <c r="CH16" s="13">
        <v>2.7719757736521487E-2</v>
      </c>
      <c r="CI16" s="13">
        <v>2.2110538159050314E-2</v>
      </c>
      <c r="CJ16" s="13">
        <v>4.3930721050218127E-2</v>
      </c>
      <c r="CM16" s="11" cm="1">
        <f t="array" ref="CM16">MMULT(X16:AQ16,$BQ$54:$BQ$73)</f>
        <v>-4.0384576829971125E-3</v>
      </c>
      <c r="DA16" s="7">
        <v>2.7983853351528521E-3</v>
      </c>
    </row>
    <row r="17" spans="1:105" x14ac:dyDescent="0.25">
      <c r="A17" s="9">
        <v>44858</v>
      </c>
      <c r="B17" s="10">
        <v>3305.26611328125</v>
      </c>
      <c r="C17" s="10">
        <v>709.63751220703125</v>
      </c>
      <c r="D17" s="10">
        <v>593.45648193359375</v>
      </c>
      <c r="E17" s="10">
        <v>4273.22216796875</v>
      </c>
      <c r="F17" s="10">
        <v>43.479999542236328</v>
      </c>
      <c r="G17" s="10">
        <v>703.01019287109375</v>
      </c>
      <c r="H17" s="10">
        <v>903.921142578125</v>
      </c>
      <c r="I17" s="10">
        <v>1377.012939453125</v>
      </c>
      <c r="J17" s="10">
        <v>82.541297912597656</v>
      </c>
      <c r="K17" s="10">
        <v>1856.225708007812</v>
      </c>
      <c r="L17" s="10">
        <v>22.45000076293945</v>
      </c>
      <c r="M17" s="10">
        <v>4546.17431640625</v>
      </c>
      <c r="N17" s="10">
        <v>1238.675170898438</v>
      </c>
      <c r="O17" s="10">
        <v>108.4054260253906</v>
      </c>
      <c r="P17" s="10">
        <v>1132.043090820312</v>
      </c>
      <c r="Q17" s="10">
        <v>539.56097412109375</v>
      </c>
      <c r="R17" s="10">
        <v>56.930000305175781</v>
      </c>
      <c r="S17" s="10">
        <v>7102.08740234375</v>
      </c>
      <c r="T17" s="10">
        <v>2843.09521484375</v>
      </c>
      <c r="U17" s="10">
        <v>537.44964599609375</v>
      </c>
      <c r="X17" s="11">
        <f t="shared" si="0"/>
        <v>-6.3401682990256339E-4</v>
      </c>
      <c r="Y17" s="11">
        <f t="shared" si="1"/>
        <v>1.9116693956327522E-3</v>
      </c>
      <c r="Z17" s="11">
        <f t="shared" si="2"/>
        <v>1.820970979970157E-2</v>
      </c>
      <c r="AA17" s="11">
        <f t="shared" si="3"/>
        <v>1.005745778853054E-3</v>
      </c>
      <c r="AB17" s="11">
        <f t="shared" si="4"/>
        <v>1.7552071332429222E-2</v>
      </c>
      <c r="AC17" s="11">
        <f t="shared" si="5"/>
        <v>1.5605582298912965E-2</v>
      </c>
      <c r="AD17" s="11">
        <f t="shared" si="6"/>
        <v>2.1109964428318567E-2</v>
      </c>
      <c r="AE17" s="11">
        <f t="shared" si="7"/>
        <v>1.1562699635960854E-2</v>
      </c>
      <c r="AF17" s="11">
        <f t="shared" si="8"/>
        <v>-3.4337282254357678E-3</v>
      </c>
      <c r="AG17" s="11">
        <f t="shared" si="9"/>
        <v>1.7583497993065755E-2</v>
      </c>
      <c r="AH17" s="11">
        <f t="shared" si="10"/>
        <v>-1.7785241701103968E-3</v>
      </c>
      <c r="AI17" s="11">
        <f t="shared" si="11"/>
        <v>-5.6553524374756969E-3</v>
      </c>
      <c r="AJ17" s="11">
        <f t="shared" si="12"/>
        <v>1.1299048202216588E-2</v>
      </c>
      <c r="AK17" s="11">
        <f t="shared" si="13"/>
        <v>9.5021936145568871E-3</v>
      </c>
      <c r="AL17" s="11">
        <f t="shared" si="14"/>
        <v>3.3379332878567163E-3</v>
      </c>
      <c r="AM17" s="11">
        <f t="shared" si="15"/>
        <v>1.720599044764963E-2</v>
      </c>
      <c r="AN17" s="11">
        <f t="shared" si="16"/>
        <v>2.8545652657848312E-2</v>
      </c>
      <c r="AO17" s="11">
        <f t="shared" si="17"/>
        <v>6.6103752100929317E-3</v>
      </c>
      <c r="AP17" s="11">
        <f t="shared" si="18"/>
        <v>7.7451908199299814E-3</v>
      </c>
      <c r="AQ17" s="11">
        <f t="shared" si="19"/>
        <v>7.6306012249607843E-3</v>
      </c>
      <c r="AT17" s="12">
        <f t="shared" si="21"/>
        <v>-9.3336289041183918E-4</v>
      </c>
      <c r="AU17" s="12">
        <f t="shared" si="22"/>
        <v>1.9376783785884917E-3</v>
      </c>
      <c r="AV17" s="12">
        <f t="shared" si="23"/>
        <v>1.6068800297873338E-2</v>
      </c>
      <c r="AW17" s="12">
        <f t="shared" si="24"/>
        <v>-1.7219819875145313E-3</v>
      </c>
      <c r="AX17" s="12">
        <f t="shared" si="25"/>
        <v>1.6772463177673388E-2</v>
      </c>
      <c r="AY17" s="12">
        <f t="shared" si="26"/>
        <v>1.5027823194726782E-2</v>
      </c>
      <c r="AZ17" s="12">
        <f t="shared" si="27"/>
        <v>2.0207195472725023E-2</v>
      </c>
      <c r="BA17" s="12">
        <f t="shared" si="28"/>
        <v>1.0785146122239216E-2</v>
      </c>
      <c r="BB17" s="12">
        <f t="shared" si="29"/>
        <v>-3.5040022744654477E-3</v>
      </c>
      <c r="BC17" s="12">
        <f t="shared" si="30"/>
        <v>1.6083623672515143E-2</v>
      </c>
      <c r="BD17" s="12">
        <f t="shared" si="31"/>
        <v>-2.1200896360204801E-3</v>
      </c>
      <c r="BE17" s="12">
        <f t="shared" si="32"/>
        <v>-6.4579960813062522E-3</v>
      </c>
      <c r="BF17" s="12">
        <f t="shared" si="33"/>
        <v>9.4921374332457564E-3</v>
      </c>
      <c r="BG17" s="12">
        <f t="shared" si="34"/>
        <v>7.7929702551648968E-3</v>
      </c>
      <c r="BH17" s="12">
        <f t="shared" si="35"/>
        <v>2.9290719477141382E-3</v>
      </c>
      <c r="BI17" s="12">
        <f t="shared" si="36"/>
        <v>1.6105946124830357E-2</v>
      </c>
      <c r="BJ17" s="12">
        <f t="shared" si="37"/>
        <v>2.7649812733961752E-2</v>
      </c>
      <c r="BK17" s="12">
        <f t="shared" si="38"/>
        <v>6.8416694343964518E-3</v>
      </c>
      <c r="BL17" s="12">
        <f t="shared" si="39"/>
        <v>6.8880347631854553E-3</v>
      </c>
      <c r="BM17" s="12">
        <f t="shared" si="40"/>
        <v>6.2208995739772349E-3</v>
      </c>
      <c r="BP17" s="16" t="s">
        <v>13</v>
      </c>
      <c r="BQ17" s="13">
        <v>0.10358820983948695</v>
      </c>
      <c r="BR17" s="13">
        <v>3.734557386210681E-2</v>
      </c>
      <c r="BS17" s="13">
        <v>5.1664261434559655E-2</v>
      </c>
      <c r="BT17" s="13">
        <v>6.1956237700044041E-2</v>
      </c>
      <c r="BU17" s="13">
        <v>4.0921454392685384E-3</v>
      </c>
      <c r="BV17" s="13">
        <v>2.9064700551898946E-2</v>
      </c>
      <c r="BW17" s="13">
        <v>2.9536376944841045E-2</v>
      </c>
      <c r="BX17" s="13">
        <v>2.565849949155408E-2</v>
      </c>
      <c r="BY17" s="13">
        <v>2.6421179102239861E-4</v>
      </c>
      <c r="BZ17" s="13">
        <v>6.4953357535314782E-2</v>
      </c>
      <c r="CA17" s="13">
        <v>2.0733910168114892E-3</v>
      </c>
      <c r="CB17" s="13">
        <v>1.7217248152472785E-2</v>
      </c>
      <c r="CC17" s="13">
        <v>4.5705610181857946E-2</v>
      </c>
      <c r="CD17" s="13">
        <v>0.17986017577819913</v>
      </c>
      <c r="CE17" s="13">
        <v>5.6864779509442603E-2</v>
      </c>
      <c r="CF17" s="13">
        <v>7.4128434542347216E-2</v>
      </c>
      <c r="CG17" s="13">
        <v>1.214655586117247E-2</v>
      </c>
      <c r="CH17" s="13">
        <v>3.0053003444252591E-2</v>
      </c>
      <c r="CI17" s="13">
        <v>2.2165469786121675E-2</v>
      </c>
      <c r="CJ17" s="13">
        <v>3.6628037915207495E-2</v>
      </c>
      <c r="CM17" s="11" cm="1">
        <f t="array" ref="CM17">MMULT(X17:AQ17,$BQ$54:$BQ$73)</f>
        <v>9.245815223253108E-3</v>
      </c>
      <c r="CO17" s="8" t="s">
        <v>55</v>
      </c>
      <c r="CP17" s="8" t="s">
        <v>58</v>
      </c>
      <c r="DA17" s="7">
        <v>9.7628136700077446E-4</v>
      </c>
    </row>
    <row r="18" spans="1:105" x14ac:dyDescent="0.25">
      <c r="A18" s="9">
        <v>44859</v>
      </c>
      <c r="B18" s="10">
        <v>3295.978759765625</v>
      </c>
      <c r="C18" s="10">
        <v>699.43585205078125</v>
      </c>
      <c r="D18" s="10">
        <v>596.58233642578125</v>
      </c>
      <c r="E18" s="10">
        <v>4318.8076171875</v>
      </c>
      <c r="F18" s="10">
        <v>43.169998168945313</v>
      </c>
      <c r="G18" s="10">
        <v>698.1263427734375</v>
      </c>
      <c r="H18" s="10">
        <v>902.7012939453125</v>
      </c>
      <c r="I18" s="10">
        <v>1384.67919921875</v>
      </c>
      <c r="J18" s="10">
        <v>82.761497497558594</v>
      </c>
      <c r="K18" s="10">
        <v>1894.472900390625</v>
      </c>
      <c r="L18" s="10">
        <v>22.5</v>
      </c>
      <c r="M18" s="10">
        <v>4614.6787109375</v>
      </c>
      <c r="N18" s="10">
        <v>1248.859741210938</v>
      </c>
      <c r="O18" s="10">
        <v>106.7319869995117</v>
      </c>
      <c r="P18" s="10">
        <v>1114.559326171875</v>
      </c>
      <c r="Q18" s="10">
        <v>547.1744384765625</v>
      </c>
      <c r="R18" s="10">
        <v>56.520000457763672</v>
      </c>
      <c r="S18" s="10">
        <v>6982.671875</v>
      </c>
      <c r="T18" s="10">
        <v>2843.455078125</v>
      </c>
      <c r="U18" s="10">
        <v>527.72113037109375</v>
      </c>
      <c r="X18" s="11">
        <f t="shared" si="0"/>
        <v>-2.8098655894321103E-3</v>
      </c>
      <c r="Y18" s="11">
        <f t="shared" si="1"/>
        <v>-1.4375874979497624E-2</v>
      </c>
      <c r="Z18" s="11">
        <f t="shared" si="2"/>
        <v>5.267200860293704E-3</v>
      </c>
      <c r="AA18" s="11">
        <f t="shared" si="3"/>
        <v>1.0667699320772448E-2</v>
      </c>
      <c r="AB18" s="11">
        <f t="shared" si="4"/>
        <v>-7.1297464709005184E-3</v>
      </c>
      <c r="AC18" s="11">
        <f t="shared" si="5"/>
        <v>-6.9470544626253645E-3</v>
      </c>
      <c r="AD18" s="11">
        <f t="shared" si="6"/>
        <v>-1.3495078003522521E-3</v>
      </c>
      <c r="AE18" s="11">
        <f t="shared" si="7"/>
        <v>5.5673113490637373E-3</v>
      </c>
      <c r="AF18" s="11">
        <f t="shared" si="8"/>
        <v>2.6677504537680656E-3</v>
      </c>
      <c r="AG18" s="11">
        <f t="shared" si="9"/>
        <v>2.060481773192422E-2</v>
      </c>
      <c r="AH18" s="11">
        <f t="shared" si="10"/>
        <v>2.2271374325781479E-3</v>
      </c>
      <c r="AI18" s="11">
        <f t="shared" si="11"/>
        <v>1.5068580693008427E-2</v>
      </c>
      <c r="AJ18" s="11">
        <f t="shared" si="12"/>
        <v>8.2221477848085957E-3</v>
      </c>
      <c r="AK18" s="11">
        <f t="shared" si="13"/>
        <v>-1.5436856689137876E-2</v>
      </c>
      <c r="AL18" s="11">
        <f t="shared" si="14"/>
        <v>-1.5444433864940415E-2</v>
      </c>
      <c r="AM18" s="11">
        <f t="shared" si="15"/>
        <v>1.4110480039573913E-2</v>
      </c>
      <c r="AN18" s="11">
        <f t="shared" si="16"/>
        <v>-7.2018240859702629E-3</v>
      </c>
      <c r="AO18" s="11">
        <f t="shared" si="17"/>
        <v>-1.6814144994095941E-2</v>
      </c>
      <c r="AP18" s="11">
        <f t="shared" si="18"/>
        <v>1.2657447396455812E-4</v>
      </c>
      <c r="AQ18" s="11">
        <f t="shared" si="19"/>
        <v>-1.8101259713306627E-2</v>
      </c>
      <c r="AT18" s="12">
        <f t="shared" si="21"/>
        <v>-3.109211649941386E-3</v>
      </c>
      <c r="AU18" s="12">
        <f t="shared" si="22"/>
        <v>-1.4349865996541885E-2</v>
      </c>
      <c r="AV18" s="12">
        <f t="shared" si="23"/>
        <v>3.1262913584654724E-3</v>
      </c>
      <c r="AW18" s="12">
        <f t="shared" si="24"/>
        <v>7.9399715544048628E-3</v>
      </c>
      <c r="AX18" s="12">
        <f t="shared" si="25"/>
        <v>-7.9093546256563535E-3</v>
      </c>
      <c r="AY18" s="12">
        <f t="shared" si="26"/>
        <v>-7.5248135668115465E-3</v>
      </c>
      <c r="AZ18" s="12">
        <f t="shared" si="27"/>
        <v>-2.2522767559457952E-3</v>
      </c>
      <c r="BA18" s="12">
        <f t="shared" si="28"/>
        <v>4.7897578353420988E-3</v>
      </c>
      <c r="BB18" s="12">
        <f t="shared" si="29"/>
        <v>2.5974764047383856E-3</v>
      </c>
      <c r="BC18" s="12">
        <f t="shared" si="30"/>
        <v>1.9104943411373608E-2</v>
      </c>
      <c r="BD18" s="12">
        <f t="shared" si="31"/>
        <v>1.8855719666680646E-3</v>
      </c>
      <c r="BE18" s="12">
        <f t="shared" si="32"/>
        <v>1.4265937049177871E-2</v>
      </c>
      <c r="BF18" s="12">
        <f t="shared" si="33"/>
        <v>6.4152370158377641E-3</v>
      </c>
      <c r="BG18" s="12">
        <f t="shared" si="34"/>
        <v>-1.7146080048529865E-2</v>
      </c>
      <c r="BH18" s="12">
        <f t="shared" si="35"/>
        <v>-1.5853295205082992E-2</v>
      </c>
      <c r="BI18" s="12">
        <f t="shared" si="36"/>
        <v>1.3010435716754639E-2</v>
      </c>
      <c r="BJ18" s="12">
        <f t="shared" si="37"/>
        <v>-8.0976640098568246E-3</v>
      </c>
      <c r="BK18" s="12">
        <f t="shared" si="38"/>
        <v>-1.658285076979242E-2</v>
      </c>
      <c r="BL18" s="12">
        <f t="shared" si="39"/>
        <v>-7.3058158277996773E-4</v>
      </c>
      <c r="BM18" s="12">
        <f t="shared" si="40"/>
        <v>-1.9510961364290178E-2</v>
      </c>
      <c r="BP18" s="16" t="s">
        <v>14</v>
      </c>
      <c r="BQ18" s="13">
        <v>8.7577847728267044E-2</v>
      </c>
      <c r="BR18" s="13">
        <v>3.7827644188819141E-2</v>
      </c>
      <c r="BS18" s="13">
        <v>3.8312387380080595E-2</v>
      </c>
      <c r="BT18" s="13">
        <v>4.6824479287146302E-2</v>
      </c>
      <c r="BU18" s="13">
        <v>1.808531447811991E-3</v>
      </c>
      <c r="BV18" s="13">
        <v>2.8053674718133838E-2</v>
      </c>
      <c r="BW18" s="13">
        <v>2.9989556999006919E-2</v>
      </c>
      <c r="BX18" s="13">
        <v>2.4398291043012919E-2</v>
      </c>
      <c r="BY18" s="13">
        <v>3.2357529344331451E-4</v>
      </c>
      <c r="BZ18" s="13">
        <v>4.2817424791779704E-2</v>
      </c>
      <c r="CA18" s="13">
        <v>6.6556118177318099E-4</v>
      </c>
      <c r="CB18" s="13">
        <v>2.0475100753655488E-2</v>
      </c>
      <c r="CC18" s="13">
        <v>3.5939937453484332E-2</v>
      </c>
      <c r="CD18" s="13">
        <v>5.6864779509442603E-2</v>
      </c>
      <c r="CE18" s="13">
        <v>8.6547777664465392E-2</v>
      </c>
      <c r="CF18" s="13">
        <v>5.1163733890724337E-2</v>
      </c>
      <c r="CG18" s="13">
        <v>7.3700883498186657E-3</v>
      </c>
      <c r="CH18" s="13">
        <v>1.811280655587692E-2</v>
      </c>
      <c r="CI18" s="13">
        <v>2.118047060398983E-2</v>
      </c>
      <c r="CJ18" s="13">
        <v>2.4289789095167623E-2</v>
      </c>
      <c r="CM18" s="11" cm="1">
        <f t="array" ref="CM18">MMULT(X18:AQ18,$BQ$54:$BQ$73)</f>
        <v>-1.0540434255251587E-3</v>
      </c>
      <c r="CO18" s="36">
        <f>CP9</f>
        <v>-6.0693960248495132E-2</v>
      </c>
      <c r="CP18" s="38" cm="1">
        <f t="array" ref="CP18:CP38">FREQUENCY(CM4:CM534,CO18:CO37)</f>
        <v>1</v>
      </c>
      <c r="DA18" s="7">
        <v>-2.0285952223290226E-3</v>
      </c>
    </row>
    <row r="19" spans="1:105" x14ac:dyDescent="0.25">
      <c r="A19" s="9">
        <v>44861</v>
      </c>
      <c r="B19" s="10">
        <v>3320.4453125</v>
      </c>
      <c r="C19" s="10">
        <v>686.45721435546875</v>
      </c>
      <c r="D19" s="10">
        <v>592.8507080078125</v>
      </c>
      <c r="E19" s="10">
        <v>4402.88818359375</v>
      </c>
      <c r="F19" s="10">
        <v>43.459999084472663</v>
      </c>
      <c r="G19" s="10">
        <v>699.810302734375</v>
      </c>
      <c r="H19" s="10">
        <v>902.06707763671875</v>
      </c>
      <c r="I19" s="10">
        <v>1397.65625</v>
      </c>
      <c r="J19" s="10">
        <v>82.049598693847656</v>
      </c>
      <c r="K19" s="10">
        <v>1909.004028320312</v>
      </c>
      <c r="L19" s="10">
        <v>22.629999160766602</v>
      </c>
      <c r="M19" s="10">
        <v>4486.64013671875</v>
      </c>
      <c r="N19" s="10">
        <v>1261.285888671875</v>
      </c>
      <c r="O19" s="10">
        <v>107.5891189575195</v>
      </c>
      <c r="P19" s="10">
        <v>1118.941528320312</v>
      </c>
      <c r="Q19" s="10">
        <v>548.2147216796875</v>
      </c>
      <c r="R19" s="10">
        <v>57.369998931884773</v>
      </c>
      <c r="S19" s="10">
        <v>6824.00146484375</v>
      </c>
      <c r="T19" s="10">
        <v>2839.228759765625</v>
      </c>
      <c r="U19" s="10">
        <v>538.4423828125</v>
      </c>
      <c r="X19" s="11">
        <f t="shared" si="0"/>
        <v>7.4231524283593382E-3</v>
      </c>
      <c r="Y19" s="11">
        <f t="shared" si="1"/>
        <v>-1.855586564122854E-2</v>
      </c>
      <c r="Z19" s="11">
        <f t="shared" si="2"/>
        <v>-6.2550098957430142E-3</v>
      </c>
      <c r="AA19" s="11">
        <f t="shared" si="3"/>
        <v>1.9468467655663964E-2</v>
      </c>
      <c r="AB19" s="11">
        <f t="shared" si="4"/>
        <v>6.717649474814325E-3</v>
      </c>
      <c r="AC19" s="11">
        <f t="shared" si="5"/>
        <v>2.4121134782676356E-3</v>
      </c>
      <c r="AD19" s="11">
        <f t="shared" si="6"/>
        <v>-7.0257604907362874E-4</v>
      </c>
      <c r="AE19" s="11">
        <f t="shared" si="7"/>
        <v>9.3718825187608674E-3</v>
      </c>
      <c r="AF19" s="11">
        <f t="shared" si="8"/>
        <v>-8.6018115335810361E-3</v>
      </c>
      <c r="AG19" s="11">
        <f t="shared" si="9"/>
        <v>7.670274896352882E-3</v>
      </c>
      <c r="AH19" s="11">
        <f t="shared" si="10"/>
        <v>5.7777404785156247E-3</v>
      </c>
      <c r="AI19" s="11">
        <f t="shared" si="11"/>
        <v>-2.7745934709447667E-2</v>
      </c>
      <c r="AJ19" s="11">
        <f t="shared" si="12"/>
        <v>9.9499944236237613E-3</v>
      </c>
      <c r="AK19" s="11">
        <f t="shared" si="13"/>
        <v>8.0306942848512655E-3</v>
      </c>
      <c r="AL19" s="11">
        <f t="shared" si="14"/>
        <v>3.9317800726574072E-3</v>
      </c>
      <c r="AM19" s="11">
        <f t="shared" si="15"/>
        <v>1.9011911558247236E-3</v>
      </c>
      <c r="AN19" s="11">
        <f t="shared" si="16"/>
        <v>1.503889715564119E-2</v>
      </c>
      <c r="AO19" s="11">
        <f t="shared" si="17"/>
        <v>-2.2723452139335989E-2</v>
      </c>
      <c r="AP19" s="11">
        <f t="shared" si="18"/>
        <v>-1.4863320303135834E-3</v>
      </c>
      <c r="AQ19" s="11">
        <f t="shared" si="19"/>
        <v>2.0316132563930233E-2</v>
      </c>
      <c r="AT19" s="12">
        <f t="shared" si="21"/>
        <v>7.1238063678500619E-3</v>
      </c>
      <c r="AU19" s="12">
        <f t="shared" si="22"/>
        <v>-1.8529856658272802E-2</v>
      </c>
      <c r="AV19" s="12">
        <f t="shared" si="23"/>
        <v>-8.395919397571245E-3</v>
      </c>
      <c r="AW19" s="12">
        <f t="shared" si="24"/>
        <v>1.6740739889296377E-2</v>
      </c>
      <c r="AX19" s="12">
        <f t="shared" si="25"/>
        <v>5.9380413200584899E-3</v>
      </c>
      <c r="AY19" s="12">
        <f t="shared" si="26"/>
        <v>1.8343543740814532E-3</v>
      </c>
      <c r="AZ19" s="12">
        <f t="shared" si="27"/>
        <v>-1.6053450046671718E-3</v>
      </c>
      <c r="BA19" s="12">
        <f t="shared" si="28"/>
        <v>8.594329005039229E-3</v>
      </c>
      <c r="BB19" s="12">
        <f t="shared" si="29"/>
        <v>-8.6720855826107161E-3</v>
      </c>
      <c r="BC19" s="12">
        <f t="shared" si="30"/>
        <v>6.1704005758022691E-3</v>
      </c>
      <c r="BD19" s="12">
        <f t="shared" si="31"/>
        <v>5.4361750126055413E-3</v>
      </c>
      <c r="BE19" s="12">
        <f t="shared" si="32"/>
        <v>-2.8548578353278221E-2</v>
      </c>
      <c r="BF19" s="12">
        <f t="shared" si="33"/>
        <v>8.1430836546529297E-3</v>
      </c>
      <c r="BG19" s="12">
        <f t="shared" si="34"/>
        <v>6.3214709254592752E-3</v>
      </c>
      <c r="BH19" s="12">
        <f t="shared" si="35"/>
        <v>3.5229187325148291E-3</v>
      </c>
      <c r="BI19" s="12">
        <f t="shared" si="36"/>
        <v>8.0114683300544953E-4</v>
      </c>
      <c r="BJ19" s="12">
        <f t="shared" si="37"/>
        <v>1.4143057231754628E-2</v>
      </c>
      <c r="BK19" s="12">
        <f t="shared" si="38"/>
        <v>-2.2492157915032469E-2</v>
      </c>
      <c r="BL19" s="12">
        <f t="shared" si="39"/>
        <v>-2.3434880870581093E-3</v>
      </c>
      <c r="BM19" s="12">
        <f t="shared" si="40"/>
        <v>1.8906430912946682E-2</v>
      </c>
      <c r="BP19" s="16" t="s">
        <v>15</v>
      </c>
      <c r="BQ19" s="13">
        <v>0.13607656221185765</v>
      </c>
      <c r="BR19" s="13">
        <v>4.6960899534421716E-2</v>
      </c>
      <c r="BS19" s="13">
        <v>5.8228134094385181E-2</v>
      </c>
      <c r="BT19" s="13">
        <v>6.1907519223076087E-2</v>
      </c>
      <c r="BU19" s="13">
        <v>-1.1154170848499607E-3</v>
      </c>
      <c r="BV19" s="13">
        <v>3.6191353714444381E-2</v>
      </c>
      <c r="BW19" s="13">
        <v>4.9840420433563112E-2</v>
      </c>
      <c r="BX19" s="13">
        <v>1.9081855686185711E-2</v>
      </c>
      <c r="BY19" s="13">
        <v>1.6941928202871264E-4</v>
      </c>
      <c r="BZ19" s="13">
        <v>5.2403726629606025E-2</v>
      </c>
      <c r="CA19" s="13">
        <v>1.8380611161941953E-3</v>
      </c>
      <c r="CB19" s="13">
        <v>1.3583191609221027E-2</v>
      </c>
      <c r="CC19" s="13">
        <v>4.5619538745831037E-2</v>
      </c>
      <c r="CD19" s="13">
        <v>7.4128434542347216E-2</v>
      </c>
      <c r="CE19" s="13">
        <v>5.1163733890724337E-2</v>
      </c>
      <c r="CF19" s="13">
        <v>0.13677136369699328</v>
      </c>
      <c r="CG19" s="13">
        <v>4.2656830184922738E-3</v>
      </c>
      <c r="CH19" s="13">
        <v>2.4316869120306183E-2</v>
      </c>
      <c r="CI19" s="13">
        <v>1.8995992479050736E-2</v>
      </c>
      <c r="CJ19" s="13">
        <v>1.9111709953701799E-2</v>
      </c>
      <c r="CM19" s="11" cm="1">
        <f t="array" ref="CM19">MMULT(X19:AQ19,$BQ$54:$BQ$73)</f>
        <v>1.596949429426988E-3</v>
      </c>
      <c r="CO19" s="36">
        <f>CO18+$CP$14</f>
        <v>-5.6209250340329336E-2</v>
      </c>
      <c r="CP19" s="38">
        <v>0</v>
      </c>
      <c r="DA19" s="7">
        <v>-1.0999654341518181E-3</v>
      </c>
    </row>
    <row r="20" spans="1:105" x14ac:dyDescent="0.25">
      <c r="A20" s="9">
        <v>44862</v>
      </c>
      <c r="B20" s="10">
        <v>3318.74755859375</v>
      </c>
      <c r="C20" s="10">
        <v>689.97760009765625</v>
      </c>
      <c r="D20" s="10">
        <v>592.220703125</v>
      </c>
      <c r="E20" s="10">
        <v>4382.91650390625</v>
      </c>
      <c r="F20" s="10">
        <v>43.279998779296882</v>
      </c>
      <c r="G20" s="10">
        <v>701.87933349609375</v>
      </c>
      <c r="H20" s="10">
        <v>885.9168701171875</v>
      </c>
      <c r="I20" s="10">
        <v>1387.843017578125</v>
      </c>
      <c r="J20" s="10">
        <v>82.442497253417969</v>
      </c>
      <c r="K20" s="10">
        <v>1919.695678710938</v>
      </c>
      <c r="L20" s="10">
        <v>22.670000076293949</v>
      </c>
      <c r="M20" s="10">
        <v>4398.2744140625</v>
      </c>
      <c r="N20" s="10">
        <v>1278.341552734375</v>
      </c>
      <c r="O20" s="10">
        <v>109.1400833129883</v>
      </c>
      <c r="P20" s="10">
        <v>1153.178955078125</v>
      </c>
      <c r="Q20" s="10">
        <v>539.79736328125</v>
      </c>
      <c r="R20" s="10">
        <v>57.209999084472663</v>
      </c>
      <c r="S20" s="10">
        <v>6680.68310546875</v>
      </c>
      <c r="T20" s="10">
        <v>2844.48974609375</v>
      </c>
      <c r="U20" s="10">
        <v>528.01904296875</v>
      </c>
      <c r="X20" s="11">
        <f t="shared" si="0"/>
        <v>-5.1130307728867314E-4</v>
      </c>
      <c r="Y20" s="11">
        <f t="shared" si="1"/>
        <v>5.128339638025183E-3</v>
      </c>
      <c r="Z20" s="11">
        <f t="shared" si="2"/>
        <v>-1.0626703726635304E-3</v>
      </c>
      <c r="AA20" s="11">
        <f t="shared" si="3"/>
        <v>-4.5360406294030851E-3</v>
      </c>
      <c r="AB20" s="11">
        <f t="shared" si="4"/>
        <v>-4.1417466398449955E-3</v>
      </c>
      <c r="AC20" s="11">
        <f t="shared" si="5"/>
        <v>2.9565594470878863E-3</v>
      </c>
      <c r="AD20" s="11">
        <f t="shared" si="6"/>
        <v>-1.7903554979350745E-2</v>
      </c>
      <c r="AE20" s="11">
        <f t="shared" si="7"/>
        <v>-7.0212059809949693E-3</v>
      </c>
      <c r="AF20" s="11">
        <f t="shared" si="8"/>
        <v>4.7885494362542606E-3</v>
      </c>
      <c r="AG20" s="11">
        <f t="shared" si="9"/>
        <v>5.600643179382519E-3</v>
      </c>
      <c r="AH20" s="11">
        <f t="shared" si="10"/>
        <v>1.767605700874107E-3</v>
      </c>
      <c r="AI20" s="11">
        <f t="shared" si="11"/>
        <v>-1.9695299815348063E-2</v>
      </c>
      <c r="AJ20" s="11">
        <f t="shared" si="12"/>
        <v>1.3522441038692261E-2</v>
      </c>
      <c r="AK20" s="11">
        <f t="shared" si="13"/>
        <v>1.4415624651422005E-2</v>
      </c>
      <c r="AL20" s="11">
        <f t="shared" si="14"/>
        <v>3.0598048147527538E-2</v>
      </c>
      <c r="AM20" s="11">
        <f t="shared" si="15"/>
        <v>-1.5354126887813893E-2</v>
      </c>
      <c r="AN20" s="11">
        <f t="shared" si="16"/>
        <v>-2.7889114587935884E-3</v>
      </c>
      <c r="AO20" s="11">
        <f t="shared" si="17"/>
        <v>-2.1002099737720614E-2</v>
      </c>
      <c r="AP20" s="11">
        <f t="shared" si="18"/>
        <v>1.8529631717872877E-3</v>
      </c>
      <c r="AQ20" s="11">
        <f t="shared" si="19"/>
        <v>-1.9358319806298912E-2</v>
      </c>
      <c r="AT20" s="12">
        <f t="shared" si="21"/>
        <v>-8.1064913779794892E-4</v>
      </c>
      <c r="AU20" s="12">
        <f t="shared" si="22"/>
        <v>5.1543486209809225E-3</v>
      </c>
      <c r="AV20" s="12">
        <f t="shared" si="23"/>
        <v>-3.2035798744917618E-3</v>
      </c>
      <c r="AW20" s="12">
        <f t="shared" si="24"/>
        <v>-7.26376839577067E-3</v>
      </c>
      <c r="AX20" s="12">
        <f t="shared" si="25"/>
        <v>-4.9213547946008306E-3</v>
      </c>
      <c r="AY20" s="12">
        <f t="shared" si="26"/>
        <v>2.3788003429017039E-3</v>
      </c>
      <c r="AZ20" s="12">
        <f t="shared" si="27"/>
        <v>-1.8806323934944288E-2</v>
      </c>
      <c r="BA20" s="12">
        <f t="shared" si="28"/>
        <v>-7.7987594947166077E-3</v>
      </c>
      <c r="BB20" s="12">
        <f t="shared" si="29"/>
        <v>4.7182753872245806E-3</v>
      </c>
      <c r="BC20" s="12">
        <f t="shared" si="30"/>
        <v>4.1007688588319061E-3</v>
      </c>
      <c r="BD20" s="12">
        <f t="shared" si="31"/>
        <v>1.4260402349640239E-3</v>
      </c>
      <c r="BE20" s="12">
        <f t="shared" si="32"/>
        <v>-2.0497943459178616E-2</v>
      </c>
      <c r="BF20" s="12">
        <f t="shared" si="33"/>
        <v>1.1715530269721429E-2</v>
      </c>
      <c r="BG20" s="12">
        <f t="shared" si="34"/>
        <v>1.2706401292030014E-2</v>
      </c>
      <c r="BH20" s="12">
        <f t="shared" si="35"/>
        <v>3.0189186807384961E-2</v>
      </c>
      <c r="BI20" s="12">
        <f t="shared" si="36"/>
        <v>-1.6454171210633167E-2</v>
      </c>
      <c r="BJ20" s="12">
        <f t="shared" si="37"/>
        <v>-3.6847513826801497E-3</v>
      </c>
      <c r="BK20" s="12">
        <f t="shared" si="38"/>
        <v>-2.0770805513417093E-2</v>
      </c>
      <c r="BL20" s="12">
        <f t="shared" si="39"/>
        <v>9.958071150427618E-4</v>
      </c>
      <c r="BM20" s="12">
        <f t="shared" si="40"/>
        <v>-2.0768021457282463E-2</v>
      </c>
      <c r="BP20" s="16" t="s">
        <v>16</v>
      </c>
      <c r="BQ20" s="13">
        <v>-4.5484846148958489E-3</v>
      </c>
      <c r="BR20" s="13">
        <v>9.5638030170486932E-3</v>
      </c>
      <c r="BS20" s="13">
        <v>1.025344836808067E-2</v>
      </c>
      <c r="BT20" s="13">
        <v>1.4342500203548795E-2</v>
      </c>
      <c r="BU20" s="13">
        <v>4.1935235865953407E-2</v>
      </c>
      <c r="BV20" s="13">
        <v>1.2736443644341299E-2</v>
      </c>
      <c r="BW20" s="13">
        <v>6.3009063098498153E-3</v>
      </c>
      <c r="BX20" s="13">
        <v>1.7561836994755477E-2</v>
      </c>
      <c r="BY20" s="13">
        <v>-2.1455145583335121E-3</v>
      </c>
      <c r="BZ20" s="13">
        <v>7.8824933316545172E-3</v>
      </c>
      <c r="CA20" s="13">
        <v>1.8662746591156E-3</v>
      </c>
      <c r="CB20" s="13">
        <v>1.5352383250773717E-2</v>
      </c>
      <c r="CC20" s="13">
        <v>4.8167244658304407E-3</v>
      </c>
      <c r="CD20" s="13">
        <v>1.214655586117247E-2</v>
      </c>
      <c r="CE20" s="13">
        <v>7.3700883498186657E-3</v>
      </c>
      <c r="CF20" s="13">
        <v>4.2656830184922738E-3</v>
      </c>
      <c r="CG20" s="13">
        <v>0.10330377250210798</v>
      </c>
      <c r="CH20" s="13">
        <v>6.3289680267547476E-3</v>
      </c>
      <c r="CI20" s="13">
        <v>1.3527629357672306E-2</v>
      </c>
      <c r="CJ20" s="13">
        <v>1.1751075354589889E-3</v>
      </c>
      <c r="CM20" s="11" cm="1">
        <f t="array" ref="CM20">MMULT(X20:AQ20,$BQ$54:$BQ$73)</f>
        <v>-1.6372252487234012E-3</v>
      </c>
      <c r="CO20" s="36">
        <f t="shared" ref="CO20:CO38" si="41">CO19+$CP$14</f>
        <v>-5.172454043216354E-2</v>
      </c>
      <c r="CP20" s="38">
        <v>0</v>
      </c>
      <c r="DA20" s="7">
        <v>-8.3430186668934769E-3</v>
      </c>
    </row>
    <row r="21" spans="1:105" x14ac:dyDescent="0.25">
      <c r="A21" s="9">
        <v>44865</v>
      </c>
      <c r="B21" s="10">
        <v>3342.8642578125</v>
      </c>
      <c r="C21" s="10">
        <v>703.49273681640625</v>
      </c>
      <c r="D21" s="10">
        <v>592.97186279296875</v>
      </c>
      <c r="E21" s="10">
        <v>4510.18603515625</v>
      </c>
      <c r="F21" s="10">
        <v>43.229999542236328</v>
      </c>
      <c r="G21" s="10">
        <v>720.163818359375</v>
      </c>
      <c r="H21" s="10">
        <v>886.746337890625</v>
      </c>
      <c r="I21" s="10">
        <v>1410.221069335938</v>
      </c>
      <c r="J21" s="10">
        <v>82.23919677734375</v>
      </c>
      <c r="K21" s="10">
        <v>1966.39892578125</v>
      </c>
      <c r="L21" s="10">
        <v>22.610000610351559</v>
      </c>
      <c r="M21" s="10">
        <v>4547.6611328125</v>
      </c>
      <c r="N21" s="10">
        <v>1314.353271484375</v>
      </c>
      <c r="O21" s="10">
        <v>109.42579650878911</v>
      </c>
      <c r="P21" s="10">
        <v>1163.8837890625</v>
      </c>
      <c r="Q21" s="10">
        <v>542.6820068359375</v>
      </c>
      <c r="R21" s="10">
        <v>57.110000610351563</v>
      </c>
      <c r="S21" s="10">
        <v>6797.52392578125</v>
      </c>
      <c r="T21" s="10">
        <v>2871.3759765625</v>
      </c>
      <c r="U21" s="10">
        <v>532.78399658203125</v>
      </c>
      <c r="X21" s="11">
        <f t="shared" si="0"/>
        <v>7.2668073702384728E-3</v>
      </c>
      <c r="Y21" s="11">
        <f t="shared" si="1"/>
        <v>1.9587790555573296E-2</v>
      </c>
      <c r="Z21" s="11">
        <f t="shared" si="2"/>
        <v>1.2683779273589542E-3</v>
      </c>
      <c r="AA21" s="11">
        <f t="shared" si="3"/>
        <v>2.9037635359143103E-2</v>
      </c>
      <c r="AB21" s="11">
        <f t="shared" si="4"/>
        <v>-1.1552504267738396E-3</v>
      </c>
      <c r="AC21" s="11">
        <f t="shared" si="5"/>
        <v>2.605075258763551E-2</v>
      </c>
      <c r="AD21" s="11">
        <f t="shared" si="6"/>
        <v>9.3628172283002074E-4</v>
      </c>
      <c r="AE21" s="11">
        <f t="shared" si="7"/>
        <v>1.6124339334043766E-2</v>
      </c>
      <c r="AF21" s="11">
        <f t="shared" si="8"/>
        <v>-2.4659669811953706E-3</v>
      </c>
      <c r="AG21" s="11">
        <f t="shared" si="9"/>
        <v>2.4328463926987086E-2</v>
      </c>
      <c r="AH21" s="11">
        <f t="shared" si="10"/>
        <v>-2.6466460406028604E-3</v>
      </c>
      <c r="AI21" s="11">
        <f t="shared" si="11"/>
        <v>3.3964847275642772E-2</v>
      </c>
      <c r="AJ21" s="11">
        <f t="shared" si="12"/>
        <v>2.8170654918453417E-2</v>
      </c>
      <c r="AK21" s="11">
        <f t="shared" si="13"/>
        <v>2.6178575929931341E-3</v>
      </c>
      <c r="AL21" s="11">
        <f t="shared" si="14"/>
        <v>9.2828905151583988E-3</v>
      </c>
      <c r="AM21" s="11">
        <f t="shared" si="15"/>
        <v>5.3439378383634628E-3</v>
      </c>
      <c r="AN21" s="11">
        <f t="shared" si="16"/>
        <v>-1.7479195196883229E-3</v>
      </c>
      <c r="AO21" s="11">
        <f t="shared" si="17"/>
        <v>1.7489352281483777E-2</v>
      </c>
      <c r="AP21" s="11">
        <f t="shared" si="18"/>
        <v>9.4520398625700906E-3</v>
      </c>
      <c r="AQ21" s="11">
        <f t="shared" si="19"/>
        <v>9.0242078893417038E-3</v>
      </c>
      <c r="AT21" s="12">
        <f t="shared" si="21"/>
        <v>6.9674613097291966E-3</v>
      </c>
      <c r="AU21" s="12">
        <f t="shared" si="22"/>
        <v>1.9613799538529035E-2</v>
      </c>
      <c r="AV21" s="12">
        <f t="shared" si="23"/>
        <v>-8.7253157446927744E-4</v>
      </c>
      <c r="AW21" s="12">
        <f t="shared" si="24"/>
        <v>2.6309907592775517E-2</v>
      </c>
      <c r="AX21" s="12">
        <f t="shared" si="25"/>
        <v>-1.9348585815296749E-3</v>
      </c>
      <c r="AY21" s="12">
        <f t="shared" si="26"/>
        <v>2.5472993483449329E-2</v>
      </c>
      <c r="AZ21" s="12">
        <f t="shared" si="27"/>
        <v>3.3512767236477665E-5</v>
      </c>
      <c r="BA21" s="12">
        <f t="shared" si="28"/>
        <v>1.5346785820322128E-2</v>
      </c>
      <c r="BB21" s="12">
        <f t="shared" si="29"/>
        <v>-2.5362410302250506E-3</v>
      </c>
      <c r="BC21" s="12">
        <f t="shared" si="30"/>
        <v>2.2828589606436474E-2</v>
      </c>
      <c r="BD21" s="12">
        <f t="shared" si="31"/>
        <v>-2.9882115065129437E-3</v>
      </c>
      <c r="BE21" s="12">
        <f t="shared" si="32"/>
        <v>3.3162203631812215E-2</v>
      </c>
      <c r="BF21" s="12">
        <f t="shared" si="33"/>
        <v>2.6363744149482587E-2</v>
      </c>
      <c r="BG21" s="12">
        <f t="shared" si="34"/>
        <v>9.086342336011436E-4</v>
      </c>
      <c r="BH21" s="12">
        <f t="shared" si="35"/>
        <v>8.8740291750158198E-3</v>
      </c>
      <c r="BI21" s="12">
        <f t="shared" si="36"/>
        <v>4.2438935155441893E-3</v>
      </c>
      <c r="BJ21" s="12">
        <f t="shared" si="37"/>
        <v>-2.6437594435748842E-3</v>
      </c>
      <c r="BK21" s="12">
        <f t="shared" si="38"/>
        <v>1.7720646505787297E-2</v>
      </c>
      <c r="BL21" s="12">
        <f t="shared" si="39"/>
        <v>8.5948838058255653E-3</v>
      </c>
      <c r="BM21" s="12">
        <f t="shared" si="40"/>
        <v>7.6145062383581544E-3</v>
      </c>
      <c r="BP21" s="16" t="s">
        <v>17</v>
      </c>
      <c r="BQ21" s="13">
        <v>5.3307908682093896E-2</v>
      </c>
      <c r="BR21" s="13">
        <v>2.7302844865115198E-2</v>
      </c>
      <c r="BS21" s="13">
        <v>3.682502134872033E-2</v>
      </c>
      <c r="BT21" s="13">
        <v>3.8725341203212992E-2</v>
      </c>
      <c r="BU21" s="13">
        <v>6.2671740408165675E-4</v>
      </c>
      <c r="BV21" s="13">
        <v>1.7751602348828482E-2</v>
      </c>
      <c r="BW21" s="13">
        <v>1.8099217183259329E-2</v>
      </c>
      <c r="BX21" s="13">
        <v>2.5616891987216076E-2</v>
      </c>
      <c r="BY21" s="13">
        <v>-1.6487809980511121E-3</v>
      </c>
      <c r="BZ21" s="13">
        <v>2.9022937471586956E-2</v>
      </c>
      <c r="CA21" s="13">
        <v>1.9828992727445585E-3</v>
      </c>
      <c r="CB21" s="13">
        <v>3.2520583712463545E-2</v>
      </c>
      <c r="CC21" s="13">
        <v>2.7719757736521487E-2</v>
      </c>
      <c r="CD21" s="13">
        <v>3.0053003444252591E-2</v>
      </c>
      <c r="CE21" s="13">
        <v>1.811280655587692E-2</v>
      </c>
      <c r="CF21" s="13">
        <v>2.4316869120306183E-2</v>
      </c>
      <c r="CG21" s="13">
        <v>6.3289680267547476E-3</v>
      </c>
      <c r="CH21" s="13">
        <v>0.16165626658018528</v>
      </c>
      <c r="CI21" s="13">
        <v>2.8145659369482243E-2</v>
      </c>
      <c r="CJ21" s="13">
        <v>2.836848580092264E-2</v>
      </c>
      <c r="CM21" s="11" cm="1">
        <f t="array" ref="CM21">MMULT(X21:AQ21,$BQ$54:$BQ$73)</f>
        <v>1.1596522699477831E-2</v>
      </c>
      <c r="CO21" s="36">
        <f t="shared" si="41"/>
        <v>-4.7239830523997745E-2</v>
      </c>
      <c r="CP21" s="38">
        <v>0</v>
      </c>
      <c r="DA21" s="7">
        <v>-1.3419607544166502E-2</v>
      </c>
    </row>
    <row r="22" spans="1:105" x14ac:dyDescent="0.25">
      <c r="A22" s="9">
        <v>44866</v>
      </c>
      <c r="B22" s="10">
        <v>3570.8017578125</v>
      </c>
      <c r="C22" s="10">
        <v>709.93292236328125</v>
      </c>
      <c r="D22" s="10">
        <v>599.70819091796875</v>
      </c>
      <c r="E22" s="10">
        <v>4520.5205078125</v>
      </c>
      <c r="F22" s="10">
        <v>43.310001373291023</v>
      </c>
      <c r="G22" s="10">
        <v>728.1270751953125</v>
      </c>
      <c r="H22" s="10">
        <v>886.64874267578125</v>
      </c>
      <c r="I22" s="10">
        <v>1442.641479492188</v>
      </c>
      <c r="J22" s="10">
        <v>82.728996276855469</v>
      </c>
      <c r="K22" s="10">
        <v>1967.711059570312</v>
      </c>
      <c r="L22" s="10">
        <v>22.569999694824219</v>
      </c>
      <c r="M22" s="10">
        <v>4649.1708984375</v>
      </c>
      <c r="N22" s="10">
        <v>1319.664794921875</v>
      </c>
      <c r="O22" s="10">
        <v>110.32373046875</v>
      </c>
      <c r="P22" s="10">
        <v>1154.868041992188</v>
      </c>
      <c r="Q22" s="10">
        <v>545.61395263671875</v>
      </c>
      <c r="R22" s="10">
        <v>58.419998168945313</v>
      </c>
      <c r="S22" s="10">
        <v>6758.60888671875</v>
      </c>
      <c r="T22" s="10">
        <v>2931.219970703125</v>
      </c>
      <c r="U22" s="10">
        <v>540.67596435546875</v>
      </c>
      <c r="X22" s="11">
        <f t="shared" si="0"/>
        <v>6.8186286495867915E-2</v>
      </c>
      <c r="Y22" s="11">
        <f t="shared" si="1"/>
        <v>9.1545871191499231E-3</v>
      </c>
      <c r="Z22" s="11">
        <f t="shared" si="2"/>
        <v>1.1360282920122188E-2</v>
      </c>
      <c r="AA22" s="11">
        <f t="shared" si="3"/>
        <v>2.2913628341922651E-3</v>
      </c>
      <c r="AB22" s="11">
        <f t="shared" si="4"/>
        <v>1.8506091117704425E-3</v>
      </c>
      <c r="AC22" s="11">
        <f t="shared" si="5"/>
        <v>1.105756306124739E-2</v>
      </c>
      <c r="AD22" s="11">
        <f t="shared" si="6"/>
        <v>-1.1005990177067729E-4</v>
      </c>
      <c r="AE22" s="11">
        <f t="shared" si="7"/>
        <v>2.2989594228312385E-2</v>
      </c>
      <c r="AF22" s="11">
        <f t="shared" si="8"/>
        <v>5.9557913830045415E-3</v>
      </c>
      <c r="AG22" s="11">
        <f t="shared" si="9"/>
        <v>6.6727751518717631E-4</v>
      </c>
      <c r="AH22" s="11">
        <f t="shared" si="10"/>
        <v>-1.7691691484973484E-3</v>
      </c>
      <c r="AI22" s="11">
        <f t="shared" si="11"/>
        <v>2.2321312573749599E-2</v>
      </c>
      <c r="AJ22" s="11">
        <f t="shared" si="12"/>
        <v>4.0411688034993742E-3</v>
      </c>
      <c r="AK22" s="11">
        <f t="shared" si="13"/>
        <v>8.2058709062151781E-3</v>
      </c>
      <c r="AL22" s="11">
        <f t="shared" si="14"/>
        <v>-7.7462605416767291E-3</v>
      </c>
      <c r="AM22" s="11">
        <f t="shared" si="15"/>
        <v>5.4026958031568378E-3</v>
      </c>
      <c r="AN22" s="11">
        <f t="shared" si="16"/>
        <v>2.2938146464601933E-2</v>
      </c>
      <c r="AO22" s="11">
        <f t="shared" si="17"/>
        <v>-5.7248844560745605E-3</v>
      </c>
      <c r="AP22" s="11">
        <f t="shared" si="18"/>
        <v>2.0841573736459239E-2</v>
      </c>
      <c r="AQ22" s="11">
        <f t="shared" si="19"/>
        <v>1.4812696747775524E-2</v>
      </c>
      <c r="AT22" s="12">
        <f t="shared" si="21"/>
        <v>6.7886940435358645E-2</v>
      </c>
      <c r="AU22" s="12">
        <f t="shared" si="22"/>
        <v>9.1805961021056617E-3</v>
      </c>
      <c r="AV22" s="12">
        <f t="shared" si="23"/>
        <v>9.2193734182939562E-3</v>
      </c>
      <c r="AW22" s="12">
        <f t="shared" si="24"/>
        <v>-4.3636493217532029E-4</v>
      </c>
      <c r="AX22" s="12">
        <f t="shared" si="25"/>
        <v>1.0710009570146072E-3</v>
      </c>
      <c r="AY22" s="12">
        <f t="shared" si="26"/>
        <v>1.0479803957061207E-2</v>
      </c>
      <c r="AZ22" s="12">
        <f t="shared" si="27"/>
        <v>-1.0128288573642203E-3</v>
      </c>
      <c r="BA22" s="12">
        <f t="shared" si="28"/>
        <v>2.2212040714590747E-2</v>
      </c>
      <c r="BB22" s="12">
        <f t="shared" si="29"/>
        <v>5.8855173339748615E-3</v>
      </c>
      <c r="BC22" s="12">
        <f t="shared" si="30"/>
        <v>-8.3259680536343665E-4</v>
      </c>
      <c r="BD22" s="12">
        <f t="shared" si="31"/>
        <v>-2.1107346144074316E-3</v>
      </c>
      <c r="BE22" s="12">
        <f t="shared" si="32"/>
        <v>2.1518668929919046E-2</v>
      </c>
      <c r="BF22" s="12">
        <f t="shared" si="33"/>
        <v>2.2342580345285426E-3</v>
      </c>
      <c r="BG22" s="12">
        <f t="shared" si="34"/>
        <v>6.4966475468231878E-3</v>
      </c>
      <c r="BH22" s="12">
        <f t="shared" si="35"/>
        <v>-8.1551218818193064E-3</v>
      </c>
      <c r="BI22" s="12">
        <f t="shared" si="36"/>
        <v>4.3026514803375642E-3</v>
      </c>
      <c r="BJ22" s="12">
        <f t="shared" si="37"/>
        <v>2.2042306540715373E-2</v>
      </c>
      <c r="BK22" s="12">
        <f t="shared" si="38"/>
        <v>-5.4935902317710403E-3</v>
      </c>
      <c r="BL22" s="12">
        <f t="shared" si="39"/>
        <v>1.9984417679714712E-2</v>
      </c>
      <c r="BM22" s="12">
        <f t="shared" si="40"/>
        <v>1.3402995096791975E-2</v>
      </c>
      <c r="BP22" s="16" t="s">
        <v>18</v>
      </c>
      <c r="BQ22" s="13">
        <v>2.8912305911324748E-2</v>
      </c>
      <c r="BR22" s="13">
        <v>2.2104341632842913E-2</v>
      </c>
      <c r="BS22" s="13">
        <v>1.2035581136638829E-2</v>
      </c>
      <c r="BT22" s="13">
        <v>1.7995396312677995E-2</v>
      </c>
      <c r="BU22" s="13">
        <v>4.8441912800138501E-3</v>
      </c>
      <c r="BV22" s="13">
        <v>1.3010275826291263E-2</v>
      </c>
      <c r="BW22" s="13">
        <v>1.3579465881176521E-2</v>
      </c>
      <c r="BX22" s="13">
        <v>6.6842853622974277E-2</v>
      </c>
      <c r="BY22" s="13">
        <v>-6.7972079644476081E-4</v>
      </c>
      <c r="BZ22" s="13">
        <v>2.2600959051773364E-2</v>
      </c>
      <c r="CA22" s="13">
        <v>1.8836155082066601E-3</v>
      </c>
      <c r="CB22" s="13">
        <v>5.6801703706812784E-2</v>
      </c>
      <c r="CC22" s="13">
        <v>2.2110538159050314E-2</v>
      </c>
      <c r="CD22" s="13">
        <v>2.2165469786121675E-2</v>
      </c>
      <c r="CE22" s="13">
        <v>2.118047060398983E-2</v>
      </c>
      <c r="CF22" s="13">
        <v>1.8995992479050736E-2</v>
      </c>
      <c r="CG22" s="13">
        <v>1.3527629357672306E-2</v>
      </c>
      <c r="CH22" s="13">
        <v>2.8145659369482243E-2</v>
      </c>
      <c r="CI22" s="13">
        <v>8.0841518492738851E-2</v>
      </c>
      <c r="CJ22" s="13">
        <v>1.5277362382334483E-2</v>
      </c>
      <c r="CM22" s="11" cm="1">
        <f t="array" ref="CM22">MMULT(X22:AQ22,$BQ$54:$BQ$73)</f>
        <v>1.0836322282814628E-2</v>
      </c>
      <c r="CO22" s="36">
        <f t="shared" si="41"/>
        <v>-4.2755120615831949E-2</v>
      </c>
      <c r="CP22" s="38">
        <v>0</v>
      </c>
      <c r="DA22" s="7">
        <v>4.4667798101712831E-3</v>
      </c>
    </row>
    <row r="23" spans="1:105" x14ac:dyDescent="0.25">
      <c r="A23" s="9">
        <v>44867</v>
      </c>
      <c r="B23" s="10">
        <v>3575.794921875</v>
      </c>
      <c r="C23" s="10">
        <v>704.68438720703125</v>
      </c>
      <c r="D23" s="10">
        <v>595.78271484375</v>
      </c>
      <c r="E23" s="10">
        <v>4561.76220703125</v>
      </c>
      <c r="F23" s="10">
        <v>43.5</v>
      </c>
      <c r="G23" s="10">
        <v>728.58416748046875</v>
      </c>
      <c r="H23" s="10">
        <v>882.843017578125</v>
      </c>
      <c r="I23" s="10">
        <v>1424.574096679688</v>
      </c>
      <c r="J23" s="10">
        <v>82.684501647949219</v>
      </c>
      <c r="K23" s="10">
        <v>1956.87353515625</v>
      </c>
      <c r="L23" s="10">
        <v>22.579999923706051</v>
      </c>
      <c r="M23" s="10">
        <v>4662.794921875</v>
      </c>
      <c r="N23" s="10">
        <v>1318.007934570312</v>
      </c>
      <c r="O23" s="10">
        <v>111.3849182128906</v>
      </c>
      <c r="P23" s="10">
        <v>1162.08056640625</v>
      </c>
      <c r="Q23" s="10">
        <v>542.72930908203125</v>
      </c>
      <c r="R23" s="10">
        <v>58.369998931884773</v>
      </c>
      <c r="S23" s="10">
        <v>6746.36669921875</v>
      </c>
      <c r="T23" s="10">
        <v>2915.033935546875</v>
      </c>
      <c r="U23" s="10">
        <v>536.05987548828125</v>
      </c>
      <c r="X23" s="11">
        <f t="shared" si="0"/>
        <v>1.3983313555773675E-3</v>
      </c>
      <c r="Y23" s="11">
        <f t="shared" si="1"/>
        <v>-7.3930014948148312E-3</v>
      </c>
      <c r="Z23" s="11">
        <f t="shared" si="2"/>
        <v>-6.5456435874421751E-3</v>
      </c>
      <c r="AA23" s="11">
        <f t="shared" si="3"/>
        <v>9.1232191398036688E-3</v>
      </c>
      <c r="AB23" s="11">
        <f t="shared" si="4"/>
        <v>4.3869457558167639E-3</v>
      </c>
      <c r="AC23" s="11">
        <f t="shared" si="5"/>
        <v>6.27764439378442E-4</v>
      </c>
      <c r="AD23" s="11">
        <f t="shared" si="6"/>
        <v>-4.2922579308815201E-3</v>
      </c>
      <c r="AE23" s="11">
        <f t="shared" si="7"/>
        <v>-1.2523820415076202E-2</v>
      </c>
      <c r="AF23" s="11">
        <f t="shared" si="8"/>
        <v>-5.3783595726638786E-4</v>
      </c>
      <c r="AG23" s="11">
        <f t="shared" si="9"/>
        <v>-5.5076807955882654E-3</v>
      </c>
      <c r="AH23" s="11">
        <f t="shared" si="10"/>
        <v>4.4307616380365525E-4</v>
      </c>
      <c r="AI23" s="11">
        <f t="shared" si="11"/>
        <v>2.9304200114645775E-3</v>
      </c>
      <c r="AJ23" s="11">
        <f t="shared" si="12"/>
        <v>-1.2555160658514362E-3</v>
      </c>
      <c r="AK23" s="11">
        <f t="shared" si="13"/>
        <v>9.6188529850446437E-3</v>
      </c>
      <c r="AL23" s="11">
        <f t="shared" si="14"/>
        <v>6.2453234064908294E-3</v>
      </c>
      <c r="AM23" s="11">
        <f t="shared" si="15"/>
        <v>-5.2869680856716585E-3</v>
      </c>
      <c r="AN23" s="11">
        <f t="shared" si="16"/>
        <v>-8.5585824422565937E-4</v>
      </c>
      <c r="AO23" s="11">
        <f t="shared" si="17"/>
        <v>-1.8113472321289305E-3</v>
      </c>
      <c r="AP23" s="11">
        <f t="shared" si="18"/>
        <v>-5.5219448959906558E-3</v>
      </c>
      <c r="AQ23" s="11">
        <f t="shared" si="19"/>
        <v>-8.5376254383533884E-3</v>
      </c>
      <c r="AT23" s="12">
        <f t="shared" si="21"/>
        <v>1.0989852950680917E-3</v>
      </c>
      <c r="AU23" s="12">
        <f t="shared" si="22"/>
        <v>-7.3669925118590917E-3</v>
      </c>
      <c r="AV23" s="12">
        <f t="shared" si="23"/>
        <v>-8.6865530892704067E-3</v>
      </c>
      <c r="AW23" s="12">
        <f t="shared" si="24"/>
        <v>6.3954913734360838E-3</v>
      </c>
      <c r="AX23" s="12">
        <f t="shared" si="25"/>
        <v>3.6073376010609289E-3</v>
      </c>
      <c r="AY23" s="12">
        <f t="shared" si="26"/>
        <v>5.0005335192259684E-5</v>
      </c>
      <c r="AZ23" s="12">
        <f t="shared" si="27"/>
        <v>-5.1950268864750637E-3</v>
      </c>
      <c r="BA23" s="12">
        <f t="shared" si="28"/>
        <v>-1.3301373928797841E-2</v>
      </c>
      <c r="BB23" s="12">
        <f t="shared" si="29"/>
        <v>-6.0811000629606808E-4</v>
      </c>
      <c r="BC23" s="12">
        <f t="shared" si="30"/>
        <v>-7.0075551161388784E-3</v>
      </c>
      <c r="BD23" s="12">
        <f t="shared" si="31"/>
        <v>1.01510697893572E-4</v>
      </c>
      <c r="BE23" s="12">
        <f t="shared" si="32"/>
        <v>2.1277763676340222E-3</v>
      </c>
      <c r="BF23" s="12">
        <f t="shared" si="33"/>
        <v>-3.0624268348222678E-3</v>
      </c>
      <c r="BG23" s="12">
        <f t="shared" si="34"/>
        <v>7.9096296256526526E-3</v>
      </c>
      <c r="BH23" s="12">
        <f t="shared" si="35"/>
        <v>5.8364620663482513E-3</v>
      </c>
      <c r="BI23" s="12">
        <f t="shared" si="36"/>
        <v>-6.387012408490933E-3</v>
      </c>
      <c r="BJ23" s="12">
        <f t="shared" si="37"/>
        <v>-1.7516981681122206E-3</v>
      </c>
      <c r="BK23" s="12">
        <f t="shared" si="38"/>
        <v>-1.5800530078254103E-3</v>
      </c>
      <c r="BL23" s="12">
        <f t="shared" si="39"/>
        <v>-6.3791009527351819E-3</v>
      </c>
      <c r="BM23" s="12">
        <f t="shared" si="40"/>
        <v>-9.9473270893369378E-3</v>
      </c>
      <c r="BP23" s="16" t="s">
        <v>19</v>
      </c>
      <c r="BQ23" s="13">
        <v>4.7789293886538547E-2</v>
      </c>
      <c r="BR23" s="13">
        <v>2.2120515809506299E-2</v>
      </c>
      <c r="BS23" s="13">
        <v>4.7230717172249463E-2</v>
      </c>
      <c r="BT23" s="13">
        <v>5.1750375167239765E-2</v>
      </c>
      <c r="BU23" s="13">
        <v>-1.7622032233900176E-3</v>
      </c>
      <c r="BV23" s="13">
        <v>2.1951512362092886E-2</v>
      </c>
      <c r="BW23" s="13">
        <v>1.1089082985934681E-2</v>
      </c>
      <c r="BX23" s="13">
        <v>1.7719419997084127E-2</v>
      </c>
      <c r="BY23" s="13">
        <v>-2.5104934606131686E-3</v>
      </c>
      <c r="BZ23" s="13">
        <v>3.5249507714804597E-2</v>
      </c>
      <c r="CA23" s="13">
        <v>8.1891957642560417E-4</v>
      </c>
      <c r="CB23" s="13">
        <v>2.297477671216246E-2</v>
      </c>
      <c r="CC23" s="13">
        <v>4.3930721050218127E-2</v>
      </c>
      <c r="CD23" s="13">
        <v>3.6628037915207495E-2</v>
      </c>
      <c r="CE23" s="13">
        <v>2.4289789095167623E-2</v>
      </c>
      <c r="CF23" s="13">
        <v>1.9111709953701799E-2</v>
      </c>
      <c r="CG23" s="13">
        <v>1.1751075354589889E-3</v>
      </c>
      <c r="CH23" s="13">
        <v>2.836848580092264E-2</v>
      </c>
      <c r="CI23" s="13">
        <v>1.5277362382334483E-2</v>
      </c>
      <c r="CJ23" s="13">
        <v>0.2169047726611554</v>
      </c>
      <c r="CM23" s="11" cm="1">
        <f t="array" ref="CM23">MMULT(X23:AQ23,$BQ$54:$BQ$73)</f>
        <v>-1.2647783442955582E-3</v>
      </c>
      <c r="CO23" s="36">
        <f t="shared" si="41"/>
        <v>-3.8270410707666153E-2</v>
      </c>
      <c r="CP23" s="38">
        <v>0</v>
      </c>
      <c r="DA23" s="7">
        <v>-4.5484189604409041E-3</v>
      </c>
    </row>
    <row r="24" spans="1:105" x14ac:dyDescent="0.25">
      <c r="A24" s="9">
        <v>44868</v>
      </c>
      <c r="B24" s="10">
        <v>3585.481689453125</v>
      </c>
      <c r="C24" s="10">
        <v>701.2772216796875</v>
      </c>
      <c r="D24" s="10">
        <v>590.74249267578125</v>
      </c>
      <c r="E24" s="10">
        <v>4527.2109375</v>
      </c>
      <c r="F24" s="10">
        <v>43</v>
      </c>
      <c r="G24" s="10">
        <v>725.384521484375</v>
      </c>
      <c r="H24" s="10">
        <v>886.6976318359375</v>
      </c>
      <c r="I24" s="10">
        <v>1403.892578125</v>
      </c>
      <c r="J24" s="10">
        <v>82.888397216796875</v>
      </c>
      <c r="K24" s="10">
        <v>1952.402465820312</v>
      </c>
      <c r="L24" s="10">
        <v>22.60000038146973</v>
      </c>
      <c r="M24" s="10">
        <v>4642.79052734375</v>
      </c>
      <c r="N24" s="10">
        <v>1301.488403320312</v>
      </c>
      <c r="O24" s="10">
        <v>111.344108581543</v>
      </c>
      <c r="P24" s="10">
        <v>1166.417236328125</v>
      </c>
      <c r="Q24" s="10">
        <v>553.18011474609375</v>
      </c>
      <c r="R24" s="10">
        <v>56.979999542236328</v>
      </c>
      <c r="S24" s="10">
        <v>6697.2490234375</v>
      </c>
      <c r="T24" s="10">
        <v>2883.605712890625</v>
      </c>
      <c r="U24" s="10">
        <v>537.59857177734375</v>
      </c>
      <c r="X24" s="11">
        <f t="shared" si="0"/>
        <v>2.7089829785444343E-3</v>
      </c>
      <c r="Y24" s="11">
        <f t="shared" si="1"/>
        <v>-4.8350234363043285E-3</v>
      </c>
      <c r="Z24" s="11">
        <f t="shared" si="2"/>
        <v>-8.4598328256142823E-3</v>
      </c>
      <c r="AA24" s="11">
        <f t="shared" si="3"/>
        <v>-7.5741057870124329E-3</v>
      </c>
      <c r="AB24" s="11">
        <f t="shared" si="4"/>
        <v>-1.1494252873563218E-2</v>
      </c>
      <c r="AC24" s="11">
        <f t="shared" si="5"/>
        <v>-4.3915941889850676E-3</v>
      </c>
      <c r="AD24" s="11">
        <f t="shared" si="6"/>
        <v>4.3661377856130529E-3</v>
      </c>
      <c r="AE24" s="11">
        <f t="shared" si="7"/>
        <v>-1.4517685393052702E-2</v>
      </c>
      <c r="AF24" s="11">
        <f t="shared" si="8"/>
        <v>2.4659466379297378E-3</v>
      </c>
      <c r="AG24" s="11">
        <f t="shared" si="9"/>
        <v>-2.2848023930074532E-3</v>
      </c>
      <c r="AH24" s="11">
        <f t="shared" si="10"/>
        <v>8.8575986852334359E-4</v>
      </c>
      <c r="AI24" s="11">
        <f t="shared" si="11"/>
        <v>-4.2902153893583303E-3</v>
      </c>
      <c r="AJ24" s="11">
        <f t="shared" si="12"/>
        <v>-1.2533711532916974E-2</v>
      </c>
      <c r="AK24" s="11">
        <f t="shared" si="13"/>
        <v>-3.6638381571192375E-4</v>
      </c>
      <c r="AL24" s="11">
        <f t="shared" si="14"/>
        <v>3.7318152004608518E-3</v>
      </c>
      <c r="AM24" s="11">
        <f t="shared" si="15"/>
        <v>1.9256018588233097E-2</v>
      </c>
      <c r="AN24" s="11">
        <f t="shared" si="16"/>
        <v>-2.3813592857360042E-2</v>
      </c>
      <c r="AO24" s="11">
        <f t="shared" si="17"/>
        <v>-7.2806116197238402E-3</v>
      </c>
      <c r="AP24" s="11">
        <f t="shared" si="18"/>
        <v>-1.078142599748291E-2</v>
      </c>
      <c r="AQ24" s="11">
        <f t="shared" si="19"/>
        <v>2.8703813872675075E-3</v>
      </c>
      <c r="AT24" s="12">
        <f t="shared" si="21"/>
        <v>2.4096369180351585E-3</v>
      </c>
      <c r="AU24" s="12">
        <f t="shared" si="22"/>
        <v>-4.809014453348589E-3</v>
      </c>
      <c r="AV24" s="12">
        <f t="shared" si="23"/>
        <v>-1.0600742327442514E-2</v>
      </c>
      <c r="AW24" s="12">
        <f t="shared" si="24"/>
        <v>-1.0301833553380019E-2</v>
      </c>
      <c r="AX24" s="12">
        <f t="shared" si="25"/>
        <v>-1.2273861028319054E-2</v>
      </c>
      <c r="AY24" s="12">
        <f t="shared" si="26"/>
        <v>-4.9693532931712496E-3</v>
      </c>
      <c r="AZ24" s="12">
        <f t="shared" si="27"/>
        <v>3.4633688300195098E-3</v>
      </c>
      <c r="BA24" s="12">
        <f t="shared" si="28"/>
        <v>-1.5295238906774341E-2</v>
      </c>
      <c r="BB24" s="12">
        <f t="shared" si="29"/>
        <v>2.3956725889000578E-3</v>
      </c>
      <c r="BC24" s="12">
        <f t="shared" si="30"/>
        <v>-3.7846767135580662E-3</v>
      </c>
      <c r="BD24" s="12">
        <f t="shared" si="31"/>
        <v>5.4419440261326035E-4</v>
      </c>
      <c r="BE24" s="12">
        <f t="shared" si="32"/>
        <v>-5.0928590331888856E-3</v>
      </c>
      <c r="BF24" s="12">
        <f t="shared" si="33"/>
        <v>-1.4340622301887805E-2</v>
      </c>
      <c r="BG24" s="12">
        <f t="shared" si="34"/>
        <v>-2.0756071751039142E-3</v>
      </c>
      <c r="BH24" s="12">
        <f t="shared" si="35"/>
        <v>3.3229538603182737E-3</v>
      </c>
      <c r="BI24" s="12">
        <f t="shared" si="36"/>
        <v>1.8155974265413825E-2</v>
      </c>
      <c r="BJ24" s="12">
        <f t="shared" si="37"/>
        <v>-2.4709432781246602E-2</v>
      </c>
      <c r="BK24" s="12">
        <f t="shared" si="38"/>
        <v>-7.04931739542032E-3</v>
      </c>
      <c r="BL24" s="12">
        <f t="shared" si="39"/>
        <v>-1.1638582054227435E-2</v>
      </c>
      <c r="BM24" s="12">
        <f t="shared" si="40"/>
        <v>1.4606797362839579E-3</v>
      </c>
      <c r="CM24" s="11" cm="1">
        <f t="array" ref="CM24">MMULT(X24:AQ24,$BQ$54:$BQ$73)</f>
        <v>-3.8169097831760746E-3</v>
      </c>
      <c r="CO24" s="36">
        <f t="shared" si="41"/>
        <v>-3.3785700799500357E-2</v>
      </c>
      <c r="CP24" s="38">
        <v>0</v>
      </c>
      <c r="DA24" s="7">
        <v>4.6535202727536668E-4</v>
      </c>
    </row>
    <row r="25" spans="1:105" x14ac:dyDescent="0.25">
      <c r="A25" s="9">
        <v>44869</v>
      </c>
      <c r="B25" s="10">
        <v>3827.9990234375</v>
      </c>
      <c r="C25" s="10">
        <v>710.17913818359375</v>
      </c>
      <c r="D25" s="10">
        <v>589.53094482421875</v>
      </c>
      <c r="E25" s="10">
        <v>4508.03857421875</v>
      </c>
      <c r="F25" s="10">
        <v>43.290000915527337</v>
      </c>
      <c r="G25" s="10">
        <v>720.38037109375</v>
      </c>
      <c r="H25" s="10">
        <v>883.428466796875</v>
      </c>
      <c r="I25" s="10">
        <v>1388.53076171875</v>
      </c>
      <c r="J25" s="10">
        <v>82.681800842285156</v>
      </c>
      <c r="K25" s="10">
        <v>1958.623168945312</v>
      </c>
      <c r="L25" s="10">
        <v>22.440000534057621</v>
      </c>
      <c r="M25" s="10">
        <v>4611.9921875</v>
      </c>
      <c r="N25" s="10">
        <v>1304.314819335938</v>
      </c>
      <c r="O25" s="10">
        <v>112.5277557373047</v>
      </c>
      <c r="P25" s="10">
        <v>1183.581665039062</v>
      </c>
      <c r="Q25" s="10">
        <v>561.7392578125</v>
      </c>
      <c r="R25" s="10">
        <v>58.319999694824219</v>
      </c>
      <c r="S25" s="10">
        <v>6712.21240234375</v>
      </c>
      <c r="T25" s="10">
        <v>2893.1826171875</v>
      </c>
      <c r="U25" s="10">
        <v>536.1591796875</v>
      </c>
      <c r="X25" s="11">
        <f t="shared" si="0"/>
        <v>6.7638703803104605E-2</v>
      </c>
      <c r="Y25" s="11">
        <f t="shared" si="1"/>
        <v>1.2693862325350492E-2</v>
      </c>
      <c r="Z25" s="11">
        <f t="shared" si="2"/>
        <v>-2.0508899674285611E-3</v>
      </c>
      <c r="AA25" s="11">
        <f t="shared" si="3"/>
        <v>-4.2349171589157924E-3</v>
      </c>
      <c r="AB25" s="11">
        <f t="shared" si="4"/>
        <v>6.7442073378450379E-3</v>
      </c>
      <c r="AC25" s="11">
        <f t="shared" si="5"/>
        <v>-6.8986175502957587E-3</v>
      </c>
      <c r="AD25" s="11">
        <f t="shared" si="6"/>
        <v>-3.6868994814992151E-3</v>
      </c>
      <c r="AE25" s="11">
        <f t="shared" si="7"/>
        <v>-1.0942301886634956E-2</v>
      </c>
      <c r="AF25" s="11">
        <f t="shared" si="8"/>
        <v>-2.492464343005213E-3</v>
      </c>
      <c r="AG25" s="11">
        <f t="shared" si="9"/>
        <v>3.1861786869780149E-3</v>
      </c>
      <c r="AH25" s="11">
        <f t="shared" si="10"/>
        <v>-7.0796391465239531E-3</v>
      </c>
      <c r="AI25" s="11">
        <f t="shared" si="11"/>
        <v>-6.6335837601035289E-3</v>
      </c>
      <c r="AJ25" s="11">
        <f t="shared" si="12"/>
        <v>2.1716797540533247E-3</v>
      </c>
      <c r="AK25" s="11">
        <f t="shared" si="13"/>
        <v>1.0630532417391973E-2</v>
      </c>
      <c r="AL25" s="11">
        <f t="shared" si="14"/>
        <v>1.4715513605552136E-2</v>
      </c>
      <c r="AM25" s="11">
        <f t="shared" si="15"/>
        <v>1.5472615226479794E-2</v>
      </c>
      <c r="AN25" s="11">
        <f t="shared" si="16"/>
        <v>2.3517026383873832E-2</v>
      </c>
      <c r="AO25" s="11">
        <f t="shared" si="17"/>
        <v>2.2342575069083724E-3</v>
      </c>
      <c r="AP25" s="11">
        <f t="shared" si="18"/>
        <v>3.3211559590353231E-3</v>
      </c>
      <c r="AQ25" s="11">
        <f t="shared" si="19"/>
        <v>-2.6774477563900607E-3</v>
      </c>
      <c r="AT25" s="12">
        <f t="shared" si="21"/>
        <v>6.7339357742595335E-2</v>
      </c>
      <c r="AU25" s="12">
        <f t="shared" si="22"/>
        <v>1.271987130830623E-2</v>
      </c>
      <c r="AV25" s="12">
        <f t="shared" si="23"/>
        <v>-4.1917994692567927E-3</v>
      </c>
      <c r="AW25" s="12">
        <f t="shared" si="24"/>
        <v>-6.9626449252833782E-3</v>
      </c>
      <c r="AX25" s="12">
        <f t="shared" si="25"/>
        <v>5.9645991830892028E-3</v>
      </c>
      <c r="AY25" s="12">
        <f t="shared" si="26"/>
        <v>-7.4763766544819407E-3</v>
      </c>
      <c r="AZ25" s="12">
        <f t="shared" si="27"/>
        <v>-4.5896684370927577E-3</v>
      </c>
      <c r="BA25" s="12">
        <f t="shared" si="28"/>
        <v>-1.1719855400356595E-2</v>
      </c>
      <c r="BB25" s="12">
        <f t="shared" si="29"/>
        <v>-2.562738392034893E-3</v>
      </c>
      <c r="BC25" s="12">
        <f t="shared" si="30"/>
        <v>1.6863043664274019E-3</v>
      </c>
      <c r="BD25" s="12">
        <f t="shared" si="31"/>
        <v>-7.4212046124340365E-3</v>
      </c>
      <c r="BE25" s="12">
        <f t="shared" si="32"/>
        <v>-7.4362274039340842E-3</v>
      </c>
      <c r="BF25" s="12">
        <f t="shared" si="33"/>
        <v>3.6476898508249335E-4</v>
      </c>
      <c r="BG25" s="12">
        <f t="shared" si="34"/>
        <v>8.9213090579999821E-3</v>
      </c>
      <c r="BH25" s="12">
        <f t="shared" si="35"/>
        <v>1.4306652265409558E-2</v>
      </c>
      <c r="BI25" s="12">
        <f t="shared" si="36"/>
        <v>1.4372570903660519E-2</v>
      </c>
      <c r="BJ25" s="12">
        <f t="shared" si="37"/>
        <v>2.2621186459987272E-2</v>
      </c>
      <c r="BK25" s="12">
        <f t="shared" si="38"/>
        <v>2.4655517312118925E-3</v>
      </c>
      <c r="BL25" s="12">
        <f t="shared" si="39"/>
        <v>2.4639999022907973E-3</v>
      </c>
      <c r="BM25" s="12">
        <f t="shared" si="40"/>
        <v>-4.0871494073736105E-3</v>
      </c>
      <c r="CM25" s="11" cm="1">
        <f t="array" ref="CM25">MMULT(X25:AQ25,$BQ$54:$BQ$73)</f>
        <v>5.781448597788794E-3</v>
      </c>
      <c r="CO25" s="36">
        <f t="shared" si="41"/>
        <v>-2.9300990891334564E-2</v>
      </c>
      <c r="CP25" s="38">
        <v>2</v>
      </c>
      <c r="DA25" s="7">
        <v>-5.1157583448017251E-3</v>
      </c>
    </row>
    <row r="26" spans="1:105" x14ac:dyDescent="0.25">
      <c r="A26" s="9">
        <v>44872</v>
      </c>
      <c r="B26" s="10">
        <v>3955.1748046875</v>
      </c>
      <c r="C26" s="10">
        <v>708.01763916015625</v>
      </c>
      <c r="D26" s="10">
        <v>597.7939453125</v>
      </c>
      <c r="E26" s="10">
        <v>4523.9658203125</v>
      </c>
      <c r="F26" s="10">
        <v>43.740001678466797</v>
      </c>
      <c r="G26" s="10">
        <v>725.9859619140625</v>
      </c>
      <c r="H26" s="10">
        <v>895.333740234375</v>
      </c>
      <c r="I26" s="10">
        <v>1382.523559570312</v>
      </c>
      <c r="J26" s="10">
        <v>81.974998474121094</v>
      </c>
      <c r="K26" s="10">
        <v>1961.1015625</v>
      </c>
      <c r="L26" s="10">
        <v>22.510000228881839</v>
      </c>
      <c r="M26" s="10">
        <v>4663.37109375</v>
      </c>
      <c r="N26" s="10">
        <v>1316.984741210938</v>
      </c>
      <c r="O26" s="10">
        <v>113.0991744995117</v>
      </c>
      <c r="P26" s="10">
        <v>1189.904052734375</v>
      </c>
      <c r="Q26" s="10">
        <v>580.84381103515625</v>
      </c>
      <c r="R26" s="10">
        <v>59.970001220703118</v>
      </c>
      <c r="S26" s="10">
        <v>6778.673828125</v>
      </c>
      <c r="T26" s="10">
        <v>2907.84033203125</v>
      </c>
      <c r="U26" s="10">
        <v>550.40447998046875</v>
      </c>
      <c r="X26" s="11">
        <f t="shared" si="0"/>
        <v>3.3222521863602146E-2</v>
      </c>
      <c r="Y26" s="11">
        <f t="shared" si="1"/>
        <v>-3.043596900024279E-3</v>
      </c>
      <c r="Z26" s="11">
        <f t="shared" si="2"/>
        <v>1.4016228598051015E-2</v>
      </c>
      <c r="AA26" s="11">
        <f t="shared" si="3"/>
        <v>3.5330767098660453E-3</v>
      </c>
      <c r="AB26" s="11">
        <f t="shared" si="4"/>
        <v>1.0395027799088198E-2</v>
      </c>
      <c r="AC26" s="11">
        <f t="shared" si="5"/>
        <v>7.7814319285262577E-3</v>
      </c>
      <c r="AD26" s="11">
        <f t="shared" si="6"/>
        <v>1.3476216677357033E-2</v>
      </c>
      <c r="AE26" s="11">
        <f t="shared" si="7"/>
        <v>-4.3263010903713253E-3</v>
      </c>
      <c r="AF26" s="11">
        <f t="shared" si="8"/>
        <v>-8.5484636396863448E-3</v>
      </c>
      <c r="AG26" s="11">
        <f t="shared" si="9"/>
        <v>1.265375389193691E-3</v>
      </c>
      <c r="AH26" s="11">
        <f t="shared" si="10"/>
        <v>3.1194159161439796E-3</v>
      </c>
      <c r="AI26" s="11">
        <f t="shared" si="11"/>
        <v>1.1140284753572125E-2</v>
      </c>
      <c r="AJ26" s="11">
        <f t="shared" si="12"/>
        <v>9.7138525815804195E-3</v>
      </c>
      <c r="AK26" s="11">
        <f t="shared" si="13"/>
        <v>5.0780250478022161E-3</v>
      </c>
      <c r="AL26" s="11">
        <f t="shared" si="14"/>
        <v>5.3417418350294359E-3</v>
      </c>
      <c r="AM26" s="11">
        <f t="shared" si="15"/>
        <v>3.4009645857852898E-2</v>
      </c>
      <c r="AN26" s="11">
        <f t="shared" si="16"/>
        <v>2.8292207381910076E-2</v>
      </c>
      <c r="AO26" s="11">
        <f t="shared" si="17"/>
        <v>9.901567739132212E-3</v>
      </c>
      <c r="AP26" s="11">
        <f t="shared" si="18"/>
        <v>5.0662943834492383E-3</v>
      </c>
      <c r="AQ26" s="11">
        <f t="shared" si="19"/>
        <v>2.6569162354492585E-2</v>
      </c>
      <c r="AT26" s="12">
        <f t="shared" si="21"/>
        <v>3.2923175803092869E-2</v>
      </c>
      <c r="AU26" s="12">
        <f t="shared" si="22"/>
        <v>-3.0175879170685396E-3</v>
      </c>
      <c r="AV26" s="12">
        <f t="shared" si="23"/>
        <v>1.1875319096222784E-2</v>
      </c>
      <c r="AW26" s="12">
        <f t="shared" si="24"/>
        <v>8.0534894349845992E-4</v>
      </c>
      <c r="AX26" s="12">
        <f t="shared" si="25"/>
        <v>9.6154196443323618E-3</v>
      </c>
      <c r="AY26" s="12">
        <f t="shared" si="26"/>
        <v>7.2036728243400757E-3</v>
      </c>
      <c r="AZ26" s="12">
        <f t="shared" si="27"/>
        <v>1.2573447721763489E-2</v>
      </c>
      <c r="BA26" s="12">
        <f t="shared" si="28"/>
        <v>-5.1038546040929637E-3</v>
      </c>
      <c r="BB26" s="12">
        <f t="shared" si="29"/>
        <v>-8.6187376887160248E-3</v>
      </c>
      <c r="BC26" s="12">
        <f t="shared" si="30"/>
        <v>-2.3449893135692201E-4</v>
      </c>
      <c r="BD26" s="12">
        <f t="shared" si="31"/>
        <v>2.7778504502338963E-3</v>
      </c>
      <c r="BE26" s="12">
        <f t="shared" si="32"/>
        <v>1.033764110974157E-2</v>
      </c>
      <c r="BF26" s="12">
        <f t="shared" si="33"/>
        <v>7.9069418126095879E-3</v>
      </c>
      <c r="BG26" s="12">
        <f t="shared" si="34"/>
        <v>3.3688016884102258E-3</v>
      </c>
      <c r="BH26" s="12">
        <f t="shared" si="35"/>
        <v>4.9328804948868578E-3</v>
      </c>
      <c r="BI26" s="12">
        <f t="shared" si="36"/>
        <v>3.2909601535033625E-2</v>
      </c>
      <c r="BJ26" s="12">
        <f t="shared" si="37"/>
        <v>2.7396367458023516E-2</v>
      </c>
      <c r="BK26" s="12">
        <f t="shared" si="38"/>
        <v>1.0132861963435732E-2</v>
      </c>
      <c r="BL26" s="12">
        <f t="shared" si="39"/>
        <v>4.2091383267047122E-3</v>
      </c>
      <c r="BM26" s="12">
        <f t="shared" si="40"/>
        <v>2.5159460703509034E-2</v>
      </c>
      <c r="CM26" s="11" cm="1">
        <f t="array" ref="CM26">MMULT(X26:AQ26,$BQ$54:$BQ$73)</f>
        <v>1.0300185759328381E-2</v>
      </c>
      <c r="CO26" s="36">
        <f t="shared" si="41"/>
        <v>-2.4816280983168772E-2</v>
      </c>
      <c r="CP26" s="38">
        <v>0</v>
      </c>
      <c r="DA26" s="7">
        <v>5.6208247315080368E-4</v>
      </c>
    </row>
    <row r="27" spans="1:105" x14ac:dyDescent="0.25">
      <c r="A27" s="9">
        <v>44874</v>
      </c>
      <c r="B27" s="10">
        <v>3991.724365234375</v>
      </c>
      <c r="C27" s="10">
        <v>703.48297119140625</v>
      </c>
      <c r="D27" s="10">
        <v>591.00909423828125</v>
      </c>
      <c r="E27" s="10">
        <v>4533.40283203125</v>
      </c>
      <c r="F27" s="10">
        <v>43.970001220703118</v>
      </c>
      <c r="G27" s="10">
        <v>725.7694091796875</v>
      </c>
      <c r="H27" s="10">
        <v>888.5028076171875</v>
      </c>
      <c r="I27" s="10">
        <v>1385.962890625</v>
      </c>
      <c r="J27" s="10">
        <v>81.405197143554688</v>
      </c>
      <c r="K27" s="10">
        <v>1947.34814453125</v>
      </c>
      <c r="L27" s="10">
        <v>22.579999923706051</v>
      </c>
      <c r="M27" s="10">
        <v>4640.91943359375</v>
      </c>
      <c r="N27" s="10">
        <v>1303.583984375</v>
      </c>
      <c r="O27" s="10">
        <v>113.180778503418</v>
      </c>
      <c r="P27" s="10">
        <v>1188.717163085938</v>
      </c>
      <c r="Q27" s="10">
        <v>582.16778564453125</v>
      </c>
      <c r="R27" s="10">
        <v>60.729999542236328</v>
      </c>
      <c r="S27" s="10">
        <v>6801.06982421875</v>
      </c>
      <c r="T27" s="10">
        <v>2891.96923828125</v>
      </c>
      <c r="U27" s="10">
        <v>556.360595703125</v>
      </c>
      <c r="X27" s="11">
        <f t="shared" si="0"/>
        <v>9.2409469496918476E-3</v>
      </c>
      <c r="Y27" s="11">
        <f t="shared" si="1"/>
        <v>-6.4047386928509009E-3</v>
      </c>
      <c r="Z27" s="11">
        <f t="shared" si="2"/>
        <v>-1.1349815647048638E-2</v>
      </c>
      <c r="AA27" s="11">
        <f t="shared" si="3"/>
        <v>2.0860042037404527E-3</v>
      </c>
      <c r="AB27" s="11">
        <f t="shared" si="4"/>
        <v>5.2583340971737958E-3</v>
      </c>
      <c r="AC27" s="11">
        <f t="shared" si="5"/>
        <v>-2.9828777102529444E-4</v>
      </c>
      <c r="AD27" s="11">
        <f t="shared" si="6"/>
        <v>-7.6294819576433479E-3</v>
      </c>
      <c r="AE27" s="11">
        <f t="shared" si="7"/>
        <v>2.4877196709449912E-3</v>
      </c>
      <c r="AF27" s="11">
        <f t="shared" si="8"/>
        <v>-6.9509160252840792E-3</v>
      </c>
      <c r="AG27" s="11">
        <f t="shared" si="9"/>
        <v>-7.0131084650288224E-3</v>
      </c>
      <c r="AH27" s="11">
        <f t="shared" si="10"/>
        <v>3.1097154203666932E-3</v>
      </c>
      <c r="AI27" s="11">
        <f t="shared" si="11"/>
        <v>-4.8144699842438956E-3</v>
      </c>
      <c r="AJ27" s="11">
        <f t="shared" si="12"/>
        <v>-1.017533189003865E-2</v>
      </c>
      <c r="AK27" s="11">
        <f t="shared" si="13"/>
        <v>7.2152607892504955E-4</v>
      </c>
      <c r="AL27" s="11">
        <f t="shared" si="14"/>
        <v>-9.9746668288892468E-4</v>
      </c>
      <c r="AM27" s="11">
        <f t="shared" si="15"/>
        <v>2.2793986683192274E-3</v>
      </c>
      <c r="AN27" s="11">
        <f t="shared" si="16"/>
        <v>1.2672974921848762E-2</v>
      </c>
      <c r="AO27" s="11">
        <f t="shared" si="17"/>
        <v>3.3038905044860071E-3</v>
      </c>
      <c r="AP27" s="11">
        <f t="shared" si="18"/>
        <v>-5.4580348085733329E-3</v>
      </c>
      <c r="AQ27" s="11">
        <f t="shared" si="19"/>
        <v>1.0821343101835952E-2</v>
      </c>
      <c r="AT27" s="12">
        <f t="shared" si="21"/>
        <v>8.9416008891825723E-3</v>
      </c>
      <c r="AU27" s="12">
        <f t="shared" si="22"/>
        <v>-6.3787297098951614E-3</v>
      </c>
      <c r="AV27" s="12">
        <f t="shared" si="23"/>
        <v>-1.3490725148876869E-2</v>
      </c>
      <c r="AW27" s="12">
        <f t="shared" si="24"/>
        <v>-6.4172356262713268E-4</v>
      </c>
      <c r="AX27" s="12">
        <f t="shared" si="25"/>
        <v>4.4787259424179608E-3</v>
      </c>
      <c r="AY27" s="12">
        <f t="shared" si="26"/>
        <v>-8.7604687521147676E-4</v>
      </c>
      <c r="AZ27" s="12">
        <f t="shared" si="27"/>
        <v>-8.5322509132368905E-3</v>
      </c>
      <c r="BA27" s="12">
        <f t="shared" si="28"/>
        <v>1.7101661572233528E-3</v>
      </c>
      <c r="BB27" s="12">
        <f t="shared" si="29"/>
        <v>-7.0211900743137592E-3</v>
      </c>
      <c r="BC27" s="12">
        <f t="shared" si="30"/>
        <v>-8.5129827855794354E-3</v>
      </c>
      <c r="BD27" s="12">
        <f t="shared" si="31"/>
        <v>2.7681499544566098E-3</v>
      </c>
      <c r="BE27" s="12">
        <f t="shared" si="32"/>
        <v>-5.6171136280744509E-3</v>
      </c>
      <c r="BF27" s="12">
        <f t="shared" si="33"/>
        <v>-1.1982242659009481E-2</v>
      </c>
      <c r="BG27" s="12">
        <f t="shared" si="34"/>
        <v>-9.8769728046694096E-4</v>
      </c>
      <c r="BH27" s="12">
        <f t="shared" si="35"/>
        <v>-1.4063280230315028E-3</v>
      </c>
      <c r="BI27" s="12">
        <f t="shared" si="36"/>
        <v>1.1793543454999534E-3</v>
      </c>
      <c r="BJ27" s="12">
        <f t="shared" si="37"/>
        <v>1.1777134997962201E-2</v>
      </c>
      <c r="BK27" s="12">
        <f t="shared" si="38"/>
        <v>3.5351847287895272E-3</v>
      </c>
      <c r="BL27" s="12">
        <f t="shared" si="39"/>
        <v>-6.3151908653178591E-3</v>
      </c>
      <c r="BM27" s="12">
        <f t="shared" si="40"/>
        <v>9.4116414508524024E-3</v>
      </c>
      <c r="BP27" s="16" t="s">
        <v>0</v>
      </c>
      <c r="BQ27" s="17">
        <f>BQ4/531</f>
        <v>1.4657585331424373E-3</v>
      </c>
      <c r="BR27" s="13">
        <f t="shared" ref="BR27:CJ27" si="42">BR4/531</f>
        <v>1.5396974144293805E-4</v>
      </c>
      <c r="BS27" s="13">
        <f t="shared" si="42"/>
        <v>1.6235451918774648E-4</v>
      </c>
      <c r="BT27" s="13">
        <f t="shared" si="42"/>
        <v>2.3899006815945634E-4</v>
      </c>
      <c r="BU27" s="13">
        <f t="shared" si="42"/>
        <v>-1.7339564287756158E-5</v>
      </c>
      <c r="BV27" s="13">
        <f t="shared" si="42"/>
        <v>1.0280813698123236E-4</v>
      </c>
      <c r="BW27" s="13">
        <f t="shared" si="42"/>
        <v>9.8683358244066997E-5</v>
      </c>
      <c r="BX27" s="13">
        <f t="shared" si="42"/>
        <v>5.3965266330008241E-5</v>
      </c>
      <c r="BY27" s="13">
        <f t="shared" si="42"/>
        <v>7.2191897318007203E-7</v>
      </c>
      <c r="BZ27" s="13">
        <f t="shared" si="42"/>
        <v>1.3811438455746302E-4</v>
      </c>
      <c r="CA27" s="13">
        <f t="shared" si="42"/>
        <v>1.372318430318584E-6</v>
      </c>
      <c r="CB27" s="13">
        <f t="shared" si="42"/>
        <v>4.555559230100425E-5</v>
      </c>
      <c r="CC27" s="13">
        <f t="shared" si="42"/>
        <v>1.5465341185976196E-4</v>
      </c>
      <c r="CD27" s="13">
        <f t="shared" si="42"/>
        <v>1.9508137446231066E-4</v>
      </c>
      <c r="CE27" s="13">
        <f t="shared" si="42"/>
        <v>1.6493003338656693E-4</v>
      </c>
      <c r="CF27" s="13">
        <f t="shared" si="42"/>
        <v>2.562647122633854E-4</v>
      </c>
      <c r="CG27" s="13">
        <f t="shared" si="42"/>
        <v>-8.5658843971673234E-6</v>
      </c>
      <c r="CH27" s="13">
        <f t="shared" si="42"/>
        <v>1.0039154177418813E-4</v>
      </c>
      <c r="CI27" s="13">
        <f t="shared" si="42"/>
        <v>5.4448787026976926E-5</v>
      </c>
      <c r="CJ27" s="13">
        <f t="shared" si="42"/>
        <v>8.9998670219469958E-5</v>
      </c>
      <c r="CM27" s="11" cm="1">
        <f t="array" ref="CM27">MMULT(X27:AQ27,$BQ$54:$BQ$73)</f>
        <v>-4.5548991536465528E-4</v>
      </c>
      <c r="CO27" s="36">
        <f t="shared" si="41"/>
        <v>-2.0331571075002979E-2</v>
      </c>
      <c r="CP27" s="38">
        <v>0</v>
      </c>
      <c r="DA27" s="7">
        <v>-5.6507608724146851E-3</v>
      </c>
    </row>
    <row r="28" spans="1:105" x14ac:dyDescent="0.25">
      <c r="A28" s="9">
        <v>44875</v>
      </c>
      <c r="B28" s="10">
        <v>3986.78125</v>
      </c>
      <c r="C28" s="10">
        <v>686.85113525390625</v>
      </c>
      <c r="D28" s="10">
        <v>584.733154296875</v>
      </c>
      <c r="E28" s="10">
        <v>4499.451171875</v>
      </c>
      <c r="F28" s="10">
        <v>44.180000305175781</v>
      </c>
      <c r="G28" s="10">
        <v>733.6605224609375</v>
      </c>
      <c r="H28" s="10">
        <v>888.69805908203125</v>
      </c>
      <c r="I28" s="10">
        <v>1377.4794921875</v>
      </c>
      <c r="J28" s="10">
        <v>81.343803405761719</v>
      </c>
      <c r="K28" s="10">
        <v>1922.222778320312</v>
      </c>
      <c r="L28" s="10">
        <v>22.639999389648441</v>
      </c>
      <c r="M28" s="10">
        <v>4665.337890625</v>
      </c>
      <c r="N28" s="10">
        <v>1265.233154296875</v>
      </c>
      <c r="O28" s="10">
        <v>114.1603698730469</v>
      </c>
      <c r="P28" s="10">
        <v>1174.337524414062</v>
      </c>
      <c r="Q28" s="10">
        <v>572.89935302734375</v>
      </c>
      <c r="R28" s="10">
        <v>60.560001373291023</v>
      </c>
      <c r="S28" s="10">
        <v>6729.36279296875</v>
      </c>
      <c r="T28" s="10">
        <v>2882.6171875</v>
      </c>
      <c r="U28" s="10">
        <v>549.11395263671875</v>
      </c>
      <c r="X28" s="11">
        <f t="shared" si="0"/>
        <v>-1.2383408226847256E-3</v>
      </c>
      <c r="Y28" s="11">
        <f t="shared" si="1"/>
        <v>-2.3642130113444848E-2</v>
      </c>
      <c r="Z28" s="11">
        <f t="shared" si="2"/>
        <v>-1.0619024313822041E-2</v>
      </c>
      <c r="AA28" s="11">
        <f t="shared" si="3"/>
        <v>-7.4892219849427141E-3</v>
      </c>
      <c r="AB28" s="11">
        <f t="shared" si="4"/>
        <v>4.775962670971818E-3</v>
      </c>
      <c r="AC28" s="11">
        <f t="shared" si="5"/>
        <v>1.0872755425403032E-2</v>
      </c>
      <c r="AD28" s="11">
        <f t="shared" si="6"/>
        <v>2.1975334593188402E-4</v>
      </c>
      <c r="AE28" s="11">
        <f t="shared" si="7"/>
        <v>-6.1209419782332058E-3</v>
      </c>
      <c r="AF28" s="11">
        <f t="shared" si="8"/>
        <v>-7.5417467124001239E-4</v>
      </c>
      <c r="AG28" s="11">
        <f t="shared" si="9"/>
        <v>-1.2902349424009096E-2</v>
      </c>
      <c r="AH28" s="11">
        <f t="shared" si="10"/>
        <v>2.6571951348590712E-3</v>
      </c>
      <c r="AI28" s="11">
        <f t="shared" si="11"/>
        <v>5.2615559008619295E-3</v>
      </c>
      <c r="AJ28" s="11">
        <f t="shared" si="12"/>
        <v>-2.9419531489957823E-2</v>
      </c>
      <c r="AK28" s="11">
        <f t="shared" si="13"/>
        <v>8.6551036543658609E-3</v>
      </c>
      <c r="AL28" s="11">
        <f t="shared" si="14"/>
        <v>-1.209677046686701E-2</v>
      </c>
      <c r="AM28" s="11">
        <f t="shared" si="15"/>
        <v>-1.5920552194289155E-2</v>
      </c>
      <c r="AN28" s="11">
        <f t="shared" si="16"/>
        <v>-2.7992453519956897E-3</v>
      </c>
      <c r="AO28" s="11">
        <f t="shared" si="17"/>
        <v>-1.054349287734847E-2</v>
      </c>
      <c r="AP28" s="11">
        <f t="shared" si="18"/>
        <v>-3.2338002276981665E-3</v>
      </c>
      <c r="AQ28" s="11">
        <f t="shared" si="19"/>
        <v>-1.3025083232661343E-2</v>
      </c>
      <c r="AT28" s="12">
        <f t="shared" si="21"/>
        <v>-1.5376868831940014E-3</v>
      </c>
      <c r="AU28" s="12">
        <f t="shared" si="22"/>
        <v>-2.3616121130489109E-2</v>
      </c>
      <c r="AV28" s="12">
        <f t="shared" si="23"/>
        <v>-1.2759933815650272E-2</v>
      </c>
      <c r="AW28" s="12">
        <f t="shared" si="24"/>
        <v>-1.02169497513103E-2</v>
      </c>
      <c r="AX28" s="12">
        <f t="shared" si="25"/>
        <v>3.9963545162159829E-3</v>
      </c>
      <c r="AY28" s="12">
        <f t="shared" si="26"/>
        <v>1.0294996321216849E-2</v>
      </c>
      <c r="AZ28" s="12">
        <f t="shared" si="27"/>
        <v>-6.8301560966165908E-4</v>
      </c>
      <c r="BA28" s="12">
        <f t="shared" si="28"/>
        <v>-6.8984954919548442E-3</v>
      </c>
      <c r="BB28" s="12">
        <f t="shared" si="29"/>
        <v>-8.2444872026969261E-4</v>
      </c>
      <c r="BC28" s="12">
        <f t="shared" si="30"/>
        <v>-1.4402223744559708E-2</v>
      </c>
      <c r="BD28" s="12">
        <f t="shared" si="31"/>
        <v>2.3156296689489878E-3</v>
      </c>
      <c r="BE28" s="12">
        <f t="shared" si="32"/>
        <v>4.4589122570313743E-3</v>
      </c>
      <c r="BF28" s="12">
        <f t="shared" si="33"/>
        <v>-3.1226442258928653E-2</v>
      </c>
      <c r="BG28" s="12">
        <f t="shared" si="34"/>
        <v>6.9458802949738706E-3</v>
      </c>
      <c r="BH28" s="12">
        <f t="shared" si="35"/>
        <v>-1.2505631807009587E-2</v>
      </c>
      <c r="BI28" s="12">
        <f t="shared" si="36"/>
        <v>-1.7020596517108428E-2</v>
      </c>
      <c r="BJ28" s="12">
        <f t="shared" si="37"/>
        <v>-3.6950852758822509E-3</v>
      </c>
      <c r="BK28" s="12">
        <f t="shared" si="38"/>
        <v>-1.031219865304495E-2</v>
      </c>
      <c r="BL28" s="12">
        <f t="shared" si="39"/>
        <v>-4.0909562844426922E-3</v>
      </c>
      <c r="BM28" s="12">
        <f t="shared" si="40"/>
        <v>-1.4434784883644892E-2</v>
      </c>
      <c r="BP28" s="16" t="s">
        <v>1</v>
      </c>
      <c r="BQ28" s="13">
        <f t="shared" ref="BQ28:CJ28" si="43">BQ5/531</f>
        <v>1.5396974144293805E-4</v>
      </c>
      <c r="BR28" s="17">
        <f t="shared" si="43"/>
        <v>2.3961286880680793E-4</v>
      </c>
      <c r="BS28" s="13">
        <f t="shared" si="43"/>
        <v>6.1174058790829702E-5</v>
      </c>
      <c r="BT28" s="13">
        <f t="shared" si="43"/>
        <v>7.1328198651302417E-5</v>
      </c>
      <c r="BU28" s="13">
        <f t="shared" si="43"/>
        <v>4.5685448438274602E-6</v>
      </c>
      <c r="BV28" s="13">
        <f t="shared" si="43"/>
        <v>6.1739468259609093E-5</v>
      </c>
      <c r="BW28" s="13">
        <f t="shared" si="43"/>
        <v>5.5061015668467819E-5</v>
      </c>
      <c r="BX28" s="13">
        <f t="shared" si="43"/>
        <v>4.5429174982403989E-5</v>
      </c>
      <c r="BY28" s="13">
        <f t="shared" si="43"/>
        <v>1.7443050533168752E-8</v>
      </c>
      <c r="BZ28" s="13">
        <f t="shared" si="43"/>
        <v>6.1891730041480617E-5</v>
      </c>
      <c r="CA28" s="13">
        <f t="shared" si="43"/>
        <v>2.0769400678518053E-6</v>
      </c>
      <c r="CB28" s="13">
        <f t="shared" si="43"/>
        <v>4.520707794544543E-5</v>
      </c>
      <c r="CC28" s="13">
        <f t="shared" si="43"/>
        <v>6.4694382456012214E-5</v>
      </c>
      <c r="CD28" s="13">
        <f t="shared" si="43"/>
        <v>7.0330647574589098E-5</v>
      </c>
      <c r="CE28" s="13">
        <f t="shared" si="43"/>
        <v>7.1238501297211191E-5</v>
      </c>
      <c r="CF28" s="13">
        <f t="shared" si="43"/>
        <v>8.8438605526217922E-5</v>
      </c>
      <c r="CG28" s="13">
        <f t="shared" si="43"/>
        <v>1.8010928469018254E-5</v>
      </c>
      <c r="CH28" s="13">
        <f t="shared" si="43"/>
        <v>5.1417786939953291E-5</v>
      </c>
      <c r="CI28" s="13">
        <f t="shared" si="43"/>
        <v>4.16277620204198E-5</v>
      </c>
      <c r="CJ28" s="13">
        <f t="shared" si="43"/>
        <v>4.1658221863477026E-5</v>
      </c>
      <c r="CM28" s="11" cm="1">
        <f t="array" ref="CM28">MMULT(X28:AQ28,$BQ$54:$BQ$73)</f>
        <v>-5.868116650840036E-3</v>
      </c>
      <c r="CO28" s="36">
        <f t="shared" si="41"/>
        <v>-1.5846861166837187E-2</v>
      </c>
      <c r="CP28" s="38">
        <v>7</v>
      </c>
      <c r="DA28" s="7">
        <v>-7.8454827735200527E-3</v>
      </c>
    </row>
    <row r="29" spans="1:105" x14ac:dyDescent="0.25">
      <c r="A29" s="9">
        <v>44876</v>
      </c>
      <c r="B29" s="10">
        <v>4003.358642578125</v>
      </c>
      <c r="C29" s="10">
        <v>694.36944580078125</v>
      </c>
      <c r="D29" s="10">
        <v>587.7862548828125</v>
      </c>
      <c r="E29" s="10">
        <v>4531.0556640625</v>
      </c>
      <c r="F29" s="10">
        <v>44.759998321533203</v>
      </c>
      <c r="G29" s="10">
        <v>775.23345947265625</v>
      </c>
      <c r="H29" s="10">
        <v>884.6483154296875</v>
      </c>
      <c r="I29" s="10">
        <v>1439.981689453125</v>
      </c>
      <c r="J29" s="10">
        <v>80.482902526855469</v>
      </c>
      <c r="K29" s="10">
        <v>1954.735229492188</v>
      </c>
      <c r="L29" s="10">
        <v>22.739999771118161</v>
      </c>
      <c r="M29" s="10">
        <v>4852.9111328125</v>
      </c>
      <c r="N29" s="10">
        <v>1254.4150390625</v>
      </c>
      <c r="O29" s="10">
        <v>114.6501541137695</v>
      </c>
      <c r="P29" s="10">
        <v>1201.407958984375</v>
      </c>
      <c r="Q29" s="10">
        <v>568.69061279296875</v>
      </c>
      <c r="R29" s="10">
        <v>61.580001831054688</v>
      </c>
      <c r="S29" s="10">
        <v>6765.119140625</v>
      </c>
      <c r="T29" s="10">
        <v>2981.8017578125</v>
      </c>
      <c r="U29" s="10">
        <v>559.14031982421875</v>
      </c>
      <c r="X29" s="11">
        <f t="shared" si="0"/>
        <v>4.1580893303651912E-3</v>
      </c>
      <c r="Y29" s="11">
        <f t="shared" si="1"/>
        <v>1.0946055354623136E-2</v>
      </c>
      <c r="Z29" s="11">
        <f t="shared" si="2"/>
        <v>5.2213570643326471E-3</v>
      </c>
      <c r="AA29" s="11">
        <f t="shared" si="3"/>
        <v>7.0240771552433261E-3</v>
      </c>
      <c r="AB29" s="11">
        <f t="shared" si="4"/>
        <v>1.3128067278204023E-2</v>
      </c>
      <c r="AC29" s="11">
        <f t="shared" si="5"/>
        <v>5.6665086561110738E-2</v>
      </c>
      <c r="AD29" s="11">
        <f t="shared" si="6"/>
        <v>-4.5569399088447185E-3</v>
      </c>
      <c r="AE29" s="11">
        <f t="shared" si="7"/>
        <v>4.5374321447333256E-2</v>
      </c>
      <c r="AF29" s="11">
        <f t="shared" si="8"/>
        <v>-1.0583484455624445E-2</v>
      </c>
      <c r="AG29" s="11">
        <f t="shared" si="9"/>
        <v>1.6913987045916776E-2</v>
      </c>
      <c r="AH29" s="11">
        <f t="shared" si="10"/>
        <v>4.4169780991885569E-3</v>
      </c>
      <c r="AI29" s="11">
        <f t="shared" si="11"/>
        <v>4.0205714266576181E-2</v>
      </c>
      <c r="AJ29" s="11">
        <f t="shared" si="12"/>
        <v>-8.5502938313270216E-3</v>
      </c>
      <c r="AK29" s="11">
        <f t="shared" si="13"/>
        <v>4.2903175705130293E-3</v>
      </c>
      <c r="AL29" s="11">
        <f t="shared" si="14"/>
        <v>2.3051664455514865E-2</v>
      </c>
      <c r="AM29" s="11">
        <f t="shared" si="15"/>
        <v>-7.346386781788043E-3</v>
      </c>
      <c r="AN29" s="11">
        <f t="shared" si="16"/>
        <v>1.6842807705310239E-2</v>
      </c>
      <c r="AO29" s="11">
        <f t="shared" si="17"/>
        <v>5.3134819382320148E-3</v>
      </c>
      <c r="AP29" s="11">
        <f t="shared" si="18"/>
        <v>3.4407818957923976E-2</v>
      </c>
      <c r="AQ29" s="11">
        <f t="shared" si="19"/>
        <v>1.8259173964448896E-2</v>
      </c>
      <c r="AT29" s="12">
        <f t="shared" si="21"/>
        <v>3.8587432698559154E-3</v>
      </c>
      <c r="AU29" s="12">
        <f t="shared" si="22"/>
        <v>1.0972064337578875E-2</v>
      </c>
      <c r="AV29" s="12">
        <f t="shared" si="23"/>
        <v>3.0804475625044155E-3</v>
      </c>
      <c r="AW29" s="12">
        <f t="shared" si="24"/>
        <v>4.2963493888757403E-3</v>
      </c>
      <c r="AX29" s="12">
        <f t="shared" si="25"/>
        <v>1.2348459123448187E-2</v>
      </c>
      <c r="AY29" s="12">
        <f t="shared" si="26"/>
        <v>5.6087327456924553E-2</v>
      </c>
      <c r="AZ29" s="12">
        <f t="shared" si="27"/>
        <v>-5.4597088644382612E-3</v>
      </c>
      <c r="BA29" s="12">
        <f t="shared" si="28"/>
        <v>4.4596767933611614E-2</v>
      </c>
      <c r="BB29" s="12">
        <f t="shared" si="29"/>
        <v>-1.0653758504654125E-2</v>
      </c>
      <c r="BC29" s="12">
        <f t="shared" si="30"/>
        <v>1.5414112725366164E-2</v>
      </c>
      <c r="BD29" s="12">
        <f t="shared" si="31"/>
        <v>4.0754126332784735E-3</v>
      </c>
      <c r="BE29" s="12">
        <f t="shared" si="32"/>
        <v>3.9403070622745624E-2</v>
      </c>
      <c r="BF29" s="12">
        <f t="shared" si="33"/>
        <v>-1.0357204600297853E-2</v>
      </c>
      <c r="BG29" s="12">
        <f t="shared" si="34"/>
        <v>2.581094211121039E-3</v>
      </c>
      <c r="BH29" s="12">
        <f t="shared" si="35"/>
        <v>2.2642803115372288E-2</v>
      </c>
      <c r="BI29" s="12">
        <f t="shared" si="36"/>
        <v>-8.4464311046073166E-3</v>
      </c>
      <c r="BJ29" s="12">
        <f t="shared" si="37"/>
        <v>1.5946967781423679E-2</v>
      </c>
      <c r="BK29" s="12">
        <f t="shared" si="38"/>
        <v>5.5447761625355349E-3</v>
      </c>
      <c r="BL29" s="12">
        <f t="shared" si="39"/>
        <v>3.3550662901179452E-2</v>
      </c>
      <c r="BM29" s="12">
        <f t="shared" si="40"/>
        <v>1.6849472313465345E-2</v>
      </c>
      <c r="BP29" s="16" t="s">
        <v>2</v>
      </c>
      <c r="BQ29" s="13">
        <f t="shared" ref="BQ29:CJ29" si="44">BQ6/531</f>
        <v>1.6235451918774648E-4</v>
      </c>
      <c r="BR29" s="13">
        <f t="shared" si="44"/>
        <v>6.1174058790829702E-5</v>
      </c>
      <c r="BS29" s="17">
        <f t="shared" si="44"/>
        <v>5.0854397526971533E-4</v>
      </c>
      <c r="BT29" s="13">
        <f t="shared" si="44"/>
        <v>1.4156351613667508E-4</v>
      </c>
      <c r="BU29" s="13">
        <f t="shared" si="44"/>
        <v>1.0560290573336846E-5</v>
      </c>
      <c r="BV29" s="13">
        <f t="shared" si="44"/>
        <v>4.3392720532702128E-5</v>
      </c>
      <c r="BW29" s="13">
        <f t="shared" si="44"/>
        <v>3.9215754794900481E-5</v>
      </c>
      <c r="BX29" s="13">
        <f t="shared" si="44"/>
        <v>1.5583046547080216E-5</v>
      </c>
      <c r="BY29" s="13">
        <f t="shared" si="44"/>
        <v>-2.224914651269583E-6</v>
      </c>
      <c r="BZ29" s="13">
        <f t="shared" si="44"/>
        <v>8.4608638470366976E-5</v>
      </c>
      <c r="CA29" s="13">
        <f t="shared" si="44"/>
        <v>3.8505852189475389E-6</v>
      </c>
      <c r="CB29" s="13">
        <f t="shared" si="44"/>
        <v>2.4974220045275056E-5</v>
      </c>
      <c r="CC29" s="13">
        <f t="shared" si="44"/>
        <v>6.8707526036460937E-5</v>
      </c>
      <c r="CD29" s="13">
        <f t="shared" si="44"/>
        <v>9.7296160893709337E-5</v>
      </c>
      <c r="CE29" s="13">
        <f t="shared" si="44"/>
        <v>7.2151388663051972E-5</v>
      </c>
      <c r="CF29" s="13">
        <f t="shared" si="44"/>
        <v>1.0965750300260862E-4</v>
      </c>
      <c r="CG29" s="13">
        <f t="shared" si="44"/>
        <v>1.9309695608438175E-5</v>
      </c>
      <c r="CH29" s="13">
        <f t="shared" si="44"/>
        <v>6.9350322690622085E-5</v>
      </c>
      <c r="CI29" s="13">
        <f t="shared" si="44"/>
        <v>2.2665877846777455E-5</v>
      </c>
      <c r="CJ29" s="13">
        <f t="shared" si="44"/>
        <v>8.8946736670902948E-5</v>
      </c>
      <c r="CM29" s="11" cm="1">
        <f t="array" ref="CM29">MMULT(X29:AQ29,$BQ$54:$BQ$73)</f>
        <v>1.3759094660862633E-2</v>
      </c>
      <c r="CO29" s="36">
        <f t="shared" si="41"/>
        <v>-1.1362151258671394E-2</v>
      </c>
      <c r="CP29" s="38">
        <v>11</v>
      </c>
      <c r="DA29" s="7">
        <v>7.0858813751314299E-3</v>
      </c>
    </row>
    <row r="30" spans="1:105" x14ac:dyDescent="0.25">
      <c r="A30" s="9">
        <v>44879</v>
      </c>
      <c r="B30" s="10">
        <v>4017.039794921875</v>
      </c>
      <c r="C30" s="10">
        <v>691.84368896484375</v>
      </c>
      <c r="D30" s="10">
        <v>608.81927490234375</v>
      </c>
      <c r="E30" s="10">
        <v>4584.9296875</v>
      </c>
      <c r="F30" s="10">
        <v>44.819999694824219</v>
      </c>
      <c r="G30" s="10">
        <v>777.1099853515625</v>
      </c>
      <c r="H30" s="10">
        <v>873.32861328125</v>
      </c>
      <c r="I30" s="10">
        <v>1453.922241210938</v>
      </c>
      <c r="J30" s="10">
        <v>80.497001647949219</v>
      </c>
      <c r="K30" s="10">
        <v>1943.752075195312</v>
      </c>
      <c r="L30" s="10">
        <v>22.79999923706055</v>
      </c>
      <c r="M30" s="10">
        <v>4946.6494140625</v>
      </c>
      <c r="N30" s="10">
        <v>1245.6923828125</v>
      </c>
      <c r="O30" s="10">
        <v>113.6705780029297</v>
      </c>
      <c r="P30" s="10">
        <v>1195.58740234375</v>
      </c>
      <c r="Q30" s="10">
        <v>560.41522216796875</v>
      </c>
      <c r="R30" s="10">
        <v>61.150001525878913</v>
      </c>
      <c r="S30" s="10">
        <v>6777.5078125</v>
      </c>
      <c r="T30" s="10">
        <v>2999.38232421875</v>
      </c>
      <c r="U30" s="10">
        <v>539.78253173828125</v>
      </c>
      <c r="X30" s="11">
        <f t="shared" si="0"/>
        <v>3.4174186140214177E-3</v>
      </c>
      <c r="Y30" s="11">
        <f t="shared" si="1"/>
        <v>-3.6374826847754972E-3</v>
      </c>
      <c r="Z30" s="11">
        <f t="shared" si="2"/>
        <v>3.5783449927260756E-2</v>
      </c>
      <c r="AA30" s="11">
        <f t="shared" si="3"/>
        <v>1.1889949590510455E-2</v>
      </c>
      <c r="AB30" s="11">
        <f t="shared" si="4"/>
        <v>1.3405133052060477E-3</v>
      </c>
      <c r="AC30" s="11">
        <f t="shared" si="5"/>
        <v>2.4205945395890617E-3</v>
      </c>
      <c r="AD30" s="11">
        <f t="shared" si="6"/>
        <v>-1.2795708702547344E-2</v>
      </c>
      <c r="AE30" s="11">
        <f t="shared" si="7"/>
        <v>9.6810618217703075E-3</v>
      </c>
      <c r="AF30" s="11">
        <f t="shared" si="8"/>
        <v>1.7518156839641086E-4</v>
      </c>
      <c r="AG30" s="11">
        <f t="shared" si="9"/>
        <v>-5.6187426978175324E-3</v>
      </c>
      <c r="AH30" s="11">
        <f t="shared" si="10"/>
        <v>2.6384989686145301E-3</v>
      </c>
      <c r="AI30" s="11">
        <f t="shared" si="11"/>
        <v>1.9315886626523504E-2</v>
      </c>
      <c r="AJ30" s="11">
        <f t="shared" si="12"/>
        <v>-6.9535647918562643E-3</v>
      </c>
      <c r="AK30" s="11">
        <f t="shared" si="13"/>
        <v>-8.544045303835783E-3</v>
      </c>
      <c r="AL30" s="11">
        <f t="shared" si="14"/>
        <v>-4.8447794915105098E-3</v>
      </c>
      <c r="AM30" s="11">
        <f t="shared" si="15"/>
        <v>-1.45516568039653E-2</v>
      </c>
      <c r="AN30" s="11">
        <f t="shared" si="16"/>
        <v>-6.9827913671630607E-3</v>
      </c>
      <c r="AO30" s="11">
        <f t="shared" si="17"/>
        <v>1.8312570137316848E-3</v>
      </c>
      <c r="AP30" s="11">
        <f t="shared" si="18"/>
        <v>5.8959541358468443E-3</v>
      </c>
      <c r="AQ30" s="11">
        <f t="shared" si="19"/>
        <v>-3.4620626342995897E-2</v>
      </c>
      <c r="AT30" s="12">
        <f t="shared" si="21"/>
        <v>3.1180725535121419E-3</v>
      </c>
      <c r="AU30" s="12">
        <f t="shared" si="22"/>
        <v>-3.6114737018197577E-3</v>
      </c>
      <c r="AV30" s="12">
        <f t="shared" si="23"/>
        <v>3.3642540425432521E-2</v>
      </c>
      <c r="AW30" s="12">
        <f t="shared" si="24"/>
        <v>9.1622218241428702E-3</v>
      </c>
      <c r="AX30" s="12">
        <f t="shared" si="25"/>
        <v>5.6090515045021251E-4</v>
      </c>
      <c r="AY30" s="12">
        <f t="shared" si="26"/>
        <v>1.8428354354028792E-3</v>
      </c>
      <c r="AZ30" s="12">
        <f t="shared" si="27"/>
        <v>-1.3698477658140888E-2</v>
      </c>
      <c r="BA30" s="12">
        <f t="shared" si="28"/>
        <v>8.9035083080486691E-3</v>
      </c>
      <c r="BB30" s="12">
        <f t="shared" si="29"/>
        <v>1.0490751936673066E-4</v>
      </c>
      <c r="BC30" s="12">
        <f t="shared" si="30"/>
        <v>-7.1186170183681454E-3</v>
      </c>
      <c r="BD30" s="12">
        <f t="shared" si="31"/>
        <v>2.2969335027044468E-3</v>
      </c>
      <c r="BE30" s="12">
        <f t="shared" si="32"/>
        <v>1.8513242982692951E-2</v>
      </c>
      <c r="BF30" s="12">
        <f t="shared" si="33"/>
        <v>-8.760475560827095E-3</v>
      </c>
      <c r="BG30" s="12">
        <f t="shared" si="34"/>
        <v>-1.0253268663227774E-2</v>
      </c>
      <c r="BH30" s="12">
        <f t="shared" si="35"/>
        <v>-5.2536408316530879E-3</v>
      </c>
      <c r="BI30" s="12">
        <f t="shared" si="36"/>
        <v>-1.5651701126784573E-2</v>
      </c>
      <c r="BJ30" s="12">
        <f t="shared" si="37"/>
        <v>-7.8786312910496224E-3</v>
      </c>
      <c r="BK30" s="12">
        <f t="shared" si="38"/>
        <v>2.062551238035205E-3</v>
      </c>
      <c r="BL30" s="12">
        <f t="shared" si="39"/>
        <v>5.0387980791023182E-3</v>
      </c>
      <c r="BM30" s="12">
        <f t="shared" si="40"/>
        <v>-3.6030327993979448E-2</v>
      </c>
      <c r="BP30" s="16" t="s">
        <v>3</v>
      </c>
      <c r="BQ30" s="13">
        <f t="shared" ref="BQ30:CJ30" si="45">BQ7/531</f>
        <v>2.3899006815945634E-4</v>
      </c>
      <c r="BR30" s="13">
        <f t="shared" si="45"/>
        <v>7.1328198651302417E-5</v>
      </c>
      <c r="BS30" s="13">
        <f t="shared" si="45"/>
        <v>1.4156351613667508E-4</v>
      </c>
      <c r="BT30" s="17">
        <f t="shared" si="45"/>
        <v>5.3446592712878219E-4</v>
      </c>
      <c r="BU30" s="13">
        <f t="shared" si="45"/>
        <v>1.0659925869763533E-5</v>
      </c>
      <c r="BV30" s="13">
        <f t="shared" si="45"/>
        <v>6.491574114145017E-5</v>
      </c>
      <c r="BW30" s="13">
        <f t="shared" si="45"/>
        <v>6.6778720558603578E-5</v>
      </c>
      <c r="BX30" s="13">
        <f t="shared" si="45"/>
        <v>5.3709862966919316E-5</v>
      </c>
      <c r="BY30" s="13">
        <f t="shared" si="45"/>
        <v>1.0315251598351269E-6</v>
      </c>
      <c r="BZ30" s="13">
        <f t="shared" si="45"/>
        <v>1.0043189438317108E-4</v>
      </c>
      <c r="CA30" s="13">
        <f t="shared" si="45"/>
        <v>6.3192718519890502E-6</v>
      </c>
      <c r="CB30" s="13">
        <f t="shared" si="45"/>
        <v>7.702146318278128E-5</v>
      </c>
      <c r="CC30" s="13">
        <f t="shared" si="45"/>
        <v>9.4460759893794089E-5</v>
      </c>
      <c r="CD30" s="13">
        <f t="shared" si="45"/>
        <v>1.1667841374772889E-4</v>
      </c>
      <c r="CE30" s="13">
        <f t="shared" si="45"/>
        <v>8.8181693572780224E-5</v>
      </c>
      <c r="CF30" s="13">
        <f t="shared" si="45"/>
        <v>1.1658666520353312E-4</v>
      </c>
      <c r="CG30" s="13">
        <f t="shared" si="45"/>
        <v>2.7010358198773625E-5</v>
      </c>
      <c r="CH30" s="13">
        <f t="shared" si="45"/>
        <v>7.2929079478743864E-5</v>
      </c>
      <c r="CI30" s="13">
        <f t="shared" si="45"/>
        <v>3.3889635240448202E-5</v>
      </c>
      <c r="CJ30" s="13">
        <f t="shared" si="45"/>
        <v>9.7458333648285813E-5</v>
      </c>
      <c r="CM30" s="11" cm="1">
        <f t="array" ref="CM30">MMULT(X30:AQ30,$BQ$54:$BQ$73)</f>
        <v>-2.0798160374980849E-4</v>
      </c>
      <c r="CO30" s="36">
        <f t="shared" si="41"/>
        <v>-6.8774413505056017E-3</v>
      </c>
      <c r="CP30" s="38">
        <v>42</v>
      </c>
      <c r="DA30" s="7">
        <v>1.1220972251065541E-2</v>
      </c>
    </row>
    <row r="31" spans="1:105" x14ac:dyDescent="0.25">
      <c r="A31" s="9">
        <v>44880</v>
      </c>
      <c r="B31" s="10">
        <v>4052.241455078125</v>
      </c>
      <c r="C31" s="10">
        <v>691.8387451171875</v>
      </c>
      <c r="D31" s="10">
        <v>605.83880615234375</v>
      </c>
      <c r="E31" s="10">
        <v>4576.29150390625</v>
      </c>
      <c r="F31" s="10">
        <v>45.150001525878913</v>
      </c>
      <c r="G31" s="10">
        <v>779.01055908203125</v>
      </c>
      <c r="H31" s="10">
        <v>889.673828125</v>
      </c>
      <c r="I31" s="10">
        <v>1461.901123046875</v>
      </c>
      <c r="J31" s="10">
        <v>80.991996765136719</v>
      </c>
      <c r="K31" s="10">
        <v>1940.593017578125</v>
      </c>
      <c r="L31" s="10">
        <v>22.85000038146973</v>
      </c>
      <c r="M31" s="10">
        <v>4927.22119140625</v>
      </c>
      <c r="N31" s="10">
        <v>1258.898193359375</v>
      </c>
      <c r="O31" s="10">
        <v>116.20115661621089</v>
      </c>
      <c r="P31" s="10">
        <v>1190.223754882812</v>
      </c>
      <c r="Q31" s="10">
        <v>568.2650146484375</v>
      </c>
      <c r="R31" s="10">
        <v>61.779998779296882</v>
      </c>
      <c r="S31" s="10">
        <v>6802.1875</v>
      </c>
      <c r="T31" s="10">
        <v>2996.77392578125</v>
      </c>
      <c r="U31" s="10">
        <v>541.072998046875</v>
      </c>
      <c r="X31" s="11">
        <f t="shared" si="0"/>
        <v>8.7630847473181717E-3</v>
      </c>
      <c r="Y31" s="11">
        <f t="shared" si="1"/>
        <v>-7.1459026585139861E-6</v>
      </c>
      <c r="Z31" s="11">
        <f t="shared" si="2"/>
        <v>-4.8954901279662597E-3</v>
      </c>
      <c r="AA31" s="11">
        <f t="shared" si="3"/>
        <v>-1.884038400261727E-3</v>
      </c>
      <c r="AB31" s="11">
        <f t="shared" si="4"/>
        <v>7.3628253748694913E-3</v>
      </c>
      <c r="AC31" s="11">
        <f t="shared" si="5"/>
        <v>2.4456946459244576E-3</v>
      </c>
      <c r="AD31" s="11">
        <f t="shared" si="6"/>
        <v>1.8715996012472483E-2</v>
      </c>
      <c r="AE31" s="11">
        <f t="shared" si="7"/>
        <v>5.4878325743828093E-3</v>
      </c>
      <c r="AF31" s="11">
        <f t="shared" si="8"/>
        <v>6.1492367051426784E-3</v>
      </c>
      <c r="AG31" s="11">
        <f t="shared" si="9"/>
        <v>-1.6252369103552555E-3</v>
      </c>
      <c r="AH31" s="11">
        <f t="shared" si="10"/>
        <v>2.1930327229092487E-3</v>
      </c>
      <c r="AI31" s="11">
        <f t="shared" si="11"/>
        <v>-3.9275519710410042E-3</v>
      </c>
      <c r="AJ31" s="11">
        <f t="shared" si="12"/>
        <v>1.0601181101436277E-2</v>
      </c>
      <c r="AK31" s="11">
        <f t="shared" si="13"/>
        <v>2.2262388893773119E-2</v>
      </c>
      <c r="AL31" s="11">
        <f t="shared" si="14"/>
        <v>-4.4862027238020546E-3</v>
      </c>
      <c r="AM31" s="11">
        <f t="shared" si="15"/>
        <v>1.4007100753084104E-2</v>
      </c>
      <c r="AN31" s="11">
        <f t="shared" si="16"/>
        <v>1.0302489578047705E-2</v>
      </c>
      <c r="AO31" s="11">
        <f t="shared" si="17"/>
        <v>3.6414104096615528E-3</v>
      </c>
      <c r="AP31" s="11">
        <f t="shared" si="18"/>
        <v>-8.6964519875918462E-4</v>
      </c>
      <c r="AQ31" s="11">
        <f t="shared" si="19"/>
        <v>2.3907152097679312E-3</v>
      </c>
      <c r="AT31" s="12">
        <f t="shared" si="21"/>
        <v>8.4637386868088964E-3</v>
      </c>
      <c r="AU31" s="12">
        <f t="shared" si="22"/>
        <v>1.8863080297225455E-5</v>
      </c>
      <c r="AV31" s="12">
        <f t="shared" si="23"/>
        <v>-7.0363996297944913E-3</v>
      </c>
      <c r="AW31" s="12">
        <f t="shared" si="24"/>
        <v>-4.6117661666293126E-3</v>
      </c>
      <c r="AX31" s="12">
        <f t="shared" si="25"/>
        <v>6.5832172201136562E-3</v>
      </c>
      <c r="AY31" s="12">
        <f t="shared" si="26"/>
        <v>1.8679355417382752E-3</v>
      </c>
      <c r="AZ31" s="12">
        <f t="shared" si="27"/>
        <v>1.781322705687894E-2</v>
      </c>
      <c r="BA31" s="12">
        <f t="shared" si="28"/>
        <v>4.7102790606611709E-3</v>
      </c>
      <c r="BB31" s="12">
        <f t="shared" si="29"/>
        <v>6.0789626561129984E-3</v>
      </c>
      <c r="BC31" s="12">
        <f t="shared" si="30"/>
        <v>-3.1251112309058685E-3</v>
      </c>
      <c r="BD31" s="12">
        <f t="shared" si="31"/>
        <v>1.8514672569991653E-3</v>
      </c>
      <c r="BE31" s="12">
        <f t="shared" si="32"/>
        <v>-4.7301956148715595E-3</v>
      </c>
      <c r="BF31" s="12">
        <f t="shared" si="33"/>
        <v>8.7942703324654457E-3</v>
      </c>
      <c r="BG31" s="12">
        <f t="shared" si="34"/>
        <v>2.0553165534381128E-2</v>
      </c>
      <c r="BH31" s="12">
        <f t="shared" si="35"/>
        <v>-4.8950640639446328E-3</v>
      </c>
      <c r="BI31" s="12">
        <f t="shared" si="36"/>
        <v>1.2907056430264829E-2</v>
      </c>
      <c r="BJ31" s="12">
        <f t="shared" si="37"/>
        <v>9.4066496541611432E-3</v>
      </c>
      <c r="BK31" s="12">
        <f t="shared" si="38"/>
        <v>3.872704633965073E-3</v>
      </c>
      <c r="BL31" s="12">
        <f t="shared" si="39"/>
        <v>-1.7268012555037105E-3</v>
      </c>
      <c r="BM31" s="12">
        <f t="shared" si="40"/>
        <v>9.8101355878438159E-4</v>
      </c>
      <c r="BP31" s="16" t="s">
        <v>4</v>
      </c>
      <c r="BQ31" s="13">
        <f t="shared" ref="BQ31:CJ31" si="46">BQ8/531</f>
        <v>-1.7339564287756158E-5</v>
      </c>
      <c r="BR31" s="13">
        <f t="shared" si="46"/>
        <v>4.5685448438274602E-6</v>
      </c>
      <c r="BS31" s="13">
        <f t="shared" si="46"/>
        <v>1.0560290573336846E-5</v>
      </c>
      <c r="BT31" s="13">
        <f t="shared" si="46"/>
        <v>1.0659925869763533E-5</v>
      </c>
      <c r="BU31" s="17">
        <f t="shared" si="46"/>
        <v>5.6040592158005118E-5</v>
      </c>
      <c r="BV31" s="13">
        <f t="shared" si="46"/>
        <v>1.2579970154886032E-5</v>
      </c>
      <c r="BW31" s="13">
        <f t="shared" si="46"/>
        <v>3.6160833173770037E-6</v>
      </c>
      <c r="BX31" s="13">
        <f t="shared" si="46"/>
        <v>1.067820066594016E-5</v>
      </c>
      <c r="BY31" s="13">
        <f t="shared" si="46"/>
        <v>-2.4104185076852439E-6</v>
      </c>
      <c r="BZ31" s="13">
        <f t="shared" si="46"/>
        <v>3.850196432135946E-6</v>
      </c>
      <c r="CA31" s="13">
        <f t="shared" si="46"/>
        <v>1.9415078097065634E-6</v>
      </c>
      <c r="CB31" s="13">
        <f t="shared" si="46"/>
        <v>1.3575073114298147E-5</v>
      </c>
      <c r="CC31" s="13">
        <f t="shared" si="46"/>
        <v>-4.4544966567530072E-6</v>
      </c>
      <c r="CD31" s="13">
        <f t="shared" si="46"/>
        <v>7.7064885861931037E-6</v>
      </c>
      <c r="CE31" s="13">
        <f t="shared" si="46"/>
        <v>3.4058972651826572E-6</v>
      </c>
      <c r="CF31" s="13">
        <f t="shared" si="46"/>
        <v>-2.1005971466100953E-6</v>
      </c>
      <c r="CG31" s="13">
        <f t="shared" si="46"/>
        <v>7.8974078843603406E-5</v>
      </c>
      <c r="CH31" s="13">
        <f t="shared" si="46"/>
        <v>1.1802587647488829E-6</v>
      </c>
      <c r="CI31" s="13">
        <f t="shared" si="46"/>
        <v>9.1227707721541435E-6</v>
      </c>
      <c r="CJ31" s="13">
        <f t="shared" si="46"/>
        <v>-3.3186501382109559E-6</v>
      </c>
      <c r="CM31" s="11" cm="1">
        <f t="array" ref="CM31">MMULT(X31:AQ31,$BQ$54:$BQ$73)</f>
        <v>4.8313838746973023E-3</v>
      </c>
      <c r="CO31" s="36">
        <f t="shared" si="41"/>
        <v>-2.3927314423398093E-3</v>
      </c>
      <c r="CP31" s="38">
        <v>84</v>
      </c>
      <c r="DA31" s="7">
        <v>-2.1047190193727149E-3</v>
      </c>
    </row>
    <row r="32" spans="1:105" x14ac:dyDescent="0.25">
      <c r="A32" s="9">
        <v>44881</v>
      </c>
      <c r="B32" s="10">
        <v>3951.179931640625</v>
      </c>
      <c r="C32" s="10">
        <v>678.96844482421875</v>
      </c>
      <c r="D32" s="10">
        <v>592.632568359375</v>
      </c>
      <c r="E32" s="10">
        <v>4524.115234375</v>
      </c>
      <c r="F32" s="10">
        <v>45.349998474121087</v>
      </c>
      <c r="G32" s="10">
        <v>785.69879150390625</v>
      </c>
      <c r="H32" s="10">
        <v>891.5279541015625</v>
      </c>
      <c r="I32" s="10">
        <v>1469.971801757812</v>
      </c>
      <c r="J32" s="10">
        <v>81.071403503417969</v>
      </c>
      <c r="K32" s="10">
        <v>1947.445434570312</v>
      </c>
      <c r="L32" s="10">
        <v>22.860000610351559</v>
      </c>
      <c r="M32" s="10">
        <v>4843.3642578125</v>
      </c>
      <c r="N32" s="10">
        <v>1254.025146484375</v>
      </c>
      <c r="O32" s="10">
        <v>116.65008544921881</v>
      </c>
      <c r="P32" s="10">
        <v>1183.399047851562</v>
      </c>
      <c r="Q32" s="10">
        <v>567.22467041015625</v>
      </c>
      <c r="R32" s="10">
        <v>61.560001373291023</v>
      </c>
      <c r="S32" s="10">
        <v>6749.4267578125</v>
      </c>
      <c r="T32" s="10">
        <v>3017.23193359375</v>
      </c>
      <c r="U32" s="10">
        <v>540.12994384765625</v>
      </c>
      <c r="X32" s="11">
        <f t="shared" si="0"/>
        <v>-2.4939659829710612E-2</v>
      </c>
      <c r="Y32" s="11">
        <f t="shared" si="1"/>
        <v>-1.8603034860079578E-2</v>
      </c>
      <c r="Z32" s="11">
        <f t="shared" si="2"/>
        <v>-2.1798269867922458E-2</v>
      </c>
      <c r="AA32" s="11">
        <f t="shared" si="3"/>
        <v>-1.1401430500376378E-2</v>
      </c>
      <c r="AB32" s="11">
        <f t="shared" si="4"/>
        <v>4.4296111070459164E-3</v>
      </c>
      <c r="AC32" s="11">
        <f t="shared" si="5"/>
        <v>8.5855478387305353E-3</v>
      </c>
      <c r="AD32" s="11">
        <f t="shared" si="6"/>
        <v>2.0840513882150456E-3</v>
      </c>
      <c r="AE32" s="11">
        <f t="shared" si="7"/>
        <v>5.5206734461741456E-3</v>
      </c>
      <c r="AF32" s="11">
        <f t="shared" si="8"/>
        <v>9.8042697368625571E-4</v>
      </c>
      <c r="AG32" s="11">
        <f t="shared" si="9"/>
        <v>3.5310943253515949E-3</v>
      </c>
      <c r="AH32" s="11">
        <f t="shared" si="10"/>
        <v>4.3764677089189657E-4</v>
      </c>
      <c r="AI32" s="11">
        <f t="shared" si="11"/>
        <v>-1.7019112870355405E-2</v>
      </c>
      <c r="AJ32" s="11">
        <f t="shared" si="12"/>
        <v>-3.8708824118622765E-3</v>
      </c>
      <c r="AK32" s="11">
        <f t="shared" si="13"/>
        <v>3.8633766313586177E-3</v>
      </c>
      <c r="AL32" s="11">
        <f t="shared" si="14"/>
        <v>-5.733969771021712E-3</v>
      </c>
      <c r="AM32" s="11">
        <f t="shared" si="15"/>
        <v>-1.8307377921635186E-3</v>
      </c>
      <c r="AN32" s="11">
        <f t="shared" si="16"/>
        <v>-3.5609810675422478E-3</v>
      </c>
      <c r="AO32" s="11">
        <f t="shared" si="17"/>
        <v>-7.7564374971286808E-3</v>
      </c>
      <c r="AP32" s="11">
        <f t="shared" si="18"/>
        <v>6.8266770597874378E-3</v>
      </c>
      <c r="AQ32" s="11">
        <f t="shared" si="19"/>
        <v>-1.7429333983083925E-3</v>
      </c>
      <c r="AT32" s="12">
        <f t="shared" si="21"/>
        <v>-2.5239005890219889E-2</v>
      </c>
      <c r="AU32" s="12">
        <f t="shared" si="22"/>
        <v>-1.8577025877123839E-2</v>
      </c>
      <c r="AV32" s="12">
        <f t="shared" si="23"/>
        <v>-2.393917936975069E-2</v>
      </c>
      <c r="AW32" s="12">
        <f t="shared" si="24"/>
        <v>-1.4129158266743963E-2</v>
      </c>
      <c r="AX32" s="12">
        <f t="shared" si="25"/>
        <v>3.6500029522900813E-3</v>
      </c>
      <c r="AY32" s="12">
        <f t="shared" si="26"/>
        <v>8.0077887345443525E-3</v>
      </c>
      <c r="AZ32" s="12">
        <f t="shared" si="27"/>
        <v>1.1812824326215025E-3</v>
      </c>
      <c r="BA32" s="12">
        <f t="shared" si="28"/>
        <v>4.7431199324525072E-3</v>
      </c>
      <c r="BB32" s="12">
        <f t="shared" si="29"/>
        <v>9.1015292465657549E-4</v>
      </c>
      <c r="BC32" s="12">
        <f t="shared" si="30"/>
        <v>2.0312200048009819E-3</v>
      </c>
      <c r="BD32" s="12">
        <f t="shared" si="31"/>
        <v>9.6081304981813327E-5</v>
      </c>
      <c r="BE32" s="12">
        <f t="shared" si="32"/>
        <v>-1.7821756514185959E-2</v>
      </c>
      <c r="BF32" s="12">
        <f t="shared" si="33"/>
        <v>-5.6777931808331076E-3</v>
      </c>
      <c r="BG32" s="12">
        <f t="shared" si="34"/>
        <v>2.154153271966627E-3</v>
      </c>
      <c r="BH32" s="12">
        <f t="shared" si="35"/>
        <v>-6.1428311111642901E-3</v>
      </c>
      <c r="BI32" s="12">
        <f t="shared" si="36"/>
        <v>-2.9307821149827927E-3</v>
      </c>
      <c r="BJ32" s="12">
        <f t="shared" si="37"/>
        <v>-4.4568209914288091E-3</v>
      </c>
      <c r="BK32" s="12">
        <f t="shared" si="38"/>
        <v>-7.5251432728251607E-3</v>
      </c>
      <c r="BL32" s="12">
        <f t="shared" si="39"/>
        <v>5.9695210030429116E-3</v>
      </c>
      <c r="BM32" s="12">
        <f t="shared" si="40"/>
        <v>-3.152635049291942E-3</v>
      </c>
      <c r="BP32" s="16" t="s">
        <v>5</v>
      </c>
      <c r="BQ32" s="13">
        <f t="shared" ref="BQ32:CJ32" si="47">BQ9/531</f>
        <v>1.0280813698123236E-4</v>
      </c>
      <c r="BR32" s="13">
        <f t="shared" si="47"/>
        <v>6.1739468259609093E-5</v>
      </c>
      <c r="BS32" s="13">
        <f t="shared" si="47"/>
        <v>4.3392720532702128E-5</v>
      </c>
      <c r="BT32" s="13">
        <f t="shared" si="47"/>
        <v>6.491574114145017E-5</v>
      </c>
      <c r="BU32" s="13">
        <f t="shared" si="47"/>
        <v>1.2579970154886032E-5</v>
      </c>
      <c r="BV32" s="17">
        <f t="shared" si="47"/>
        <v>1.5724719280266899E-4</v>
      </c>
      <c r="BW32" s="13">
        <f t="shared" si="47"/>
        <v>5.8576604922381524E-5</v>
      </c>
      <c r="BX32" s="13">
        <f t="shared" si="47"/>
        <v>3.9805988024496828E-5</v>
      </c>
      <c r="BY32" s="13">
        <f t="shared" si="47"/>
        <v>-2.1635203167469197E-6</v>
      </c>
      <c r="BZ32" s="13">
        <f t="shared" si="47"/>
        <v>6.3632884676511264E-5</v>
      </c>
      <c r="CA32" s="13">
        <f t="shared" si="47"/>
        <v>4.3939776950580851E-6</v>
      </c>
      <c r="CB32" s="13">
        <f t="shared" si="47"/>
        <v>4.0482675532682184E-5</v>
      </c>
      <c r="CC32" s="13">
        <f t="shared" si="47"/>
        <v>6.0955772540132121E-5</v>
      </c>
      <c r="CD32" s="13">
        <f t="shared" si="47"/>
        <v>5.4735782583613835E-5</v>
      </c>
      <c r="CE32" s="13">
        <f t="shared" si="47"/>
        <v>5.2831779130195551E-5</v>
      </c>
      <c r="CF32" s="13">
        <f t="shared" si="47"/>
        <v>6.8156974980121244E-5</v>
      </c>
      <c r="CG32" s="13">
        <f t="shared" si="47"/>
        <v>2.3985769575030697E-5</v>
      </c>
      <c r="CH32" s="13">
        <f t="shared" si="47"/>
        <v>3.3430512897982078E-5</v>
      </c>
      <c r="CI32" s="13">
        <f t="shared" si="47"/>
        <v>2.4501461066461887E-5</v>
      </c>
      <c r="CJ32" s="13">
        <f t="shared" si="47"/>
        <v>4.1339947951210711E-5</v>
      </c>
      <c r="CM32" s="11" cm="1">
        <f t="array" ref="CM32">MMULT(X32:AQ32,$BQ$54:$BQ$73)</f>
        <v>-4.0999172162614903E-3</v>
      </c>
      <c r="CO32" s="36">
        <f t="shared" si="41"/>
        <v>2.0919784658259832E-3</v>
      </c>
      <c r="CP32" s="38">
        <v>155</v>
      </c>
      <c r="DA32" s="7">
        <v>7.1872776425137997E-3</v>
      </c>
    </row>
    <row r="33" spans="1:105" x14ac:dyDescent="0.25">
      <c r="A33" s="9">
        <v>44882</v>
      </c>
      <c r="B33" s="10">
        <v>4012.6455078125</v>
      </c>
      <c r="C33" s="10">
        <v>678.96844482421875</v>
      </c>
      <c r="D33" s="10">
        <v>591.7117919921875</v>
      </c>
      <c r="E33" s="10">
        <v>4379.77099609375</v>
      </c>
      <c r="F33" s="10">
        <v>45.169998168945313</v>
      </c>
      <c r="G33" s="10">
        <v>778.60162353515625</v>
      </c>
      <c r="H33" s="10">
        <v>897.57818603515625</v>
      </c>
      <c r="I33" s="10">
        <v>1455.848266601562</v>
      </c>
      <c r="J33" s="10">
        <v>81.49530029296875</v>
      </c>
      <c r="K33" s="10">
        <v>1972.668212890625</v>
      </c>
      <c r="L33" s="10">
        <v>22.889999389648441</v>
      </c>
      <c r="M33" s="10">
        <v>4730.1005859375</v>
      </c>
      <c r="N33" s="10">
        <v>1227.36962890625</v>
      </c>
      <c r="O33" s="10">
        <v>116.89500427246089</v>
      </c>
      <c r="P33" s="10">
        <v>1186.45751953125</v>
      </c>
      <c r="Q33" s="10">
        <v>566.5626220703125</v>
      </c>
      <c r="R33" s="10">
        <v>60.580001831054688</v>
      </c>
      <c r="S33" s="10">
        <v>6649.201171875</v>
      </c>
      <c r="T33" s="10">
        <v>3011.52197265625</v>
      </c>
      <c r="U33" s="10">
        <v>541.370849609375</v>
      </c>
      <c r="X33" s="11">
        <f t="shared" si="0"/>
        <v>1.5556258443121069E-2</v>
      </c>
      <c r="Y33" s="11">
        <f t="shared" si="1"/>
        <v>0</v>
      </c>
      <c r="Z33" s="11">
        <f t="shared" si="2"/>
        <v>-1.5537053080571454E-3</v>
      </c>
      <c r="AA33" s="11">
        <f t="shared" si="3"/>
        <v>-3.1905517610271689E-2</v>
      </c>
      <c r="AB33" s="11">
        <f t="shared" si="4"/>
        <v>-3.969135859585333E-3</v>
      </c>
      <c r="AC33" s="11">
        <f t="shared" si="5"/>
        <v>-9.032937361613232E-3</v>
      </c>
      <c r="AD33" s="11">
        <f t="shared" si="6"/>
        <v>6.786362565255593E-3</v>
      </c>
      <c r="AE33" s="11">
        <f t="shared" si="7"/>
        <v>-9.6080313509149546E-3</v>
      </c>
      <c r="AF33" s="11">
        <f t="shared" si="8"/>
        <v>5.2286844834616656E-3</v>
      </c>
      <c r="AG33" s="11">
        <f t="shared" si="9"/>
        <v>1.2951725307712231E-2</v>
      </c>
      <c r="AH33" s="11">
        <f t="shared" si="10"/>
        <v>1.3122825238813833E-3</v>
      </c>
      <c r="AI33" s="11">
        <f t="shared" si="11"/>
        <v>-2.3385330081730299E-2</v>
      </c>
      <c r="AJ33" s="11">
        <f t="shared" si="12"/>
        <v>-2.1255967356677823E-2</v>
      </c>
      <c r="AK33" s="11">
        <f t="shared" si="13"/>
        <v>2.0996026046522561E-3</v>
      </c>
      <c r="AL33" s="11">
        <f t="shared" si="14"/>
        <v>2.584480429691532E-3</v>
      </c>
      <c r="AM33" s="11">
        <f t="shared" si="15"/>
        <v>-1.1671712715968919E-3</v>
      </c>
      <c r="AN33" s="11">
        <f t="shared" si="16"/>
        <v>-1.5919420408939865E-2</v>
      </c>
      <c r="AO33" s="11">
        <f t="shared" si="17"/>
        <v>-1.4849496043717833E-2</v>
      </c>
      <c r="AP33" s="11">
        <f t="shared" si="18"/>
        <v>-1.8924501208957467E-3</v>
      </c>
      <c r="AQ33" s="11">
        <f t="shared" si="19"/>
        <v>2.2974207889291686E-3</v>
      </c>
      <c r="AT33" s="12">
        <f t="shared" si="21"/>
        <v>1.5256912382611794E-2</v>
      </c>
      <c r="AU33" s="12">
        <f t="shared" si="22"/>
        <v>2.600898295573944E-5</v>
      </c>
      <c r="AV33" s="12">
        <f t="shared" si="23"/>
        <v>-3.6946148098853772E-3</v>
      </c>
      <c r="AW33" s="12">
        <f t="shared" si="24"/>
        <v>-3.4633245376639275E-2</v>
      </c>
      <c r="AX33" s="12">
        <f t="shared" si="25"/>
        <v>-4.7487440143411681E-3</v>
      </c>
      <c r="AY33" s="12">
        <f t="shared" si="26"/>
        <v>-9.6106964657994148E-3</v>
      </c>
      <c r="AZ33" s="12">
        <f t="shared" si="27"/>
        <v>5.8835936096620495E-3</v>
      </c>
      <c r="BA33" s="12">
        <f t="shared" si="28"/>
        <v>-1.0385584864636593E-2</v>
      </c>
      <c r="BB33" s="12">
        <f t="shared" si="29"/>
        <v>5.1584104344319856E-3</v>
      </c>
      <c r="BC33" s="12">
        <f t="shared" si="30"/>
        <v>1.1451850987161619E-2</v>
      </c>
      <c r="BD33" s="12">
        <f t="shared" si="31"/>
        <v>9.7071705797130003E-4</v>
      </c>
      <c r="BE33" s="12">
        <f t="shared" si="32"/>
        <v>-2.4187973725560852E-2</v>
      </c>
      <c r="BF33" s="12">
        <f t="shared" si="33"/>
        <v>-2.3062878125648653E-2</v>
      </c>
      <c r="BG33" s="12">
        <f t="shared" si="34"/>
        <v>3.903792452602656E-4</v>
      </c>
      <c r="BH33" s="12">
        <f t="shared" si="35"/>
        <v>2.1756190895489539E-3</v>
      </c>
      <c r="BI33" s="12">
        <f t="shared" si="36"/>
        <v>-2.267215594416166E-3</v>
      </c>
      <c r="BJ33" s="12">
        <f t="shared" si="37"/>
        <v>-1.6815260332826425E-2</v>
      </c>
      <c r="BK33" s="12">
        <f t="shared" si="38"/>
        <v>-1.4618201819414313E-2</v>
      </c>
      <c r="BL33" s="12">
        <f t="shared" si="39"/>
        <v>-2.7496061776402726E-3</v>
      </c>
      <c r="BM33" s="12">
        <f t="shared" si="40"/>
        <v>8.8771913794561904E-4</v>
      </c>
      <c r="BP33" s="16" t="s">
        <v>6</v>
      </c>
      <c r="BQ33" s="13">
        <f t="shared" ref="BQ33:CJ33" si="48">BQ10/531</f>
        <v>9.8683358244066997E-5</v>
      </c>
      <c r="BR33" s="13">
        <f t="shared" si="48"/>
        <v>5.5061015668467819E-5</v>
      </c>
      <c r="BS33" s="13">
        <f t="shared" si="48"/>
        <v>3.9215754794900481E-5</v>
      </c>
      <c r="BT33" s="13">
        <f t="shared" si="48"/>
        <v>6.6778720558603578E-5</v>
      </c>
      <c r="BU33" s="13">
        <f t="shared" si="48"/>
        <v>3.6160833173770037E-6</v>
      </c>
      <c r="BV33" s="13">
        <f t="shared" si="48"/>
        <v>5.8576604922381524E-5</v>
      </c>
      <c r="BW33" s="17">
        <f t="shared" si="48"/>
        <v>1.3354643475630741E-4</v>
      </c>
      <c r="BX33" s="13">
        <f t="shared" si="48"/>
        <v>3.792961648750486E-5</v>
      </c>
      <c r="BY33" s="13">
        <f t="shared" si="48"/>
        <v>2.5790957900503468E-7</v>
      </c>
      <c r="BZ33" s="13">
        <f t="shared" si="48"/>
        <v>5.9293099014868878E-5</v>
      </c>
      <c r="CA33" s="13">
        <f t="shared" si="48"/>
        <v>1.7090683200884734E-6</v>
      </c>
      <c r="CB33" s="13">
        <f t="shared" si="48"/>
        <v>2.512306151142611E-5</v>
      </c>
      <c r="CC33" s="13">
        <f t="shared" si="48"/>
        <v>5.3573048827033762E-5</v>
      </c>
      <c r="CD33" s="13">
        <f t="shared" si="48"/>
        <v>5.562406204301515E-5</v>
      </c>
      <c r="CE33" s="13">
        <f t="shared" si="48"/>
        <v>5.647750847270606E-5</v>
      </c>
      <c r="CF33" s="13">
        <f t="shared" si="48"/>
        <v>9.3861432078273281E-5</v>
      </c>
      <c r="CG33" s="13">
        <f t="shared" si="48"/>
        <v>1.1866113577871591E-5</v>
      </c>
      <c r="CH33" s="13">
        <f t="shared" si="48"/>
        <v>3.40851547707332E-5</v>
      </c>
      <c r="CI33" s="13">
        <f t="shared" si="48"/>
        <v>2.5573382073778761E-5</v>
      </c>
      <c r="CJ33" s="13">
        <f t="shared" si="48"/>
        <v>2.088339545373763E-5</v>
      </c>
      <c r="CM33" s="11" cm="1">
        <f t="array" ref="CM33">MMULT(X33:AQ33,$BQ$54:$BQ$73)</f>
        <v>-4.2861172813647968E-3</v>
      </c>
      <c r="CO33" s="36">
        <f t="shared" si="41"/>
        <v>6.5766883739917757E-3</v>
      </c>
      <c r="CP33" s="38">
        <v>135</v>
      </c>
      <c r="DA33" s="7">
        <v>-5.709306865357212E-3</v>
      </c>
    </row>
    <row r="34" spans="1:105" x14ac:dyDescent="0.25">
      <c r="A34" s="9">
        <v>44883</v>
      </c>
      <c r="B34" s="10">
        <v>4014.29345703125</v>
      </c>
      <c r="C34" s="10">
        <v>668.771728515625</v>
      </c>
      <c r="D34" s="10">
        <v>590.5487060546875</v>
      </c>
      <c r="E34" s="10">
        <v>4339.7275390625</v>
      </c>
      <c r="F34" s="10">
        <v>45.259998321533203</v>
      </c>
      <c r="G34" s="10">
        <v>776.556640625</v>
      </c>
      <c r="H34" s="10">
        <v>898.1148681640625</v>
      </c>
      <c r="I34" s="10">
        <v>1461.350708007812</v>
      </c>
      <c r="J34" s="10">
        <v>81.52490234375</v>
      </c>
      <c r="K34" s="10">
        <v>1967.711059570312</v>
      </c>
      <c r="L34" s="10">
        <v>22.85000038146973</v>
      </c>
      <c r="M34" s="10">
        <v>4697.3828125</v>
      </c>
      <c r="N34" s="10">
        <v>1195.987426757812</v>
      </c>
      <c r="O34" s="10">
        <v>115.71136474609381</v>
      </c>
      <c r="P34" s="10">
        <v>1185.818481445312</v>
      </c>
      <c r="Q34" s="10">
        <v>570.01470947265625</v>
      </c>
      <c r="R34" s="10">
        <v>60.819999694824219</v>
      </c>
      <c r="S34" s="10">
        <v>6699.14404296875</v>
      </c>
      <c r="T34" s="10">
        <v>3006.53076171875</v>
      </c>
      <c r="U34" s="10">
        <v>550.0570068359375</v>
      </c>
      <c r="X34" s="11">
        <f t="shared" si="0"/>
        <v>4.1068896206791566E-4</v>
      </c>
      <c r="Y34" s="11">
        <f t="shared" si="1"/>
        <v>-1.5017953170465271E-2</v>
      </c>
      <c r="Z34" s="11">
        <f t="shared" si="2"/>
        <v>-1.9656291343866888E-3</v>
      </c>
      <c r="AA34" s="11">
        <f t="shared" si="3"/>
        <v>-9.1428198111189237E-3</v>
      </c>
      <c r="AB34" s="11">
        <f t="shared" si="4"/>
        <v>1.9924763390795608E-3</v>
      </c>
      <c r="AC34" s="11">
        <f t="shared" si="5"/>
        <v>-2.6264816927445219E-3</v>
      </c>
      <c r="AD34" s="11">
        <f t="shared" si="6"/>
        <v>5.9792242865985747E-4</v>
      </c>
      <c r="AE34" s="11">
        <f t="shared" si="7"/>
        <v>3.7795431931203537E-3</v>
      </c>
      <c r="AF34" s="11">
        <f t="shared" si="8"/>
        <v>3.6323629307252216E-4</v>
      </c>
      <c r="AG34" s="11">
        <f t="shared" si="9"/>
        <v>-2.5129179290870468E-3</v>
      </c>
      <c r="AH34" s="11">
        <f t="shared" si="10"/>
        <v>-1.7474447027202506E-3</v>
      </c>
      <c r="AI34" s="11">
        <f t="shared" si="11"/>
        <v>-6.9169297445321404E-3</v>
      </c>
      <c r="AJ34" s="11">
        <f t="shared" si="12"/>
        <v>-2.5568664409924891E-2</v>
      </c>
      <c r="AK34" s="11">
        <f t="shared" si="13"/>
        <v>-1.0125663912961075E-2</v>
      </c>
      <c r="AL34" s="11">
        <f t="shared" si="14"/>
        <v>-5.3861016970116915E-4</v>
      </c>
      <c r="AM34" s="11">
        <f t="shared" si="15"/>
        <v>6.0930376764518242E-3</v>
      </c>
      <c r="AN34" s="11">
        <f t="shared" si="16"/>
        <v>3.9616681498101719E-3</v>
      </c>
      <c r="AO34" s="11">
        <f t="shared" si="17"/>
        <v>7.5111084478839242E-3</v>
      </c>
      <c r="AP34" s="11">
        <f t="shared" si="18"/>
        <v>-1.6573715824817997E-3</v>
      </c>
      <c r="AQ34" s="11">
        <f t="shared" si="19"/>
        <v>1.6044744989188054E-2</v>
      </c>
      <c r="AT34" s="12">
        <f t="shared" si="21"/>
        <v>1.1134290155863981E-4</v>
      </c>
      <c r="AU34" s="12">
        <f t="shared" si="22"/>
        <v>-1.4991944187509532E-2</v>
      </c>
      <c r="AV34" s="12">
        <f t="shared" si="23"/>
        <v>-4.1065386362149209E-3</v>
      </c>
      <c r="AW34" s="12">
        <f t="shared" si="24"/>
        <v>-1.1870547577486509E-2</v>
      </c>
      <c r="AX34" s="12">
        <f t="shared" si="25"/>
        <v>1.2128681843237257E-3</v>
      </c>
      <c r="AY34" s="12">
        <f t="shared" si="26"/>
        <v>-3.2042407969307043E-3</v>
      </c>
      <c r="AZ34" s="12">
        <f t="shared" si="27"/>
        <v>-3.048465269336856E-4</v>
      </c>
      <c r="BA34" s="12">
        <f t="shared" si="28"/>
        <v>3.0019896793987153E-3</v>
      </c>
      <c r="BB34" s="12">
        <f t="shared" si="29"/>
        <v>2.9296224404284194E-4</v>
      </c>
      <c r="BC34" s="12">
        <f t="shared" si="30"/>
        <v>-4.0127922496376598E-3</v>
      </c>
      <c r="BD34" s="12">
        <f t="shared" si="31"/>
        <v>-2.0890101686303337E-3</v>
      </c>
      <c r="BE34" s="12">
        <f t="shared" si="32"/>
        <v>-7.7195733883626957E-3</v>
      </c>
      <c r="BF34" s="12">
        <f t="shared" si="33"/>
        <v>-2.737557517889572E-2</v>
      </c>
      <c r="BG34" s="12">
        <f t="shared" si="34"/>
        <v>-1.1834887272353066E-2</v>
      </c>
      <c r="BH34" s="12">
        <f t="shared" si="35"/>
        <v>-9.4747150984374727E-4</v>
      </c>
      <c r="BI34" s="12">
        <f t="shared" si="36"/>
        <v>4.9929933536325497E-3</v>
      </c>
      <c r="BJ34" s="12">
        <f t="shared" si="37"/>
        <v>3.0658282259236106E-3</v>
      </c>
      <c r="BK34" s="12">
        <f t="shared" si="38"/>
        <v>7.7424026721874444E-3</v>
      </c>
      <c r="BL34" s="12">
        <f t="shared" si="39"/>
        <v>-2.5145276392263254E-3</v>
      </c>
      <c r="BM34" s="12">
        <f t="shared" si="40"/>
        <v>1.4635043338204505E-2</v>
      </c>
      <c r="BP34" s="16" t="s">
        <v>7</v>
      </c>
      <c r="BQ34" s="13">
        <f t="shared" ref="BQ34:CJ34" si="49">BQ11/531</f>
        <v>5.3965266330008241E-5</v>
      </c>
      <c r="BR34" s="13">
        <f t="shared" si="49"/>
        <v>4.5429174982403989E-5</v>
      </c>
      <c r="BS34" s="13">
        <f t="shared" si="49"/>
        <v>1.5583046547080216E-5</v>
      </c>
      <c r="BT34" s="13">
        <f t="shared" si="49"/>
        <v>5.3709862966919316E-5</v>
      </c>
      <c r="BU34" s="13">
        <f t="shared" si="49"/>
        <v>1.067820066594016E-5</v>
      </c>
      <c r="BV34" s="13">
        <f t="shared" si="49"/>
        <v>3.9805988024496828E-5</v>
      </c>
      <c r="BW34" s="13">
        <f t="shared" si="49"/>
        <v>3.792961648750486E-5</v>
      </c>
      <c r="BX34" s="17">
        <f t="shared" si="49"/>
        <v>2.1439390134309094E-4</v>
      </c>
      <c r="BY34" s="13">
        <f t="shared" si="49"/>
        <v>-1.2608548080609352E-6</v>
      </c>
      <c r="BZ34" s="13">
        <f t="shared" si="49"/>
        <v>4.8901495337421367E-5</v>
      </c>
      <c r="CA34" s="13">
        <f t="shared" si="49"/>
        <v>4.0083073757391552E-6</v>
      </c>
      <c r="CB34" s="13">
        <f t="shared" si="49"/>
        <v>1.4820647968071587E-4</v>
      </c>
      <c r="CC34" s="13">
        <f t="shared" si="49"/>
        <v>5.4729550081382345E-5</v>
      </c>
      <c r="CD34" s="13">
        <f t="shared" si="49"/>
        <v>4.8321091321194124E-5</v>
      </c>
      <c r="CE34" s="13">
        <f t="shared" si="49"/>
        <v>4.5947817406803992E-5</v>
      </c>
      <c r="CF34" s="13">
        <f t="shared" si="49"/>
        <v>3.5935698090745218E-5</v>
      </c>
      <c r="CG34" s="13">
        <f t="shared" si="49"/>
        <v>3.3073139349821992E-5</v>
      </c>
      <c r="CH34" s="13">
        <f t="shared" si="49"/>
        <v>4.8242734439201651E-5</v>
      </c>
      <c r="CI34" s="13">
        <f t="shared" si="49"/>
        <v>1.2588108026925475E-4</v>
      </c>
      <c r="CJ34" s="13">
        <f t="shared" si="49"/>
        <v>3.3369905832550148E-5</v>
      </c>
      <c r="CM34" s="11" cm="1">
        <f t="array" ref="CM34">MMULT(X34:AQ34,$BQ$54:$BQ$73)</f>
        <v>-1.8533029890394803E-3</v>
      </c>
      <c r="CO34" s="36">
        <f t="shared" si="41"/>
        <v>1.1061398282157568E-2</v>
      </c>
      <c r="CP34" s="38">
        <v>58</v>
      </c>
      <c r="DA34" s="7">
        <v>-4.7184719596785728E-3</v>
      </c>
    </row>
    <row r="35" spans="1:105" x14ac:dyDescent="0.25">
      <c r="A35" s="9">
        <v>44886</v>
      </c>
      <c r="B35" s="10">
        <v>3996.3681640625</v>
      </c>
      <c r="C35" s="10">
        <v>657.70343017578125</v>
      </c>
      <c r="D35" s="10">
        <v>591.51800537109375</v>
      </c>
      <c r="E35" s="10">
        <v>4330.69091796875</v>
      </c>
      <c r="F35" s="10">
        <v>44.799999237060547</v>
      </c>
      <c r="G35" s="10">
        <v>768.59326171875</v>
      </c>
      <c r="H35" s="10">
        <v>899.13958740234375</v>
      </c>
      <c r="I35" s="10">
        <v>1438.239135742188</v>
      </c>
      <c r="J35" s="10">
        <v>81.5198974609375</v>
      </c>
      <c r="K35" s="10">
        <v>1955.075317382812</v>
      </c>
      <c r="L35" s="10">
        <v>22.79999923706055</v>
      </c>
      <c r="M35" s="10">
        <v>4573.56689453125</v>
      </c>
      <c r="N35" s="10">
        <v>1187.3134765625</v>
      </c>
      <c r="O35" s="10">
        <v>116.09706115722661</v>
      </c>
      <c r="P35" s="10">
        <v>1164.477172851562</v>
      </c>
      <c r="Q35" s="10">
        <v>565.6641845703125</v>
      </c>
      <c r="R35" s="10">
        <v>59.930000305175781</v>
      </c>
      <c r="S35" s="10">
        <v>6661.39501953125</v>
      </c>
      <c r="T35" s="10">
        <v>2952.621826171875</v>
      </c>
      <c r="U35" s="10">
        <v>548.220458984375</v>
      </c>
      <c r="X35" s="11">
        <f t="shared" si="0"/>
        <v>-4.4653668598524827E-3</v>
      </c>
      <c r="Y35" s="11">
        <f t="shared" si="1"/>
        <v>-1.6550188753358994E-2</v>
      </c>
      <c r="Z35" s="11">
        <f t="shared" si="2"/>
        <v>1.6413537214938685E-3</v>
      </c>
      <c r="AA35" s="11">
        <f t="shared" si="3"/>
        <v>-2.0823014837706051E-3</v>
      </c>
      <c r="AB35" s="11">
        <f t="shared" si="4"/>
        <v>-1.0163479927788772E-2</v>
      </c>
      <c r="AC35" s="11">
        <f t="shared" si="5"/>
        <v>-1.0254730292230575E-2</v>
      </c>
      <c r="AD35" s="11">
        <f t="shared" si="6"/>
        <v>1.1409667901122644E-3</v>
      </c>
      <c r="AE35" s="11">
        <f t="shared" si="7"/>
        <v>-1.5815212692599279E-2</v>
      </c>
      <c r="AF35" s="11">
        <f t="shared" si="8"/>
        <v>-6.1390847073902605E-5</v>
      </c>
      <c r="AG35" s="11">
        <f t="shared" si="9"/>
        <v>-6.4215435117080961E-3</v>
      </c>
      <c r="AH35" s="11">
        <f t="shared" si="10"/>
        <v>-2.1882338544610374E-3</v>
      </c>
      <c r="AI35" s="11">
        <f t="shared" si="11"/>
        <v>-2.6358490016881075E-2</v>
      </c>
      <c r="AJ35" s="11">
        <f t="shared" si="12"/>
        <v>-7.2525429626180546E-3</v>
      </c>
      <c r="AK35" s="11">
        <f t="shared" si="13"/>
        <v>3.3332630029827615E-3</v>
      </c>
      <c r="AL35" s="11">
        <f t="shared" si="14"/>
        <v>-1.7997112481953018E-2</v>
      </c>
      <c r="AM35" s="11">
        <f t="shared" si="15"/>
        <v>-7.6323028687603472E-3</v>
      </c>
      <c r="AN35" s="11">
        <f t="shared" si="16"/>
        <v>-1.4633334332689521E-2</v>
      </c>
      <c r="AO35" s="11">
        <f t="shared" si="17"/>
        <v>-5.6349024883440759E-3</v>
      </c>
      <c r="AP35" s="11">
        <f t="shared" si="18"/>
        <v>-1.7930611664873423E-2</v>
      </c>
      <c r="AQ35" s="11">
        <f t="shared" si="19"/>
        <v>-3.3388318460422358E-3</v>
      </c>
      <c r="AT35" s="12">
        <f t="shared" si="21"/>
        <v>-4.764712920361759E-3</v>
      </c>
      <c r="AU35" s="12">
        <f t="shared" si="22"/>
        <v>-1.6524179770403255E-2</v>
      </c>
      <c r="AV35" s="12">
        <f t="shared" si="23"/>
        <v>-4.9955578033436315E-4</v>
      </c>
      <c r="AW35" s="12">
        <f t="shared" si="24"/>
        <v>-4.8100292501381901E-3</v>
      </c>
      <c r="AX35" s="12">
        <f t="shared" si="25"/>
        <v>-1.0943088082544608E-2</v>
      </c>
      <c r="AY35" s="12">
        <f t="shared" si="26"/>
        <v>-1.0832489396416758E-2</v>
      </c>
      <c r="AZ35" s="12">
        <f t="shared" si="27"/>
        <v>2.3819783451872138E-4</v>
      </c>
      <c r="BA35" s="12">
        <f t="shared" si="28"/>
        <v>-1.6592766206320917E-2</v>
      </c>
      <c r="BB35" s="12">
        <f t="shared" si="29"/>
        <v>-1.3166489610358281E-4</v>
      </c>
      <c r="BC35" s="12">
        <f t="shared" si="30"/>
        <v>-7.9214178322587099E-3</v>
      </c>
      <c r="BD35" s="12">
        <f t="shared" si="31"/>
        <v>-2.5297993203711208E-3</v>
      </c>
      <c r="BE35" s="12">
        <f t="shared" si="32"/>
        <v>-2.7161133660711628E-2</v>
      </c>
      <c r="BF35" s="12">
        <f t="shared" si="33"/>
        <v>-9.0594537315888853E-3</v>
      </c>
      <c r="BG35" s="12">
        <f t="shared" si="34"/>
        <v>1.624039643590771E-3</v>
      </c>
      <c r="BH35" s="12">
        <f t="shared" si="35"/>
        <v>-1.8405973822095596E-2</v>
      </c>
      <c r="BI35" s="12">
        <f t="shared" si="36"/>
        <v>-8.7323471915796216E-3</v>
      </c>
      <c r="BJ35" s="12">
        <f t="shared" si="37"/>
        <v>-1.5529174256576083E-2</v>
      </c>
      <c r="BK35" s="12">
        <f t="shared" si="38"/>
        <v>-5.4036082640405558E-3</v>
      </c>
      <c r="BL35" s="12">
        <f t="shared" si="39"/>
        <v>-1.878776772161795E-2</v>
      </c>
      <c r="BM35" s="12">
        <f t="shared" si="40"/>
        <v>-4.7485334970257852E-3</v>
      </c>
      <c r="BP35" s="16" t="s">
        <v>8</v>
      </c>
      <c r="BQ35" s="13">
        <f t="shared" ref="BQ35:CJ35" si="50">BQ12/531</f>
        <v>7.2191897318007203E-7</v>
      </c>
      <c r="BR35" s="13">
        <f t="shared" si="50"/>
        <v>1.7443050533168752E-8</v>
      </c>
      <c r="BS35" s="13">
        <f t="shared" si="50"/>
        <v>-2.224914651269583E-6</v>
      </c>
      <c r="BT35" s="13">
        <f t="shared" si="50"/>
        <v>1.0315251598351269E-6</v>
      </c>
      <c r="BU35" s="13">
        <f t="shared" si="50"/>
        <v>-2.4104185076852439E-6</v>
      </c>
      <c r="BV35" s="13">
        <f t="shared" si="50"/>
        <v>-2.1635203167469197E-6</v>
      </c>
      <c r="BW35" s="13">
        <f t="shared" si="50"/>
        <v>2.5790957900503468E-7</v>
      </c>
      <c r="BX35" s="13">
        <f t="shared" si="50"/>
        <v>-1.2608548080609352E-6</v>
      </c>
      <c r="BY35" s="17">
        <f t="shared" si="50"/>
        <v>6.6404236372322048E-6</v>
      </c>
      <c r="BZ35" s="13">
        <f t="shared" si="50"/>
        <v>1.4389953378755473E-6</v>
      </c>
      <c r="CA35" s="13">
        <f t="shared" si="50"/>
        <v>-5.5327012214605135E-7</v>
      </c>
      <c r="CB35" s="13">
        <f t="shared" si="50"/>
        <v>-3.9254511561941825E-6</v>
      </c>
      <c r="CC35" s="13">
        <f t="shared" si="50"/>
        <v>-1.9800581624189959E-7</v>
      </c>
      <c r="CD35" s="13">
        <f t="shared" si="50"/>
        <v>4.9757399439246447E-7</v>
      </c>
      <c r="CE35" s="13">
        <f t="shared" si="50"/>
        <v>6.0936966750153394E-7</v>
      </c>
      <c r="CF35" s="13">
        <f t="shared" si="50"/>
        <v>3.1905702830266035E-7</v>
      </c>
      <c r="CG35" s="13">
        <f t="shared" si="50"/>
        <v>-4.0405170590084973E-6</v>
      </c>
      <c r="CH35" s="13">
        <f t="shared" si="50"/>
        <v>-3.1050489605482337E-6</v>
      </c>
      <c r="CI35" s="13">
        <f t="shared" si="50"/>
        <v>-1.2800768294628264E-6</v>
      </c>
      <c r="CJ35" s="13">
        <f t="shared" si="50"/>
        <v>-4.7278596245069087E-6</v>
      </c>
      <c r="CM35" s="11" cm="1">
        <f t="array" ref="CM35">MMULT(X35:AQ35,$BQ$54:$BQ$73)</f>
        <v>-8.1332496685208311E-3</v>
      </c>
      <c r="CO35" s="36">
        <f t="shared" si="41"/>
        <v>1.5546108190323361E-2</v>
      </c>
      <c r="CP35" s="38">
        <v>20</v>
      </c>
      <c r="DA35" s="7">
        <v>1.3293343636163627E-3</v>
      </c>
    </row>
    <row r="36" spans="1:105" x14ac:dyDescent="0.25">
      <c r="A36" s="9">
        <v>44887</v>
      </c>
      <c r="B36" s="10">
        <v>4028.473876953125</v>
      </c>
      <c r="C36" s="10">
        <v>658.28936767578125</v>
      </c>
      <c r="D36" s="10">
        <v>589.09478759765625</v>
      </c>
      <c r="E36" s="10">
        <v>4341.77490234375</v>
      </c>
      <c r="F36" s="10">
        <v>44.900001525878913</v>
      </c>
      <c r="G36" s="10">
        <v>767.46258544921875</v>
      </c>
      <c r="H36" s="10">
        <v>901.38397216796875</v>
      </c>
      <c r="I36" s="10">
        <v>1453.69287109375</v>
      </c>
      <c r="J36" s="10">
        <v>81.727699279785156</v>
      </c>
      <c r="K36" s="10">
        <v>1972.9111328125</v>
      </c>
      <c r="L36" s="10">
        <v>22.809999465942379</v>
      </c>
      <c r="M36" s="10">
        <v>4563.2998046875</v>
      </c>
      <c r="N36" s="10">
        <v>1197.25439453125</v>
      </c>
      <c r="O36" s="10">
        <v>115.8827819824219</v>
      </c>
      <c r="P36" s="10">
        <v>1170.936645507812</v>
      </c>
      <c r="Q36" s="10">
        <v>566.6099853515625</v>
      </c>
      <c r="R36" s="10">
        <v>60.810001373291023</v>
      </c>
      <c r="S36" s="10">
        <v>6633.2177734375</v>
      </c>
      <c r="T36" s="10">
        <v>2980.902587890625</v>
      </c>
      <c r="U36" s="10">
        <v>546.13580322265625</v>
      </c>
      <c r="X36" s="11">
        <f t="shared" si="0"/>
        <v>8.0337225131900773E-3</v>
      </c>
      <c r="Y36" s="11">
        <f t="shared" si="1"/>
        <v>8.9088405672964072E-4</v>
      </c>
      <c r="Z36" s="11">
        <f t="shared" si="2"/>
        <v>-4.0966086432437064E-3</v>
      </c>
      <c r="AA36" s="11">
        <f t="shared" si="3"/>
        <v>2.5594032418731899E-3</v>
      </c>
      <c r="AB36" s="11">
        <f t="shared" si="4"/>
        <v>2.2321939848525744E-3</v>
      </c>
      <c r="AC36" s="11">
        <f t="shared" si="5"/>
        <v>-1.4710983375040261E-3</v>
      </c>
      <c r="AD36" s="11">
        <f t="shared" si="6"/>
        <v>2.4961472023594606E-3</v>
      </c>
      <c r="AE36" s="11">
        <f t="shared" si="7"/>
        <v>1.0744899764938819E-2</v>
      </c>
      <c r="AF36" s="11">
        <f t="shared" si="8"/>
        <v>2.549093231468185E-3</v>
      </c>
      <c r="AG36" s="11">
        <f t="shared" si="9"/>
        <v>9.1228277862788996E-3</v>
      </c>
      <c r="AH36" s="11">
        <f t="shared" si="10"/>
        <v>4.3860654458153804E-4</v>
      </c>
      <c r="AI36" s="11">
        <f t="shared" si="11"/>
        <v>-2.2448758442839582E-3</v>
      </c>
      <c r="AJ36" s="11">
        <f t="shared" si="12"/>
        <v>8.3726144484865626E-3</v>
      </c>
      <c r="AK36" s="11">
        <f t="shared" si="13"/>
        <v>-1.8456899138429537E-3</v>
      </c>
      <c r="AL36" s="11">
        <f t="shared" si="14"/>
        <v>5.5471011427661535E-3</v>
      </c>
      <c r="AM36" s="11">
        <f t="shared" si="15"/>
        <v>1.6720181461876455E-3</v>
      </c>
      <c r="AN36" s="11">
        <f t="shared" si="16"/>
        <v>1.4683815511998943E-2</v>
      </c>
      <c r="AO36" s="11">
        <f t="shared" si="17"/>
        <v>-4.2299317201778524E-3</v>
      </c>
      <c r="AP36" s="11">
        <f t="shared" si="18"/>
        <v>9.5781862303092481E-3</v>
      </c>
      <c r="AQ36" s="11">
        <f t="shared" si="19"/>
        <v>-3.802586582742191E-3</v>
      </c>
      <c r="AT36" s="12">
        <f t="shared" si="21"/>
        <v>7.7343764526808011E-3</v>
      </c>
      <c r="AU36" s="12">
        <f t="shared" si="22"/>
        <v>9.168930396853802E-4</v>
      </c>
      <c r="AV36" s="12">
        <f t="shared" si="23"/>
        <v>-6.237518145071938E-3</v>
      </c>
      <c r="AW36" s="12">
        <f t="shared" si="24"/>
        <v>-1.6832452449439548E-4</v>
      </c>
      <c r="AX36" s="12">
        <f t="shared" si="25"/>
        <v>1.4525858300967393E-3</v>
      </c>
      <c r="AY36" s="12">
        <f t="shared" si="26"/>
        <v>-2.0488574416902086E-3</v>
      </c>
      <c r="AZ36" s="12">
        <f t="shared" si="27"/>
        <v>1.5933782467659175E-3</v>
      </c>
      <c r="BA36" s="12">
        <f t="shared" si="28"/>
        <v>9.9673462512171809E-3</v>
      </c>
      <c r="BB36" s="12">
        <f t="shared" si="29"/>
        <v>2.478819182438505E-3</v>
      </c>
      <c r="BC36" s="12">
        <f t="shared" si="30"/>
        <v>7.6229534657282867E-3</v>
      </c>
      <c r="BD36" s="12">
        <f t="shared" si="31"/>
        <v>9.7041078671454789E-5</v>
      </c>
      <c r="BE36" s="12">
        <f t="shared" si="32"/>
        <v>-3.0475194881145135E-3</v>
      </c>
      <c r="BF36" s="12">
        <f t="shared" si="33"/>
        <v>6.565703679515731E-3</v>
      </c>
      <c r="BG36" s="12">
        <f t="shared" si="34"/>
        <v>-3.554913273234944E-3</v>
      </c>
      <c r="BH36" s="12">
        <f t="shared" si="35"/>
        <v>5.1382398026235754E-3</v>
      </c>
      <c r="BI36" s="12">
        <f t="shared" si="36"/>
        <v>5.7197382336837146E-4</v>
      </c>
      <c r="BJ36" s="12">
        <f t="shared" si="37"/>
        <v>1.3787975588112381E-2</v>
      </c>
      <c r="BK36" s="12">
        <f t="shared" si="38"/>
        <v>-3.9986374958743322E-3</v>
      </c>
      <c r="BL36" s="12">
        <f t="shared" si="39"/>
        <v>8.7210301735647228E-3</v>
      </c>
      <c r="BM36" s="12">
        <f t="shared" si="40"/>
        <v>-5.2122882337257408E-3</v>
      </c>
      <c r="BP36" s="16" t="s">
        <v>9</v>
      </c>
      <c r="BQ36" s="13">
        <f t="shared" ref="BQ36:CJ36" si="51">BQ13/531</f>
        <v>1.3811438455746302E-4</v>
      </c>
      <c r="BR36" s="13">
        <f t="shared" si="51"/>
        <v>6.1891730041480617E-5</v>
      </c>
      <c r="BS36" s="13">
        <f t="shared" si="51"/>
        <v>8.4608638470366976E-5</v>
      </c>
      <c r="BT36" s="13">
        <f t="shared" si="51"/>
        <v>1.0043189438317108E-4</v>
      </c>
      <c r="BU36" s="13">
        <f t="shared" si="51"/>
        <v>3.850196432135946E-6</v>
      </c>
      <c r="BV36" s="13">
        <f t="shared" si="51"/>
        <v>6.3632884676511264E-5</v>
      </c>
      <c r="BW36" s="13">
        <f t="shared" si="51"/>
        <v>5.9293099014868878E-5</v>
      </c>
      <c r="BX36" s="13">
        <f t="shared" si="51"/>
        <v>4.8901495337421367E-5</v>
      </c>
      <c r="BY36" s="13">
        <f t="shared" si="51"/>
        <v>1.4389953378755473E-6</v>
      </c>
      <c r="BZ36" s="17">
        <f t="shared" si="51"/>
        <v>2.245134313410738E-4</v>
      </c>
      <c r="CA36" s="13">
        <f t="shared" si="51"/>
        <v>3.8090698583905866E-6</v>
      </c>
      <c r="CB36" s="13">
        <f t="shared" si="51"/>
        <v>4.7418643195850556E-5</v>
      </c>
      <c r="CC36" s="13">
        <f t="shared" si="51"/>
        <v>7.7194702152548283E-5</v>
      </c>
      <c r="CD36" s="13">
        <f t="shared" si="51"/>
        <v>1.2232270722281505E-4</v>
      </c>
      <c r="CE36" s="13">
        <f t="shared" si="51"/>
        <v>8.0635451585272516E-5</v>
      </c>
      <c r="CF36" s="13">
        <f t="shared" si="51"/>
        <v>9.8688750714888936E-5</v>
      </c>
      <c r="CG36" s="13">
        <f t="shared" si="51"/>
        <v>1.484462021027216E-5</v>
      </c>
      <c r="CH36" s="13">
        <f t="shared" si="51"/>
        <v>5.4657132714853025E-5</v>
      </c>
      <c r="CI36" s="13">
        <f t="shared" si="51"/>
        <v>4.2563011396936657E-5</v>
      </c>
      <c r="CJ36" s="13">
        <f t="shared" si="51"/>
        <v>6.6383253700196977E-5</v>
      </c>
      <c r="CM36" s="11" cm="1">
        <f t="array" ref="CM36">MMULT(X36:AQ36,$BQ$54:$BQ$73)</f>
        <v>3.0615361382113119E-3</v>
      </c>
      <c r="CO36" s="36">
        <f t="shared" si="41"/>
        <v>2.0030818098489153E-2</v>
      </c>
      <c r="CP36" s="38">
        <v>12</v>
      </c>
      <c r="DA36" s="7">
        <v>1.6696767170273233E-3</v>
      </c>
    </row>
    <row r="37" spans="1:105" x14ac:dyDescent="0.25">
      <c r="A37" s="9">
        <v>44888</v>
      </c>
      <c r="B37" s="10">
        <v>3897.953125</v>
      </c>
      <c r="C37" s="10">
        <v>667.64422607421875</v>
      </c>
      <c r="D37" s="10">
        <v>588.6102294921875</v>
      </c>
      <c r="E37" s="10">
        <v>4376.7255859375</v>
      </c>
      <c r="F37" s="10">
        <v>44.770000457763672</v>
      </c>
      <c r="G37" s="10">
        <v>769.4593505859375</v>
      </c>
      <c r="H37" s="10">
        <v>905.0433349609375</v>
      </c>
      <c r="I37" s="10">
        <v>1451.9501953125</v>
      </c>
      <c r="J37" s="10">
        <v>81.714996337890625</v>
      </c>
      <c r="K37" s="10">
        <v>1968.245727539062</v>
      </c>
      <c r="L37" s="10">
        <v>22.819999694824219</v>
      </c>
      <c r="M37" s="10">
        <v>4549.77197265625</v>
      </c>
      <c r="N37" s="10">
        <v>1204.3203125</v>
      </c>
      <c r="O37" s="10">
        <v>116.9970245361328</v>
      </c>
      <c r="P37" s="10">
        <v>1167.28466796875</v>
      </c>
      <c r="Q37" s="10">
        <v>574.6962890625</v>
      </c>
      <c r="R37" s="10">
        <v>60.770000457763672</v>
      </c>
      <c r="S37" s="10">
        <v>6541.9306640625</v>
      </c>
      <c r="T37" s="10">
        <v>2974.922607421875</v>
      </c>
      <c r="U37" s="10">
        <v>557.2540283203125</v>
      </c>
      <c r="X37" s="11">
        <f t="shared" si="0"/>
        <v>-3.2399552768564155E-2</v>
      </c>
      <c r="Y37" s="11">
        <f t="shared" si="1"/>
        <v>1.4210860539137444E-2</v>
      </c>
      <c r="Z37" s="11">
        <f t="shared" si="2"/>
        <v>-8.2254692397600471E-4</v>
      </c>
      <c r="AA37" s="11">
        <f t="shared" si="3"/>
        <v>8.0498608011399068E-3</v>
      </c>
      <c r="AB37" s="11">
        <f t="shared" si="4"/>
        <v>-2.8953466302292451E-3</v>
      </c>
      <c r="AC37" s="11">
        <f t="shared" si="5"/>
        <v>2.6017752195046534E-3</v>
      </c>
      <c r="AD37" s="11">
        <f t="shared" si="6"/>
        <v>4.0597158435903991E-3</v>
      </c>
      <c r="AE37" s="11">
        <f t="shared" si="7"/>
        <v>-1.1987922730465211E-3</v>
      </c>
      <c r="AF37" s="11">
        <f t="shared" si="8"/>
        <v>-1.5543006846484476E-4</v>
      </c>
      <c r="AG37" s="11">
        <f t="shared" si="9"/>
        <v>-2.364731586661558E-3</v>
      </c>
      <c r="AH37" s="11">
        <f t="shared" si="10"/>
        <v>4.3841425322130485E-4</v>
      </c>
      <c r="AI37" s="11">
        <f t="shared" si="11"/>
        <v>-2.9644846076854249E-3</v>
      </c>
      <c r="AJ37" s="11">
        <f t="shared" si="12"/>
        <v>5.9017682466026393E-3</v>
      </c>
      <c r="AK37" s="11">
        <f t="shared" si="13"/>
        <v>9.6152554732411646E-3</v>
      </c>
      <c r="AL37" s="11">
        <f t="shared" si="14"/>
        <v>-3.1188515220464852E-3</v>
      </c>
      <c r="AM37" s="11">
        <f t="shared" si="15"/>
        <v>1.427137523162466E-2</v>
      </c>
      <c r="AN37" s="11">
        <f t="shared" si="16"/>
        <v>-6.5780158894915047E-4</v>
      </c>
      <c r="AO37" s="11">
        <f t="shared" si="17"/>
        <v>-1.3762115536226806E-2</v>
      </c>
      <c r="AP37" s="11">
        <f t="shared" si="18"/>
        <v>-2.0060972448554958E-3</v>
      </c>
      <c r="AQ37" s="11">
        <f t="shared" si="19"/>
        <v>2.0357986112702113E-2</v>
      </c>
      <c r="AT37" s="12">
        <f t="shared" si="21"/>
        <v>-3.2698898829073432E-2</v>
      </c>
      <c r="AU37" s="12">
        <f t="shared" si="22"/>
        <v>1.4236869522093182E-2</v>
      </c>
      <c r="AV37" s="12">
        <f t="shared" si="23"/>
        <v>-2.9634564258042362E-3</v>
      </c>
      <c r="AW37" s="12">
        <f t="shared" si="24"/>
        <v>5.3221330347723219E-3</v>
      </c>
      <c r="AX37" s="12">
        <f t="shared" si="25"/>
        <v>-3.6749547849850802E-3</v>
      </c>
      <c r="AY37" s="12">
        <f t="shared" si="26"/>
        <v>2.0240161153184709E-3</v>
      </c>
      <c r="AZ37" s="12">
        <f t="shared" si="27"/>
        <v>3.1569468879968561E-3</v>
      </c>
      <c r="BA37" s="12">
        <f t="shared" si="28"/>
        <v>-1.9763457867681593E-3</v>
      </c>
      <c r="BB37" s="12">
        <f t="shared" si="29"/>
        <v>-2.2570411749452498E-4</v>
      </c>
      <c r="BC37" s="12">
        <f t="shared" si="30"/>
        <v>-3.864605907212171E-3</v>
      </c>
      <c r="BD37" s="12">
        <f t="shared" si="31"/>
        <v>9.6848787311221607E-5</v>
      </c>
      <c r="BE37" s="12">
        <f t="shared" si="32"/>
        <v>-3.7671282515159801E-3</v>
      </c>
      <c r="BF37" s="12">
        <f t="shared" si="33"/>
        <v>4.0948574776318077E-3</v>
      </c>
      <c r="BG37" s="12">
        <f t="shared" si="34"/>
        <v>7.9060321138491735E-3</v>
      </c>
      <c r="BH37" s="12">
        <f t="shared" si="35"/>
        <v>-3.5277128621890633E-3</v>
      </c>
      <c r="BI37" s="12">
        <f t="shared" si="36"/>
        <v>1.3171330908805385E-2</v>
      </c>
      <c r="BJ37" s="12">
        <f t="shared" si="37"/>
        <v>-1.553641512835712E-3</v>
      </c>
      <c r="BK37" s="12">
        <f t="shared" si="38"/>
        <v>-1.3530821311923286E-2</v>
      </c>
      <c r="BL37" s="12">
        <f t="shared" si="39"/>
        <v>-2.8632533016000215E-3</v>
      </c>
      <c r="BM37" s="12">
        <f t="shared" si="40"/>
        <v>1.8948284461718562E-2</v>
      </c>
      <c r="BP37" s="16" t="s">
        <v>10</v>
      </c>
      <c r="BQ37" s="13">
        <f t="shared" ref="BQ37:CJ37" si="52">BQ14/531</f>
        <v>1.372318430318584E-6</v>
      </c>
      <c r="BR37" s="13">
        <f t="shared" si="52"/>
        <v>2.0769400678518053E-6</v>
      </c>
      <c r="BS37" s="13">
        <f t="shared" si="52"/>
        <v>3.8505852189475389E-6</v>
      </c>
      <c r="BT37" s="13">
        <f t="shared" si="52"/>
        <v>6.3192718519890502E-6</v>
      </c>
      <c r="BU37" s="13">
        <f t="shared" si="52"/>
        <v>1.9415078097065634E-6</v>
      </c>
      <c r="BV37" s="13">
        <f t="shared" si="52"/>
        <v>4.3939776950580851E-6</v>
      </c>
      <c r="BW37" s="13">
        <f t="shared" si="52"/>
        <v>1.7090683200884734E-6</v>
      </c>
      <c r="BX37" s="13">
        <f t="shared" si="52"/>
        <v>4.0083073757391552E-6</v>
      </c>
      <c r="BY37" s="13">
        <f t="shared" si="52"/>
        <v>-5.5327012214605135E-7</v>
      </c>
      <c r="BZ37" s="13">
        <f t="shared" si="52"/>
        <v>3.8090698583905866E-6</v>
      </c>
      <c r="CA37" s="17">
        <f t="shared" si="52"/>
        <v>3.5485135020086927E-6</v>
      </c>
      <c r="CB37" s="13">
        <f t="shared" si="52"/>
        <v>3.0091561827221617E-6</v>
      </c>
      <c r="CC37" s="13">
        <f t="shared" si="52"/>
        <v>2.0765300005358605E-6</v>
      </c>
      <c r="CD37" s="13">
        <f t="shared" si="52"/>
        <v>3.9046911804359499E-6</v>
      </c>
      <c r="CE37" s="13">
        <f t="shared" si="52"/>
        <v>1.2534108884617344E-6</v>
      </c>
      <c r="CF37" s="13">
        <f t="shared" si="52"/>
        <v>3.4615086933977314E-6</v>
      </c>
      <c r="CG37" s="13">
        <f t="shared" si="52"/>
        <v>3.5146415425905839E-6</v>
      </c>
      <c r="CH37" s="13">
        <f t="shared" si="52"/>
        <v>3.7342735833230859E-6</v>
      </c>
      <c r="CI37" s="13">
        <f t="shared" si="52"/>
        <v>3.5472985088637665E-6</v>
      </c>
      <c r="CJ37" s="13">
        <f t="shared" si="52"/>
        <v>1.542221424530328E-6</v>
      </c>
      <c r="CM37" s="11" cm="1">
        <f t="array" ref="CM37">MMULT(X37:AQ37,$BQ$54:$BQ$73)</f>
        <v>8.5806304850292959E-4</v>
      </c>
      <c r="CO37" s="36">
        <f t="shared" si="41"/>
        <v>2.4515528006654946E-2</v>
      </c>
      <c r="CP37" s="38">
        <v>2</v>
      </c>
      <c r="DA37" s="7">
        <v>-1.1358137303433614E-2</v>
      </c>
    </row>
    <row r="38" spans="1:105" x14ac:dyDescent="0.25">
      <c r="A38" s="9">
        <v>44889</v>
      </c>
      <c r="B38" s="10">
        <v>3915.728759765625</v>
      </c>
      <c r="C38" s="10">
        <v>666.7874755859375</v>
      </c>
      <c r="D38" s="10">
        <v>588.94940185546875</v>
      </c>
      <c r="E38" s="10">
        <v>4377.57421875</v>
      </c>
      <c r="F38" s="10">
        <v>45.040000915527337</v>
      </c>
      <c r="G38" s="10">
        <v>781.9698486328125</v>
      </c>
      <c r="H38" s="10">
        <v>916.16796875</v>
      </c>
      <c r="I38" s="10">
        <v>1494.734252929688</v>
      </c>
      <c r="J38" s="10">
        <v>81.632896423339844</v>
      </c>
      <c r="K38" s="10">
        <v>1994.683349609375</v>
      </c>
      <c r="L38" s="10">
        <v>22.860000610351559</v>
      </c>
      <c r="M38" s="10">
        <v>4745.02001953125</v>
      </c>
      <c r="N38" s="10">
        <v>1222.204345703125</v>
      </c>
      <c r="O38" s="10">
        <v>119.5255432128906</v>
      </c>
      <c r="P38" s="10">
        <v>1177.350463867188</v>
      </c>
      <c r="Q38" s="10">
        <v>576.3040771484375</v>
      </c>
      <c r="R38" s="10">
        <v>61.459999084472663</v>
      </c>
      <c r="S38" s="10">
        <v>6430.77392578125</v>
      </c>
      <c r="T38" s="10">
        <v>3039.5322265625</v>
      </c>
      <c r="U38" s="10">
        <v>555.41754150390625</v>
      </c>
      <c r="X38" s="11">
        <f t="shared" si="0"/>
        <v>4.560248467745491E-3</v>
      </c>
      <c r="Y38" s="11">
        <f t="shared" si="1"/>
        <v>-1.2832440614651691E-3</v>
      </c>
      <c r="Z38" s="11">
        <f t="shared" si="2"/>
        <v>5.7622573697685246E-4</v>
      </c>
      <c r="AA38" s="11">
        <f t="shared" si="3"/>
        <v>1.9389673760371746E-4</v>
      </c>
      <c r="AB38" s="11">
        <f t="shared" si="4"/>
        <v>6.0308343757643039E-3</v>
      </c>
      <c r="AC38" s="11">
        <f t="shared" si="5"/>
        <v>1.6258816060066527E-2</v>
      </c>
      <c r="AD38" s="11">
        <f t="shared" si="6"/>
        <v>1.2291824445668835E-2</v>
      </c>
      <c r="AE38" s="11">
        <f t="shared" si="7"/>
        <v>2.9466615146519978E-2</v>
      </c>
      <c r="AF38" s="11">
        <f t="shared" si="8"/>
        <v>-1.0047104966057758E-3</v>
      </c>
      <c r="AG38" s="11">
        <f t="shared" si="9"/>
        <v>1.3432073902362006E-2</v>
      </c>
      <c r="AH38" s="11">
        <f t="shared" si="10"/>
        <v>1.7528885215722754E-3</v>
      </c>
      <c r="AI38" s="11">
        <f t="shared" si="11"/>
        <v>4.2913809318010768E-2</v>
      </c>
      <c r="AJ38" s="11">
        <f t="shared" si="12"/>
        <v>1.4849897504427419E-2</v>
      </c>
      <c r="AK38" s="11">
        <f t="shared" si="13"/>
        <v>2.1611820358533158E-2</v>
      </c>
      <c r="AL38" s="11">
        <f t="shared" si="14"/>
        <v>8.6232571836602177E-3</v>
      </c>
      <c r="AM38" s="11">
        <f t="shared" si="15"/>
        <v>2.7976308818006795E-3</v>
      </c>
      <c r="AN38" s="11">
        <f t="shared" si="16"/>
        <v>1.1354263970897185E-2</v>
      </c>
      <c r="AO38" s="11">
        <f t="shared" si="17"/>
        <v>-1.6991427147322029E-2</v>
      </c>
      <c r="AP38" s="11">
        <f t="shared" si="18"/>
        <v>2.1718084019878733E-2</v>
      </c>
      <c r="AQ38" s="11">
        <f t="shared" si="19"/>
        <v>-3.295600790795231E-3</v>
      </c>
      <c r="AT38" s="12">
        <f t="shared" si="21"/>
        <v>4.2609024072362148E-3</v>
      </c>
      <c r="AU38" s="12">
        <f t="shared" si="22"/>
        <v>-1.2572350785094296E-3</v>
      </c>
      <c r="AV38" s="12">
        <f t="shared" si="23"/>
        <v>-1.5646837648513792E-3</v>
      </c>
      <c r="AW38" s="12">
        <f t="shared" si="24"/>
        <v>-2.5338310287638679E-3</v>
      </c>
      <c r="AX38" s="12">
        <f t="shared" si="25"/>
        <v>5.2512262210084688E-3</v>
      </c>
      <c r="AY38" s="12">
        <f t="shared" si="26"/>
        <v>1.5681056955880346E-2</v>
      </c>
      <c r="AZ38" s="12">
        <f t="shared" si="27"/>
        <v>1.1389055490075291E-2</v>
      </c>
      <c r="BA38" s="12">
        <f t="shared" si="28"/>
        <v>2.868906163279834E-2</v>
      </c>
      <c r="BB38" s="12">
        <f t="shared" si="29"/>
        <v>-1.0749845456354561E-3</v>
      </c>
      <c r="BC38" s="12">
        <f t="shared" si="30"/>
        <v>1.1932199581811392E-2</v>
      </c>
      <c r="BD38" s="12">
        <f t="shared" si="31"/>
        <v>1.4113230556621922E-3</v>
      </c>
      <c r="BE38" s="12">
        <f t="shared" si="32"/>
        <v>4.2111165674180211E-2</v>
      </c>
      <c r="BF38" s="12">
        <f t="shared" si="33"/>
        <v>1.3042986735456587E-2</v>
      </c>
      <c r="BG38" s="12">
        <f t="shared" si="34"/>
        <v>1.9902596999141167E-2</v>
      </c>
      <c r="BH38" s="12">
        <f t="shared" si="35"/>
        <v>8.2143958435176405E-3</v>
      </c>
      <c r="BI38" s="12">
        <f t="shared" si="36"/>
        <v>1.6975865589814055E-3</v>
      </c>
      <c r="BJ38" s="12">
        <f t="shared" si="37"/>
        <v>1.0458424047010624E-2</v>
      </c>
      <c r="BK38" s="12">
        <f t="shared" si="38"/>
        <v>-1.6760132923018509E-2</v>
      </c>
      <c r="BL38" s="12">
        <f t="shared" si="39"/>
        <v>2.0860927963134206E-2</v>
      </c>
      <c r="BM38" s="12">
        <f t="shared" si="40"/>
        <v>-4.7053024417787808E-3</v>
      </c>
      <c r="BP38" s="16" t="s">
        <v>11</v>
      </c>
      <c r="BQ38" s="13">
        <f t="shared" ref="BQ38:CJ38" si="53">BQ15/531</f>
        <v>4.555559230100425E-5</v>
      </c>
      <c r="BR38" s="13">
        <f t="shared" si="53"/>
        <v>4.520707794544543E-5</v>
      </c>
      <c r="BS38" s="13">
        <f t="shared" si="53"/>
        <v>2.4974220045275056E-5</v>
      </c>
      <c r="BT38" s="13">
        <f t="shared" si="53"/>
        <v>7.702146318278128E-5</v>
      </c>
      <c r="BU38" s="13">
        <f t="shared" si="53"/>
        <v>1.3575073114298147E-5</v>
      </c>
      <c r="BV38" s="13">
        <f t="shared" si="53"/>
        <v>4.0482675532682184E-5</v>
      </c>
      <c r="BW38" s="13">
        <f t="shared" si="53"/>
        <v>2.512306151142611E-5</v>
      </c>
      <c r="BX38" s="13">
        <f t="shared" si="53"/>
        <v>1.4820647968071587E-4</v>
      </c>
      <c r="BY38" s="13">
        <f t="shared" si="53"/>
        <v>-3.9254511561941825E-6</v>
      </c>
      <c r="BZ38" s="13">
        <f t="shared" si="53"/>
        <v>4.7418643195850556E-5</v>
      </c>
      <c r="CA38" s="13">
        <f t="shared" si="53"/>
        <v>3.0091561827221617E-6</v>
      </c>
      <c r="CB38" s="17">
        <f t="shared" si="53"/>
        <v>2.6489961249704248E-4</v>
      </c>
      <c r="CC38" s="13">
        <f t="shared" si="53"/>
        <v>4.4416329383056003E-5</v>
      </c>
      <c r="CD38" s="13">
        <f t="shared" si="53"/>
        <v>3.2424196144016542E-5</v>
      </c>
      <c r="CE38" s="13">
        <f t="shared" si="53"/>
        <v>3.8559511777128977E-5</v>
      </c>
      <c r="CF38" s="13">
        <f t="shared" si="53"/>
        <v>2.5580398510774062E-5</v>
      </c>
      <c r="CG38" s="13">
        <f t="shared" si="53"/>
        <v>2.891220951181491E-5</v>
      </c>
      <c r="CH38" s="13">
        <f t="shared" si="53"/>
        <v>6.1244037123283517E-5</v>
      </c>
      <c r="CI38" s="13">
        <f t="shared" si="53"/>
        <v>1.06971193421493E-4</v>
      </c>
      <c r="CJ38" s="13">
        <f t="shared" si="53"/>
        <v>4.326699945793307E-5</v>
      </c>
      <c r="CM38" s="11" cm="1">
        <f t="array" ref="CM38">MMULT(X38:AQ38,$BQ$54:$BQ$73)</f>
        <v>9.2928602067649975E-3</v>
      </c>
      <c r="CO38" s="36">
        <f t="shared" si="41"/>
        <v>2.9000237914820738E-2</v>
      </c>
      <c r="CP38" s="38">
        <v>2</v>
      </c>
      <c r="DA38" s="7">
        <v>3.3309892978635614E-3</v>
      </c>
    </row>
    <row r="39" spans="1:105" x14ac:dyDescent="0.25">
      <c r="A39" s="9">
        <v>44890</v>
      </c>
      <c r="B39" s="10">
        <v>3895.756103515625</v>
      </c>
      <c r="C39" s="10">
        <v>664.43890380859375</v>
      </c>
      <c r="D39" s="10">
        <v>590.2578125</v>
      </c>
      <c r="E39" s="10">
        <v>4362.09619140625</v>
      </c>
      <c r="F39" s="10">
        <v>44.979999542236328</v>
      </c>
      <c r="G39" s="10">
        <v>778.36102294921875</v>
      </c>
      <c r="H39" s="10">
        <v>907.82452392578125</v>
      </c>
      <c r="I39" s="10">
        <v>1500.099487304688</v>
      </c>
      <c r="J39" s="10">
        <v>81.655403137207031</v>
      </c>
      <c r="K39" s="10">
        <v>2004.937622070312</v>
      </c>
      <c r="L39" s="10">
        <v>22.870000839233398</v>
      </c>
      <c r="M39" s="10">
        <v>4738.06396484375</v>
      </c>
      <c r="N39" s="10">
        <v>1228.782958984375</v>
      </c>
      <c r="O39" s="10">
        <v>120.468391418457</v>
      </c>
      <c r="P39" s="10">
        <v>1194.925537109375</v>
      </c>
      <c r="Q39" s="10">
        <v>574.45989990234375</v>
      </c>
      <c r="R39" s="10">
        <v>61.090000152587891</v>
      </c>
      <c r="S39" s="10">
        <v>6587.74462890625</v>
      </c>
      <c r="T39" s="10">
        <v>3048.0751953125</v>
      </c>
      <c r="U39" s="10">
        <v>545.34161376953125</v>
      </c>
      <c r="X39" s="11">
        <f t="shared" si="0"/>
        <v>-5.1006230194543551E-3</v>
      </c>
      <c r="Y39" s="11">
        <f t="shared" si="1"/>
        <v>-3.5222193927382179E-3</v>
      </c>
      <c r="Z39" s="11">
        <f t="shared" si="2"/>
        <v>2.2216011093807693E-3</v>
      </c>
      <c r="AA39" s="11">
        <f t="shared" si="3"/>
        <v>-3.5357544087898283E-3</v>
      </c>
      <c r="AB39" s="11">
        <f t="shared" si="4"/>
        <v>-1.332179664106608E-3</v>
      </c>
      <c r="AC39" s="11">
        <f t="shared" si="5"/>
        <v>-4.6150445441130259E-3</v>
      </c>
      <c r="AD39" s="11">
        <f t="shared" si="6"/>
        <v>-9.106894269183376E-3</v>
      </c>
      <c r="AE39" s="11">
        <f t="shared" si="7"/>
        <v>3.5894235811376562E-3</v>
      </c>
      <c r="AF39" s="11">
        <f t="shared" si="8"/>
        <v>2.7570642294094265E-4</v>
      </c>
      <c r="AG39" s="11">
        <f t="shared" si="9"/>
        <v>5.1408021543595736E-3</v>
      </c>
      <c r="AH39" s="11">
        <f t="shared" si="10"/>
        <v>4.3745531998416244E-4</v>
      </c>
      <c r="AI39" s="11">
        <f t="shared" si="11"/>
        <v>-1.4659695130616484E-3</v>
      </c>
      <c r="AJ39" s="11">
        <f t="shared" si="12"/>
        <v>5.3825805024980281E-3</v>
      </c>
      <c r="AK39" s="11">
        <f t="shared" si="13"/>
        <v>7.8882570220749418E-3</v>
      </c>
      <c r="AL39" s="11">
        <f t="shared" si="14"/>
        <v>1.4927647953234778E-2</v>
      </c>
      <c r="AM39" s="11">
        <f t="shared" si="15"/>
        <v>-3.2000072864637203E-3</v>
      </c>
      <c r="AN39" s="11">
        <f t="shared" si="16"/>
        <v>-6.0201584346956123E-3</v>
      </c>
      <c r="AO39" s="11">
        <f t="shared" si="17"/>
        <v>2.4409302043055452E-2</v>
      </c>
      <c r="AP39" s="11">
        <f t="shared" si="18"/>
        <v>2.8106195668343038E-3</v>
      </c>
      <c r="AQ39" s="11">
        <f t="shared" si="19"/>
        <v>-1.8141176648998825E-2</v>
      </c>
      <c r="AT39" s="12">
        <f t="shared" si="21"/>
        <v>-5.3999690799636313E-3</v>
      </c>
      <c r="AU39" s="12">
        <f t="shared" si="22"/>
        <v>-3.4962104097824784E-3</v>
      </c>
      <c r="AV39" s="12">
        <f t="shared" si="23"/>
        <v>8.0691607552537715E-5</v>
      </c>
      <c r="AW39" s="12">
        <f t="shared" si="24"/>
        <v>-6.2634821751574137E-3</v>
      </c>
      <c r="AX39" s="12">
        <f t="shared" si="25"/>
        <v>-2.1117878188624431E-3</v>
      </c>
      <c r="AY39" s="12">
        <f t="shared" si="26"/>
        <v>-5.1928036482992079E-3</v>
      </c>
      <c r="AZ39" s="12">
        <f t="shared" si="27"/>
        <v>-1.000966322477692E-2</v>
      </c>
      <c r="BA39" s="12">
        <f t="shared" si="28"/>
        <v>2.8118700674160178E-3</v>
      </c>
      <c r="BB39" s="12">
        <f t="shared" si="29"/>
        <v>2.0543237391126243E-4</v>
      </c>
      <c r="BC39" s="12">
        <f t="shared" si="30"/>
        <v>3.6409278338089606E-3</v>
      </c>
      <c r="BD39" s="12">
        <f t="shared" si="31"/>
        <v>9.588985407407919E-5</v>
      </c>
      <c r="BE39" s="12">
        <f t="shared" si="32"/>
        <v>-2.2686131568922037E-3</v>
      </c>
      <c r="BF39" s="12">
        <f t="shared" si="33"/>
        <v>3.5756697335271965E-3</v>
      </c>
      <c r="BG39" s="12">
        <f t="shared" si="34"/>
        <v>6.1790336626829515E-3</v>
      </c>
      <c r="BH39" s="12">
        <f t="shared" si="35"/>
        <v>1.4518786613092201E-2</v>
      </c>
      <c r="BI39" s="12">
        <f t="shared" si="36"/>
        <v>-4.3000516092829948E-3</v>
      </c>
      <c r="BJ39" s="12">
        <f t="shared" si="37"/>
        <v>-6.915998358582174E-3</v>
      </c>
      <c r="BK39" s="12">
        <f t="shared" si="38"/>
        <v>2.4640596267358972E-2</v>
      </c>
      <c r="BL39" s="12">
        <f t="shared" si="39"/>
        <v>1.953463510089778E-3</v>
      </c>
      <c r="BM39" s="12">
        <f t="shared" si="40"/>
        <v>-1.9550878299982376E-2</v>
      </c>
      <c r="BP39" s="16" t="s">
        <v>12</v>
      </c>
      <c r="BQ39" s="13">
        <f t="shared" ref="BQ39:CJ39" si="54">BQ16/531</f>
        <v>1.5465341185976196E-4</v>
      </c>
      <c r="BR39" s="13">
        <f t="shared" si="54"/>
        <v>6.4694382456012214E-5</v>
      </c>
      <c r="BS39" s="13">
        <f t="shared" si="54"/>
        <v>6.8707526036460937E-5</v>
      </c>
      <c r="BT39" s="13">
        <f t="shared" si="54"/>
        <v>9.4460759893794089E-5</v>
      </c>
      <c r="BU39" s="13">
        <f t="shared" si="54"/>
        <v>-4.4544966567530072E-6</v>
      </c>
      <c r="BV39" s="13">
        <f t="shared" si="54"/>
        <v>6.0955772540132121E-5</v>
      </c>
      <c r="BW39" s="13">
        <f t="shared" si="54"/>
        <v>5.3573048827033762E-5</v>
      </c>
      <c r="BX39" s="13">
        <f t="shared" si="54"/>
        <v>5.4729550081382345E-5</v>
      </c>
      <c r="BY39" s="13">
        <f t="shared" si="54"/>
        <v>-1.9800581624189959E-7</v>
      </c>
      <c r="BZ39" s="13">
        <f t="shared" si="54"/>
        <v>7.7194702152548283E-5</v>
      </c>
      <c r="CA39" s="13">
        <f t="shared" si="54"/>
        <v>2.0765300005358605E-6</v>
      </c>
      <c r="CB39" s="13">
        <f t="shared" si="54"/>
        <v>4.4416329383056003E-5</v>
      </c>
      <c r="CC39" s="17">
        <f t="shared" si="54"/>
        <v>2.9479183381388282E-4</v>
      </c>
      <c r="CD39" s="13">
        <f t="shared" si="54"/>
        <v>8.6074595446060165E-5</v>
      </c>
      <c r="CE39" s="13">
        <f t="shared" si="54"/>
        <v>6.7683498029160699E-5</v>
      </c>
      <c r="CF39" s="13">
        <f t="shared" si="54"/>
        <v>8.5912502346197815E-5</v>
      </c>
      <c r="CG39" s="13">
        <f t="shared" si="54"/>
        <v>9.0710441917710752E-6</v>
      </c>
      <c r="CH39" s="13">
        <f t="shared" si="54"/>
        <v>5.2202933590435949E-5</v>
      </c>
      <c r="CI39" s="13">
        <f t="shared" si="54"/>
        <v>4.1639431561300028E-5</v>
      </c>
      <c r="CJ39" s="13">
        <f t="shared" si="54"/>
        <v>8.2732054708508713E-5</v>
      </c>
      <c r="CM39" s="11" cm="1">
        <f t="array" ref="CM39">MMULT(X39:AQ39,$BQ$54:$BQ$73)</f>
        <v>5.521684246947696E-4</v>
      </c>
      <c r="DA39" s="7">
        <v>2.9768245576618935E-3</v>
      </c>
    </row>
    <row r="40" spans="1:105" x14ac:dyDescent="0.25">
      <c r="A40" s="9">
        <v>44893</v>
      </c>
      <c r="B40" s="10">
        <v>3880.826416015625</v>
      </c>
      <c r="C40" s="10">
        <v>667.38818359375</v>
      </c>
      <c r="D40" s="10">
        <v>593.9896240234375</v>
      </c>
      <c r="E40" s="10">
        <v>4331.93896484375</v>
      </c>
      <c r="F40" s="10">
        <v>45.119998931884773</v>
      </c>
      <c r="G40" s="10">
        <v>769.98870849609375</v>
      </c>
      <c r="H40" s="10">
        <v>914.75299072265625</v>
      </c>
      <c r="I40" s="10">
        <v>1488.86474609375</v>
      </c>
      <c r="J40" s="10">
        <v>81.669700622558594</v>
      </c>
      <c r="K40" s="10">
        <v>2006.589965820312</v>
      </c>
      <c r="L40" s="10">
        <v>22.889999389648441</v>
      </c>
      <c r="M40" s="10">
        <v>4740.94287109375</v>
      </c>
      <c r="N40" s="10">
        <v>1218.939208984375</v>
      </c>
      <c r="O40" s="10">
        <v>119.6541213989258</v>
      </c>
      <c r="P40" s="10">
        <v>1235.987426757812</v>
      </c>
      <c r="Q40" s="10">
        <v>575.5947265625</v>
      </c>
      <c r="R40" s="10">
        <v>61.439998626708977</v>
      </c>
      <c r="S40" s="10">
        <v>6604.2626953125</v>
      </c>
      <c r="T40" s="10">
        <v>3053.110595703125</v>
      </c>
      <c r="U40" s="10">
        <v>551.794189453125</v>
      </c>
      <c r="X40" s="11">
        <f t="shared" si="0"/>
        <v>-3.8322952215943621E-3</v>
      </c>
      <c r="Y40" s="11">
        <f t="shared" si="1"/>
        <v>4.4387524093650226E-3</v>
      </c>
      <c r="Z40" s="11">
        <f t="shared" si="2"/>
        <v>6.322341601260043E-3</v>
      </c>
      <c r="AA40" s="11">
        <f t="shared" si="3"/>
        <v>-6.9134712393350345E-3</v>
      </c>
      <c r="AB40" s="11">
        <f t="shared" si="4"/>
        <v>3.1124809042513404E-3</v>
      </c>
      <c r="AC40" s="11">
        <f t="shared" si="5"/>
        <v>-1.0756338262419932E-2</v>
      </c>
      <c r="AD40" s="11">
        <f t="shared" si="6"/>
        <v>7.631944956624055E-3</v>
      </c>
      <c r="AE40" s="11">
        <f t="shared" si="7"/>
        <v>-7.4893307450721409E-3</v>
      </c>
      <c r="AF40" s="11">
        <f t="shared" si="8"/>
        <v>1.7509539849479625E-4</v>
      </c>
      <c r="AG40" s="11">
        <f t="shared" si="9"/>
        <v>8.2413723589753324E-4</v>
      </c>
      <c r="AH40" s="11">
        <f t="shared" si="10"/>
        <v>8.7444467342280021E-4</v>
      </c>
      <c r="AI40" s="11">
        <f t="shared" si="11"/>
        <v>6.0761236474673455E-4</v>
      </c>
      <c r="AJ40" s="11">
        <f t="shared" si="12"/>
        <v>-8.0109753541310075E-3</v>
      </c>
      <c r="AK40" s="11">
        <f t="shared" si="13"/>
        <v>-6.7592005665849109E-3</v>
      </c>
      <c r="AL40" s="11">
        <f t="shared" si="14"/>
        <v>3.4363555195053574E-2</v>
      </c>
      <c r="AM40" s="11">
        <f t="shared" si="15"/>
        <v>1.9754671480971373E-3</v>
      </c>
      <c r="AN40" s="11">
        <f t="shared" si="16"/>
        <v>5.7292269315252246E-3</v>
      </c>
      <c r="AO40" s="11">
        <f t="shared" si="17"/>
        <v>2.5073932486348459E-3</v>
      </c>
      <c r="AP40" s="11">
        <f t="shared" si="18"/>
        <v>1.6519934935885832E-3</v>
      </c>
      <c r="AQ40" s="11">
        <f t="shared" si="19"/>
        <v>1.1832171836277097E-2</v>
      </c>
      <c r="AT40" s="12">
        <f t="shared" si="21"/>
        <v>-4.1316412821036383E-3</v>
      </c>
      <c r="AU40" s="12">
        <f t="shared" si="22"/>
        <v>4.4647613923207621E-3</v>
      </c>
      <c r="AV40" s="12">
        <f t="shared" si="23"/>
        <v>4.1814320994318114E-3</v>
      </c>
      <c r="AW40" s="12">
        <f t="shared" si="24"/>
        <v>-9.6411990057026203E-3</v>
      </c>
      <c r="AX40" s="12">
        <f t="shared" si="25"/>
        <v>2.3328727494955053E-3</v>
      </c>
      <c r="AY40" s="12">
        <f t="shared" si="26"/>
        <v>-1.1334097366606115E-2</v>
      </c>
      <c r="AZ40" s="12">
        <f t="shared" si="27"/>
        <v>6.7291760010305124E-3</v>
      </c>
      <c r="BA40" s="12">
        <f t="shared" si="28"/>
        <v>-8.2668842587937802E-3</v>
      </c>
      <c r="BB40" s="12">
        <f t="shared" si="29"/>
        <v>1.0482134946511604E-4</v>
      </c>
      <c r="BC40" s="12">
        <f t="shared" si="30"/>
        <v>-6.7573708465307972E-4</v>
      </c>
      <c r="BD40" s="12">
        <f t="shared" si="31"/>
        <v>5.3287920751271696E-4</v>
      </c>
      <c r="BE40" s="12">
        <f t="shared" si="32"/>
        <v>-1.9503127908382064E-4</v>
      </c>
      <c r="BF40" s="12">
        <f t="shared" si="33"/>
        <v>-9.8178861231018391E-3</v>
      </c>
      <c r="BG40" s="12">
        <f t="shared" si="34"/>
        <v>-8.468423925976902E-3</v>
      </c>
      <c r="BH40" s="12">
        <f t="shared" si="35"/>
        <v>3.3954693854910997E-2</v>
      </c>
      <c r="BI40" s="12">
        <f t="shared" si="36"/>
        <v>8.7542282527786324E-4</v>
      </c>
      <c r="BJ40" s="12">
        <f t="shared" si="37"/>
        <v>4.8333870076386629E-3</v>
      </c>
      <c r="BK40" s="12">
        <f t="shared" si="38"/>
        <v>2.7386874729383661E-3</v>
      </c>
      <c r="BL40" s="12">
        <f t="shared" si="39"/>
        <v>7.9483743684405741E-4</v>
      </c>
      <c r="BM40" s="12">
        <f t="shared" si="40"/>
        <v>1.0422470185293548E-2</v>
      </c>
      <c r="BP40" s="16" t="s">
        <v>13</v>
      </c>
      <c r="BQ40" s="13">
        <f t="shared" ref="BQ40:CJ40" si="55">BQ17/531</f>
        <v>1.9508137446231066E-4</v>
      </c>
      <c r="BR40" s="13">
        <f t="shared" si="55"/>
        <v>7.0330647574589098E-5</v>
      </c>
      <c r="BS40" s="13">
        <f t="shared" si="55"/>
        <v>9.7296160893709337E-5</v>
      </c>
      <c r="BT40" s="13">
        <f t="shared" si="55"/>
        <v>1.1667841374772889E-4</v>
      </c>
      <c r="BU40" s="13">
        <f t="shared" si="55"/>
        <v>7.7064885861931037E-6</v>
      </c>
      <c r="BV40" s="13">
        <f t="shared" si="55"/>
        <v>5.4735782583613835E-5</v>
      </c>
      <c r="BW40" s="13">
        <f t="shared" si="55"/>
        <v>5.562406204301515E-5</v>
      </c>
      <c r="BX40" s="13">
        <f t="shared" si="55"/>
        <v>4.8321091321194124E-5</v>
      </c>
      <c r="BY40" s="13">
        <f t="shared" si="55"/>
        <v>4.9757399439246447E-7</v>
      </c>
      <c r="BZ40" s="13">
        <f t="shared" si="55"/>
        <v>1.2232270722281505E-4</v>
      </c>
      <c r="CA40" s="13">
        <f t="shared" si="55"/>
        <v>3.9046911804359499E-6</v>
      </c>
      <c r="CB40" s="13">
        <f t="shared" si="55"/>
        <v>3.2424196144016542E-5</v>
      </c>
      <c r="CC40" s="13">
        <f t="shared" si="55"/>
        <v>8.6074595446060165E-5</v>
      </c>
      <c r="CD40" s="17">
        <f t="shared" si="55"/>
        <v>3.3871972839585521E-4</v>
      </c>
      <c r="CE40" s="13">
        <f t="shared" si="55"/>
        <v>1.0708998024377138E-4</v>
      </c>
      <c r="CF40" s="13">
        <f t="shared" si="55"/>
        <v>1.3960157164283845E-4</v>
      </c>
      <c r="CG40" s="13">
        <f t="shared" si="55"/>
        <v>2.2874869795051733E-5</v>
      </c>
      <c r="CH40" s="13">
        <f t="shared" si="55"/>
        <v>5.6596993303677196E-5</v>
      </c>
      <c r="CI40" s="13">
        <f t="shared" si="55"/>
        <v>4.1742880953148166E-5</v>
      </c>
      <c r="CJ40" s="13">
        <f t="shared" si="55"/>
        <v>6.8979355772518818E-5</v>
      </c>
      <c r="CM40" s="11" cm="1">
        <f t="array" ref="CM40">MMULT(X40:AQ40,$BQ$54:$BQ$73)</f>
        <v>1.9142503004050699E-3</v>
      </c>
      <c r="DA40" s="7">
        <v>2.0350435502221809E-2</v>
      </c>
    </row>
    <row r="41" spans="1:105" x14ac:dyDescent="0.25">
      <c r="A41" s="9">
        <v>44894</v>
      </c>
      <c r="B41" s="10">
        <v>3873.087158203125</v>
      </c>
      <c r="C41" s="10">
        <v>663.124267578125</v>
      </c>
      <c r="D41" s="10">
        <v>598.25433349609375</v>
      </c>
      <c r="E41" s="10">
        <v>4275.619140625</v>
      </c>
      <c r="F41" s="10">
        <v>45.099998474121087</v>
      </c>
      <c r="G41" s="10">
        <v>768.8338623046875</v>
      </c>
      <c r="H41" s="10">
        <v>923.8770751953125</v>
      </c>
      <c r="I41" s="10">
        <v>1494.046508789062</v>
      </c>
      <c r="J41" s="10">
        <v>81.650299072265625</v>
      </c>
      <c r="K41" s="10">
        <v>1993.07958984375</v>
      </c>
      <c r="L41" s="10">
        <v>22.879999160766602</v>
      </c>
      <c r="M41" s="10">
        <v>4712.97509765625</v>
      </c>
      <c r="N41" s="10">
        <v>1225.1767578125</v>
      </c>
      <c r="O41" s="10">
        <v>120.21124267578119</v>
      </c>
      <c r="P41" s="10">
        <v>1238.109985351562</v>
      </c>
      <c r="Q41" s="10">
        <v>575.54742431640625</v>
      </c>
      <c r="R41" s="10">
        <v>61.209999084472663</v>
      </c>
      <c r="S41" s="10">
        <v>6589.49267578125</v>
      </c>
      <c r="T41" s="10">
        <v>3054.99951171875</v>
      </c>
      <c r="U41" s="10">
        <v>553.7796630859375</v>
      </c>
      <c r="X41" s="11">
        <f t="shared" si="0"/>
        <v>-1.994229316869513E-3</v>
      </c>
      <c r="Y41" s="11">
        <f t="shared" si="1"/>
        <v>-6.3889594098964671E-3</v>
      </c>
      <c r="Z41" s="11">
        <f t="shared" si="2"/>
        <v>7.1797709929154827E-3</v>
      </c>
      <c r="AA41" s="11">
        <f t="shared" si="3"/>
        <v>-1.3001065960489916E-2</v>
      </c>
      <c r="AB41" s="11">
        <f t="shared" si="4"/>
        <v>-4.4327256731277183E-4</v>
      </c>
      <c r="AC41" s="11">
        <f t="shared" si="5"/>
        <v>-1.4998222424090376E-3</v>
      </c>
      <c r="AD41" s="11">
        <f t="shared" si="6"/>
        <v>9.9743696551876909E-3</v>
      </c>
      <c r="AE41" s="11">
        <f t="shared" si="7"/>
        <v>3.4803448123190118E-3</v>
      </c>
      <c r="AF41" s="11">
        <f t="shared" si="8"/>
        <v>-2.3756117807550409E-4</v>
      </c>
      <c r="AG41" s="11">
        <f t="shared" si="9"/>
        <v>-6.7330028589268273E-3</v>
      </c>
      <c r="AH41" s="11">
        <f t="shared" si="10"/>
        <v>-4.3688200736090451E-4</v>
      </c>
      <c r="AI41" s="11">
        <f t="shared" si="11"/>
        <v>-5.8992006860120105E-3</v>
      </c>
      <c r="AJ41" s="11">
        <f t="shared" si="12"/>
        <v>5.1171943458297236E-3</v>
      </c>
      <c r="AK41" s="11">
        <f t="shared" si="13"/>
        <v>4.6560976783905353E-3</v>
      </c>
      <c r="AL41" s="11">
        <f t="shared" si="14"/>
        <v>1.717297884912796E-3</v>
      </c>
      <c r="AM41" s="11">
        <f t="shared" si="15"/>
        <v>-8.2179776691567317E-5</v>
      </c>
      <c r="AN41" s="11">
        <f t="shared" si="16"/>
        <v>-3.7434822164258536E-3</v>
      </c>
      <c r="AO41" s="11">
        <f t="shared" si="17"/>
        <v>-2.2364373152105686E-3</v>
      </c>
      <c r="AP41" s="11">
        <f t="shared" si="18"/>
        <v>6.1868574898119163E-4</v>
      </c>
      <c r="AQ41" s="11">
        <f t="shared" si="19"/>
        <v>3.5982141000438467E-3</v>
      </c>
      <c r="AT41" s="12">
        <f t="shared" si="21"/>
        <v>-2.2935753773787888E-3</v>
      </c>
      <c r="AU41" s="12">
        <f t="shared" si="22"/>
        <v>-6.3629504269407276E-3</v>
      </c>
      <c r="AV41" s="12">
        <f t="shared" si="23"/>
        <v>5.0388614910872511E-3</v>
      </c>
      <c r="AW41" s="12">
        <f t="shared" si="24"/>
        <v>-1.5728793726857503E-2</v>
      </c>
      <c r="AX41" s="12">
        <f t="shared" si="25"/>
        <v>-1.2228807220686071E-3</v>
      </c>
      <c r="AY41" s="12">
        <f t="shared" si="26"/>
        <v>-2.0775813465952198E-3</v>
      </c>
      <c r="AZ41" s="12">
        <f t="shared" si="27"/>
        <v>9.0716006995941473E-3</v>
      </c>
      <c r="BA41" s="12">
        <f t="shared" si="28"/>
        <v>2.7027912985973734E-3</v>
      </c>
      <c r="BB41" s="12">
        <f t="shared" si="29"/>
        <v>-3.0783522710518428E-4</v>
      </c>
      <c r="BC41" s="12">
        <f t="shared" si="30"/>
        <v>-8.2328771794774394E-3</v>
      </c>
      <c r="BD41" s="12">
        <f t="shared" si="31"/>
        <v>-7.7844747327098776E-4</v>
      </c>
      <c r="BE41" s="12">
        <f t="shared" si="32"/>
        <v>-6.7018443298425658E-3</v>
      </c>
      <c r="BF41" s="12">
        <f t="shared" si="33"/>
        <v>3.3102835768588921E-3</v>
      </c>
      <c r="BG41" s="12">
        <f t="shared" si="34"/>
        <v>2.946874318998545E-3</v>
      </c>
      <c r="BH41" s="12">
        <f t="shared" si="35"/>
        <v>1.3084365447702179E-3</v>
      </c>
      <c r="BI41" s="12">
        <f t="shared" si="36"/>
        <v>-1.1822240995108414E-3</v>
      </c>
      <c r="BJ41" s="12">
        <f t="shared" si="37"/>
        <v>-4.6393221403124149E-3</v>
      </c>
      <c r="BK41" s="12">
        <f t="shared" si="38"/>
        <v>-2.0051430909070484E-3</v>
      </c>
      <c r="BL41" s="12">
        <f t="shared" si="39"/>
        <v>-2.384703077633342E-4</v>
      </c>
      <c r="BM41" s="12">
        <f t="shared" si="40"/>
        <v>2.1885124490602969E-3</v>
      </c>
      <c r="BP41" s="16" t="s">
        <v>14</v>
      </c>
      <c r="BQ41" s="13">
        <f t="shared" ref="BQ41:CJ41" si="56">BQ18/531</f>
        <v>1.6493003338656693E-4</v>
      </c>
      <c r="BR41" s="13">
        <f t="shared" si="56"/>
        <v>7.1238501297211191E-5</v>
      </c>
      <c r="BS41" s="13">
        <f t="shared" si="56"/>
        <v>7.2151388663051972E-5</v>
      </c>
      <c r="BT41" s="13">
        <f t="shared" si="56"/>
        <v>8.8181693572780224E-5</v>
      </c>
      <c r="BU41" s="13">
        <f t="shared" si="56"/>
        <v>3.4058972651826572E-6</v>
      </c>
      <c r="BV41" s="13">
        <f t="shared" si="56"/>
        <v>5.2831779130195551E-5</v>
      </c>
      <c r="BW41" s="13">
        <f t="shared" si="56"/>
        <v>5.647750847270606E-5</v>
      </c>
      <c r="BX41" s="13">
        <f t="shared" si="56"/>
        <v>4.5947817406803992E-5</v>
      </c>
      <c r="BY41" s="13">
        <f t="shared" si="56"/>
        <v>6.0936966750153394E-7</v>
      </c>
      <c r="BZ41" s="13">
        <f t="shared" si="56"/>
        <v>8.0635451585272516E-5</v>
      </c>
      <c r="CA41" s="13">
        <f t="shared" si="56"/>
        <v>1.2534108884617344E-6</v>
      </c>
      <c r="CB41" s="13">
        <f t="shared" si="56"/>
        <v>3.8559511777128977E-5</v>
      </c>
      <c r="CC41" s="13">
        <f t="shared" si="56"/>
        <v>6.7683498029160699E-5</v>
      </c>
      <c r="CD41" s="13">
        <f t="shared" si="56"/>
        <v>1.0708998024377138E-4</v>
      </c>
      <c r="CE41" s="17">
        <f t="shared" si="56"/>
        <v>1.6299016509315517E-4</v>
      </c>
      <c r="CF41" s="13">
        <f t="shared" si="56"/>
        <v>9.6353547816806665E-5</v>
      </c>
      <c r="CG41" s="13">
        <f t="shared" si="56"/>
        <v>1.387963907687131E-5</v>
      </c>
      <c r="CH41" s="13">
        <f t="shared" si="56"/>
        <v>3.4110746809561054E-5</v>
      </c>
      <c r="CI41" s="13">
        <f t="shared" si="56"/>
        <v>3.9887891909585365E-5</v>
      </c>
      <c r="CJ41" s="13">
        <f t="shared" si="56"/>
        <v>4.5743482288451267E-5</v>
      </c>
      <c r="CM41" s="11" cm="1">
        <f t="array" ref="CM41">MMULT(X41:AQ41,$BQ$54:$BQ$73)</f>
        <v>-3.1770601585503312E-4</v>
      </c>
      <c r="DA41" s="7">
        <v>-7.53060547595087E-3</v>
      </c>
    </row>
    <row r="42" spans="1:105" x14ac:dyDescent="0.25">
      <c r="A42" s="9">
        <v>44895</v>
      </c>
      <c r="B42" s="10">
        <v>3912.53271484375</v>
      </c>
      <c r="C42" s="10">
        <v>661.824462890625</v>
      </c>
      <c r="D42" s="10">
        <v>599.97479248046875</v>
      </c>
      <c r="E42" s="10">
        <v>4245.861328125</v>
      </c>
      <c r="F42" s="10">
        <v>45.099998474121087</v>
      </c>
      <c r="G42" s="10">
        <v>773.9342041015625</v>
      </c>
      <c r="H42" s="10">
        <v>929.8785400390625</v>
      </c>
      <c r="I42" s="10">
        <v>1499.457397460938</v>
      </c>
      <c r="J42" s="10">
        <v>81.630897521972656</v>
      </c>
      <c r="K42" s="10">
        <v>2016.69873046875</v>
      </c>
      <c r="L42" s="10">
        <v>22.909999847412109</v>
      </c>
      <c r="M42" s="10">
        <v>4642.35888671875</v>
      </c>
      <c r="N42" s="10">
        <v>1272.445190429688</v>
      </c>
      <c r="O42" s="10">
        <v>120.93979644775391</v>
      </c>
      <c r="P42" s="10">
        <v>1246.851928710938</v>
      </c>
      <c r="Q42" s="10">
        <v>569.77825927734375</v>
      </c>
      <c r="R42" s="10">
        <v>61.319999694824219</v>
      </c>
      <c r="S42" s="10">
        <v>6811.515625</v>
      </c>
      <c r="T42" s="10">
        <v>3049.109130859375</v>
      </c>
      <c r="U42" s="10">
        <v>546.13580322265625</v>
      </c>
      <c r="X42" s="11">
        <f t="shared" si="0"/>
        <v>1.0184525942588217E-2</v>
      </c>
      <c r="Y42" s="11">
        <f t="shared" si="1"/>
        <v>-1.9601223346073149E-3</v>
      </c>
      <c r="Z42" s="11">
        <f t="shared" si="2"/>
        <v>2.8757986161519942E-3</v>
      </c>
      <c r="AA42" s="11">
        <f t="shared" si="3"/>
        <v>-6.9598838253049061E-3</v>
      </c>
      <c r="AB42" s="11">
        <f t="shared" si="4"/>
        <v>0</v>
      </c>
      <c r="AC42" s="11">
        <f t="shared" si="5"/>
        <v>6.6338672721646379E-3</v>
      </c>
      <c r="AD42" s="11">
        <f t="shared" si="6"/>
        <v>6.4959560150155892E-3</v>
      </c>
      <c r="AE42" s="11">
        <f t="shared" si="7"/>
        <v>3.6216333561540082E-3</v>
      </c>
      <c r="AF42" s="11">
        <f t="shared" si="8"/>
        <v>-2.3761762679885793E-4</v>
      </c>
      <c r="AG42" s="11">
        <f t="shared" si="9"/>
        <v>1.1850575734836387E-2</v>
      </c>
      <c r="AH42" s="11">
        <f t="shared" si="10"/>
        <v>1.3112188700142692E-3</v>
      </c>
      <c r="AI42" s="11">
        <f t="shared" si="11"/>
        <v>-1.4983361777705394E-2</v>
      </c>
      <c r="AJ42" s="11">
        <f t="shared" si="12"/>
        <v>3.8580908685848472E-2</v>
      </c>
      <c r="AK42" s="11">
        <f t="shared" si="13"/>
        <v>6.0606125995858609E-3</v>
      </c>
      <c r="AL42" s="11">
        <f t="shared" si="14"/>
        <v>7.0607163037245272E-3</v>
      </c>
      <c r="AM42" s="11">
        <f t="shared" si="15"/>
        <v>-1.0023787433181025E-2</v>
      </c>
      <c r="AN42" s="11">
        <f t="shared" si="16"/>
        <v>1.7971019767497366E-3</v>
      </c>
      <c r="AO42" s="11">
        <f t="shared" si="17"/>
        <v>3.3693481447329629E-2</v>
      </c>
      <c r="AP42" s="11">
        <f t="shared" si="18"/>
        <v>-1.9281118824340034E-3</v>
      </c>
      <c r="AQ42" s="11">
        <f t="shared" si="19"/>
        <v>-1.3803070738794986E-2</v>
      </c>
      <c r="AT42" s="12">
        <f t="shared" si="21"/>
        <v>9.885179882078942E-3</v>
      </c>
      <c r="AU42" s="12">
        <f t="shared" si="22"/>
        <v>-1.9341133516515754E-3</v>
      </c>
      <c r="AV42" s="12">
        <f t="shared" si="23"/>
        <v>7.3488911432376255E-4</v>
      </c>
      <c r="AW42" s="12">
        <f t="shared" si="24"/>
        <v>-9.687611591672491E-3</v>
      </c>
      <c r="AX42" s="12">
        <f t="shared" si="25"/>
        <v>-7.796081547558352E-4</v>
      </c>
      <c r="AY42" s="12">
        <f t="shared" si="26"/>
        <v>6.0561081679784559E-3</v>
      </c>
      <c r="AZ42" s="12">
        <f t="shared" si="27"/>
        <v>5.5931870594220466E-3</v>
      </c>
      <c r="BA42" s="12">
        <f t="shared" si="28"/>
        <v>2.8440798424323697E-3</v>
      </c>
      <c r="BB42" s="12">
        <f t="shared" si="29"/>
        <v>-3.0789167582853812E-4</v>
      </c>
      <c r="BC42" s="12">
        <f t="shared" si="30"/>
        <v>1.0350701414285773E-2</v>
      </c>
      <c r="BD42" s="12">
        <f t="shared" si="31"/>
        <v>9.6965340410418599E-4</v>
      </c>
      <c r="BE42" s="12">
        <f t="shared" si="32"/>
        <v>-1.5786005421535947E-2</v>
      </c>
      <c r="BF42" s="12">
        <f t="shared" si="33"/>
        <v>3.6773997916877639E-2</v>
      </c>
      <c r="BG42" s="12">
        <f t="shared" si="34"/>
        <v>4.3513892401938706E-3</v>
      </c>
      <c r="BH42" s="12">
        <f t="shared" si="35"/>
        <v>6.6518549635819491E-3</v>
      </c>
      <c r="BI42" s="12">
        <f t="shared" si="36"/>
        <v>-1.11238317560003E-2</v>
      </c>
      <c r="BJ42" s="12">
        <f t="shared" si="37"/>
        <v>9.0126205286317521E-4</v>
      </c>
      <c r="BK42" s="12">
        <f t="shared" si="38"/>
        <v>3.3924775671633149E-2</v>
      </c>
      <c r="BL42" s="12">
        <f t="shared" si="39"/>
        <v>-2.7852679391785293E-3</v>
      </c>
      <c r="BM42" s="12">
        <f t="shared" si="40"/>
        <v>-1.5212772389778535E-2</v>
      </c>
      <c r="BP42" s="16" t="s">
        <v>15</v>
      </c>
      <c r="BQ42" s="13">
        <f t="shared" ref="BQ42:CJ42" si="57">BQ19/531</f>
        <v>2.562647122633854E-4</v>
      </c>
      <c r="BR42" s="13">
        <f t="shared" si="57"/>
        <v>8.8438605526217922E-5</v>
      </c>
      <c r="BS42" s="13">
        <f t="shared" si="57"/>
        <v>1.0965750300260862E-4</v>
      </c>
      <c r="BT42" s="13">
        <f t="shared" si="57"/>
        <v>1.1658666520353312E-4</v>
      </c>
      <c r="BU42" s="13">
        <f t="shared" si="57"/>
        <v>-2.1005971466100953E-6</v>
      </c>
      <c r="BV42" s="13">
        <f t="shared" si="57"/>
        <v>6.8156974980121244E-5</v>
      </c>
      <c r="BW42" s="13">
        <f t="shared" si="57"/>
        <v>9.3861432078273281E-5</v>
      </c>
      <c r="BX42" s="13">
        <f t="shared" si="57"/>
        <v>3.5935698090745218E-5</v>
      </c>
      <c r="BY42" s="13">
        <f t="shared" si="57"/>
        <v>3.1905702830266035E-7</v>
      </c>
      <c r="BZ42" s="13">
        <f t="shared" si="57"/>
        <v>9.8688750714888936E-5</v>
      </c>
      <c r="CA42" s="13">
        <f t="shared" si="57"/>
        <v>3.4615086933977314E-6</v>
      </c>
      <c r="CB42" s="13">
        <f t="shared" si="57"/>
        <v>2.5580398510774062E-5</v>
      </c>
      <c r="CC42" s="13">
        <f t="shared" si="57"/>
        <v>8.5912502346197815E-5</v>
      </c>
      <c r="CD42" s="13">
        <f t="shared" si="57"/>
        <v>1.3960157164283845E-4</v>
      </c>
      <c r="CE42" s="13">
        <f t="shared" si="57"/>
        <v>9.6353547816806665E-5</v>
      </c>
      <c r="CF42" s="17">
        <f t="shared" si="57"/>
        <v>2.5757318963652218E-4</v>
      </c>
      <c r="CG42" s="13">
        <f t="shared" si="57"/>
        <v>8.033301353092795E-6</v>
      </c>
      <c r="CH42" s="13">
        <f t="shared" si="57"/>
        <v>4.5794480452554019E-5</v>
      </c>
      <c r="CI42" s="13">
        <f t="shared" si="57"/>
        <v>3.5773997135688768E-5</v>
      </c>
      <c r="CJ42" s="13">
        <f t="shared" si="57"/>
        <v>3.5991920816764216E-5</v>
      </c>
      <c r="CM42" s="11" cm="1">
        <f t="array" ref="CM42">MMULT(X42:AQ42,$BQ$54:$BQ$73)</f>
        <v>4.0135220600668424E-3</v>
      </c>
      <c r="DA42" s="7">
        <v>-1.9805188776459547E-3</v>
      </c>
    </row>
    <row r="43" spans="1:105" x14ac:dyDescent="0.25">
      <c r="A43" s="9">
        <v>44896</v>
      </c>
      <c r="B43" s="10">
        <v>3909.737060546875</v>
      </c>
      <c r="C43" s="10">
        <v>664.4635009765625</v>
      </c>
      <c r="D43" s="10">
        <v>602.615966796875</v>
      </c>
      <c r="E43" s="10">
        <v>4379.1220703125</v>
      </c>
      <c r="F43" s="10">
        <v>45.369998931884773</v>
      </c>
      <c r="G43" s="10">
        <v>779.251220703125</v>
      </c>
      <c r="H43" s="10">
        <v>917.4853515625</v>
      </c>
      <c r="I43" s="10">
        <v>1519.77197265625</v>
      </c>
      <c r="J43" s="10">
        <v>81.3052978515625</v>
      </c>
      <c r="K43" s="10">
        <v>2045.2744140625</v>
      </c>
      <c r="L43" s="10">
        <v>23.04000091552734</v>
      </c>
      <c r="M43" s="10">
        <v>4642.35888671875</v>
      </c>
      <c r="N43" s="10">
        <v>1260.603637695312</v>
      </c>
      <c r="O43" s="10">
        <v>120.03981781005859</v>
      </c>
      <c r="P43" s="10">
        <v>1243.177124023438</v>
      </c>
      <c r="Q43" s="10">
        <v>575.12188720703125</v>
      </c>
      <c r="R43" s="10">
        <v>62.529998779296882</v>
      </c>
      <c r="S43" s="10">
        <v>6871.1748046875</v>
      </c>
      <c r="T43" s="10">
        <v>3125.4091796875</v>
      </c>
      <c r="U43" s="10">
        <v>550.85107421875</v>
      </c>
      <c r="X43" s="11">
        <f t="shared" si="0"/>
        <v>-7.145382545348625E-4</v>
      </c>
      <c r="Y43" s="11">
        <f t="shared" si="1"/>
        <v>3.9875197033531762E-3</v>
      </c>
      <c r="Z43" s="11">
        <f t="shared" si="2"/>
        <v>4.4021421391503366E-3</v>
      </c>
      <c r="AA43" s="11">
        <f t="shared" si="3"/>
        <v>3.138603263012097E-2</v>
      </c>
      <c r="AB43" s="11">
        <f t="shared" si="4"/>
        <v>5.9867065831191888E-3</v>
      </c>
      <c r="AC43" s="11">
        <f t="shared" si="5"/>
        <v>6.8701145050629577E-3</v>
      </c>
      <c r="AD43" s="11">
        <f t="shared" si="6"/>
        <v>-1.3327749746802292E-2</v>
      </c>
      <c r="AE43" s="11">
        <f t="shared" si="7"/>
        <v>1.3547950898579134E-2</v>
      </c>
      <c r="AF43" s="11">
        <f t="shared" si="8"/>
        <v>-3.9886817405445571E-3</v>
      </c>
      <c r="AG43" s="11">
        <f t="shared" si="9"/>
        <v>1.4169535172518321E-2</v>
      </c>
      <c r="AH43" s="11">
        <f t="shared" si="10"/>
        <v>5.6744246608939029E-3</v>
      </c>
      <c r="AI43" s="11">
        <f t="shared" si="11"/>
        <v>0</v>
      </c>
      <c r="AJ43" s="11">
        <f t="shared" si="12"/>
        <v>-9.3061397248687568E-3</v>
      </c>
      <c r="AK43" s="11">
        <f t="shared" si="13"/>
        <v>-7.4415425205722422E-3</v>
      </c>
      <c r="AL43" s="11">
        <f t="shared" si="14"/>
        <v>-2.9472663135703763E-3</v>
      </c>
      <c r="AM43" s="11">
        <f t="shared" si="15"/>
        <v>9.3784342288961396E-3</v>
      </c>
      <c r="AN43" s="11">
        <f t="shared" si="16"/>
        <v>1.9732535722350869E-2</v>
      </c>
      <c r="AO43" s="11">
        <f t="shared" si="17"/>
        <v>8.758576353922699E-3</v>
      </c>
      <c r="AP43" s="11">
        <f t="shared" si="18"/>
        <v>2.5023718585835016E-2</v>
      </c>
      <c r="AQ43" s="11">
        <f t="shared" si="19"/>
        <v>8.6338800134869807E-3</v>
      </c>
      <c r="AT43" s="12">
        <f t="shared" si="21"/>
        <v>-1.0138843150441384E-3</v>
      </c>
      <c r="AU43" s="12">
        <f t="shared" si="22"/>
        <v>4.0135286863089157E-3</v>
      </c>
      <c r="AV43" s="12">
        <f t="shared" si="23"/>
        <v>2.261232637322105E-3</v>
      </c>
      <c r="AW43" s="12">
        <f t="shared" si="24"/>
        <v>2.8658304863753384E-2</v>
      </c>
      <c r="AX43" s="12">
        <f t="shared" si="25"/>
        <v>5.2070984283633538E-3</v>
      </c>
      <c r="AY43" s="12">
        <f t="shared" si="26"/>
        <v>6.2923554008767757E-3</v>
      </c>
      <c r="AZ43" s="12">
        <f t="shared" si="27"/>
        <v>-1.4230518702395835E-2</v>
      </c>
      <c r="BA43" s="12">
        <f t="shared" si="28"/>
        <v>1.2770397384857496E-2</v>
      </c>
      <c r="BB43" s="12">
        <f t="shared" si="29"/>
        <v>-4.0589557895742371E-3</v>
      </c>
      <c r="BC43" s="12">
        <f t="shared" si="30"/>
        <v>1.2669660851967707E-2</v>
      </c>
      <c r="BD43" s="12">
        <f t="shared" si="31"/>
        <v>5.3328591949838196E-3</v>
      </c>
      <c r="BE43" s="12">
        <f t="shared" si="32"/>
        <v>-8.0264364383055519E-4</v>
      </c>
      <c r="BF43" s="12">
        <f t="shared" si="33"/>
        <v>-1.1113050493839588E-2</v>
      </c>
      <c r="BG43" s="12">
        <f t="shared" si="34"/>
        <v>-9.1507658799642334E-3</v>
      </c>
      <c r="BH43" s="12">
        <f t="shared" si="35"/>
        <v>-3.3561276537129544E-3</v>
      </c>
      <c r="BI43" s="12">
        <f t="shared" si="36"/>
        <v>8.2783899060768652E-3</v>
      </c>
      <c r="BJ43" s="12">
        <f t="shared" si="37"/>
        <v>1.8836695798464309E-2</v>
      </c>
      <c r="BK43" s="12">
        <f t="shared" si="38"/>
        <v>8.9898705782262191E-3</v>
      </c>
      <c r="BL43" s="12">
        <f t="shared" si="39"/>
        <v>2.4166562529090489E-2</v>
      </c>
      <c r="BM43" s="12">
        <f t="shared" si="40"/>
        <v>7.2241783625034313E-3</v>
      </c>
      <c r="BP43" s="16" t="s">
        <v>16</v>
      </c>
      <c r="BQ43" s="13">
        <f t="shared" ref="BQ43:CJ43" si="58">BQ20/531</f>
        <v>-8.5658843971673234E-6</v>
      </c>
      <c r="BR43" s="13">
        <f t="shared" si="58"/>
        <v>1.8010928469018254E-5</v>
      </c>
      <c r="BS43" s="13">
        <f t="shared" si="58"/>
        <v>1.9309695608438175E-5</v>
      </c>
      <c r="BT43" s="13">
        <f t="shared" si="58"/>
        <v>2.7010358198773625E-5</v>
      </c>
      <c r="BU43" s="13">
        <f t="shared" si="58"/>
        <v>7.8974078843603406E-5</v>
      </c>
      <c r="BV43" s="13">
        <f t="shared" si="58"/>
        <v>2.3985769575030697E-5</v>
      </c>
      <c r="BW43" s="13">
        <f t="shared" si="58"/>
        <v>1.1866113577871591E-5</v>
      </c>
      <c r="BX43" s="13">
        <f t="shared" si="58"/>
        <v>3.3073139349821992E-5</v>
      </c>
      <c r="BY43" s="13">
        <f t="shared" si="58"/>
        <v>-4.0405170590084973E-6</v>
      </c>
      <c r="BZ43" s="13">
        <f t="shared" si="58"/>
        <v>1.484462021027216E-5</v>
      </c>
      <c r="CA43" s="13">
        <f t="shared" si="58"/>
        <v>3.5146415425905839E-6</v>
      </c>
      <c r="CB43" s="13">
        <f t="shared" si="58"/>
        <v>2.891220951181491E-5</v>
      </c>
      <c r="CC43" s="13">
        <f t="shared" si="58"/>
        <v>9.0710441917710752E-6</v>
      </c>
      <c r="CD43" s="13">
        <f t="shared" si="58"/>
        <v>2.2874869795051733E-5</v>
      </c>
      <c r="CE43" s="13">
        <f t="shared" si="58"/>
        <v>1.387963907687131E-5</v>
      </c>
      <c r="CF43" s="13">
        <f t="shared" si="58"/>
        <v>8.033301353092795E-6</v>
      </c>
      <c r="CG43" s="17">
        <f t="shared" si="58"/>
        <v>1.9454571092675704E-4</v>
      </c>
      <c r="CH43" s="13">
        <f t="shared" si="58"/>
        <v>1.1918960502362991E-5</v>
      </c>
      <c r="CI43" s="13">
        <f t="shared" si="58"/>
        <v>2.5475761502207733E-5</v>
      </c>
      <c r="CJ43" s="13">
        <f t="shared" si="58"/>
        <v>2.2130085413540282E-6</v>
      </c>
      <c r="CM43" s="11" cm="1">
        <f t="array" ref="CM43">MMULT(X43:AQ43,$BQ$54:$BQ$73)</f>
        <v>5.9912826448198318E-3</v>
      </c>
      <c r="DA43" s="7">
        <v>2.3519984006255979E-3</v>
      </c>
    </row>
    <row r="44" spans="1:105" x14ac:dyDescent="0.25">
      <c r="A44" s="9">
        <v>44897</v>
      </c>
      <c r="B44" s="10">
        <v>3917.126708984375</v>
      </c>
      <c r="C44" s="10">
        <v>657.37353515625</v>
      </c>
      <c r="D44" s="10">
        <v>599.41741943359375</v>
      </c>
      <c r="E44" s="10">
        <v>4368.9365234375</v>
      </c>
      <c r="F44" s="10">
        <v>45.880001068115227</v>
      </c>
      <c r="G44" s="10">
        <v>773.28466796875</v>
      </c>
      <c r="H44" s="10">
        <v>908.11724853515625</v>
      </c>
      <c r="I44" s="10">
        <v>1502.162963867188</v>
      </c>
      <c r="J44" s="10">
        <v>81.162200927734375</v>
      </c>
      <c r="K44" s="10">
        <v>2027.049926757812</v>
      </c>
      <c r="L44" s="10">
        <v>23.120000839233398</v>
      </c>
      <c r="M44" s="10">
        <v>4642.35888671875</v>
      </c>
      <c r="N44" s="10">
        <v>1232.486450195312</v>
      </c>
      <c r="O44" s="10">
        <v>120.7683792114258</v>
      </c>
      <c r="P44" s="10">
        <v>1242.652221679688</v>
      </c>
      <c r="Q44" s="10">
        <v>574.60162353515625</v>
      </c>
      <c r="R44" s="10">
        <v>63.759998321533203</v>
      </c>
      <c r="S44" s="10">
        <v>6834.54345703125</v>
      </c>
      <c r="T44" s="10">
        <v>3092.587158203125</v>
      </c>
      <c r="U44" s="10">
        <v>552.24090576171875</v>
      </c>
      <c r="X44" s="11">
        <f t="shared" si="0"/>
        <v>1.8900627645958299E-3</v>
      </c>
      <c r="Y44" s="11">
        <f t="shared" si="1"/>
        <v>-1.0670211094954609E-2</v>
      </c>
      <c r="Z44" s="11">
        <f t="shared" si="2"/>
        <v>-5.3077706856701837E-3</v>
      </c>
      <c r="AA44" s="11">
        <f t="shared" si="3"/>
        <v>-2.3259335344979651E-3</v>
      </c>
      <c r="AB44" s="11">
        <f t="shared" si="4"/>
        <v>1.1240955438331281E-2</v>
      </c>
      <c r="AC44" s="11">
        <f t="shared" si="5"/>
        <v>-7.6567768851120033E-3</v>
      </c>
      <c r="AD44" s="11">
        <f t="shared" si="6"/>
        <v>-1.0210629533637394E-2</v>
      </c>
      <c r="AE44" s="11">
        <f t="shared" si="7"/>
        <v>-1.158661240362599E-2</v>
      </c>
      <c r="AF44" s="11">
        <f t="shared" si="8"/>
        <v>-1.7599950754669674E-3</v>
      </c>
      <c r="AG44" s="11">
        <f t="shared" si="9"/>
        <v>-8.910534048332865E-3</v>
      </c>
      <c r="AH44" s="11">
        <f t="shared" si="10"/>
        <v>3.4722187728796453E-3</v>
      </c>
      <c r="AI44" s="11">
        <f t="shared" si="11"/>
        <v>0</v>
      </c>
      <c r="AJ44" s="11">
        <f t="shared" si="12"/>
        <v>-2.2304542569308312E-2</v>
      </c>
      <c r="AK44" s="11">
        <f t="shared" si="13"/>
        <v>6.0693311157804242E-3</v>
      </c>
      <c r="AL44" s="11">
        <f t="shared" si="14"/>
        <v>-4.2222651431293864E-4</v>
      </c>
      <c r="AM44" s="11">
        <f t="shared" si="15"/>
        <v>-9.0461462769494028E-4</v>
      </c>
      <c r="AN44" s="11">
        <f t="shared" si="16"/>
        <v>1.9670551195397797E-2</v>
      </c>
      <c r="AO44" s="11">
        <f t="shared" si="17"/>
        <v>-5.3311622389900747E-3</v>
      </c>
      <c r="AP44" s="11">
        <f t="shared" si="18"/>
        <v>-1.050167181234707E-2</v>
      </c>
      <c r="AQ44" s="11">
        <f t="shared" si="19"/>
        <v>2.5230622359044908E-3</v>
      </c>
      <c r="AT44" s="12">
        <f t="shared" si="21"/>
        <v>1.5907167040865541E-3</v>
      </c>
      <c r="AU44" s="12">
        <f t="shared" si="22"/>
        <v>-1.064420211199887E-2</v>
      </c>
      <c r="AV44" s="12">
        <f t="shared" si="23"/>
        <v>-7.4486801874984153E-3</v>
      </c>
      <c r="AW44" s="12">
        <f t="shared" si="24"/>
        <v>-5.0536613008655504E-3</v>
      </c>
      <c r="AX44" s="12">
        <f t="shared" si="25"/>
        <v>1.0461347283575445E-2</v>
      </c>
      <c r="AY44" s="12">
        <f t="shared" si="26"/>
        <v>-8.2345359892981862E-3</v>
      </c>
      <c r="AZ44" s="12">
        <f t="shared" si="27"/>
        <v>-1.1113398489230937E-2</v>
      </c>
      <c r="BA44" s="12">
        <f t="shared" si="28"/>
        <v>-1.2364165917347628E-2</v>
      </c>
      <c r="BB44" s="12">
        <f t="shared" si="29"/>
        <v>-1.8302691244966476E-3</v>
      </c>
      <c r="BC44" s="12">
        <f t="shared" si="30"/>
        <v>-1.0410408368883479E-2</v>
      </c>
      <c r="BD44" s="12">
        <f t="shared" si="31"/>
        <v>3.1306533069695619E-3</v>
      </c>
      <c r="BE44" s="12">
        <f t="shared" si="32"/>
        <v>-8.0264364383055519E-4</v>
      </c>
      <c r="BF44" s="12">
        <f t="shared" si="33"/>
        <v>-2.4111453338279142E-2</v>
      </c>
      <c r="BG44" s="12">
        <f t="shared" si="34"/>
        <v>4.3601077563884339E-3</v>
      </c>
      <c r="BH44" s="12">
        <f t="shared" si="35"/>
        <v>-8.3108785445551675E-4</v>
      </c>
      <c r="BI44" s="12">
        <f t="shared" si="36"/>
        <v>-2.0046589505142145E-3</v>
      </c>
      <c r="BJ44" s="12">
        <f t="shared" si="37"/>
        <v>1.8774711271511237E-2</v>
      </c>
      <c r="BK44" s="12">
        <f t="shared" si="38"/>
        <v>-5.0998680146865545E-3</v>
      </c>
      <c r="BL44" s="12">
        <f t="shared" si="39"/>
        <v>-1.1358827869091596E-2</v>
      </c>
      <c r="BM44" s="12">
        <f t="shared" si="40"/>
        <v>1.1133605849209412E-3</v>
      </c>
      <c r="BP44" s="16" t="s">
        <v>17</v>
      </c>
      <c r="BQ44" s="13">
        <f t="shared" ref="BQ44:CJ44" si="59">BQ21/531</f>
        <v>1.0039154177418813E-4</v>
      </c>
      <c r="BR44" s="13">
        <f t="shared" si="59"/>
        <v>5.1417786939953291E-5</v>
      </c>
      <c r="BS44" s="13">
        <f t="shared" si="59"/>
        <v>6.9350322690622085E-5</v>
      </c>
      <c r="BT44" s="13">
        <f t="shared" si="59"/>
        <v>7.2929079478743864E-5</v>
      </c>
      <c r="BU44" s="13">
        <f t="shared" si="59"/>
        <v>1.1802587647488829E-6</v>
      </c>
      <c r="BV44" s="13">
        <f t="shared" si="59"/>
        <v>3.3430512897982078E-5</v>
      </c>
      <c r="BW44" s="13">
        <f t="shared" si="59"/>
        <v>3.40851547707332E-5</v>
      </c>
      <c r="BX44" s="13">
        <f t="shared" si="59"/>
        <v>4.8242734439201651E-5</v>
      </c>
      <c r="BY44" s="13">
        <f t="shared" si="59"/>
        <v>-3.1050489605482337E-6</v>
      </c>
      <c r="BZ44" s="13">
        <f t="shared" si="59"/>
        <v>5.4657132714853025E-5</v>
      </c>
      <c r="CA44" s="13">
        <f t="shared" si="59"/>
        <v>3.7342735833230859E-6</v>
      </c>
      <c r="CB44" s="13">
        <f t="shared" si="59"/>
        <v>6.1244037123283517E-5</v>
      </c>
      <c r="CC44" s="13">
        <f t="shared" si="59"/>
        <v>5.2202933590435949E-5</v>
      </c>
      <c r="CD44" s="13">
        <f t="shared" si="59"/>
        <v>5.6596993303677196E-5</v>
      </c>
      <c r="CE44" s="13">
        <f t="shared" si="59"/>
        <v>3.4110746809561054E-5</v>
      </c>
      <c r="CF44" s="13">
        <f t="shared" si="59"/>
        <v>4.5794480452554019E-5</v>
      </c>
      <c r="CG44" s="13">
        <f t="shared" si="59"/>
        <v>1.1918960502362991E-5</v>
      </c>
      <c r="CH44" s="17">
        <f t="shared" si="59"/>
        <v>3.044374135220062E-4</v>
      </c>
      <c r="CI44" s="13">
        <f t="shared" si="59"/>
        <v>5.3005008228780116E-5</v>
      </c>
      <c r="CJ44" s="13">
        <f t="shared" si="59"/>
        <v>5.3424643692886328E-5</v>
      </c>
      <c r="CM44" s="11" cm="1">
        <f t="array" ref="CM44">MMULT(X44:AQ44,$BQ$54:$BQ$73)</f>
        <v>-2.6513249750530926E-3</v>
      </c>
      <c r="DA44" s="7">
        <v>-1.6476786049694056E-3</v>
      </c>
    </row>
    <row r="45" spans="1:105" x14ac:dyDescent="0.25">
      <c r="A45" s="9">
        <v>44900</v>
      </c>
      <c r="B45" s="10">
        <v>3925.015625</v>
      </c>
      <c r="C45" s="10">
        <v>655.86700439453125</v>
      </c>
      <c r="D45" s="10">
        <v>597.98779296875</v>
      </c>
      <c r="E45" s="10">
        <v>4362.09619140625</v>
      </c>
      <c r="F45" s="10">
        <v>46.090000152587891</v>
      </c>
      <c r="G45" s="10">
        <v>776.0994873046875</v>
      </c>
      <c r="H45" s="10">
        <v>911.0447998046875</v>
      </c>
      <c r="I45" s="10">
        <v>1503.859619140625</v>
      </c>
      <c r="J45" s="10">
        <v>81.422500610351563</v>
      </c>
      <c r="K45" s="10">
        <v>2027.147216796875</v>
      </c>
      <c r="L45" s="10">
        <v>23.030000686645511</v>
      </c>
      <c r="M45" s="10">
        <v>4773.66015625</v>
      </c>
      <c r="N45" s="10">
        <v>1227.808227539062</v>
      </c>
      <c r="O45" s="10">
        <v>123.21115875244141</v>
      </c>
      <c r="P45" s="10">
        <v>1224.529418945312</v>
      </c>
      <c r="Q45" s="10">
        <v>583.822998046875</v>
      </c>
      <c r="R45" s="10">
        <v>65.110000610351563</v>
      </c>
      <c r="S45" s="10">
        <v>6764.0498046875</v>
      </c>
      <c r="T45" s="10">
        <v>3080.67236328125</v>
      </c>
      <c r="U45" s="10">
        <v>552.24090576171875</v>
      </c>
      <c r="X45" s="11">
        <f t="shared" si="0"/>
        <v>2.0139547688183984E-3</v>
      </c>
      <c r="Y45" s="11">
        <f t="shared" si="1"/>
        <v>-2.2917423369662503E-3</v>
      </c>
      <c r="Z45" s="11">
        <f t="shared" si="2"/>
        <v>-2.3850265582782762E-3</v>
      </c>
      <c r="AA45" s="11">
        <f t="shared" si="3"/>
        <v>-1.565674391137181E-3</v>
      </c>
      <c r="AB45" s="11">
        <f t="shared" si="4"/>
        <v>4.5771377415813608E-3</v>
      </c>
      <c r="AC45" s="11">
        <f t="shared" si="5"/>
        <v>3.6400816575497558E-3</v>
      </c>
      <c r="AD45" s="11">
        <f t="shared" si="6"/>
        <v>3.2237591282992953E-3</v>
      </c>
      <c r="AE45" s="11">
        <f t="shared" si="7"/>
        <v>1.1294748401126558E-3</v>
      </c>
      <c r="AF45" s="11">
        <f t="shared" si="8"/>
        <v>3.207154064845463E-3</v>
      </c>
      <c r="AG45" s="11">
        <f t="shared" si="9"/>
        <v>4.7995877052010455E-5</v>
      </c>
      <c r="AH45" s="11">
        <f t="shared" si="10"/>
        <v>-3.8927400225332886E-3</v>
      </c>
      <c r="AI45" s="11">
        <f t="shared" si="11"/>
        <v>2.8283308709046103E-2</v>
      </c>
      <c r="AJ45" s="11">
        <f t="shared" si="12"/>
        <v>-3.7957599091727476E-3</v>
      </c>
      <c r="AK45" s="11">
        <f t="shared" si="13"/>
        <v>2.022697958659448E-2</v>
      </c>
      <c r="AL45" s="11">
        <f t="shared" si="14"/>
        <v>-1.4583970010434127E-2</v>
      </c>
      <c r="AM45" s="11">
        <f t="shared" si="15"/>
        <v>1.6048291779938821E-2</v>
      </c>
      <c r="AN45" s="11">
        <f t="shared" si="16"/>
        <v>2.1173185764693361E-2</v>
      </c>
      <c r="AO45" s="11">
        <f t="shared" si="17"/>
        <v>-1.0314317669781945E-2</v>
      </c>
      <c r="AP45" s="11">
        <f t="shared" si="18"/>
        <v>-3.8526949483932448E-3</v>
      </c>
      <c r="AQ45" s="11">
        <f t="shared" si="19"/>
        <v>0</v>
      </c>
      <c r="AT45" s="12">
        <f t="shared" si="21"/>
        <v>1.7146087083091226E-3</v>
      </c>
      <c r="AU45" s="12">
        <f t="shared" si="22"/>
        <v>-2.2657333540105108E-3</v>
      </c>
      <c r="AV45" s="12">
        <f t="shared" si="23"/>
        <v>-4.5259360601065078E-3</v>
      </c>
      <c r="AW45" s="12">
        <f t="shared" si="24"/>
        <v>-4.2934021575047662E-3</v>
      </c>
      <c r="AX45" s="12">
        <f t="shared" si="25"/>
        <v>3.7975295868255257E-3</v>
      </c>
      <c r="AY45" s="12">
        <f t="shared" si="26"/>
        <v>3.0623225533635734E-3</v>
      </c>
      <c r="AZ45" s="12">
        <f t="shared" si="27"/>
        <v>2.3209901727057522E-3</v>
      </c>
      <c r="BA45" s="12">
        <f t="shared" si="28"/>
        <v>3.5192132639101734E-4</v>
      </c>
      <c r="BB45" s="12">
        <f t="shared" si="29"/>
        <v>3.136880015815783E-3</v>
      </c>
      <c r="BC45" s="12">
        <f t="shared" si="30"/>
        <v>-1.4518784434986024E-3</v>
      </c>
      <c r="BD45" s="12">
        <f t="shared" si="31"/>
        <v>-4.2343054884433715E-3</v>
      </c>
      <c r="BE45" s="12">
        <f t="shared" si="32"/>
        <v>2.748066506521555E-2</v>
      </c>
      <c r="BF45" s="12">
        <f t="shared" si="33"/>
        <v>-5.6026706781435792E-3</v>
      </c>
      <c r="BG45" s="12">
        <f t="shared" si="34"/>
        <v>1.8517756227202489E-2</v>
      </c>
      <c r="BH45" s="12">
        <f t="shared" si="35"/>
        <v>-1.4992831350576705E-2</v>
      </c>
      <c r="BI45" s="12">
        <f t="shared" si="36"/>
        <v>1.4948247457119547E-2</v>
      </c>
      <c r="BJ45" s="12">
        <f t="shared" si="37"/>
        <v>2.0277345840806801E-2</v>
      </c>
      <c r="BK45" s="12">
        <f t="shared" si="38"/>
        <v>-1.0083023445478425E-2</v>
      </c>
      <c r="BL45" s="12">
        <f t="shared" si="39"/>
        <v>-4.7098510051377706E-3</v>
      </c>
      <c r="BM45" s="12">
        <f t="shared" si="40"/>
        <v>-1.4097016509835496E-3</v>
      </c>
      <c r="BP45" s="16" t="s">
        <v>18</v>
      </c>
      <c r="BQ45" s="13">
        <f t="shared" ref="BQ45:CJ45" si="60">BQ22/531</f>
        <v>5.4448787026976926E-5</v>
      </c>
      <c r="BR45" s="13">
        <f t="shared" si="60"/>
        <v>4.16277620204198E-5</v>
      </c>
      <c r="BS45" s="13">
        <f t="shared" si="60"/>
        <v>2.2665877846777455E-5</v>
      </c>
      <c r="BT45" s="13">
        <f t="shared" si="60"/>
        <v>3.3889635240448202E-5</v>
      </c>
      <c r="BU45" s="13">
        <f t="shared" si="60"/>
        <v>9.1227707721541435E-6</v>
      </c>
      <c r="BV45" s="13">
        <f t="shared" si="60"/>
        <v>2.4501461066461887E-5</v>
      </c>
      <c r="BW45" s="13">
        <f t="shared" si="60"/>
        <v>2.5573382073778761E-5</v>
      </c>
      <c r="BX45" s="13">
        <f t="shared" si="60"/>
        <v>1.2588108026925475E-4</v>
      </c>
      <c r="BY45" s="13">
        <f t="shared" si="60"/>
        <v>-1.2800768294628264E-6</v>
      </c>
      <c r="BZ45" s="13">
        <f t="shared" si="60"/>
        <v>4.2563011396936657E-5</v>
      </c>
      <c r="CA45" s="13">
        <f t="shared" si="60"/>
        <v>3.5472985088637665E-6</v>
      </c>
      <c r="CB45" s="13">
        <f t="shared" si="60"/>
        <v>1.06971193421493E-4</v>
      </c>
      <c r="CC45" s="13">
        <f t="shared" si="60"/>
        <v>4.1639431561300028E-5</v>
      </c>
      <c r="CD45" s="13">
        <f t="shared" si="60"/>
        <v>4.1742880953148166E-5</v>
      </c>
      <c r="CE45" s="13">
        <f t="shared" si="60"/>
        <v>3.9887891909585365E-5</v>
      </c>
      <c r="CF45" s="13">
        <f t="shared" si="60"/>
        <v>3.5773997135688768E-5</v>
      </c>
      <c r="CG45" s="13">
        <f t="shared" si="60"/>
        <v>2.5475761502207733E-5</v>
      </c>
      <c r="CH45" s="13">
        <f t="shared" si="60"/>
        <v>5.3005008228780116E-5</v>
      </c>
      <c r="CI45" s="17">
        <f t="shared" si="60"/>
        <v>1.5224391429894321E-4</v>
      </c>
      <c r="CJ45" s="13">
        <f t="shared" si="60"/>
        <v>2.8770927273699591E-5</v>
      </c>
      <c r="CM45" s="11" cm="1">
        <f t="array" ref="CM45">MMULT(X45:AQ45,$BQ$54:$BQ$73)</f>
        <v>3.0444699035917324E-3</v>
      </c>
      <c r="DA45" s="7">
        <v>1.0120048468705499E-2</v>
      </c>
    </row>
    <row r="46" spans="1:105" x14ac:dyDescent="0.25">
      <c r="A46" s="9">
        <v>44901</v>
      </c>
      <c r="B46" s="10">
        <v>4026.27685546875</v>
      </c>
      <c r="C46" s="10">
        <v>659.61871337890625</v>
      </c>
      <c r="D46" s="10">
        <v>594.6680908203125</v>
      </c>
      <c r="E46" s="10">
        <v>4322.45263671875</v>
      </c>
      <c r="F46" s="10">
        <v>45.819999694824219</v>
      </c>
      <c r="G46" s="10">
        <v>775.23345947265625</v>
      </c>
      <c r="H46" s="10">
        <v>900.35931396484375</v>
      </c>
      <c r="I46" s="10">
        <v>1479.234741210938</v>
      </c>
      <c r="J46" s="10">
        <v>81.899002075195313</v>
      </c>
      <c r="K46" s="10">
        <v>2034.825805664062</v>
      </c>
      <c r="L46" s="10">
        <v>23.04000091552734</v>
      </c>
      <c r="M46" s="10">
        <v>4620.291015625</v>
      </c>
      <c r="N46" s="10">
        <v>1230.975708007812</v>
      </c>
      <c r="O46" s="10">
        <v>122.0969161987305</v>
      </c>
      <c r="P46" s="10">
        <v>1228.067138671875</v>
      </c>
      <c r="Q46" s="10">
        <v>575.92578125</v>
      </c>
      <c r="R46" s="10">
        <v>64.120002746582031</v>
      </c>
      <c r="S46" s="10">
        <v>6689.4755859375</v>
      </c>
      <c r="T46" s="10">
        <v>3044.20849609375</v>
      </c>
      <c r="U46" s="10">
        <v>545.88763427734375</v>
      </c>
      <c r="X46" s="11">
        <f t="shared" si="0"/>
        <v>2.5798936907098301E-2</v>
      </c>
      <c r="Y46" s="11">
        <f t="shared" si="1"/>
        <v>5.7202282768263656E-3</v>
      </c>
      <c r="Z46" s="11">
        <f t="shared" si="2"/>
        <v>-5.5514547077234119E-3</v>
      </c>
      <c r="AA46" s="11">
        <f t="shared" si="3"/>
        <v>-9.0881890146305398E-3</v>
      </c>
      <c r="AB46" s="11">
        <f t="shared" si="4"/>
        <v>-5.8581136226902725E-3</v>
      </c>
      <c r="AC46" s="11">
        <f t="shared" si="5"/>
        <v>-1.1158721867461532E-3</v>
      </c>
      <c r="AD46" s="11">
        <f t="shared" si="6"/>
        <v>-1.1728825895427465E-2</v>
      </c>
      <c r="AE46" s="11">
        <f t="shared" si="7"/>
        <v>-1.6374452519550223E-2</v>
      </c>
      <c r="AF46" s="11">
        <f t="shared" si="8"/>
        <v>5.852208680301456E-3</v>
      </c>
      <c r="AG46" s="11">
        <f t="shared" si="9"/>
        <v>3.787879244073894E-3</v>
      </c>
      <c r="AH46" s="11">
        <f t="shared" si="10"/>
        <v>4.3422616516150173E-4</v>
      </c>
      <c r="AI46" s="11">
        <f t="shared" si="11"/>
        <v>-3.2128206785771857E-2</v>
      </c>
      <c r="AJ46" s="11">
        <f t="shared" si="12"/>
        <v>2.5797843651029196E-3</v>
      </c>
      <c r="AK46" s="11">
        <f t="shared" si="13"/>
        <v>-9.0433574766525006E-3</v>
      </c>
      <c r="AL46" s="11">
        <f t="shared" si="14"/>
        <v>2.8890442906712647E-3</v>
      </c>
      <c r="AM46" s="11">
        <f t="shared" si="15"/>
        <v>-1.3526731258094315E-2</v>
      </c>
      <c r="AN46" s="11">
        <f t="shared" si="16"/>
        <v>-1.5205004676534064E-2</v>
      </c>
      <c r="AO46" s="11">
        <f t="shared" si="17"/>
        <v>-1.1025084217789159E-2</v>
      </c>
      <c r="AP46" s="11">
        <f t="shared" si="18"/>
        <v>-1.1836334049058702E-2</v>
      </c>
      <c r="AQ46" s="11">
        <f t="shared" si="19"/>
        <v>-1.1504528943961123E-2</v>
      </c>
      <c r="AT46" s="12">
        <f t="shared" si="21"/>
        <v>2.5499590846589024E-2</v>
      </c>
      <c r="AU46" s="12">
        <f t="shared" si="22"/>
        <v>5.7462372597821051E-3</v>
      </c>
      <c r="AV46" s="12">
        <f t="shared" si="23"/>
        <v>-7.6923642095516435E-3</v>
      </c>
      <c r="AW46" s="12">
        <f t="shared" si="24"/>
        <v>-1.1815916780998125E-2</v>
      </c>
      <c r="AX46" s="12">
        <f t="shared" si="25"/>
        <v>-6.6377217774461076E-3</v>
      </c>
      <c r="AY46" s="12">
        <f t="shared" si="26"/>
        <v>-1.6936312909323356E-3</v>
      </c>
      <c r="AZ46" s="12">
        <f t="shared" si="27"/>
        <v>-1.2631594851021008E-2</v>
      </c>
      <c r="BA46" s="12">
        <f t="shared" si="28"/>
        <v>-1.7152006033271862E-2</v>
      </c>
      <c r="BB46" s="12">
        <f t="shared" si="29"/>
        <v>5.781934631271776E-3</v>
      </c>
      <c r="BC46" s="12">
        <f t="shared" si="30"/>
        <v>2.288004923523281E-3</v>
      </c>
      <c r="BD46" s="12">
        <f t="shared" si="31"/>
        <v>9.2660699251418484E-5</v>
      </c>
      <c r="BE46" s="12">
        <f t="shared" si="32"/>
        <v>-3.2930850429602414E-2</v>
      </c>
      <c r="BF46" s="12">
        <f t="shared" si="33"/>
        <v>7.7287359613208823E-4</v>
      </c>
      <c r="BG46" s="12">
        <f t="shared" si="34"/>
        <v>-1.0752580836044492E-2</v>
      </c>
      <c r="BH46" s="12">
        <f t="shared" si="35"/>
        <v>2.4801829505286866E-3</v>
      </c>
      <c r="BI46" s="12">
        <f t="shared" si="36"/>
        <v>-1.462677558091359E-2</v>
      </c>
      <c r="BJ46" s="12">
        <f t="shared" si="37"/>
        <v>-1.6100844600420626E-2</v>
      </c>
      <c r="BK46" s="12">
        <f t="shared" si="38"/>
        <v>-1.0793789993485639E-2</v>
      </c>
      <c r="BL46" s="12">
        <f t="shared" si="39"/>
        <v>-1.2693490105803227E-2</v>
      </c>
      <c r="BM46" s="12">
        <f t="shared" si="40"/>
        <v>-1.2914230594944672E-2</v>
      </c>
      <c r="BP46" s="16" t="s">
        <v>19</v>
      </c>
      <c r="BQ46" s="13">
        <f t="shared" ref="BQ46:CJ46" si="61">BQ23/531</f>
        <v>8.9998670219469958E-5</v>
      </c>
      <c r="BR46" s="13">
        <f t="shared" si="61"/>
        <v>4.1658221863477026E-5</v>
      </c>
      <c r="BS46" s="13">
        <f t="shared" si="61"/>
        <v>8.8946736670902948E-5</v>
      </c>
      <c r="BT46" s="13">
        <f t="shared" si="61"/>
        <v>9.7458333648285813E-5</v>
      </c>
      <c r="BU46" s="13">
        <f t="shared" si="61"/>
        <v>-3.3186501382109559E-6</v>
      </c>
      <c r="BV46" s="13">
        <f t="shared" si="61"/>
        <v>4.1339947951210711E-5</v>
      </c>
      <c r="BW46" s="13">
        <f t="shared" si="61"/>
        <v>2.088339545373763E-5</v>
      </c>
      <c r="BX46" s="13">
        <f t="shared" si="61"/>
        <v>3.3369905832550148E-5</v>
      </c>
      <c r="BY46" s="13">
        <f t="shared" si="61"/>
        <v>-4.7278596245069087E-6</v>
      </c>
      <c r="BZ46" s="13">
        <f t="shared" si="61"/>
        <v>6.6383253700196977E-5</v>
      </c>
      <c r="CA46" s="13">
        <f t="shared" si="61"/>
        <v>1.542221424530328E-6</v>
      </c>
      <c r="CB46" s="13">
        <f t="shared" si="61"/>
        <v>4.326699945793307E-5</v>
      </c>
      <c r="CC46" s="13">
        <f t="shared" si="61"/>
        <v>8.2732054708508713E-5</v>
      </c>
      <c r="CD46" s="13">
        <f t="shared" si="61"/>
        <v>6.8979355772518818E-5</v>
      </c>
      <c r="CE46" s="13">
        <f t="shared" si="61"/>
        <v>4.5743482288451267E-5</v>
      </c>
      <c r="CF46" s="13">
        <f t="shared" si="61"/>
        <v>3.5991920816764216E-5</v>
      </c>
      <c r="CG46" s="13">
        <f t="shared" si="61"/>
        <v>2.2130085413540282E-6</v>
      </c>
      <c r="CH46" s="13">
        <f t="shared" si="61"/>
        <v>5.3424643692886328E-5</v>
      </c>
      <c r="CI46" s="13">
        <f t="shared" si="61"/>
        <v>2.8770927273699591E-5</v>
      </c>
      <c r="CJ46" s="17">
        <f t="shared" si="61"/>
        <v>4.0848356433362601E-4</v>
      </c>
      <c r="CM46" s="11" cm="1">
        <f t="array" ref="CM46">MMULT(X46:AQ46,$BQ$54:$BQ$73)</f>
        <v>-5.3461923712697047E-3</v>
      </c>
      <c r="DA46" s="7">
        <v>-2.6759626371145716E-3</v>
      </c>
    </row>
    <row r="47" spans="1:105" x14ac:dyDescent="0.25">
      <c r="A47" s="9">
        <v>44902</v>
      </c>
      <c r="B47" s="10">
        <v>3993.821533203125</v>
      </c>
      <c r="C47" s="10">
        <v>652.39581298828125</v>
      </c>
      <c r="D47" s="10">
        <v>591.9541015625</v>
      </c>
      <c r="E47" s="10">
        <v>4257.64501953125</v>
      </c>
      <c r="F47" s="10">
        <v>45.840000152587891</v>
      </c>
      <c r="G47" s="10">
        <v>774.8966064453125</v>
      </c>
      <c r="H47" s="10">
        <v>899.87139892578125</v>
      </c>
      <c r="I47" s="10">
        <v>1472.447998046875</v>
      </c>
      <c r="J47" s="10">
        <v>82.372200012207031</v>
      </c>
      <c r="K47" s="10">
        <v>2064.47119140625</v>
      </c>
      <c r="L47" s="10">
        <v>23.020000457763668</v>
      </c>
      <c r="M47" s="10">
        <v>4497.52978515625</v>
      </c>
      <c r="N47" s="10">
        <v>1234.435668945312</v>
      </c>
      <c r="O47" s="10">
        <v>120.55406188964839</v>
      </c>
      <c r="P47" s="10">
        <v>1209.944213867188</v>
      </c>
      <c r="Q47" s="10">
        <v>574.1287841796875</v>
      </c>
      <c r="R47" s="10">
        <v>63.830001831054688</v>
      </c>
      <c r="S47" s="10">
        <v>6642.8857421875</v>
      </c>
      <c r="T47" s="10">
        <v>3039.937255859375</v>
      </c>
      <c r="U47" s="10">
        <v>531.44378662109375</v>
      </c>
      <c r="X47" s="11">
        <f t="shared" si="0"/>
        <v>-8.0608769418183644E-3</v>
      </c>
      <c r="Y47" s="11">
        <f t="shared" si="1"/>
        <v>-1.0950114428418183E-2</v>
      </c>
      <c r="Z47" s="11">
        <f t="shared" si="2"/>
        <v>-4.5638723511609615E-3</v>
      </c>
      <c r="AA47" s="11">
        <f t="shared" si="3"/>
        <v>-1.4993250969823606E-2</v>
      </c>
      <c r="AB47" s="11">
        <f t="shared" si="4"/>
        <v>4.3650060883634417E-4</v>
      </c>
      <c r="AC47" s="11">
        <f t="shared" si="5"/>
        <v>-4.3451817414187779E-4</v>
      </c>
      <c r="AD47" s="11">
        <f t="shared" si="6"/>
        <v>-5.4191146967082031E-4</v>
      </c>
      <c r="AE47" s="11">
        <f t="shared" si="7"/>
        <v>-4.5880095802152132E-3</v>
      </c>
      <c r="AF47" s="11">
        <f t="shared" si="8"/>
        <v>5.7778229895555202E-3</v>
      </c>
      <c r="AG47" s="11">
        <f t="shared" si="9"/>
        <v>1.4569004216315819E-2</v>
      </c>
      <c r="AH47" s="11">
        <f t="shared" si="10"/>
        <v>-8.6807538927626405E-4</v>
      </c>
      <c r="AI47" s="11">
        <f t="shared" si="11"/>
        <v>-2.657002125052154E-2</v>
      </c>
      <c r="AJ47" s="11">
        <f t="shared" si="12"/>
        <v>2.8107467231010884E-3</v>
      </c>
      <c r="AK47" s="11">
        <f t="shared" si="13"/>
        <v>-1.2636308574500625E-2</v>
      </c>
      <c r="AL47" s="11">
        <f t="shared" si="14"/>
        <v>-1.4757275261258558E-2</v>
      </c>
      <c r="AM47" s="11">
        <f t="shared" si="15"/>
        <v>-3.1201886229372546E-3</v>
      </c>
      <c r="AN47" s="11">
        <f t="shared" si="16"/>
        <v>-4.5227838912218774E-3</v>
      </c>
      <c r="AO47" s="11">
        <f t="shared" si="17"/>
        <v>-6.96464814789673E-3</v>
      </c>
      <c r="AP47" s="11">
        <f t="shared" si="18"/>
        <v>-1.4030708605720487E-3</v>
      </c>
      <c r="AQ47" s="11">
        <f t="shared" si="19"/>
        <v>-2.645937872428826E-2</v>
      </c>
      <c r="AT47" s="12">
        <f t="shared" si="21"/>
        <v>-8.3602230023276398E-3</v>
      </c>
      <c r="AU47" s="12">
        <f t="shared" si="22"/>
        <v>-1.0924105445462445E-2</v>
      </c>
      <c r="AV47" s="12">
        <f t="shared" si="23"/>
        <v>-6.7047818529891931E-3</v>
      </c>
      <c r="AW47" s="12">
        <f t="shared" si="24"/>
        <v>-1.7720978736191193E-2</v>
      </c>
      <c r="AX47" s="12">
        <f t="shared" si="25"/>
        <v>-3.4310754591949103E-4</v>
      </c>
      <c r="AY47" s="12">
        <f t="shared" si="26"/>
        <v>-1.01227727832806E-3</v>
      </c>
      <c r="AZ47" s="12">
        <f t="shared" si="27"/>
        <v>-1.4446804252643635E-3</v>
      </c>
      <c r="BA47" s="12">
        <f t="shared" si="28"/>
        <v>-5.3655630939368516E-3</v>
      </c>
      <c r="BB47" s="12">
        <f t="shared" si="29"/>
        <v>5.7075489405258402E-3</v>
      </c>
      <c r="BC47" s="12">
        <f t="shared" si="30"/>
        <v>1.3069129895765207E-2</v>
      </c>
      <c r="BD47" s="12">
        <f t="shared" si="31"/>
        <v>-1.2096408551863472E-3</v>
      </c>
      <c r="BE47" s="12">
        <f t="shared" si="32"/>
        <v>-2.7372664894352094E-2</v>
      </c>
      <c r="BF47" s="12">
        <f t="shared" si="33"/>
        <v>1.003835954130257E-3</v>
      </c>
      <c r="BG47" s="12">
        <f t="shared" si="34"/>
        <v>-1.4345531933892616E-2</v>
      </c>
      <c r="BH47" s="12">
        <f t="shared" si="35"/>
        <v>-1.5166136601401137E-2</v>
      </c>
      <c r="BI47" s="12">
        <f t="shared" si="36"/>
        <v>-4.2202329457565286E-3</v>
      </c>
      <c r="BJ47" s="12">
        <f t="shared" si="37"/>
        <v>-5.4186238151084391E-3</v>
      </c>
      <c r="BK47" s="12">
        <f t="shared" si="38"/>
        <v>-6.7333539235932098E-3</v>
      </c>
      <c r="BL47" s="12">
        <f t="shared" si="39"/>
        <v>-2.2602269173165744E-3</v>
      </c>
      <c r="BM47" s="12">
        <f t="shared" si="40"/>
        <v>-2.7869080375271811E-2</v>
      </c>
      <c r="CM47" s="11" cm="1">
        <f t="array" ref="CM47">MMULT(X47:AQ47,$BQ$54:$BQ$73)</f>
        <v>-5.8920115049956702E-3</v>
      </c>
      <c r="DA47" s="7">
        <v>1.4940387381997425E-3</v>
      </c>
    </row>
    <row r="48" spans="1:105" x14ac:dyDescent="0.25">
      <c r="A48" s="9">
        <v>44903</v>
      </c>
      <c r="B48" s="10">
        <v>4019.486328125</v>
      </c>
      <c r="C48" s="10">
        <v>648.13690185546875</v>
      </c>
      <c r="D48" s="10">
        <v>595.90386962890625</v>
      </c>
      <c r="E48" s="10">
        <v>4158.3359375</v>
      </c>
      <c r="F48" s="10">
        <v>46.060001373291023</v>
      </c>
      <c r="G48" s="10">
        <v>779.251220703125</v>
      </c>
      <c r="H48" s="10">
        <v>909.3858642578125</v>
      </c>
      <c r="I48" s="10">
        <v>1485.884033203125</v>
      </c>
      <c r="J48" s="10">
        <v>82.253501892089844</v>
      </c>
      <c r="K48" s="10">
        <v>2106.946044921875</v>
      </c>
      <c r="L48" s="10">
        <v>23.030000686645511</v>
      </c>
      <c r="M48" s="10">
        <v>4373.95263671875</v>
      </c>
      <c r="N48" s="10">
        <v>1241.988647460938</v>
      </c>
      <c r="O48" s="10">
        <v>122.268310546875</v>
      </c>
      <c r="P48" s="10">
        <v>1209.373657226562</v>
      </c>
      <c r="Q48" s="10">
        <v>578.4793701171875</v>
      </c>
      <c r="R48" s="10">
        <v>64.55999755859375</v>
      </c>
      <c r="S48" s="10">
        <v>6636.7158203125</v>
      </c>
      <c r="T48" s="10">
        <v>3012.915283203125</v>
      </c>
      <c r="U48" s="10">
        <v>530.25262451171875</v>
      </c>
      <c r="X48" s="11">
        <f t="shared" si="0"/>
        <v>6.4261246298833287E-3</v>
      </c>
      <c r="Y48" s="11">
        <f t="shared" si="1"/>
        <v>-6.5281092367908888E-3</v>
      </c>
      <c r="Z48" s="11">
        <f t="shared" si="2"/>
        <v>6.6724228381568589E-3</v>
      </c>
      <c r="AA48" s="11">
        <f t="shared" si="3"/>
        <v>-2.3324885371064481E-2</v>
      </c>
      <c r="AB48" s="11">
        <f t="shared" si="4"/>
        <v>4.7993285333946924E-3</v>
      </c>
      <c r="AC48" s="11">
        <f t="shared" si="5"/>
        <v>5.6196068244361609E-3</v>
      </c>
      <c r="AD48" s="11">
        <f t="shared" si="6"/>
        <v>1.0573138943396928E-2</v>
      </c>
      <c r="AE48" s="11">
        <f t="shared" si="7"/>
        <v>9.1249641237396463E-3</v>
      </c>
      <c r="AF48" s="11">
        <f t="shared" si="8"/>
        <v>-1.4409973279771234E-3</v>
      </c>
      <c r="AG48" s="11">
        <f t="shared" si="9"/>
        <v>2.0574205003409382E-2</v>
      </c>
      <c r="AH48" s="11">
        <f t="shared" si="10"/>
        <v>4.3441479943456693E-4</v>
      </c>
      <c r="AI48" s="11">
        <f t="shared" si="11"/>
        <v>-2.7476671493173174E-2</v>
      </c>
      <c r="AJ48" s="11">
        <f t="shared" si="12"/>
        <v>6.1185679461766441E-3</v>
      </c>
      <c r="AK48" s="11">
        <f t="shared" si="13"/>
        <v>1.4219750295894446E-2</v>
      </c>
      <c r="AL48" s="11">
        <f t="shared" si="14"/>
        <v>-4.7155615447948068E-4</v>
      </c>
      <c r="AM48" s="11">
        <f t="shared" si="15"/>
        <v>7.5777178524781622E-3</v>
      </c>
      <c r="AN48" s="11">
        <f t="shared" si="16"/>
        <v>1.1436561281499192E-2</v>
      </c>
      <c r="AO48" s="11">
        <f t="shared" si="17"/>
        <v>-9.2880144480224748E-4</v>
      </c>
      <c r="AP48" s="11">
        <f t="shared" si="18"/>
        <v>-8.8889902593108049E-3</v>
      </c>
      <c r="AQ48" s="11">
        <f t="shared" si="19"/>
        <v>-2.2413699047050279E-3</v>
      </c>
      <c r="AT48" s="12">
        <f t="shared" si="21"/>
        <v>6.1267785693740525E-3</v>
      </c>
      <c r="AU48" s="12">
        <f t="shared" si="22"/>
        <v>-6.5021002538351493E-3</v>
      </c>
      <c r="AV48" s="12">
        <f t="shared" si="23"/>
        <v>4.5315133363286273E-3</v>
      </c>
      <c r="AW48" s="12">
        <f t="shared" si="24"/>
        <v>-2.6052613137432068E-2</v>
      </c>
      <c r="AX48" s="12">
        <f t="shared" si="25"/>
        <v>4.0197203786388573E-3</v>
      </c>
      <c r="AY48" s="12">
        <f t="shared" si="26"/>
        <v>5.0418477202499789E-3</v>
      </c>
      <c r="AZ48" s="12">
        <f t="shared" si="27"/>
        <v>9.6703699878033841E-3</v>
      </c>
      <c r="BA48" s="12">
        <f t="shared" si="28"/>
        <v>8.3474106100180079E-3</v>
      </c>
      <c r="BB48" s="12">
        <f t="shared" si="29"/>
        <v>-1.5112713770068036E-3</v>
      </c>
      <c r="BC48" s="12">
        <f t="shared" si="30"/>
        <v>1.907433068285877E-2</v>
      </c>
      <c r="BD48" s="12">
        <f t="shared" si="31"/>
        <v>9.2849333524483684E-5</v>
      </c>
      <c r="BE48" s="12">
        <f t="shared" si="32"/>
        <v>-2.8279315137003727E-2</v>
      </c>
      <c r="BF48" s="12">
        <f t="shared" si="33"/>
        <v>4.3116571772058125E-3</v>
      </c>
      <c r="BG48" s="12">
        <f t="shared" si="34"/>
        <v>1.2510526936502455E-2</v>
      </c>
      <c r="BH48" s="12">
        <f t="shared" si="35"/>
        <v>-8.8041749462205879E-4</v>
      </c>
      <c r="BI48" s="12">
        <f t="shared" si="36"/>
        <v>6.4776735296588877E-3</v>
      </c>
      <c r="BJ48" s="12">
        <f t="shared" si="37"/>
        <v>1.054072135761263E-2</v>
      </c>
      <c r="BK48" s="12">
        <f t="shared" si="38"/>
        <v>-6.9750722049872734E-4</v>
      </c>
      <c r="BL48" s="12">
        <f t="shared" si="39"/>
        <v>-9.7461463160553301E-3</v>
      </c>
      <c r="BM48" s="12">
        <f t="shared" si="40"/>
        <v>-3.6510715556885773E-3</v>
      </c>
      <c r="CM48" s="11" cm="1">
        <f t="array" ref="CM48">MMULT(X48:AQ48,$BQ$54:$BQ$73)</f>
        <v>1.6137710939798393E-3</v>
      </c>
      <c r="DA48" s="7">
        <v>3.7269213862455215E-4</v>
      </c>
    </row>
    <row r="49" spans="1:105" x14ac:dyDescent="0.25">
      <c r="A49" s="9">
        <v>44904</v>
      </c>
      <c r="B49" s="10">
        <v>3991.324951171875</v>
      </c>
      <c r="C49" s="10">
        <v>641.78546142578125</v>
      </c>
      <c r="D49" s="10">
        <v>586.50201416015625</v>
      </c>
      <c r="E49" s="10">
        <v>4098.0712890625</v>
      </c>
      <c r="F49" s="10">
        <v>46.110000610351563</v>
      </c>
      <c r="G49" s="10">
        <v>784.8087158203125</v>
      </c>
      <c r="H49" s="10">
        <v>907.4342041015625</v>
      </c>
      <c r="I49" s="10">
        <v>1439.248168945312</v>
      </c>
      <c r="J49" s="10">
        <v>82.279197692871094</v>
      </c>
      <c r="K49" s="10">
        <v>2093.678955078125</v>
      </c>
      <c r="L49" s="10">
        <v>23.010000228881839</v>
      </c>
      <c r="M49" s="10">
        <v>4223.27001953125</v>
      </c>
      <c r="N49" s="10">
        <v>1233.26611328125</v>
      </c>
      <c r="O49" s="10">
        <v>120.5969543457031</v>
      </c>
      <c r="P49" s="10">
        <v>1191.04541015625</v>
      </c>
      <c r="Q49" s="10">
        <v>583.06634521484375</v>
      </c>
      <c r="R49" s="10">
        <v>65.279998779296875</v>
      </c>
      <c r="S49" s="10">
        <v>6554.513671875</v>
      </c>
      <c r="T49" s="10">
        <v>2960.939697265625</v>
      </c>
      <c r="U49" s="10">
        <v>526.083251953125</v>
      </c>
      <c r="X49" s="11">
        <f t="shared" si="0"/>
        <v>-7.006212897423052E-3</v>
      </c>
      <c r="Y49" s="11">
        <f t="shared" si="1"/>
        <v>-9.7995352702565895E-3</v>
      </c>
      <c r="Z49" s="11">
        <f t="shared" si="2"/>
        <v>-1.5777470071816988E-2</v>
      </c>
      <c r="AA49" s="11">
        <f t="shared" si="3"/>
        <v>-1.4492491550293368E-2</v>
      </c>
      <c r="AB49" s="11">
        <f t="shared" si="4"/>
        <v>1.0855240028180503E-3</v>
      </c>
      <c r="AC49" s="11">
        <f t="shared" si="5"/>
        <v>7.1318401171998483E-3</v>
      </c>
      <c r="AD49" s="11">
        <f t="shared" si="6"/>
        <v>-2.1461298585753043E-3</v>
      </c>
      <c r="AE49" s="11">
        <f t="shared" si="7"/>
        <v>-3.1385938078411051E-2</v>
      </c>
      <c r="AF49" s="11">
        <f t="shared" si="8"/>
        <v>3.123976510442179E-4</v>
      </c>
      <c r="AG49" s="11">
        <f t="shared" si="9"/>
        <v>-6.2968341670286768E-3</v>
      </c>
      <c r="AH49" s="11">
        <f t="shared" si="10"/>
        <v>-8.6845233032362048E-4</v>
      </c>
      <c r="AI49" s="11">
        <f t="shared" si="11"/>
        <v>-3.4449988306352361E-2</v>
      </c>
      <c r="AJ49" s="11">
        <f t="shared" si="12"/>
        <v>-7.0230385740802752E-3</v>
      </c>
      <c r="AK49" s="11">
        <f t="shared" si="13"/>
        <v>-1.3669577944574133E-2</v>
      </c>
      <c r="AL49" s="11">
        <f t="shared" si="14"/>
        <v>-1.5155156523207172E-2</v>
      </c>
      <c r="AM49" s="11">
        <f t="shared" si="15"/>
        <v>7.9293667753908455E-3</v>
      </c>
      <c r="AN49" s="11">
        <f t="shared" si="16"/>
        <v>1.1152435686659716E-2</v>
      </c>
      <c r="AO49" s="11">
        <f t="shared" si="17"/>
        <v>-1.2385967798396616E-2</v>
      </c>
      <c r="AP49" s="11">
        <f t="shared" si="18"/>
        <v>-1.7250928437072786E-2</v>
      </c>
      <c r="AQ49" s="11">
        <f t="shared" si="19"/>
        <v>-7.8629927809091039E-3</v>
      </c>
      <c r="AT49" s="12">
        <f t="shared" si="21"/>
        <v>-7.3055589579323283E-3</v>
      </c>
      <c r="AU49" s="12">
        <f t="shared" si="22"/>
        <v>-9.7735262873008509E-3</v>
      </c>
      <c r="AV49" s="12">
        <f t="shared" si="23"/>
        <v>-1.791837957364522E-2</v>
      </c>
      <c r="AW49" s="12">
        <f t="shared" si="24"/>
        <v>-1.7220219316660953E-2</v>
      </c>
      <c r="AX49" s="12">
        <f t="shared" si="25"/>
        <v>3.059158480622151E-4</v>
      </c>
      <c r="AY49" s="12">
        <f t="shared" si="26"/>
        <v>6.5540810130136663E-3</v>
      </c>
      <c r="AZ49" s="12">
        <f t="shared" si="27"/>
        <v>-3.0488988141688473E-3</v>
      </c>
      <c r="BA49" s="12">
        <f t="shared" si="28"/>
        <v>-3.2163491592132692E-2</v>
      </c>
      <c r="BB49" s="12">
        <f t="shared" si="29"/>
        <v>2.4212360201453768E-4</v>
      </c>
      <c r="BC49" s="12">
        <f t="shared" si="30"/>
        <v>-7.7967084875792897E-3</v>
      </c>
      <c r="BD49" s="12">
        <f t="shared" si="31"/>
        <v>-1.2100177962337038E-3</v>
      </c>
      <c r="BE49" s="12">
        <f t="shared" si="32"/>
        <v>-3.5252631950182918E-2</v>
      </c>
      <c r="BF49" s="12">
        <f t="shared" si="33"/>
        <v>-8.8299493430511067E-3</v>
      </c>
      <c r="BG49" s="12">
        <f t="shared" si="34"/>
        <v>-1.5378801303966124E-2</v>
      </c>
      <c r="BH49" s="12">
        <f t="shared" si="35"/>
        <v>-1.5564017863349749E-2</v>
      </c>
      <c r="BI49" s="12">
        <f t="shared" si="36"/>
        <v>6.829322452571571E-3</v>
      </c>
      <c r="BJ49" s="12">
        <f t="shared" si="37"/>
        <v>1.0256595762773154E-2</v>
      </c>
      <c r="BK49" s="12">
        <f t="shared" si="38"/>
        <v>-1.2154673574093095E-2</v>
      </c>
      <c r="BL49" s="12">
        <f t="shared" si="39"/>
        <v>-1.8108084493817313E-2</v>
      </c>
      <c r="BM49" s="12">
        <f t="shared" si="40"/>
        <v>-9.2726944318926533E-3</v>
      </c>
      <c r="BP49" s="16" t="s">
        <v>24</v>
      </c>
      <c r="BQ49" s="17">
        <v>1.4657585331424366E-3</v>
      </c>
      <c r="BR49" s="17">
        <v>2.3961286880680812E-4</v>
      </c>
      <c r="BS49" s="17">
        <v>5.0854397526971533E-4</v>
      </c>
      <c r="BT49" s="17">
        <v>5.3446592712878176E-4</v>
      </c>
      <c r="BU49" s="17">
        <v>5.6040592158004996E-5</v>
      </c>
      <c r="BV49" s="17">
        <v>1.5724719280266905E-4</v>
      </c>
      <c r="BW49" s="17">
        <v>1.3354643475630738E-4</v>
      </c>
      <c r="BX49" s="17">
        <v>2.1439390134309099E-4</v>
      </c>
      <c r="BY49" s="17">
        <v>6.6404236372322074E-6</v>
      </c>
      <c r="BZ49" s="17">
        <v>2.2451343134107389E-4</v>
      </c>
      <c r="CA49" s="17">
        <v>3.5485135020086936E-6</v>
      </c>
      <c r="CB49" s="17">
        <v>2.6489961249704221E-4</v>
      </c>
      <c r="CC49" s="17">
        <v>2.9479183381388255E-4</v>
      </c>
      <c r="CD49" s="17">
        <v>3.3871972839585505E-4</v>
      </c>
      <c r="CE49" s="17">
        <v>1.6299016509315533E-4</v>
      </c>
      <c r="CF49" s="17">
        <v>2.5757318963652234E-4</v>
      </c>
      <c r="CG49" s="17">
        <v>1.9454571092675704E-4</v>
      </c>
      <c r="CH49" s="17">
        <v>3.0443741352200593E-4</v>
      </c>
      <c r="CI49" s="17">
        <v>1.5224391429894345E-4</v>
      </c>
      <c r="CJ49" s="17">
        <v>4.084835643336265E-4</v>
      </c>
      <c r="CM49" s="11" cm="1">
        <f t="array" ref="CM49">MMULT(X49:AQ49,$BQ$54:$BQ$73)</f>
        <v>-8.3979575177804203E-3</v>
      </c>
      <c r="DA49" s="7">
        <v>-1.2253589861758519E-2</v>
      </c>
    </row>
    <row r="50" spans="1:105" x14ac:dyDescent="0.25">
      <c r="A50" s="9">
        <v>44907</v>
      </c>
      <c r="B50" s="10">
        <v>4011.197509765625</v>
      </c>
      <c r="C50" s="10">
        <v>640.70721435546875</v>
      </c>
      <c r="D50" s="10">
        <v>575.84002685546875</v>
      </c>
      <c r="E50" s="10">
        <v>3983.185302734375</v>
      </c>
      <c r="F50" s="10">
        <v>46.189998626708977</v>
      </c>
      <c r="G50" s="10">
        <v>790.91949462890625</v>
      </c>
      <c r="H50" s="10">
        <v>907.82452392578125</v>
      </c>
      <c r="I50" s="10">
        <v>1418.979370117188</v>
      </c>
      <c r="J50" s="10">
        <v>82.413002014160156</v>
      </c>
      <c r="K50" s="10">
        <v>2103.058349609375</v>
      </c>
      <c r="L50" s="10">
        <v>23.04999923706055</v>
      </c>
      <c r="M50" s="10">
        <v>4155.34130859375</v>
      </c>
      <c r="N50" s="10">
        <v>1231.901489257812</v>
      </c>
      <c r="O50" s="10">
        <v>122.01120758056641</v>
      </c>
      <c r="P50" s="10">
        <v>1192.871337890625</v>
      </c>
      <c r="Q50" s="10">
        <v>579.80340576171875</v>
      </c>
      <c r="R50" s="10">
        <v>66.110000610351563</v>
      </c>
      <c r="S50" s="10">
        <v>6502.53076171875</v>
      </c>
      <c r="T50" s="10">
        <v>2955.2744140625</v>
      </c>
      <c r="U50" s="10">
        <v>531.44378662109375</v>
      </c>
      <c r="X50" s="11">
        <f t="shared" si="0"/>
        <v>4.9789377805270676E-3</v>
      </c>
      <c r="Y50" s="11">
        <f t="shared" si="1"/>
        <v>-1.6800740046636177E-3</v>
      </c>
      <c r="Z50" s="11">
        <f t="shared" si="2"/>
        <v>-1.8178944056918497E-2</v>
      </c>
      <c r="AA50" s="11">
        <f t="shared" si="3"/>
        <v>-2.8034160029072365E-2</v>
      </c>
      <c r="AB50" s="11">
        <f t="shared" si="4"/>
        <v>1.7349385230642448E-3</v>
      </c>
      <c r="AC50" s="11">
        <f t="shared" si="5"/>
        <v>7.7863289301094559E-3</v>
      </c>
      <c r="AD50" s="11">
        <f t="shared" si="6"/>
        <v>4.3013567535202181E-4</v>
      </c>
      <c r="AE50" s="11">
        <f t="shared" si="7"/>
        <v>-1.408290749675031E-2</v>
      </c>
      <c r="AF50" s="11">
        <f t="shared" si="8"/>
        <v>1.6262229705802744E-3</v>
      </c>
      <c r="AG50" s="11">
        <f t="shared" si="9"/>
        <v>4.4798628311664961E-3</v>
      </c>
      <c r="AH50" s="11">
        <f t="shared" si="10"/>
        <v>1.7383314985153597E-3</v>
      </c>
      <c r="AI50" s="11">
        <f t="shared" si="11"/>
        <v>-1.6084387364140064E-2</v>
      </c>
      <c r="AJ50" s="11">
        <f t="shared" si="12"/>
        <v>-1.1065122188488674E-3</v>
      </c>
      <c r="AK50" s="11">
        <f t="shared" si="13"/>
        <v>1.1727105734438475E-2</v>
      </c>
      <c r="AL50" s="11">
        <f t="shared" si="14"/>
        <v>1.5330462791804567E-3</v>
      </c>
      <c r="AM50" s="11">
        <f t="shared" si="15"/>
        <v>-5.5961718248764602E-3</v>
      </c>
      <c r="AN50" s="11">
        <f t="shared" si="16"/>
        <v>1.2714489071312868E-2</v>
      </c>
      <c r="AO50" s="11">
        <f t="shared" si="17"/>
        <v>-7.9308569267778559E-3</v>
      </c>
      <c r="AP50" s="11">
        <f t="shared" si="18"/>
        <v>-1.9133396091642082E-3</v>
      </c>
      <c r="AQ50" s="11">
        <f t="shared" si="19"/>
        <v>1.0189517815036589E-2</v>
      </c>
      <c r="AT50" s="12">
        <f t="shared" si="21"/>
        <v>4.6795917200177914E-3</v>
      </c>
      <c r="AU50" s="12">
        <f t="shared" si="22"/>
        <v>-1.6540650217078783E-3</v>
      </c>
      <c r="AV50" s="12">
        <f t="shared" si="23"/>
        <v>-2.0319853558746728E-2</v>
      </c>
      <c r="AW50" s="12">
        <f t="shared" si="24"/>
        <v>-3.0761887795439952E-2</v>
      </c>
      <c r="AX50" s="12">
        <f t="shared" si="25"/>
        <v>9.553303683084096E-4</v>
      </c>
      <c r="AY50" s="12">
        <f t="shared" si="26"/>
        <v>7.208569825923274E-3</v>
      </c>
      <c r="AZ50" s="12">
        <f t="shared" si="27"/>
        <v>-4.7263328024152126E-4</v>
      </c>
      <c r="BA50" s="12">
        <f t="shared" si="28"/>
        <v>-1.4860461010471948E-2</v>
      </c>
      <c r="BB50" s="12">
        <f t="shared" si="29"/>
        <v>1.5559489215505942E-3</v>
      </c>
      <c r="BC50" s="12">
        <f t="shared" si="30"/>
        <v>2.9799885106158832E-3</v>
      </c>
      <c r="BD50" s="12">
        <f t="shared" si="31"/>
        <v>1.3967660326052764E-3</v>
      </c>
      <c r="BE50" s="12">
        <f t="shared" si="32"/>
        <v>-1.6887031007970617E-2</v>
      </c>
      <c r="BF50" s="12">
        <f t="shared" si="33"/>
        <v>-2.913422987819699E-3</v>
      </c>
      <c r="BG50" s="12">
        <f t="shared" si="34"/>
        <v>1.0017882375046484E-2</v>
      </c>
      <c r="BH50" s="12">
        <f t="shared" si="35"/>
        <v>1.1241849390378786E-3</v>
      </c>
      <c r="BI50" s="12">
        <f t="shared" si="36"/>
        <v>-6.6962161476957337E-3</v>
      </c>
      <c r="BJ50" s="12">
        <f t="shared" si="37"/>
        <v>1.1818649147426306E-2</v>
      </c>
      <c r="BK50" s="12">
        <f t="shared" si="38"/>
        <v>-7.6995627024743357E-3</v>
      </c>
      <c r="BL50" s="12">
        <f t="shared" si="39"/>
        <v>-2.770495665908734E-3</v>
      </c>
      <c r="BM50" s="12">
        <f t="shared" si="40"/>
        <v>8.7798161640530396E-3</v>
      </c>
      <c r="CM50" s="11" cm="1">
        <f t="array" ref="CM50">MMULT(X50:AQ50,$BQ$54:$BQ$73)</f>
        <v>-1.7834218210964464E-3</v>
      </c>
      <c r="DA50" s="7">
        <v>-2.8540867197094488E-3</v>
      </c>
    </row>
    <row r="51" spans="1:105" x14ac:dyDescent="0.25">
      <c r="A51" s="9">
        <v>44908</v>
      </c>
      <c r="B51" s="10">
        <v>4054.637939453125</v>
      </c>
      <c r="C51" s="10">
        <v>651.89361572265625</v>
      </c>
      <c r="D51" s="10">
        <v>581.413330078125</v>
      </c>
      <c r="E51" s="10">
        <v>4079.198486328125</v>
      </c>
      <c r="F51" s="10">
        <v>46.159999847412109</v>
      </c>
      <c r="G51" s="10">
        <v>793.10882568359375</v>
      </c>
      <c r="H51" s="10">
        <v>910.4105224609375</v>
      </c>
      <c r="I51" s="10">
        <v>1441.86181640625</v>
      </c>
      <c r="J51" s="10">
        <v>82.644699096679688</v>
      </c>
      <c r="K51" s="10">
        <v>2112.000244140625</v>
      </c>
      <c r="L51" s="10">
        <v>23.090000152587891</v>
      </c>
      <c r="M51" s="10">
        <v>4142.7236328125</v>
      </c>
      <c r="N51" s="10">
        <v>1250.760131835938</v>
      </c>
      <c r="O51" s="10">
        <v>123.72544097900391</v>
      </c>
      <c r="P51" s="10">
        <v>1198.3037109375</v>
      </c>
      <c r="Q51" s="10">
        <v>583.30279541015625</v>
      </c>
      <c r="R51" s="10">
        <v>66.089996337890625</v>
      </c>
      <c r="S51" s="10">
        <v>6444.57177734375</v>
      </c>
      <c r="T51" s="10">
        <v>2996.324951171875</v>
      </c>
      <c r="U51" s="10">
        <v>540.42779541015625</v>
      </c>
      <c r="X51" s="11">
        <f t="shared" si="0"/>
        <v>1.0829790749954427E-2</v>
      </c>
      <c r="Y51" s="11">
        <f t="shared" si="1"/>
        <v>1.7459459042365656E-2</v>
      </c>
      <c r="Z51" s="11">
        <f t="shared" si="2"/>
        <v>9.6785616885487966E-3</v>
      </c>
      <c r="AA51" s="11">
        <f t="shared" si="3"/>
        <v>2.4104623886776977E-2</v>
      </c>
      <c r="AB51" s="11">
        <f t="shared" si="4"/>
        <v>-6.4946482331180143E-4</v>
      </c>
      <c r="AC51" s="11">
        <f t="shared" si="5"/>
        <v>2.7680833125939301E-3</v>
      </c>
      <c r="AD51" s="11">
        <f t="shared" si="6"/>
        <v>2.8485665092780276E-3</v>
      </c>
      <c r="AE51" s="11">
        <f t="shared" si="7"/>
        <v>1.6125989405450111E-2</v>
      </c>
      <c r="AF51" s="11">
        <f t="shared" si="8"/>
        <v>2.8114141804920683E-3</v>
      </c>
      <c r="AG51" s="11">
        <f t="shared" si="9"/>
        <v>4.2518527994769521E-3</v>
      </c>
      <c r="AH51" s="11">
        <f t="shared" si="10"/>
        <v>1.7353976942014559E-3</v>
      </c>
      <c r="AI51" s="11">
        <f t="shared" si="11"/>
        <v>-3.0364956436081713E-3</v>
      </c>
      <c r="AJ51" s="11">
        <f t="shared" si="12"/>
        <v>1.5308563828011719E-2</v>
      </c>
      <c r="AK51" s="11">
        <f t="shared" si="13"/>
        <v>1.4049802738863623E-2</v>
      </c>
      <c r="AL51" s="11">
        <f t="shared" si="14"/>
        <v>4.5540309959003281E-3</v>
      </c>
      <c r="AM51" s="11">
        <f t="shared" si="15"/>
        <v>6.03547618669153E-3</v>
      </c>
      <c r="AN51" s="11">
        <f t="shared" si="16"/>
        <v>-3.0259071662760225E-4</v>
      </c>
      <c r="AO51" s="11">
        <f t="shared" si="17"/>
        <v>-8.913296453161303E-3</v>
      </c>
      <c r="AP51" s="11">
        <f t="shared" si="18"/>
        <v>1.3890600789570818E-2</v>
      </c>
      <c r="AQ51" s="11">
        <f t="shared" si="19"/>
        <v>1.6904908882616924E-2</v>
      </c>
      <c r="AT51" s="12">
        <f t="shared" si="21"/>
        <v>1.0530444689445152E-2</v>
      </c>
      <c r="AU51" s="12">
        <f t="shared" si="22"/>
        <v>1.7485468025321395E-2</v>
      </c>
      <c r="AV51" s="12">
        <f t="shared" si="23"/>
        <v>7.5376521867205649E-3</v>
      </c>
      <c r="AW51" s="12">
        <f t="shared" si="24"/>
        <v>2.137689612040939E-2</v>
      </c>
      <c r="AX51" s="12">
        <f t="shared" si="25"/>
        <v>-1.4290729780676366E-3</v>
      </c>
      <c r="AY51" s="12">
        <f t="shared" si="26"/>
        <v>2.1903242084077477E-3</v>
      </c>
      <c r="AZ51" s="12">
        <f t="shared" si="27"/>
        <v>1.9457975536844845E-3</v>
      </c>
      <c r="BA51" s="12">
        <f t="shared" si="28"/>
        <v>1.5348435891728473E-2</v>
      </c>
      <c r="BB51" s="12">
        <f t="shared" si="29"/>
        <v>2.7411401314623883E-3</v>
      </c>
      <c r="BC51" s="12">
        <f t="shared" si="30"/>
        <v>2.7519784789263391E-3</v>
      </c>
      <c r="BD51" s="12">
        <f t="shared" si="31"/>
        <v>1.3938322282913726E-3</v>
      </c>
      <c r="BE51" s="12">
        <f t="shared" si="32"/>
        <v>-3.8391392874387266E-3</v>
      </c>
      <c r="BF51" s="12">
        <f t="shared" si="33"/>
        <v>1.3501653059040887E-2</v>
      </c>
      <c r="BG51" s="12">
        <f t="shared" si="34"/>
        <v>1.2340579379471632E-2</v>
      </c>
      <c r="BH51" s="12">
        <f t="shared" si="35"/>
        <v>4.1451696557577499E-3</v>
      </c>
      <c r="BI51" s="12">
        <f t="shared" si="36"/>
        <v>4.9354318638722555E-3</v>
      </c>
      <c r="BJ51" s="12">
        <f t="shared" si="37"/>
        <v>-1.1984306405141637E-3</v>
      </c>
      <c r="BK51" s="12">
        <f t="shared" si="38"/>
        <v>-8.6820022288577828E-3</v>
      </c>
      <c r="BL51" s="12">
        <f t="shared" si="39"/>
        <v>1.3033444732826293E-2</v>
      </c>
      <c r="BM51" s="12">
        <f t="shared" si="40"/>
        <v>1.5495207231633374E-2</v>
      </c>
      <c r="BP51" s="6" t="s">
        <v>28</v>
      </c>
      <c r="BQ51" s="6" t="s">
        <v>27</v>
      </c>
      <c r="BS51" s="6" t="s">
        <v>30</v>
      </c>
      <c r="BV51" s="6"/>
      <c r="BZ51" s="6"/>
      <c r="CM51" s="11" cm="1">
        <f t="array" ref="CM51">MMULT(X51:AQ51,$BQ$54:$BQ$73)</f>
        <v>7.5227637527042245E-3</v>
      </c>
      <c r="DA51" s="7">
        <v>1.6383115416814689E-3</v>
      </c>
    </row>
    <row r="52" spans="1:105" x14ac:dyDescent="0.25">
      <c r="A52" s="9">
        <v>44909</v>
      </c>
      <c r="B52" s="10">
        <v>4050.244140625</v>
      </c>
      <c r="C52" s="10">
        <v>655.3499755859375</v>
      </c>
      <c r="D52" s="10">
        <v>581.873779296875</v>
      </c>
      <c r="E52" s="10">
        <v>4116.0458984375</v>
      </c>
      <c r="F52" s="10">
        <v>46.540000915527337</v>
      </c>
      <c r="G52" s="10">
        <v>799.82110595703125</v>
      </c>
      <c r="H52" s="10">
        <v>899.48101806640625</v>
      </c>
      <c r="I52" s="10">
        <v>1448.510986328125</v>
      </c>
      <c r="J52" s="10">
        <v>82.402496337890625</v>
      </c>
      <c r="K52" s="10">
        <v>2133.91845703125</v>
      </c>
      <c r="L52" s="10">
        <v>23.129999160766602</v>
      </c>
      <c r="M52" s="10">
        <v>4262.99169921875</v>
      </c>
      <c r="N52" s="10">
        <v>1253.781494140625</v>
      </c>
      <c r="O52" s="10">
        <v>126.5110702514648</v>
      </c>
      <c r="P52" s="10">
        <v>1193.967041015625</v>
      </c>
      <c r="Q52" s="10">
        <v>591.5782470703125</v>
      </c>
      <c r="R52" s="10">
        <v>66.680000305175781</v>
      </c>
      <c r="S52" s="10">
        <v>6433.49462890625</v>
      </c>
      <c r="T52" s="10">
        <v>3026.22412109375</v>
      </c>
      <c r="U52" s="10">
        <v>541.370849609375</v>
      </c>
      <c r="X52" s="11">
        <f t="shared" si="0"/>
        <v>-1.0836476385158128E-3</v>
      </c>
      <c r="Y52" s="11">
        <f t="shared" si="1"/>
        <v>5.302030545965241E-3</v>
      </c>
      <c r="Z52" s="11">
        <f t="shared" si="2"/>
        <v>7.9194816308757329E-4</v>
      </c>
      <c r="AA52" s="11">
        <f t="shared" si="3"/>
        <v>9.0330029864624361E-3</v>
      </c>
      <c r="AB52" s="11">
        <f t="shared" si="4"/>
        <v>8.2322588685305523E-3</v>
      </c>
      <c r="AC52" s="11">
        <f t="shared" si="5"/>
        <v>8.4632525273591226E-3</v>
      </c>
      <c r="AD52" s="11">
        <f t="shared" si="6"/>
        <v>-1.2005028638056187E-2</v>
      </c>
      <c r="AE52" s="11">
        <f t="shared" si="7"/>
        <v>4.6115167530045549E-3</v>
      </c>
      <c r="AF52" s="11">
        <f t="shared" si="8"/>
        <v>-2.9306508637139341E-3</v>
      </c>
      <c r="AG52" s="11">
        <f t="shared" si="9"/>
        <v>1.0377940509918616E-2</v>
      </c>
      <c r="AH52" s="11">
        <f t="shared" si="10"/>
        <v>1.7323087013590994E-3</v>
      </c>
      <c r="AI52" s="11">
        <f t="shared" si="11"/>
        <v>2.9031158500090401E-2</v>
      </c>
      <c r="AJ52" s="11">
        <f t="shared" si="12"/>
        <v>2.4156208914751028E-3</v>
      </c>
      <c r="AK52" s="11">
        <f t="shared" si="13"/>
        <v>2.2514603709786845E-2</v>
      </c>
      <c r="AL52" s="11">
        <f t="shared" si="14"/>
        <v>-3.6190073370315949E-3</v>
      </c>
      <c r="AM52" s="11">
        <f t="shared" si="15"/>
        <v>1.4187231272117028E-2</v>
      </c>
      <c r="AN52" s="11">
        <f t="shared" si="16"/>
        <v>8.9272809801457954E-3</v>
      </c>
      <c r="AO52" s="11">
        <f t="shared" si="17"/>
        <v>-1.7188338993200962E-3</v>
      </c>
      <c r="AP52" s="11">
        <f t="shared" si="18"/>
        <v>9.978613938445265E-3</v>
      </c>
      <c r="AQ52" s="11">
        <f t="shared" si="19"/>
        <v>1.7450142409922154E-3</v>
      </c>
      <c r="AT52" s="12">
        <f t="shared" si="21"/>
        <v>-1.3829936990250886E-3</v>
      </c>
      <c r="AU52" s="12">
        <f t="shared" si="22"/>
        <v>5.3280395289209805E-3</v>
      </c>
      <c r="AV52" s="12">
        <f t="shared" si="23"/>
        <v>-1.3489613387406584E-3</v>
      </c>
      <c r="AW52" s="12">
        <f t="shared" si="24"/>
        <v>6.3052752200948511E-3</v>
      </c>
      <c r="AX52" s="12">
        <f t="shared" si="25"/>
        <v>7.4526507137747172E-3</v>
      </c>
      <c r="AY52" s="12">
        <f t="shared" si="26"/>
        <v>7.8854934231729398E-3</v>
      </c>
      <c r="AZ52" s="12">
        <f t="shared" si="27"/>
        <v>-1.290779759364973E-2</v>
      </c>
      <c r="BA52" s="12">
        <f t="shared" si="28"/>
        <v>3.8339632392829165E-3</v>
      </c>
      <c r="BB52" s="12">
        <f t="shared" si="29"/>
        <v>-3.0009249127436141E-3</v>
      </c>
      <c r="BC52" s="12">
        <f t="shared" si="30"/>
        <v>8.8780661893680043E-3</v>
      </c>
      <c r="BD52" s="12">
        <f t="shared" si="31"/>
        <v>1.390743235449016E-3</v>
      </c>
      <c r="BE52" s="12">
        <f t="shared" si="32"/>
        <v>2.8228514856259847E-2</v>
      </c>
      <c r="BF52" s="12">
        <f t="shared" si="33"/>
        <v>6.0871012250427142E-4</v>
      </c>
      <c r="BG52" s="12">
        <f t="shared" si="34"/>
        <v>2.0805380350394854E-2</v>
      </c>
      <c r="BH52" s="12">
        <f t="shared" si="35"/>
        <v>-4.0278686771741731E-3</v>
      </c>
      <c r="BI52" s="12">
        <f t="shared" si="36"/>
        <v>1.3087186949297754E-2</v>
      </c>
      <c r="BJ52" s="12">
        <f t="shared" si="37"/>
        <v>8.0314410562592337E-3</v>
      </c>
      <c r="BK52" s="12">
        <f t="shared" si="38"/>
        <v>-1.487539675016576E-3</v>
      </c>
      <c r="BL52" s="12">
        <f t="shared" si="39"/>
        <v>9.1214578817007397E-3</v>
      </c>
      <c r="BM52" s="12">
        <f t="shared" si="40"/>
        <v>3.3531259000866578E-4</v>
      </c>
      <c r="CM52" s="11" cm="1">
        <f t="array" ref="CM52">MMULT(X52:AQ52,$BQ$54:$BQ$73)</f>
        <v>5.7993307106051113E-3</v>
      </c>
      <c r="DA52" s="7">
        <v>-2.6046009543293624E-3</v>
      </c>
    </row>
    <row r="53" spans="1:105" x14ac:dyDescent="0.25">
      <c r="A53" s="9">
        <v>44910</v>
      </c>
      <c r="B53" s="10">
        <v>4038.210693359375</v>
      </c>
      <c r="C53" s="10">
        <v>652.41546630859375</v>
      </c>
      <c r="D53" s="10">
        <v>577.7301025390625</v>
      </c>
      <c r="E53" s="10">
        <v>4087.686279296875</v>
      </c>
      <c r="F53" s="10">
        <v>46.029998779296882</v>
      </c>
      <c r="G53" s="10">
        <v>785.16961669921875</v>
      </c>
      <c r="H53" s="10">
        <v>886.84393310546875</v>
      </c>
      <c r="I53" s="10">
        <v>1412.834594726562</v>
      </c>
      <c r="J53" s="10">
        <v>82.508003234863281</v>
      </c>
      <c r="K53" s="10">
        <v>2116.520263671875</v>
      </c>
      <c r="L53" s="10">
        <v>23.020000457763668</v>
      </c>
      <c r="M53" s="10">
        <v>4155.67724609375</v>
      </c>
      <c r="N53" s="10">
        <v>1254.268798828125</v>
      </c>
      <c r="O53" s="10">
        <v>126.3824844360352</v>
      </c>
      <c r="P53" s="10">
        <v>1177.007934570312</v>
      </c>
      <c r="Q53" s="10">
        <v>582.546142578125</v>
      </c>
      <c r="R53" s="10">
        <v>65.569999694824219</v>
      </c>
      <c r="S53" s="10">
        <v>6364.65283203125</v>
      </c>
      <c r="T53" s="10">
        <v>2972.045654296875</v>
      </c>
      <c r="U53" s="10">
        <v>551.29779052734375</v>
      </c>
      <c r="X53" s="11">
        <f t="shared" si="0"/>
        <v>-2.971042447769111E-3</v>
      </c>
      <c r="Y53" s="11">
        <f t="shared" si="1"/>
        <v>-4.4777742987173446E-3</v>
      </c>
      <c r="Z53" s="11">
        <f t="shared" si="2"/>
        <v>-7.121263932565648E-3</v>
      </c>
      <c r="AA53" s="11">
        <f t="shared" si="3"/>
        <v>-6.8900152817515103E-3</v>
      </c>
      <c r="AB53" s="11">
        <f t="shared" si="4"/>
        <v>-1.0958361112973257E-2</v>
      </c>
      <c r="AC53" s="11">
        <f t="shared" si="5"/>
        <v>-1.8318457901009205E-2</v>
      </c>
      <c r="AD53" s="11">
        <f t="shared" si="6"/>
        <v>-1.4049306997165046E-2</v>
      </c>
      <c r="AE53" s="11">
        <f t="shared" si="7"/>
        <v>-2.4629700387706507E-2</v>
      </c>
      <c r="AF53" s="11">
        <f t="shared" si="8"/>
        <v>1.2803847172302434E-3</v>
      </c>
      <c r="AG53" s="11">
        <f t="shared" si="9"/>
        <v>-8.1531669132192206E-3</v>
      </c>
      <c r="AH53" s="11">
        <f t="shared" si="10"/>
        <v>-4.7556725894531996E-3</v>
      </c>
      <c r="AI53" s="11">
        <f t="shared" si="11"/>
        <v>-2.5173507409049566E-2</v>
      </c>
      <c r="AJ53" s="11">
        <f t="shared" si="12"/>
        <v>3.886679535288655E-4</v>
      </c>
      <c r="AK53" s="11">
        <f t="shared" si="13"/>
        <v>-1.0163997124837652E-3</v>
      </c>
      <c r="AL53" s="11">
        <f t="shared" si="14"/>
        <v>-1.4203998823021964E-2</v>
      </c>
      <c r="AM53" s="11">
        <f t="shared" si="15"/>
        <v>-1.5267810364761405E-2</v>
      </c>
      <c r="AN53" s="11">
        <f t="shared" si="16"/>
        <v>-1.664667974312236E-2</v>
      </c>
      <c r="AO53" s="11">
        <f t="shared" si="17"/>
        <v>-1.0700529159640209E-2</v>
      </c>
      <c r="AP53" s="11">
        <f t="shared" si="18"/>
        <v>-1.790299218727184E-2</v>
      </c>
      <c r="AQ53" s="11">
        <f t="shared" si="19"/>
        <v>1.8336674250435746E-2</v>
      </c>
      <c r="AT53" s="12">
        <f t="shared" si="21"/>
        <v>-3.2703885082783868E-3</v>
      </c>
      <c r="AU53" s="12">
        <f t="shared" si="22"/>
        <v>-4.4517653157616051E-3</v>
      </c>
      <c r="AV53" s="12">
        <f t="shared" si="23"/>
        <v>-9.2621734343938805E-3</v>
      </c>
      <c r="AW53" s="12">
        <f t="shared" si="24"/>
        <v>-9.6177430481190953E-3</v>
      </c>
      <c r="AX53" s="12">
        <f t="shared" si="25"/>
        <v>-1.1737969267729093E-2</v>
      </c>
      <c r="AY53" s="12">
        <f t="shared" si="26"/>
        <v>-1.8896217005195386E-2</v>
      </c>
      <c r="AZ53" s="12">
        <f t="shared" si="27"/>
        <v>-1.4952075952758589E-2</v>
      </c>
      <c r="BA53" s="12">
        <f t="shared" si="28"/>
        <v>-2.5407253901428145E-2</v>
      </c>
      <c r="BB53" s="12">
        <f t="shared" si="29"/>
        <v>1.2101106682005632E-3</v>
      </c>
      <c r="BC53" s="12">
        <f t="shared" si="30"/>
        <v>-9.6530412337698344E-3</v>
      </c>
      <c r="BD53" s="12">
        <f t="shared" si="31"/>
        <v>-5.097238055363283E-3</v>
      </c>
      <c r="BE53" s="12">
        <f t="shared" si="32"/>
        <v>-2.597615105288012E-2</v>
      </c>
      <c r="BF53" s="12">
        <f t="shared" si="33"/>
        <v>-1.4182428154419658E-3</v>
      </c>
      <c r="BG53" s="12">
        <f t="shared" si="34"/>
        <v>-2.7256230718757557E-3</v>
      </c>
      <c r="BH53" s="12">
        <f t="shared" si="35"/>
        <v>-1.4612860163164543E-2</v>
      </c>
      <c r="BI53" s="12">
        <f t="shared" si="36"/>
        <v>-1.6367854687580678E-2</v>
      </c>
      <c r="BJ53" s="12">
        <f t="shared" si="37"/>
        <v>-1.754251966700892E-2</v>
      </c>
      <c r="BK53" s="12">
        <f t="shared" si="38"/>
        <v>-1.0469234935336689E-2</v>
      </c>
      <c r="BL53" s="12">
        <f t="shared" si="39"/>
        <v>-1.8760148244016367E-2</v>
      </c>
      <c r="BM53" s="12">
        <f t="shared" si="40"/>
        <v>1.6926972599452195E-2</v>
      </c>
      <c r="BP53" s="6" t="s">
        <v>29</v>
      </c>
      <c r="CM53" s="11" cm="1">
        <f t="array" ref="CM53">MMULT(X53:AQ53,$BQ$54:$BQ$73)</f>
        <v>-9.1615476170243161E-3</v>
      </c>
      <c r="DA53" s="7">
        <v>-1.067689854609489E-3</v>
      </c>
    </row>
    <row r="54" spans="1:105" x14ac:dyDescent="0.25">
      <c r="A54" s="9">
        <v>44911</v>
      </c>
      <c r="B54" s="10">
        <v>3975.346923828125</v>
      </c>
      <c r="C54" s="10">
        <v>649.60906982421875</v>
      </c>
      <c r="D54" s="10">
        <v>582.649169921875</v>
      </c>
      <c r="E54" s="10">
        <v>4021.230712890625</v>
      </c>
      <c r="F54" s="10">
        <v>46.099998474121087</v>
      </c>
      <c r="G54" s="10">
        <v>788.94671630859375</v>
      </c>
      <c r="H54" s="10">
        <v>880.208251953125</v>
      </c>
      <c r="I54" s="10">
        <v>1396.05126953125</v>
      </c>
      <c r="J54" s="10">
        <v>82.857902526855469</v>
      </c>
      <c r="K54" s="10">
        <v>2114.04150390625</v>
      </c>
      <c r="L54" s="10">
        <v>23.079999923706051</v>
      </c>
      <c r="M54" s="10">
        <v>4160.5224609375</v>
      </c>
      <c r="N54" s="10">
        <v>1219.816528320312</v>
      </c>
      <c r="O54" s="10">
        <v>126.1682434082031</v>
      </c>
      <c r="P54" s="10">
        <v>1171.187622070312</v>
      </c>
      <c r="Q54" s="10">
        <v>570.62945556640625</v>
      </c>
      <c r="R54" s="10">
        <v>64.910003662109375</v>
      </c>
      <c r="S54" s="10">
        <v>6247.1318359375</v>
      </c>
      <c r="T54" s="10">
        <v>2913.730224609375</v>
      </c>
      <c r="U54" s="10">
        <v>530.0540771484375</v>
      </c>
      <c r="X54" s="11">
        <f t="shared" si="0"/>
        <v>-1.5567233684618329E-2</v>
      </c>
      <c r="Y54" s="11">
        <f t="shared" si="1"/>
        <v>-4.3015480614734068E-3</v>
      </c>
      <c r="Z54" s="11">
        <f t="shared" si="2"/>
        <v>8.5144730406010016E-3</v>
      </c>
      <c r="AA54" s="11">
        <f t="shared" si="3"/>
        <v>-1.6257501644103924E-2</v>
      </c>
      <c r="AB54" s="11">
        <f t="shared" si="4"/>
        <v>1.5207407490892355E-3</v>
      </c>
      <c r="AC54" s="11">
        <f t="shared" si="5"/>
        <v>4.8105524322930139E-3</v>
      </c>
      <c r="AD54" s="11">
        <f t="shared" si="6"/>
        <v>-7.4823550171984939E-3</v>
      </c>
      <c r="AE54" s="11">
        <f t="shared" si="7"/>
        <v>-1.1879186182130729E-2</v>
      </c>
      <c r="AF54" s="11">
        <f t="shared" si="8"/>
        <v>4.2407921446866326E-3</v>
      </c>
      <c r="AG54" s="11">
        <f t="shared" si="9"/>
        <v>-1.1711486103727108E-3</v>
      </c>
      <c r="AH54" s="11">
        <f t="shared" si="10"/>
        <v>2.6064059404545988E-3</v>
      </c>
      <c r="AI54" s="11">
        <f t="shared" si="11"/>
        <v>1.1659266484913863E-3</v>
      </c>
      <c r="AJ54" s="11">
        <f t="shared" si="12"/>
        <v>-2.7468012072055074E-2</v>
      </c>
      <c r="AK54" s="11">
        <f t="shared" si="13"/>
        <v>-1.6951797457386917E-3</v>
      </c>
      <c r="AL54" s="11">
        <f t="shared" si="14"/>
        <v>-4.9450070208106201E-3</v>
      </c>
      <c r="AM54" s="11">
        <f t="shared" si="15"/>
        <v>-2.0456211346589783E-2</v>
      </c>
      <c r="AN54" s="11">
        <f t="shared" si="16"/>
        <v>-1.0065518313048591E-2</v>
      </c>
      <c r="AO54" s="11">
        <f t="shared" si="17"/>
        <v>-1.8464635730373956E-2</v>
      </c>
      <c r="AP54" s="11">
        <f t="shared" si="18"/>
        <v>-1.9621310191917707E-2</v>
      </c>
      <c r="AQ54" s="11">
        <f t="shared" si="19"/>
        <v>-3.8534007833743687E-2</v>
      </c>
      <c r="AT54" s="12">
        <f t="shared" si="21"/>
        <v>-1.5866579745127604E-2</v>
      </c>
      <c r="AU54" s="12">
        <f t="shared" si="22"/>
        <v>-4.2755390785176673E-3</v>
      </c>
      <c r="AV54" s="12">
        <f t="shared" si="23"/>
        <v>6.3735635387727699E-3</v>
      </c>
      <c r="AW54" s="12">
        <f t="shared" si="24"/>
        <v>-1.898522941047151E-2</v>
      </c>
      <c r="AX54" s="12">
        <f t="shared" si="25"/>
        <v>7.4113259433340034E-4</v>
      </c>
      <c r="AY54" s="12">
        <f t="shared" si="26"/>
        <v>4.232793328106832E-3</v>
      </c>
      <c r="AZ54" s="12">
        <f t="shared" si="27"/>
        <v>-8.3851239727920374E-3</v>
      </c>
      <c r="BA54" s="12">
        <f t="shared" si="28"/>
        <v>-1.2656739695852367E-2</v>
      </c>
      <c r="BB54" s="12">
        <f t="shared" si="29"/>
        <v>4.1705180956569526E-3</v>
      </c>
      <c r="BC54" s="12">
        <f t="shared" si="30"/>
        <v>-2.671022930923324E-3</v>
      </c>
      <c r="BD54" s="12">
        <f t="shared" si="31"/>
        <v>2.2648404745445154E-3</v>
      </c>
      <c r="BE54" s="12">
        <f t="shared" si="32"/>
        <v>3.6328300466083113E-4</v>
      </c>
      <c r="BF54" s="12">
        <f t="shared" si="33"/>
        <v>-2.9274922841025904E-2</v>
      </c>
      <c r="BG54" s="12">
        <f t="shared" si="34"/>
        <v>-3.4044031051306822E-3</v>
      </c>
      <c r="BH54" s="12">
        <f t="shared" si="35"/>
        <v>-5.3538683609531982E-3</v>
      </c>
      <c r="BI54" s="12">
        <f t="shared" si="36"/>
        <v>-2.1556255669409056E-2</v>
      </c>
      <c r="BJ54" s="12">
        <f t="shared" si="37"/>
        <v>-1.0961358236935153E-2</v>
      </c>
      <c r="BK54" s="12">
        <f t="shared" si="38"/>
        <v>-1.8233341506070436E-2</v>
      </c>
      <c r="BL54" s="12">
        <f t="shared" si="39"/>
        <v>-2.0478466248662234E-2</v>
      </c>
      <c r="BM54" s="12">
        <f t="shared" si="40"/>
        <v>-3.9943709484727238E-2</v>
      </c>
      <c r="BP54" s="16" t="s">
        <v>0</v>
      </c>
      <c r="BQ54" s="13">
        <v>0.05</v>
      </c>
      <c r="BS54" s="18" t="s">
        <v>31</v>
      </c>
      <c r="BT54" s="19" cm="1">
        <f t="array" ref="BT54">MMULT(TRANSPOSE(BQ54:BQ73),MMULT(BQ27:CJ46,BQ54:BQ73))</f>
        <v>5.9678278842001579E-5</v>
      </c>
      <c r="CM54" s="11" cm="1">
        <f t="array" ref="CM54">MMULT(X54:AQ54,$BQ$54:$BQ$73)</f>
        <v>-8.7524982249279903E-3</v>
      </c>
      <c r="DA54" s="7">
        <v>1.1466256150923436E-2</v>
      </c>
    </row>
    <row r="55" spans="1:105" x14ac:dyDescent="0.25">
      <c r="A55" s="9">
        <v>44914</v>
      </c>
      <c r="B55" s="10">
        <v>4069.71728515625</v>
      </c>
      <c r="C55" s="10">
        <v>658.4813232421875</v>
      </c>
      <c r="D55" s="10">
        <v>580.2259521484375</v>
      </c>
      <c r="E55" s="10">
        <v>4038.755859375</v>
      </c>
      <c r="F55" s="10">
        <v>46.419998168945313</v>
      </c>
      <c r="G55" s="10">
        <v>791.400634765625</v>
      </c>
      <c r="H55" s="10">
        <v>884.55072021484375</v>
      </c>
      <c r="I55" s="10">
        <v>1382.432006835938</v>
      </c>
      <c r="J55" s="10">
        <v>82.725997924804688</v>
      </c>
      <c r="K55" s="10">
        <v>2122.78955078125</v>
      </c>
      <c r="L55" s="10">
        <v>22.95999908447266</v>
      </c>
      <c r="M55" s="10">
        <v>4195.302734375</v>
      </c>
      <c r="N55" s="10">
        <v>1257.874877929688</v>
      </c>
      <c r="O55" s="10">
        <v>124.9682922363281</v>
      </c>
      <c r="P55" s="10">
        <v>1186.571655273438</v>
      </c>
      <c r="Q55" s="10">
        <v>571.66986083984375</v>
      </c>
      <c r="R55" s="10">
        <v>66.120002746582031</v>
      </c>
      <c r="S55" s="10">
        <v>6173.189453125</v>
      </c>
      <c r="T55" s="10">
        <v>2879.37939453125</v>
      </c>
      <c r="U55" s="10">
        <v>534.7694091796875</v>
      </c>
      <c r="X55" s="11">
        <f t="shared" si="0"/>
        <v>2.3738899556783721E-2</v>
      </c>
      <c r="Y55" s="11">
        <f t="shared" si="1"/>
        <v>1.3657834888865608E-2</v>
      </c>
      <c r="Z55" s="11">
        <f t="shared" si="2"/>
        <v>-4.1589654607461623E-3</v>
      </c>
      <c r="AA55" s="11">
        <f t="shared" si="3"/>
        <v>4.3581549370434423E-3</v>
      </c>
      <c r="AB55" s="11">
        <f t="shared" si="4"/>
        <v>6.9414252801735426E-3</v>
      </c>
      <c r="AC55" s="11">
        <f t="shared" si="5"/>
        <v>3.1103728633448146E-3</v>
      </c>
      <c r="AD55" s="11">
        <f t="shared" si="6"/>
        <v>4.9334555226937431E-3</v>
      </c>
      <c r="AE55" s="11">
        <f t="shared" si="7"/>
        <v>-9.7555605532202005E-3</v>
      </c>
      <c r="AF55" s="11">
        <f t="shared" si="8"/>
        <v>-1.5919374981526841E-3</v>
      </c>
      <c r="AG55" s="11">
        <f t="shared" si="9"/>
        <v>4.1380677053102664E-3</v>
      </c>
      <c r="AH55" s="11">
        <f t="shared" si="10"/>
        <v>-5.1993431382179271E-3</v>
      </c>
      <c r="AI55" s="11">
        <f t="shared" si="11"/>
        <v>8.3595927588533871E-3</v>
      </c>
      <c r="AJ55" s="11">
        <f t="shared" si="12"/>
        <v>3.1200060604017456E-2</v>
      </c>
      <c r="AK55" s="11">
        <f t="shared" si="13"/>
        <v>-9.5107226625379387E-3</v>
      </c>
      <c r="AL55" s="11">
        <f t="shared" si="14"/>
        <v>1.313541307406537E-2</v>
      </c>
      <c r="AM55" s="11">
        <f t="shared" si="15"/>
        <v>1.8232589700522815E-3</v>
      </c>
      <c r="AN55" s="11">
        <f t="shared" si="16"/>
        <v>1.8641180345195116E-2</v>
      </c>
      <c r="AO55" s="11">
        <f t="shared" si="17"/>
        <v>-1.1836212962104641E-2</v>
      </c>
      <c r="AP55" s="11">
        <f t="shared" si="18"/>
        <v>-1.1789296685052644E-2</v>
      </c>
      <c r="AQ55" s="11">
        <f t="shared" si="19"/>
        <v>8.8959452149058905E-3</v>
      </c>
      <c r="AT55" s="12">
        <f t="shared" si="21"/>
        <v>2.3439553496274444E-2</v>
      </c>
      <c r="AU55" s="12">
        <f t="shared" si="22"/>
        <v>1.3683843871821347E-2</v>
      </c>
      <c r="AV55" s="12">
        <f t="shared" si="23"/>
        <v>-6.2998749625743939E-3</v>
      </c>
      <c r="AW55" s="12">
        <f t="shared" si="24"/>
        <v>1.630427170675857E-3</v>
      </c>
      <c r="AX55" s="12">
        <f t="shared" si="25"/>
        <v>6.1618171254177075E-3</v>
      </c>
      <c r="AY55" s="12">
        <f t="shared" si="26"/>
        <v>2.5326137591586322E-3</v>
      </c>
      <c r="AZ55" s="12">
        <f t="shared" si="27"/>
        <v>4.0306865671002005E-3</v>
      </c>
      <c r="BA55" s="12">
        <f t="shared" si="28"/>
        <v>-1.0533114066941839E-2</v>
      </c>
      <c r="BB55" s="12">
        <f t="shared" si="29"/>
        <v>-1.6622115471823643E-3</v>
      </c>
      <c r="BC55" s="12">
        <f t="shared" si="30"/>
        <v>2.6381933847596534E-3</v>
      </c>
      <c r="BD55" s="12">
        <f t="shared" si="31"/>
        <v>-5.5409086041280104E-3</v>
      </c>
      <c r="BE55" s="12">
        <f t="shared" si="32"/>
        <v>7.5569491150228318E-3</v>
      </c>
      <c r="BF55" s="12">
        <f t="shared" si="33"/>
        <v>2.9393149835046626E-2</v>
      </c>
      <c r="BG55" s="12">
        <f t="shared" si="34"/>
        <v>-1.121994602192993E-2</v>
      </c>
      <c r="BH55" s="12">
        <f t="shared" si="35"/>
        <v>1.2726551733922793E-2</v>
      </c>
      <c r="BI55" s="12">
        <f t="shared" si="36"/>
        <v>7.2321464723300744E-4</v>
      </c>
      <c r="BJ55" s="12">
        <f t="shared" si="37"/>
        <v>1.7745340421308556E-2</v>
      </c>
      <c r="BK55" s="12">
        <f t="shared" si="38"/>
        <v>-1.1604918737801121E-2</v>
      </c>
      <c r="BL55" s="12">
        <f t="shared" si="39"/>
        <v>-1.264645274179717E-2</v>
      </c>
      <c r="BM55" s="12">
        <f t="shared" si="40"/>
        <v>7.4862435639223412E-3</v>
      </c>
      <c r="BP55" s="16" t="s">
        <v>1</v>
      </c>
      <c r="BQ55" s="13">
        <v>0.05</v>
      </c>
      <c r="CM55" s="11" cm="1">
        <f t="array" ref="CM55">MMULT(X55:AQ55,$BQ$54:$BQ$73)</f>
        <v>4.4545811380636213E-3</v>
      </c>
      <c r="DA55" s="7">
        <v>1.411367034050636E-3</v>
      </c>
    </row>
    <row r="56" spans="1:105" x14ac:dyDescent="0.25">
      <c r="A56" s="9">
        <v>44915</v>
      </c>
      <c r="B56" s="10">
        <v>4159.59423828125</v>
      </c>
      <c r="C56" s="10">
        <v>654.1337890625</v>
      </c>
      <c r="D56" s="10">
        <v>575.67041015625</v>
      </c>
      <c r="E56" s="10">
        <v>4048.192626953125</v>
      </c>
      <c r="F56" s="10">
        <v>46.75</v>
      </c>
      <c r="G56" s="10">
        <v>785.939453125</v>
      </c>
      <c r="H56" s="10">
        <v>887.72216796875</v>
      </c>
      <c r="I56" s="10">
        <v>1382.386108398438</v>
      </c>
      <c r="J56" s="10">
        <v>82.581901550292969</v>
      </c>
      <c r="K56" s="10">
        <v>2102.62109375</v>
      </c>
      <c r="L56" s="10">
        <v>23.090000152587891</v>
      </c>
      <c r="M56" s="10">
        <v>4185.32373046875</v>
      </c>
      <c r="N56" s="10">
        <v>1242.865844726562</v>
      </c>
      <c r="O56" s="10">
        <v>125.0111083984375</v>
      </c>
      <c r="P56" s="10">
        <v>1196.842895507812</v>
      </c>
      <c r="Q56" s="10">
        <v>571.66986083984375</v>
      </c>
      <c r="R56" s="10">
        <v>67.010002136230469</v>
      </c>
      <c r="S56" s="10">
        <v>6135.24609375</v>
      </c>
      <c r="T56" s="10">
        <v>2917.05712890625</v>
      </c>
      <c r="U56" s="10">
        <v>536.50665283203125</v>
      </c>
      <c r="X56" s="11">
        <f t="shared" si="0"/>
        <v>2.2084323511319615E-2</v>
      </c>
      <c r="Y56" s="11">
        <f t="shared" si="1"/>
        <v>-6.602365209511781E-3</v>
      </c>
      <c r="Z56" s="11">
        <f t="shared" si="2"/>
        <v>-7.8513240838666738E-3</v>
      </c>
      <c r="AA56" s="11">
        <f t="shared" si="3"/>
        <v>2.3365531135584277E-3</v>
      </c>
      <c r="AB56" s="11">
        <f t="shared" si="4"/>
        <v>7.1090444651386621E-3</v>
      </c>
      <c r="AC56" s="11">
        <f t="shared" si="5"/>
        <v>-6.9006536016266154E-3</v>
      </c>
      <c r="AD56" s="11">
        <f t="shared" si="6"/>
        <v>3.5853769393076229E-3</v>
      </c>
      <c r="AE56" s="11">
        <f t="shared" si="7"/>
        <v>-3.3201226008251023E-5</v>
      </c>
      <c r="AF56" s="11">
        <f t="shared" si="8"/>
        <v>-1.7418511486884424E-3</v>
      </c>
      <c r="AG56" s="11">
        <f t="shared" si="9"/>
        <v>-9.5009215698406875E-3</v>
      </c>
      <c r="AH56" s="11">
        <f t="shared" si="10"/>
        <v>5.6620676523958429E-3</v>
      </c>
      <c r="AI56" s="11">
        <f t="shared" si="11"/>
        <v>-2.3786135442587157E-3</v>
      </c>
      <c r="AJ56" s="11">
        <f t="shared" si="12"/>
        <v>-1.1932055776349542E-2</v>
      </c>
      <c r="AK56" s="11">
        <f t="shared" si="13"/>
        <v>3.4261620562465225E-4</v>
      </c>
      <c r="AL56" s="11">
        <f t="shared" si="14"/>
        <v>8.6562325913702599E-3</v>
      </c>
      <c r="AM56" s="11">
        <f t="shared" si="15"/>
        <v>0</v>
      </c>
      <c r="AN56" s="11">
        <f t="shared" si="16"/>
        <v>1.3460365285517847E-2</v>
      </c>
      <c r="AO56" s="11">
        <f t="shared" si="17"/>
        <v>-6.1464757663953215E-3</v>
      </c>
      <c r="AP56" s="11">
        <f t="shared" si="18"/>
        <v>1.3085366397551012E-2</v>
      </c>
      <c r="AQ56" s="11">
        <f t="shared" si="19"/>
        <v>3.2485845721964622E-3</v>
      </c>
      <c r="AT56" s="12">
        <f t="shared" si="21"/>
        <v>2.1784977450810337E-2</v>
      </c>
      <c r="AU56" s="12">
        <f t="shared" si="22"/>
        <v>-6.5763562265560415E-3</v>
      </c>
      <c r="AV56" s="12">
        <f t="shared" si="23"/>
        <v>-9.9922335856949054E-3</v>
      </c>
      <c r="AW56" s="12">
        <f t="shared" si="24"/>
        <v>-3.9117465280915763E-4</v>
      </c>
      <c r="AX56" s="12">
        <f t="shared" si="25"/>
        <v>6.329436310382827E-3</v>
      </c>
      <c r="AY56" s="12">
        <f t="shared" si="26"/>
        <v>-7.4784127058127974E-3</v>
      </c>
      <c r="AZ56" s="12">
        <f t="shared" si="27"/>
        <v>2.6826079837140799E-3</v>
      </c>
      <c r="BA56" s="12">
        <f t="shared" si="28"/>
        <v>-8.1075473972988944E-4</v>
      </c>
      <c r="BB56" s="12">
        <f t="shared" si="29"/>
        <v>-1.8121251977181226E-3</v>
      </c>
      <c r="BC56" s="12">
        <f t="shared" si="30"/>
        <v>-1.10007958903913E-2</v>
      </c>
      <c r="BD56" s="12">
        <f t="shared" si="31"/>
        <v>5.3205021864857595E-3</v>
      </c>
      <c r="BE56" s="12">
        <f t="shared" si="32"/>
        <v>-3.181257188089271E-3</v>
      </c>
      <c r="BF56" s="12">
        <f t="shared" si="33"/>
        <v>-1.3738966545320374E-2</v>
      </c>
      <c r="BG56" s="12">
        <f t="shared" si="34"/>
        <v>-1.3666071537673382E-3</v>
      </c>
      <c r="BH56" s="12">
        <f t="shared" si="35"/>
        <v>8.2473712512276809E-3</v>
      </c>
      <c r="BI56" s="12">
        <f t="shared" si="36"/>
        <v>-1.100044322819274E-3</v>
      </c>
      <c r="BJ56" s="12">
        <f t="shared" si="37"/>
        <v>1.2564525361631286E-2</v>
      </c>
      <c r="BK56" s="12">
        <f t="shared" si="38"/>
        <v>-5.9151815420918014E-3</v>
      </c>
      <c r="BL56" s="12">
        <f t="shared" si="39"/>
        <v>1.2228210340806487E-2</v>
      </c>
      <c r="BM56" s="12">
        <f t="shared" si="40"/>
        <v>1.8388829212129126E-3</v>
      </c>
      <c r="BP56" s="16" t="s">
        <v>2</v>
      </c>
      <c r="BQ56" s="13">
        <v>0.05</v>
      </c>
      <c r="BS56" s="18" t="s">
        <v>32</v>
      </c>
      <c r="BT56" s="20" cm="1">
        <f t="array" ref="BT56">MMULT(TRANSPOSE(BQ54:BQ73),TRANSPOSE(X536:AQ536))</f>
        <v>9.425232375981636E-4</v>
      </c>
      <c r="CM56" s="11" cm="1">
        <f t="array" ref="CM56">MMULT(X56:AQ56,$BQ$54:$BQ$73)</f>
        <v>1.3241534403717187E-3</v>
      </c>
      <c r="DA56" s="7">
        <v>2.4474507790713685E-3</v>
      </c>
    </row>
    <row r="57" spans="1:105" x14ac:dyDescent="0.25">
      <c r="A57" s="9">
        <v>44916</v>
      </c>
      <c r="B57" s="10">
        <v>3896.60498046875</v>
      </c>
      <c r="C57" s="10">
        <v>642.6962890625</v>
      </c>
      <c r="D57" s="10">
        <v>562.82769775390625</v>
      </c>
      <c r="E57" s="10">
        <v>3935.153076171875</v>
      </c>
      <c r="F57" s="10">
        <v>46.860000610351563</v>
      </c>
      <c r="G57" s="10">
        <v>778.3369140625</v>
      </c>
      <c r="H57" s="10">
        <v>870.69378662109375</v>
      </c>
      <c r="I57" s="10">
        <v>1384.449829101562</v>
      </c>
      <c r="J57" s="10">
        <v>82.63690185546875</v>
      </c>
      <c r="K57" s="10">
        <v>2086.14599609375</v>
      </c>
      <c r="L57" s="10">
        <v>23.110000610351559</v>
      </c>
      <c r="M57" s="10">
        <v>4244.8583984375</v>
      </c>
      <c r="N57" s="10">
        <v>1233.558349609375</v>
      </c>
      <c r="O57" s="10">
        <v>122.9968719482422</v>
      </c>
      <c r="P57" s="10">
        <v>1179.815551757812</v>
      </c>
      <c r="Q57" s="10">
        <v>561.2191162109375</v>
      </c>
      <c r="R57" s="10">
        <v>67.389999389648438</v>
      </c>
      <c r="S57" s="10">
        <v>6026.76171875</v>
      </c>
      <c r="T57" s="10">
        <v>2939.17822265625</v>
      </c>
      <c r="U57" s="10">
        <v>536.10955810546875</v>
      </c>
      <c r="X57" s="11">
        <f t="shared" si="0"/>
        <v>-6.3224738459385768E-2</v>
      </c>
      <c r="Y57" s="11">
        <f t="shared" si="1"/>
        <v>-1.7484955205252652E-2</v>
      </c>
      <c r="Z57" s="11">
        <f t="shared" si="2"/>
        <v>-2.2309141091441449E-2</v>
      </c>
      <c r="AA57" s="11">
        <f t="shared" si="3"/>
        <v>-2.7923461455026981E-2</v>
      </c>
      <c r="AB57" s="11">
        <f t="shared" si="4"/>
        <v>2.3529542321189842E-3</v>
      </c>
      <c r="AC57" s="11">
        <f t="shared" si="5"/>
        <v>-9.6731866968521457E-3</v>
      </c>
      <c r="AD57" s="11">
        <f t="shared" si="6"/>
        <v>-1.918210670194246E-2</v>
      </c>
      <c r="AE57" s="11">
        <f t="shared" si="7"/>
        <v>1.4928685195737478E-3</v>
      </c>
      <c r="AF57" s="11">
        <f t="shared" si="8"/>
        <v>6.6600918776719704E-4</v>
      </c>
      <c r="AG57" s="11">
        <f t="shared" si="9"/>
        <v>-7.8355047921957535E-3</v>
      </c>
      <c r="AH57" s="11">
        <f t="shared" si="10"/>
        <v>8.6619565316142723E-4</v>
      </c>
      <c r="AI57" s="11">
        <f t="shared" si="11"/>
        <v>1.4224626767899316E-2</v>
      </c>
      <c r="AJ57" s="11">
        <f t="shared" si="12"/>
        <v>-7.4887367423269648E-3</v>
      </c>
      <c r="AK57" s="11">
        <f t="shared" si="13"/>
        <v>-1.6112459732582244E-2</v>
      </c>
      <c r="AL57" s="11">
        <f t="shared" si="14"/>
        <v>-1.4226882921651482E-2</v>
      </c>
      <c r="AM57" s="11">
        <f t="shared" si="15"/>
        <v>-1.828108379468002E-2</v>
      </c>
      <c r="AN57" s="11">
        <f t="shared" si="16"/>
        <v>5.6707542352474371E-3</v>
      </c>
      <c r="AO57" s="11">
        <f t="shared" si="17"/>
        <v>-1.7682155424949209E-2</v>
      </c>
      <c r="AP57" s="11">
        <f t="shared" si="18"/>
        <v>7.5833597946346355E-3</v>
      </c>
      <c r="AQ57" s="11">
        <f t="shared" si="19"/>
        <v>-7.4014874646264987E-4</v>
      </c>
      <c r="AT57" s="12">
        <f t="shared" si="21"/>
        <v>-6.3524084519895038E-2</v>
      </c>
      <c r="AU57" s="12">
        <f t="shared" si="22"/>
        <v>-1.7458946222296913E-2</v>
      </c>
      <c r="AV57" s="12">
        <f t="shared" si="23"/>
        <v>-2.4450050593269681E-2</v>
      </c>
      <c r="AW57" s="12">
        <f t="shared" si="24"/>
        <v>-3.0651189221394568E-2</v>
      </c>
      <c r="AX57" s="12">
        <f t="shared" si="25"/>
        <v>1.5733460773631491E-3</v>
      </c>
      <c r="AY57" s="12">
        <f t="shared" si="26"/>
        <v>-1.0250945801038329E-2</v>
      </c>
      <c r="AZ57" s="12">
        <f t="shared" si="27"/>
        <v>-2.0084875657536003E-2</v>
      </c>
      <c r="BA57" s="12">
        <f t="shared" si="28"/>
        <v>7.1531500585210938E-4</v>
      </c>
      <c r="BB57" s="12">
        <f t="shared" si="29"/>
        <v>5.9573513873751682E-4</v>
      </c>
      <c r="BC57" s="12">
        <f t="shared" si="30"/>
        <v>-9.3353791127463656E-3</v>
      </c>
      <c r="BD57" s="12">
        <f t="shared" si="31"/>
        <v>5.2463018725134398E-4</v>
      </c>
      <c r="BE57" s="12">
        <f t="shared" si="32"/>
        <v>1.3421983124068761E-2</v>
      </c>
      <c r="BF57" s="12">
        <f t="shared" si="33"/>
        <v>-9.2956475112977964E-3</v>
      </c>
      <c r="BG57" s="12">
        <f t="shared" si="34"/>
        <v>-1.7821683091974235E-2</v>
      </c>
      <c r="BH57" s="12">
        <f t="shared" si="35"/>
        <v>-1.4635744261794061E-2</v>
      </c>
      <c r="BI57" s="12">
        <f t="shared" si="36"/>
        <v>-1.9381128117499292E-2</v>
      </c>
      <c r="BJ57" s="12">
        <f t="shared" si="37"/>
        <v>4.7749143113608753E-3</v>
      </c>
      <c r="BK57" s="12">
        <f t="shared" si="38"/>
        <v>-1.7450861200645689E-2</v>
      </c>
      <c r="BL57" s="12">
        <f t="shared" si="39"/>
        <v>6.7262037378901093E-3</v>
      </c>
      <c r="BM57" s="12">
        <f t="shared" si="40"/>
        <v>-2.1498503974461992E-3</v>
      </c>
      <c r="BP57" s="16" t="s">
        <v>3</v>
      </c>
      <c r="BQ57" s="13">
        <v>0.05</v>
      </c>
      <c r="CM57" s="11" cm="1">
        <f t="array" ref="CM57">MMULT(X57:AQ57,$BQ$54:$BQ$73)</f>
        <v>-1.0465389668717351E-2</v>
      </c>
      <c r="DA57" s="7">
        <v>-6.6572652349364946E-3</v>
      </c>
    </row>
    <row r="58" spans="1:105" x14ac:dyDescent="0.25">
      <c r="A58" s="9">
        <v>44917</v>
      </c>
      <c r="B58" s="10">
        <v>3863.25048828125</v>
      </c>
      <c r="C58" s="10">
        <v>639.1463623046875</v>
      </c>
      <c r="D58" s="10">
        <v>545.62322998046875</v>
      </c>
      <c r="E58" s="10">
        <v>3871.493896484375</v>
      </c>
      <c r="F58" s="10">
        <v>46.869998931884773</v>
      </c>
      <c r="G58" s="10">
        <v>775.66650390625</v>
      </c>
      <c r="H58" s="10">
        <v>869.1324462890625</v>
      </c>
      <c r="I58" s="10">
        <v>1395.913696289062</v>
      </c>
      <c r="J58" s="10">
        <v>82.87860107421875</v>
      </c>
      <c r="K58" s="10">
        <v>2050.814697265625</v>
      </c>
      <c r="L58" s="10">
        <v>23.069999694824219</v>
      </c>
      <c r="M58" s="10">
        <v>4200.962890625</v>
      </c>
      <c r="N58" s="10">
        <v>1202.61474609375</v>
      </c>
      <c r="O58" s="10">
        <v>121.9254837036133</v>
      </c>
      <c r="P58" s="10">
        <v>1176.757080078125</v>
      </c>
      <c r="Q58" s="10">
        <v>561.2191162109375</v>
      </c>
      <c r="R58" s="10">
        <v>66.919998168945313</v>
      </c>
      <c r="S58" s="10">
        <v>5879.2646484375</v>
      </c>
      <c r="T58" s="10">
        <v>2931.219970703125</v>
      </c>
      <c r="U58" s="10">
        <v>527.472900390625</v>
      </c>
      <c r="X58" s="11">
        <f t="shared" si="0"/>
        <v>-8.5598854271052016E-3</v>
      </c>
      <c r="Y58" s="11">
        <f t="shared" si="1"/>
        <v>-5.5234903611949774E-3</v>
      </c>
      <c r="Z58" s="11">
        <f t="shared" si="2"/>
        <v>-3.0567912421680554E-2</v>
      </c>
      <c r="AA58" s="11">
        <f t="shared" si="3"/>
        <v>-1.6177052952010645E-2</v>
      </c>
      <c r="AB58" s="11">
        <f t="shared" si="4"/>
        <v>2.1336580031972003E-4</v>
      </c>
      <c r="AC58" s="11">
        <f t="shared" si="5"/>
        <v>-3.430918035625338E-3</v>
      </c>
      <c r="AD58" s="11">
        <f t="shared" si="6"/>
        <v>-1.793214050705877E-3</v>
      </c>
      <c r="AE58" s="11">
        <f t="shared" si="7"/>
        <v>8.2804497111603325E-3</v>
      </c>
      <c r="AF58" s="11">
        <f t="shared" si="8"/>
        <v>2.9248339824347472E-3</v>
      </c>
      <c r="AG58" s="11">
        <f t="shared" si="9"/>
        <v>-1.6936158300656746E-2</v>
      </c>
      <c r="AH58" s="11">
        <f t="shared" si="10"/>
        <v>-1.7308920151833647E-3</v>
      </c>
      <c r="AI58" s="11">
        <f t="shared" si="11"/>
        <v>-1.0340865040081809E-2</v>
      </c>
      <c r="AJ58" s="11">
        <f t="shared" si="12"/>
        <v>-2.508483163802001E-2</v>
      </c>
      <c r="AK58" s="11">
        <f t="shared" si="13"/>
        <v>-8.7106950579991394E-3</v>
      </c>
      <c r="AL58" s="11">
        <f t="shared" si="14"/>
        <v>-2.5923303648016979E-3</v>
      </c>
      <c r="AM58" s="11">
        <f t="shared" si="15"/>
        <v>0</v>
      </c>
      <c r="AN58" s="11">
        <f t="shared" si="16"/>
        <v>-6.9743467125675685E-3</v>
      </c>
      <c r="AO58" s="11">
        <f t="shared" si="17"/>
        <v>-2.4473685404488184E-2</v>
      </c>
      <c r="AP58" s="11">
        <f t="shared" si="18"/>
        <v>-2.7076452498796815E-3</v>
      </c>
      <c r="AQ58" s="11">
        <f t="shared" si="19"/>
        <v>-1.6109874528938469E-2</v>
      </c>
      <c r="AT58" s="12">
        <f t="shared" si="21"/>
        <v>-8.859231487614477E-3</v>
      </c>
      <c r="AU58" s="12">
        <f t="shared" si="22"/>
        <v>-5.4974813782392379E-3</v>
      </c>
      <c r="AV58" s="12">
        <f t="shared" si="23"/>
        <v>-3.2708821923508782E-2</v>
      </c>
      <c r="AW58" s="12">
        <f t="shared" si="24"/>
        <v>-1.8904780718378231E-2</v>
      </c>
      <c r="AX58" s="12">
        <f t="shared" si="25"/>
        <v>-5.6624235443611523E-4</v>
      </c>
      <c r="AY58" s="12">
        <f t="shared" si="26"/>
        <v>-4.0086771398115204E-3</v>
      </c>
      <c r="AZ58" s="12">
        <f t="shared" si="27"/>
        <v>-2.6959830062994201E-3</v>
      </c>
      <c r="BA58" s="12">
        <f t="shared" si="28"/>
        <v>7.5028961974386941E-3</v>
      </c>
      <c r="BB58" s="12">
        <f t="shared" si="29"/>
        <v>2.8545599334050672E-3</v>
      </c>
      <c r="BC58" s="12">
        <f t="shared" si="30"/>
        <v>-1.8436032621207358E-2</v>
      </c>
      <c r="BD58" s="12">
        <f t="shared" si="31"/>
        <v>-2.0724574810934478E-3</v>
      </c>
      <c r="BE58" s="12">
        <f t="shared" si="32"/>
        <v>-1.1143508683912364E-2</v>
      </c>
      <c r="BF58" s="12">
        <f t="shared" si="33"/>
        <v>-2.689174240699084E-2</v>
      </c>
      <c r="BG58" s="12">
        <f t="shared" si="34"/>
        <v>-1.0419918417391131E-2</v>
      </c>
      <c r="BH58" s="12">
        <f t="shared" si="35"/>
        <v>-3.001191704944276E-3</v>
      </c>
      <c r="BI58" s="12">
        <f t="shared" si="36"/>
        <v>-1.100044322819274E-3</v>
      </c>
      <c r="BJ58" s="12">
        <f t="shared" si="37"/>
        <v>-7.8701866364541302E-3</v>
      </c>
      <c r="BK58" s="12">
        <f t="shared" si="38"/>
        <v>-2.4242391180184664E-2</v>
      </c>
      <c r="BL58" s="12">
        <f t="shared" si="39"/>
        <v>-3.5648013066242072E-3</v>
      </c>
      <c r="BM58" s="12">
        <f t="shared" si="40"/>
        <v>-1.751957617992202E-2</v>
      </c>
      <c r="BP58" s="16" t="s">
        <v>4</v>
      </c>
      <c r="BQ58" s="13">
        <v>0.05</v>
      </c>
      <c r="BS58" s="18" t="s">
        <v>33</v>
      </c>
      <c r="BT58" s="20">
        <f>SQRT(BT54)</f>
        <v>7.7251717677991848E-3</v>
      </c>
      <c r="CM58" s="11" cm="1">
        <f t="array" ref="CM58">MMULT(X58:AQ58,$BQ$54:$BQ$73)</f>
        <v>-8.5147574033512235E-3</v>
      </c>
      <c r="DA58" s="7">
        <v>2.4567324544332221E-4</v>
      </c>
    </row>
    <row r="59" spans="1:105" x14ac:dyDescent="0.25">
      <c r="A59" s="9">
        <v>44918</v>
      </c>
      <c r="B59" s="10">
        <v>3637.21044921875</v>
      </c>
      <c r="C59" s="10">
        <v>627.71875</v>
      </c>
      <c r="D59" s="10">
        <v>527.1103515625</v>
      </c>
      <c r="E59" s="10">
        <v>3712.769775390625</v>
      </c>
      <c r="F59" s="10">
        <v>46.689998626708977</v>
      </c>
      <c r="G59" s="10">
        <v>768.7376708984375</v>
      </c>
      <c r="H59" s="10">
        <v>857.66632080078125</v>
      </c>
      <c r="I59" s="10">
        <v>1373.031494140625</v>
      </c>
      <c r="J59" s="10">
        <v>82.874900817871094</v>
      </c>
      <c r="K59" s="10">
        <v>2004.937622070312</v>
      </c>
      <c r="L59" s="10">
        <v>23.04999923706055</v>
      </c>
      <c r="M59" s="10">
        <v>4093.55224609375</v>
      </c>
      <c r="N59" s="10">
        <v>1193.502075195312</v>
      </c>
      <c r="O59" s="10">
        <v>119.82553863525391</v>
      </c>
      <c r="P59" s="10">
        <v>1142.245971679688</v>
      </c>
      <c r="Q59" s="10">
        <v>542.87115478515625</v>
      </c>
      <c r="R59" s="10">
        <v>66.760002136230469</v>
      </c>
      <c r="S59" s="10">
        <v>5672.109375</v>
      </c>
      <c r="T59" s="10">
        <v>2903.029541015625</v>
      </c>
      <c r="U59" s="10">
        <v>518.4393310546875</v>
      </c>
      <c r="X59" s="11">
        <f t="shared" si="0"/>
        <v>-5.8510324336505715E-2</v>
      </c>
      <c r="Y59" s="11">
        <f t="shared" si="1"/>
        <v>-1.7879492051681024E-2</v>
      </c>
      <c r="Z59" s="11">
        <f t="shared" si="2"/>
        <v>-3.3929784145428417E-2</v>
      </c>
      <c r="AA59" s="11">
        <f t="shared" si="3"/>
        <v>-4.0998158679233399E-2</v>
      </c>
      <c r="AB59" s="11">
        <f t="shared" si="4"/>
        <v>-3.8404162423256354E-3</v>
      </c>
      <c r="AC59" s="11">
        <f t="shared" si="5"/>
        <v>-8.9327474796435779E-3</v>
      </c>
      <c r="AD59" s="11">
        <f t="shared" si="6"/>
        <v>-1.3192610098999528E-2</v>
      </c>
      <c r="AE59" s="11">
        <f t="shared" si="7"/>
        <v>-1.6392275689584367E-2</v>
      </c>
      <c r="AF59" s="11">
        <f t="shared" si="8"/>
        <v>-4.4646703729260912E-5</v>
      </c>
      <c r="AG59" s="11">
        <f t="shared" si="9"/>
        <v>-2.237017086745155E-2</v>
      </c>
      <c r="AH59" s="11">
        <f t="shared" si="10"/>
        <v>-8.6694659853660283E-4</v>
      </c>
      <c r="AI59" s="11">
        <f t="shared" si="11"/>
        <v>-2.556810124910909E-2</v>
      </c>
      <c r="AJ59" s="11">
        <f t="shared" si="12"/>
        <v>-7.5773816411590679E-3</v>
      </c>
      <c r="AK59" s="11">
        <f t="shared" si="13"/>
        <v>-1.7223184231641944E-2</v>
      </c>
      <c r="AL59" s="11">
        <f t="shared" si="14"/>
        <v>-2.9327300411182443E-2</v>
      </c>
      <c r="AM59" s="11">
        <f t="shared" si="15"/>
        <v>-3.2693044295527988E-2</v>
      </c>
      <c r="AN59" s="11">
        <f t="shared" si="16"/>
        <v>-2.3908553062258002E-3</v>
      </c>
      <c r="AO59" s="11">
        <f t="shared" si="17"/>
        <v>-3.5234895148418696E-2</v>
      </c>
      <c r="AP59" s="11">
        <f t="shared" si="18"/>
        <v>-9.6173026825884488E-3</v>
      </c>
      <c r="AQ59" s="11">
        <f t="shared" si="19"/>
        <v>-1.712612975803611E-2</v>
      </c>
      <c r="AT59" s="12">
        <f t="shared" si="21"/>
        <v>-5.8809670397014992E-2</v>
      </c>
      <c r="AU59" s="12">
        <f t="shared" si="22"/>
        <v>-1.7853483068725286E-2</v>
      </c>
      <c r="AV59" s="12">
        <f t="shared" si="23"/>
        <v>-3.6070693647256652E-2</v>
      </c>
      <c r="AW59" s="12">
        <f t="shared" si="24"/>
        <v>-4.3725886445600985E-2</v>
      </c>
      <c r="AX59" s="12">
        <f t="shared" si="25"/>
        <v>-4.6200243970814705E-3</v>
      </c>
      <c r="AY59" s="12">
        <f t="shared" si="26"/>
        <v>-9.5105065838297607E-3</v>
      </c>
      <c r="AZ59" s="12">
        <f t="shared" si="27"/>
        <v>-1.4095379054593071E-2</v>
      </c>
      <c r="BA59" s="12">
        <f t="shared" si="28"/>
        <v>-1.7169829203306005E-2</v>
      </c>
      <c r="BB59" s="12">
        <f t="shared" si="29"/>
        <v>-1.1492075275894111E-4</v>
      </c>
      <c r="BC59" s="12">
        <f t="shared" si="30"/>
        <v>-2.3870045188002162E-2</v>
      </c>
      <c r="BD59" s="12">
        <f t="shared" si="31"/>
        <v>-1.208512064446686E-3</v>
      </c>
      <c r="BE59" s="12">
        <f t="shared" si="32"/>
        <v>-2.6370744892939644E-2</v>
      </c>
      <c r="BF59" s="12">
        <f t="shared" si="33"/>
        <v>-9.3842924101298995E-3</v>
      </c>
      <c r="BG59" s="12">
        <f t="shared" si="34"/>
        <v>-1.8932407591033935E-2</v>
      </c>
      <c r="BH59" s="12">
        <f t="shared" si="35"/>
        <v>-2.973616175132502E-2</v>
      </c>
      <c r="BI59" s="12">
        <f t="shared" si="36"/>
        <v>-3.3793088618347261E-2</v>
      </c>
      <c r="BJ59" s="12">
        <f t="shared" si="37"/>
        <v>-3.2866952301123615E-3</v>
      </c>
      <c r="BK59" s="12">
        <f t="shared" si="38"/>
        <v>-3.5003600924115176E-2</v>
      </c>
      <c r="BL59" s="12">
        <f t="shared" si="39"/>
        <v>-1.0474458739332974E-2</v>
      </c>
      <c r="BM59" s="12">
        <f t="shared" si="40"/>
        <v>-1.8535831409019661E-2</v>
      </c>
      <c r="BP59" s="16" t="s">
        <v>5</v>
      </c>
      <c r="BQ59" s="13">
        <v>0.05</v>
      </c>
      <c r="CM59" s="11" cm="1">
        <f t="array" ref="CM59">MMULT(X59:AQ59,$BQ$54:$BQ$73)</f>
        <v>-1.9685788380850437E-2</v>
      </c>
      <c r="DA59" s="7">
        <v>-1.190024798688828E-2</v>
      </c>
    </row>
    <row r="60" spans="1:105" x14ac:dyDescent="0.25">
      <c r="A60" s="9">
        <v>44921</v>
      </c>
      <c r="B60" s="10">
        <v>3711.658447265625</v>
      </c>
      <c r="C60" s="10">
        <v>633.53839111328125</v>
      </c>
      <c r="D60" s="10">
        <v>539.9288330078125</v>
      </c>
      <c r="E60" s="10">
        <v>3812.3779296875</v>
      </c>
      <c r="F60" s="10">
        <v>46.689998626708977</v>
      </c>
      <c r="G60" s="10">
        <v>784.038818359375</v>
      </c>
      <c r="H60" s="10">
        <v>871.620849609375</v>
      </c>
      <c r="I60" s="10">
        <v>1377.892333984375</v>
      </c>
      <c r="J60" s="10">
        <v>82.604103088378906</v>
      </c>
      <c r="K60" s="10">
        <v>2032.444458007812</v>
      </c>
      <c r="L60" s="10">
        <v>23.069999694824219</v>
      </c>
      <c r="M60" s="10">
        <v>4172.611328125</v>
      </c>
      <c r="N60" s="10">
        <v>1205.635986328125</v>
      </c>
      <c r="O60" s="10">
        <v>121.1112060546875</v>
      </c>
      <c r="P60" s="10">
        <v>1152.22021484375</v>
      </c>
      <c r="Q60" s="10">
        <v>564.7183837890625</v>
      </c>
      <c r="R60" s="10">
        <v>66.720001220703125</v>
      </c>
      <c r="S60" s="10">
        <v>6075.392578125</v>
      </c>
      <c r="T60" s="10">
        <v>2925.105712890625</v>
      </c>
      <c r="U60" s="10">
        <v>520.921142578125</v>
      </c>
      <c r="X60" s="11">
        <f t="shared" si="0"/>
        <v>2.0468432906560564E-2</v>
      </c>
      <c r="Y60" s="11">
        <f t="shared" si="1"/>
        <v>9.2710965114252992E-3</v>
      </c>
      <c r="Z60" s="11">
        <f t="shared" si="2"/>
        <v>2.43184020334926E-2</v>
      </c>
      <c r="AA60" s="11">
        <f t="shared" si="3"/>
        <v>2.6828529729235665E-2</v>
      </c>
      <c r="AB60" s="11">
        <f t="shared" si="4"/>
        <v>0</v>
      </c>
      <c r="AC60" s="11">
        <f t="shared" si="5"/>
        <v>1.9904250878007287E-2</v>
      </c>
      <c r="AD60" s="11">
        <f t="shared" si="6"/>
        <v>1.6270347185330492E-2</v>
      </c>
      <c r="AE60" s="11">
        <f t="shared" si="7"/>
        <v>3.5402245793293916E-3</v>
      </c>
      <c r="AF60" s="11">
        <f t="shared" si="8"/>
        <v>-3.2675481577625351E-3</v>
      </c>
      <c r="AG60" s="11">
        <f t="shared" si="9"/>
        <v>1.3719546999719751E-2</v>
      </c>
      <c r="AH60" s="11">
        <f t="shared" si="10"/>
        <v>8.6769884710065088E-4</v>
      </c>
      <c r="AI60" s="11">
        <f t="shared" si="11"/>
        <v>1.9313075118728897E-2</v>
      </c>
      <c r="AJ60" s="11">
        <f t="shared" si="12"/>
        <v>1.0166644352777759E-2</v>
      </c>
      <c r="AK60" s="11">
        <f t="shared" si="13"/>
        <v>1.0729494180260977E-2</v>
      </c>
      <c r="AL60" s="11">
        <f t="shared" si="14"/>
        <v>8.7321324927894361E-3</v>
      </c>
      <c r="AM60" s="11">
        <f t="shared" si="15"/>
        <v>4.0243856781361671E-2</v>
      </c>
      <c r="AN60" s="11">
        <f t="shared" si="16"/>
        <v>-5.9917486889407036E-4</v>
      </c>
      <c r="AO60" s="11">
        <f t="shared" si="17"/>
        <v>7.109933473823396E-2</v>
      </c>
      <c r="AP60" s="11">
        <f t="shared" si="18"/>
        <v>7.6045288424025645E-3</v>
      </c>
      <c r="AQ60" s="11">
        <f t="shared" si="19"/>
        <v>4.7870818720266162E-3</v>
      </c>
      <c r="AT60" s="12">
        <f t="shared" si="21"/>
        <v>2.0169086846051287E-2</v>
      </c>
      <c r="AU60" s="12">
        <f t="shared" si="22"/>
        <v>9.2971054943810378E-3</v>
      </c>
      <c r="AV60" s="12">
        <f t="shared" si="23"/>
        <v>2.2177492531664369E-2</v>
      </c>
      <c r="AW60" s="12">
        <f t="shared" si="24"/>
        <v>2.4100801962868078E-2</v>
      </c>
      <c r="AX60" s="12">
        <f t="shared" si="25"/>
        <v>-7.796081547558352E-4</v>
      </c>
      <c r="AY60" s="12">
        <f t="shared" si="26"/>
        <v>1.9326491773821106E-2</v>
      </c>
      <c r="AZ60" s="12">
        <f t="shared" si="27"/>
        <v>1.5367578229736948E-2</v>
      </c>
      <c r="BA60" s="12">
        <f t="shared" si="28"/>
        <v>2.7626710656077531E-3</v>
      </c>
      <c r="BB60" s="12">
        <f t="shared" si="29"/>
        <v>-3.3378222067922151E-3</v>
      </c>
      <c r="BC60" s="12">
        <f t="shared" si="30"/>
        <v>1.2219672679169138E-2</v>
      </c>
      <c r="BD60" s="12">
        <f t="shared" si="31"/>
        <v>5.2613338119056764E-4</v>
      </c>
      <c r="BE60" s="12">
        <f t="shared" si="32"/>
        <v>1.8510431474898344E-2</v>
      </c>
      <c r="BF60" s="12">
        <f t="shared" si="33"/>
        <v>8.3597335838069275E-3</v>
      </c>
      <c r="BG60" s="12">
        <f t="shared" si="34"/>
        <v>9.020270820868986E-3</v>
      </c>
      <c r="BH60" s="12">
        <f t="shared" si="35"/>
        <v>8.3232711526468571E-3</v>
      </c>
      <c r="BI60" s="12">
        <f t="shared" si="36"/>
        <v>3.9143812458542399E-2</v>
      </c>
      <c r="BJ60" s="12">
        <f t="shared" si="37"/>
        <v>-1.4950147927806317E-3</v>
      </c>
      <c r="BK60" s="12">
        <f t="shared" si="38"/>
        <v>7.1330628962537473E-2</v>
      </c>
      <c r="BL60" s="12">
        <f t="shared" si="39"/>
        <v>6.7473727856580384E-3</v>
      </c>
      <c r="BM60" s="12">
        <f t="shared" si="40"/>
        <v>3.3773802210430668E-3</v>
      </c>
      <c r="BP60" s="16" t="s">
        <v>6</v>
      </c>
      <c r="BQ60" s="13">
        <v>0.05</v>
      </c>
      <c r="BS60" s="6" t="s">
        <v>46</v>
      </c>
      <c r="CM60" s="11" cm="1">
        <f t="array" ref="CM60">MMULT(X60:AQ60,$BQ$54:$BQ$73)</f>
        <v>1.5199897751106348E-2</v>
      </c>
      <c r="DA60" s="7">
        <v>-1.5799585389700951E-3</v>
      </c>
    </row>
    <row r="61" spans="1:105" x14ac:dyDescent="0.25">
      <c r="A61" s="9">
        <v>44922</v>
      </c>
      <c r="B61" s="10">
        <v>3764.48583984375</v>
      </c>
      <c r="C61" s="10">
        <v>640.5299072265625</v>
      </c>
      <c r="D61" s="10">
        <v>538.74151611328125</v>
      </c>
      <c r="E61" s="10">
        <v>3933.80517578125</v>
      </c>
      <c r="F61" s="10">
        <v>46.869998931884773</v>
      </c>
      <c r="G61" s="10">
        <v>784.832763671875</v>
      </c>
      <c r="H61" s="10">
        <v>878.890869140625</v>
      </c>
      <c r="I61" s="10">
        <v>1389.310424804688</v>
      </c>
      <c r="J61" s="10">
        <v>82.902900695800781</v>
      </c>
      <c r="K61" s="10">
        <v>2064.568115234375</v>
      </c>
      <c r="L61" s="10">
        <v>23.020000457763668</v>
      </c>
      <c r="M61" s="10">
        <v>4212.4287109375</v>
      </c>
      <c r="N61" s="10">
        <v>1202.907104492188</v>
      </c>
      <c r="O61" s="10">
        <v>124.11114501953119</v>
      </c>
      <c r="P61" s="10">
        <v>1161.646850585938</v>
      </c>
      <c r="Q61" s="10">
        <v>569.25811767578125</v>
      </c>
      <c r="R61" s="10">
        <v>67.970001220703125</v>
      </c>
      <c r="S61" s="10">
        <v>6249.318359375</v>
      </c>
      <c r="T61" s="10">
        <v>2931.04052734375</v>
      </c>
      <c r="U61" s="10">
        <v>520.57379150390625</v>
      </c>
      <c r="X61" s="11">
        <f t="shared" si="0"/>
        <v>1.4232827004069538E-2</v>
      </c>
      <c r="Y61" s="11">
        <f t="shared" si="1"/>
        <v>1.1035662891708035E-2</v>
      </c>
      <c r="Z61" s="11">
        <f t="shared" si="2"/>
        <v>-2.1990248009482946E-3</v>
      </c>
      <c r="AA61" s="11">
        <f t="shared" si="3"/>
        <v>3.185078927988217E-2</v>
      </c>
      <c r="AB61" s="11">
        <f t="shared" si="4"/>
        <v>3.8552218991248035E-3</v>
      </c>
      <c r="AC61" s="11">
        <f t="shared" si="5"/>
        <v>1.0126352087532536E-3</v>
      </c>
      <c r="AD61" s="11">
        <f t="shared" si="6"/>
        <v>8.3408049893576169E-3</v>
      </c>
      <c r="AE61" s="11">
        <f t="shared" si="7"/>
        <v>8.2866349849671436E-3</v>
      </c>
      <c r="AF61" s="11">
        <f t="shared" si="8"/>
        <v>3.6172247654839692E-3</v>
      </c>
      <c r="AG61" s="11">
        <f t="shared" si="9"/>
        <v>1.5805429319357803E-2</v>
      </c>
      <c r="AH61" s="11">
        <f t="shared" si="10"/>
        <v>-2.1672838197638908E-3</v>
      </c>
      <c r="AI61" s="11">
        <f t="shared" si="11"/>
        <v>9.5425573295350018E-3</v>
      </c>
      <c r="AJ61" s="11">
        <f t="shared" si="12"/>
        <v>-2.2634376104251046E-3</v>
      </c>
      <c r="AK61" s="11">
        <f t="shared" si="13"/>
        <v>2.4770118823596532E-2</v>
      </c>
      <c r="AL61" s="11">
        <f t="shared" si="14"/>
        <v>8.1812796032798996E-3</v>
      </c>
      <c r="AM61" s="11">
        <f t="shared" si="15"/>
        <v>8.0389341254639632E-3</v>
      </c>
      <c r="AN61" s="11">
        <f t="shared" si="16"/>
        <v>1.8735011647633585E-2</v>
      </c>
      <c r="AO61" s="11">
        <f t="shared" si="17"/>
        <v>2.8627908240240391E-2</v>
      </c>
      <c r="AP61" s="11">
        <f t="shared" si="18"/>
        <v>2.0289230665992389E-3</v>
      </c>
      <c r="AQ61" s="11">
        <f t="shared" si="19"/>
        <v>-6.6680164391034699E-4</v>
      </c>
      <c r="AT61" s="12">
        <f t="shared" si="21"/>
        <v>1.3933480943560263E-2</v>
      </c>
      <c r="AU61" s="12">
        <f t="shared" si="22"/>
        <v>1.1061671874663774E-2</v>
      </c>
      <c r="AV61" s="12">
        <f t="shared" si="23"/>
        <v>-4.3399343027765262E-3</v>
      </c>
      <c r="AW61" s="12">
        <f t="shared" si="24"/>
        <v>2.9123061513514584E-2</v>
      </c>
      <c r="AX61" s="12">
        <f t="shared" si="25"/>
        <v>3.0756137443689684E-3</v>
      </c>
      <c r="AY61" s="12">
        <f t="shared" si="26"/>
        <v>4.3487610456707131E-4</v>
      </c>
      <c r="AZ61" s="12">
        <f t="shared" si="27"/>
        <v>7.4380360337640734E-3</v>
      </c>
      <c r="BA61" s="12">
        <f t="shared" si="28"/>
        <v>7.5090814712455052E-3</v>
      </c>
      <c r="BB61" s="12">
        <f t="shared" si="29"/>
        <v>3.5469507164542892E-3</v>
      </c>
      <c r="BC61" s="12">
        <f t="shared" si="30"/>
        <v>1.4305554998807191E-2</v>
      </c>
      <c r="BD61" s="12">
        <f t="shared" si="31"/>
        <v>-2.5088492856739741E-3</v>
      </c>
      <c r="BE61" s="12">
        <f t="shared" si="32"/>
        <v>8.7399136857044465E-3</v>
      </c>
      <c r="BF61" s="12">
        <f t="shared" si="33"/>
        <v>-4.0703483793959362E-3</v>
      </c>
      <c r="BG61" s="12">
        <f t="shared" si="34"/>
        <v>2.3060895464204541E-2</v>
      </c>
      <c r="BH61" s="12">
        <f t="shared" si="35"/>
        <v>7.7724182631373215E-3</v>
      </c>
      <c r="BI61" s="12">
        <f t="shared" si="36"/>
        <v>6.9388898026446887E-3</v>
      </c>
      <c r="BJ61" s="12">
        <f t="shared" si="37"/>
        <v>1.7839171723747025E-2</v>
      </c>
      <c r="BK61" s="12">
        <f t="shared" si="38"/>
        <v>2.8859202464543911E-2</v>
      </c>
      <c r="BL61" s="12">
        <f t="shared" si="39"/>
        <v>1.1717670098547132E-3</v>
      </c>
      <c r="BM61" s="12">
        <f t="shared" si="40"/>
        <v>-2.0765032948938966E-3</v>
      </c>
      <c r="BP61" s="16" t="s">
        <v>7</v>
      </c>
      <c r="BQ61" s="13">
        <v>0.05</v>
      </c>
      <c r="CM61" s="11" cm="1">
        <f t="array" ref="CM61">MMULT(X61:AQ61,$BQ$54:$BQ$73)</f>
        <v>9.5332707652002677E-3</v>
      </c>
      <c r="DA61" s="7">
        <v>-1.1858229331666371E-2</v>
      </c>
    </row>
    <row r="62" spans="1:105" x14ac:dyDescent="0.25">
      <c r="A62" s="9">
        <v>44923</v>
      </c>
      <c r="B62" s="10">
        <v>3792.49755859375</v>
      </c>
      <c r="C62" s="10">
        <v>637.71356201171875</v>
      </c>
      <c r="D62" s="10">
        <v>542.03692626953125</v>
      </c>
      <c r="E62" s="10">
        <v>3920.124755859375</v>
      </c>
      <c r="F62" s="10">
        <v>46.549999237060547</v>
      </c>
      <c r="G62" s="10">
        <v>784.20721435546875</v>
      </c>
      <c r="H62" s="10">
        <v>877.23187255859375</v>
      </c>
      <c r="I62" s="10">
        <v>1384.999877929688</v>
      </c>
      <c r="J62" s="10">
        <v>82.776100158691406</v>
      </c>
      <c r="K62" s="10">
        <v>2061.65234375</v>
      </c>
      <c r="L62" s="10">
        <v>22.969999313354489</v>
      </c>
      <c r="M62" s="10">
        <v>4156.34765625</v>
      </c>
      <c r="N62" s="10">
        <v>1220.547485351562</v>
      </c>
      <c r="O62" s="10">
        <v>123.339729309082</v>
      </c>
      <c r="P62" s="10">
        <v>1161.532836914062</v>
      </c>
      <c r="Q62" s="10">
        <v>568.4542236328125</v>
      </c>
      <c r="R62" s="10">
        <v>66.959999084472656</v>
      </c>
      <c r="S62" s="10">
        <v>6152.54150390625</v>
      </c>
      <c r="T62" s="10">
        <v>2928.88232421875</v>
      </c>
      <c r="U62" s="10">
        <v>522.360595703125</v>
      </c>
      <c r="X62" s="11">
        <f t="shared" si="0"/>
        <v>7.4410477132151103E-3</v>
      </c>
      <c r="Y62" s="11">
        <f t="shared" si="1"/>
        <v>-4.3968988536979862E-3</v>
      </c>
      <c r="Z62" s="11">
        <f t="shared" si="2"/>
        <v>6.1168669161132064E-3</v>
      </c>
      <c r="AA62" s="11">
        <f t="shared" si="3"/>
        <v>-3.4776556821114256E-3</v>
      </c>
      <c r="AB62" s="11">
        <f t="shared" si="4"/>
        <v>-6.8273885666025932E-3</v>
      </c>
      <c r="AC62" s="11">
        <f t="shared" si="5"/>
        <v>-7.9704791308608184E-4</v>
      </c>
      <c r="AD62" s="11">
        <f t="shared" si="6"/>
        <v>-1.8876024774878005E-3</v>
      </c>
      <c r="AE62" s="11">
        <f t="shared" si="7"/>
        <v>-3.1026520769150533E-3</v>
      </c>
      <c r="AF62" s="11">
        <f t="shared" si="8"/>
        <v>-1.529506640239884E-3</v>
      </c>
      <c r="AG62" s="11">
        <f t="shared" si="9"/>
        <v>-1.4122912500971149E-3</v>
      </c>
      <c r="AH62" s="11">
        <f t="shared" si="10"/>
        <v>-2.1720739971712913E-3</v>
      </c>
      <c r="AI62" s="11">
        <f t="shared" si="11"/>
        <v>-1.3313235317641456E-2</v>
      </c>
      <c r="AJ62" s="11">
        <f t="shared" si="12"/>
        <v>1.4664790650497528E-2</v>
      </c>
      <c r="AK62" s="11">
        <f t="shared" si="13"/>
        <v>-6.2155232741410429E-3</v>
      </c>
      <c r="AL62" s="11">
        <f t="shared" si="14"/>
        <v>-9.8148307136889905E-5</v>
      </c>
      <c r="AM62" s="11">
        <f t="shared" si="15"/>
        <v>-1.4121784442020109E-3</v>
      </c>
      <c r="AN62" s="11">
        <f t="shared" si="16"/>
        <v>-1.4859527998990679E-2</v>
      </c>
      <c r="AO62" s="11">
        <f t="shared" si="17"/>
        <v>-1.5485985815327985E-2</v>
      </c>
      <c r="AP62" s="11">
        <f t="shared" si="18"/>
        <v>-7.3632660649556681E-4</v>
      </c>
      <c r="AQ62" s="11">
        <f t="shared" si="19"/>
        <v>3.4323744844256959E-3</v>
      </c>
      <c r="AT62" s="12">
        <f t="shared" si="21"/>
        <v>7.1417016527058341E-3</v>
      </c>
      <c r="AU62" s="12">
        <f t="shared" si="22"/>
        <v>-4.3708898707422467E-3</v>
      </c>
      <c r="AV62" s="12">
        <f t="shared" si="23"/>
        <v>3.9759574142849748E-3</v>
      </c>
      <c r="AW62" s="12">
        <f t="shared" si="24"/>
        <v>-6.205383448479011E-3</v>
      </c>
      <c r="AX62" s="12">
        <f t="shared" si="25"/>
        <v>-7.6069967213584283E-3</v>
      </c>
      <c r="AY62" s="12">
        <f t="shared" si="26"/>
        <v>-1.3748070172722642E-3</v>
      </c>
      <c r="AZ62" s="12">
        <f t="shared" si="27"/>
        <v>-2.7903714330813436E-3</v>
      </c>
      <c r="BA62" s="12">
        <f t="shared" si="28"/>
        <v>-3.8802055906366918E-3</v>
      </c>
      <c r="BB62" s="12">
        <f t="shared" si="29"/>
        <v>-1.5997806892695642E-3</v>
      </c>
      <c r="BC62" s="12">
        <f t="shared" si="30"/>
        <v>-2.9121655706477278E-3</v>
      </c>
      <c r="BD62" s="12">
        <f t="shared" si="31"/>
        <v>-2.5136394630813747E-3</v>
      </c>
      <c r="BE62" s="12">
        <f t="shared" si="32"/>
        <v>-1.4115878961472011E-2</v>
      </c>
      <c r="BF62" s="12">
        <f t="shared" si="33"/>
        <v>1.2857879881526696E-2</v>
      </c>
      <c r="BG62" s="12">
        <f t="shared" si="34"/>
        <v>-7.9247466335330332E-3</v>
      </c>
      <c r="BH62" s="12">
        <f t="shared" si="35"/>
        <v>-5.0700964727946798E-4</v>
      </c>
      <c r="BI62" s="12">
        <f t="shared" si="36"/>
        <v>-2.5122227670212847E-3</v>
      </c>
      <c r="BJ62" s="12">
        <f t="shared" si="37"/>
        <v>-1.5755367922877239E-2</v>
      </c>
      <c r="BK62" s="12">
        <f t="shared" si="38"/>
        <v>-1.5254691591024465E-2</v>
      </c>
      <c r="BL62" s="12">
        <f t="shared" si="39"/>
        <v>-1.5934826632400926E-3</v>
      </c>
      <c r="BM62" s="12">
        <f t="shared" si="40"/>
        <v>2.0226728334421466E-3</v>
      </c>
      <c r="BP62" s="16" t="s">
        <v>8</v>
      </c>
      <c r="BQ62" s="13">
        <v>0.05</v>
      </c>
      <c r="CM62" s="11" cm="1">
        <f t="array" ref="CM62">MMULT(X62:AQ62,$BQ$54:$BQ$73)</f>
        <v>-2.303448172854666E-3</v>
      </c>
      <c r="DA62" s="7">
        <v>1.5276472790900152E-2</v>
      </c>
    </row>
    <row r="63" spans="1:105" x14ac:dyDescent="0.25">
      <c r="A63" s="9">
        <v>44924</v>
      </c>
      <c r="B63" s="10">
        <v>3805.380126953125</v>
      </c>
      <c r="C63" s="10">
        <v>641.1405029296875</v>
      </c>
      <c r="D63" s="10">
        <v>542.109619140625</v>
      </c>
      <c r="E63" s="10">
        <v>3916.579833984375</v>
      </c>
      <c r="F63" s="10">
        <v>46.610000610351563</v>
      </c>
      <c r="G63" s="10">
        <v>789.74066162109375</v>
      </c>
      <c r="H63" s="10">
        <v>886.112060546875</v>
      </c>
      <c r="I63" s="10">
        <v>1391.78662109375</v>
      </c>
      <c r="J63" s="10">
        <v>82.851997375488281</v>
      </c>
      <c r="K63" s="10">
        <v>2051.738037109375</v>
      </c>
      <c r="L63" s="10">
        <v>23.069999694824219</v>
      </c>
      <c r="M63" s="10">
        <v>4240.97265625</v>
      </c>
      <c r="N63" s="10">
        <v>1230.29345703125</v>
      </c>
      <c r="O63" s="10">
        <v>123.98255920410161</v>
      </c>
      <c r="P63" s="10">
        <v>1161.007934570312</v>
      </c>
      <c r="Q63" s="10">
        <v>578.6212158203125</v>
      </c>
      <c r="R63" s="10">
        <v>66.959999084472656</v>
      </c>
      <c r="S63" s="10">
        <v>6079.03662109375</v>
      </c>
      <c r="T63" s="10">
        <v>2939.3583984375</v>
      </c>
      <c r="U63" s="10">
        <v>518.24090576171875</v>
      </c>
      <c r="X63" s="11">
        <f t="shared" si="0"/>
        <v>3.3968560718472362E-3</v>
      </c>
      <c r="Y63" s="11">
        <f t="shared" si="1"/>
        <v>5.3737933801473329E-3</v>
      </c>
      <c r="Z63" s="11">
        <f t="shared" si="2"/>
        <v>1.3411055146011033E-4</v>
      </c>
      <c r="AA63" s="11">
        <f t="shared" si="3"/>
        <v>-9.0428802545159748E-4</v>
      </c>
      <c r="AB63" s="11">
        <f t="shared" si="4"/>
        <v>1.2889661498263964E-3</v>
      </c>
      <c r="AC63" s="11">
        <f t="shared" si="5"/>
        <v>7.0561034944990643E-3</v>
      </c>
      <c r="AD63" s="11">
        <f t="shared" si="6"/>
        <v>1.0122965507831691E-2</v>
      </c>
      <c r="AE63" s="11">
        <f t="shared" si="7"/>
        <v>4.9001760016087071E-3</v>
      </c>
      <c r="AF63" s="11">
        <f t="shared" si="8"/>
        <v>9.1689771143326653E-4</v>
      </c>
      <c r="AG63" s="11">
        <f t="shared" si="9"/>
        <v>-4.808912943387718E-3</v>
      </c>
      <c r="AH63" s="11">
        <f t="shared" si="10"/>
        <v>4.3535213086223759E-3</v>
      </c>
      <c r="AI63" s="11">
        <f t="shared" si="11"/>
        <v>2.0360423862221283E-2</v>
      </c>
      <c r="AJ63" s="11">
        <f t="shared" si="12"/>
        <v>7.9849180770551996E-3</v>
      </c>
      <c r="AK63" s="11">
        <f t="shared" si="13"/>
        <v>5.2118640005176997E-3</v>
      </c>
      <c r="AL63" s="11">
        <f t="shared" si="14"/>
        <v>-4.5190486835012806E-4</v>
      </c>
      <c r="AM63" s="11">
        <f t="shared" si="15"/>
        <v>1.7885331421281285E-2</v>
      </c>
      <c r="AN63" s="11">
        <f t="shared" si="16"/>
        <v>0</v>
      </c>
      <c r="AO63" s="11">
        <f t="shared" si="17"/>
        <v>-1.1947076304293393E-2</v>
      </c>
      <c r="AP63" s="11">
        <f t="shared" si="18"/>
        <v>3.5768163616967399E-3</v>
      </c>
      <c r="AQ63" s="11">
        <f t="shared" si="19"/>
        <v>-7.8866782358667942E-3</v>
      </c>
      <c r="AT63" s="12">
        <f t="shared" si="21"/>
        <v>3.0975100113379605E-3</v>
      </c>
      <c r="AU63" s="12">
        <f t="shared" si="22"/>
        <v>5.3998023631030723E-3</v>
      </c>
      <c r="AV63" s="12">
        <f t="shared" si="23"/>
        <v>-2.0067989503681212E-3</v>
      </c>
      <c r="AW63" s="12">
        <f t="shared" si="24"/>
        <v>-3.6320157918191829E-3</v>
      </c>
      <c r="AX63" s="12">
        <f t="shared" si="25"/>
        <v>5.0935799507056121E-4</v>
      </c>
      <c r="AY63" s="12">
        <f t="shared" si="26"/>
        <v>6.4783443903128823E-3</v>
      </c>
      <c r="AZ63" s="12">
        <f t="shared" si="27"/>
        <v>9.2201965522381475E-3</v>
      </c>
      <c r="BA63" s="12">
        <f t="shared" si="28"/>
        <v>4.1226224878870687E-3</v>
      </c>
      <c r="BB63" s="12">
        <f t="shared" si="29"/>
        <v>8.4662366240358632E-4</v>
      </c>
      <c r="BC63" s="12">
        <f t="shared" si="30"/>
        <v>-6.308787263938331E-3</v>
      </c>
      <c r="BD63" s="12">
        <f t="shared" si="31"/>
        <v>4.0119558427122925E-3</v>
      </c>
      <c r="BE63" s="12">
        <f t="shared" si="32"/>
        <v>1.9557780218390729E-2</v>
      </c>
      <c r="BF63" s="12">
        <f t="shared" si="33"/>
        <v>6.178007308084368E-3</v>
      </c>
      <c r="BG63" s="12">
        <f t="shared" si="34"/>
        <v>3.5026406411257094E-3</v>
      </c>
      <c r="BH63" s="12">
        <f t="shared" si="35"/>
        <v>-8.6076620849270618E-4</v>
      </c>
      <c r="BI63" s="12">
        <f t="shared" si="36"/>
        <v>1.6785287098462012E-2</v>
      </c>
      <c r="BJ63" s="12">
        <f t="shared" si="37"/>
        <v>-8.9583992388656138E-4</v>
      </c>
      <c r="BK63" s="12">
        <f t="shared" si="38"/>
        <v>-1.1715782079989873E-2</v>
      </c>
      <c r="BL63" s="12">
        <f t="shared" si="39"/>
        <v>2.7196603049522141E-3</v>
      </c>
      <c r="BM63" s="12">
        <f t="shared" si="40"/>
        <v>-9.2963798868503436E-3</v>
      </c>
      <c r="BP63" s="16" t="s">
        <v>9</v>
      </c>
      <c r="BQ63" s="13">
        <v>0.05</v>
      </c>
      <c r="CM63" s="11" cm="1">
        <f t="array" ref="CM63">MMULT(X63:AQ63,$BQ$54:$BQ$73)</f>
        <v>3.3281941761349378E-3</v>
      </c>
      <c r="DA63" s="7">
        <v>-6.3854570589697689E-3</v>
      </c>
    </row>
    <row r="64" spans="1:105" x14ac:dyDescent="0.25">
      <c r="A64" s="9">
        <v>44925</v>
      </c>
      <c r="B64" s="10">
        <v>3853.064453125</v>
      </c>
      <c r="C64" s="10">
        <v>647.47222900390625</v>
      </c>
      <c r="D64" s="10">
        <v>540.5103759765625</v>
      </c>
      <c r="E64" s="10">
        <v>3899.0546875</v>
      </c>
      <c r="F64" s="10">
        <v>46.790000915527337</v>
      </c>
      <c r="G64" s="10">
        <v>783.41326904296875</v>
      </c>
      <c r="H64" s="10">
        <v>869.3275146484375</v>
      </c>
      <c r="I64" s="10">
        <v>1383.211547851562</v>
      </c>
      <c r="J64" s="10">
        <v>82.835098266601563</v>
      </c>
      <c r="K64" s="10">
        <v>2027.341796875</v>
      </c>
      <c r="L64" s="10">
        <v>23.04999923706055</v>
      </c>
      <c r="M64" s="10">
        <v>4188.3935546875</v>
      </c>
      <c r="N64" s="10">
        <v>1217.4775390625</v>
      </c>
      <c r="O64" s="10">
        <v>125.7825088500977</v>
      </c>
      <c r="P64" s="10">
        <v>1162.7880859375</v>
      </c>
      <c r="Q64" s="10">
        <v>580.41815185546875</v>
      </c>
      <c r="R64" s="10">
        <v>67.230003356933594</v>
      </c>
      <c r="S64" s="10">
        <v>6107.7001953125</v>
      </c>
      <c r="T64" s="10">
        <v>2928.5224609375</v>
      </c>
      <c r="U64" s="10">
        <v>517.39703369140625</v>
      </c>
      <c r="X64" s="11">
        <f t="shared" si="0"/>
        <v>1.2530765542746101E-2</v>
      </c>
      <c r="Y64" s="11">
        <f t="shared" si="1"/>
        <v>9.8757230985813058E-3</v>
      </c>
      <c r="Z64" s="11">
        <f t="shared" si="2"/>
        <v>-2.9500365011004373E-3</v>
      </c>
      <c r="AA64" s="11">
        <f t="shared" si="3"/>
        <v>-4.4746046875665229E-3</v>
      </c>
      <c r="AB64" s="11">
        <f t="shared" si="4"/>
        <v>3.861838721705532E-3</v>
      </c>
      <c r="AC64" s="11">
        <f t="shared" si="5"/>
        <v>-8.0119878405865742E-3</v>
      </c>
      <c r="AD64" s="11">
        <f t="shared" si="6"/>
        <v>-1.8941786988068653E-2</v>
      </c>
      <c r="AE64" s="11">
        <f t="shared" si="7"/>
        <v>-6.1611982125888984E-3</v>
      </c>
      <c r="AF64" s="11">
        <f t="shared" si="8"/>
        <v>-2.0396742893392624E-4</v>
      </c>
      <c r="AG64" s="11">
        <f t="shared" si="9"/>
        <v>-1.1890523932941287E-2</v>
      </c>
      <c r="AH64" s="11">
        <f t="shared" si="10"/>
        <v>-8.6694659853660283E-4</v>
      </c>
      <c r="AI64" s="11">
        <f t="shared" si="11"/>
        <v>-1.2397887424483438E-2</v>
      </c>
      <c r="AJ64" s="11">
        <f t="shared" si="12"/>
        <v>-1.041696019393239E-2</v>
      </c>
      <c r="AK64" s="11">
        <f t="shared" si="13"/>
        <v>1.4517764898149864E-2</v>
      </c>
      <c r="AL64" s="11">
        <f t="shared" si="14"/>
        <v>1.5332809657728887E-3</v>
      </c>
      <c r="AM64" s="11">
        <f t="shared" si="15"/>
        <v>3.1055481306690941E-3</v>
      </c>
      <c r="AN64" s="11">
        <f t="shared" si="16"/>
        <v>4.0323219258159865E-3</v>
      </c>
      <c r="AO64" s="11">
        <f t="shared" si="17"/>
        <v>4.7151507722933911E-3</v>
      </c>
      <c r="AP64" s="11">
        <f t="shared" si="18"/>
        <v>-3.6864975382927623E-3</v>
      </c>
      <c r="AQ64" s="11">
        <f t="shared" si="19"/>
        <v>-1.6283393706102056E-3</v>
      </c>
      <c r="AT64" s="12">
        <f t="shared" si="21"/>
        <v>1.2231419482236825E-2</v>
      </c>
      <c r="AU64" s="12">
        <f t="shared" si="22"/>
        <v>9.9017320815370444E-3</v>
      </c>
      <c r="AV64" s="12">
        <f t="shared" si="23"/>
        <v>-5.0909460029286684E-3</v>
      </c>
      <c r="AW64" s="12">
        <f t="shared" si="24"/>
        <v>-7.2023324539341078E-3</v>
      </c>
      <c r="AX64" s="12">
        <f t="shared" si="25"/>
        <v>3.0822305669496969E-3</v>
      </c>
      <c r="AY64" s="12">
        <f t="shared" si="26"/>
        <v>-8.5897469447727571E-3</v>
      </c>
      <c r="AZ64" s="12">
        <f t="shared" si="27"/>
        <v>-1.9844555943662197E-2</v>
      </c>
      <c r="BA64" s="12">
        <f t="shared" si="28"/>
        <v>-6.9387517263105368E-3</v>
      </c>
      <c r="BB64" s="12">
        <f t="shared" si="29"/>
        <v>-2.7424147796360646E-4</v>
      </c>
      <c r="BC64" s="12">
        <f t="shared" si="30"/>
        <v>-1.3390398253491899E-2</v>
      </c>
      <c r="BD64" s="12">
        <f t="shared" si="31"/>
        <v>-1.208512064446686E-3</v>
      </c>
      <c r="BE64" s="12">
        <f t="shared" si="32"/>
        <v>-1.3200531068313993E-2</v>
      </c>
      <c r="BF64" s="12">
        <f t="shared" si="33"/>
        <v>-1.2223870962903222E-2</v>
      </c>
      <c r="BG64" s="12">
        <f t="shared" si="34"/>
        <v>1.2808541538757873E-2</v>
      </c>
      <c r="BH64" s="12">
        <f t="shared" si="35"/>
        <v>1.1244196256303106E-3</v>
      </c>
      <c r="BI64" s="12">
        <f t="shared" si="36"/>
        <v>2.0055038078498201E-3</v>
      </c>
      <c r="BJ64" s="12">
        <f t="shared" si="37"/>
        <v>3.1364820019294253E-3</v>
      </c>
      <c r="BK64" s="12">
        <f t="shared" si="38"/>
        <v>4.9464449965969113E-3</v>
      </c>
      <c r="BL64" s="12">
        <f t="shared" si="39"/>
        <v>-4.5436535950372885E-3</v>
      </c>
      <c r="BM64" s="12">
        <f t="shared" si="40"/>
        <v>-3.0380410215937554E-3</v>
      </c>
      <c r="BP64" s="16" t="s">
        <v>10</v>
      </c>
      <c r="BQ64" s="13">
        <v>0.05</v>
      </c>
      <c r="CM64" s="11" cm="1">
        <f t="array" ref="CM64">MMULT(X64:AQ64,$BQ$54:$BQ$73)</f>
        <v>-1.3729171330953767E-3</v>
      </c>
      <c r="DA64" s="7">
        <v>6.6134516282530965E-3</v>
      </c>
    </row>
    <row r="65" spans="1:105" x14ac:dyDescent="0.25">
      <c r="A65" s="9">
        <v>44928</v>
      </c>
      <c r="B65" s="10">
        <v>3835.93798828125</v>
      </c>
      <c r="C65" s="10">
        <v>645.36004638671875</v>
      </c>
      <c r="D65" s="10">
        <v>560.11383056640625</v>
      </c>
      <c r="E65" s="10">
        <v>3891.764892578125</v>
      </c>
      <c r="F65" s="10">
        <v>47.169998168945313</v>
      </c>
      <c r="G65" s="10">
        <v>783.67791748046875</v>
      </c>
      <c r="H65" s="10">
        <v>880.6473388671875</v>
      </c>
      <c r="I65" s="10">
        <v>1397.7021484375</v>
      </c>
      <c r="J65" s="10">
        <v>82.749801635742188</v>
      </c>
      <c r="K65" s="10">
        <v>2030.889038085938</v>
      </c>
      <c r="L65" s="10">
        <v>23.04999923706055</v>
      </c>
      <c r="M65" s="10">
        <v>4146.849609375</v>
      </c>
      <c r="N65" s="10">
        <v>1230.78076171875</v>
      </c>
      <c r="O65" s="10">
        <v>128.95387268066409</v>
      </c>
      <c r="P65" s="10">
        <v>1175.8896484375</v>
      </c>
      <c r="Q65" s="10">
        <v>578.99957275390625</v>
      </c>
      <c r="R65" s="10">
        <v>67.669998168945313</v>
      </c>
      <c r="S65" s="10">
        <v>6121.78857421875</v>
      </c>
      <c r="T65" s="10">
        <v>2932.7939453125</v>
      </c>
      <c r="U65" s="10">
        <v>519.43212890625</v>
      </c>
      <c r="X65" s="11">
        <f t="shared" si="0"/>
        <v>-4.4448944605273094E-3</v>
      </c>
      <c r="Y65" s="11">
        <f t="shared" si="1"/>
        <v>-3.2621980103099634E-3</v>
      </c>
      <c r="Z65" s="11">
        <f t="shared" si="2"/>
        <v>3.6268414929917628E-2</v>
      </c>
      <c r="AA65" s="11">
        <f t="shared" si="3"/>
        <v>-1.869631360966901E-3</v>
      </c>
      <c r="AB65" s="11">
        <f t="shared" si="4"/>
        <v>8.121334601040222E-3</v>
      </c>
      <c r="AC65" s="11">
        <f t="shared" si="5"/>
        <v>3.3781459666020098E-4</v>
      </c>
      <c r="AD65" s="11">
        <f t="shared" si="6"/>
        <v>1.302135734577298E-2</v>
      </c>
      <c r="AE65" s="11">
        <f t="shared" si="7"/>
        <v>1.0476055241474169E-2</v>
      </c>
      <c r="AF65" s="11">
        <f t="shared" si="8"/>
        <v>-1.0297160580995642E-3</v>
      </c>
      <c r="AG65" s="11">
        <f t="shared" si="9"/>
        <v>1.7497006259160489E-3</v>
      </c>
      <c r="AH65" s="11">
        <f t="shared" si="10"/>
        <v>0</v>
      </c>
      <c r="AI65" s="11">
        <f t="shared" si="11"/>
        <v>-9.9188256237300113E-3</v>
      </c>
      <c r="AJ65" s="11">
        <f t="shared" si="12"/>
        <v>1.0926873169663519E-2</v>
      </c>
      <c r="AK65" s="11">
        <f t="shared" si="13"/>
        <v>2.5213075009863972E-2</v>
      </c>
      <c r="AL65" s="11">
        <f t="shared" si="14"/>
        <v>1.1267369057567219E-2</v>
      </c>
      <c r="AM65" s="11">
        <f t="shared" si="15"/>
        <v>-2.4440639856414133E-3</v>
      </c>
      <c r="AN65" s="11">
        <f t="shared" si="16"/>
        <v>6.5446198132063762E-3</v>
      </c>
      <c r="AO65" s="11">
        <f t="shared" si="17"/>
        <v>2.3066585548947643E-3</v>
      </c>
      <c r="AP65" s="11">
        <f t="shared" si="18"/>
        <v>1.458580028658063E-3</v>
      </c>
      <c r="AQ65" s="11">
        <f t="shared" si="19"/>
        <v>3.933333750145835E-3</v>
      </c>
      <c r="AT65" s="12">
        <f t="shared" si="21"/>
        <v>-4.7442405210365857E-3</v>
      </c>
      <c r="AU65" s="12">
        <f t="shared" si="22"/>
        <v>-3.2361890273542239E-3</v>
      </c>
      <c r="AV65" s="12">
        <f t="shared" si="23"/>
        <v>3.41275054280894E-2</v>
      </c>
      <c r="AW65" s="12">
        <f t="shared" si="24"/>
        <v>-4.5973591273344864E-3</v>
      </c>
      <c r="AX65" s="12">
        <f t="shared" si="25"/>
        <v>7.3417264462843869E-3</v>
      </c>
      <c r="AY65" s="12">
        <f t="shared" si="26"/>
        <v>-2.3994450752598133E-4</v>
      </c>
      <c r="AZ65" s="12">
        <f t="shared" si="27"/>
        <v>1.2118588390179437E-2</v>
      </c>
      <c r="BA65" s="12">
        <f t="shared" si="28"/>
        <v>9.6985017277525301E-3</v>
      </c>
      <c r="BB65" s="12">
        <f t="shared" si="29"/>
        <v>-1.0999901071292444E-3</v>
      </c>
      <c r="BC65" s="12">
        <f t="shared" si="30"/>
        <v>2.4982630536543593E-4</v>
      </c>
      <c r="BD65" s="12">
        <f t="shared" si="31"/>
        <v>-3.4156546591008325E-4</v>
      </c>
      <c r="BE65" s="12">
        <f t="shared" si="32"/>
        <v>-1.0721469267560567E-2</v>
      </c>
      <c r="BF65" s="12">
        <f t="shared" si="33"/>
        <v>9.1199624006926879E-3</v>
      </c>
      <c r="BG65" s="12">
        <f t="shared" si="34"/>
        <v>2.3503851650471981E-2</v>
      </c>
      <c r="BH65" s="12">
        <f t="shared" si="35"/>
        <v>1.085850771742464E-2</v>
      </c>
      <c r="BI65" s="12">
        <f t="shared" si="36"/>
        <v>-3.5441083084606874E-3</v>
      </c>
      <c r="BJ65" s="12">
        <f t="shared" si="37"/>
        <v>5.6487798893198144E-3</v>
      </c>
      <c r="BK65" s="12">
        <f t="shared" si="38"/>
        <v>2.5379527791982845E-3</v>
      </c>
      <c r="BL65" s="12">
        <f t="shared" si="39"/>
        <v>6.0142397191353719E-4</v>
      </c>
      <c r="BM65" s="12">
        <f t="shared" si="40"/>
        <v>2.5236320991622856E-3</v>
      </c>
      <c r="BP65" s="16" t="s">
        <v>11</v>
      </c>
      <c r="BQ65" s="13">
        <v>0.05</v>
      </c>
      <c r="CM65" s="11" cm="1">
        <f t="array" ref="CM65">MMULT(X65:AQ65,$BQ$54:$BQ$73)</f>
        <v>5.4327928612752929E-3</v>
      </c>
      <c r="DA65" s="7">
        <v>1.9264894854117301E-3</v>
      </c>
    </row>
    <row r="66" spans="1:105" x14ac:dyDescent="0.25">
      <c r="A66" s="9">
        <v>44929</v>
      </c>
      <c r="B66" s="10">
        <v>3825.7021484375</v>
      </c>
      <c r="C66" s="10">
        <v>650.52972412109375</v>
      </c>
      <c r="D66" s="10">
        <v>558.8779296875</v>
      </c>
      <c r="E66" s="10">
        <v>3916.579833984375</v>
      </c>
      <c r="F66" s="10">
        <v>47.630001068115227</v>
      </c>
      <c r="G66" s="10">
        <v>788.80230712890625</v>
      </c>
      <c r="H66" s="10">
        <v>879.57391357421875</v>
      </c>
      <c r="I66" s="10">
        <v>1396.372314453125</v>
      </c>
      <c r="J66" s="10">
        <v>82.706001281738281</v>
      </c>
      <c r="K66" s="10">
        <v>2030.403198242188</v>
      </c>
      <c r="L66" s="10">
        <v>23.069999694824219</v>
      </c>
      <c r="M66" s="10">
        <v>4172.80322265625</v>
      </c>
      <c r="N66" s="10">
        <v>1217.574951171875</v>
      </c>
      <c r="O66" s="10">
        <v>128.18247985839841</v>
      </c>
      <c r="P66" s="10">
        <v>1167.28466796875</v>
      </c>
      <c r="Q66" s="10">
        <v>579.188720703125</v>
      </c>
      <c r="R66" s="10">
        <v>68.669998168945313</v>
      </c>
      <c r="S66" s="10">
        <v>6234.7431640625</v>
      </c>
      <c r="T66" s="10">
        <v>2977.665771484375</v>
      </c>
      <c r="U66" s="10">
        <v>523.0555419921875</v>
      </c>
      <c r="X66" s="11">
        <f t="shared" si="0"/>
        <v>-2.6684059739809098E-3</v>
      </c>
      <c r="Y66" s="11">
        <f t="shared" si="1"/>
        <v>8.0105326682668194E-3</v>
      </c>
      <c r="Z66" s="11">
        <f t="shared" si="2"/>
        <v>-2.2065173389067445E-3</v>
      </c>
      <c r="AA66" s="11">
        <f t="shared" si="3"/>
        <v>6.376269402494964E-3</v>
      </c>
      <c r="AB66" s="11">
        <f t="shared" si="4"/>
        <v>9.7520228328683879E-3</v>
      </c>
      <c r="AC66" s="11">
        <f t="shared" si="5"/>
        <v>6.5388975931750847E-3</v>
      </c>
      <c r="AD66" s="11">
        <f t="shared" si="6"/>
        <v>-1.218904827838963E-3</v>
      </c>
      <c r="AE66" s="11">
        <f t="shared" si="7"/>
        <v>-9.5144304232602762E-4</v>
      </c>
      <c r="AF66" s="11">
        <f t="shared" si="8"/>
        <v>-5.2931068278219934E-4</v>
      </c>
      <c r="AG66" s="11">
        <f t="shared" si="9"/>
        <v>-2.3922520366149197E-4</v>
      </c>
      <c r="AH66" s="11">
        <f t="shared" si="10"/>
        <v>8.6769884710065088E-4</v>
      </c>
      <c r="AI66" s="11">
        <f t="shared" si="11"/>
        <v>6.2586338367746222E-3</v>
      </c>
      <c r="AJ66" s="11">
        <f t="shared" si="12"/>
        <v>-1.0729620544631738E-2</v>
      </c>
      <c r="AK66" s="11">
        <f t="shared" si="13"/>
        <v>-5.9819283145991775E-3</v>
      </c>
      <c r="AL66" s="11">
        <f t="shared" si="14"/>
        <v>-7.3178469426821947E-3</v>
      </c>
      <c r="AM66" s="11">
        <f t="shared" si="15"/>
        <v>3.2668063694607258E-4</v>
      </c>
      <c r="AN66" s="11">
        <f t="shared" si="16"/>
        <v>1.4777597562562276E-2</v>
      </c>
      <c r="AO66" s="11">
        <f t="shared" si="17"/>
        <v>1.8451239939818575E-2</v>
      </c>
      <c r="AP66" s="11">
        <f t="shared" si="18"/>
        <v>1.5300026871507244E-2</v>
      </c>
      <c r="AQ66" s="11">
        <f t="shared" si="19"/>
        <v>6.9757199916901441E-3</v>
      </c>
      <c r="AT66" s="12">
        <f t="shared" si="21"/>
        <v>-2.9677520344901856E-3</v>
      </c>
      <c r="AU66" s="12">
        <f t="shared" si="22"/>
        <v>8.036541651222558E-3</v>
      </c>
      <c r="AV66" s="12">
        <f t="shared" si="23"/>
        <v>-4.3474268407349762E-3</v>
      </c>
      <c r="AW66" s="12">
        <f t="shared" si="24"/>
        <v>3.6485416361273786E-3</v>
      </c>
      <c r="AX66" s="12">
        <f t="shared" si="25"/>
        <v>8.972414678112552E-3</v>
      </c>
      <c r="AY66" s="12">
        <f t="shared" si="26"/>
        <v>5.9611384889889027E-3</v>
      </c>
      <c r="AZ66" s="12">
        <f t="shared" si="27"/>
        <v>-2.1216737834325061E-3</v>
      </c>
      <c r="BA66" s="12">
        <f t="shared" si="28"/>
        <v>-1.728996556047666E-3</v>
      </c>
      <c r="BB66" s="12">
        <f t="shared" si="29"/>
        <v>-5.9958473181187955E-4</v>
      </c>
      <c r="BC66" s="12">
        <f t="shared" si="30"/>
        <v>-1.739099524212105E-3</v>
      </c>
      <c r="BD66" s="12">
        <f t="shared" si="31"/>
        <v>5.2613338119056764E-4</v>
      </c>
      <c r="BE66" s="12">
        <f t="shared" si="32"/>
        <v>5.4559901929440669E-3</v>
      </c>
      <c r="BF66" s="12">
        <f t="shared" si="33"/>
        <v>-1.2536531313602569E-2</v>
      </c>
      <c r="BG66" s="12">
        <f t="shared" si="34"/>
        <v>-7.6911516739911678E-3</v>
      </c>
      <c r="BH66" s="12">
        <f t="shared" si="35"/>
        <v>-7.7267082828247728E-3</v>
      </c>
      <c r="BI66" s="12">
        <f t="shared" si="36"/>
        <v>-7.7336368587320144E-4</v>
      </c>
      <c r="BJ66" s="12">
        <f t="shared" si="37"/>
        <v>1.3881757638675715E-2</v>
      </c>
      <c r="BK66" s="12">
        <f t="shared" si="38"/>
        <v>1.8682534164122095E-2</v>
      </c>
      <c r="BL66" s="12">
        <f t="shared" si="39"/>
        <v>1.4442870814762719E-2</v>
      </c>
      <c r="BM66" s="12">
        <f t="shared" si="40"/>
        <v>5.5660183407065947E-3</v>
      </c>
      <c r="BP66" s="16" t="s">
        <v>12</v>
      </c>
      <c r="BQ66" s="13">
        <v>0.05</v>
      </c>
      <c r="CM66" s="11" cm="1">
        <f t="array" ref="CM66">MMULT(X66:AQ66,$BQ$54:$BQ$73)</f>
        <v>3.0896058655897696E-3</v>
      </c>
      <c r="DA66" s="7">
        <v>-1.8106409561383771E-3</v>
      </c>
    </row>
    <row r="67" spans="1:105" x14ac:dyDescent="0.25">
      <c r="A67" s="9">
        <v>44930</v>
      </c>
      <c r="B67" s="10">
        <v>3821.8076171875</v>
      </c>
      <c r="C67" s="10">
        <v>647.05865478515625</v>
      </c>
      <c r="D67" s="10">
        <v>549.86376953125</v>
      </c>
      <c r="E67" s="10">
        <v>3858.5625</v>
      </c>
      <c r="F67" s="10">
        <v>48.069999694824219</v>
      </c>
      <c r="G67" s="10">
        <v>774.70416259765625</v>
      </c>
      <c r="H67" s="10">
        <v>877.37823486328125</v>
      </c>
      <c r="I67" s="10">
        <v>1370.921875</v>
      </c>
      <c r="J67" s="10">
        <v>82.785697937011719</v>
      </c>
      <c r="K67" s="10">
        <v>2012.51904296875</v>
      </c>
      <c r="L67" s="10">
        <v>23.059999465942379</v>
      </c>
      <c r="M67" s="10">
        <v>4104.49072265625</v>
      </c>
      <c r="N67" s="10">
        <v>1204.807495117188</v>
      </c>
      <c r="O67" s="10">
        <v>125.3539657592773</v>
      </c>
      <c r="P67" s="10">
        <v>1149.709594726562</v>
      </c>
      <c r="Q67" s="10">
        <v>572.379150390625</v>
      </c>
      <c r="R67" s="10">
        <v>68.730003356933594</v>
      </c>
      <c r="S67" s="10">
        <v>6188.978515625</v>
      </c>
      <c r="T67" s="10">
        <v>2980.6328125</v>
      </c>
      <c r="U67" s="10">
        <v>534.6204833984375</v>
      </c>
      <c r="X67" s="11">
        <f t="shared" si="0"/>
        <v>-1.0179912337374751E-3</v>
      </c>
      <c r="Y67" s="11">
        <f t="shared" si="1"/>
        <v>-5.3357582401436484E-3</v>
      </c>
      <c r="Z67" s="11">
        <f t="shared" si="2"/>
        <v>-1.6129032258064516E-2</v>
      </c>
      <c r="AA67" s="11">
        <f t="shared" si="3"/>
        <v>-1.4813264747205063E-2</v>
      </c>
      <c r="AB67" s="11">
        <f t="shared" si="4"/>
        <v>9.2378462490427717E-3</v>
      </c>
      <c r="AC67" s="11">
        <f t="shared" si="5"/>
        <v>-1.7872849006444497E-2</v>
      </c>
      <c r="AD67" s="11">
        <f t="shared" si="6"/>
        <v>-2.4962981246399005E-3</v>
      </c>
      <c r="AE67" s="11">
        <f t="shared" si="7"/>
        <v>-1.8226112899619042E-2</v>
      </c>
      <c r="AF67" s="11">
        <f t="shared" si="8"/>
        <v>9.6361393415636868E-4</v>
      </c>
      <c r="AG67" s="11">
        <f t="shared" si="9"/>
        <v>-8.8081792271215292E-3</v>
      </c>
      <c r="AH67" s="11">
        <f t="shared" si="10"/>
        <v>-4.334732992685324E-4</v>
      </c>
      <c r="AI67" s="11">
        <f t="shared" si="11"/>
        <v>-1.637088938895969E-2</v>
      </c>
      <c r="AJ67" s="11">
        <f t="shared" si="12"/>
        <v>-1.0485971350181603E-2</v>
      </c>
      <c r="AK67" s="11">
        <f t="shared" si="13"/>
        <v>-2.2066308143248066E-2</v>
      </c>
      <c r="AL67" s="11">
        <f t="shared" si="14"/>
        <v>-1.5056372900683439E-2</v>
      </c>
      <c r="AM67" s="11">
        <f t="shared" si="15"/>
        <v>-1.1757083777863112E-2</v>
      </c>
      <c r="AN67" s="11">
        <f t="shared" si="16"/>
        <v>8.7381956586999655E-4</v>
      </c>
      <c r="AO67" s="11">
        <f t="shared" si="17"/>
        <v>-7.3402620177348546E-3</v>
      </c>
      <c r="AP67" s="11">
        <f t="shared" si="18"/>
        <v>9.9643185076004064E-4</v>
      </c>
      <c r="AQ67" s="11">
        <f t="shared" si="19"/>
        <v>2.2110350579982455E-2</v>
      </c>
      <c r="AT67" s="12">
        <f t="shared" si="21"/>
        <v>-1.3173372942467509E-3</v>
      </c>
      <c r="AU67" s="12">
        <f t="shared" si="22"/>
        <v>-5.3097492571879089E-3</v>
      </c>
      <c r="AV67" s="12">
        <f t="shared" si="23"/>
        <v>-1.8269941759892747E-2</v>
      </c>
      <c r="AW67" s="12">
        <f t="shared" si="24"/>
        <v>-1.7540992513572648E-2</v>
      </c>
      <c r="AX67" s="12">
        <f t="shared" si="25"/>
        <v>8.4582380942869358E-3</v>
      </c>
      <c r="AY67" s="12">
        <f t="shared" si="26"/>
        <v>-1.8450608110630679E-2</v>
      </c>
      <c r="AZ67" s="12">
        <f t="shared" si="27"/>
        <v>-3.3990670802334436E-3</v>
      </c>
      <c r="BA67" s="12">
        <f t="shared" si="28"/>
        <v>-1.900366641334068E-2</v>
      </c>
      <c r="BB67" s="12">
        <f t="shared" si="29"/>
        <v>8.9333988512668846E-4</v>
      </c>
      <c r="BC67" s="12">
        <f t="shared" si="30"/>
        <v>-1.0308053547672141E-2</v>
      </c>
      <c r="BD67" s="12">
        <f t="shared" si="31"/>
        <v>-7.7503876517861559E-4</v>
      </c>
      <c r="BE67" s="12">
        <f t="shared" si="32"/>
        <v>-1.7173533032790244E-2</v>
      </c>
      <c r="BF67" s="12">
        <f t="shared" si="33"/>
        <v>-1.2292882119152434E-2</v>
      </c>
      <c r="BG67" s="12">
        <f t="shared" si="34"/>
        <v>-2.3775531502640057E-2</v>
      </c>
      <c r="BH67" s="12">
        <f t="shared" si="35"/>
        <v>-1.5465234240826017E-2</v>
      </c>
      <c r="BI67" s="12">
        <f t="shared" si="36"/>
        <v>-1.2857128100682387E-2</v>
      </c>
      <c r="BJ67" s="12">
        <f t="shared" si="37"/>
        <v>-2.2020358016564836E-5</v>
      </c>
      <c r="BK67" s="12">
        <f t="shared" si="38"/>
        <v>-7.1089677934313344E-3</v>
      </c>
      <c r="BL67" s="12">
        <f t="shared" si="39"/>
        <v>1.3927579401551481E-4</v>
      </c>
      <c r="BM67" s="12">
        <f t="shared" si="40"/>
        <v>2.0700648928998904E-2</v>
      </c>
      <c r="BP67" s="16" t="s">
        <v>13</v>
      </c>
      <c r="BQ67" s="13">
        <v>0.05</v>
      </c>
      <c r="CM67" s="11" cm="1">
        <f t="array" ref="CM67">MMULT(X67:AQ67,$BQ$54:$BQ$73)</f>
        <v>-6.7013892217551675E-3</v>
      </c>
      <c r="DA67" s="7">
        <v>-3.3352878608653557E-3</v>
      </c>
    </row>
    <row r="68" spans="1:105" x14ac:dyDescent="0.25">
      <c r="A68" s="9">
        <v>44931</v>
      </c>
      <c r="B68" s="10">
        <v>3824.5537109375</v>
      </c>
      <c r="C68" s="10">
        <v>600.683349609375</v>
      </c>
      <c r="D68" s="10">
        <v>546.5440673828125</v>
      </c>
      <c r="E68" s="10">
        <v>3833.1484375</v>
      </c>
      <c r="F68" s="10">
        <v>47.779998779296882</v>
      </c>
      <c r="G68" s="10">
        <v>769.72406005859375</v>
      </c>
      <c r="H68" s="10">
        <v>857.9102783203125</v>
      </c>
      <c r="I68" s="10">
        <v>1352.9462890625</v>
      </c>
      <c r="J68" s="10">
        <v>82.666496276855469</v>
      </c>
      <c r="K68" s="10">
        <v>2028.84814453125</v>
      </c>
      <c r="L68" s="10">
        <v>23.069999694824219</v>
      </c>
      <c r="M68" s="10">
        <v>4087.45947265625</v>
      </c>
      <c r="N68" s="10">
        <v>1220.83984375</v>
      </c>
      <c r="O68" s="10">
        <v>125.56825256347661</v>
      </c>
      <c r="P68" s="10">
        <v>1147.6552734375</v>
      </c>
      <c r="Q68" s="10">
        <v>572.2845458984375</v>
      </c>
      <c r="R68" s="10">
        <v>66.919998168945313</v>
      </c>
      <c r="S68" s="10">
        <v>6109.2060546875</v>
      </c>
      <c r="T68" s="10">
        <v>2977.441162109375</v>
      </c>
      <c r="U68" s="10">
        <v>541.9168701171875</v>
      </c>
      <c r="X68" s="11">
        <f t="shared" ref="X68:X131" si="62">(B68-B67)/B67</f>
        <v>7.1853270103137035E-4</v>
      </c>
      <c r="Y68" s="11">
        <f t="shared" ref="Y68:Y131" si="63">(C68-C67)/C67</f>
        <v>-7.1670944871573203E-2</v>
      </c>
      <c r="Z68" s="11">
        <f t="shared" ref="Z68:Z131" si="64">(D68-D67)/D67</f>
        <v>-6.0373174818691778E-3</v>
      </c>
      <c r="AA68" s="11">
        <f t="shared" ref="AA68:AA131" si="65">(E68-E67)/E67</f>
        <v>-6.5864068548844293E-3</v>
      </c>
      <c r="AB68" s="11">
        <f t="shared" ref="AB68:AB131" si="66">(F68-F67)/F67</f>
        <v>-6.0328878171089636E-3</v>
      </c>
      <c r="AC68" s="11">
        <f t="shared" ref="AC68:AC131" si="67">(G68-G67)/G67</f>
        <v>-6.4283926426363137E-3</v>
      </c>
      <c r="AD68" s="11">
        <f t="shared" ref="AD68:AD131" si="68">(H68-H67)/H67</f>
        <v>-2.218878445964912E-2</v>
      </c>
      <c r="AE68" s="11">
        <f t="shared" ref="AE68:AE131" si="69">(I68-I67)/I67</f>
        <v>-1.3112042535246584E-2</v>
      </c>
      <c r="AF68" s="11">
        <f t="shared" ref="AF68:AF131" si="70">(J68-J67)/J67</f>
        <v>-1.4398822879641085E-3</v>
      </c>
      <c r="AG68" s="11">
        <f t="shared" ref="AG68:AG131" si="71">(K68-K67)/K67</f>
        <v>8.1137625104964316E-3</v>
      </c>
      <c r="AH68" s="11">
        <f t="shared" ref="AH68:AH131" si="72">(L68-L67)/L67</f>
        <v>4.3366127985427588E-4</v>
      </c>
      <c r="AI68" s="11">
        <f t="shared" ref="AI68:AI131" si="73">(M68-M67)/M67</f>
        <v>-4.1494185639133589E-3</v>
      </c>
      <c r="AJ68" s="11">
        <f t="shared" ref="AJ68:AJ131" si="74">(N68-N67)/N67</f>
        <v>1.3306979494888209E-2</v>
      </c>
      <c r="AK68" s="11">
        <f t="shared" ref="AK68:AK131" si="75">(O68-O67)/O67</f>
        <v>1.7094537288976429E-3</v>
      </c>
      <c r="AL68" s="11">
        <f t="shared" ref="AL68:AL131" si="76">(P68-P67)/P67</f>
        <v>-1.7868175567853975E-3</v>
      </c>
      <c r="AM68" s="11">
        <f t="shared" ref="AM68:AM131" si="77">(Q68-Q67)/Q67</f>
        <v>-1.6528291102660948E-4</v>
      </c>
      <c r="AN68" s="11">
        <f t="shared" ref="AN68:AN131" si="78">(R68-R67)/R67</f>
        <v>-2.633500799626667E-2</v>
      </c>
      <c r="AO68" s="11">
        <f t="shared" ref="AO68:AO131" si="79">(S68-S67)/S67</f>
        <v>-1.2889438981909942E-2</v>
      </c>
      <c r="AP68" s="11">
        <f t="shared" ref="AP68:AP131" si="80">(T68-T67)/T67</f>
        <v>-1.0707962340211941E-3</v>
      </c>
      <c r="AQ68" s="11">
        <f t="shared" ref="AQ68:AQ131" si="81">(U68-U67)/U67</f>
        <v>1.3647787440482728E-2</v>
      </c>
      <c r="AT68" s="12">
        <f t="shared" si="21"/>
        <v>4.1918664052209451E-4</v>
      </c>
      <c r="AU68" s="12">
        <f t="shared" si="22"/>
        <v>-7.1644935888617464E-2</v>
      </c>
      <c r="AV68" s="12">
        <f t="shared" si="23"/>
        <v>-8.1782269836974085E-3</v>
      </c>
      <c r="AW68" s="12">
        <f t="shared" si="24"/>
        <v>-9.3141346212520151E-3</v>
      </c>
      <c r="AX68" s="12">
        <f t="shared" si="25"/>
        <v>-6.8124959718647987E-3</v>
      </c>
      <c r="AY68" s="12">
        <f t="shared" si="26"/>
        <v>-7.0061517468224957E-3</v>
      </c>
      <c r="AZ68" s="12">
        <f t="shared" si="27"/>
        <v>-2.3091553415242664E-2</v>
      </c>
      <c r="BA68" s="12">
        <f t="shared" si="28"/>
        <v>-1.3889596048968222E-2</v>
      </c>
      <c r="BB68" s="12">
        <f t="shared" si="29"/>
        <v>-1.5101563369937887E-3</v>
      </c>
      <c r="BC68" s="12">
        <f t="shared" si="30"/>
        <v>6.6138881899458187E-3</v>
      </c>
      <c r="BD68" s="12">
        <f t="shared" si="31"/>
        <v>9.2095813944192636E-5</v>
      </c>
      <c r="BE68" s="12">
        <f t="shared" si="32"/>
        <v>-4.9520622077439142E-3</v>
      </c>
      <c r="BF68" s="12">
        <f t="shared" si="33"/>
        <v>1.1500068725917377E-2</v>
      </c>
      <c r="BG68" s="12">
        <f t="shared" si="34"/>
        <v>2.3036950565235616E-7</v>
      </c>
      <c r="BH68" s="12">
        <f t="shared" si="35"/>
        <v>-2.1956788969279759E-3</v>
      </c>
      <c r="BI68" s="12">
        <f t="shared" si="36"/>
        <v>-1.2653272338458835E-3</v>
      </c>
      <c r="BJ68" s="12">
        <f t="shared" si="37"/>
        <v>-2.723084792015323E-2</v>
      </c>
      <c r="BK68" s="12">
        <f t="shared" si="38"/>
        <v>-1.2658144757606422E-2</v>
      </c>
      <c r="BL68" s="12">
        <f t="shared" si="39"/>
        <v>-1.9279522907657198E-3</v>
      </c>
      <c r="BM68" s="12">
        <f t="shared" si="40"/>
        <v>1.2238085789499179E-2</v>
      </c>
      <c r="BP68" s="16" t="s">
        <v>14</v>
      </c>
      <c r="BQ68" s="13">
        <v>0.05</v>
      </c>
      <c r="CM68" s="11" cm="1">
        <f t="array" ref="CM68">MMULT(X68:AQ68,$BQ$54:$BQ$73)</f>
        <v>-7.098162201960221E-3</v>
      </c>
      <c r="DA68" s="7">
        <v>1.8830902717891147E-4</v>
      </c>
    </row>
    <row r="69" spans="1:105" x14ac:dyDescent="0.25">
      <c r="A69" s="9">
        <v>44932</v>
      </c>
      <c r="B69" s="10">
        <v>3819.01123046875</v>
      </c>
      <c r="C69" s="10">
        <v>588.90106201171875</v>
      </c>
      <c r="D69" s="10">
        <v>541.479736328125</v>
      </c>
      <c r="E69" s="10">
        <v>3812.028564453125</v>
      </c>
      <c r="F69" s="10">
        <v>47.5</v>
      </c>
      <c r="G69" s="10">
        <v>767.173828125</v>
      </c>
      <c r="H69" s="10">
        <v>849.078857421875</v>
      </c>
      <c r="I69" s="10">
        <v>1328.459106445312</v>
      </c>
      <c r="J69" s="10">
        <v>82.64520263671875</v>
      </c>
      <c r="K69" s="10">
        <v>2028.070678710938</v>
      </c>
      <c r="L69" s="10">
        <v>23.010000228881839</v>
      </c>
      <c r="M69" s="10">
        <v>4027.39794921875</v>
      </c>
      <c r="N69" s="10">
        <v>1232.77880859375</v>
      </c>
      <c r="O69" s="10">
        <v>126.2967834472656</v>
      </c>
      <c r="P69" s="10">
        <v>1158.086303710938</v>
      </c>
      <c r="Q69" s="10">
        <v>568.075927734375</v>
      </c>
      <c r="R69" s="10">
        <v>66.879997253417969</v>
      </c>
      <c r="S69" s="10">
        <v>6018.30810546875</v>
      </c>
      <c r="T69" s="10">
        <v>2887.922607421875</v>
      </c>
      <c r="U69" s="10">
        <v>535.21612548828125</v>
      </c>
      <c r="X69" s="11">
        <f t="shared" si="62"/>
        <v>-1.4491835878522386E-3</v>
      </c>
      <c r="Y69" s="11">
        <f t="shared" si="63"/>
        <v>-1.9614806378965365E-2</v>
      </c>
      <c r="Z69" s="11">
        <f t="shared" si="64"/>
        <v>-9.2660983018965273E-3</v>
      </c>
      <c r="AA69" s="11">
        <f t="shared" si="65"/>
        <v>-5.5097978570977264E-3</v>
      </c>
      <c r="AB69" s="11">
        <f t="shared" si="66"/>
        <v>-5.8601671504898787E-3</v>
      </c>
      <c r="AC69" s="11">
        <f t="shared" si="67"/>
        <v>-3.313176845998056E-3</v>
      </c>
      <c r="AD69" s="11">
        <f t="shared" si="68"/>
        <v>-1.0294107812449087E-2</v>
      </c>
      <c r="AE69" s="11">
        <f t="shared" si="69"/>
        <v>-1.809915354005362E-2</v>
      </c>
      <c r="AF69" s="11">
        <f t="shared" si="70"/>
        <v>-2.5758488741805342E-4</v>
      </c>
      <c r="AG69" s="11">
        <f t="shared" si="71"/>
        <v>-3.8320552595703158E-4</v>
      </c>
      <c r="AH69" s="11">
        <f t="shared" si="72"/>
        <v>-2.6007571190319614E-3</v>
      </c>
      <c r="AI69" s="11">
        <f t="shared" si="73"/>
        <v>-1.4694096379252614E-2</v>
      </c>
      <c r="AJ69" s="11">
        <f t="shared" si="74"/>
        <v>9.7793047178715981E-3</v>
      </c>
      <c r="AK69" s="11">
        <f t="shared" si="75"/>
        <v>5.8018716428398839E-3</v>
      </c>
      <c r="AL69" s="11">
        <f t="shared" si="76"/>
        <v>9.0889925876387456E-3</v>
      </c>
      <c r="AM69" s="11">
        <f t="shared" si="77"/>
        <v>-7.3540657252159965E-3</v>
      </c>
      <c r="AN69" s="11">
        <f t="shared" si="78"/>
        <v>-5.9774232847941788E-4</v>
      </c>
      <c r="AO69" s="11">
        <f t="shared" si="79"/>
        <v>-1.4878848152290656E-2</v>
      </c>
      <c r="AP69" s="11">
        <f t="shared" si="80"/>
        <v>-3.0065599893863353E-2</v>
      </c>
      <c r="AQ69" s="11">
        <f t="shared" si="81"/>
        <v>-1.2364893950353012E-2</v>
      </c>
      <c r="AT69" s="12">
        <f t="shared" ref="AT69:AT132" si="82">X69-X$536</f>
        <v>-1.7485296483615144E-3</v>
      </c>
      <c r="AU69" s="12">
        <f t="shared" ref="AU69:AU132" si="83">Y69-Y$536</f>
        <v>-1.9588797396009626E-2</v>
      </c>
      <c r="AV69" s="12">
        <f t="shared" ref="AV69:AV132" si="84">Z69-Z$536</f>
        <v>-1.1407007803724759E-2</v>
      </c>
      <c r="AW69" s="12">
        <f t="shared" ref="AW69:AW132" si="85">AA69-AA$536</f>
        <v>-8.2375256234653114E-3</v>
      </c>
      <c r="AX69" s="12">
        <f t="shared" ref="AX69:AX132" si="86">AB69-AB$536</f>
        <v>-6.6397753052457138E-3</v>
      </c>
      <c r="AY69" s="12">
        <f t="shared" ref="AY69:AY132" si="87">AC69-AC$536</f>
        <v>-3.8909359501842385E-3</v>
      </c>
      <c r="AZ69" s="12">
        <f t="shared" ref="AZ69:AZ132" si="88">AD69-AD$536</f>
        <v>-1.1196876768042631E-2</v>
      </c>
      <c r="BA69" s="12">
        <f t="shared" ref="BA69:BA132" si="89">AE69-AE$536</f>
        <v>-1.8876707053775258E-2</v>
      </c>
      <c r="BB69" s="12">
        <f t="shared" ref="BB69:BB132" si="90">AF69-AF$536</f>
        <v>-3.2785893644773364E-4</v>
      </c>
      <c r="BC69" s="12">
        <f t="shared" ref="BC69:BC132" si="91">AG69-AG$536</f>
        <v>-1.8830798465076445E-3</v>
      </c>
      <c r="BD69" s="12">
        <f t="shared" ref="BD69:BD132" si="92">AH69-AH$536</f>
        <v>-2.9423225849420447E-3</v>
      </c>
      <c r="BE69" s="12">
        <f t="shared" ref="BE69:BE132" si="93">AI69-AI$536</f>
        <v>-1.5496740023083169E-2</v>
      </c>
      <c r="BF69" s="12">
        <f t="shared" ref="BF69:BF132" si="94">AJ69-AJ$536</f>
        <v>7.9723939489007665E-3</v>
      </c>
      <c r="BG69" s="12">
        <f t="shared" ref="BG69:BG132" si="95">AK69-AK$536</f>
        <v>4.0926482834478936E-3</v>
      </c>
      <c r="BH69" s="12">
        <f t="shared" ref="BH69:BH132" si="96">AL69-AL$536</f>
        <v>8.6801312474961666E-3</v>
      </c>
      <c r="BI69" s="12">
        <f t="shared" ref="BI69:BI132" si="97">AM69-AM$536</f>
        <v>-8.454110048035271E-3</v>
      </c>
      <c r="BJ69" s="12">
        <f t="shared" ref="BJ69:BJ132" si="98">AN69-AN$536</f>
        <v>-1.4935822523659793E-3</v>
      </c>
      <c r="BK69" s="12">
        <f t="shared" ref="BK69:BK132" si="99">AO69-AO$536</f>
        <v>-1.4647553927987136E-2</v>
      </c>
      <c r="BL69" s="12">
        <f t="shared" ref="BL69:BL132" si="100">AP69-AP$536</f>
        <v>-3.092275595060788E-2</v>
      </c>
      <c r="BM69" s="12">
        <f t="shared" ref="BM69:BM132" si="101">AQ69-AQ$536</f>
        <v>-1.3774595601336561E-2</v>
      </c>
      <c r="BP69" s="16" t="s">
        <v>15</v>
      </c>
      <c r="BQ69" s="13">
        <v>0.05</v>
      </c>
      <c r="CM69" s="11" cm="1">
        <f t="array" ref="CM69">MMULT(X69:AQ69,$BQ$54:$BQ$73)</f>
        <v>-6.5966558244157187E-3</v>
      </c>
      <c r="DA69" s="7">
        <v>6.2750902088591826E-4</v>
      </c>
    </row>
    <row r="70" spans="1:105" x14ac:dyDescent="0.25">
      <c r="A70" s="9">
        <v>44935</v>
      </c>
      <c r="B70" s="10">
        <v>3850.0185546875</v>
      </c>
      <c r="C70" s="10">
        <v>590.1763916015625</v>
      </c>
      <c r="D70" s="10">
        <v>536.14874267578125</v>
      </c>
      <c r="E70" s="10">
        <v>3768.690185546875</v>
      </c>
      <c r="F70" s="10">
        <v>48.110000610351563</v>
      </c>
      <c r="G70" s="10">
        <v>768.66546630859375</v>
      </c>
      <c r="H70" s="10">
        <v>852.25030517578125</v>
      </c>
      <c r="I70" s="10">
        <v>1361.429809570312</v>
      </c>
      <c r="J70" s="10">
        <v>82.273399353027344</v>
      </c>
      <c r="K70" s="10">
        <v>2062.2353515625</v>
      </c>
      <c r="L70" s="10">
        <v>23.04000091552734</v>
      </c>
      <c r="M70" s="10">
        <v>4121.0888671875</v>
      </c>
      <c r="N70" s="10">
        <v>1277.074462890625</v>
      </c>
      <c r="O70" s="10">
        <v>126.9824676513672</v>
      </c>
      <c r="P70" s="10">
        <v>1185.430419921875</v>
      </c>
      <c r="Q70" s="10">
        <v>574.74359130859375</v>
      </c>
      <c r="R70" s="10">
        <v>67.949996948242188</v>
      </c>
      <c r="S70" s="10">
        <v>6055.328125</v>
      </c>
      <c r="T70" s="10">
        <v>2985.39892578125</v>
      </c>
      <c r="U70" s="10">
        <v>530.25262451171875</v>
      </c>
      <c r="X70" s="11">
        <f t="shared" si="62"/>
        <v>8.1192021566650705E-3</v>
      </c>
      <c r="Y70" s="11">
        <f t="shared" si="63"/>
        <v>2.1656092544427635E-3</v>
      </c>
      <c r="Z70" s="11">
        <f t="shared" si="64"/>
        <v>-9.8452320459750005E-3</v>
      </c>
      <c r="AA70" s="11">
        <f t="shared" si="65"/>
        <v>-1.1368849465184251E-2</v>
      </c>
      <c r="AB70" s="11">
        <f t="shared" si="66"/>
        <v>1.2842118112664473E-2</v>
      </c>
      <c r="AC70" s="11">
        <f t="shared" si="67"/>
        <v>1.9443288195054391E-3</v>
      </c>
      <c r="AD70" s="11">
        <f t="shared" si="68"/>
        <v>3.7351627898685011E-3</v>
      </c>
      <c r="AE70" s="11">
        <f t="shared" si="69"/>
        <v>2.4818756531560036E-2</v>
      </c>
      <c r="AF70" s="11">
        <f t="shared" si="70"/>
        <v>-4.4987884575192066E-3</v>
      </c>
      <c r="AG70" s="11">
        <f t="shared" si="71"/>
        <v>1.6845898523259285E-2</v>
      </c>
      <c r="AH70" s="11">
        <f t="shared" si="72"/>
        <v>1.3038107930066099E-3</v>
      </c>
      <c r="AI70" s="11">
        <f t="shared" si="73"/>
        <v>2.326338721678212E-2</v>
      </c>
      <c r="AJ70" s="11">
        <f t="shared" si="74"/>
        <v>3.5931550727582466E-2</v>
      </c>
      <c r="AK70" s="11">
        <f t="shared" si="75"/>
        <v>5.4291501761634976E-3</v>
      </c>
      <c r="AL70" s="11">
        <f t="shared" si="76"/>
        <v>2.3611466713073417E-2</v>
      </c>
      <c r="AM70" s="11">
        <f t="shared" si="77"/>
        <v>1.173727533361784E-2</v>
      </c>
      <c r="AN70" s="11">
        <f t="shared" si="78"/>
        <v>1.5998799921743946E-2</v>
      </c>
      <c r="AO70" s="11">
        <f t="shared" si="79"/>
        <v>6.1512336827040208E-3</v>
      </c>
      <c r="AP70" s="11">
        <f t="shared" si="80"/>
        <v>3.3753092312399154E-2</v>
      </c>
      <c r="AQ70" s="11">
        <f t="shared" si="81"/>
        <v>-9.2738255448381064E-3</v>
      </c>
      <c r="AT70" s="12">
        <f t="shared" si="82"/>
        <v>7.8198560961557952E-3</v>
      </c>
      <c r="AU70" s="12">
        <f t="shared" si="83"/>
        <v>2.191618237398503E-3</v>
      </c>
      <c r="AV70" s="12">
        <f t="shared" si="84"/>
        <v>-1.1986141547803232E-2</v>
      </c>
      <c r="AW70" s="12">
        <f t="shared" si="85"/>
        <v>-1.4096577231551836E-2</v>
      </c>
      <c r="AX70" s="12">
        <f t="shared" si="86"/>
        <v>1.2062509957908637E-2</v>
      </c>
      <c r="AY70" s="12">
        <f t="shared" si="87"/>
        <v>1.3665697153192567E-3</v>
      </c>
      <c r="AZ70" s="12">
        <f t="shared" si="88"/>
        <v>2.832393834274958E-3</v>
      </c>
      <c r="BA70" s="12">
        <f t="shared" si="89"/>
        <v>2.4041203017838398E-2</v>
      </c>
      <c r="BB70" s="12">
        <f t="shared" si="90"/>
        <v>-4.5690625065488866E-3</v>
      </c>
      <c r="BC70" s="12">
        <f t="shared" si="91"/>
        <v>1.5346024202708673E-2</v>
      </c>
      <c r="BD70" s="12">
        <f t="shared" si="92"/>
        <v>9.6224532709652665E-4</v>
      </c>
      <c r="BE70" s="12">
        <f t="shared" si="93"/>
        <v>2.2460743572951566E-2</v>
      </c>
      <c r="BF70" s="12">
        <f t="shared" si="94"/>
        <v>3.4124639958611633E-2</v>
      </c>
      <c r="BG70" s="12">
        <f t="shared" si="95"/>
        <v>3.7199268167715073E-3</v>
      </c>
      <c r="BH70" s="12">
        <f t="shared" si="96"/>
        <v>2.320260537293084E-2</v>
      </c>
      <c r="BI70" s="12">
        <f t="shared" si="97"/>
        <v>1.0637231010798566E-2</v>
      </c>
      <c r="BJ70" s="12">
        <f t="shared" si="98"/>
        <v>1.5102959997857384E-2</v>
      </c>
      <c r="BK70" s="12">
        <f t="shared" si="99"/>
        <v>6.3825279070075409E-3</v>
      </c>
      <c r="BL70" s="12">
        <f t="shared" si="100"/>
        <v>3.289593625565463E-2</v>
      </c>
      <c r="BM70" s="12">
        <f t="shared" si="101"/>
        <v>-1.0683527195821656E-2</v>
      </c>
      <c r="BP70" s="16" t="s">
        <v>16</v>
      </c>
      <c r="BQ70" s="13">
        <v>0.05</v>
      </c>
      <c r="CM70" s="11" cm="1">
        <f t="array" ref="CM70">MMULT(X70:AQ70,$BQ$54:$BQ$73)</f>
        <v>9.6332073775761036E-3</v>
      </c>
      <c r="DA70" s="7">
        <v>-1.1026645129278768E-2</v>
      </c>
    </row>
    <row r="71" spans="1:105" x14ac:dyDescent="0.25">
      <c r="A71" s="9">
        <v>44936</v>
      </c>
      <c r="B71" s="10">
        <v>3641.904296875</v>
      </c>
      <c r="C71" s="10">
        <v>581.39263916015625</v>
      </c>
      <c r="D71" s="10">
        <v>534.234375</v>
      </c>
      <c r="E71" s="10">
        <v>3725.85107421875</v>
      </c>
      <c r="F71" s="10">
        <v>47.959999084472663</v>
      </c>
      <c r="G71" s="10">
        <v>754.61541748046875</v>
      </c>
      <c r="H71" s="10">
        <v>840.540283203125</v>
      </c>
      <c r="I71" s="10">
        <v>1347.947998046875</v>
      </c>
      <c r="J71" s="10">
        <v>82.180099487304688</v>
      </c>
      <c r="K71" s="10">
        <v>2047.607177734375</v>
      </c>
      <c r="L71" s="10">
        <v>23.10000038146973</v>
      </c>
      <c r="M71" s="10">
        <v>4060.01953125</v>
      </c>
      <c r="N71" s="10">
        <v>1281.508911132812</v>
      </c>
      <c r="O71" s="10">
        <v>128.01104736328119</v>
      </c>
      <c r="P71" s="10">
        <v>1167.90087890625</v>
      </c>
      <c r="Q71" s="10">
        <v>562.87420654296875</v>
      </c>
      <c r="R71" s="10">
        <v>67.080001831054688</v>
      </c>
      <c r="S71" s="10">
        <v>6024.04052734375</v>
      </c>
      <c r="T71" s="10">
        <v>2955.2294921875</v>
      </c>
      <c r="U71" s="10">
        <v>533.2802734375</v>
      </c>
      <c r="X71" s="11">
        <f t="shared" si="62"/>
        <v>-5.4055390865354491E-2</v>
      </c>
      <c r="Y71" s="11">
        <f t="shared" si="63"/>
        <v>-1.4883266369855576E-2</v>
      </c>
      <c r="Z71" s="11">
        <f t="shared" si="64"/>
        <v>-3.5705906279424075E-3</v>
      </c>
      <c r="AA71" s="11">
        <f t="shared" si="65"/>
        <v>-1.1367108788197884E-2</v>
      </c>
      <c r="AB71" s="11">
        <f t="shared" si="66"/>
        <v>-3.1178865927227644E-3</v>
      </c>
      <c r="AC71" s="11">
        <f t="shared" si="67"/>
        <v>-1.8278496230093901E-2</v>
      </c>
      <c r="AD71" s="11">
        <f t="shared" si="68"/>
        <v>-1.3740120597834218E-2</v>
      </c>
      <c r="AE71" s="11">
        <f t="shared" si="69"/>
        <v>-9.9026857122308121E-3</v>
      </c>
      <c r="AF71" s="11">
        <f t="shared" si="70"/>
        <v>-1.1340222533204856E-3</v>
      </c>
      <c r="AG71" s="11">
        <f t="shared" si="71"/>
        <v>-7.0933580966118289E-3</v>
      </c>
      <c r="AH71" s="11">
        <f t="shared" si="72"/>
        <v>2.6041433836035354E-3</v>
      </c>
      <c r="AI71" s="11">
        <f t="shared" si="73"/>
        <v>-1.4818737936893291E-2</v>
      </c>
      <c r="AJ71" s="11">
        <f t="shared" si="74"/>
        <v>3.4723490062981812E-3</v>
      </c>
      <c r="AK71" s="11">
        <f t="shared" si="75"/>
        <v>8.100171078246619E-3</v>
      </c>
      <c r="AL71" s="11">
        <f t="shared" si="76"/>
        <v>-1.4787490451595019E-2</v>
      </c>
      <c r="AM71" s="11">
        <f t="shared" si="77"/>
        <v>-2.0651617425781855E-2</v>
      </c>
      <c r="AN71" s="11">
        <f t="shared" si="78"/>
        <v>-1.2803460724953072E-2</v>
      </c>
      <c r="AO71" s="11">
        <f t="shared" si="79"/>
        <v>-5.1669533030053597E-3</v>
      </c>
      <c r="AP71" s="11">
        <f t="shared" si="80"/>
        <v>-1.0105662373364374E-2</v>
      </c>
      <c r="AQ71" s="11">
        <f t="shared" si="81"/>
        <v>5.7098235554595318E-3</v>
      </c>
      <c r="AT71" s="12">
        <f t="shared" si="82"/>
        <v>-5.4354736925863768E-2</v>
      </c>
      <c r="AU71" s="12">
        <f t="shared" si="83"/>
        <v>-1.4857257386899837E-2</v>
      </c>
      <c r="AV71" s="12">
        <f t="shared" si="84"/>
        <v>-5.7115001297706391E-3</v>
      </c>
      <c r="AW71" s="12">
        <f t="shared" si="85"/>
        <v>-1.4094836554565469E-2</v>
      </c>
      <c r="AX71" s="12">
        <f t="shared" si="86"/>
        <v>-3.8974947474785995E-3</v>
      </c>
      <c r="AY71" s="12">
        <f t="shared" si="87"/>
        <v>-1.8856255334280082E-2</v>
      </c>
      <c r="AZ71" s="12">
        <f t="shared" si="88"/>
        <v>-1.4642889553427761E-2</v>
      </c>
      <c r="BA71" s="12">
        <f t="shared" si="89"/>
        <v>-1.0680239225952451E-2</v>
      </c>
      <c r="BB71" s="12">
        <f t="shared" si="90"/>
        <v>-1.2042963023501658E-3</v>
      </c>
      <c r="BC71" s="12">
        <f t="shared" si="91"/>
        <v>-8.5932324171624427E-3</v>
      </c>
      <c r="BD71" s="12">
        <f t="shared" si="92"/>
        <v>2.262577917693452E-3</v>
      </c>
      <c r="BE71" s="12">
        <f t="shared" si="93"/>
        <v>-1.5621381580723846E-2</v>
      </c>
      <c r="BF71" s="12">
        <f t="shared" si="94"/>
        <v>1.6654382373273498E-3</v>
      </c>
      <c r="BG71" s="12">
        <f t="shared" si="95"/>
        <v>6.3909477188546287E-3</v>
      </c>
      <c r="BH71" s="12">
        <f t="shared" si="96"/>
        <v>-1.5196351791737596E-2</v>
      </c>
      <c r="BI71" s="12">
        <f t="shared" si="97"/>
        <v>-2.1751661748601128E-2</v>
      </c>
      <c r="BJ71" s="12">
        <f t="shared" si="98"/>
        <v>-1.3699300648839634E-2</v>
      </c>
      <c r="BK71" s="12">
        <f t="shared" si="99"/>
        <v>-4.9356590787018395E-3</v>
      </c>
      <c r="BL71" s="12">
        <f t="shared" si="100"/>
        <v>-1.0962818430108899E-2</v>
      </c>
      <c r="BM71" s="12">
        <f t="shared" si="101"/>
        <v>4.3001219044759825E-3</v>
      </c>
      <c r="BP71" s="16" t="s">
        <v>17</v>
      </c>
      <c r="BQ71" s="13">
        <v>0.05</v>
      </c>
      <c r="CM71" s="11" cm="1">
        <f t="array" ref="CM71">MMULT(X71:AQ71,$BQ$54:$BQ$73)</f>
        <v>-9.7795180663074743E-3</v>
      </c>
      <c r="DA71" s="7">
        <v>-7.7918039414740636E-3</v>
      </c>
    </row>
    <row r="72" spans="1:105" x14ac:dyDescent="0.25">
      <c r="A72" s="9">
        <v>44937</v>
      </c>
      <c r="B72" s="10">
        <v>3630.819580078125</v>
      </c>
      <c r="C72" s="10">
        <v>580.56549072265625</v>
      </c>
      <c r="D72" s="10">
        <v>531.25384521484375</v>
      </c>
      <c r="E72" s="10">
        <v>3700.037841796875</v>
      </c>
      <c r="F72" s="10">
        <v>48.020000457763672</v>
      </c>
      <c r="G72" s="10">
        <v>765.48974609375</v>
      </c>
      <c r="H72" s="10">
        <v>845.37066650390625</v>
      </c>
      <c r="I72" s="10">
        <v>1349.32373046875</v>
      </c>
      <c r="J72" s="10">
        <v>81.637397766113281</v>
      </c>
      <c r="K72" s="10">
        <v>2065.783203125</v>
      </c>
      <c r="L72" s="10">
        <v>23.120000839233398</v>
      </c>
      <c r="M72" s="10">
        <v>4054.1669921875</v>
      </c>
      <c r="N72" s="10">
        <v>1279.267333984375</v>
      </c>
      <c r="O72" s="10">
        <v>125.82541656494141</v>
      </c>
      <c r="P72" s="10">
        <v>1153.178955078125</v>
      </c>
      <c r="Q72" s="10">
        <v>564.340087890625</v>
      </c>
      <c r="R72" s="10">
        <v>67.540000915527344</v>
      </c>
      <c r="S72" s="10">
        <v>6040.55908203125</v>
      </c>
      <c r="T72" s="10">
        <v>2993.266845703125</v>
      </c>
      <c r="U72" s="10">
        <v>526.083251953125</v>
      </c>
      <c r="X72" s="11">
        <f t="shared" si="62"/>
        <v>-3.0436595509625106E-3</v>
      </c>
      <c r="Y72" s="11">
        <f t="shared" si="63"/>
        <v>-1.4227019432080312E-3</v>
      </c>
      <c r="Z72" s="11">
        <f t="shared" si="64"/>
        <v>-5.5790677736831332E-3</v>
      </c>
      <c r="AA72" s="11">
        <f t="shared" si="65"/>
        <v>-6.9281439079761425E-3</v>
      </c>
      <c r="AB72" s="11">
        <f t="shared" si="66"/>
        <v>1.2510711934194828E-3</v>
      </c>
      <c r="AC72" s="11">
        <f t="shared" si="67"/>
        <v>1.4410424649934618E-2</v>
      </c>
      <c r="AD72" s="11">
        <f t="shared" si="68"/>
        <v>5.7467600272216096E-3</v>
      </c>
      <c r="AE72" s="11">
        <f t="shared" si="69"/>
        <v>1.020612385543347E-3</v>
      </c>
      <c r="AF72" s="11">
        <f t="shared" si="70"/>
        <v>-6.603809493747859E-3</v>
      </c>
      <c r="AG72" s="11">
        <f t="shared" si="71"/>
        <v>8.876715020473951E-3</v>
      </c>
      <c r="AH72" s="11">
        <f t="shared" si="72"/>
        <v>8.6582066811185913E-4</v>
      </c>
      <c r="AI72" s="11">
        <f t="shared" si="73"/>
        <v>-1.4415051497789517E-3</v>
      </c>
      <c r="AJ72" s="11">
        <f t="shared" si="74"/>
        <v>-1.7491701610217944E-3</v>
      </c>
      <c r="AK72" s="11">
        <f t="shared" si="75"/>
        <v>-1.7073767017445052E-2</v>
      </c>
      <c r="AL72" s="11">
        <f t="shared" si="76"/>
        <v>-1.2605456587987346E-2</v>
      </c>
      <c r="AM72" s="11">
        <f t="shared" si="77"/>
        <v>2.6042787724442429E-3</v>
      </c>
      <c r="AN72" s="11">
        <f t="shared" si="78"/>
        <v>6.8574697661934123E-3</v>
      </c>
      <c r="AO72" s="11">
        <f t="shared" si="79"/>
        <v>2.7421055041911739E-3</v>
      </c>
      <c r="AP72" s="11">
        <f t="shared" si="80"/>
        <v>1.2871201243822607E-2</v>
      </c>
      <c r="AQ72" s="11">
        <f t="shared" si="81"/>
        <v>-1.3495757939785269E-2</v>
      </c>
      <c r="AT72" s="12">
        <f t="shared" si="82"/>
        <v>-3.3430056114717864E-3</v>
      </c>
      <c r="AU72" s="12">
        <f t="shared" si="83"/>
        <v>-1.3966929602522917E-3</v>
      </c>
      <c r="AV72" s="12">
        <f t="shared" si="84"/>
        <v>-7.7199772755113649E-3</v>
      </c>
      <c r="AW72" s="12">
        <f t="shared" si="85"/>
        <v>-9.6558716743437283E-3</v>
      </c>
      <c r="AX72" s="12">
        <f t="shared" si="86"/>
        <v>4.7146303866364757E-4</v>
      </c>
      <c r="AY72" s="12">
        <f t="shared" si="87"/>
        <v>1.3832665545748435E-2</v>
      </c>
      <c r="AZ72" s="12">
        <f t="shared" si="88"/>
        <v>4.8439910716280669E-3</v>
      </c>
      <c r="BA72" s="12">
        <f t="shared" si="89"/>
        <v>2.4305887182170857E-4</v>
      </c>
      <c r="BB72" s="12">
        <f t="shared" si="90"/>
        <v>-6.674083542777539E-3</v>
      </c>
      <c r="BC72" s="12">
        <f t="shared" si="91"/>
        <v>7.376840699923338E-3</v>
      </c>
      <c r="BD72" s="12">
        <f t="shared" si="92"/>
        <v>5.2425520220177589E-4</v>
      </c>
      <c r="BE72" s="12">
        <f t="shared" si="93"/>
        <v>-2.2441487936095067E-3</v>
      </c>
      <c r="BF72" s="12">
        <f t="shared" si="94"/>
        <v>-3.556080929992626E-3</v>
      </c>
      <c r="BG72" s="12">
        <f t="shared" si="95"/>
        <v>-1.8782990376837044E-2</v>
      </c>
      <c r="BH72" s="12">
        <f t="shared" si="96"/>
        <v>-1.3014317928129925E-2</v>
      </c>
      <c r="BI72" s="12">
        <f t="shared" si="97"/>
        <v>1.5042344496249689E-3</v>
      </c>
      <c r="BJ72" s="12">
        <f t="shared" si="98"/>
        <v>5.9616298423068505E-3</v>
      </c>
      <c r="BK72" s="12">
        <f t="shared" si="99"/>
        <v>2.9733997284946941E-3</v>
      </c>
      <c r="BL72" s="12">
        <f t="shared" si="100"/>
        <v>1.2014045187078081E-2</v>
      </c>
      <c r="BM72" s="12">
        <f t="shared" si="101"/>
        <v>-1.4905459590768819E-2</v>
      </c>
      <c r="BP72" s="16" t="s">
        <v>18</v>
      </c>
      <c r="BQ72" s="13">
        <v>0.05</v>
      </c>
      <c r="CM72" s="11" cm="1">
        <f t="array" ref="CM72">MMULT(X72:AQ72,$BQ$54:$BQ$73)</f>
        <v>-6.3482901471198928E-4</v>
      </c>
      <c r="DA72" s="7">
        <v>9.8217860477219799E-3</v>
      </c>
    </row>
    <row r="73" spans="1:105" x14ac:dyDescent="0.25">
      <c r="A73" s="9">
        <v>44938</v>
      </c>
      <c r="B73" s="10">
        <v>3642.20361328125</v>
      </c>
      <c r="C73" s="10">
        <v>580.82647705078125</v>
      </c>
      <c r="D73" s="10">
        <v>522.74859619140625</v>
      </c>
      <c r="E73" s="10">
        <v>3645.86474609375</v>
      </c>
      <c r="F73" s="10">
        <v>47.950000762939453</v>
      </c>
      <c r="G73" s="10">
        <v>769.5797119140625</v>
      </c>
      <c r="H73" s="10">
        <v>839.857177734375</v>
      </c>
      <c r="I73" s="10">
        <v>1357.898803710938</v>
      </c>
      <c r="J73" s="10">
        <v>81.631797790527344</v>
      </c>
      <c r="K73" s="10">
        <v>2099.218994140625</v>
      </c>
      <c r="L73" s="10">
        <v>23.180000305175781</v>
      </c>
      <c r="M73" s="10">
        <v>4102.7626953125</v>
      </c>
      <c r="N73" s="10">
        <v>1286.382202148438</v>
      </c>
      <c r="O73" s="10">
        <v>125.2682418823242</v>
      </c>
      <c r="P73" s="10">
        <v>1128.276977539062</v>
      </c>
      <c r="Q73" s="10">
        <v>562.63775634765625</v>
      </c>
      <c r="R73" s="10">
        <v>67.150001525878906</v>
      </c>
      <c r="S73" s="10">
        <v>6020.98046875</v>
      </c>
      <c r="T73" s="10">
        <v>2998.34765625</v>
      </c>
      <c r="U73" s="10">
        <v>526.1328125</v>
      </c>
      <c r="X73" s="11">
        <f t="shared" si="62"/>
        <v>3.1353893940607338E-3</v>
      </c>
      <c r="Y73" s="11">
        <f t="shared" si="63"/>
        <v>4.4953813531034792E-4</v>
      </c>
      <c r="Z73" s="11">
        <f t="shared" si="64"/>
        <v>-1.6009764635205422E-2</v>
      </c>
      <c r="AA73" s="11">
        <f t="shared" si="65"/>
        <v>-1.4641227473721334E-2</v>
      </c>
      <c r="AB73" s="11">
        <f t="shared" si="66"/>
        <v>-1.4577195784449748E-3</v>
      </c>
      <c r="AC73" s="11">
        <f t="shared" si="67"/>
        <v>5.3429400474446056E-3</v>
      </c>
      <c r="AD73" s="11">
        <f t="shared" si="68"/>
        <v>-6.5219778589345858E-3</v>
      </c>
      <c r="AE73" s="11">
        <f t="shared" si="69"/>
        <v>6.3550896264227162E-3</v>
      </c>
      <c r="AF73" s="11">
        <f t="shared" si="70"/>
        <v>-6.8595713964096777E-5</v>
      </c>
      <c r="AG73" s="11">
        <f t="shared" si="71"/>
        <v>1.618552758345853E-2</v>
      </c>
      <c r="AH73" s="11">
        <f t="shared" si="72"/>
        <v>2.5951325157638813E-3</v>
      </c>
      <c r="AI73" s="11">
        <f t="shared" si="73"/>
        <v>1.1986606180417669E-2</v>
      </c>
      <c r="AJ73" s="11">
        <f t="shared" si="74"/>
        <v>5.5616742295006936E-3</v>
      </c>
      <c r="AK73" s="11">
        <f t="shared" si="75"/>
        <v>-4.4281568686850405E-3</v>
      </c>
      <c r="AL73" s="11">
        <f t="shared" si="76"/>
        <v>-2.1594200474614026E-2</v>
      </c>
      <c r="AM73" s="11">
        <f t="shared" si="77"/>
        <v>-3.0164994114305764E-3</v>
      </c>
      <c r="AN73" s="11">
        <f t="shared" si="78"/>
        <v>-5.7743468220590038E-3</v>
      </c>
      <c r="AO73" s="11">
        <f t="shared" si="79"/>
        <v>-3.2411922498184272E-3</v>
      </c>
      <c r="AP73" s="11">
        <f t="shared" si="80"/>
        <v>1.6974131638709633E-3</v>
      </c>
      <c r="AQ73" s="11">
        <f t="shared" si="81"/>
        <v>9.4206661571153639E-5</v>
      </c>
      <c r="AT73" s="12">
        <f t="shared" si="82"/>
        <v>2.8360433335514581E-3</v>
      </c>
      <c r="AU73" s="12">
        <f t="shared" si="83"/>
        <v>4.7554711826608735E-4</v>
      </c>
      <c r="AV73" s="12">
        <f t="shared" si="84"/>
        <v>-1.8150674137033654E-2</v>
      </c>
      <c r="AW73" s="12">
        <f t="shared" si="85"/>
        <v>-1.7368955240088919E-2</v>
      </c>
      <c r="AX73" s="12">
        <f t="shared" si="86"/>
        <v>-2.2373277332008099E-3</v>
      </c>
      <c r="AY73" s="12">
        <f t="shared" si="87"/>
        <v>4.7651809432584236E-3</v>
      </c>
      <c r="AZ73" s="12">
        <f t="shared" si="88"/>
        <v>-7.4247468145281284E-3</v>
      </c>
      <c r="BA73" s="12">
        <f t="shared" si="89"/>
        <v>5.5775361127010778E-3</v>
      </c>
      <c r="BB73" s="12">
        <f t="shared" si="90"/>
        <v>-1.3886976299377698E-4</v>
      </c>
      <c r="BC73" s="12">
        <f t="shared" si="91"/>
        <v>1.4685653262907918E-2</v>
      </c>
      <c r="BD73" s="12">
        <f t="shared" si="92"/>
        <v>2.2535670498537979E-3</v>
      </c>
      <c r="BE73" s="12">
        <f t="shared" si="93"/>
        <v>1.1183962536587114E-2</v>
      </c>
      <c r="BF73" s="12">
        <f t="shared" si="94"/>
        <v>3.754763460529862E-3</v>
      </c>
      <c r="BG73" s="12">
        <f t="shared" si="95"/>
        <v>-6.1373802280770308E-3</v>
      </c>
      <c r="BH73" s="12">
        <f t="shared" si="96"/>
        <v>-2.2003061814756603E-2</v>
      </c>
      <c r="BI73" s="12">
        <f t="shared" si="97"/>
        <v>-4.1165437342498504E-3</v>
      </c>
      <c r="BJ73" s="12">
        <f t="shared" si="98"/>
        <v>-6.6701867459455656E-3</v>
      </c>
      <c r="BK73" s="12">
        <f t="shared" si="99"/>
        <v>-3.009898025514907E-3</v>
      </c>
      <c r="BL73" s="12">
        <f t="shared" si="100"/>
        <v>8.4025710712643746E-4</v>
      </c>
      <c r="BM73" s="12">
        <f t="shared" si="101"/>
        <v>-1.3154949894123959E-3</v>
      </c>
      <c r="BP73" s="16" t="s">
        <v>19</v>
      </c>
      <c r="BQ73" s="13">
        <v>0.05</v>
      </c>
      <c r="CM73" s="11" cm="1">
        <f t="array" ref="CM73">MMULT(X73:AQ73,$BQ$54:$BQ$73)</f>
        <v>-1.1675081774528097E-3</v>
      </c>
      <c r="DA73" s="7">
        <v>-3.7294928779389013E-3</v>
      </c>
    </row>
    <row r="74" spans="1:105" x14ac:dyDescent="0.25">
      <c r="A74" s="9">
        <v>44939</v>
      </c>
      <c r="B74" s="10">
        <v>3716.05224609375</v>
      </c>
      <c r="C74" s="10">
        <v>588.64508056640625</v>
      </c>
      <c r="D74" s="10">
        <v>522.26397705078125</v>
      </c>
      <c r="E74" s="10">
        <v>3621.399658203125</v>
      </c>
      <c r="F74" s="10">
        <v>48.229999542236328</v>
      </c>
      <c r="G74" s="10">
        <v>770.18115234375</v>
      </c>
      <c r="H74" s="10">
        <v>852.34796142578125</v>
      </c>
      <c r="I74" s="10">
        <v>1379.03857421875</v>
      </c>
      <c r="J74" s="10">
        <v>81.1156005859375</v>
      </c>
      <c r="K74" s="10">
        <v>2093.046875</v>
      </c>
      <c r="L74" s="10">
        <v>23.139999389648441</v>
      </c>
      <c r="M74" s="10">
        <v>4113.60498046875</v>
      </c>
      <c r="N74" s="10">
        <v>1294.422485351562</v>
      </c>
      <c r="O74" s="10">
        <v>125.95395660400391</v>
      </c>
      <c r="P74" s="10">
        <v>1126.451049804688</v>
      </c>
      <c r="Q74" s="10">
        <v>567.5556640625</v>
      </c>
      <c r="R74" s="10">
        <v>67.180000305175781</v>
      </c>
      <c r="S74" s="10">
        <v>6065.28759765625</v>
      </c>
      <c r="T74" s="10">
        <v>3034.4970703125</v>
      </c>
      <c r="U74" s="10">
        <v>523.4525146484375</v>
      </c>
      <c r="X74" s="11">
        <f t="shared" si="62"/>
        <v>2.0275811199355214E-2</v>
      </c>
      <c r="Y74" s="11">
        <f t="shared" si="63"/>
        <v>1.346116925544602E-2</v>
      </c>
      <c r="Z74" s="11">
        <f t="shared" si="64"/>
        <v>-9.2705966913310465E-4</v>
      </c>
      <c r="AA74" s="11">
        <f t="shared" si="65"/>
        <v>-6.7103662901475897E-3</v>
      </c>
      <c r="AB74" s="11">
        <f t="shared" si="66"/>
        <v>5.8393905076490841E-3</v>
      </c>
      <c r="AC74" s="11">
        <f t="shared" si="67"/>
        <v>7.8151804209030621E-4</v>
      </c>
      <c r="AD74" s="11">
        <f t="shared" si="68"/>
        <v>1.4872509305810518E-2</v>
      </c>
      <c r="AE74" s="11">
        <f t="shared" si="69"/>
        <v>1.5568001422521441E-2</v>
      </c>
      <c r="AF74" s="11">
        <f t="shared" si="70"/>
        <v>-6.3234820077641843E-3</v>
      </c>
      <c r="AG74" s="11">
        <f t="shared" si="71"/>
        <v>-2.9401978344578252E-3</v>
      </c>
      <c r="AH74" s="11">
        <f t="shared" si="72"/>
        <v>-1.7256650129727795E-3</v>
      </c>
      <c r="AI74" s="11">
        <f t="shared" si="73"/>
        <v>2.6426790827160339E-3</v>
      </c>
      <c r="AJ74" s="11">
        <f t="shared" si="74"/>
        <v>6.2503066271405918E-3</v>
      </c>
      <c r="AK74" s="11">
        <f t="shared" si="75"/>
        <v>5.4739709871864861E-3</v>
      </c>
      <c r="AL74" s="11">
        <f t="shared" si="76"/>
        <v>-1.6183328834349765E-3</v>
      </c>
      <c r="AM74" s="11">
        <f t="shared" si="77"/>
        <v>8.7408064236004709E-3</v>
      </c>
      <c r="AN74" s="11">
        <f t="shared" si="78"/>
        <v>4.4674279397169907E-4</v>
      </c>
      <c r="AO74" s="11">
        <f t="shared" si="79"/>
        <v>7.3587896749063011E-3</v>
      </c>
      <c r="AP74" s="11">
        <f t="shared" si="80"/>
        <v>1.2056445151431061E-2</v>
      </c>
      <c r="AQ74" s="11">
        <f t="shared" si="81"/>
        <v>-5.0943369960650383E-3</v>
      </c>
      <c r="AT74" s="12">
        <f t="shared" si="82"/>
        <v>1.9976465138845937E-2</v>
      </c>
      <c r="AU74" s="12">
        <f t="shared" si="83"/>
        <v>1.3487178238401759E-2</v>
      </c>
      <c r="AV74" s="12">
        <f t="shared" si="84"/>
        <v>-3.0679691709613365E-3</v>
      </c>
      <c r="AW74" s="12">
        <f t="shared" si="85"/>
        <v>-9.4380940565151755E-3</v>
      </c>
      <c r="AX74" s="12">
        <f t="shared" si="86"/>
        <v>5.059782352893249E-3</v>
      </c>
      <c r="AY74" s="12">
        <f t="shared" si="87"/>
        <v>2.037589379041239E-4</v>
      </c>
      <c r="AZ74" s="12">
        <f t="shared" si="88"/>
        <v>1.3969740350216975E-2</v>
      </c>
      <c r="BA74" s="12">
        <f t="shared" si="89"/>
        <v>1.4790447908799803E-2</v>
      </c>
      <c r="BB74" s="12">
        <f t="shared" si="90"/>
        <v>-6.3937560567938643E-3</v>
      </c>
      <c r="BC74" s="12">
        <f t="shared" si="91"/>
        <v>-4.4400721550084381E-3</v>
      </c>
      <c r="BD74" s="12">
        <f t="shared" si="92"/>
        <v>-2.0672304788828628E-3</v>
      </c>
      <c r="BE74" s="12">
        <f t="shared" si="93"/>
        <v>1.8400354388854786E-3</v>
      </c>
      <c r="BF74" s="12">
        <f t="shared" si="94"/>
        <v>4.4433958581697602E-3</v>
      </c>
      <c r="BG74" s="12">
        <f t="shared" si="95"/>
        <v>3.7647476277944958E-3</v>
      </c>
      <c r="BH74" s="12">
        <f t="shared" si="96"/>
        <v>-2.0271942235775544E-3</v>
      </c>
      <c r="BI74" s="12">
        <f t="shared" si="97"/>
        <v>7.6407621007811965E-3</v>
      </c>
      <c r="BJ74" s="12">
        <f t="shared" si="98"/>
        <v>-4.4909712991486232E-4</v>
      </c>
      <c r="BK74" s="12">
        <f t="shared" si="99"/>
        <v>7.5900838992098213E-3</v>
      </c>
      <c r="BL74" s="12">
        <f t="shared" si="100"/>
        <v>1.1199289094686536E-2</v>
      </c>
      <c r="BM74" s="12">
        <f t="shared" si="101"/>
        <v>-6.5040386470485876E-3</v>
      </c>
      <c r="BQ74">
        <f>SUM(BQ54:BQ73)</f>
        <v>1.0000000000000002</v>
      </c>
      <c r="CM74" s="11" cm="1">
        <f t="array" ref="CM74">MMULT(X74:AQ74,$BQ$54:$BQ$73)</f>
        <v>4.421434988992487E-3</v>
      </c>
      <c r="DA74" s="7">
        <v>-6.5201968800480247E-3</v>
      </c>
    </row>
    <row r="75" spans="1:105" x14ac:dyDescent="0.25">
      <c r="A75" s="9">
        <v>44942</v>
      </c>
      <c r="B75" s="10">
        <v>3614.84130859375</v>
      </c>
      <c r="C75" s="10">
        <v>591.90447998046875</v>
      </c>
      <c r="D75" s="10">
        <v>518.7745361328125</v>
      </c>
      <c r="E75" s="10">
        <v>3542.611328125</v>
      </c>
      <c r="F75" s="10">
        <v>48.700000762939453</v>
      </c>
      <c r="G75" s="10">
        <v>762.79534912109375</v>
      </c>
      <c r="H75" s="10">
        <v>844.3460693359375</v>
      </c>
      <c r="I75" s="10">
        <v>1399.077758789062</v>
      </c>
      <c r="J75" s="10">
        <v>81.277999877929688</v>
      </c>
      <c r="K75" s="10">
        <v>2077.301025390625</v>
      </c>
      <c r="L75" s="10">
        <v>23.10000038146973</v>
      </c>
      <c r="M75" s="10">
        <v>4103.57861328125</v>
      </c>
      <c r="N75" s="10">
        <v>1282.191162109375</v>
      </c>
      <c r="O75" s="10">
        <v>126.5110702514648</v>
      </c>
      <c r="P75" s="10">
        <v>1115.723388671875</v>
      </c>
      <c r="Q75" s="10">
        <v>570.2984619140625</v>
      </c>
      <c r="R75" s="10">
        <v>68.260002136230469</v>
      </c>
      <c r="S75" s="10">
        <v>6075.5869140625</v>
      </c>
      <c r="T75" s="10">
        <v>3066.225341796875</v>
      </c>
      <c r="U75" s="10">
        <v>518.78680419921875</v>
      </c>
      <c r="X75" s="11">
        <f t="shared" si="62"/>
        <v>-2.7236144918681159E-2</v>
      </c>
      <c r="Y75" s="11">
        <f t="shared" si="63"/>
        <v>5.537121640303593E-3</v>
      </c>
      <c r="Z75" s="11">
        <f t="shared" si="64"/>
        <v>-6.681373924492329E-3</v>
      </c>
      <c r="AA75" s="11">
        <f t="shared" si="65"/>
        <v>-2.1756320073553655E-2</v>
      </c>
      <c r="AB75" s="11">
        <f t="shared" si="66"/>
        <v>9.744997411653137E-3</v>
      </c>
      <c r="AC75" s="11">
        <f t="shared" si="67"/>
        <v>-9.5896961386037552E-3</v>
      </c>
      <c r="AD75" s="11">
        <f t="shared" si="68"/>
        <v>-9.3880579903757068E-3</v>
      </c>
      <c r="AE75" s="11">
        <f t="shared" si="69"/>
        <v>1.4531271963632056E-2</v>
      </c>
      <c r="AF75" s="11">
        <f t="shared" si="70"/>
        <v>2.0020722378814716E-3</v>
      </c>
      <c r="AG75" s="11">
        <f t="shared" si="71"/>
        <v>-7.5229321413907658E-3</v>
      </c>
      <c r="AH75" s="11">
        <f t="shared" si="72"/>
        <v>-1.7285656540079377E-3</v>
      </c>
      <c r="AI75" s="11">
        <f t="shared" si="73"/>
        <v>-2.4373675243745656E-3</v>
      </c>
      <c r="AJ75" s="11">
        <f t="shared" si="74"/>
        <v>-9.4492512148110948E-3</v>
      </c>
      <c r="AK75" s="11">
        <f t="shared" si="75"/>
        <v>4.4231532099658155E-3</v>
      </c>
      <c r="AL75" s="11">
        <f t="shared" si="76"/>
        <v>-9.5234152737244931E-3</v>
      </c>
      <c r="AM75" s="11">
        <f t="shared" si="77"/>
        <v>4.8326499500152276E-3</v>
      </c>
      <c r="AN75" s="11">
        <f t="shared" si="78"/>
        <v>1.6076240341598814E-2</v>
      </c>
      <c r="AO75" s="11">
        <f t="shared" si="79"/>
        <v>1.6980755224583026E-3</v>
      </c>
      <c r="AP75" s="11">
        <f t="shared" si="80"/>
        <v>1.0455858334741297E-2</v>
      </c>
      <c r="AQ75" s="11">
        <f t="shared" si="81"/>
        <v>-8.9133404055807171E-3</v>
      </c>
      <c r="AT75" s="12">
        <f t="shared" si="82"/>
        <v>-2.7535490979190436E-2</v>
      </c>
      <c r="AU75" s="12">
        <f t="shared" si="83"/>
        <v>5.5631306232593325E-3</v>
      </c>
      <c r="AV75" s="12">
        <f t="shared" si="84"/>
        <v>-8.8222834263205607E-3</v>
      </c>
      <c r="AW75" s="12">
        <f t="shared" si="85"/>
        <v>-2.4484047839921242E-2</v>
      </c>
      <c r="AX75" s="12">
        <f t="shared" si="86"/>
        <v>8.965389256897301E-3</v>
      </c>
      <c r="AY75" s="12">
        <f t="shared" si="87"/>
        <v>-1.0167455242789938E-2</v>
      </c>
      <c r="AZ75" s="12">
        <f t="shared" si="88"/>
        <v>-1.029082694596925E-2</v>
      </c>
      <c r="BA75" s="12">
        <f t="shared" si="89"/>
        <v>1.3753718449910418E-2</v>
      </c>
      <c r="BB75" s="12">
        <f t="shared" si="90"/>
        <v>1.9317981888517914E-3</v>
      </c>
      <c r="BC75" s="12">
        <f t="shared" si="91"/>
        <v>-9.0228064619413788E-3</v>
      </c>
      <c r="BD75" s="12">
        <f t="shared" si="92"/>
        <v>-2.0701311199180211E-3</v>
      </c>
      <c r="BE75" s="12">
        <f t="shared" si="93"/>
        <v>-3.2400111682051209E-3</v>
      </c>
      <c r="BF75" s="12">
        <f t="shared" si="94"/>
        <v>-1.1256161983781926E-2</v>
      </c>
      <c r="BG75" s="12">
        <f t="shared" si="95"/>
        <v>2.7139298505738253E-3</v>
      </c>
      <c r="BH75" s="12">
        <f t="shared" si="96"/>
        <v>-9.9322766138670721E-3</v>
      </c>
      <c r="BI75" s="12">
        <f t="shared" si="97"/>
        <v>3.7326056271959535E-3</v>
      </c>
      <c r="BJ75" s="12">
        <f t="shared" si="98"/>
        <v>1.5180400417712252E-2</v>
      </c>
      <c r="BK75" s="12">
        <f t="shared" si="99"/>
        <v>1.9293697467618227E-3</v>
      </c>
      <c r="BL75" s="12">
        <f t="shared" si="100"/>
        <v>9.5987022779967721E-3</v>
      </c>
      <c r="BM75" s="12">
        <f t="shared" si="101"/>
        <v>-1.0323042056564266E-2</v>
      </c>
      <c r="CM75" s="11" cm="1">
        <f t="array" ref="CM75">MMULT(X75:AQ75,$BQ$54:$BQ$73)</f>
        <v>-2.2462512323673236E-3</v>
      </c>
      <c r="DA75" s="7">
        <v>5.5308934997796311E-3</v>
      </c>
    </row>
    <row r="76" spans="1:105" x14ac:dyDescent="0.25">
      <c r="A76" s="9">
        <v>44943</v>
      </c>
      <c r="B76" s="10">
        <v>3634.36474609375</v>
      </c>
      <c r="C76" s="10">
        <v>589.34918212890625</v>
      </c>
      <c r="D76" s="10">
        <v>514.07373046875</v>
      </c>
      <c r="E76" s="10">
        <v>3558.98828125</v>
      </c>
      <c r="F76" s="10">
        <v>48.5</v>
      </c>
      <c r="G76" s="10">
        <v>774.15081787109375</v>
      </c>
      <c r="H76" s="10">
        <v>844.24853515625</v>
      </c>
      <c r="I76" s="10">
        <v>1411.917602539062</v>
      </c>
      <c r="J76" s="10">
        <v>81.652603149414063</v>
      </c>
      <c r="K76" s="10">
        <v>2151.073974609375</v>
      </c>
      <c r="L76" s="10">
        <v>23.170000076293949</v>
      </c>
      <c r="M76" s="10">
        <v>4100.9404296875</v>
      </c>
      <c r="N76" s="10">
        <v>1287.307983398438</v>
      </c>
      <c r="O76" s="10">
        <v>126.7253723144531</v>
      </c>
      <c r="P76" s="10">
        <v>1131.56396484375</v>
      </c>
      <c r="Q76" s="10">
        <v>560.79345703125</v>
      </c>
      <c r="R76" s="10">
        <v>68.050003051757813</v>
      </c>
      <c r="S76" s="10">
        <v>6077.43359375</v>
      </c>
      <c r="T76" s="10">
        <v>3107.012939453125</v>
      </c>
      <c r="U76" s="10">
        <v>524.34600830078125</v>
      </c>
      <c r="X76" s="11">
        <f t="shared" si="62"/>
        <v>5.4009113632695069E-3</v>
      </c>
      <c r="Y76" s="11">
        <f t="shared" si="63"/>
        <v>-4.3170780725410593E-3</v>
      </c>
      <c r="Z76" s="11">
        <f t="shared" si="64"/>
        <v>-9.0613654615827894E-3</v>
      </c>
      <c r="AA76" s="11">
        <f t="shared" si="65"/>
        <v>4.6228478396662951E-3</v>
      </c>
      <c r="AB76" s="11">
        <f t="shared" si="66"/>
        <v>-4.1067917824685763E-3</v>
      </c>
      <c r="AC76" s="11">
        <f t="shared" si="67"/>
        <v>1.4886651790790245E-2</v>
      </c>
      <c r="AD76" s="11">
        <f t="shared" si="68"/>
        <v>-1.1551445933088647E-4</v>
      </c>
      <c r="AE76" s="11">
        <f t="shared" si="69"/>
        <v>9.1773624942142005E-3</v>
      </c>
      <c r="AF76" s="11">
        <f t="shared" si="70"/>
        <v>4.6089135073080845E-3</v>
      </c>
      <c r="AG76" s="11">
        <f t="shared" si="71"/>
        <v>3.5513846244252155E-2</v>
      </c>
      <c r="AH76" s="11">
        <f t="shared" si="72"/>
        <v>3.0302897691885252E-3</v>
      </c>
      <c r="AI76" s="11">
        <f t="shared" si="73"/>
        <v>-6.4289827060008242E-4</v>
      </c>
      <c r="AJ76" s="11">
        <f t="shared" si="74"/>
        <v>3.990685195993009E-3</v>
      </c>
      <c r="AK76" s="11">
        <f t="shared" si="75"/>
        <v>1.6939392146657947E-3</v>
      </c>
      <c r="AL76" s="11">
        <f t="shared" si="76"/>
        <v>1.4197583677735003E-2</v>
      </c>
      <c r="AM76" s="11">
        <f t="shared" si="77"/>
        <v>-1.6666720178257811E-2</v>
      </c>
      <c r="AN76" s="11">
        <f t="shared" si="78"/>
        <v>-3.0764588031150192E-3</v>
      </c>
      <c r="AO76" s="11">
        <f t="shared" si="79"/>
        <v>3.0395083036762941E-4</v>
      </c>
      <c r="AP76" s="11">
        <f t="shared" si="80"/>
        <v>1.3302217909512018E-2</v>
      </c>
      <c r="AQ76" s="11">
        <f t="shared" si="81"/>
        <v>1.0715777765672922E-2</v>
      </c>
      <c r="AT76" s="12">
        <f t="shared" si="82"/>
        <v>5.1015653027602307E-3</v>
      </c>
      <c r="AU76" s="12">
        <f t="shared" si="83"/>
        <v>-4.2910690895853199E-3</v>
      </c>
      <c r="AV76" s="12">
        <f t="shared" si="84"/>
        <v>-1.1202274963411021E-2</v>
      </c>
      <c r="AW76" s="12">
        <f t="shared" si="85"/>
        <v>1.8951200732987097E-3</v>
      </c>
      <c r="AX76" s="12">
        <f t="shared" si="86"/>
        <v>-4.8863999372244114E-3</v>
      </c>
      <c r="AY76" s="12">
        <f t="shared" si="87"/>
        <v>1.4308892686604062E-2</v>
      </c>
      <c r="AZ76" s="12">
        <f t="shared" si="88"/>
        <v>-1.0182834149244295E-3</v>
      </c>
      <c r="BA76" s="12">
        <f t="shared" si="89"/>
        <v>8.3998089804925621E-3</v>
      </c>
      <c r="BB76" s="12">
        <f t="shared" si="90"/>
        <v>4.5386394582784045E-3</v>
      </c>
      <c r="BC76" s="12">
        <f t="shared" si="91"/>
        <v>3.4013971923701543E-2</v>
      </c>
      <c r="BD76" s="12">
        <f t="shared" si="92"/>
        <v>2.6887243032784418E-3</v>
      </c>
      <c r="BE76" s="12">
        <f t="shared" si="93"/>
        <v>-1.4455419144306376E-3</v>
      </c>
      <c r="BF76" s="12">
        <f t="shared" si="94"/>
        <v>2.1837744270221775E-3</v>
      </c>
      <c r="BG76" s="12">
        <f t="shared" si="95"/>
        <v>-1.5284144726195829E-5</v>
      </c>
      <c r="BH76" s="12">
        <f t="shared" si="96"/>
        <v>1.3788722337592426E-2</v>
      </c>
      <c r="BI76" s="12">
        <f t="shared" si="97"/>
        <v>-1.7766764501077083E-2</v>
      </c>
      <c r="BJ76" s="12">
        <f t="shared" si="98"/>
        <v>-3.9722987270015804E-3</v>
      </c>
      <c r="BK76" s="12">
        <f t="shared" si="99"/>
        <v>5.352450546711495E-4</v>
      </c>
      <c r="BL76" s="12">
        <f t="shared" si="100"/>
        <v>1.2445061852767492E-2</v>
      </c>
      <c r="BM76" s="12">
        <f t="shared" si="101"/>
        <v>9.3060761146893725E-3</v>
      </c>
      <c r="BP76" s="25" t="s">
        <v>53</v>
      </c>
      <c r="CM76" s="11" cm="1">
        <f t="array" ref="CM76">MMULT(X76:AQ76,$BQ$54:$BQ$73)</f>
        <v>4.1729075287369587E-3</v>
      </c>
      <c r="DA76" s="7">
        <v>-2.1926343015380555E-3</v>
      </c>
    </row>
    <row r="77" spans="1:105" x14ac:dyDescent="0.25">
      <c r="A77" s="9">
        <v>44944</v>
      </c>
      <c r="B77" s="10">
        <v>3591.77294921875</v>
      </c>
      <c r="C77" s="10">
        <v>590.69830322265625</v>
      </c>
      <c r="D77" s="10">
        <v>512.159423828125</v>
      </c>
      <c r="E77" s="10">
        <v>3511.75537109375</v>
      </c>
      <c r="F77" s="10">
        <v>48.459999084472663</v>
      </c>
      <c r="G77" s="10">
        <v>787.81597900390625</v>
      </c>
      <c r="H77" s="10">
        <v>848.493408203125</v>
      </c>
      <c r="I77" s="10">
        <v>1417.328857421875</v>
      </c>
      <c r="J77" s="10">
        <v>81.525497436523438</v>
      </c>
      <c r="K77" s="10">
        <v>2202.977294921875</v>
      </c>
      <c r="L77" s="10">
        <v>23.180000305175781</v>
      </c>
      <c r="M77" s="10">
        <v>4100.46044921875</v>
      </c>
      <c r="N77" s="10">
        <v>1288.574951171875</v>
      </c>
      <c r="O77" s="10">
        <v>127.92535400390619</v>
      </c>
      <c r="P77" s="10">
        <v>1129.692138671875</v>
      </c>
      <c r="Q77" s="10">
        <v>559.3748779296875</v>
      </c>
      <c r="R77" s="10">
        <v>68.199996948242188</v>
      </c>
      <c r="S77" s="10">
        <v>6085.3515625</v>
      </c>
      <c r="T77" s="10">
        <v>3117.68115234375</v>
      </c>
      <c r="U77" s="10">
        <v>515.70941162109375</v>
      </c>
      <c r="X77" s="11">
        <f t="shared" si="62"/>
        <v>-1.1719186116577339E-2</v>
      </c>
      <c r="Y77" s="11">
        <f t="shared" si="63"/>
        <v>2.2891710630301878E-3</v>
      </c>
      <c r="Z77" s="11">
        <f t="shared" si="64"/>
        <v>-3.7237978273650936E-3</v>
      </c>
      <c r="AA77" s="11">
        <f t="shared" si="65"/>
        <v>-1.3271443012355381E-2</v>
      </c>
      <c r="AB77" s="11">
        <f t="shared" si="66"/>
        <v>-8.2476114489353903E-4</v>
      </c>
      <c r="AC77" s="11">
        <f t="shared" si="67"/>
        <v>1.7651807396382457E-2</v>
      </c>
      <c r="AD77" s="11">
        <f t="shared" si="68"/>
        <v>5.0279898277695873E-3</v>
      </c>
      <c r="AE77" s="11">
        <f t="shared" si="69"/>
        <v>3.8325571358285033E-3</v>
      </c>
      <c r="AF77" s="11">
        <f t="shared" si="70"/>
        <v>-1.5566645518702866E-3</v>
      </c>
      <c r="AG77" s="11">
        <f t="shared" si="71"/>
        <v>2.4129026209768263E-2</v>
      </c>
      <c r="AH77" s="11">
        <f t="shared" si="72"/>
        <v>4.3160245355648377E-4</v>
      </c>
      <c r="AI77" s="11">
        <f t="shared" si="73"/>
        <v>-1.1704156082720165E-4</v>
      </c>
      <c r="AJ77" s="11">
        <f t="shared" si="74"/>
        <v>9.8419942218668194E-4</v>
      </c>
      <c r="AK77" s="11">
        <f t="shared" si="75"/>
        <v>9.4691510274319234E-3</v>
      </c>
      <c r="AL77" s="11">
        <f t="shared" si="76"/>
        <v>-1.6541938679829451E-3</v>
      </c>
      <c r="AM77" s="11">
        <f t="shared" si="77"/>
        <v>-2.529592818490124E-3</v>
      </c>
      <c r="AN77" s="11">
        <f t="shared" si="78"/>
        <v>2.2041717818923811E-3</v>
      </c>
      <c r="AO77" s="11">
        <f t="shared" si="79"/>
        <v>1.3028474318736772E-3</v>
      </c>
      <c r="AP77" s="11">
        <f t="shared" si="80"/>
        <v>3.4335913942163195E-3</v>
      </c>
      <c r="AQ77" s="11">
        <f t="shared" si="81"/>
        <v>-1.6471178464151248E-2</v>
      </c>
      <c r="AT77" s="12">
        <f t="shared" si="82"/>
        <v>-1.2018532177086615E-2</v>
      </c>
      <c r="AU77" s="12">
        <f t="shared" si="83"/>
        <v>2.3151800459859273E-3</v>
      </c>
      <c r="AV77" s="12">
        <f t="shared" si="84"/>
        <v>-5.8647073291933256E-3</v>
      </c>
      <c r="AW77" s="12">
        <f t="shared" si="85"/>
        <v>-1.5999170778722968E-2</v>
      </c>
      <c r="AX77" s="12">
        <f t="shared" si="86"/>
        <v>-1.6043692996493743E-3</v>
      </c>
      <c r="AY77" s="12">
        <f t="shared" si="87"/>
        <v>1.7074048292196276E-2</v>
      </c>
      <c r="AZ77" s="12">
        <f t="shared" si="88"/>
        <v>4.1252208721760438E-3</v>
      </c>
      <c r="BA77" s="12">
        <f t="shared" si="89"/>
        <v>3.0550036221068649E-3</v>
      </c>
      <c r="BB77" s="12">
        <f t="shared" si="90"/>
        <v>-1.6269386008999668E-3</v>
      </c>
      <c r="BC77" s="12">
        <f t="shared" si="91"/>
        <v>2.2629151889217651E-2</v>
      </c>
      <c r="BD77" s="12">
        <f t="shared" si="92"/>
        <v>9.0036987646400525E-5</v>
      </c>
      <c r="BE77" s="12">
        <f t="shared" si="93"/>
        <v>-9.1968520465775683E-4</v>
      </c>
      <c r="BF77" s="12">
        <f t="shared" si="94"/>
        <v>-8.2271134678414942E-4</v>
      </c>
      <c r="BG77" s="12">
        <f t="shared" si="95"/>
        <v>7.7599276680399331E-3</v>
      </c>
      <c r="BH77" s="12">
        <f t="shared" si="96"/>
        <v>-2.0630552081255232E-3</v>
      </c>
      <c r="BI77" s="12">
        <f t="shared" si="97"/>
        <v>-3.629637141309398E-3</v>
      </c>
      <c r="BJ77" s="12">
        <f t="shared" si="98"/>
        <v>1.3083318580058199E-3</v>
      </c>
      <c r="BK77" s="12">
        <f t="shared" si="99"/>
        <v>1.5341416561771974E-3</v>
      </c>
      <c r="BL77" s="12">
        <f t="shared" si="100"/>
        <v>2.5764353374717937E-3</v>
      </c>
      <c r="BM77" s="12">
        <f t="shared" si="101"/>
        <v>-1.7880880115134799E-2</v>
      </c>
      <c r="BP77" s="35" t="s">
        <v>21</v>
      </c>
      <c r="BQ77" s="11">
        <v>2.9934606050927584E-4</v>
      </c>
      <c r="BR77" s="11">
        <v>-2.600898295573944E-5</v>
      </c>
      <c r="BS77" s="11">
        <v>2.1409095018282316E-3</v>
      </c>
      <c r="BT77" s="11">
        <v>2.7277277663675854E-3</v>
      </c>
      <c r="BU77" s="11">
        <v>7.796081547558352E-4</v>
      </c>
      <c r="BV77" s="11">
        <v>5.7775910418618231E-4</v>
      </c>
      <c r="BW77" s="11">
        <v>9.0276895559354307E-4</v>
      </c>
      <c r="BX77" s="11">
        <v>7.7755351372163842E-4</v>
      </c>
      <c r="BY77" s="11">
        <v>7.0274049029680203E-5</v>
      </c>
      <c r="BZ77" s="11">
        <v>1.499874320550613E-3</v>
      </c>
      <c r="CA77" s="11">
        <v>3.4156546591008325E-4</v>
      </c>
      <c r="CB77" s="11">
        <v>8.0264364383055519E-4</v>
      </c>
      <c r="CC77" s="11">
        <v>1.8069107689708314E-3</v>
      </c>
      <c r="CD77" s="11">
        <v>1.7092233593919905E-3</v>
      </c>
      <c r="CE77" s="11">
        <v>4.0886134014257811E-4</v>
      </c>
      <c r="CF77" s="11">
        <v>1.100044322819274E-3</v>
      </c>
      <c r="CG77" s="11">
        <v>8.9583992388656138E-4</v>
      </c>
      <c r="CH77" s="11">
        <v>-2.3129422430352012E-4</v>
      </c>
      <c r="CI77" s="11">
        <v>8.5715605674452583E-4</v>
      </c>
      <c r="CJ77" s="11">
        <v>1.4097016509835496E-3</v>
      </c>
      <c r="CM77" s="11" cm="1">
        <f t="array" ref="CM77">MMULT(X77:AQ77,$BQ$54:$BQ$73)</f>
        <v>9.4441278897116558E-4</v>
      </c>
      <c r="DA77" s="7">
        <v>-1.0428159416734707E-2</v>
      </c>
    </row>
    <row r="78" spans="1:105" x14ac:dyDescent="0.25">
      <c r="A78" s="9">
        <v>44945</v>
      </c>
      <c r="B78" s="10">
        <v>3458.805419921875</v>
      </c>
      <c r="C78" s="10">
        <v>592.05712890625</v>
      </c>
      <c r="D78" s="10">
        <v>510.77813720703119</v>
      </c>
      <c r="E78" s="10">
        <v>3540.215087890625</v>
      </c>
      <c r="F78" s="10">
        <v>48.5</v>
      </c>
      <c r="G78" s="10">
        <v>791.087890625</v>
      </c>
      <c r="H78" s="10">
        <v>845.224365234375</v>
      </c>
      <c r="I78" s="10">
        <v>1411.367309570312</v>
      </c>
      <c r="J78" s="10">
        <v>81.435997009277344</v>
      </c>
      <c r="K78" s="10">
        <v>2209.392333984375</v>
      </c>
      <c r="L78" s="10">
        <v>23.180000305175781</v>
      </c>
      <c r="M78" s="10">
        <v>4066.879638671875</v>
      </c>
      <c r="N78" s="10">
        <v>1286.041015625</v>
      </c>
      <c r="O78" s="10">
        <v>130.06813049316409</v>
      </c>
      <c r="P78" s="10">
        <v>1128.482421875</v>
      </c>
      <c r="Q78" s="10">
        <v>557.861572265625</v>
      </c>
      <c r="R78" s="10">
        <v>66.739997863769531</v>
      </c>
      <c r="S78" s="10">
        <v>6123.00390625</v>
      </c>
      <c r="T78" s="10">
        <v>3102.138916015625</v>
      </c>
      <c r="U78" s="10">
        <v>510.15036010742188</v>
      </c>
      <c r="X78" s="11">
        <f t="shared" si="62"/>
        <v>-3.7020026370485612E-2</v>
      </c>
      <c r="Y78" s="11">
        <f t="shared" si="63"/>
        <v>2.300371739990521E-3</v>
      </c>
      <c r="Z78" s="11">
        <f t="shared" si="64"/>
        <v>-2.6969856588196866E-3</v>
      </c>
      <c r="AA78" s="11">
        <f t="shared" si="65"/>
        <v>8.1041285025531574E-3</v>
      </c>
      <c r="AB78" s="11">
        <f t="shared" si="66"/>
        <v>8.2544193733081518E-4</v>
      </c>
      <c r="AC78" s="11">
        <f t="shared" si="67"/>
        <v>4.1531419878417146E-3</v>
      </c>
      <c r="AD78" s="11">
        <f t="shared" si="68"/>
        <v>-3.8527617741579527E-3</v>
      </c>
      <c r="AE78" s="11">
        <f t="shared" si="69"/>
        <v>-4.2061853326030678E-3</v>
      </c>
      <c r="AF78" s="11">
        <f t="shared" si="70"/>
        <v>-1.0978212959176321E-3</v>
      </c>
      <c r="AG78" s="11">
        <f t="shared" si="71"/>
        <v>2.91198600970034E-3</v>
      </c>
      <c r="AH78" s="11">
        <f t="shared" si="72"/>
        <v>0</v>
      </c>
      <c r="AI78" s="11">
        <f t="shared" si="73"/>
        <v>-8.1895218751038227E-3</v>
      </c>
      <c r="AJ78" s="11">
        <f t="shared" si="74"/>
        <v>-1.9664634521806825E-3</v>
      </c>
      <c r="AK78" s="11">
        <f t="shared" si="75"/>
        <v>1.6750209572939451E-2</v>
      </c>
      <c r="AL78" s="11">
        <f t="shared" si="76"/>
        <v>-1.0708375808449956E-3</v>
      </c>
      <c r="AM78" s="11">
        <f t="shared" si="77"/>
        <v>-2.7053514981999604E-3</v>
      </c>
      <c r="AN78" s="11">
        <f t="shared" si="78"/>
        <v>-2.1407612167206803E-2</v>
      </c>
      <c r="AO78" s="11">
        <f t="shared" si="79"/>
        <v>6.1873736239047407E-3</v>
      </c>
      <c r="AP78" s="11">
        <f t="shared" si="80"/>
        <v>-4.9851910983395326E-3</v>
      </c>
      <c r="AQ78" s="11">
        <f t="shared" si="81"/>
        <v>-1.0779426142713615E-2</v>
      </c>
      <c r="AT78" s="12">
        <f t="shared" si="82"/>
        <v>-3.7319372430994889E-2</v>
      </c>
      <c r="AU78" s="12">
        <f t="shared" si="83"/>
        <v>2.3263807229462604E-3</v>
      </c>
      <c r="AV78" s="12">
        <f t="shared" si="84"/>
        <v>-4.8378951606479186E-3</v>
      </c>
      <c r="AW78" s="12">
        <f t="shared" si="85"/>
        <v>5.3764007361855725E-3</v>
      </c>
      <c r="AX78" s="12">
        <f t="shared" si="86"/>
        <v>4.5833782574979977E-5</v>
      </c>
      <c r="AY78" s="12">
        <f t="shared" si="87"/>
        <v>3.5753828836555322E-3</v>
      </c>
      <c r="AZ78" s="12">
        <f t="shared" si="88"/>
        <v>-4.7555307297514962E-3</v>
      </c>
      <c r="BA78" s="12">
        <f t="shared" si="89"/>
        <v>-4.9837388463247062E-3</v>
      </c>
      <c r="BB78" s="12">
        <f t="shared" si="90"/>
        <v>-1.1680953449473123E-3</v>
      </c>
      <c r="BC78" s="12">
        <f t="shared" si="91"/>
        <v>1.412111689149727E-3</v>
      </c>
      <c r="BD78" s="12">
        <f t="shared" si="92"/>
        <v>-3.4156546591008325E-4</v>
      </c>
      <c r="BE78" s="12">
        <f t="shared" si="93"/>
        <v>-8.992165518934378E-3</v>
      </c>
      <c r="BF78" s="12">
        <f t="shared" si="94"/>
        <v>-3.7733742211515141E-3</v>
      </c>
      <c r="BG78" s="12">
        <f t="shared" si="95"/>
        <v>1.504098621354746E-2</v>
      </c>
      <c r="BH78" s="12">
        <f t="shared" si="96"/>
        <v>-1.4796989209875737E-3</v>
      </c>
      <c r="BI78" s="12">
        <f t="shared" si="97"/>
        <v>-3.8053958210192344E-3</v>
      </c>
      <c r="BJ78" s="12">
        <f t="shared" si="98"/>
        <v>-2.2303452091093363E-2</v>
      </c>
      <c r="BK78" s="12">
        <f t="shared" si="99"/>
        <v>6.4186678482082609E-3</v>
      </c>
      <c r="BL78" s="12">
        <f t="shared" si="100"/>
        <v>-5.8423471550840588E-3</v>
      </c>
      <c r="BM78" s="12">
        <f t="shared" si="101"/>
        <v>-1.2189127793697165E-2</v>
      </c>
      <c r="BP78" s="35" t="s">
        <v>22</v>
      </c>
      <c r="BQ78" s="11">
        <v>3.8285226042723539E-2</v>
      </c>
      <c r="BR78" s="11">
        <v>1.5479433736632879E-2</v>
      </c>
      <c r="BS78" s="11">
        <v>2.2550919610288964E-2</v>
      </c>
      <c r="BT78" s="11">
        <v>2.3118519137885579E-2</v>
      </c>
      <c r="BU78" s="11">
        <v>7.4860264598787651E-3</v>
      </c>
      <c r="BV78" s="11">
        <v>1.2539824273197334E-2</v>
      </c>
      <c r="BW78" s="11">
        <v>1.1556229262017407E-2</v>
      </c>
      <c r="BX78" s="11">
        <v>1.4642195919434045E-2</v>
      </c>
      <c r="BY78" s="11">
        <v>2.5769019455990573E-3</v>
      </c>
      <c r="BZ78" s="11">
        <v>1.4983772266724888E-2</v>
      </c>
      <c r="CA78" s="11">
        <v>1.8837498512299061E-3</v>
      </c>
      <c r="CB78" s="11">
        <v>1.6275736926389606E-2</v>
      </c>
      <c r="CC78" s="11">
        <v>1.7169503015925725E-2</v>
      </c>
      <c r="CD78" s="11">
        <v>1.8404339933718216E-2</v>
      </c>
      <c r="CE78" s="11">
        <v>1.2766760164315586E-2</v>
      </c>
      <c r="CF78" s="11">
        <v>1.6049086878589771E-2</v>
      </c>
      <c r="CG78" s="11">
        <v>1.3947964400827708E-2</v>
      </c>
      <c r="CH78" s="11">
        <v>1.7448134958270065E-2</v>
      </c>
      <c r="CI78" s="11">
        <v>1.2338716071737102E-2</v>
      </c>
      <c r="CJ78" s="11">
        <v>2.0210976333013369E-2</v>
      </c>
      <c r="CM78" s="11" cm="1">
        <f t="array" ref="CM78">MMULT(X78:AQ78,$BQ$54:$BQ$73)</f>
        <v>-2.9372765436156308E-3</v>
      </c>
      <c r="DA78" s="7">
        <v>-3.8279653472287466E-3</v>
      </c>
    </row>
    <row r="79" spans="1:105" x14ac:dyDescent="0.25">
      <c r="A79" s="9">
        <v>44946</v>
      </c>
      <c r="B79" s="10">
        <v>3451.41552734375</v>
      </c>
      <c r="C79" s="10">
        <v>577.08447265625</v>
      </c>
      <c r="D79" s="10">
        <v>509.97857666015619</v>
      </c>
      <c r="E79" s="10">
        <v>3511.0068359375</v>
      </c>
      <c r="F79" s="10">
        <v>48.759998321533203</v>
      </c>
      <c r="G79" s="10">
        <v>799.195556640625</v>
      </c>
      <c r="H79" s="10">
        <v>849.32281494140625</v>
      </c>
      <c r="I79" s="10">
        <v>1399.123779296875</v>
      </c>
      <c r="J79" s="10">
        <v>81.239799499511719</v>
      </c>
      <c r="K79" s="10">
        <v>2186.890869140625</v>
      </c>
      <c r="L79" s="10">
        <v>23.14999961853027</v>
      </c>
      <c r="M79" s="10">
        <v>4094.991455078125</v>
      </c>
      <c r="N79" s="10">
        <v>1281.36279296875</v>
      </c>
      <c r="O79" s="10">
        <v>129.93955993652341</v>
      </c>
      <c r="P79" s="10">
        <v>1115.061401367188</v>
      </c>
      <c r="Q79" s="10">
        <v>560.0841064453125</v>
      </c>
      <c r="R79" s="10">
        <v>67.589996337890625</v>
      </c>
      <c r="S79" s="10">
        <v>6197.48046875</v>
      </c>
      <c r="T79" s="10">
        <v>3092.94189453125</v>
      </c>
      <c r="U79" s="10">
        <v>506.97369384765619</v>
      </c>
      <c r="X79" s="11">
        <f t="shared" si="62"/>
        <v>-2.1365447548916811E-3</v>
      </c>
      <c r="Y79" s="11">
        <f t="shared" si="63"/>
        <v>-2.5289208623600349E-2</v>
      </c>
      <c r="Z79" s="11">
        <f t="shared" si="64"/>
        <v>-1.5653773891871141E-3</v>
      </c>
      <c r="AA79" s="11">
        <f t="shared" si="65"/>
        <v>-8.2504173413170279E-3</v>
      </c>
      <c r="AB79" s="11">
        <f t="shared" si="66"/>
        <v>5.360790134705219E-3</v>
      </c>
      <c r="AC79" s="11">
        <f t="shared" si="67"/>
        <v>1.0248755052007594E-2</v>
      </c>
      <c r="AD79" s="11">
        <f t="shared" si="68"/>
        <v>4.8489488419974471E-3</v>
      </c>
      <c r="AE79" s="11">
        <f t="shared" si="69"/>
        <v>-8.67494251171551E-3</v>
      </c>
      <c r="AF79" s="11">
        <f t="shared" si="70"/>
        <v>-2.40922340206965E-3</v>
      </c>
      <c r="AG79" s="11">
        <f t="shared" si="71"/>
        <v>-1.0184458639435621E-2</v>
      </c>
      <c r="AH79" s="11">
        <f t="shared" si="72"/>
        <v>-1.2942487597298528E-3</v>
      </c>
      <c r="AI79" s="11">
        <f t="shared" si="73"/>
        <v>6.9123797367729584E-3</v>
      </c>
      <c r="AJ79" s="11">
        <f t="shared" si="74"/>
        <v>-3.6376931990590067E-3</v>
      </c>
      <c r="AK79" s="11">
        <f t="shared" si="75"/>
        <v>-9.884862352768193E-4</v>
      </c>
      <c r="AL79" s="11">
        <f t="shared" si="76"/>
        <v>-1.1892981448051893E-2</v>
      </c>
      <c r="AM79" s="11">
        <f t="shared" si="77"/>
        <v>3.984024514650103E-3</v>
      </c>
      <c r="AN79" s="11">
        <f t="shared" si="78"/>
        <v>1.2735967955170161E-2</v>
      </c>
      <c r="AO79" s="11">
        <f t="shared" si="79"/>
        <v>1.2163402741582237E-2</v>
      </c>
      <c r="AP79" s="11">
        <f t="shared" si="80"/>
        <v>-2.9647355367913757E-3</v>
      </c>
      <c r="AQ79" s="11">
        <f t="shared" si="81"/>
        <v>-6.2269215277957939E-3</v>
      </c>
      <c r="AT79" s="12">
        <f t="shared" si="82"/>
        <v>-2.4358908154009568E-3</v>
      </c>
      <c r="AU79" s="12">
        <f t="shared" si="83"/>
        <v>-2.526319964064461E-2</v>
      </c>
      <c r="AV79" s="12">
        <f t="shared" si="84"/>
        <v>-3.7062868910153457E-3</v>
      </c>
      <c r="AW79" s="12">
        <f t="shared" si="85"/>
        <v>-1.0978145107684613E-2</v>
      </c>
      <c r="AX79" s="12">
        <f t="shared" si="86"/>
        <v>4.5811819799493839E-3</v>
      </c>
      <c r="AY79" s="12">
        <f t="shared" si="87"/>
        <v>9.6709959478214116E-3</v>
      </c>
      <c r="AZ79" s="12">
        <f t="shared" si="88"/>
        <v>3.9461798864039044E-3</v>
      </c>
      <c r="BA79" s="12">
        <f t="shared" si="89"/>
        <v>-9.4524960254371484E-3</v>
      </c>
      <c r="BB79" s="12">
        <f t="shared" si="90"/>
        <v>-2.47949745109933E-3</v>
      </c>
      <c r="BC79" s="12">
        <f t="shared" si="91"/>
        <v>-1.1684332959986235E-2</v>
      </c>
      <c r="BD79" s="12">
        <f t="shared" si="92"/>
        <v>-1.6358142256399362E-3</v>
      </c>
      <c r="BE79" s="12">
        <f t="shared" si="93"/>
        <v>6.1097360929424031E-3</v>
      </c>
      <c r="BF79" s="12">
        <f t="shared" si="94"/>
        <v>-5.4446039680298378E-3</v>
      </c>
      <c r="BG79" s="12">
        <f t="shared" si="95"/>
        <v>-2.6977095946688098E-3</v>
      </c>
      <c r="BH79" s="12">
        <f t="shared" si="96"/>
        <v>-1.2301842788194472E-2</v>
      </c>
      <c r="BI79" s="12">
        <f t="shared" si="97"/>
        <v>2.883980191830829E-3</v>
      </c>
      <c r="BJ79" s="12">
        <f t="shared" si="98"/>
        <v>1.1840128031283599E-2</v>
      </c>
      <c r="BK79" s="12">
        <f t="shared" si="99"/>
        <v>1.2394696965885757E-2</v>
      </c>
      <c r="BL79" s="12">
        <f t="shared" si="100"/>
        <v>-3.8218915935359014E-3</v>
      </c>
      <c r="BM79" s="12">
        <f t="shared" si="101"/>
        <v>-7.6366231787793433E-3</v>
      </c>
      <c r="BP79" s="35" t="s">
        <v>23</v>
      </c>
      <c r="BQ79" s="13">
        <v>127.89620807966902</v>
      </c>
      <c r="BR79" s="13">
        <v>-595.15721022136347</v>
      </c>
      <c r="BS79" s="13">
        <v>10.533336225109743</v>
      </c>
      <c r="BT79" s="13">
        <v>8.475376253793705</v>
      </c>
      <c r="BU79" s="13">
        <v>9.6022936833226264</v>
      </c>
      <c r="BV79" s="13">
        <v>21.704243485458584</v>
      </c>
      <c r="BW79" s="13">
        <v>12.800871352980385</v>
      </c>
      <c r="BX79" s="13">
        <v>18.831110220763406</v>
      </c>
      <c r="BY79" s="13">
        <v>36.669325037905587</v>
      </c>
      <c r="BZ79" s="13">
        <v>9.9900185378360593</v>
      </c>
      <c r="CA79" s="13">
        <v>5.5150477411724088</v>
      </c>
      <c r="CB79" s="13">
        <v>20.277662511242102</v>
      </c>
      <c r="CC79" s="13">
        <v>9.5021311017505425</v>
      </c>
      <c r="CD79" s="13">
        <v>10.767662302640806</v>
      </c>
      <c r="CE79" s="13">
        <v>31.225158533852973</v>
      </c>
      <c r="CF79" s="13">
        <v>14.589491119283265</v>
      </c>
      <c r="CG79" s="13">
        <v>15.569706181786461</v>
      </c>
      <c r="CH79" s="13">
        <v>-75.436967830953819</v>
      </c>
      <c r="CI79" s="13">
        <v>14.394947074864618</v>
      </c>
      <c r="CJ79" s="13">
        <v>14.337059418857997</v>
      </c>
      <c r="CM79" s="11" cm="1">
        <f t="array" ref="CM79">MMULT(X79:AQ79,$BQ$54:$BQ$73)</f>
        <v>-1.4630485196017991E-3</v>
      </c>
      <c r="DA79" s="7">
        <v>4.4969719647255258E-3</v>
      </c>
    </row>
    <row r="80" spans="1:105" x14ac:dyDescent="0.25">
      <c r="A80" s="9">
        <v>44949</v>
      </c>
      <c r="B80" s="10">
        <v>3431.642822265625</v>
      </c>
      <c r="C80" s="10">
        <v>577.34051513671875</v>
      </c>
      <c r="D80" s="10">
        <v>512.7166748046875</v>
      </c>
      <c r="E80" s="10">
        <v>3490.08642578125</v>
      </c>
      <c r="F80" s="10">
        <v>48.770000457763672</v>
      </c>
      <c r="G80" s="10">
        <v>805.04180908203125</v>
      </c>
      <c r="H80" s="10">
        <v>850.6402587890625</v>
      </c>
      <c r="I80" s="10">
        <v>1419.713256835938</v>
      </c>
      <c r="J80" s="10">
        <v>80.975997924804688</v>
      </c>
      <c r="K80" s="10">
        <v>2170.90185546875</v>
      </c>
      <c r="L80" s="10">
        <v>23.159999847412109</v>
      </c>
      <c r="M80" s="10">
        <v>4191.70458984375</v>
      </c>
      <c r="N80" s="10">
        <v>1294.714965820312</v>
      </c>
      <c r="O80" s="10">
        <v>130.58241271972659</v>
      </c>
      <c r="P80" s="10">
        <v>1109.423706054688</v>
      </c>
      <c r="Q80" s="10">
        <v>567.88677978515625</v>
      </c>
      <c r="R80" s="10">
        <v>67.519996643066406</v>
      </c>
      <c r="S80" s="10">
        <v>6466.77392578125</v>
      </c>
      <c r="T80" s="10">
        <v>3140.5810546875</v>
      </c>
      <c r="U80" s="10">
        <v>500.07440185546881</v>
      </c>
      <c r="X80" s="11">
        <f t="shared" si="62"/>
        <v>-5.7288683212659433E-3</v>
      </c>
      <c r="Y80" s="11">
        <f t="shared" si="63"/>
        <v>4.4368284471460034E-4</v>
      </c>
      <c r="Z80" s="11">
        <f t="shared" si="64"/>
        <v>5.3690454263061009E-3</v>
      </c>
      <c r="AA80" s="11">
        <f t="shared" si="65"/>
        <v>-5.9585216246563887E-3</v>
      </c>
      <c r="AB80" s="11">
        <f t="shared" si="66"/>
        <v>2.0512995436367039E-4</v>
      </c>
      <c r="AC80" s="11">
        <f t="shared" si="67"/>
        <v>7.3151713530298567E-3</v>
      </c>
      <c r="AD80" s="11">
        <f t="shared" si="68"/>
        <v>1.5511697372066226E-3</v>
      </c>
      <c r="AE80" s="11">
        <f t="shared" si="69"/>
        <v>1.4715979989568992E-2</v>
      </c>
      <c r="AF80" s="11">
        <f t="shared" si="70"/>
        <v>-3.2471962798063872E-3</v>
      </c>
      <c r="AG80" s="11">
        <f t="shared" si="71"/>
        <v>-7.311299295953505E-3</v>
      </c>
      <c r="AH80" s="11">
        <f t="shared" si="72"/>
        <v>4.3197533678725723E-4</v>
      </c>
      <c r="AI80" s="11">
        <f t="shared" si="73"/>
        <v>2.3617420408946835E-2</v>
      </c>
      <c r="AJ80" s="11">
        <f t="shared" si="74"/>
        <v>1.0420290744221477E-2</v>
      </c>
      <c r="AK80" s="11">
        <f t="shared" si="75"/>
        <v>4.9473215356217997E-3</v>
      </c>
      <c r="AL80" s="11">
        <f t="shared" si="76"/>
        <v>-5.0559505562541808E-3</v>
      </c>
      <c r="AM80" s="11">
        <f t="shared" si="77"/>
        <v>1.3931252913718621E-2</v>
      </c>
      <c r="AN80" s="11">
        <f t="shared" si="78"/>
        <v>-1.0356517031645E-3</v>
      </c>
      <c r="AO80" s="11">
        <f t="shared" si="79"/>
        <v>4.3452086438856515E-2</v>
      </c>
      <c r="AP80" s="11">
        <f t="shared" si="80"/>
        <v>1.5402539646956395E-2</v>
      </c>
      <c r="AQ80" s="11">
        <f t="shared" si="81"/>
        <v>-1.3608777094183113E-2</v>
      </c>
      <c r="AT80" s="12">
        <f t="shared" si="82"/>
        <v>-6.0282143817752196E-3</v>
      </c>
      <c r="AU80" s="12">
        <f t="shared" si="83"/>
        <v>4.6969182767033976E-4</v>
      </c>
      <c r="AV80" s="12">
        <f t="shared" si="84"/>
        <v>3.2281359244778693E-3</v>
      </c>
      <c r="AW80" s="12">
        <f t="shared" si="85"/>
        <v>-8.6862493910239737E-3</v>
      </c>
      <c r="AX80" s="12">
        <f t="shared" si="86"/>
        <v>-5.7447820039216479E-4</v>
      </c>
      <c r="AY80" s="12">
        <f t="shared" si="87"/>
        <v>6.7374122488436747E-3</v>
      </c>
      <c r="AZ80" s="12">
        <f t="shared" si="88"/>
        <v>6.4840078161307953E-4</v>
      </c>
      <c r="BA80" s="12">
        <f t="shared" si="89"/>
        <v>1.3938426475847353E-2</v>
      </c>
      <c r="BB80" s="12">
        <f t="shared" si="90"/>
        <v>-3.3174703288360672E-3</v>
      </c>
      <c r="BC80" s="12">
        <f t="shared" si="91"/>
        <v>-8.8111736165041171E-3</v>
      </c>
      <c r="BD80" s="12">
        <f t="shared" si="92"/>
        <v>9.0409870877173986E-5</v>
      </c>
      <c r="BE80" s="12">
        <f t="shared" si="93"/>
        <v>2.2814776765116281E-2</v>
      </c>
      <c r="BF80" s="12">
        <f t="shared" si="94"/>
        <v>8.613379975250645E-3</v>
      </c>
      <c r="BG80" s="12">
        <f t="shared" si="95"/>
        <v>3.2380981762298094E-3</v>
      </c>
      <c r="BH80" s="12">
        <f t="shared" si="96"/>
        <v>-5.4648118963967589E-3</v>
      </c>
      <c r="BI80" s="12">
        <f t="shared" si="97"/>
        <v>1.2831208590899347E-2</v>
      </c>
      <c r="BJ80" s="12">
        <f t="shared" si="98"/>
        <v>-1.9314916270510613E-3</v>
      </c>
      <c r="BK80" s="12">
        <f t="shared" si="99"/>
        <v>4.3683380663160035E-2</v>
      </c>
      <c r="BL80" s="12">
        <f t="shared" si="100"/>
        <v>1.4545383590211869E-2</v>
      </c>
      <c r="BM80" s="12">
        <f t="shared" si="101"/>
        <v>-1.5018478745166663E-2</v>
      </c>
      <c r="BP80" s="35" t="s">
        <v>24</v>
      </c>
      <c r="BQ80" s="11">
        <v>1.4657585331424366E-3</v>
      </c>
      <c r="BR80" s="11">
        <v>2.3961286880680812E-4</v>
      </c>
      <c r="BS80" s="11">
        <v>5.0854397526971533E-4</v>
      </c>
      <c r="BT80" s="11">
        <v>5.3446592712878176E-4</v>
      </c>
      <c r="BU80" s="11">
        <v>5.6040592158004996E-5</v>
      </c>
      <c r="BV80" s="11">
        <v>1.5724719280266905E-4</v>
      </c>
      <c r="BW80" s="11">
        <v>1.3354643475630738E-4</v>
      </c>
      <c r="BX80" s="11">
        <v>2.1439390134309099E-4</v>
      </c>
      <c r="BY80" s="11">
        <v>6.6404236372322074E-6</v>
      </c>
      <c r="BZ80" s="11">
        <v>2.2451343134107389E-4</v>
      </c>
      <c r="CA80" s="11">
        <v>3.5485135020086936E-6</v>
      </c>
      <c r="CB80" s="11">
        <v>2.6489961249704221E-4</v>
      </c>
      <c r="CC80" s="11">
        <v>2.9479183381388255E-4</v>
      </c>
      <c r="CD80" s="11">
        <v>3.3871972839585505E-4</v>
      </c>
      <c r="CE80" s="11">
        <v>1.6299016509315533E-4</v>
      </c>
      <c r="CF80" s="11">
        <v>2.5757318963652234E-4</v>
      </c>
      <c r="CG80" s="11">
        <v>1.9454571092675704E-4</v>
      </c>
      <c r="CH80" s="11">
        <v>3.0443741352200593E-4</v>
      </c>
      <c r="CI80" s="11">
        <v>1.5224391429894345E-4</v>
      </c>
      <c r="CJ80" s="11">
        <v>4.084835643336265E-4</v>
      </c>
      <c r="CM80" s="11" cm="1">
        <f t="array" ref="CM80">MMULT(X80:AQ80,$BQ$54:$BQ$73)</f>
        <v>4.9928400727507379E-3</v>
      </c>
      <c r="DA80" s="7">
        <v>8.1605898230773161E-4</v>
      </c>
    </row>
    <row r="81" spans="1:105" x14ac:dyDescent="0.25">
      <c r="A81" s="9">
        <v>44950</v>
      </c>
      <c r="B81" s="10">
        <v>3437.284912109375</v>
      </c>
      <c r="C81" s="10">
        <v>576.5577392578125</v>
      </c>
      <c r="D81" s="10">
        <v>507.26458740234381</v>
      </c>
      <c r="E81" s="10">
        <v>3472.062255859375</v>
      </c>
      <c r="F81" s="10">
        <v>48.909999847412109</v>
      </c>
      <c r="G81" s="10">
        <v>815.81988525390625</v>
      </c>
      <c r="H81" s="10">
        <v>849.71319580078125</v>
      </c>
      <c r="I81" s="10">
        <v>1423.289916992188</v>
      </c>
      <c r="J81" s="10">
        <v>81.487998962402344</v>
      </c>
      <c r="K81" s="10">
        <v>2145.630859375</v>
      </c>
      <c r="L81" s="10">
        <v>23.110000610351559</v>
      </c>
      <c r="M81" s="10">
        <v>4326.603515625</v>
      </c>
      <c r="N81" s="10">
        <v>1290.280517578125</v>
      </c>
      <c r="O81" s="10">
        <v>130.41096496582031</v>
      </c>
      <c r="P81" s="10">
        <v>1102.873046875</v>
      </c>
      <c r="Q81" s="10">
        <v>562.1175537109375</v>
      </c>
      <c r="R81" s="10">
        <v>67.30999755859375</v>
      </c>
      <c r="S81" s="10">
        <v>6508.94384765625</v>
      </c>
      <c r="T81" s="10">
        <v>3160.261962890625</v>
      </c>
      <c r="U81" s="10">
        <v>495.6568603515625</v>
      </c>
      <c r="X81" s="11">
        <f t="shared" si="62"/>
        <v>1.6441366820411113E-3</v>
      </c>
      <c r="Y81" s="11">
        <f t="shared" si="63"/>
        <v>-1.3558304993040069E-3</v>
      </c>
      <c r="Z81" s="11">
        <f t="shared" si="64"/>
        <v>-1.0633723594850104E-2</v>
      </c>
      <c r="AA81" s="11">
        <f t="shared" si="65"/>
        <v>-5.1643907121412674E-3</v>
      </c>
      <c r="AB81" s="11">
        <f t="shared" si="66"/>
        <v>2.8706046408525526E-3</v>
      </c>
      <c r="AC81" s="11">
        <f t="shared" si="67"/>
        <v>1.33882191586608E-2</v>
      </c>
      <c r="AD81" s="11">
        <f t="shared" si="68"/>
        <v>-1.0898414208621867E-3</v>
      </c>
      <c r="AE81" s="11">
        <f t="shared" si="69"/>
        <v>2.5192834813849447E-3</v>
      </c>
      <c r="AF81" s="11">
        <f t="shared" si="70"/>
        <v>6.3228740703276881E-3</v>
      </c>
      <c r="AG81" s="11">
        <f t="shared" si="71"/>
        <v>-1.1640782391930556E-2</v>
      </c>
      <c r="AH81" s="11">
        <f t="shared" si="72"/>
        <v>-2.1588617180469164E-3</v>
      </c>
      <c r="AI81" s="11">
        <f t="shared" si="73"/>
        <v>3.218235514690182E-2</v>
      </c>
      <c r="AJ81" s="11">
        <f t="shared" si="74"/>
        <v>-3.425038220190376E-3</v>
      </c>
      <c r="AK81" s="11">
        <f t="shared" si="75"/>
        <v>-1.3129467463146242E-3</v>
      </c>
      <c r="AL81" s="11">
        <f t="shared" si="76"/>
        <v>-5.90456030814709E-3</v>
      </c>
      <c r="AM81" s="11">
        <f t="shared" si="77"/>
        <v>-1.0159113188726407E-2</v>
      </c>
      <c r="AN81" s="11">
        <f t="shared" si="78"/>
        <v>-3.1101761687397974E-3</v>
      </c>
      <c r="AO81" s="11">
        <f t="shared" si="79"/>
        <v>6.5210137788921478E-3</v>
      </c>
      <c r="AP81" s="11">
        <f t="shared" si="80"/>
        <v>6.2666455220921936E-3</v>
      </c>
      <c r="AQ81" s="11">
        <f t="shared" si="81"/>
        <v>-8.8337685102767207E-3</v>
      </c>
      <c r="AT81" s="12">
        <f t="shared" si="82"/>
        <v>1.3447906215318356E-3</v>
      </c>
      <c r="AU81" s="12">
        <f t="shared" si="83"/>
        <v>-1.3298215163482674E-3</v>
      </c>
      <c r="AV81" s="12">
        <f t="shared" si="84"/>
        <v>-1.2774633096678336E-2</v>
      </c>
      <c r="AW81" s="12">
        <f t="shared" si="85"/>
        <v>-7.8921184785088524E-3</v>
      </c>
      <c r="AX81" s="12">
        <f t="shared" si="86"/>
        <v>2.0909964860967175E-3</v>
      </c>
      <c r="AY81" s="12">
        <f t="shared" si="87"/>
        <v>1.2810460054474617E-2</v>
      </c>
      <c r="AZ81" s="12">
        <f t="shared" si="88"/>
        <v>-1.99261037645573E-3</v>
      </c>
      <c r="BA81" s="12">
        <f t="shared" si="89"/>
        <v>1.7417299676633063E-3</v>
      </c>
      <c r="BB81" s="12">
        <f t="shared" si="90"/>
        <v>6.2526000212980081E-3</v>
      </c>
      <c r="BC81" s="12">
        <f t="shared" si="91"/>
        <v>-1.3140656712481168E-2</v>
      </c>
      <c r="BD81" s="12">
        <f t="shared" si="92"/>
        <v>-2.5004271839569998E-3</v>
      </c>
      <c r="BE81" s="12">
        <f t="shared" si="93"/>
        <v>3.1379711503071263E-2</v>
      </c>
      <c r="BF81" s="12">
        <f t="shared" si="94"/>
        <v>-5.2319489891612071E-3</v>
      </c>
      <c r="BG81" s="12">
        <f t="shared" si="95"/>
        <v>-3.0221701057066147E-3</v>
      </c>
      <c r="BH81" s="12">
        <f t="shared" si="96"/>
        <v>-6.3134216482896681E-3</v>
      </c>
      <c r="BI81" s="12">
        <f t="shared" si="97"/>
        <v>-1.1259157511545681E-2</v>
      </c>
      <c r="BJ81" s="12">
        <f t="shared" si="98"/>
        <v>-4.0060160926263591E-3</v>
      </c>
      <c r="BK81" s="12">
        <f t="shared" si="99"/>
        <v>6.752308003195668E-3</v>
      </c>
      <c r="BL81" s="12">
        <f t="shared" si="100"/>
        <v>5.4094894653476675E-3</v>
      </c>
      <c r="BM81" s="12">
        <f t="shared" si="101"/>
        <v>-1.024347016126027E-2</v>
      </c>
      <c r="CM81" s="11" cm="1">
        <f t="array" ref="CM81">MMULT(X81:AQ81,$BQ$54:$BQ$73)</f>
        <v>3.4630495008116052E-4</v>
      </c>
      <c r="DA81" s="7">
        <v>-5.4375512127095137E-3</v>
      </c>
    </row>
    <row r="82" spans="1:105" x14ac:dyDescent="0.25">
      <c r="A82" s="9">
        <v>44951</v>
      </c>
      <c r="B82" s="10">
        <v>3384.307373046875</v>
      </c>
      <c r="C82" s="10">
        <v>570.73309326171875</v>
      </c>
      <c r="D82" s="10">
        <v>498.20199584960938</v>
      </c>
      <c r="E82" s="10">
        <v>3359.022705078125</v>
      </c>
      <c r="F82" s="10">
        <v>48.759998321533203</v>
      </c>
      <c r="G82" s="10">
        <v>793.2772216796875</v>
      </c>
      <c r="H82" s="10">
        <v>834.63641357421875</v>
      </c>
      <c r="I82" s="10">
        <v>1415.127563476562</v>
      </c>
      <c r="J82" s="10">
        <v>81.601898193359375</v>
      </c>
      <c r="K82" s="10">
        <v>2113.75</v>
      </c>
      <c r="L82" s="10">
        <v>23.129999160766602</v>
      </c>
      <c r="M82" s="10">
        <v>4250.99853515625</v>
      </c>
      <c r="N82" s="10">
        <v>1278.1953125</v>
      </c>
      <c r="O82" s="10">
        <v>130.66810607910159</v>
      </c>
      <c r="P82" s="10">
        <v>1087.6259765625</v>
      </c>
      <c r="Q82" s="10">
        <v>537.85858154296875</v>
      </c>
      <c r="R82" s="10">
        <v>67.25</v>
      </c>
      <c r="S82" s="10">
        <v>6410.1748046875</v>
      </c>
      <c r="T82" s="10">
        <v>3154.23779296875</v>
      </c>
      <c r="U82" s="10">
        <v>500.81890869140619</v>
      </c>
      <c r="X82" s="11">
        <f t="shared" si="62"/>
        <v>-1.5412612110175359E-2</v>
      </c>
      <c r="Y82" s="11">
        <f t="shared" si="63"/>
        <v>-1.0102450456378684E-2</v>
      </c>
      <c r="Z82" s="11">
        <f t="shared" si="64"/>
        <v>-1.7865610527127759E-2</v>
      </c>
      <c r="AA82" s="11">
        <f t="shared" si="65"/>
        <v>-3.2556890531120798E-2</v>
      </c>
      <c r="AB82" s="11">
        <f t="shared" si="66"/>
        <v>-3.066888700610843E-3</v>
      </c>
      <c r="AC82" s="11">
        <f t="shared" si="67"/>
        <v>-2.7631912364091047E-2</v>
      </c>
      <c r="AD82" s="11">
        <f t="shared" si="68"/>
        <v>-1.7743377766840419E-2</v>
      </c>
      <c r="AE82" s="11">
        <f t="shared" si="69"/>
        <v>-5.7348495328873395E-3</v>
      </c>
      <c r="AF82" s="11">
        <f t="shared" si="70"/>
        <v>1.3977423965163642E-3</v>
      </c>
      <c r="AG82" s="11">
        <f t="shared" si="71"/>
        <v>-1.485850151516117E-2</v>
      </c>
      <c r="AH82" s="11">
        <f t="shared" si="72"/>
        <v>8.6536347411798659E-4</v>
      </c>
      <c r="AI82" s="11">
        <f t="shared" si="73"/>
        <v>-1.7474441601989146E-2</v>
      </c>
      <c r="AJ82" s="11">
        <f t="shared" si="74"/>
        <v>-9.3663392676881629E-3</v>
      </c>
      <c r="AK82" s="11">
        <f t="shared" si="75"/>
        <v>1.9717752517870953E-3</v>
      </c>
      <c r="AL82" s="11">
        <f t="shared" si="76"/>
        <v>-1.3824864390060761E-2</v>
      </c>
      <c r="AM82" s="11">
        <f t="shared" si="77"/>
        <v>-4.3156403865735972E-2</v>
      </c>
      <c r="AN82" s="11">
        <f t="shared" si="78"/>
        <v>-8.9136177046391621E-4</v>
      </c>
      <c r="AO82" s="11">
        <f t="shared" si="79"/>
        <v>-1.5174357819097626E-2</v>
      </c>
      <c r="AP82" s="11">
        <f t="shared" si="80"/>
        <v>-1.9062248612975168E-3</v>
      </c>
      <c r="AQ82" s="11">
        <f t="shared" si="81"/>
        <v>1.041456046060237E-2</v>
      </c>
      <c r="AT82" s="12">
        <f t="shared" si="82"/>
        <v>-1.5711958170684635E-2</v>
      </c>
      <c r="AU82" s="12">
        <f t="shared" si="83"/>
        <v>-1.0076441473422945E-2</v>
      </c>
      <c r="AV82" s="12">
        <f t="shared" si="84"/>
        <v>-2.000652002895599E-2</v>
      </c>
      <c r="AW82" s="12">
        <f t="shared" si="85"/>
        <v>-3.5284618297488385E-2</v>
      </c>
      <c r="AX82" s="12">
        <f t="shared" si="86"/>
        <v>-3.8464968553666781E-3</v>
      </c>
      <c r="AY82" s="12">
        <f t="shared" si="87"/>
        <v>-2.8209671468277228E-2</v>
      </c>
      <c r="AZ82" s="12">
        <f t="shared" si="88"/>
        <v>-1.8646146722433962E-2</v>
      </c>
      <c r="BA82" s="12">
        <f t="shared" si="89"/>
        <v>-6.5124030466089779E-3</v>
      </c>
      <c r="BB82" s="12">
        <f t="shared" si="90"/>
        <v>1.327468347486684E-3</v>
      </c>
      <c r="BC82" s="12">
        <f t="shared" si="91"/>
        <v>-1.6358375835711782E-2</v>
      </c>
      <c r="BD82" s="12">
        <f t="shared" si="92"/>
        <v>5.2379800820790334E-4</v>
      </c>
      <c r="BE82" s="12">
        <f t="shared" si="93"/>
        <v>-1.82770852458197E-2</v>
      </c>
      <c r="BF82" s="12">
        <f t="shared" si="94"/>
        <v>-1.1173250036658994E-2</v>
      </c>
      <c r="BG82" s="12">
        <f t="shared" si="95"/>
        <v>2.6255189239510483E-4</v>
      </c>
      <c r="BH82" s="12">
        <f t="shared" si="96"/>
        <v>-1.4233725730203338E-2</v>
      </c>
      <c r="BI82" s="12">
        <f t="shared" si="97"/>
        <v>-4.4256448188555245E-2</v>
      </c>
      <c r="BJ82" s="12">
        <f t="shared" si="98"/>
        <v>-1.7872016943504777E-3</v>
      </c>
      <c r="BK82" s="12">
        <f t="shared" si="99"/>
        <v>-1.4943063594794106E-2</v>
      </c>
      <c r="BL82" s="12">
        <f t="shared" si="100"/>
        <v>-2.7633809180420427E-3</v>
      </c>
      <c r="BM82" s="12">
        <f t="shared" si="101"/>
        <v>9.0048588096188209E-3</v>
      </c>
      <c r="BP82" s="35" t="s">
        <v>50</v>
      </c>
      <c r="BQ82" s="12">
        <f>MIN(CM4:CM534)</f>
        <v>-6.0693960248495132E-2</v>
      </c>
      <c r="CM82" s="11" cm="1">
        <f t="array" ref="CM82">MMULT(X82:AQ82,$BQ$54:$BQ$73)</f>
        <v>-1.1605882274885137E-2</v>
      </c>
      <c r="DA82" s="7">
        <v>-5.1550107718881921E-3</v>
      </c>
    </row>
    <row r="83" spans="1:105" x14ac:dyDescent="0.25">
      <c r="A83" s="9">
        <v>44953</v>
      </c>
      <c r="B83" s="10">
        <v>2757.667236328125</v>
      </c>
      <c r="C83" s="10">
        <v>567.26690673828125</v>
      </c>
      <c r="D83" s="10">
        <v>491.85333251953119</v>
      </c>
      <c r="E83" s="10">
        <v>2717.9345703125</v>
      </c>
      <c r="F83" s="10">
        <v>48.779998779296882</v>
      </c>
      <c r="G83" s="10">
        <v>777.47088623046875</v>
      </c>
      <c r="H83" s="10">
        <v>797.4569091796875</v>
      </c>
      <c r="I83" s="10">
        <v>1393.254028320312</v>
      </c>
      <c r="J83" s="10">
        <v>81.445098876953125</v>
      </c>
      <c r="K83" s="10">
        <v>2099.31640625</v>
      </c>
      <c r="L83" s="10">
        <v>23.069999694824219</v>
      </c>
      <c r="M83" s="10">
        <v>4220.67919921875</v>
      </c>
      <c r="N83" s="10">
        <v>1286.67431640625</v>
      </c>
      <c r="O83" s="10">
        <v>126.5539474487305</v>
      </c>
      <c r="P83" s="10">
        <v>1066.992431640625</v>
      </c>
      <c r="Q83" s="10">
        <v>510.66775512695313</v>
      </c>
      <c r="R83" s="10">
        <v>67.470001220703125</v>
      </c>
      <c r="S83" s="10">
        <v>6475.42138671875</v>
      </c>
      <c r="T83" s="10">
        <v>3137.039794921875</v>
      </c>
      <c r="U83" s="10">
        <v>494.76339721679688</v>
      </c>
      <c r="X83" s="11">
        <f t="shared" si="62"/>
        <v>-0.18516052699864227</v>
      </c>
      <c r="Y83" s="11">
        <f t="shared" si="63"/>
        <v>-6.0732180494885461E-3</v>
      </c>
      <c r="Z83" s="11">
        <f t="shared" si="64"/>
        <v>-1.2743151137424653E-2</v>
      </c>
      <c r="AA83" s="11">
        <f t="shared" si="65"/>
        <v>-0.19085555265715728</v>
      </c>
      <c r="AB83" s="11">
        <f t="shared" si="66"/>
        <v>4.1018167457250416E-4</v>
      </c>
      <c r="AC83" s="11">
        <f t="shared" si="67"/>
        <v>-1.9925361547316799E-2</v>
      </c>
      <c r="AD83" s="11">
        <f t="shared" si="68"/>
        <v>-4.4545749250640768E-2</v>
      </c>
      <c r="AE83" s="11">
        <f t="shared" si="69"/>
        <v>-1.5456935276218496E-2</v>
      </c>
      <c r="AF83" s="11">
        <f t="shared" si="70"/>
        <v>-1.9215155514484105E-3</v>
      </c>
      <c r="AG83" s="11">
        <f t="shared" si="71"/>
        <v>-6.8284299231224132E-3</v>
      </c>
      <c r="AH83" s="11">
        <f t="shared" si="72"/>
        <v>-2.5940107271665912E-3</v>
      </c>
      <c r="AI83" s="11">
        <f t="shared" si="73"/>
        <v>-7.1322856704737914E-3</v>
      </c>
      <c r="AJ83" s="11">
        <f t="shared" si="74"/>
        <v>6.633574558856787E-3</v>
      </c>
      <c r="AK83" s="11">
        <f t="shared" si="75"/>
        <v>-3.1485561043339341E-2</v>
      </c>
      <c r="AL83" s="11">
        <f t="shared" si="76"/>
        <v>-1.8971177009847098E-2</v>
      </c>
      <c r="AM83" s="11">
        <f t="shared" si="77"/>
        <v>-5.05538581126894E-2</v>
      </c>
      <c r="AN83" s="11">
        <f t="shared" si="78"/>
        <v>3.2713936164033455E-3</v>
      </c>
      <c r="AO83" s="11">
        <f t="shared" si="79"/>
        <v>1.0178596375178072E-2</v>
      </c>
      <c r="AP83" s="11">
        <f t="shared" si="80"/>
        <v>-5.4523467080420549E-3</v>
      </c>
      <c r="AQ83" s="11">
        <f t="shared" si="81"/>
        <v>-1.2091219739350125E-2</v>
      </c>
      <c r="AT83" s="12">
        <f t="shared" si="82"/>
        <v>-0.18545987305915154</v>
      </c>
      <c r="AU83" s="12">
        <f t="shared" si="83"/>
        <v>-6.0472090665328066E-3</v>
      </c>
      <c r="AV83" s="12">
        <f t="shared" si="84"/>
        <v>-1.4884060639252884E-2</v>
      </c>
      <c r="AW83" s="12">
        <f t="shared" si="85"/>
        <v>-0.19358328042352488</v>
      </c>
      <c r="AX83" s="12">
        <f t="shared" si="86"/>
        <v>-3.6942648018333104E-4</v>
      </c>
      <c r="AY83" s="12">
        <f t="shared" si="87"/>
        <v>-2.050312065150298E-2</v>
      </c>
      <c r="AZ83" s="12">
        <f t="shared" si="88"/>
        <v>-4.5448518206234308E-2</v>
      </c>
      <c r="BA83" s="12">
        <f t="shared" si="89"/>
        <v>-1.6234488789940132E-2</v>
      </c>
      <c r="BB83" s="12">
        <f t="shared" si="90"/>
        <v>-1.9917896004780907E-3</v>
      </c>
      <c r="BC83" s="12">
        <f t="shared" si="91"/>
        <v>-8.3283042436730261E-3</v>
      </c>
      <c r="BD83" s="12">
        <f t="shared" si="92"/>
        <v>-2.9355761930766745E-3</v>
      </c>
      <c r="BE83" s="12">
        <f t="shared" si="93"/>
        <v>-7.9349293143043467E-3</v>
      </c>
      <c r="BF83" s="12">
        <f t="shared" si="94"/>
        <v>4.8266637898859554E-3</v>
      </c>
      <c r="BG83" s="12">
        <f t="shared" si="95"/>
        <v>-3.3194784402731332E-2</v>
      </c>
      <c r="BH83" s="12">
        <f t="shared" si="96"/>
        <v>-1.9380038349989675E-2</v>
      </c>
      <c r="BI83" s="12">
        <f t="shared" si="97"/>
        <v>-5.1653902435508672E-2</v>
      </c>
      <c r="BJ83" s="12">
        <f t="shared" si="98"/>
        <v>2.3755536925167842E-3</v>
      </c>
      <c r="BK83" s="12">
        <f t="shared" si="99"/>
        <v>1.0409890599481593E-2</v>
      </c>
      <c r="BL83" s="12">
        <f t="shared" si="100"/>
        <v>-6.3095027647865811E-3</v>
      </c>
      <c r="BM83" s="12">
        <f t="shared" si="101"/>
        <v>-1.3500921390333674E-2</v>
      </c>
      <c r="BP83" s="35" t="s">
        <v>51</v>
      </c>
      <c r="BQ83" s="12">
        <f>MAX(CM4:CM534)</f>
        <v>2.9000237914820721E-2</v>
      </c>
      <c r="CM83" s="11" cm="1">
        <f t="array" ref="CM83">MMULT(X83:AQ83,$BQ$54:$BQ$73)</f>
        <v>-2.956485765886787E-2</v>
      </c>
      <c r="DA83" s="7">
        <v>-3.9041040963784328E-4</v>
      </c>
    </row>
    <row r="84" spans="1:105" x14ac:dyDescent="0.25">
      <c r="A84" s="9">
        <v>44956</v>
      </c>
      <c r="B84" s="10">
        <v>2888.88720703125</v>
      </c>
      <c r="C84" s="10">
        <v>592.97784423828125</v>
      </c>
      <c r="D84" s="10">
        <v>492.33795166015619</v>
      </c>
      <c r="E84" s="10">
        <v>2675.994140625</v>
      </c>
      <c r="F84" s="10">
        <v>48.770000457763672</v>
      </c>
      <c r="G84" s="10">
        <v>776.677001953125</v>
      </c>
      <c r="H84" s="10">
        <v>803.60467529296875</v>
      </c>
      <c r="I84" s="10">
        <v>1411.275634765625</v>
      </c>
      <c r="J84" s="10">
        <v>81.508003234863281</v>
      </c>
      <c r="K84" s="10">
        <v>2053.681884765625</v>
      </c>
      <c r="L84" s="10">
        <v>23.010000228881839</v>
      </c>
      <c r="M84" s="10">
        <v>4268.50732421875</v>
      </c>
      <c r="N84" s="10">
        <v>1297.784912109375</v>
      </c>
      <c r="O84" s="10">
        <v>124.1968460083008</v>
      </c>
      <c r="P84" s="10">
        <v>1077.218017578125</v>
      </c>
      <c r="Q84" s="10">
        <v>509.01263427734381</v>
      </c>
      <c r="R84" s="10">
        <v>67.449996948242188</v>
      </c>
      <c r="S84" s="10">
        <v>6391.6650390625</v>
      </c>
      <c r="T84" s="10">
        <v>3157.824462890625</v>
      </c>
      <c r="U84" s="10">
        <v>495.70648193359381</v>
      </c>
      <c r="X84" s="11">
        <f t="shared" si="62"/>
        <v>4.7583685578339155E-2</v>
      </c>
      <c r="Y84" s="11">
        <f t="shared" si="63"/>
        <v>4.5324233080746595E-2</v>
      </c>
      <c r="Z84" s="11">
        <f t="shared" si="64"/>
        <v>9.8529197340704411E-4</v>
      </c>
      <c r="AA84" s="11">
        <f t="shared" si="65"/>
        <v>-1.5430993131919955E-2</v>
      </c>
      <c r="AB84" s="11">
        <f t="shared" si="66"/>
        <v>-2.049676462364673E-4</v>
      </c>
      <c r="AC84" s="11">
        <f t="shared" si="67"/>
        <v>-1.0211112614040903E-3</v>
      </c>
      <c r="AD84" s="11">
        <f t="shared" si="68"/>
        <v>7.7092141813721506E-3</v>
      </c>
      <c r="AE84" s="11">
        <f t="shared" si="69"/>
        <v>1.2934903527276756E-2</v>
      </c>
      <c r="AF84" s="11">
        <f t="shared" si="70"/>
        <v>7.7235289511026143E-4</v>
      </c>
      <c r="AG84" s="11">
        <f t="shared" si="71"/>
        <v>-2.1737800623342792E-2</v>
      </c>
      <c r="AH84" s="11">
        <f t="shared" si="72"/>
        <v>-2.6007571190319614E-3</v>
      </c>
      <c r="AI84" s="11">
        <f t="shared" si="73"/>
        <v>1.1331855074143757E-2</v>
      </c>
      <c r="AJ84" s="11">
        <f t="shared" si="74"/>
        <v>8.6351266683844952E-3</v>
      </c>
      <c r="AK84" s="11">
        <f t="shared" si="75"/>
        <v>-1.86252699970865E-2</v>
      </c>
      <c r="AL84" s="11">
        <f t="shared" si="76"/>
        <v>9.5835599525077898E-3</v>
      </c>
      <c r="AM84" s="11">
        <f t="shared" si="77"/>
        <v>-3.2410913612469059E-3</v>
      </c>
      <c r="AN84" s="11">
        <f t="shared" si="78"/>
        <v>-2.9649136059003365E-4</v>
      </c>
      <c r="AO84" s="11">
        <f t="shared" si="79"/>
        <v>-1.2934501502564196E-2</v>
      </c>
      <c r="AP84" s="11">
        <f t="shared" si="80"/>
        <v>6.6255671994966273E-3</v>
      </c>
      <c r="AQ84" s="11">
        <f t="shared" si="81"/>
        <v>1.9061327537608613E-3</v>
      </c>
      <c r="AT84" s="12">
        <f t="shared" si="82"/>
        <v>4.7284339517829878E-2</v>
      </c>
      <c r="AU84" s="12">
        <f t="shared" si="83"/>
        <v>4.5350242063702334E-2</v>
      </c>
      <c r="AV84" s="12">
        <f t="shared" si="84"/>
        <v>-1.1556175284211875E-3</v>
      </c>
      <c r="AW84" s="12">
        <f t="shared" si="85"/>
        <v>-1.8158720898287541E-2</v>
      </c>
      <c r="AX84" s="12">
        <f t="shared" si="86"/>
        <v>-9.8457580099230255E-4</v>
      </c>
      <c r="AY84" s="12">
        <f t="shared" si="87"/>
        <v>-1.5988703655902725E-3</v>
      </c>
      <c r="AZ84" s="12">
        <f t="shared" si="88"/>
        <v>6.8064452257786071E-3</v>
      </c>
      <c r="BA84" s="12">
        <f t="shared" si="89"/>
        <v>1.2157350013555118E-2</v>
      </c>
      <c r="BB84" s="12">
        <f t="shared" si="90"/>
        <v>7.0207884608058122E-4</v>
      </c>
      <c r="BC84" s="12">
        <f t="shared" si="91"/>
        <v>-2.3237674943893404E-2</v>
      </c>
      <c r="BD84" s="12">
        <f t="shared" si="92"/>
        <v>-2.9423225849420447E-3</v>
      </c>
      <c r="BE84" s="12">
        <f t="shared" si="93"/>
        <v>1.0529211430313202E-2</v>
      </c>
      <c r="BF84" s="12">
        <f t="shared" si="94"/>
        <v>6.8282158994136637E-3</v>
      </c>
      <c r="BG84" s="12">
        <f t="shared" si="95"/>
        <v>-2.0334493356478491E-2</v>
      </c>
      <c r="BH84" s="12">
        <f t="shared" si="96"/>
        <v>9.1746986123652126E-3</v>
      </c>
      <c r="BI84" s="12">
        <f t="shared" si="97"/>
        <v>-4.3411356840661799E-3</v>
      </c>
      <c r="BJ84" s="12">
        <f t="shared" si="98"/>
        <v>-1.1923312844765951E-3</v>
      </c>
      <c r="BK84" s="12">
        <f t="shared" si="99"/>
        <v>-1.2703207278260676E-2</v>
      </c>
      <c r="BL84" s="12">
        <f t="shared" si="100"/>
        <v>5.7684111427521011E-3</v>
      </c>
      <c r="BM84" s="12">
        <f t="shared" si="101"/>
        <v>4.964311027773117E-4</v>
      </c>
      <c r="CM84" s="11" cm="1">
        <f t="array" ref="CM84">MMULT(X84:AQ84,$BQ$54:$BQ$73)</f>
        <v>3.8649469440561286E-3</v>
      </c>
      <c r="DA84" s="7">
        <v>1.4780891569884261E-3</v>
      </c>
    </row>
    <row r="85" spans="1:105" x14ac:dyDescent="0.25">
      <c r="A85" s="9">
        <v>44957</v>
      </c>
      <c r="B85" s="10">
        <v>2969.826171875</v>
      </c>
      <c r="C85" s="10">
        <v>579.64483642578125</v>
      </c>
      <c r="D85" s="10">
        <v>504.81723022460938</v>
      </c>
      <c r="E85" s="10">
        <v>2677.74169921875</v>
      </c>
      <c r="F85" s="10">
        <v>48.669998168945313</v>
      </c>
      <c r="G85" s="10">
        <v>771.552490234375</v>
      </c>
      <c r="H85" s="10">
        <v>811.80181884765625</v>
      </c>
      <c r="I85" s="10">
        <v>1406.644165039062</v>
      </c>
      <c r="J85" s="10">
        <v>81.579902648925781</v>
      </c>
      <c r="K85" s="10">
        <v>2064.859619140625</v>
      </c>
      <c r="L85" s="10">
        <v>23.030000686645511</v>
      </c>
      <c r="M85" s="10">
        <v>4210.34375</v>
      </c>
      <c r="N85" s="10">
        <v>1343.737548828125</v>
      </c>
      <c r="O85" s="10">
        <v>124.1968460083008</v>
      </c>
      <c r="P85" s="10">
        <v>1074.524536132812</v>
      </c>
      <c r="Q85" s="10">
        <v>523.48297119140625</v>
      </c>
      <c r="R85" s="10">
        <v>66.980003356933594</v>
      </c>
      <c r="S85" s="10">
        <v>6444.6689453125</v>
      </c>
      <c r="T85" s="10">
        <v>3088.8955078125</v>
      </c>
      <c r="U85" s="10">
        <v>484.43930053710938</v>
      </c>
      <c r="X85" s="11">
        <f t="shared" si="62"/>
        <v>2.8017350295557752E-2</v>
      </c>
      <c r="Y85" s="11">
        <f t="shared" si="63"/>
        <v>-2.248483302040925E-2</v>
      </c>
      <c r="Z85" s="11">
        <f t="shared" si="64"/>
        <v>2.534697664962297E-2</v>
      </c>
      <c r="AA85" s="11">
        <f t="shared" si="65"/>
        <v>6.5305023176988114E-4</v>
      </c>
      <c r="AB85" s="11">
        <f t="shared" si="66"/>
        <v>-2.0504877564018983E-3</v>
      </c>
      <c r="AC85" s="11">
        <f t="shared" si="67"/>
        <v>-6.5979959569593136E-3</v>
      </c>
      <c r="AD85" s="11">
        <f t="shared" si="68"/>
        <v>1.0200467725874145E-2</v>
      </c>
      <c r="AE85" s="11">
        <f t="shared" si="69"/>
        <v>-3.2817612750269849E-3</v>
      </c>
      <c r="AF85" s="11">
        <f t="shared" si="70"/>
        <v>8.821147765738247E-4</v>
      </c>
      <c r="AG85" s="11">
        <f t="shared" si="71"/>
        <v>5.4427778994971514E-3</v>
      </c>
      <c r="AH85" s="11">
        <f t="shared" si="72"/>
        <v>8.6920719533794578E-4</v>
      </c>
      <c r="AI85" s="11">
        <f t="shared" si="73"/>
        <v>-1.3626209304770369E-2</v>
      </c>
      <c r="AJ85" s="11">
        <f t="shared" si="74"/>
        <v>3.5408515147598817E-2</v>
      </c>
      <c r="AK85" s="11">
        <f t="shared" si="75"/>
        <v>0</v>
      </c>
      <c r="AL85" s="11">
        <f t="shared" si="76"/>
        <v>-2.5004051188900677E-3</v>
      </c>
      <c r="AM85" s="11">
        <f t="shared" si="77"/>
        <v>2.8428247040677666E-2</v>
      </c>
      <c r="AN85" s="11">
        <f t="shared" si="78"/>
        <v>-6.968029838003458E-3</v>
      </c>
      <c r="AO85" s="11">
        <f t="shared" si="79"/>
        <v>8.2926601951241134E-3</v>
      </c>
      <c r="AP85" s="11">
        <f t="shared" si="80"/>
        <v>-2.182798818875083E-2</v>
      </c>
      <c r="AQ85" s="11">
        <f t="shared" si="81"/>
        <v>-2.2729542193062981E-2</v>
      </c>
      <c r="AT85" s="12">
        <f t="shared" si="82"/>
        <v>2.7718004235048475E-2</v>
      </c>
      <c r="AU85" s="12">
        <f t="shared" si="83"/>
        <v>-2.2458824037453511E-2</v>
      </c>
      <c r="AV85" s="12">
        <f t="shared" si="84"/>
        <v>2.3206067147794739E-2</v>
      </c>
      <c r="AW85" s="12">
        <f t="shared" si="85"/>
        <v>-2.0746775345977042E-3</v>
      </c>
      <c r="AX85" s="12">
        <f t="shared" si="86"/>
        <v>-2.8300959111577334E-3</v>
      </c>
      <c r="AY85" s="12">
        <f t="shared" si="87"/>
        <v>-7.1757550611454956E-3</v>
      </c>
      <c r="AZ85" s="12">
        <f t="shared" si="88"/>
        <v>9.2976987702806015E-3</v>
      </c>
      <c r="BA85" s="12">
        <f t="shared" si="89"/>
        <v>-4.0593147887486233E-3</v>
      </c>
      <c r="BB85" s="12">
        <f t="shared" si="90"/>
        <v>8.1184072754414448E-4</v>
      </c>
      <c r="BC85" s="12">
        <f t="shared" si="91"/>
        <v>3.9429035789465385E-3</v>
      </c>
      <c r="BD85" s="12">
        <f t="shared" si="92"/>
        <v>5.2764172942786254E-4</v>
      </c>
      <c r="BE85" s="12">
        <f t="shared" si="93"/>
        <v>-1.4428852948600924E-2</v>
      </c>
      <c r="BF85" s="12">
        <f t="shared" si="94"/>
        <v>3.3601604378627983E-2</v>
      </c>
      <c r="BG85" s="12">
        <f t="shared" si="95"/>
        <v>-1.7092233593919905E-3</v>
      </c>
      <c r="BH85" s="12">
        <f t="shared" si="96"/>
        <v>-2.9092664590326459E-3</v>
      </c>
      <c r="BI85" s="12">
        <f t="shared" si="97"/>
        <v>2.7328202717858394E-2</v>
      </c>
      <c r="BJ85" s="12">
        <f t="shared" si="98"/>
        <v>-7.8638697618900189E-3</v>
      </c>
      <c r="BK85" s="12">
        <f t="shared" si="99"/>
        <v>8.5239544194276335E-3</v>
      </c>
      <c r="BL85" s="12">
        <f t="shared" si="100"/>
        <v>-2.2685144245495358E-2</v>
      </c>
      <c r="BM85" s="12">
        <f t="shared" si="101"/>
        <v>-2.4139243844046532E-2</v>
      </c>
      <c r="CM85" s="11" cm="1">
        <f t="array" ref="CM85">MMULT(X85:AQ85,$BQ$54:$BQ$73)</f>
        <v>2.0737057252679563E-3</v>
      </c>
      <c r="DA85" s="7">
        <v>2.8025002816319467E-2</v>
      </c>
    </row>
    <row r="86" spans="1:105" x14ac:dyDescent="0.25">
      <c r="A86" s="9">
        <v>44958</v>
      </c>
      <c r="B86" s="10">
        <v>2132.4248046875</v>
      </c>
      <c r="C86" s="10">
        <v>572.83056640625</v>
      </c>
      <c r="D86" s="10">
        <v>495.1488037109375</v>
      </c>
      <c r="E86" s="10">
        <v>2802.614013671875</v>
      </c>
      <c r="F86" s="10">
        <v>49.409999847412109</v>
      </c>
      <c r="G86" s="10">
        <v>783.12451171875</v>
      </c>
      <c r="H86" s="10">
        <v>827.46405029296875</v>
      </c>
      <c r="I86" s="10">
        <v>1422.556274414062</v>
      </c>
      <c r="J86" s="10">
        <v>81.768402099609375</v>
      </c>
      <c r="K86" s="10">
        <v>2085.4169921875</v>
      </c>
      <c r="L86" s="10">
        <v>23.180000305175781</v>
      </c>
      <c r="M86" s="10">
        <v>4229.18603515625</v>
      </c>
      <c r="N86" s="10">
        <v>1317.715576171875</v>
      </c>
      <c r="O86" s="10">
        <v>123.6397323608398</v>
      </c>
      <c r="P86" s="10">
        <v>1068.156494140625</v>
      </c>
      <c r="Q86" s="10">
        <v>498.75103759765619</v>
      </c>
      <c r="R86" s="10">
        <v>68.709999084472656</v>
      </c>
      <c r="S86" s="10">
        <v>6410.1259765625</v>
      </c>
      <c r="T86" s="10">
        <v>3134.5576171875</v>
      </c>
      <c r="U86" s="10">
        <v>495.06121826171881</v>
      </c>
      <c r="X86" s="11">
        <f t="shared" si="62"/>
        <v>-0.28196982541197235</v>
      </c>
      <c r="Y86" s="11">
        <f t="shared" si="63"/>
        <v>-1.1755940174589585E-2</v>
      </c>
      <c r="Z86" s="11">
        <f t="shared" si="64"/>
        <v>-1.9152330655136478E-2</v>
      </c>
      <c r="AA86" s="11">
        <f t="shared" si="65"/>
        <v>4.6633442833398521E-2</v>
      </c>
      <c r="AB86" s="11">
        <f t="shared" si="66"/>
        <v>1.5204473110890048E-2</v>
      </c>
      <c r="AC86" s="11">
        <f t="shared" si="67"/>
        <v>1.4998359322072514E-2</v>
      </c>
      <c r="AD86" s="11">
        <f t="shared" si="68"/>
        <v>1.9293171167742474E-2</v>
      </c>
      <c r="AE86" s="11">
        <f t="shared" si="69"/>
        <v>1.1312107049161311E-2</v>
      </c>
      <c r="AF86" s="11">
        <f t="shared" si="70"/>
        <v>2.3106113707292569E-3</v>
      </c>
      <c r="AG86" s="11">
        <f t="shared" si="71"/>
        <v>9.9558211397590239E-3</v>
      </c>
      <c r="AH86" s="11">
        <f t="shared" si="72"/>
        <v>6.513226837081716E-3</v>
      </c>
      <c r="AI86" s="11">
        <f t="shared" si="73"/>
        <v>4.475236768078616E-3</v>
      </c>
      <c r="AJ86" s="11">
        <f t="shared" si="74"/>
        <v>-1.9365368392766719E-2</v>
      </c>
      <c r="AK86" s="11">
        <f t="shared" si="75"/>
        <v>-4.4857310420246838E-3</v>
      </c>
      <c r="AL86" s="11">
        <f t="shared" si="76"/>
        <v>-5.9263811835376743E-3</v>
      </c>
      <c r="AM86" s="11">
        <f t="shared" si="77"/>
        <v>-4.7244962978379434E-2</v>
      </c>
      <c r="AN86" s="11">
        <f t="shared" si="78"/>
        <v>2.582854047229572E-2</v>
      </c>
      <c r="AO86" s="11">
        <f t="shared" si="79"/>
        <v>-5.3599291201954858E-3</v>
      </c>
      <c r="AP86" s="11">
        <f t="shared" si="80"/>
        <v>1.4782665603129153E-2</v>
      </c>
      <c r="AQ86" s="11">
        <f t="shared" si="81"/>
        <v>2.192620977041429E-2</v>
      </c>
      <c r="AT86" s="12">
        <f t="shared" si="82"/>
        <v>-0.28226917147248165</v>
      </c>
      <c r="AU86" s="12">
        <f t="shared" si="83"/>
        <v>-1.1729931191633847E-2</v>
      </c>
      <c r="AV86" s="12">
        <f t="shared" si="84"/>
        <v>-2.129324015696471E-2</v>
      </c>
      <c r="AW86" s="12">
        <f t="shared" si="85"/>
        <v>4.3905715067030934E-2</v>
      </c>
      <c r="AX86" s="12">
        <f t="shared" si="86"/>
        <v>1.4424864956134213E-2</v>
      </c>
      <c r="AY86" s="12">
        <f t="shared" si="87"/>
        <v>1.4420600217886331E-2</v>
      </c>
      <c r="AZ86" s="12">
        <f t="shared" si="88"/>
        <v>1.8390402212148931E-2</v>
      </c>
      <c r="BA86" s="12">
        <f t="shared" si="89"/>
        <v>1.0534553535439672E-2</v>
      </c>
      <c r="BB86" s="12">
        <f t="shared" si="90"/>
        <v>2.2403373216995769E-3</v>
      </c>
      <c r="BC86" s="12">
        <f t="shared" si="91"/>
        <v>8.4559468192084118E-3</v>
      </c>
      <c r="BD86" s="12">
        <f t="shared" si="92"/>
        <v>6.1716613711716327E-3</v>
      </c>
      <c r="BE86" s="12">
        <f t="shared" si="93"/>
        <v>3.6725931242480607E-3</v>
      </c>
      <c r="BF86" s="12">
        <f t="shared" si="94"/>
        <v>-2.1172279161737549E-2</v>
      </c>
      <c r="BG86" s="12">
        <f t="shared" si="95"/>
        <v>-6.1949544014166741E-3</v>
      </c>
      <c r="BH86" s="12">
        <f t="shared" si="96"/>
        <v>-6.3352425236802524E-3</v>
      </c>
      <c r="BI86" s="12">
        <f t="shared" si="97"/>
        <v>-4.8345007301198707E-2</v>
      </c>
      <c r="BJ86" s="12">
        <f t="shared" si="98"/>
        <v>2.493270054840916E-2</v>
      </c>
      <c r="BK86" s="12">
        <f t="shared" si="99"/>
        <v>-5.1286348958919656E-3</v>
      </c>
      <c r="BL86" s="12">
        <f t="shared" si="100"/>
        <v>1.3925509546384628E-2</v>
      </c>
      <c r="BM86" s="12">
        <f t="shared" si="101"/>
        <v>2.0516508119430739E-2</v>
      </c>
      <c r="CM86" s="11" cm="1">
        <f t="array" ref="CM86">MMULT(X86:AQ86,$BQ$54:$BQ$73)</f>
        <v>-1.0101330175692485E-2</v>
      </c>
      <c r="DA86" s="7">
        <v>7.1266394706966819E-3</v>
      </c>
    </row>
    <row r="87" spans="1:105" x14ac:dyDescent="0.25">
      <c r="A87" s="9">
        <v>44959</v>
      </c>
      <c r="B87" s="10">
        <v>1563.105834960938</v>
      </c>
      <c r="C87" s="10">
        <v>563.02764892578125</v>
      </c>
      <c r="D87" s="10">
        <v>488.75164794921881</v>
      </c>
      <c r="E87" s="10">
        <v>2761.622314453125</v>
      </c>
      <c r="F87" s="10">
        <v>50.470001220703118</v>
      </c>
      <c r="G87" s="10">
        <v>771.48028564453125</v>
      </c>
      <c r="H87" s="10">
        <v>837.17364501953125</v>
      </c>
      <c r="I87" s="10">
        <v>1452.50048828125</v>
      </c>
      <c r="J87" s="10">
        <v>81.710296630859375</v>
      </c>
      <c r="K87" s="10">
        <v>2084.78515625</v>
      </c>
      <c r="L87" s="10">
        <v>23.180000305175781</v>
      </c>
      <c r="M87" s="10">
        <v>4421.60546875</v>
      </c>
      <c r="N87" s="10">
        <v>1318.056762695312</v>
      </c>
      <c r="O87" s="10">
        <v>122.9540100097656</v>
      </c>
      <c r="P87" s="10">
        <v>1062.244873046875</v>
      </c>
      <c r="Q87" s="10">
        <v>499.4603271484375</v>
      </c>
      <c r="R87" s="10">
        <v>70.599998474121094</v>
      </c>
      <c r="S87" s="10">
        <v>6401.478515625</v>
      </c>
      <c r="T87" s="10">
        <v>3182.42578125</v>
      </c>
      <c r="U87" s="10">
        <v>488.95611572265619</v>
      </c>
      <c r="X87" s="11">
        <f t="shared" si="62"/>
        <v>-0.26698196741806984</v>
      </c>
      <c r="Y87" s="11">
        <f t="shared" si="63"/>
        <v>-1.7113118704487121E-2</v>
      </c>
      <c r="Z87" s="11">
        <f t="shared" si="64"/>
        <v>-1.2919663167465276E-2</v>
      </c>
      <c r="AA87" s="11">
        <f t="shared" si="65"/>
        <v>-1.4626237868925904E-2</v>
      </c>
      <c r="AB87" s="11">
        <f t="shared" si="66"/>
        <v>2.1453174996245765E-2</v>
      </c>
      <c r="AC87" s="11">
        <f t="shared" si="67"/>
        <v>-1.4868933228335263E-2</v>
      </c>
      <c r="AD87" s="11">
        <f t="shared" si="68"/>
        <v>1.1734158992314843E-2</v>
      </c>
      <c r="AE87" s="11">
        <f t="shared" si="69"/>
        <v>2.104958124030749E-2</v>
      </c>
      <c r="AF87" s="11">
        <f t="shared" si="70"/>
        <v>-7.1061030004250969E-4</v>
      </c>
      <c r="AG87" s="11">
        <f t="shared" si="71"/>
        <v>-3.0297822443521724E-4</v>
      </c>
      <c r="AH87" s="11">
        <f t="shared" si="72"/>
        <v>0</v>
      </c>
      <c r="AI87" s="11">
        <f t="shared" si="73"/>
        <v>4.5497982825586661E-2</v>
      </c>
      <c r="AJ87" s="11">
        <f t="shared" si="74"/>
        <v>2.5892273689913711E-4</v>
      </c>
      <c r="AK87" s="11">
        <f t="shared" si="75"/>
        <v>-5.5461326062477972E-3</v>
      </c>
      <c r="AL87" s="11">
        <f t="shared" si="76"/>
        <v>-5.5344147848917381E-3</v>
      </c>
      <c r="AM87" s="11">
        <f t="shared" si="77"/>
        <v>1.4221314790596839E-3</v>
      </c>
      <c r="AN87" s="11">
        <f t="shared" si="78"/>
        <v>2.75069045965909E-2</v>
      </c>
      <c r="AO87" s="11">
        <f t="shared" si="79"/>
        <v>-1.3490313558762999E-3</v>
      </c>
      <c r="AP87" s="11">
        <f t="shared" si="80"/>
        <v>1.5271106774374748E-2</v>
      </c>
      <c r="AQ87" s="11">
        <f t="shared" si="81"/>
        <v>-1.2332015342464361E-2</v>
      </c>
      <c r="AT87" s="12">
        <f t="shared" si="82"/>
        <v>-0.26728131347857914</v>
      </c>
      <c r="AU87" s="12">
        <f t="shared" si="83"/>
        <v>-1.7087109721531383E-2</v>
      </c>
      <c r="AV87" s="12">
        <f t="shared" si="84"/>
        <v>-1.5060572669293507E-2</v>
      </c>
      <c r="AW87" s="12">
        <f t="shared" si="85"/>
        <v>-1.735396563529349E-2</v>
      </c>
      <c r="AX87" s="12">
        <f t="shared" si="86"/>
        <v>2.0673566841489931E-2</v>
      </c>
      <c r="AY87" s="12">
        <f t="shared" si="87"/>
        <v>-1.5446692332521446E-2</v>
      </c>
      <c r="AZ87" s="12">
        <f t="shared" si="88"/>
        <v>1.0831390036721299E-2</v>
      </c>
      <c r="BA87" s="12">
        <f t="shared" si="89"/>
        <v>2.0272027726585852E-2</v>
      </c>
      <c r="BB87" s="12">
        <f t="shared" si="90"/>
        <v>-7.8088434907218991E-4</v>
      </c>
      <c r="BC87" s="12">
        <f t="shared" si="91"/>
        <v>-1.8028525449858301E-3</v>
      </c>
      <c r="BD87" s="12">
        <f t="shared" si="92"/>
        <v>-3.4156546591008325E-4</v>
      </c>
      <c r="BE87" s="12">
        <f t="shared" si="93"/>
        <v>4.4695339181756104E-2</v>
      </c>
      <c r="BF87" s="12">
        <f t="shared" si="94"/>
        <v>-1.5479880320716942E-3</v>
      </c>
      <c r="BG87" s="12">
        <f t="shared" si="95"/>
        <v>-7.2553559656397875E-3</v>
      </c>
      <c r="BH87" s="12">
        <f t="shared" si="96"/>
        <v>-5.9432761250343162E-3</v>
      </c>
      <c r="BI87" s="12">
        <f t="shared" si="97"/>
        <v>3.2208715624040991E-4</v>
      </c>
      <c r="BJ87" s="12">
        <f t="shared" si="98"/>
        <v>2.661106467270434E-2</v>
      </c>
      <c r="BK87" s="12">
        <f t="shared" si="99"/>
        <v>-1.1177371315727797E-3</v>
      </c>
      <c r="BL87" s="12">
        <f t="shared" si="100"/>
        <v>1.4413950717630223E-2</v>
      </c>
      <c r="BM87" s="12">
        <f t="shared" si="101"/>
        <v>-1.374171699344791E-2</v>
      </c>
      <c r="CM87" s="11" cm="1">
        <f t="array" ref="CM87">MMULT(X87:AQ87,$BQ$54:$BQ$73)</f>
        <v>-1.0404556967993103E-2</v>
      </c>
      <c r="DA87" s="7">
        <v>1.0052853635896463E-2</v>
      </c>
    </row>
    <row r="88" spans="1:105" x14ac:dyDescent="0.25">
      <c r="A88" s="9">
        <v>44960</v>
      </c>
      <c r="B88" s="10">
        <v>1584.626342773438</v>
      </c>
      <c r="C88" s="10">
        <v>592.234375</v>
      </c>
      <c r="D88" s="10">
        <v>489.43014526367188</v>
      </c>
      <c r="E88" s="10">
        <v>2751.536865234375</v>
      </c>
      <c r="F88" s="10">
        <v>49.419998168945313</v>
      </c>
      <c r="G88" s="10">
        <v>798.16107177734375</v>
      </c>
      <c r="H88" s="10">
        <v>842.93115234375</v>
      </c>
      <c r="I88" s="10">
        <v>1466.853515625</v>
      </c>
      <c r="J88" s="10">
        <v>82.0458984375</v>
      </c>
      <c r="K88" s="10">
        <v>2105.828369140625</v>
      </c>
      <c r="L88" s="10">
        <v>23.25</v>
      </c>
      <c r="M88" s="10">
        <v>4339.15380859375</v>
      </c>
      <c r="N88" s="10">
        <v>1352.752685546875</v>
      </c>
      <c r="O88" s="10">
        <v>123.6825866699219</v>
      </c>
      <c r="P88" s="10">
        <v>1063.180541992188</v>
      </c>
      <c r="Q88" s="10">
        <v>514.687255859375</v>
      </c>
      <c r="R88" s="10">
        <v>68.879997253417969</v>
      </c>
      <c r="S88" s="10">
        <v>6384.86376953125</v>
      </c>
      <c r="T88" s="10">
        <v>3202.566650390625</v>
      </c>
      <c r="U88" s="10">
        <v>484.1414794921875</v>
      </c>
      <c r="X88" s="11">
        <f t="shared" si="62"/>
        <v>1.37677867558071E-2</v>
      </c>
      <c r="Y88" s="11">
        <f t="shared" si="63"/>
        <v>5.1874408175057146E-2</v>
      </c>
      <c r="Z88" s="11">
        <f t="shared" si="64"/>
        <v>1.388225118626227E-3</v>
      </c>
      <c r="AA88" s="11">
        <f t="shared" si="65"/>
        <v>-3.6520016390247005E-3</v>
      </c>
      <c r="AB88" s="11">
        <f t="shared" si="66"/>
        <v>-2.0804498243742611E-2</v>
      </c>
      <c r="AC88" s="11">
        <f t="shared" si="67"/>
        <v>3.4583885848129103E-2</v>
      </c>
      <c r="AD88" s="11">
        <f t="shared" si="68"/>
        <v>6.8773155467458935E-3</v>
      </c>
      <c r="AE88" s="11">
        <f t="shared" si="69"/>
        <v>9.8815989802068828E-3</v>
      </c>
      <c r="AF88" s="11">
        <f t="shared" si="70"/>
        <v>4.1072156200431522E-3</v>
      </c>
      <c r="AG88" s="11">
        <f t="shared" si="71"/>
        <v>1.0093708134643671E-2</v>
      </c>
      <c r="AH88" s="11">
        <f t="shared" si="72"/>
        <v>3.0198314884658894E-3</v>
      </c>
      <c r="AI88" s="11">
        <f t="shared" si="73"/>
        <v>-1.8647448475216245E-2</v>
      </c>
      <c r="AJ88" s="11">
        <f t="shared" si="74"/>
        <v>2.6323542227887662E-2</v>
      </c>
      <c r="AK88" s="11">
        <f t="shared" si="75"/>
        <v>5.9256030779186444E-3</v>
      </c>
      <c r="AL88" s="11">
        <f t="shared" si="76"/>
        <v>8.8084110270086977E-4</v>
      </c>
      <c r="AM88" s="11">
        <f t="shared" si="77"/>
        <v>3.0486763178714134E-2</v>
      </c>
      <c r="AN88" s="11">
        <f t="shared" si="78"/>
        <v>-2.4362624049256928E-2</v>
      </c>
      <c r="AO88" s="11">
        <f t="shared" si="79"/>
        <v>-2.5954544802729595E-3</v>
      </c>
      <c r="AP88" s="11">
        <f t="shared" si="80"/>
        <v>6.3287789017074979E-3</v>
      </c>
      <c r="AQ88" s="11">
        <f t="shared" si="81"/>
        <v>-9.8467655391790473E-3</v>
      </c>
      <c r="AT88" s="12">
        <f t="shared" si="82"/>
        <v>1.3468440695297824E-2</v>
      </c>
      <c r="AU88" s="12">
        <f t="shared" si="83"/>
        <v>5.1900417158012885E-2</v>
      </c>
      <c r="AV88" s="12">
        <f t="shared" si="84"/>
        <v>-7.5268438320200463E-4</v>
      </c>
      <c r="AW88" s="12">
        <f t="shared" si="85"/>
        <v>-6.3797294053922864E-3</v>
      </c>
      <c r="AX88" s="12">
        <f t="shared" si="86"/>
        <v>-2.1584106398498445E-2</v>
      </c>
      <c r="AY88" s="12">
        <f t="shared" si="87"/>
        <v>3.4006126743942919E-2</v>
      </c>
      <c r="AZ88" s="12">
        <f t="shared" si="88"/>
        <v>5.97454659115235E-3</v>
      </c>
      <c r="BA88" s="12">
        <f t="shared" si="89"/>
        <v>9.1040454664852444E-3</v>
      </c>
      <c r="BB88" s="12">
        <f t="shared" si="90"/>
        <v>4.0369415710134722E-3</v>
      </c>
      <c r="BC88" s="12">
        <f t="shared" si="91"/>
        <v>8.593833814093059E-3</v>
      </c>
      <c r="BD88" s="12">
        <f t="shared" si="92"/>
        <v>2.6782660225558061E-3</v>
      </c>
      <c r="BE88" s="12">
        <f t="shared" si="93"/>
        <v>-1.9450092119046799E-2</v>
      </c>
      <c r="BF88" s="12">
        <f t="shared" si="94"/>
        <v>2.4516631458916832E-2</v>
      </c>
      <c r="BG88" s="12">
        <f t="shared" si="95"/>
        <v>4.2163797185266541E-3</v>
      </c>
      <c r="BH88" s="12">
        <f t="shared" si="96"/>
        <v>4.7197976255829166E-4</v>
      </c>
      <c r="BI88" s="12">
        <f t="shared" si="97"/>
        <v>2.9386718855894861E-2</v>
      </c>
      <c r="BJ88" s="12">
        <f t="shared" si="98"/>
        <v>-2.5258463973143488E-2</v>
      </c>
      <c r="BK88" s="12">
        <f t="shared" si="99"/>
        <v>-2.3641602559694394E-3</v>
      </c>
      <c r="BL88" s="12">
        <f t="shared" si="100"/>
        <v>5.4716228449629718E-3</v>
      </c>
      <c r="BM88" s="12">
        <f t="shared" si="101"/>
        <v>-1.1256467190162597E-2</v>
      </c>
      <c r="CM88" s="11" cm="1">
        <f t="array" ref="CM88">MMULT(X88:AQ88,$BQ$54:$BQ$73)</f>
        <v>6.2815355864980693E-3</v>
      </c>
      <c r="DA88" s="7">
        <v>1.1848689746315358E-3</v>
      </c>
    </row>
    <row r="89" spans="1:105" x14ac:dyDescent="0.25">
      <c r="A89" s="9">
        <v>44963</v>
      </c>
      <c r="B89" s="10">
        <v>1570.545532226562</v>
      </c>
      <c r="C89" s="10">
        <v>601.0919189453125</v>
      </c>
      <c r="D89" s="10">
        <v>489.40591430664063</v>
      </c>
      <c r="E89" s="10">
        <v>2779.596923828125</v>
      </c>
      <c r="F89" s="10">
        <v>49.040000915527337</v>
      </c>
      <c r="G89" s="10">
        <v>794.7689208984375</v>
      </c>
      <c r="H89" s="10">
        <v>833.07513427734375</v>
      </c>
      <c r="I89" s="10">
        <v>1439.75244140625</v>
      </c>
      <c r="J89" s="10">
        <v>82.225997924804688</v>
      </c>
      <c r="K89" s="10">
        <v>2095.67138671875</v>
      </c>
      <c r="L89" s="10">
        <v>23.229999542236332</v>
      </c>
      <c r="M89" s="10">
        <v>4429.60498046875</v>
      </c>
      <c r="N89" s="10">
        <v>1341.057373046875</v>
      </c>
      <c r="O89" s="10">
        <v>122.9968719482422</v>
      </c>
      <c r="P89" s="10">
        <v>1055.169067382812</v>
      </c>
      <c r="Q89" s="10">
        <v>515.822265625</v>
      </c>
      <c r="R89" s="10">
        <v>66.919998168945313</v>
      </c>
      <c r="S89" s="10">
        <v>6480.13427734375</v>
      </c>
      <c r="T89" s="10">
        <v>3182.011962890625</v>
      </c>
      <c r="U89" s="10">
        <v>491.58682250976563</v>
      </c>
      <c r="X89" s="11">
        <f t="shared" si="62"/>
        <v>-8.8858869544169335E-3</v>
      </c>
      <c r="Y89" s="11">
        <f t="shared" si="63"/>
        <v>1.4956146281296994E-2</v>
      </c>
      <c r="Z89" s="11">
        <f t="shared" si="64"/>
        <v>-4.950850957126067E-5</v>
      </c>
      <c r="AA89" s="11">
        <f t="shared" si="65"/>
        <v>1.0197958438532443E-2</v>
      </c>
      <c r="AB89" s="11">
        <f t="shared" si="66"/>
        <v>-7.6891393665967332E-3</v>
      </c>
      <c r="AC89" s="11">
        <f t="shared" si="67"/>
        <v>-4.2499578078302094E-3</v>
      </c>
      <c r="AD89" s="11">
        <f t="shared" si="68"/>
        <v>-1.169255405853945E-2</v>
      </c>
      <c r="AE89" s="11">
        <f t="shared" si="69"/>
        <v>-1.8475651406270596E-2</v>
      </c>
      <c r="AF89" s="11">
        <f t="shared" si="70"/>
        <v>2.1951065285960841E-3</v>
      </c>
      <c r="AG89" s="11">
        <f t="shared" si="71"/>
        <v>-4.823271720866786E-3</v>
      </c>
      <c r="AH89" s="11">
        <f t="shared" si="72"/>
        <v>-8.6023474252336872E-4</v>
      </c>
      <c r="AI89" s="11">
        <f t="shared" si="73"/>
        <v>2.0845348163473783E-2</v>
      </c>
      <c r="AJ89" s="11">
        <f t="shared" si="74"/>
        <v>-8.6455659079116565E-3</v>
      </c>
      <c r="AK89" s="11">
        <f t="shared" si="75"/>
        <v>-5.5441492625773097E-3</v>
      </c>
      <c r="AL89" s="11">
        <f t="shared" si="76"/>
        <v>-7.5353849068418863E-3</v>
      </c>
      <c r="AM89" s="11">
        <f t="shared" si="77"/>
        <v>2.2052416350000167E-3</v>
      </c>
      <c r="AN89" s="11">
        <f t="shared" si="78"/>
        <v>-2.845527239586812E-2</v>
      </c>
      <c r="AO89" s="11">
        <f t="shared" si="79"/>
        <v>1.4921306272364581E-2</v>
      </c>
      <c r="AP89" s="11">
        <f t="shared" si="80"/>
        <v>-6.4181919516001001E-3</v>
      </c>
      <c r="AQ89" s="11">
        <f t="shared" si="81"/>
        <v>1.5378444799622399E-2</v>
      </c>
      <c r="AT89" s="12">
        <f t="shared" si="82"/>
        <v>-9.1852330149262088E-3</v>
      </c>
      <c r="AU89" s="12">
        <f t="shared" si="83"/>
        <v>1.4982155264252733E-2</v>
      </c>
      <c r="AV89" s="12">
        <f t="shared" si="84"/>
        <v>-2.1904180113994924E-3</v>
      </c>
      <c r="AW89" s="12">
        <f t="shared" si="85"/>
        <v>7.4702306721648581E-3</v>
      </c>
      <c r="AX89" s="12">
        <f t="shared" si="86"/>
        <v>-8.4687475213525692E-3</v>
      </c>
      <c r="AY89" s="12">
        <f t="shared" si="87"/>
        <v>-4.8277169120163914E-3</v>
      </c>
      <c r="AZ89" s="12">
        <f t="shared" si="88"/>
        <v>-1.2595323014132994E-2</v>
      </c>
      <c r="BA89" s="12">
        <f t="shared" si="89"/>
        <v>-1.9253204919992235E-2</v>
      </c>
      <c r="BB89" s="12">
        <f t="shared" si="90"/>
        <v>2.1248324795664041E-3</v>
      </c>
      <c r="BC89" s="12">
        <f t="shared" si="91"/>
        <v>-6.323146041417399E-3</v>
      </c>
      <c r="BD89" s="12">
        <f t="shared" si="92"/>
        <v>-1.201800208433452E-3</v>
      </c>
      <c r="BE89" s="12">
        <f t="shared" si="93"/>
        <v>2.0042704519643229E-2</v>
      </c>
      <c r="BF89" s="12">
        <f t="shared" si="94"/>
        <v>-1.0452476676882488E-2</v>
      </c>
      <c r="BG89" s="12">
        <f t="shared" si="95"/>
        <v>-7.2533726219693E-3</v>
      </c>
      <c r="BH89" s="12">
        <f t="shared" si="96"/>
        <v>-7.9442462469844644E-3</v>
      </c>
      <c r="BI89" s="12">
        <f t="shared" si="97"/>
        <v>1.1051973121807427E-3</v>
      </c>
      <c r="BJ89" s="12">
        <f t="shared" si="98"/>
        <v>-2.935111231975468E-2</v>
      </c>
      <c r="BK89" s="12">
        <f t="shared" si="99"/>
        <v>1.5152600496668101E-2</v>
      </c>
      <c r="BL89" s="12">
        <f t="shared" si="100"/>
        <v>-7.2753480083446263E-3</v>
      </c>
      <c r="BM89" s="12">
        <f t="shared" si="101"/>
        <v>1.396874314863885E-2</v>
      </c>
      <c r="CM89" s="11" cm="1">
        <f t="array" ref="CM89">MMULT(X89:AQ89,$BQ$54:$BQ$73)</f>
        <v>-1.6312608436264055E-3</v>
      </c>
      <c r="DA89" s="7">
        <v>6.5109199112921485E-4</v>
      </c>
    </row>
    <row r="90" spans="1:105" x14ac:dyDescent="0.25">
      <c r="A90" s="9">
        <v>44964</v>
      </c>
      <c r="B90" s="10">
        <v>1800.480102539062</v>
      </c>
      <c r="C90" s="10">
        <v>606.640869140625</v>
      </c>
      <c r="D90" s="10">
        <v>485.18963623046881</v>
      </c>
      <c r="E90" s="10">
        <v>2702.90576171875</v>
      </c>
      <c r="F90" s="10">
        <v>49.069999694824219</v>
      </c>
      <c r="G90" s="10">
        <v>795.9476318359375</v>
      </c>
      <c r="H90" s="10">
        <v>832.1480712890625</v>
      </c>
      <c r="I90" s="10">
        <v>1432.919799804688</v>
      </c>
      <c r="J90" s="10">
        <v>82.754997253417969</v>
      </c>
      <c r="K90" s="10">
        <v>2104.613525390625</v>
      </c>
      <c r="L90" s="10">
        <v>23.25</v>
      </c>
      <c r="M90" s="10">
        <v>4427.87060546875</v>
      </c>
      <c r="N90" s="10">
        <v>1331.99365234375</v>
      </c>
      <c r="O90" s="10">
        <v>123.98255920410161</v>
      </c>
      <c r="P90" s="10">
        <v>1052.635620117188</v>
      </c>
      <c r="Q90" s="10">
        <v>517.429931640625</v>
      </c>
      <c r="R90" s="10">
        <v>66.80999755859375</v>
      </c>
      <c r="S90" s="10">
        <v>6502.7734375</v>
      </c>
      <c r="T90" s="10">
        <v>3193.599609375</v>
      </c>
      <c r="U90" s="10">
        <v>491.18966674804688</v>
      </c>
      <c r="X90" s="11">
        <f t="shared" si="62"/>
        <v>0.14640426883168539</v>
      </c>
      <c r="Y90" s="11">
        <f t="shared" si="63"/>
        <v>9.2314503330019736E-3</v>
      </c>
      <c r="Z90" s="11">
        <f t="shared" si="64"/>
        <v>-8.6150942457350038E-3</v>
      </c>
      <c r="AA90" s="11">
        <f t="shared" si="65"/>
        <v>-2.7590749382379574E-2</v>
      </c>
      <c r="AB90" s="11">
        <f t="shared" si="66"/>
        <v>6.1172061045748703E-4</v>
      </c>
      <c r="AC90" s="11">
        <f t="shared" si="67"/>
        <v>1.4830863493851014E-3</v>
      </c>
      <c r="AD90" s="11">
        <f t="shared" si="68"/>
        <v>-1.1128203809437148E-3</v>
      </c>
      <c r="AE90" s="11">
        <f t="shared" si="69"/>
        <v>-4.7457058623831165E-3</v>
      </c>
      <c r="AF90" s="11">
        <f t="shared" si="70"/>
        <v>6.4334801883103787E-3</v>
      </c>
      <c r="AG90" s="11">
        <f t="shared" si="71"/>
        <v>4.266956512621929E-3</v>
      </c>
      <c r="AH90" s="11">
        <f t="shared" si="72"/>
        <v>8.6097538346067894E-4</v>
      </c>
      <c r="AI90" s="11">
        <f t="shared" si="73"/>
        <v>-3.9154168546570148E-4</v>
      </c>
      <c r="AJ90" s="11">
        <f t="shared" si="74"/>
        <v>-6.7586375387745541E-3</v>
      </c>
      <c r="AK90" s="11">
        <f t="shared" si="75"/>
        <v>8.0139213318708331E-3</v>
      </c>
      <c r="AL90" s="11">
        <f t="shared" si="76"/>
        <v>-2.4009870493151633E-3</v>
      </c>
      <c r="AM90" s="11">
        <f t="shared" si="77"/>
        <v>3.1167053513617895E-3</v>
      </c>
      <c r="AN90" s="11">
        <f t="shared" si="78"/>
        <v>-1.6437629013954314E-3</v>
      </c>
      <c r="AO90" s="11">
        <f t="shared" si="79"/>
        <v>3.493625160732E-3</v>
      </c>
      <c r="AP90" s="11">
        <f t="shared" si="80"/>
        <v>3.6416099686339557E-3</v>
      </c>
      <c r="AQ90" s="11">
        <f t="shared" si="81"/>
        <v>-8.0790563036473647E-4</v>
      </c>
      <c r="AT90" s="12">
        <f t="shared" si="82"/>
        <v>0.14610492277117612</v>
      </c>
      <c r="AU90" s="12">
        <f t="shared" si="83"/>
        <v>9.2574593159577123E-3</v>
      </c>
      <c r="AV90" s="12">
        <f t="shared" si="84"/>
        <v>-1.0756003747563235E-2</v>
      </c>
      <c r="AW90" s="12">
        <f t="shared" si="85"/>
        <v>-3.031847714874716E-2</v>
      </c>
      <c r="AX90" s="12">
        <f t="shared" si="86"/>
        <v>-1.6788754429834817E-4</v>
      </c>
      <c r="AY90" s="12">
        <f t="shared" si="87"/>
        <v>9.0532724519891904E-4</v>
      </c>
      <c r="AZ90" s="12">
        <f t="shared" si="88"/>
        <v>-2.0155893365372581E-3</v>
      </c>
      <c r="BA90" s="12">
        <f t="shared" si="89"/>
        <v>-5.523259376104755E-3</v>
      </c>
      <c r="BB90" s="12">
        <f t="shared" si="90"/>
        <v>6.3632061392806987E-3</v>
      </c>
      <c r="BC90" s="12">
        <f t="shared" si="91"/>
        <v>2.767082192071316E-3</v>
      </c>
      <c r="BD90" s="12">
        <f t="shared" si="92"/>
        <v>5.194099175505957E-4</v>
      </c>
      <c r="BE90" s="12">
        <f t="shared" si="93"/>
        <v>-1.1941853292962567E-3</v>
      </c>
      <c r="BF90" s="12">
        <f t="shared" si="94"/>
        <v>-8.5655483077453857E-3</v>
      </c>
      <c r="BG90" s="12">
        <f t="shared" si="95"/>
        <v>6.3046979724788428E-3</v>
      </c>
      <c r="BH90" s="12">
        <f t="shared" si="96"/>
        <v>-2.8098483894577414E-3</v>
      </c>
      <c r="BI90" s="12">
        <f t="shared" si="97"/>
        <v>2.0166610285425155E-3</v>
      </c>
      <c r="BJ90" s="12">
        <f t="shared" si="98"/>
        <v>-2.5396028252819927E-3</v>
      </c>
      <c r="BK90" s="12">
        <f t="shared" si="99"/>
        <v>3.7249193850355201E-3</v>
      </c>
      <c r="BL90" s="12">
        <f t="shared" si="100"/>
        <v>2.78445391188943E-3</v>
      </c>
      <c r="BM90" s="12">
        <f t="shared" si="101"/>
        <v>-2.2176072813482862E-3</v>
      </c>
      <c r="CM90" s="11" cm="1">
        <f t="array" ref="CM90">MMULT(X90:AQ90,$BQ$54:$BQ$73)</f>
        <v>6.6745297672382246E-3</v>
      </c>
      <c r="DA90" s="7">
        <v>4.6070520875204236E-3</v>
      </c>
    </row>
    <row r="91" spans="1:105" x14ac:dyDescent="0.25">
      <c r="A91" s="9">
        <v>44965</v>
      </c>
      <c r="B91" s="10">
        <v>2161.28515625</v>
      </c>
      <c r="C91" s="10">
        <v>625.45880126953125</v>
      </c>
      <c r="D91" s="10">
        <v>479.64059448242188</v>
      </c>
      <c r="E91" s="10">
        <v>2700.109619140625</v>
      </c>
      <c r="F91" s="10">
        <v>49.200000762939453</v>
      </c>
      <c r="G91" s="10">
        <v>795.85150146484375</v>
      </c>
      <c r="H91" s="10">
        <v>838.3446044921875</v>
      </c>
      <c r="I91" s="10">
        <v>1458.691162109375</v>
      </c>
      <c r="J91" s="10">
        <v>82.741897583007813</v>
      </c>
      <c r="K91" s="10">
        <v>2071.12939453125</v>
      </c>
      <c r="L91" s="10">
        <v>23.229999542236332</v>
      </c>
      <c r="M91" s="10">
        <v>4543.95849609375</v>
      </c>
      <c r="N91" s="10">
        <v>1338.182373046875</v>
      </c>
      <c r="O91" s="10">
        <v>123.339729309082</v>
      </c>
      <c r="P91" s="10">
        <v>1073.6572265625</v>
      </c>
      <c r="Q91" s="10">
        <v>519.93621826171875</v>
      </c>
      <c r="R91" s="10">
        <v>66.839996337890625</v>
      </c>
      <c r="S91" s="10">
        <v>6507.9716796875</v>
      </c>
      <c r="T91" s="10">
        <v>3237.330078125</v>
      </c>
      <c r="U91" s="10">
        <v>503.39990234375</v>
      </c>
      <c r="X91" s="11">
        <f t="shared" si="62"/>
        <v>0.20039380229869003</v>
      </c>
      <c r="Y91" s="11">
        <f t="shared" si="63"/>
        <v>3.1019888514210996E-2</v>
      </c>
      <c r="Z91" s="11">
        <f t="shared" si="64"/>
        <v>-1.1436851353954095E-2</v>
      </c>
      <c r="AA91" s="11">
        <f t="shared" si="65"/>
        <v>-1.0344950303953482E-3</v>
      </c>
      <c r="AB91" s="11">
        <f t="shared" si="66"/>
        <v>2.6492983273636857E-3</v>
      </c>
      <c r="AC91" s="11">
        <f t="shared" si="67"/>
        <v>-1.207747435242883E-4</v>
      </c>
      <c r="AD91" s="11">
        <f t="shared" si="68"/>
        <v>7.4464310102000057E-3</v>
      </c>
      <c r="AE91" s="11">
        <f t="shared" si="69"/>
        <v>1.7985209156995231E-2</v>
      </c>
      <c r="AF91" s="11">
        <f t="shared" si="70"/>
        <v>-1.5829461476557784E-4</v>
      </c>
      <c r="AG91" s="11">
        <f t="shared" si="71"/>
        <v>-1.5909871553809483E-2</v>
      </c>
      <c r="AH91" s="11">
        <f t="shared" si="72"/>
        <v>-8.6023474252336872E-4</v>
      </c>
      <c r="AI91" s="11">
        <f t="shared" si="73"/>
        <v>2.6217543593442593E-2</v>
      </c>
      <c r="AJ91" s="11">
        <f t="shared" si="74"/>
        <v>4.6462088556018626E-3</v>
      </c>
      <c r="AK91" s="11">
        <f t="shared" si="75"/>
        <v>-5.1848413127314778E-3</v>
      </c>
      <c r="AL91" s="11">
        <f t="shared" si="76"/>
        <v>1.9970449454267708E-2</v>
      </c>
      <c r="AM91" s="11">
        <f t="shared" si="77"/>
        <v>4.8437217637314076E-3</v>
      </c>
      <c r="AN91" s="11">
        <f t="shared" si="78"/>
        <v>4.4901632080685905E-4</v>
      </c>
      <c r="AO91" s="11">
        <f t="shared" si="79"/>
        <v>7.9938848207795953E-4</v>
      </c>
      <c r="AP91" s="11">
        <f t="shared" si="80"/>
        <v>1.3693159474852962E-2</v>
      </c>
      <c r="AQ91" s="11">
        <f t="shared" si="81"/>
        <v>2.485849443157423E-2</v>
      </c>
      <c r="AT91" s="12">
        <f t="shared" si="82"/>
        <v>0.20009445623818076</v>
      </c>
      <c r="AU91" s="12">
        <f t="shared" si="83"/>
        <v>3.1045897497166734E-2</v>
      </c>
      <c r="AV91" s="12">
        <f t="shared" si="84"/>
        <v>-1.3577760855782326E-2</v>
      </c>
      <c r="AW91" s="12">
        <f t="shared" si="85"/>
        <v>-3.7622227967629334E-3</v>
      </c>
      <c r="AX91" s="12">
        <f t="shared" si="86"/>
        <v>1.8696901726078506E-3</v>
      </c>
      <c r="AY91" s="12">
        <f t="shared" si="87"/>
        <v>-6.985338477104706E-4</v>
      </c>
      <c r="AZ91" s="12">
        <f t="shared" si="88"/>
        <v>6.5436620546064622E-3</v>
      </c>
      <c r="BA91" s="12">
        <f t="shared" si="89"/>
        <v>1.7207655643273593E-2</v>
      </c>
      <c r="BB91" s="12">
        <f t="shared" si="90"/>
        <v>-2.2856866379525803E-4</v>
      </c>
      <c r="BC91" s="12">
        <f t="shared" si="91"/>
        <v>-1.7409745874360096E-2</v>
      </c>
      <c r="BD91" s="12">
        <f t="shared" si="92"/>
        <v>-1.201800208433452E-3</v>
      </c>
      <c r="BE91" s="12">
        <f t="shared" si="93"/>
        <v>2.541489994961204E-2</v>
      </c>
      <c r="BF91" s="12">
        <f t="shared" si="94"/>
        <v>2.839298086631031E-3</v>
      </c>
      <c r="BG91" s="12">
        <f t="shared" si="95"/>
        <v>-6.8940646721234681E-3</v>
      </c>
      <c r="BH91" s="12">
        <f t="shared" si="96"/>
        <v>1.9561588114125131E-2</v>
      </c>
      <c r="BI91" s="12">
        <f t="shared" si="97"/>
        <v>3.7436774409121336E-3</v>
      </c>
      <c r="BJ91" s="12">
        <f t="shared" si="98"/>
        <v>-4.4682360307970233E-4</v>
      </c>
      <c r="BK91" s="12">
        <f t="shared" si="99"/>
        <v>1.0306827063814796E-3</v>
      </c>
      <c r="BL91" s="12">
        <f t="shared" si="100"/>
        <v>1.2836003418108437E-2</v>
      </c>
      <c r="BM91" s="12">
        <f t="shared" si="101"/>
        <v>2.3448792780590678E-2</v>
      </c>
      <c r="CM91" s="11" cm="1">
        <f t="array" ref="CM91">MMULT(X91:AQ91,$BQ$54:$BQ$73)</f>
        <v>1.60133624166056E-2</v>
      </c>
      <c r="DA91" s="7">
        <v>-9.6016874840657695E-3</v>
      </c>
    </row>
    <row r="92" spans="1:105" x14ac:dyDescent="0.25">
      <c r="A92" s="9">
        <v>44966</v>
      </c>
      <c r="B92" s="10">
        <v>1923.06201171875</v>
      </c>
      <c r="C92" s="10">
        <v>635.63592529296875</v>
      </c>
      <c r="D92" s="10">
        <v>484.94732666015619</v>
      </c>
      <c r="E92" s="10">
        <v>2686.629150390625</v>
      </c>
      <c r="F92" s="10">
        <v>49.110000610351563</v>
      </c>
      <c r="G92" s="10">
        <v>794.19146728515625</v>
      </c>
      <c r="H92" s="10">
        <v>840.00360107421875</v>
      </c>
      <c r="I92" s="10">
        <v>1482.9951171875</v>
      </c>
      <c r="J92" s="10">
        <v>82.659500122070313</v>
      </c>
      <c r="K92" s="10">
        <v>2087.215087890625</v>
      </c>
      <c r="L92" s="10">
        <v>23.229999542236332</v>
      </c>
      <c r="M92" s="10">
        <v>4525.59814453125</v>
      </c>
      <c r="N92" s="10">
        <v>1337.353881835938</v>
      </c>
      <c r="O92" s="10">
        <v>125.3111038208008</v>
      </c>
      <c r="P92" s="10">
        <v>1075.528930664062</v>
      </c>
      <c r="Q92" s="10">
        <v>520.9293212890625</v>
      </c>
      <c r="R92" s="10">
        <v>66.739997863769531</v>
      </c>
      <c r="S92" s="10">
        <v>6495.63134765625</v>
      </c>
      <c r="T92" s="10">
        <v>3256.41357421875</v>
      </c>
      <c r="U92" s="10">
        <v>522.1124267578125</v>
      </c>
      <c r="X92" s="11">
        <f t="shared" si="62"/>
        <v>-0.11022291243816523</v>
      </c>
      <c r="Y92" s="11">
        <f t="shared" si="63"/>
        <v>1.6271453855602289E-2</v>
      </c>
      <c r="Z92" s="11">
        <f t="shared" si="64"/>
        <v>1.1063976316393298E-2</v>
      </c>
      <c r="AA92" s="11">
        <f t="shared" si="65"/>
        <v>-4.9925635072143792E-3</v>
      </c>
      <c r="AB92" s="11">
        <f t="shared" si="66"/>
        <v>-1.8292713656964904E-3</v>
      </c>
      <c r="AC92" s="11">
        <f t="shared" si="67"/>
        <v>-2.0858592044270094E-3</v>
      </c>
      <c r="AD92" s="11">
        <f t="shared" si="68"/>
        <v>1.9788957585480712E-3</v>
      </c>
      <c r="AE92" s="11">
        <f t="shared" si="69"/>
        <v>1.6661480997101324E-2</v>
      </c>
      <c r="AF92" s="11">
        <f t="shared" si="70"/>
        <v>-9.9583721602272582E-4</v>
      </c>
      <c r="AG92" s="11">
        <f t="shared" si="71"/>
        <v>7.7666288749745679E-3</v>
      </c>
      <c r="AH92" s="11">
        <f t="shared" si="72"/>
        <v>0</v>
      </c>
      <c r="AI92" s="11">
        <f t="shared" si="73"/>
        <v>-4.040607232280757E-3</v>
      </c>
      <c r="AJ92" s="11">
        <f t="shared" si="74"/>
        <v>-6.1911681667923461E-4</v>
      </c>
      <c r="AK92" s="11">
        <f t="shared" si="75"/>
        <v>1.598328878101107E-2</v>
      </c>
      <c r="AL92" s="11">
        <f t="shared" si="76"/>
        <v>1.7432976328531134E-3</v>
      </c>
      <c r="AM92" s="11">
        <f t="shared" si="77"/>
        <v>1.9100477952160176E-3</v>
      </c>
      <c r="AN92" s="11">
        <f t="shared" si="78"/>
        <v>-1.4960873668451425E-3</v>
      </c>
      <c r="AO92" s="11">
        <f t="shared" si="79"/>
        <v>-1.8961871130703137E-3</v>
      </c>
      <c r="AP92" s="11">
        <f t="shared" si="80"/>
        <v>5.8948255609458265E-3</v>
      </c>
      <c r="AQ92" s="11">
        <f t="shared" si="81"/>
        <v>3.7172284553373881E-2</v>
      </c>
      <c r="AT92" s="12">
        <f t="shared" si="82"/>
        <v>-0.1105222584986745</v>
      </c>
      <c r="AU92" s="12">
        <f t="shared" si="83"/>
        <v>1.6297462838558027E-2</v>
      </c>
      <c r="AV92" s="12">
        <f t="shared" si="84"/>
        <v>8.9230668145650668E-3</v>
      </c>
      <c r="AW92" s="12">
        <f t="shared" si="85"/>
        <v>-7.720291273581965E-3</v>
      </c>
      <c r="AX92" s="12">
        <f t="shared" si="86"/>
        <v>-2.6088795204523255E-3</v>
      </c>
      <c r="AY92" s="12">
        <f t="shared" si="87"/>
        <v>-2.6636183086131918E-3</v>
      </c>
      <c r="AZ92" s="12">
        <f t="shared" si="88"/>
        <v>1.0761268029545281E-3</v>
      </c>
      <c r="BA92" s="12">
        <f t="shared" si="89"/>
        <v>1.5883927483379686E-2</v>
      </c>
      <c r="BB92" s="12">
        <f t="shared" si="90"/>
        <v>-1.066111265052406E-3</v>
      </c>
      <c r="BC92" s="12">
        <f t="shared" si="91"/>
        <v>6.2667545544239549E-3</v>
      </c>
      <c r="BD92" s="12">
        <f t="shared" si="92"/>
        <v>-3.4156546591008325E-4</v>
      </c>
      <c r="BE92" s="12">
        <f t="shared" si="93"/>
        <v>-4.8432508761113123E-3</v>
      </c>
      <c r="BF92" s="12">
        <f t="shared" si="94"/>
        <v>-2.4260275856500661E-3</v>
      </c>
      <c r="BG92" s="12">
        <f t="shared" si="95"/>
        <v>1.4274065421619079E-2</v>
      </c>
      <c r="BH92" s="12">
        <f t="shared" si="96"/>
        <v>1.3344362927105353E-3</v>
      </c>
      <c r="BI92" s="12">
        <f t="shared" si="97"/>
        <v>8.1000347239674358E-4</v>
      </c>
      <c r="BJ92" s="12">
        <f t="shared" si="98"/>
        <v>-2.3919272907317038E-3</v>
      </c>
      <c r="BK92" s="12">
        <f t="shared" si="99"/>
        <v>-1.6648928887667935E-3</v>
      </c>
      <c r="BL92" s="12">
        <f t="shared" si="100"/>
        <v>5.0376695042013003E-3</v>
      </c>
      <c r="BM92" s="12">
        <f t="shared" si="101"/>
        <v>3.576258290239033E-2</v>
      </c>
      <c r="CM92" s="11" cm="1">
        <f t="array" ref="CM92">MMULT(X92:AQ92,$BQ$54:$BQ$73)</f>
        <v>-5.866131067190914E-4</v>
      </c>
      <c r="DA92" s="7">
        <v>-1.4580431616210263E-3</v>
      </c>
    </row>
    <row r="93" spans="1:105" x14ac:dyDescent="0.25">
      <c r="A93" s="9">
        <v>44967</v>
      </c>
      <c r="B93" s="10">
        <v>1844.419921875</v>
      </c>
      <c r="C93" s="10">
        <v>633.71563720703125</v>
      </c>
      <c r="D93" s="10">
        <v>485.18963623046881</v>
      </c>
      <c r="E93" s="10">
        <v>2700.708984375</v>
      </c>
      <c r="F93" s="10">
        <v>48.659999847412109</v>
      </c>
      <c r="G93" s="10">
        <v>797.34307861328125</v>
      </c>
      <c r="H93" s="10">
        <v>833.221435546875</v>
      </c>
      <c r="I93" s="10">
        <v>1475.245361328125</v>
      </c>
      <c r="J93" s="10">
        <v>82.533203125</v>
      </c>
      <c r="K93" s="10">
        <v>2103.2041015625</v>
      </c>
      <c r="L93" s="10">
        <v>23.20000076293945</v>
      </c>
      <c r="M93" s="10">
        <v>4521.69482421875</v>
      </c>
      <c r="N93" s="10">
        <v>1330.775268554688</v>
      </c>
      <c r="O93" s="10">
        <v>125.7396621704102</v>
      </c>
      <c r="P93" s="10">
        <v>1066.6728515625</v>
      </c>
      <c r="Q93" s="10">
        <v>523.05731201171875</v>
      </c>
      <c r="R93" s="10">
        <v>66.040000915527344</v>
      </c>
      <c r="S93" s="10">
        <v>6494.173828125</v>
      </c>
      <c r="T93" s="10">
        <v>3253.3779296875</v>
      </c>
      <c r="U93" s="10">
        <v>529.1109619140625</v>
      </c>
      <c r="X93" s="11">
        <f t="shared" si="62"/>
        <v>-4.0894203808572498E-2</v>
      </c>
      <c r="Y93" s="11">
        <f t="shared" si="63"/>
        <v>-3.02105027347601E-3</v>
      </c>
      <c r="Z93" s="11">
        <f t="shared" si="64"/>
        <v>4.9966162713259085E-4</v>
      </c>
      <c r="AA93" s="11">
        <f t="shared" si="65"/>
        <v>5.2407061772287589E-3</v>
      </c>
      <c r="AB93" s="11">
        <f t="shared" si="66"/>
        <v>-9.1631186590659611E-3</v>
      </c>
      <c r="AC93" s="11">
        <f t="shared" si="67"/>
        <v>3.9683268556112636E-3</v>
      </c>
      <c r="AD93" s="11">
        <f t="shared" si="68"/>
        <v>-8.0739719671088766E-3</v>
      </c>
      <c r="AE93" s="11">
        <f t="shared" si="69"/>
        <v>-5.2257460389164402E-3</v>
      </c>
      <c r="AF93" s="11">
        <f t="shared" si="70"/>
        <v>-1.5279187133215055E-3</v>
      </c>
      <c r="AG93" s="11">
        <f t="shared" si="71"/>
        <v>7.6604532827681737E-3</v>
      </c>
      <c r="AH93" s="11">
        <f t="shared" si="72"/>
        <v>-1.2913809680598104E-3</v>
      </c>
      <c r="AI93" s="11">
        <f t="shared" si="73"/>
        <v>-8.6249821301893253E-4</v>
      </c>
      <c r="AJ93" s="11">
        <f t="shared" si="74"/>
        <v>-4.9191267701102336E-3</v>
      </c>
      <c r="AK93" s="11">
        <f t="shared" si="75"/>
        <v>3.4199551080665337E-3</v>
      </c>
      <c r="AL93" s="11">
        <f t="shared" si="76"/>
        <v>-8.2341616753108179E-3</v>
      </c>
      <c r="AM93" s="11">
        <f t="shared" si="77"/>
        <v>4.0849893367308323E-3</v>
      </c>
      <c r="AN93" s="11">
        <f t="shared" si="78"/>
        <v>-1.0488417300687206E-2</v>
      </c>
      <c r="AO93" s="11">
        <f t="shared" si="79"/>
        <v>-2.2438458299760212E-4</v>
      </c>
      <c r="AP93" s="11">
        <f t="shared" si="80"/>
        <v>-9.3220485115386024E-4</v>
      </c>
      <c r="AQ93" s="11">
        <f t="shared" si="81"/>
        <v>1.3404268501535487E-2</v>
      </c>
      <c r="AT93" s="12">
        <f t="shared" si="82"/>
        <v>-4.1193549869081775E-2</v>
      </c>
      <c r="AU93" s="12">
        <f t="shared" si="83"/>
        <v>-2.9950412905202705E-3</v>
      </c>
      <c r="AV93" s="12">
        <f t="shared" si="84"/>
        <v>-1.6412478746956408E-3</v>
      </c>
      <c r="AW93" s="12">
        <f t="shared" si="85"/>
        <v>2.5129784108611736E-3</v>
      </c>
      <c r="AX93" s="12">
        <f t="shared" si="86"/>
        <v>-9.9427268138217971E-3</v>
      </c>
      <c r="AY93" s="12">
        <f t="shared" si="87"/>
        <v>3.3905677514250812E-3</v>
      </c>
      <c r="AZ93" s="12">
        <f t="shared" si="88"/>
        <v>-8.9767409227024201E-3</v>
      </c>
      <c r="BA93" s="12">
        <f t="shared" si="89"/>
        <v>-6.0032995526380787E-3</v>
      </c>
      <c r="BB93" s="12">
        <f t="shared" si="90"/>
        <v>-1.5981927623511857E-3</v>
      </c>
      <c r="BC93" s="12">
        <f t="shared" si="91"/>
        <v>6.1605789622175607E-3</v>
      </c>
      <c r="BD93" s="12">
        <f t="shared" si="92"/>
        <v>-1.6329464339698936E-3</v>
      </c>
      <c r="BE93" s="12">
        <f t="shared" si="93"/>
        <v>-1.6651418568494878E-3</v>
      </c>
      <c r="BF93" s="12">
        <f t="shared" si="94"/>
        <v>-6.7260375390810652E-3</v>
      </c>
      <c r="BG93" s="12">
        <f t="shared" si="95"/>
        <v>1.7107317486745432E-3</v>
      </c>
      <c r="BH93" s="12">
        <f t="shared" si="96"/>
        <v>-8.6430230154533952E-3</v>
      </c>
      <c r="BI93" s="12">
        <f t="shared" si="97"/>
        <v>2.9849450139115582E-3</v>
      </c>
      <c r="BJ93" s="12">
        <f t="shared" si="98"/>
        <v>-1.1384257224573768E-2</v>
      </c>
      <c r="BK93" s="12">
        <f t="shared" si="99"/>
        <v>6.9096413059179949E-6</v>
      </c>
      <c r="BL93" s="12">
        <f t="shared" si="100"/>
        <v>-1.7893609078983861E-3</v>
      </c>
      <c r="BM93" s="12">
        <f t="shared" si="101"/>
        <v>1.1994566850551938E-2</v>
      </c>
      <c r="CM93" s="11" cm="1">
        <f t="array" ref="CM93">MMULT(X93:AQ93,$BQ$54:$BQ$73)</f>
        <v>-2.8289911466363054E-3</v>
      </c>
      <c r="DA93" s="7">
        <v>-1.1038375337194884E-2</v>
      </c>
    </row>
    <row r="94" spans="1:105" x14ac:dyDescent="0.25">
      <c r="A94" s="9">
        <v>44970</v>
      </c>
      <c r="B94" s="10">
        <v>1715.296997070312</v>
      </c>
      <c r="C94" s="10">
        <v>624.85321044921875</v>
      </c>
      <c r="D94" s="10">
        <v>479.88290405273438</v>
      </c>
      <c r="E94" s="10">
        <v>2661.71435546875</v>
      </c>
      <c r="F94" s="10">
        <v>48.669998168945313</v>
      </c>
      <c r="G94" s="10">
        <v>797.94451904296875</v>
      </c>
      <c r="H94" s="10">
        <v>830.098876953125</v>
      </c>
      <c r="I94" s="10">
        <v>1437.551147460938</v>
      </c>
      <c r="J94" s="10">
        <v>82.51300048828125</v>
      </c>
      <c r="K94" s="10">
        <v>2141.54833984375</v>
      </c>
      <c r="L94" s="10">
        <v>23.159999847412109</v>
      </c>
      <c r="M94" s="10">
        <v>4453.6513671875</v>
      </c>
      <c r="N94" s="10">
        <v>1318.6416015625</v>
      </c>
      <c r="O94" s="10">
        <v>126.9824676513672</v>
      </c>
      <c r="P94" s="10">
        <v>1060.601440429688</v>
      </c>
      <c r="Q94" s="10">
        <v>508.3505859375</v>
      </c>
      <c r="R94" s="10">
        <v>65.620002746582031</v>
      </c>
      <c r="S94" s="10">
        <v>6385.64111328125</v>
      </c>
      <c r="T94" s="10">
        <v>3202.658447265625</v>
      </c>
      <c r="U94" s="10">
        <v>528.3167724609375</v>
      </c>
      <c r="X94" s="11">
        <f t="shared" si="62"/>
        <v>-7.0007335787950181E-2</v>
      </c>
      <c r="Y94" s="11">
        <f t="shared" si="63"/>
        <v>-1.3984863616229809E-2</v>
      </c>
      <c r="Z94" s="11">
        <f t="shared" si="64"/>
        <v>-1.0937439263879275E-2</v>
      </c>
      <c r="AA94" s="11">
        <f t="shared" si="65"/>
        <v>-1.4438663747872919E-2</v>
      </c>
      <c r="AB94" s="11">
        <f t="shared" si="66"/>
        <v>2.0547311065671669E-4</v>
      </c>
      <c r="AC94" s="11">
        <f t="shared" si="67"/>
        <v>7.5430570079508292E-4</v>
      </c>
      <c r="AD94" s="11">
        <f t="shared" si="68"/>
        <v>-3.7475735267186758E-3</v>
      </c>
      <c r="AE94" s="11">
        <f t="shared" si="69"/>
        <v>-2.5551148883635143E-2</v>
      </c>
      <c r="AF94" s="11">
        <f t="shared" si="70"/>
        <v>-2.4478192962112787E-4</v>
      </c>
      <c r="AG94" s="11">
        <f t="shared" si="71"/>
        <v>1.8231344382013865E-2</v>
      </c>
      <c r="AH94" s="11">
        <f t="shared" si="72"/>
        <v>-1.7241773367197108E-3</v>
      </c>
      <c r="AI94" s="11">
        <f t="shared" si="73"/>
        <v>-1.5048219677896201E-2</v>
      </c>
      <c r="AJ94" s="11">
        <f t="shared" si="74"/>
        <v>-9.1177430772108794E-3</v>
      </c>
      <c r="AK94" s="11">
        <f t="shared" si="75"/>
        <v>9.8839575318142303E-3</v>
      </c>
      <c r="AL94" s="11">
        <f t="shared" si="76"/>
        <v>-5.6919149333541467E-3</v>
      </c>
      <c r="AM94" s="11">
        <f t="shared" si="77"/>
        <v>-2.8116853997615571E-2</v>
      </c>
      <c r="AN94" s="11">
        <f t="shared" si="78"/>
        <v>-6.3597541357175002E-3</v>
      </c>
      <c r="AO94" s="11">
        <f t="shared" si="79"/>
        <v>-1.6712320568586566E-2</v>
      </c>
      <c r="AP94" s="11">
        <f t="shared" si="80"/>
        <v>-1.5589791139557774E-2</v>
      </c>
      <c r="AQ94" s="11">
        <f t="shared" si="81"/>
        <v>-1.5009884698892161E-3</v>
      </c>
      <c r="AT94" s="12">
        <f t="shared" si="82"/>
        <v>-7.0306681848459451E-2</v>
      </c>
      <c r="AU94" s="12">
        <f t="shared" si="83"/>
        <v>-1.395885463327407E-2</v>
      </c>
      <c r="AV94" s="12">
        <f t="shared" si="84"/>
        <v>-1.3078348765707506E-2</v>
      </c>
      <c r="AW94" s="12">
        <f t="shared" si="85"/>
        <v>-1.7166391514240504E-2</v>
      </c>
      <c r="AX94" s="12">
        <f t="shared" si="86"/>
        <v>-5.7413504409911849E-4</v>
      </c>
      <c r="AY94" s="12">
        <f t="shared" si="87"/>
        <v>1.765465966089006E-4</v>
      </c>
      <c r="AZ94" s="12">
        <f t="shared" si="88"/>
        <v>-4.6503424823122188E-3</v>
      </c>
      <c r="BA94" s="12">
        <f t="shared" si="89"/>
        <v>-2.6328702397356782E-2</v>
      </c>
      <c r="BB94" s="12">
        <f t="shared" si="90"/>
        <v>-3.1505597865080808E-4</v>
      </c>
      <c r="BC94" s="12">
        <f t="shared" si="91"/>
        <v>1.6731470061463253E-2</v>
      </c>
      <c r="BD94" s="12">
        <f t="shared" si="92"/>
        <v>-2.065742802629794E-3</v>
      </c>
      <c r="BE94" s="12">
        <f t="shared" si="93"/>
        <v>-1.5850863321726756E-2</v>
      </c>
      <c r="BF94" s="12">
        <f t="shared" si="94"/>
        <v>-1.0924653846181711E-2</v>
      </c>
      <c r="BG94" s="12">
        <f t="shared" si="95"/>
        <v>8.1747341724222392E-3</v>
      </c>
      <c r="BH94" s="12">
        <f t="shared" si="96"/>
        <v>-6.1007762734967249E-3</v>
      </c>
      <c r="BI94" s="12">
        <f t="shared" si="97"/>
        <v>-2.9216898320434843E-2</v>
      </c>
      <c r="BJ94" s="12">
        <f t="shared" si="98"/>
        <v>-7.2555940596040619E-3</v>
      </c>
      <c r="BK94" s="12">
        <f t="shared" si="99"/>
        <v>-1.6481026344283046E-2</v>
      </c>
      <c r="BL94" s="12">
        <f t="shared" si="100"/>
        <v>-1.6446947196302301E-2</v>
      </c>
      <c r="BM94" s="12">
        <f t="shared" si="101"/>
        <v>-2.9106901208727654E-3</v>
      </c>
      <c r="CM94" s="11" cm="1">
        <f t="array" ref="CM94">MMULT(X94:AQ94,$BQ$54:$BQ$73)</f>
        <v>-1.0484924468358742E-2</v>
      </c>
      <c r="DA94" s="7">
        <v>4.3367933494650058E-3</v>
      </c>
    </row>
    <row r="95" spans="1:105" x14ac:dyDescent="0.25">
      <c r="A95" s="9">
        <v>44971</v>
      </c>
      <c r="B95" s="10">
        <v>1747.303100585938</v>
      </c>
      <c r="C95" s="10">
        <v>636.000244140625</v>
      </c>
      <c r="D95" s="10">
        <v>476.95086669921881</v>
      </c>
      <c r="E95" s="10">
        <v>2684.482177734375</v>
      </c>
      <c r="F95" s="10">
        <v>48.790000915527337</v>
      </c>
      <c r="G95" s="10">
        <v>805.3304443359375</v>
      </c>
      <c r="H95" s="10">
        <v>844.39483642578125</v>
      </c>
      <c r="I95" s="10">
        <v>1461.213256835938</v>
      </c>
      <c r="J95" s="10">
        <v>82.597396850585938</v>
      </c>
      <c r="K95" s="10">
        <v>2130.224853515625</v>
      </c>
      <c r="L95" s="10">
        <v>23.180000305175781</v>
      </c>
      <c r="M95" s="10">
        <v>4468.73486328125</v>
      </c>
      <c r="N95" s="10">
        <v>1328.53369140625</v>
      </c>
      <c r="O95" s="10">
        <v>127.239631652832</v>
      </c>
      <c r="P95" s="10">
        <v>1085.5947265625</v>
      </c>
      <c r="Q95" s="10">
        <v>511.51889038085938</v>
      </c>
      <c r="R95" s="10">
        <v>65.55999755859375</v>
      </c>
      <c r="S95" s="10">
        <v>6409.7861328125</v>
      </c>
      <c r="T95" s="10">
        <v>3218.936767578125</v>
      </c>
      <c r="U95" s="10">
        <v>520.02764892578125</v>
      </c>
      <c r="X95" s="11">
        <f t="shared" si="62"/>
        <v>1.8659219697983266E-2</v>
      </c>
      <c r="Y95" s="11">
        <f t="shared" si="63"/>
        <v>1.783944373654164E-2</v>
      </c>
      <c r="Z95" s="11">
        <f t="shared" si="64"/>
        <v>-6.1099016629968675E-3</v>
      </c>
      <c r="AA95" s="11">
        <f t="shared" si="65"/>
        <v>8.5538187893251221E-3</v>
      </c>
      <c r="AB95" s="11">
        <f t="shared" si="66"/>
        <v>2.465641074517111E-3</v>
      </c>
      <c r="AC95" s="11">
        <f t="shared" si="67"/>
        <v>9.2561890165336457E-3</v>
      </c>
      <c r="AD95" s="11">
        <f t="shared" si="68"/>
        <v>1.7221995920690219E-2</v>
      </c>
      <c r="AE95" s="11">
        <f t="shared" si="69"/>
        <v>1.6460012164988349E-2</v>
      </c>
      <c r="AF95" s="11">
        <f t="shared" si="70"/>
        <v>1.0228250312709661E-3</v>
      </c>
      <c r="AG95" s="11">
        <f t="shared" si="71"/>
        <v>-5.2875231053393715E-3</v>
      </c>
      <c r="AH95" s="11">
        <f t="shared" si="72"/>
        <v>8.6357762933693286E-4</v>
      </c>
      <c r="AI95" s="11">
        <f t="shared" si="73"/>
        <v>3.3867707303895439E-3</v>
      </c>
      <c r="AJ95" s="11">
        <f t="shared" si="74"/>
        <v>7.5017274079845131E-3</v>
      </c>
      <c r="AK95" s="11">
        <f t="shared" si="75"/>
        <v>2.0251929752290671E-3</v>
      </c>
      <c r="AL95" s="11">
        <f t="shared" si="76"/>
        <v>2.3565201007728562E-2</v>
      </c>
      <c r="AM95" s="11">
        <f t="shared" si="77"/>
        <v>6.2325185236412955E-3</v>
      </c>
      <c r="AN95" s="11">
        <f t="shared" si="78"/>
        <v>-9.1443440226626261E-4</v>
      </c>
      <c r="AO95" s="11">
        <f t="shared" si="79"/>
        <v>3.7811425826972489E-3</v>
      </c>
      <c r="AP95" s="11">
        <f t="shared" si="80"/>
        <v>5.0827525259205053E-3</v>
      </c>
      <c r="AQ95" s="11">
        <f t="shared" si="81"/>
        <v>-1.5689684612027206E-2</v>
      </c>
      <c r="AT95" s="12">
        <f t="shared" si="82"/>
        <v>1.8359873637473989E-2</v>
      </c>
      <c r="AU95" s="12">
        <f t="shared" si="83"/>
        <v>1.7865452719497379E-2</v>
      </c>
      <c r="AV95" s="12">
        <f t="shared" si="84"/>
        <v>-8.2508111648250983E-3</v>
      </c>
      <c r="AW95" s="12">
        <f t="shared" si="85"/>
        <v>5.8260910229575372E-3</v>
      </c>
      <c r="AX95" s="12">
        <f t="shared" si="86"/>
        <v>1.6860329197612759E-3</v>
      </c>
      <c r="AY95" s="12">
        <f t="shared" si="87"/>
        <v>8.6784299123474629E-3</v>
      </c>
      <c r="AZ95" s="12">
        <f t="shared" si="88"/>
        <v>1.6319226965096675E-2</v>
      </c>
      <c r="BA95" s="12">
        <f t="shared" si="89"/>
        <v>1.5682458651266711E-2</v>
      </c>
      <c r="BB95" s="12">
        <f t="shared" si="90"/>
        <v>9.5255098224128584E-4</v>
      </c>
      <c r="BC95" s="12">
        <f t="shared" si="91"/>
        <v>-6.7873974258899844E-3</v>
      </c>
      <c r="BD95" s="12">
        <f t="shared" si="92"/>
        <v>5.2201216342684961E-4</v>
      </c>
      <c r="BE95" s="12">
        <f t="shared" si="93"/>
        <v>2.5841270865589886E-3</v>
      </c>
      <c r="BF95" s="12">
        <f t="shared" si="94"/>
        <v>5.6948166390136815E-3</v>
      </c>
      <c r="BG95" s="12">
        <f t="shared" si="95"/>
        <v>3.1596961583707658E-4</v>
      </c>
      <c r="BH95" s="12">
        <f t="shared" si="96"/>
        <v>2.3156339667585984E-2</v>
      </c>
      <c r="BI95" s="12">
        <f t="shared" si="97"/>
        <v>5.1324742008220219E-3</v>
      </c>
      <c r="BJ95" s="12">
        <f t="shared" si="98"/>
        <v>-1.8102743261528241E-3</v>
      </c>
      <c r="BK95" s="12">
        <f t="shared" si="99"/>
        <v>4.0124368070007686E-3</v>
      </c>
      <c r="BL95" s="12">
        <f t="shared" si="100"/>
        <v>4.2255964691759792E-3</v>
      </c>
      <c r="BM95" s="12">
        <f t="shared" si="101"/>
        <v>-1.7099386263010757E-2</v>
      </c>
      <c r="CM95" s="11" cm="1">
        <f t="array" ref="CM95">MMULT(X95:AQ95,$BQ$54:$BQ$73)</f>
        <v>5.7958242516074144E-3</v>
      </c>
      <c r="DA95" s="7">
        <v>-1.8156569331054925E-3</v>
      </c>
    </row>
    <row r="96" spans="1:105" x14ac:dyDescent="0.25">
      <c r="A96" s="9">
        <v>44972</v>
      </c>
      <c r="B96" s="10">
        <v>1776.662963867188</v>
      </c>
      <c r="C96" s="10">
        <v>639.0775146484375</v>
      </c>
      <c r="D96" s="10">
        <v>478.86514282226563</v>
      </c>
      <c r="E96" s="10">
        <v>2697.713134765625</v>
      </c>
      <c r="F96" s="10">
        <v>48.159999847412109</v>
      </c>
      <c r="G96" s="10">
        <v>803.694580078125</v>
      </c>
      <c r="H96" s="10">
        <v>849.761962890625</v>
      </c>
      <c r="I96" s="10">
        <v>1464.698364257812</v>
      </c>
      <c r="J96" s="10">
        <v>82.867599487304688</v>
      </c>
      <c r="K96" s="10">
        <v>2114.09033203125</v>
      </c>
      <c r="L96" s="10">
        <v>23.20999908447266</v>
      </c>
      <c r="M96" s="10">
        <v>4571.0888671875</v>
      </c>
      <c r="N96" s="10">
        <v>1344.322387695312</v>
      </c>
      <c r="O96" s="10">
        <v>126.4253616333008</v>
      </c>
      <c r="P96" s="10">
        <v>1110.176879882812</v>
      </c>
      <c r="Q96" s="10">
        <v>512.843017578125</v>
      </c>
      <c r="R96" s="10">
        <v>64.800003051757813</v>
      </c>
      <c r="S96" s="10">
        <v>6461.4296875</v>
      </c>
      <c r="T96" s="10">
        <v>3237.835693359375</v>
      </c>
      <c r="U96" s="10">
        <v>505.18679809570313</v>
      </c>
      <c r="X96" s="11">
        <f t="shared" si="62"/>
        <v>1.6802959527402263E-2</v>
      </c>
      <c r="Y96" s="11">
        <f t="shared" si="63"/>
        <v>4.8384737838749782E-3</v>
      </c>
      <c r="Z96" s="11">
        <f t="shared" si="64"/>
        <v>4.0135709078269162E-3</v>
      </c>
      <c r="AA96" s="11">
        <f t="shared" si="65"/>
        <v>4.9286812708201864E-3</v>
      </c>
      <c r="AB96" s="11">
        <f t="shared" si="66"/>
        <v>-1.2912503715791702E-2</v>
      </c>
      <c r="AC96" s="11">
        <f t="shared" si="67"/>
        <v>-2.0312956865320138E-3</v>
      </c>
      <c r="AD96" s="11">
        <f t="shared" si="68"/>
        <v>6.3561810580961527E-3</v>
      </c>
      <c r="AE96" s="11">
        <f t="shared" si="69"/>
        <v>2.38507788344367E-3</v>
      </c>
      <c r="AF96" s="11">
        <f t="shared" si="70"/>
        <v>3.2713214583206711E-3</v>
      </c>
      <c r="AG96" s="11">
        <f t="shared" si="71"/>
        <v>-7.5740931562916138E-3</v>
      </c>
      <c r="AH96" s="11">
        <f t="shared" si="72"/>
        <v>1.29416647549311E-3</v>
      </c>
      <c r="AI96" s="11">
        <f t="shared" si="73"/>
        <v>2.2904470065403412E-2</v>
      </c>
      <c r="AJ96" s="11">
        <f t="shared" si="74"/>
        <v>1.1884302514262732E-2</v>
      </c>
      <c r="AK96" s="11">
        <f t="shared" si="75"/>
        <v>-6.3994999746062528E-3</v>
      </c>
      <c r="AL96" s="11">
        <f t="shared" si="76"/>
        <v>2.2643950563531776E-2</v>
      </c>
      <c r="AM96" s="11">
        <f t="shared" si="77"/>
        <v>2.588618372001326E-3</v>
      </c>
      <c r="AN96" s="11">
        <f t="shared" si="78"/>
        <v>-1.159235105456949E-2</v>
      </c>
      <c r="AO96" s="11">
        <f t="shared" si="79"/>
        <v>8.0569856181519316E-3</v>
      </c>
      <c r="AP96" s="11">
        <f t="shared" si="80"/>
        <v>5.8711702483889546E-3</v>
      </c>
      <c r="AQ96" s="11">
        <f t="shared" si="81"/>
        <v>-2.8538580324978496E-2</v>
      </c>
      <c r="AT96" s="12">
        <f t="shared" si="82"/>
        <v>1.6503613466892986E-2</v>
      </c>
      <c r="AU96" s="12">
        <f t="shared" si="83"/>
        <v>4.8644827668307177E-3</v>
      </c>
      <c r="AV96" s="12">
        <f t="shared" si="84"/>
        <v>1.8726614059986846E-3</v>
      </c>
      <c r="AW96" s="12">
        <f t="shared" si="85"/>
        <v>2.2009535044526011E-3</v>
      </c>
      <c r="AX96" s="12">
        <f t="shared" si="86"/>
        <v>-1.3692111870547538E-2</v>
      </c>
      <c r="AY96" s="12">
        <f t="shared" si="87"/>
        <v>-2.6090547907181962E-3</v>
      </c>
      <c r="AZ96" s="12">
        <f t="shared" si="88"/>
        <v>5.4534121025026101E-3</v>
      </c>
      <c r="BA96" s="12">
        <f t="shared" si="89"/>
        <v>1.6075243697220316E-3</v>
      </c>
      <c r="BB96" s="12">
        <f t="shared" si="90"/>
        <v>3.2010474092909911E-3</v>
      </c>
      <c r="BC96" s="12">
        <f t="shared" si="91"/>
        <v>-9.0739674768422277E-3</v>
      </c>
      <c r="BD96" s="12">
        <f t="shared" si="92"/>
        <v>9.5260100958302672E-4</v>
      </c>
      <c r="BE96" s="12">
        <f t="shared" si="93"/>
        <v>2.2101826421572858E-2</v>
      </c>
      <c r="BF96" s="12">
        <f t="shared" si="94"/>
        <v>1.0077391745291901E-2</v>
      </c>
      <c r="BG96" s="12">
        <f t="shared" si="95"/>
        <v>-8.108723333998244E-3</v>
      </c>
      <c r="BH96" s="12">
        <f t="shared" si="96"/>
        <v>2.2235089223389199E-2</v>
      </c>
      <c r="BI96" s="12">
        <f t="shared" si="97"/>
        <v>1.488574049182052E-3</v>
      </c>
      <c r="BJ96" s="12">
        <f t="shared" si="98"/>
        <v>-1.2488190978456052E-2</v>
      </c>
      <c r="BK96" s="12">
        <f t="shared" si="99"/>
        <v>8.2882798424554517E-3</v>
      </c>
      <c r="BL96" s="12">
        <f t="shared" si="100"/>
        <v>5.0140141916444284E-3</v>
      </c>
      <c r="BM96" s="12">
        <f t="shared" si="101"/>
        <v>-2.9948281975962047E-2</v>
      </c>
      <c r="CM96" s="11" cm="1">
        <f t="array" ref="CM96">MMULT(X96:AQ96,$BQ$54:$BQ$73)</f>
        <v>2.4395802917124253E-3</v>
      </c>
      <c r="DA96" s="7">
        <v>6.1832156143267637E-3</v>
      </c>
    </row>
    <row r="97" spans="1:105" x14ac:dyDescent="0.25">
      <c r="A97" s="9">
        <v>44973</v>
      </c>
      <c r="B97" s="10">
        <v>1794.138916015625</v>
      </c>
      <c r="C97" s="10">
        <v>633.89288330078125</v>
      </c>
      <c r="D97" s="10">
        <v>483.90533447265619</v>
      </c>
      <c r="E97" s="10">
        <v>2722.378173828125</v>
      </c>
      <c r="F97" s="10">
        <v>48.180000305175781</v>
      </c>
      <c r="G97" s="10">
        <v>800.783447265625</v>
      </c>
      <c r="H97" s="10">
        <v>848.44464111328125</v>
      </c>
      <c r="I97" s="10">
        <v>1469.054565429688</v>
      </c>
      <c r="J97" s="10">
        <v>82.737701416015625</v>
      </c>
      <c r="K97" s="10">
        <v>2117.249267578125</v>
      </c>
      <c r="L97" s="10">
        <v>23.239999771118161</v>
      </c>
      <c r="M97" s="10">
        <v>4768.80908203125</v>
      </c>
      <c r="N97" s="10">
        <v>1333.406860351562</v>
      </c>
      <c r="O97" s="10">
        <v>133.62516784667969</v>
      </c>
      <c r="P97" s="10">
        <v>1109.3095703125</v>
      </c>
      <c r="Q97" s="10">
        <v>510.80963134765619</v>
      </c>
      <c r="R97" s="10">
        <v>64.980003356933594</v>
      </c>
      <c r="S97" s="10">
        <v>6499.1298828125</v>
      </c>
      <c r="T97" s="10">
        <v>3272.23193359375</v>
      </c>
      <c r="U97" s="10">
        <v>499.97506713867188</v>
      </c>
      <c r="X97" s="11">
        <f t="shared" si="62"/>
        <v>9.8363913155469131E-3</v>
      </c>
      <c r="Y97" s="11">
        <f t="shared" si="63"/>
        <v>-8.1126799626307679E-3</v>
      </c>
      <c r="Z97" s="11">
        <f t="shared" si="64"/>
        <v>1.0525284051132686E-2</v>
      </c>
      <c r="AA97" s="11">
        <f t="shared" si="65"/>
        <v>9.142943608288016E-3</v>
      </c>
      <c r="AB97" s="11">
        <f t="shared" si="66"/>
        <v>4.1529189840200143E-4</v>
      </c>
      <c r="AC97" s="11">
        <f t="shared" si="67"/>
        <v>-3.622187936388742E-3</v>
      </c>
      <c r="AD97" s="11">
        <f t="shared" si="68"/>
        <v>-1.550224456814509E-3</v>
      </c>
      <c r="AE97" s="11">
        <f t="shared" si="69"/>
        <v>2.9741285155891273E-3</v>
      </c>
      <c r="AF97" s="11">
        <f t="shared" si="70"/>
        <v>-1.5675375187978371E-3</v>
      </c>
      <c r="AG97" s="11">
        <f t="shared" si="71"/>
        <v>1.4942292195432572E-3</v>
      </c>
      <c r="AH97" s="11">
        <f t="shared" si="72"/>
        <v>1.2925759512662357E-3</v>
      </c>
      <c r="AI97" s="11">
        <f t="shared" si="73"/>
        <v>4.3254511252896144E-2</v>
      </c>
      <c r="AJ97" s="11">
        <f t="shared" si="74"/>
        <v>-8.1197244378734407E-3</v>
      </c>
      <c r="AK97" s="11">
        <f t="shared" si="75"/>
        <v>5.6949065601742704E-2</v>
      </c>
      <c r="AL97" s="11">
        <f t="shared" si="76"/>
        <v>-7.8123548240672841E-4</v>
      </c>
      <c r="AM97" s="11">
        <f t="shared" si="77"/>
        <v>-3.9649291513636463E-3</v>
      </c>
      <c r="AN97" s="11">
        <f t="shared" si="78"/>
        <v>2.7777823564608369E-3</v>
      </c>
      <c r="AO97" s="11">
        <f t="shared" si="79"/>
        <v>5.8346522574459258E-3</v>
      </c>
      <c r="AP97" s="11">
        <f t="shared" si="80"/>
        <v>1.0623219796149577E-2</v>
      </c>
      <c r="AQ97" s="11">
        <f t="shared" si="81"/>
        <v>-1.0316443297166158E-2</v>
      </c>
      <c r="AT97" s="12">
        <f t="shared" si="82"/>
        <v>9.5370452550376378E-3</v>
      </c>
      <c r="AU97" s="12">
        <f t="shared" si="83"/>
        <v>-8.0866709796750293E-3</v>
      </c>
      <c r="AV97" s="12">
        <f t="shared" si="84"/>
        <v>8.3843745493044543E-3</v>
      </c>
      <c r="AW97" s="12">
        <f t="shared" si="85"/>
        <v>6.4152158419204311E-3</v>
      </c>
      <c r="AX97" s="12">
        <f t="shared" si="86"/>
        <v>-3.6431625635383378E-4</v>
      </c>
      <c r="AY97" s="12">
        <f t="shared" si="87"/>
        <v>-4.1999470405749244E-3</v>
      </c>
      <c r="AZ97" s="12">
        <f t="shared" si="88"/>
        <v>-2.4529934124080518E-3</v>
      </c>
      <c r="BA97" s="12">
        <f t="shared" si="89"/>
        <v>2.1965750018674889E-3</v>
      </c>
      <c r="BB97" s="12">
        <f t="shared" si="90"/>
        <v>-1.6378115678275173E-3</v>
      </c>
      <c r="BC97" s="12">
        <f t="shared" si="91"/>
        <v>-5.645101007355777E-6</v>
      </c>
      <c r="BD97" s="12">
        <f t="shared" si="92"/>
        <v>9.5101048535615248E-4</v>
      </c>
      <c r="BE97" s="12">
        <f t="shared" si="93"/>
        <v>4.2451867609065587E-2</v>
      </c>
      <c r="BF97" s="12">
        <f t="shared" si="94"/>
        <v>-9.9266352068442722E-3</v>
      </c>
      <c r="BG97" s="12">
        <f t="shared" si="95"/>
        <v>5.5239842242350713E-2</v>
      </c>
      <c r="BH97" s="12">
        <f t="shared" si="96"/>
        <v>-1.1900968225493065E-3</v>
      </c>
      <c r="BI97" s="12">
        <f t="shared" si="97"/>
        <v>-5.0649734741829208E-3</v>
      </c>
      <c r="BJ97" s="12">
        <f t="shared" si="98"/>
        <v>1.8819424325742756E-3</v>
      </c>
      <c r="BK97" s="12">
        <f t="shared" si="99"/>
        <v>6.0659464817494459E-3</v>
      </c>
      <c r="BL97" s="12">
        <f t="shared" si="100"/>
        <v>9.7660637394050512E-3</v>
      </c>
      <c r="BM97" s="12">
        <f t="shared" si="101"/>
        <v>-1.1726144948149707E-2</v>
      </c>
      <c r="CM97" s="11" cm="1">
        <f t="array" ref="CM97">MMULT(X97:AQ97,$BQ$54:$BQ$73)</f>
        <v>5.854255679051081E-3</v>
      </c>
      <c r="DA97" s="7">
        <v>2.5762992345320524E-3</v>
      </c>
    </row>
    <row r="98" spans="1:105" x14ac:dyDescent="0.25">
      <c r="A98" s="9">
        <v>44974</v>
      </c>
      <c r="B98" s="10">
        <v>1720.340087890625</v>
      </c>
      <c r="C98" s="10">
        <v>631.8643798828125</v>
      </c>
      <c r="D98" s="10">
        <v>488.17010498046881</v>
      </c>
      <c r="E98" s="10">
        <v>2732.413818359375</v>
      </c>
      <c r="F98" s="10">
        <v>47.950000762939453</v>
      </c>
      <c r="G98" s="10">
        <v>796.76568603515625</v>
      </c>
      <c r="H98" s="10">
        <v>841.80889892578125</v>
      </c>
      <c r="I98" s="10">
        <v>1452.546264648438</v>
      </c>
      <c r="J98" s="10">
        <v>82.695297241210938</v>
      </c>
      <c r="K98" s="10">
        <v>2163.95263671875</v>
      </c>
      <c r="L98" s="10">
        <v>23.190000534057621</v>
      </c>
      <c r="M98" s="10">
        <v>4682.357421875</v>
      </c>
      <c r="N98" s="10">
        <v>1307.43359375</v>
      </c>
      <c r="O98" s="10">
        <v>134.22517395019531</v>
      </c>
      <c r="P98" s="10">
        <v>1113.942993164062</v>
      </c>
      <c r="Q98" s="10">
        <v>502.20315551757813</v>
      </c>
      <c r="R98" s="10">
        <v>64.110000610351563</v>
      </c>
      <c r="S98" s="10">
        <v>6474.01220703125</v>
      </c>
      <c r="T98" s="10">
        <v>3219.902099609375</v>
      </c>
      <c r="U98" s="10">
        <v>509.9517822265625</v>
      </c>
      <c r="X98" s="11">
        <f t="shared" si="62"/>
        <v>-4.1133285425239217E-2</v>
      </c>
      <c r="Y98" s="11">
        <f t="shared" si="63"/>
        <v>-3.2000728694192141E-3</v>
      </c>
      <c r="Z98" s="11">
        <f t="shared" si="64"/>
        <v>8.8132330933285066E-3</v>
      </c>
      <c r="AA98" s="11">
        <f t="shared" si="65"/>
        <v>3.6863521121821893E-3</v>
      </c>
      <c r="AB98" s="11">
        <f t="shared" si="66"/>
        <v>-4.7737555163863341E-3</v>
      </c>
      <c r="AC98" s="11">
        <f t="shared" si="67"/>
        <v>-5.0172880623193415E-3</v>
      </c>
      <c r="AD98" s="11">
        <f t="shared" si="68"/>
        <v>-7.8210667684728997E-3</v>
      </c>
      <c r="AE98" s="11">
        <f t="shared" si="69"/>
        <v>-1.1237363927609755E-2</v>
      </c>
      <c r="AF98" s="11">
        <f t="shared" si="70"/>
        <v>-5.1251332921945641E-4</v>
      </c>
      <c r="AG98" s="11">
        <f t="shared" si="71"/>
        <v>2.2058512361205328E-2</v>
      </c>
      <c r="AH98" s="11">
        <f t="shared" si="72"/>
        <v>-2.1514301873047791E-3</v>
      </c>
      <c r="AI98" s="11">
        <f t="shared" si="73"/>
        <v>-1.8128563897011025E-2</v>
      </c>
      <c r="AJ98" s="11">
        <f t="shared" si="74"/>
        <v>-1.9478875783430431E-2</v>
      </c>
      <c r="AK98" s="11">
        <f t="shared" si="75"/>
        <v>4.4902177724788087E-3</v>
      </c>
      <c r="AL98" s="11">
        <f t="shared" si="76"/>
        <v>4.1768528601594766E-3</v>
      </c>
      <c r="AM98" s="11">
        <f t="shared" si="77"/>
        <v>-1.6848695290595479E-2</v>
      </c>
      <c r="AN98" s="11">
        <f t="shared" si="78"/>
        <v>-1.3388776571818981E-2</v>
      </c>
      <c r="AO98" s="11">
        <f t="shared" si="79"/>
        <v>-3.8647751674690829E-3</v>
      </c>
      <c r="AP98" s="11">
        <f t="shared" si="80"/>
        <v>-1.5992091956300733E-2</v>
      </c>
      <c r="AQ98" s="11">
        <f t="shared" si="81"/>
        <v>1.9954425217614917E-2</v>
      </c>
      <c r="AT98" s="12">
        <f t="shared" si="82"/>
        <v>-4.1432631485748495E-2</v>
      </c>
      <c r="AU98" s="12">
        <f t="shared" si="83"/>
        <v>-3.1740638864634746E-3</v>
      </c>
      <c r="AV98" s="12">
        <f t="shared" si="84"/>
        <v>6.6723235915002749E-3</v>
      </c>
      <c r="AW98" s="12">
        <f t="shared" si="85"/>
        <v>9.5862434581460388E-4</v>
      </c>
      <c r="AX98" s="12">
        <f t="shared" si="86"/>
        <v>-5.5533636711421691E-3</v>
      </c>
      <c r="AY98" s="12">
        <f t="shared" si="87"/>
        <v>-5.5950471665055235E-3</v>
      </c>
      <c r="AZ98" s="12">
        <f t="shared" si="88"/>
        <v>-8.7238357240664432E-3</v>
      </c>
      <c r="BA98" s="12">
        <f t="shared" si="89"/>
        <v>-1.2014917441331393E-2</v>
      </c>
      <c r="BB98" s="12">
        <f t="shared" si="90"/>
        <v>-5.8278737824913663E-4</v>
      </c>
      <c r="BC98" s="12">
        <f t="shared" si="91"/>
        <v>2.0558638040654716E-2</v>
      </c>
      <c r="BD98" s="12">
        <f t="shared" si="92"/>
        <v>-2.4929956532148624E-3</v>
      </c>
      <c r="BE98" s="12">
        <f t="shared" si="93"/>
        <v>-1.8931207540841578E-2</v>
      </c>
      <c r="BF98" s="12">
        <f t="shared" si="94"/>
        <v>-2.1285786552401261E-2</v>
      </c>
      <c r="BG98" s="12">
        <f t="shared" si="95"/>
        <v>2.7809944130868184E-3</v>
      </c>
      <c r="BH98" s="12">
        <f t="shared" si="96"/>
        <v>3.7679915200168985E-3</v>
      </c>
      <c r="BI98" s="12">
        <f t="shared" si="97"/>
        <v>-1.7948739613414751E-2</v>
      </c>
      <c r="BJ98" s="12">
        <f t="shared" si="98"/>
        <v>-1.4284616495705543E-2</v>
      </c>
      <c r="BK98" s="12">
        <f t="shared" si="99"/>
        <v>-3.6334809431655627E-3</v>
      </c>
      <c r="BL98" s="12">
        <f t="shared" si="100"/>
        <v>-1.684924801304526E-2</v>
      </c>
      <c r="BM98" s="12">
        <f t="shared" si="101"/>
        <v>1.8544723566631366E-2</v>
      </c>
      <c r="CM98" s="11" cm="1">
        <f t="array" ref="CM98">MMULT(X98:AQ98,$BQ$54:$BQ$73)</f>
        <v>-5.0184480667813764E-3</v>
      </c>
      <c r="DA98" s="7">
        <v>-1.1048325950483559E-3</v>
      </c>
    </row>
    <row r="99" spans="1:105" x14ac:dyDescent="0.25">
      <c r="A99" s="9">
        <v>44977</v>
      </c>
      <c r="B99" s="10">
        <v>1619.228759765625</v>
      </c>
      <c r="C99" s="10">
        <v>627.009765625</v>
      </c>
      <c r="D99" s="10">
        <v>482.20913696289063</v>
      </c>
      <c r="E99" s="10">
        <v>2701.80712890625</v>
      </c>
      <c r="F99" s="10">
        <v>48.380001068115227</v>
      </c>
      <c r="G99" s="10">
        <v>789.283447265625</v>
      </c>
      <c r="H99" s="10">
        <v>831.51373291015625</v>
      </c>
      <c r="I99" s="10">
        <v>1460.4794921875</v>
      </c>
      <c r="J99" s="10">
        <v>82.758003234863281</v>
      </c>
      <c r="K99" s="10">
        <v>2163.126220703125</v>
      </c>
      <c r="L99" s="10">
        <v>23.20999908447266</v>
      </c>
      <c r="M99" s="10">
        <v>4709.8740234375</v>
      </c>
      <c r="N99" s="10">
        <v>1312.062866210938</v>
      </c>
      <c r="O99" s="10">
        <v>132.7252197265625</v>
      </c>
      <c r="P99" s="10">
        <v>1102.16552734375</v>
      </c>
      <c r="Q99" s="10">
        <v>496.67041015625</v>
      </c>
      <c r="R99" s="10">
        <v>65.330001831054688</v>
      </c>
      <c r="S99" s="10">
        <v>6477.8984375</v>
      </c>
      <c r="T99" s="10">
        <v>3207.16455078125</v>
      </c>
      <c r="U99" s="10">
        <v>507.46762084960938</v>
      </c>
      <c r="X99" s="11">
        <f t="shared" si="62"/>
        <v>-5.8774034760171449E-2</v>
      </c>
      <c r="Y99" s="11">
        <f t="shared" si="63"/>
        <v>-7.6830003595278655E-3</v>
      </c>
      <c r="Z99" s="11">
        <f t="shared" si="64"/>
        <v>-1.221084199290875E-2</v>
      </c>
      <c r="AA99" s="11">
        <f t="shared" si="65"/>
        <v>-1.1201337530748616E-2</v>
      </c>
      <c r="AB99" s="11">
        <f t="shared" si="66"/>
        <v>8.9676808828775094E-3</v>
      </c>
      <c r="AC99" s="11">
        <f t="shared" si="67"/>
        <v>-9.3907643121080714E-3</v>
      </c>
      <c r="AD99" s="11">
        <f t="shared" si="68"/>
        <v>-1.2229813712782671E-2</v>
      </c>
      <c r="AE99" s="11">
        <f t="shared" si="69"/>
        <v>5.4616005921037814E-3</v>
      </c>
      <c r="AF99" s="11">
        <f t="shared" si="70"/>
        <v>7.5827762574501539E-4</v>
      </c>
      <c r="AG99" s="11">
        <f t="shared" si="71"/>
        <v>-3.8190115698563215E-4</v>
      </c>
      <c r="AH99" s="11">
        <f t="shared" si="72"/>
        <v>8.6237817828716792E-4</v>
      </c>
      <c r="AI99" s="11">
        <f t="shared" si="73"/>
        <v>5.8766555141536525E-3</v>
      </c>
      <c r="AJ99" s="11">
        <f t="shared" si="74"/>
        <v>3.5407323806482655E-3</v>
      </c>
      <c r="AK99" s="11">
        <f t="shared" si="75"/>
        <v>-1.1174909888285005E-2</v>
      </c>
      <c r="AL99" s="11">
        <f t="shared" si="76"/>
        <v>-1.0572772478113208E-2</v>
      </c>
      <c r="AM99" s="11">
        <f t="shared" si="77"/>
        <v>-1.1016946629150497E-2</v>
      </c>
      <c r="AN99" s="11">
        <f t="shared" si="78"/>
        <v>1.9029811403653875E-2</v>
      </c>
      <c r="AO99" s="11">
        <f t="shared" si="79"/>
        <v>6.0028160968390973E-4</v>
      </c>
      <c r="AP99" s="11">
        <f t="shared" si="80"/>
        <v>-3.9558807796268919E-3</v>
      </c>
      <c r="AQ99" s="11">
        <f t="shared" si="81"/>
        <v>-4.8713652222308664E-3</v>
      </c>
      <c r="AT99" s="12">
        <f t="shared" si="82"/>
        <v>-5.9073380820680726E-2</v>
      </c>
      <c r="AU99" s="12">
        <f t="shared" si="83"/>
        <v>-7.6569913765721261E-3</v>
      </c>
      <c r="AV99" s="12">
        <f t="shared" si="84"/>
        <v>-1.4351751494736982E-2</v>
      </c>
      <c r="AW99" s="12">
        <f t="shared" si="85"/>
        <v>-1.3929065297116201E-2</v>
      </c>
      <c r="AX99" s="12">
        <f t="shared" si="86"/>
        <v>8.1880727281216734E-3</v>
      </c>
      <c r="AY99" s="12">
        <f t="shared" si="87"/>
        <v>-9.9685234162942542E-3</v>
      </c>
      <c r="AZ99" s="12">
        <f t="shared" si="88"/>
        <v>-1.3132582668376214E-2</v>
      </c>
      <c r="BA99" s="12">
        <f t="shared" si="89"/>
        <v>4.684047078382143E-3</v>
      </c>
      <c r="BB99" s="12">
        <f t="shared" si="90"/>
        <v>6.8800357671533518E-4</v>
      </c>
      <c r="BC99" s="12">
        <f t="shared" si="91"/>
        <v>-1.8817754775362452E-3</v>
      </c>
      <c r="BD99" s="12">
        <f t="shared" si="92"/>
        <v>5.2081271237708468E-4</v>
      </c>
      <c r="BE99" s="12">
        <f t="shared" si="93"/>
        <v>5.0740118703230972E-3</v>
      </c>
      <c r="BF99" s="12">
        <f t="shared" si="94"/>
        <v>1.7338216116774342E-3</v>
      </c>
      <c r="BG99" s="12">
        <f t="shared" si="95"/>
        <v>-1.2884133247676996E-2</v>
      </c>
      <c r="BH99" s="12">
        <f t="shared" si="96"/>
        <v>-1.0981633818255787E-2</v>
      </c>
      <c r="BI99" s="12">
        <f t="shared" si="97"/>
        <v>-1.2116990951969771E-2</v>
      </c>
      <c r="BJ99" s="12">
        <f t="shared" si="98"/>
        <v>1.8133971479767315E-2</v>
      </c>
      <c r="BK99" s="12">
        <f t="shared" si="99"/>
        <v>8.3157583398742988E-4</v>
      </c>
      <c r="BL99" s="12">
        <f t="shared" si="100"/>
        <v>-4.813036836371418E-3</v>
      </c>
      <c r="BM99" s="12">
        <f t="shared" si="101"/>
        <v>-6.2810668732144158E-3</v>
      </c>
      <c r="CM99" s="11" cm="1">
        <f t="array" ref="CM99">MMULT(X99:AQ99,$BQ$54:$BQ$73)</f>
        <v>-5.4183075317743162E-3</v>
      </c>
      <c r="DA99" s="7">
        <v>1.8516525096842088E-3</v>
      </c>
    </row>
    <row r="100" spans="1:105" x14ac:dyDescent="0.25">
      <c r="A100" s="9">
        <v>44978</v>
      </c>
      <c r="B100" s="10">
        <v>1568.94775390625</v>
      </c>
      <c r="C100" s="10">
        <v>628.1766357421875</v>
      </c>
      <c r="D100" s="10">
        <v>483.20263671875</v>
      </c>
      <c r="E100" s="10">
        <v>2718.7333984375</v>
      </c>
      <c r="F100" s="10">
        <v>48.259998321533203</v>
      </c>
      <c r="G100" s="10">
        <v>792.24267578125</v>
      </c>
      <c r="H100" s="10">
        <v>833.56304931640625</v>
      </c>
      <c r="I100" s="10">
        <v>1448.602783203125</v>
      </c>
      <c r="J100" s="10">
        <v>82.697502136230469</v>
      </c>
      <c r="K100" s="10">
        <v>2166.9658203125</v>
      </c>
      <c r="L100" s="10">
        <v>23.20000076293945</v>
      </c>
      <c r="M100" s="10">
        <v>4702.2119140625</v>
      </c>
      <c r="N100" s="10">
        <v>1317.520629882812</v>
      </c>
      <c r="O100" s="10">
        <v>132.0823974609375</v>
      </c>
      <c r="P100" s="10">
        <v>1111.158447265625</v>
      </c>
      <c r="Q100" s="10">
        <v>495.06259155273438</v>
      </c>
      <c r="R100" s="10">
        <v>65.120002746582031</v>
      </c>
      <c r="S100" s="10">
        <v>6472.89453125</v>
      </c>
      <c r="T100" s="10">
        <v>3173.78125</v>
      </c>
      <c r="U100" s="10">
        <v>499.71697998046881</v>
      </c>
      <c r="X100" s="11">
        <f t="shared" si="62"/>
        <v>-3.105244120457255E-2</v>
      </c>
      <c r="Y100" s="11">
        <f t="shared" si="63"/>
        <v>1.8610078840229386E-3</v>
      </c>
      <c r="Z100" s="11">
        <f t="shared" si="64"/>
        <v>2.0603088571003827E-3</v>
      </c>
      <c r="AA100" s="11">
        <f t="shared" si="65"/>
        <v>6.2647956436853881E-3</v>
      </c>
      <c r="AB100" s="11">
        <f t="shared" si="66"/>
        <v>-2.4804205029485167E-3</v>
      </c>
      <c r="AC100" s="11">
        <f t="shared" si="67"/>
        <v>3.7492595668601461E-3</v>
      </c>
      <c r="AD100" s="11">
        <f t="shared" si="68"/>
        <v>2.4645611072203729E-3</v>
      </c>
      <c r="AE100" s="11">
        <f t="shared" si="69"/>
        <v>-8.1320614550952144E-3</v>
      </c>
      <c r="AF100" s="11">
        <f t="shared" si="70"/>
        <v>-7.3106039619048391E-4</v>
      </c>
      <c r="AG100" s="11">
        <f t="shared" si="71"/>
        <v>1.775023377104151E-3</v>
      </c>
      <c r="AH100" s="11">
        <f t="shared" si="72"/>
        <v>-4.3077647253760742E-4</v>
      </c>
      <c r="AI100" s="11">
        <f t="shared" si="73"/>
        <v>-1.626818326110517E-3</v>
      </c>
      <c r="AJ100" s="11">
        <f t="shared" si="74"/>
        <v>4.1596815308365381E-3</v>
      </c>
      <c r="AK100" s="11">
        <f t="shared" si="75"/>
        <v>-4.8432563679256125E-3</v>
      </c>
      <c r="AL100" s="11">
        <f t="shared" si="76"/>
        <v>8.1593188126180931E-3</v>
      </c>
      <c r="AM100" s="11">
        <f t="shared" si="77"/>
        <v>-3.2371942653274099E-3</v>
      </c>
      <c r="AN100" s="11">
        <f t="shared" si="78"/>
        <v>-3.2144356128401782E-3</v>
      </c>
      <c r="AO100" s="11">
        <f t="shared" si="79"/>
        <v>-7.7245827458992172E-4</v>
      </c>
      <c r="AP100" s="11">
        <f t="shared" si="80"/>
        <v>-1.0408976606179433E-2</v>
      </c>
      <c r="AQ100" s="11">
        <f t="shared" si="81"/>
        <v>-1.5273173204951159E-2</v>
      </c>
      <c r="AT100" s="12">
        <f t="shared" si="82"/>
        <v>-3.1351787265081824E-2</v>
      </c>
      <c r="AU100" s="12">
        <f t="shared" si="83"/>
        <v>1.8870168669786781E-3</v>
      </c>
      <c r="AV100" s="12">
        <f t="shared" si="84"/>
        <v>-8.0600644727848916E-5</v>
      </c>
      <c r="AW100" s="12">
        <f t="shared" si="85"/>
        <v>3.5370678773178027E-3</v>
      </c>
      <c r="AX100" s="12">
        <f t="shared" si="86"/>
        <v>-3.2600286577043518E-3</v>
      </c>
      <c r="AY100" s="12">
        <f t="shared" si="87"/>
        <v>3.1715004626739637E-3</v>
      </c>
      <c r="AZ100" s="12">
        <f t="shared" si="88"/>
        <v>1.5617921516268298E-3</v>
      </c>
      <c r="BA100" s="12">
        <f t="shared" si="89"/>
        <v>-8.9096149688168529E-3</v>
      </c>
      <c r="BB100" s="12">
        <f t="shared" si="90"/>
        <v>-8.0133444522016413E-4</v>
      </c>
      <c r="BC100" s="12">
        <f t="shared" si="91"/>
        <v>2.7514905655353803E-4</v>
      </c>
      <c r="BD100" s="12">
        <f t="shared" si="92"/>
        <v>-7.7234193844769061E-4</v>
      </c>
      <c r="BE100" s="12">
        <f t="shared" si="93"/>
        <v>-2.4294619699410723E-3</v>
      </c>
      <c r="BF100" s="12">
        <f t="shared" si="94"/>
        <v>2.3527707618657065E-3</v>
      </c>
      <c r="BG100" s="12">
        <f t="shared" si="95"/>
        <v>-6.5524797273176028E-3</v>
      </c>
      <c r="BH100" s="12">
        <f t="shared" si="96"/>
        <v>7.750457472475515E-3</v>
      </c>
      <c r="BI100" s="12">
        <f t="shared" si="97"/>
        <v>-4.3372385881466843E-3</v>
      </c>
      <c r="BJ100" s="12">
        <f t="shared" si="98"/>
        <v>-4.1102755367267395E-3</v>
      </c>
      <c r="BK100" s="12">
        <f t="shared" si="99"/>
        <v>-5.4116405028640157E-4</v>
      </c>
      <c r="BL100" s="12">
        <f t="shared" si="100"/>
        <v>-1.1266132662923959E-2</v>
      </c>
      <c r="BM100" s="12">
        <f t="shared" si="101"/>
        <v>-1.6682874855934709E-2</v>
      </c>
      <c r="CM100" s="11" cm="1">
        <f t="array" ref="CM100">MMULT(X100:AQ100,$BQ$54:$BQ$73)</f>
        <v>-2.5854557954910298E-3</v>
      </c>
      <c r="DA100" s="7">
        <v>-3.0503488551417834E-3</v>
      </c>
    </row>
    <row r="101" spans="1:105" x14ac:dyDescent="0.25">
      <c r="A101" s="9">
        <v>44979</v>
      </c>
      <c r="B101" s="10">
        <v>1402.925537109375</v>
      </c>
      <c r="C101" s="10">
        <v>610.392578125</v>
      </c>
      <c r="D101" s="10">
        <v>483.4449462890625</v>
      </c>
      <c r="E101" s="10">
        <v>2640.444580078125</v>
      </c>
      <c r="F101" s="10">
        <v>48.159999847412109</v>
      </c>
      <c r="G101" s="10">
        <v>776.700927734375</v>
      </c>
      <c r="H101" s="10">
        <v>818.97418212890625</v>
      </c>
      <c r="I101" s="10">
        <v>1432.36962890625</v>
      </c>
      <c r="J101" s="10">
        <v>82.861198425292969</v>
      </c>
      <c r="K101" s="10">
        <v>2133.238037109375</v>
      </c>
      <c r="L101" s="10">
        <v>23.170000076293949</v>
      </c>
      <c r="M101" s="10">
        <v>4631.27685546875</v>
      </c>
      <c r="N101" s="10">
        <v>1286.23583984375</v>
      </c>
      <c r="O101" s="10">
        <v>131.65382385253909</v>
      </c>
      <c r="P101" s="10">
        <v>1085.959716796875</v>
      </c>
      <c r="Q101" s="10">
        <v>488.34756469726563</v>
      </c>
      <c r="R101" s="10">
        <v>65.220001220703125</v>
      </c>
      <c r="S101" s="10">
        <v>6333.17236328125</v>
      </c>
      <c r="T101" s="10">
        <v>3128.303466796875</v>
      </c>
      <c r="U101" s="10">
        <v>503.64199829101563</v>
      </c>
      <c r="X101" s="11">
        <f t="shared" si="62"/>
        <v>-0.1058175559916034</v>
      </c>
      <c r="Y101" s="11">
        <f t="shared" si="63"/>
        <v>-2.8310600244110841E-2</v>
      </c>
      <c r="Z101" s="11">
        <f t="shared" si="64"/>
        <v>5.0146574521599155E-4</v>
      </c>
      <c r="AA101" s="11">
        <f t="shared" si="65"/>
        <v>-2.8796063050672362E-2</v>
      </c>
      <c r="AB101" s="11">
        <f t="shared" si="66"/>
        <v>-2.0720778615625286E-3</v>
      </c>
      <c r="AC101" s="11">
        <f t="shared" si="67"/>
        <v>-1.9617408304278609E-2</v>
      </c>
      <c r="AD101" s="11">
        <f t="shared" si="68"/>
        <v>-1.7501816088733937E-2</v>
      </c>
      <c r="AE101" s="11">
        <f t="shared" si="69"/>
        <v>-1.1206076976450739E-2</v>
      </c>
      <c r="AF101" s="11">
        <f t="shared" si="70"/>
        <v>1.9794586877949156E-3</v>
      </c>
      <c r="AG101" s="11">
        <f t="shared" si="71"/>
        <v>-1.556452016315656E-2</v>
      </c>
      <c r="AH101" s="11">
        <f t="shared" si="72"/>
        <v>-1.2931330025395917E-3</v>
      </c>
      <c r="AI101" s="11">
        <f t="shared" si="73"/>
        <v>-1.5085466135971165E-2</v>
      </c>
      <c r="AJ101" s="11">
        <f t="shared" si="74"/>
        <v>-2.3745199376380692E-2</v>
      </c>
      <c r="AK101" s="11">
        <f t="shared" si="75"/>
        <v>-3.2447443159498743E-3</v>
      </c>
      <c r="AL101" s="11">
        <f t="shared" si="76"/>
        <v>-2.2677891286125629E-2</v>
      </c>
      <c r="AM101" s="11">
        <f t="shared" si="77"/>
        <v>-1.3563995684681945E-2</v>
      </c>
      <c r="AN101" s="11">
        <f t="shared" si="78"/>
        <v>1.5356030390576479E-3</v>
      </c>
      <c r="AO101" s="11">
        <f t="shared" si="79"/>
        <v>-2.1585732209013428E-2</v>
      </c>
      <c r="AP101" s="11">
        <f t="shared" si="80"/>
        <v>-1.4329211631433325E-2</v>
      </c>
      <c r="AQ101" s="11">
        <f t="shared" si="81"/>
        <v>7.8544825727159106E-3</v>
      </c>
      <c r="AT101" s="12">
        <f t="shared" si="82"/>
        <v>-0.10611690205211267</v>
      </c>
      <c r="AU101" s="12">
        <f t="shared" si="83"/>
        <v>-2.8284591261155102E-2</v>
      </c>
      <c r="AV101" s="12">
        <f t="shared" si="84"/>
        <v>-1.6394437566122401E-3</v>
      </c>
      <c r="AW101" s="12">
        <f t="shared" si="85"/>
        <v>-3.1523790817039946E-2</v>
      </c>
      <c r="AX101" s="12">
        <f t="shared" si="86"/>
        <v>-2.8516860163183637E-3</v>
      </c>
      <c r="AY101" s="12">
        <f t="shared" si="87"/>
        <v>-2.019516740846479E-2</v>
      </c>
      <c r="AZ101" s="12">
        <f t="shared" si="88"/>
        <v>-1.840458504432748E-2</v>
      </c>
      <c r="BA101" s="12">
        <f t="shared" si="89"/>
        <v>-1.1983630490172377E-2</v>
      </c>
      <c r="BB101" s="12">
        <f t="shared" si="90"/>
        <v>1.9091846387652353E-3</v>
      </c>
      <c r="BC101" s="12">
        <f t="shared" si="91"/>
        <v>-1.7064394483707172E-2</v>
      </c>
      <c r="BD101" s="12">
        <f t="shared" si="92"/>
        <v>-1.6346984684496749E-3</v>
      </c>
      <c r="BE101" s="12">
        <f t="shared" si="93"/>
        <v>-1.5888109779801721E-2</v>
      </c>
      <c r="BF101" s="12">
        <f t="shared" si="94"/>
        <v>-2.5552110145351522E-2</v>
      </c>
      <c r="BG101" s="12">
        <f t="shared" si="95"/>
        <v>-4.953967675341865E-3</v>
      </c>
      <c r="BH101" s="12">
        <f t="shared" si="96"/>
        <v>-2.3086752626268206E-2</v>
      </c>
      <c r="BI101" s="12">
        <f t="shared" si="97"/>
        <v>-1.466404000750122E-2</v>
      </c>
      <c r="BJ101" s="12">
        <f t="shared" si="98"/>
        <v>6.3976311517108654E-4</v>
      </c>
      <c r="BK101" s="12">
        <f t="shared" si="99"/>
        <v>-2.1354437984709908E-2</v>
      </c>
      <c r="BL101" s="12">
        <f t="shared" si="100"/>
        <v>-1.5186367688177851E-2</v>
      </c>
      <c r="BM101" s="12">
        <f t="shared" si="101"/>
        <v>6.4447809217323612E-3</v>
      </c>
      <c r="CM101" s="11" cm="1">
        <f t="array" ref="CM101">MMULT(X101:AQ101,$BQ$54:$BQ$73)</f>
        <v>-1.6627024113894009E-2</v>
      </c>
      <c r="DA101" s="7">
        <v>-1.7172503735311328E-2</v>
      </c>
    </row>
    <row r="102" spans="1:105" x14ac:dyDescent="0.25">
      <c r="A102" s="9">
        <v>44980</v>
      </c>
      <c r="B102" s="10">
        <v>1380.755981445312</v>
      </c>
      <c r="C102" s="10">
        <v>610.7569580078125</v>
      </c>
      <c r="D102" s="10">
        <v>481.89410400390619</v>
      </c>
      <c r="E102" s="10">
        <v>2684.33203125</v>
      </c>
      <c r="F102" s="10">
        <v>47.860000610351563</v>
      </c>
      <c r="G102" s="10">
        <v>771.43218994140625</v>
      </c>
      <c r="H102" s="10">
        <v>819.46209716796875</v>
      </c>
      <c r="I102" s="10">
        <v>1422.189453125</v>
      </c>
      <c r="J102" s="10">
        <v>82.835296630859375</v>
      </c>
      <c r="K102" s="10">
        <v>2098.635986328125</v>
      </c>
      <c r="L102" s="10">
        <v>23.229999542236332</v>
      </c>
      <c r="M102" s="10">
        <v>4677.828125</v>
      </c>
      <c r="N102" s="10">
        <v>1280.5830078125</v>
      </c>
      <c r="O102" s="10">
        <v>132.55377197265619</v>
      </c>
      <c r="P102" s="10">
        <v>1080.755615234375</v>
      </c>
      <c r="Q102" s="10">
        <v>492.74545288085938</v>
      </c>
      <c r="R102" s="10">
        <v>64.529998779296875</v>
      </c>
      <c r="S102" s="10">
        <v>6300.669921875</v>
      </c>
      <c r="T102" s="10">
        <v>3139.5693359375</v>
      </c>
      <c r="U102" s="10">
        <v>501.65463256835938</v>
      </c>
      <c r="X102" s="11">
        <f t="shared" si="62"/>
        <v>-1.5802375163646742E-2</v>
      </c>
      <c r="Y102" s="11">
        <f t="shared" si="63"/>
        <v>5.9695988429577537E-4</v>
      </c>
      <c r="Z102" s="11">
        <f t="shared" si="64"/>
        <v>-3.2078984319944132E-3</v>
      </c>
      <c r="AA102" s="11">
        <f t="shared" si="65"/>
        <v>1.6621235493068546E-2</v>
      </c>
      <c r="AB102" s="11">
        <f t="shared" si="66"/>
        <v>-6.2292200583689873E-3</v>
      </c>
      <c r="AC102" s="11">
        <f t="shared" si="67"/>
        <v>-6.7834833265071276E-3</v>
      </c>
      <c r="AD102" s="11">
        <f t="shared" si="68"/>
        <v>5.957636390858807E-4</v>
      </c>
      <c r="AE102" s="11">
        <f t="shared" si="69"/>
        <v>-7.1072267770879291E-3</v>
      </c>
      <c r="AF102" s="11">
        <f t="shared" si="70"/>
        <v>-3.125925635380064E-4</v>
      </c>
      <c r="AG102" s="11">
        <f t="shared" si="71"/>
        <v>-1.6220435872284181E-2</v>
      </c>
      <c r="AH102" s="11">
        <f t="shared" si="72"/>
        <v>2.5895324015890015E-3</v>
      </c>
      <c r="AI102" s="11">
        <f t="shared" si="73"/>
        <v>1.0051497887948735E-2</v>
      </c>
      <c r="AJ102" s="11">
        <f t="shared" si="74"/>
        <v>-4.3948643445798378E-3</v>
      </c>
      <c r="AK102" s="11">
        <f t="shared" si="75"/>
        <v>6.8357157717280062E-3</v>
      </c>
      <c r="AL102" s="11">
        <f t="shared" si="76"/>
        <v>-4.7921681458405413E-3</v>
      </c>
      <c r="AM102" s="11">
        <f t="shared" si="77"/>
        <v>9.0056519198986294E-3</v>
      </c>
      <c r="AN102" s="11">
        <f t="shared" si="78"/>
        <v>-1.0579614052310365E-2</v>
      </c>
      <c r="AO102" s="11">
        <f t="shared" si="79"/>
        <v>-5.1320948715519107E-3</v>
      </c>
      <c r="AP102" s="11">
        <f t="shared" si="80"/>
        <v>3.6012711874658125E-3</v>
      </c>
      <c r="AQ102" s="11">
        <f t="shared" si="81"/>
        <v>-3.9459888758282338E-3</v>
      </c>
      <c r="AT102" s="12">
        <f t="shared" si="82"/>
        <v>-1.610172122415602E-2</v>
      </c>
      <c r="AU102" s="12">
        <f t="shared" si="83"/>
        <v>6.2296886725151485E-4</v>
      </c>
      <c r="AV102" s="12">
        <f t="shared" si="84"/>
        <v>-5.3488079338226448E-3</v>
      </c>
      <c r="AW102" s="12">
        <f t="shared" si="85"/>
        <v>1.3893507726700961E-2</v>
      </c>
      <c r="AX102" s="12">
        <f t="shared" si="86"/>
        <v>-7.0088282131248224E-3</v>
      </c>
      <c r="AY102" s="12">
        <f t="shared" si="87"/>
        <v>-7.3612424306933096E-3</v>
      </c>
      <c r="AZ102" s="12">
        <f t="shared" si="88"/>
        <v>-3.0700531650766237E-4</v>
      </c>
      <c r="BA102" s="12">
        <f t="shared" si="89"/>
        <v>-7.8847802908095684E-3</v>
      </c>
      <c r="BB102" s="12">
        <f t="shared" si="90"/>
        <v>-3.8286661256768661E-4</v>
      </c>
      <c r="BC102" s="12">
        <f t="shared" si="91"/>
        <v>-1.7720310192834793E-2</v>
      </c>
      <c r="BD102" s="12">
        <f t="shared" si="92"/>
        <v>2.2479669356789181E-3</v>
      </c>
      <c r="BE102" s="12">
        <f t="shared" si="93"/>
        <v>9.2488542441181796E-3</v>
      </c>
      <c r="BF102" s="12">
        <f t="shared" si="94"/>
        <v>-6.2017751135506694E-3</v>
      </c>
      <c r="BG102" s="12">
        <f t="shared" si="95"/>
        <v>5.1264924123360159E-3</v>
      </c>
      <c r="BH102" s="12">
        <f t="shared" si="96"/>
        <v>-5.2010294859831194E-3</v>
      </c>
      <c r="BI102" s="12">
        <f t="shared" si="97"/>
        <v>7.905607597079355E-3</v>
      </c>
      <c r="BJ102" s="12">
        <f t="shared" si="98"/>
        <v>-1.1475453976196927E-2</v>
      </c>
      <c r="BK102" s="12">
        <f t="shared" si="99"/>
        <v>-4.9008006472483906E-3</v>
      </c>
      <c r="BL102" s="12">
        <f t="shared" si="100"/>
        <v>2.7441151307212868E-3</v>
      </c>
      <c r="BM102" s="12">
        <f t="shared" si="101"/>
        <v>-5.3556905268117832E-3</v>
      </c>
      <c r="CM102" s="11" cm="1">
        <f t="array" ref="CM102">MMULT(X102:AQ102,$BQ$54:$BQ$73)</f>
        <v>-1.7305167149228944E-3</v>
      </c>
      <c r="DA102" s="7">
        <v>4.504202674978296E-3</v>
      </c>
    </row>
    <row r="103" spans="1:105" x14ac:dyDescent="0.25">
      <c r="A103" s="9">
        <v>44981</v>
      </c>
      <c r="B103" s="10">
        <v>1313.847778320312</v>
      </c>
      <c r="C103" s="10">
        <v>614.09521484375</v>
      </c>
      <c r="D103" s="10">
        <v>480.3675537109375</v>
      </c>
      <c r="E103" s="10">
        <v>2792.977783203125</v>
      </c>
      <c r="F103" s="10">
        <v>47.779998779296882</v>
      </c>
      <c r="G103" s="10">
        <v>764.551513671875</v>
      </c>
      <c r="H103" s="10">
        <v>819.41339111328125</v>
      </c>
      <c r="I103" s="10">
        <v>1422.143676757812</v>
      </c>
      <c r="J103" s="10">
        <v>82.617897033691406</v>
      </c>
      <c r="K103" s="10">
        <v>2074.2392578125</v>
      </c>
      <c r="L103" s="10">
        <v>23.239999771118161</v>
      </c>
      <c r="M103" s="10">
        <v>4677.77978515625</v>
      </c>
      <c r="N103" s="10">
        <v>1247.690185546875</v>
      </c>
      <c r="O103" s="10">
        <v>136.3812561035156</v>
      </c>
      <c r="P103" s="10">
        <v>1088.151000976562</v>
      </c>
      <c r="Q103" s="10">
        <v>492.79269409179688</v>
      </c>
      <c r="R103" s="10">
        <v>63.900001525878913</v>
      </c>
      <c r="S103" s="10">
        <v>6328.216796875</v>
      </c>
      <c r="T103" s="10">
        <v>3127.291748046875</v>
      </c>
      <c r="U103" s="10">
        <v>507.51730346679688</v>
      </c>
      <c r="X103" s="11">
        <f t="shared" si="62"/>
        <v>-4.8457659444620736E-2</v>
      </c>
      <c r="Y103" s="11">
        <f t="shared" si="63"/>
        <v>5.4657696358078964E-3</v>
      </c>
      <c r="Z103" s="11">
        <f t="shared" si="64"/>
        <v>-3.1678127627731236E-3</v>
      </c>
      <c r="AA103" s="11">
        <f t="shared" si="65"/>
        <v>4.0474036254945875E-2</v>
      </c>
      <c r="AB103" s="11">
        <f t="shared" si="66"/>
        <v>-1.6715802347352442E-3</v>
      </c>
      <c r="AC103" s="11">
        <f t="shared" si="67"/>
        <v>-8.9193533265106151E-3</v>
      </c>
      <c r="AD103" s="11">
        <f t="shared" si="68"/>
        <v>-5.9436616843935012E-5</v>
      </c>
      <c r="AE103" s="11">
        <f t="shared" si="69"/>
        <v>-3.2187249798097994E-5</v>
      </c>
      <c r="AF103" s="11">
        <f t="shared" si="70"/>
        <v>-2.6244802156835511E-3</v>
      </c>
      <c r="AG103" s="11">
        <f t="shared" si="71"/>
        <v>-1.1625040585676174E-2</v>
      </c>
      <c r="AH103" s="11">
        <f t="shared" si="72"/>
        <v>4.3048769173011005E-4</v>
      </c>
      <c r="AI103" s="11">
        <f t="shared" si="73"/>
        <v>-1.0333822119640191E-5</v>
      </c>
      <c r="AJ103" s="11">
        <f t="shared" si="74"/>
        <v>-2.5685818150759886E-2</v>
      </c>
      <c r="AK103" s="11">
        <f t="shared" si="75"/>
        <v>2.8874954472430665E-2</v>
      </c>
      <c r="AL103" s="11">
        <f t="shared" si="76"/>
        <v>6.8427918744454232E-3</v>
      </c>
      <c r="AM103" s="11">
        <f t="shared" si="77"/>
        <v>9.5873458925500068E-5</v>
      </c>
      <c r="AN103" s="11">
        <f t="shared" si="78"/>
        <v>-9.7628585981018694E-3</v>
      </c>
      <c r="AO103" s="11">
        <f t="shared" si="79"/>
        <v>4.3720549309147743E-3</v>
      </c>
      <c r="AP103" s="11">
        <f t="shared" si="80"/>
        <v>-3.9105961923146431E-3</v>
      </c>
      <c r="AQ103" s="11">
        <f t="shared" si="81"/>
        <v>1.1686667515501526E-2</v>
      </c>
      <c r="AT103" s="12">
        <f t="shared" si="82"/>
        <v>-4.8757005505130013E-2</v>
      </c>
      <c r="AU103" s="12">
        <f t="shared" si="83"/>
        <v>5.4917786187636359E-3</v>
      </c>
      <c r="AV103" s="12">
        <f t="shared" si="84"/>
        <v>-5.3087222646013548E-3</v>
      </c>
      <c r="AW103" s="12">
        <f t="shared" si="85"/>
        <v>3.7746308488578288E-2</v>
      </c>
      <c r="AX103" s="12">
        <f t="shared" si="86"/>
        <v>-2.4511883894910796E-3</v>
      </c>
      <c r="AY103" s="12">
        <f t="shared" si="87"/>
        <v>-9.4971124306967979E-3</v>
      </c>
      <c r="AZ103" s="12">
        <f t="shared" si="88"/>
        <v>-9.6220557243747811E-4</v>
      </c>
      <c r="BA103" s="12">
        <f t="shared" si="89"/>
        <v>-8.0974076351973646E-4</v>
      </c>
      <c r="BB103" s="12">
        <f t="shared" si="90"/>
        <v>-2.6947542647132311E-3</v>
      </c>
      <c r="BC103" s="12">
        <f t="shared" si="91"/>
        <v>-1.3124914906226786E-2</v>
      </c>
      <c r="BD103" s="12">
        <f t="shared" si="92"/>
        <v>8.8922225820026808E-5</v>
      </c>
      <c r="BE103" s="12">
        <f t="shared" si="93"/>
        <v>-8.1297746595019541E-4</v>
      </c>
      <c r="BF103" s="12">
        <f t="shared" si="94"/>
        <v>-2.7492728919730716E-2</v>
      </c>
      <c r="BG103" s="12">
        <f t="shared" si="95"/>
        <v>2.7165731113038674E-2</v>
      </c>
      <c r="BH103" s="12">
        <f t="shared" si="96"/>
        <v>6.4339305343028451E-3</v>
      </c>
      <c r="BI103" s="12">
        <f t="shared" si="97"/>
        <v>-1.004170863893774E-3</v>
      </c>
      <c r="BJ103" s="12">
        <f t="shared" si="98"/>
        <v>-1.0658698521988431E-2</v>
      </c>
      <c r="BK103" s="12">
        <f t="shared" si="99"/>
        <v>4.6033491552182945E-3</v>
      </c>
      <c r="BL103" s="12">
        <f t="shared" si="100"/>
        <v>-4.7677522490591692E-3</v>
      </c>
      <c r="BM103" s="12">
        <f t="shared" si="101"/>
        <v>1.0276965864517977E-2</v>
      </c>
      <c r="CM103" s="11" cm="1">
        <f t="array" ref="CM103">MMULT(X103:AQ103,$BQ$54:$BQ$73)</f>
        <v>-8.842260682617875E-4</v>
      </c>
      <c r="DA103" s="7">
        <v>5.30351129782357E-3</v>
      </c>
    </row>
    <row r="104" spans="1:105" x14ac:dyDescent="0.25">
      <c r="A104" s="9">
        <v>44984</v>
      </c>
      <c r="B104" s="10">
        <v>1191.865112304688</v>
      </c>
      <c r="C104" s="10">
        <v>609.9840087890625</v>
      </c>
      <c r="D104" s="10">
        <v>474.84268188476563</v>
      </c>
      <c r="E104" s="10">
        <v>2774.903564453125</v>
      </c>
      <c r="F104" s="10">
        <v>47.439998626708977</v>
      </c>
      <c r="G104" s="10">
        <v>766.4521484375</v>
      </c>
      <c r="H104" s="10">
        <v>835.70989990234375</v>
      </c>
      <c r="I104" s="10">
        <v>1384.220336914062</v>
      </c>
      <c r="J104" s="10">
        <v>82.917999267578125</v>
      </c>
      <c r="K104" s="10">
        <v>2054.459716796875</v>
      </c>
      <c r="L104" s="10">
        <v>23.20000076293945</v>
      </c>
      <c r="M104" s="10">
        <v>4602.07470703125</v>
      </c>
      <c r="N104" s="10">
        <v>1225.46923828125</v>
      </c>
      <c r="O104" s="10">
        <v>136.6012268066406</v>
      </c>
      <c r="P104" s="10">
        <v>1080.91552734375</v>
      </c>
      <c r="Q104" s="10">
        <v>499.08212280273438</v>
      </c>
      <c r="R104" s="10">
        <v>62.909999847412109</v>
      </c>
      <c r="S104" s="10">
        <v>6178.4365234375</v>
      </c>
      <c r="T104" s="10">
        <v>3064.202392578125</v>
      </c>
      <c r="U104" s="10">
        <v>496.288818359375</v>
      </c>
      <c r="X104" s="11">
        <f t="shared" si="62"/>
        <v>-9.2843834748933221E-2</v>
      </c>
      <c r="Y104" s="11">
        <f t="shared" si="63"/>
        <v>-6.6947371601544766E-3</v>
      </c>
      <c r="Z104" s="11">
        <f t="shared" si="64"/>
        <v>-1.1501342635428041E-2</v>
      </c>
      <c r="AA104" s="11">
        <f t="shared" si="65"/>
        <v>-6.4713077413997878E-3</v>
      </c>
      <c r="AB104" s="11">
        <f t="shared" si="66"/>
        <v>-7.1159514707904766E-3</v>
      </c>
      <c r="AC104" s="11">
        <f t="shared" si="67"/>
        <v>2.4859472928081879E-3</v>
      </c>
      <c r="AD104" s="11">
        <f t="shared" si="68"/>
        <v>1.9888018631135065E-2</v>
      </c>
      <c r="AE104" s="11">
        <f t="shared" si="69"/>
        <v>-2.666632103600617E-2</v>
      </c>
      <c r="AF104" s="11">
        <f t="shared" si="70"/>
        <v>3.6324119187436795E-3</v>
      </c>
      <c r="AG104" s="11">
        <f t="shared" si="71"/>
        <v>-9.5358049661467565E-3</v>
      </c>
      <c r="AH104" s="11">
        <f t="shared" si="72"/>
        <v>-1.7211277354838993E-3</v>
      </c>
      <c r="AI104" s="11">
        <f t="shared" si="73"/>
        <v>-1.6183976502107025E-2</v>
      </c>
      <c r="AJ104" s="11">
        <f t="shared" si="74"/>
        <v>-1.7809667434296069E-2</v>
      </c>
      <c r="AK104" s="11">
        <f t="shared" si="75"/>
        <v>1.6129100831718301E-3</v>
      </c>
      <c r="AL104" s="11">
        <f t="shared" si="76"/>
        <v>-6.6493286559664638E-3</v>
      </c>
      <c r="AM104" s="11">
        <f t="shared" si="77"/>
        <v>1.2762828642435012E-2</v>
      </c>
      <c r="AN104" s="11">
        <f t="shared" si="78"/>
        <v>-1.5492983643605429E-2</v>
      </c>
      <c r="AO104" s="11">
        <f t="shared" si="79"/>
        <v>-2.3668638140125747E-2</v>
      </c>
      <c r="AP104" s="11">
        <f t="shared" si="80"/>
        <v>-2.0173799105296764E-2</v>
      </c>
      <c r="AQ104" s="11">
        <f t="shared" si="81"/>
        <v>-2.2124339467287684E-2</v>
      </c>
      <c r="AT104" s="12">
        <f t="shared" si="82"/>
        <v>-9.3143180809442491E-2</v>
      </c>
      <c r="AU104" s="12">
        <f t="shared" si="83"/>
        <v>-6.6687281771987371E-3</v>
      </c>
      <c r="AV104" s="12">
        <f t="shared" si="84"/>
        <v>-1.3642252137256273E-2</v>
      </c>
      <c r="AW104" s="12">
        <f t="shared" si="85"/>
        <v>-9.1990355077673728E-3</v>
      </c>
      <c r="AX104" s="12">
        <f t="shared" si="86"/>
        <v>-7.8955596255463126E-3</v>
      </c>
      <c r="AY104" s="12">
        <f t="shared" si="87"/>
        <v>1.9081881886220055E-3</v>
      </c>
      <c r="AZ104" s="12">
        <f t="shared" si="88"/>
        <v>1.8985249675541521E-2</v>
      </c>
      <c r="BA104" s="12">
        <f t="shared" si="89"/>
        <v>-2.7443874549727808E-2</v>
      </c>
      <c r="BB104" s="12">
        <f t="shared" si="90"/>
        <v>3.5621378697139995E-3</v>
      </c>
      <c r="BC104" s="12">
        <f t="shared" si="91"/>
        <v>-1.103567928669737E-2</v>
      </c>
      <c r="BD104" s="12">
        <f t="shared" si="92"/>
        <v>-2.0626932013939826E-3</v>
      </c>
      <c r="BE104" s="12">
        <f t="shared" si="93"/>
        <v>-1.6986620145937579E-2</v>
      </c>
      <c r="BF104" s="12">
        <f t="shared" si="94"/>
        <v>-1.9616578203266899E-2</v>
      </c>
      <c r="BG104" s="12">
        <f t="shared" si="95"/>
        <v>-9.6313276220160457E-5</v>
      </c>
      <c r="BH104" s="12">
        <f t="shared" si="96"/>
        <v>-7.0581899961090419E-3</v>
      </c>
      <c r="BI104" s="12">
        <f t="shared" si="97"/>
        <v>1.1662784319615737E-2</v>
      </c>
      <c r="BJ104" s="12">
        <f t="shared" si="98"/>
        <v>-1.6388823567491991E-2</v>
      </c>
      <c r="BK104" s="12">
        <f t="shared" si="99"/>
        <v>-2.3437343915822226E-2</v>
      </c>
      <c r="BL104" s="12">
        <f t="shared" si="100"/>
        <v>-2.1030955162041291E-2</v>
      </c>
      <c r="BM104" s="12">
        <f t="shared" si="101"/>
        <v>-2.3534041118271235E-2</v>
      </c>
      <c r="CM104" s="11" cm="1">
        <f t="array" ref="CM104">MMULT(X104:AQ104,$BQ$54:$BQ$73)</f>
        <v>-1.2213552193736713E-2</v>
      </c>
      <c r="DA104" s="7">
        <v>5.721483116757008E-3</v>
      </c>
    </row>
    <row r="105" spans="1:105" x14ac:dyDescent="0.25">
      <c r="A105" s="9">
        <v>44985</v>
      </c>
      <c r="B105" s="10">
        <v>1361.981811523438</v>
      </c>
      <c r="C105" s="10">
        <v>601.869873046875</v>
      </c>
      <c r="D105" s="10">
        <v>479.49517822265619</v>
      </c>
      <c r="E105" s="10">
        <v>2886.54443359375</v>
      </c>
      <c r="F105" s="10">
        <v>47.409999847412109</v>
      </c>
      <c r="G105" s="10">
        <v>769.67584228515625</v>
      </c>
      <c r="H105" s="10">
        <v>834.19732666015625</v>
      </c>
      <c r="I105" s="10">
        <v>1364.27294921875</v>
      </c>
      <c r="J105" s="10">
        <v>82.652000427246094</v>
      </c>
      <c r="K105" s="10">
        <v>2050.037109375</v>
      </c>
      <c r="L105" s="10">
        <v>23.180000305175781</v>
      </c>
      <c r="M105" s="10">
        <v>4551.0419921875</v>
      </c>
      <c r="N105" s="10">
        <v>1237.359375</v>
      </c>
      <c r="O105" s="10">
        <v>133.78559875488281</v>
      </c>
      <c r="P105" s="10">
        <v>1060.236206054688</v>
      </c>
      <c r="Q105" s="10">
        <v>494.44784545898438</v>
      </c>
      <c r="R105" s="10">
        <v>62.479999542236328</v>
      </c>
      <c r="S105" s="10">
        <v>5955.49072265625</v>
      </c>
      <c r="T105" s="10">
        <v>3046.728515625</v>
      </c>
      <c r="U105" s="10">
        <v>503.64199829101563</v>
      </c>
      <c r="X105" s="11">
        <f t="shared" si="62"/>
        <v>0.14273150330728149</v>
      </c>
      <c r="Y105" s="11">
        <f t="shared" si="63"/>
        <v>-1.3302210591218031E-2</v>
      </c>
      <c r="Z105" s="11">
        <f t="shared" si="64"/>
        <v>9.797974182572812E-3</v>
      </c>
      <c r="AA105" s="11">
        <f t="shared" si="65"/>
        <v>4.0232341970639643E-2</v>
      </c>
      <c r="AB105" s="11">
        <f t="shared" si="66"/>
        <v>-6.3235202709256439E-4</v>
      </c>
      <c r="AC105" s="11">
        <f t="shared" si="67"/>
        <v>4.2059949263996673E-3</v>
      </c>
      <c r="AD105" s="11">
        <f t="shared" si="68"/>
        <v>-1.8099261985100937E-3</v>
      </c>
      <c r="AE105" s="11">
        <f t="shared" si="69"/>
        <v>-1.4410558177307331E-2</v>
      </c>
      <c r="AF105" s="11">
        <f t="shared" si="70"/>
        <v>-3.2079746578743103E-3</v>
      </c>
      <c r="AG105" s="11">
        <f t="shared" si="71"/>
        <v>-2.1526863660146734E-3</v>
      </c>
      <c r="AH105" s="11">
        <f t="shared" si="72"/>
        <v>-8.6208866835977877E-4</v>
      </c>
      <c r="AI105" s="11">
        <f t="shared" si="73"/>
        <v>-1.1089067017052113E-2</v>
      </c>
      <c r="AJ105" s="11">
        <f t="shared" si="74"/>
        <v>9.7025174907092743E-3</v>
      </c>
      <c r="AK105" s="11">
        <f t="shared" si="75"/>
        <v>-2.0612026096539476E-2</v>
      </c>
      <c r="AL105" s="11">
        <f t="shared" si="76"/>
        <v>-1.9131301906523228E-2</v>
      </c>
      <c r="AM105" s="11">
        <f t="shared" si="77"/>
        <v>-9.2856007699192427E-3</v>
      </c>
      <c r="AN105" s="11">
        <f t="shared" si="78"/>
        <v>-6.835166209167777E-3</v>
      </c>
      <c r="AO105" s="11">
        <f t="shared" si="79"/>
        <v>-3.60845013031241E-2</v>
      </c>
      <c r="AP105" s="11">
        <f t="shared" si="80"/>
        <v>-5.7025857676532331E-3</v>
      </c>
      <c r="AQ105" s="11">
        <f t="shared" si="81"/>
        <v>1.4816332062343595E-2</v>
      </c>
      <c r="AT105" s="12">
        <f t="shared" si="82"/>
        <v>0.14243215724677222</v>
      </c>
      <c r="AU105" s="12">
        <f t="shared" si="83"/>
        <v>-1.3276201608262293E-2</v>
      </c>
      <c r="AV105" s="12">
        <f t="shared" si="84"/>
        <v>7.6570646807445804E-3</v>
      </c>
      <c r="AW105" s="12">
        <f t="shared" si="85"/>
        <v>3.7504614204272056E-2</v>
      </c>
      <c r="AX105" s="12">
        <f t="shared" si="86"/>
        <v>-1.4119601818483995E-3</v>
      </c>
      <c r="AY105" s="12">
        <f t="shared" si="87"/>
        <v>3.6282358222134849E-3</v>
      </c>
      <c r="AZ105" s="12">
        <f t="shared" si="88"/>
        <v>-2.7126951541036367E-3</v>
      </c>
      <c r="BA105" s="12">
        <f t="shared" si="89"/>
        <v>-1.5188111691028969E-2</v>
      </c>
      <c r="BB105" s="12">
        <f t="shared" si="90"/>
        <v>-3.2782487069039903E-3</v>
      </c>
      <c r="BC105" s="12">
        <f t="shared" si="91"/>
        <v>-3.6525606865652864E-3</v>
      </c>
      <c r="BD105" s="12">
        <f t="shared" si="92"/>
        <v>-1.2036541342698619E-3</v>
      </c>
      <c r="BE105" s="12">
        <f t="shared" si="93"/>
        <v>-1.1891710660882668E-2</v>
      </c>
      <c r="BF105" s="12">
        <f t="shared" si="94"/>
        <v>7.8956067217384428E-3</v>
      </c>
      <c r="BG105" s="12">
        <f t="shared" si="95"/>
        <v>-2.2321249455931468E-2</v>
      </c>
      <c r="BH105" s="12">
        <f t="shared" si="96"/>
        <v>-1.9540163246665805E-2</v>
      </c>
      <c r="BI105" s="12">
        <f t="shared" si="97"/>
        <v>-1.0385645092738517E-2</v>
      </c>
      <c r="BJ105" s="12">
        <f t="shared" si="98"/>
        <v>-7.7310061330543387E-3</v>
      </c>
      <c r="BK105" s="12">
        <f t="shared" si="99"/>
        <v>-3.585320707882058E-2</v>
      </c>
      <c r="BL105" s="12">
        <f t="shared" si="100"/>
        <v>-6.5597418243977593E-3</v>
      </c>
      <c r="BM105" s="12">
        <f t="shared" si="101"/>
        <v>1.3406630411360046E-2</v>
      </c>
      <c r="CM105" s="11" cm="1">
        <f t="array" ref="CM105">MMULT(X105:AQ105,$BQ$54:$BQ$73)</f>
        <v>3.8184309091795262E-3</v>
      </c>
      <c r="DA105" s="7">
        <v>1.8112521925102921E-2</v>
      </c>
    </row>
    <row r="106" spans="1:105" x14ac:dyDescent="0.25">
      <c r="A106" s="9">
        <v>44986</v>
      </c>
      <c r="B106" s="10">
        <v>1562.1572265625</v>
      </c>
      <c r="C106" s="10">
        <v>606.0794677734375</v>
      </c>
      <c r="D106" s="10">
        <v>481.16717529296881</v>
      </c>
      <c r="E106" s="10">
        <v>2925.739013671875</v>
      </c>
      <c r="F106" s="10">
        <v>47.770000457763672</v>
      </c>
      <c r="G106" s="10">
        <v>768.93011474609375</v>
      </c>
      <c r="H106" s="10">
        <v>835.6123046875</v>
      </c>
      <c r="I106" s="10">
        <v>1372.068481445312</v>
      </c>
      <c r="J106" s="10">
        <v>82.635398864746094</v>
      </c>
      <c r="K106" s="10">
        <v>2056.014892578125</v>
      </c>
      <c r="L106" s="10">
        <v>23.180000305175781</v>
      </c>
      <c r="M106" s="10">
        <v>4572.00439453125</v>
      </c>
      <c r="N106" s="10">
        <v>1239.8447265625</v>
      </c>
      <c r="O106" s="10">
        <v>136.20526123046881</v>
      </c>
      <c r="P106" s="10">
        <v>1069.982421875</v>
      </c>
      <c r="Q106" s="10">
        <v>507.593994140625</v>
      </c>
      <c r="R106" s="10">
        <v>63.759998321533203</v>
      </c>
      <c r="S106" s="10">
        <v>6018.98828125</v>
      </c>
      <c r="T106" s="10">
        <v>3113.7265625</v>
      </c>
      <c r="U106" s="10">
        <v>496.09005737304688</v>
      </c>
      <c r="X106" s="11">
        <f t="shared" si="62"/>
        <v>0.14697363308776998</v>
      </c>
      <c r="Y106" s="11">
        <f t="shared" si="63"/>
        <v>6.9941941191574595E-3</v>
      </c>
      <c r="Z106" s="11">
        <f t="shared" si="64"/>
        <v>3.486994543949747E-3</v>
      </c>
      <c r="AA106" s="11">
        <f t="shared" si="65"/>
        <v>1.3578374066228289E-2</v>
      </c>
      <c r="AB106" s="11">
        <f t="shared" si="66"/>
        <v>7.5933476378446611E-3</v>
      </c>
      <c r="AC106" s="11">
        <f t="shared" si="67"/>
        <v>-9.6888520867232351E-4</v>
      </c>
      <c r="AD106" s="11">
        <f t="shared" si="68"/>
        <v>1.6962150106724066E-3</v>
      </c>
      <c r="AE106" s="11">
        <f t="shared" si="69"/>
        <v>5.7140561432564877E-3</v>
      </c>
      <c r="AF106" s="11">
        <f t="shared" si="70"/>
        <v>-2.0086098841144712E-4</v>
      </c>
      <c r="AG106" s="11">
        <f t="shared" si="71"/>
        <v>2.915939021683106E-3</v>
      </c>
      <c r="AH106" s="11">
        <f t="shared" si="72"/>
        <v>0</v>
      </c>
      <c r="AI106" s="11">
        <f t="shared" si="73"/>
        <v>4.6060665622806593E-3</v>
      </c>
      <c r="AJ106" s="11">
        <f t="shared" si="74"/>
        <v>2.0085931482112865E-3</v>
      </c>
      <c r="AK106" s="11">
        <f t="shared" si="75"/>
        <v>1.8086120614665063E-2</v>
      </c>
      <c r="AL106" s="11">
        <f t="shared" si="76"/>
        <v>9.1924948088495349E-3</v>
      </c>
      <c r="AM106" s="11">
        <f t="shared" si="77"/>
        <v>2.6587533553589181E-2</v>
      </c>
      <c r="AN106" s="11">
        <f t="shared" si="78"/>
        <v>2.0486536310417205E-2</v>
      </c>
      <c r="AO106" s="11">
        <f t="shared" si="79"/>
        <v>1.0662019563255907E-2</v>
      </c>
      <c r="AP106" s="11">
        <f t="shared" si="80"/>
        <v>2.1990159783322916E-2</v>
      </c>
      <c r="AQ106" s="11">
        <f t="shared" si="81"/>
        <v>-1.4994660778081238E-2</v>
      </c>
      <c r="AT106" s="12">
        <f t="shared" si="82"/>
        <v>0.14667428702726071</v>
      </c>
      <c r="AU106" s="12">
        <f t="shared" si="83"/>
        <v>7.020203102113199E-3</v>
      </c>
      <c r="AV106" s="12">
        <f t="shared" si="84"/>
        <v>1.3460850421215154E-3</v>
      </c>
      <c r="AW106" s="12">
        <f t="shared" si="85"/>
        <v>1.0850646299860704E-2</v>
      </c>
      <c r="AX106" s="12">
        <f t="shared" si="86"/>
        <v>6.813739483088826E-3</v>
      </c>
      <c r="AY106" s="12">
        <f t="shared" si="87"/>
        <v>-1.5466443128585058E-3</v>
      </c>
      <c r="AZ106" s="12">
        <f t="shared" si="88"/>
        <v>7.9344605507886351E-4</v>
      </c>
      <c r="BA106" s="12">
        <f t="shared" si="89"/>
        <v>4.9365026295348493E-3</v>
      </c>
      <c r="BB106" s="12">
        <f t="shared" si="90"/>
        <v>-2.7113503744112733E-4</v>
      </c>
      <c r="BC106" s="12">
        <f t="shared" si="91"/>
        <v>1.4160647011324931E-3</v>
      </c>
      <c r="BD106" s="12">
        <f t="shared" si="92"/>
        <v>-3.4156546591008325E-4</v>
      </c>
      <c r="BE106" s="12">
        <f t="shared" si="93"/>
        <v>3.803422918450104E-3</v>
      </c>
      <c r="BF106" s="12">
        <f t="shared" si="94"/>
        <v>2.0168237924045513E-4</v>
      </c>
      <c r="BG106" s="12">
        <f t="shared" si="95"/>
        <v>1.6376897255273071E-2</v>
      </c>
      <c r="BH106" s="12">
        <f t="shared" si="96"/>
        <v>8.7836334687069577E-3</v>
      </c>
      <c r="BI106" s="12">
        <f t="shared" si="97"/>
        <v>2.5487489230769909E-2</v>
      </c>
      <c r="BJ106" s="12">
        <f t="shared" si="98"/>
        <v>1.9590696386530645E-2</v>
      </c>
      <c r="BK106" s="12">
        <f t="shared" si="99"/>
        <v>1.0893313787559427E-2</v>
      </c>
      <c r="BL106" s="12">
        <f t="shared" si="100"/>
        <v>2.1133003726578389E-2</v>
      </c>
      <c r="BM106" s="12">
        <f t="shared" si="101"/>
        <v>-1.6404362429064789E-2</v>
      </c>
      <c r="CM106" s="11" cm="1">
        <f t="array" ref="CM106">MMULT(X106:AQ106,$BQ$54:$BQ$73)</f>
        <v>1.4320393549999449E-2</v>
      </c>
      <c r="DA106" s="7">
        <v>5.9991213811357736E-3</v>
      </c>
    </row>
    <row r="107" spans="1:105" x14ac:dyDescent="0.25">
      <c r="A107" s="9">
        <v>44987</v>
      </c>
      <c r="B107" s="10">
        <v>1605.04833984375</v>
      </c>
      <c r="C107" s="10">
        <v>599.00433349609375</v>
      </c>
      <c r="D107" s="10">
        <v>478.81671142578119</v>
      </c>
      <c r="E107" s="10">
        <v>2945.361083984375</v>
      </c>
      <c r="F107" s="10">
        <v>47.810001373291023</v>
      </c>
      <c r="G107" s="10">
        <v>762.38616943359375</v>
      </c>
      <c r="H107" s="10">
        <v>833.36785888671875</v>
      </c>
      <c r="I107" s="10">
        <v>1350.149169921875</v>
      </c>
      <c r="J107" s="10">
        <v>82.419898986816406</v>
      </c>
      <c r="K107" s="10">
        <v>2062.138427734375</v>
      </c>
      <c r="L107" s="10">
        <v>23.14999961853027</v>
      </c>
      <c r="M107" s="10">
        <v>4535.13916015625</v>
      </c>
      <c r="N107" s="10">
        <v>1219.767822265625</v>
      </c>
      <c r="O107" s="10">
        <v>135.54536437988281</v>
      </c>
      <c r="P107" s="10">
        <v>1061.833984375</v>
      </c>
      <c r="Q107" s="10">
        <v>504.80398559570313</v>
      </c>
      <c r="R107" s="10">
        <v>63.209999084472663</v>
      </c>
      <c r="S107" s="10">
        <v>5976.18701171875</v>
      </c>
      <c r="T107" s="10">
        <v>3054.6376953125</v>
      </c>
      <c r="U107" s="10">
        <v>497.82901000976563</v>
      </c>
      <c r="X107" s="11">
        <f t="shared" si="62"/>
        <v>2.7456335733651568E-2</v>
      </c>
      <c r="Y107" s="11">
        <f t="shared" si="63"/>
        <v>-1.167360825361032E-2</v>
      </c>
      <c r="Z107" s="11">
        <f t="shared" si="64"/>
        <v>-4.8849214740313155E-3</v>
      </c>
      <c r="AA107" s="11">
        <f t="shared" si="65"/>
        <v>6.706705629178392E-3</v>
      </c>
      <c r="AB107" s="11">
        <f t="shared" si="66"/>
        <v>8.3736477169846517E-4</v>
      </c>
      <c r="AC107" s="11">
        <f t="shared" si="67"/>
        <v>-8.5104552247389324E-3</v>
      </c>
      <c r="AD107" s="11">
        <f t="shared" si="68"/>
        <v>-2.6859894094314728E-3</v>
      </c>
      <c r="AE107" s="11">
        <f t="shared" si="69"/>
        <v>-1.5975377191339343E-2</v>
      </c>
      <c r="AF107" s="11">
        <f t="shared" si="70"/>
        <v>-2.6078397501585007E-3</v>
      </c>
      <c r="AG107" s="11">
        <f t="shared" si="71"/>
        <v>2.9783515568661263E-3</v>
      </c>
      <c r="AH107" s="11">
        <f t="shared" si="72"/>
        <v>-1.2942487597298528E-3</v>
      </c>
      <c r="AI107" s="11">
        <f t="shared" si="73"/>
        <v>-8.0632543614997231E-3</v>
      </c>
      <c r="AJ107" s="11">
        <f t="shared" si="74"/>
        <v>-1.6193079558065881E-2</v>
      </c>
      <c r="AK107" s="11">
        <f t="shared" si="75"/>
        <v>-4.8448704890290753E-3</v>
      </c>
      <c r="AL107" s="11">
        <f t="shared" si="76"/>
        <v>-7.6154872579317348E-3</v>
      </c>
      <c r="AM107" s="11">
        <f t="shared" si="77"/>
        <v>-5.4965357689967555E-3</v>
      </c>
      <c r="AN107" s="11">
        <f t="shared" si="78"/>
        <v>-8.6260861282800964E-3</v>
      </c>
      <c r="AO107" s="11">
        <f t="shared" si="79"/>
        <v>-7.1110405156597509E-3</v>
      </c>
      <c r="AP107" s="11">
        <f t="shared" si="80"/>
        <v>-1.8976896654681764E-2</v>
      </c>
      <c r="AQ107" s="11">
        <f t="shared" si="81"/>
        <v>3.5053164458224624E-3</v>
      </c>
      <c r="AT107" s="12">
        <f t="shared" si="82"/>
        <v>2.7156989673142291E-2</v>
      </c>
      <c r="AU107" s="12">
        <f t="shared" si="83"/>
        <v>-1.1647599270654582E-2</v>
      </c>
      <c r="AV107" s="12">
        <f t="shared" si="84"/>
        <v>-7.0258309758595471E-3</v>
      </c>
      <c r="AW107" s="12">
        <f t="shared" si="85"/>
        <v>3.978977862810807E-3</v>
      </c>
      <c r="AX107" s="12">
        <f t="shared" si="86"/>
        <v>5.7756616942629966E-5</v>
      </c>
      <c r="AY107" s="12">
        <f t="shared" si="87"/>
        <v>-9.0882143289251153E-3</v>
      </c>
      <c r="AZ107" s="12">
        <f t="shared" si="88"/>
        <v>-3.5887583650250159E-3</v>
      </c>
      <c r="BA107" s="12">
        <f t="shared" si="89"/>
        <v>-1.6752930705060981E-2</v>
      </c>
      <c r="BB107" s="12">
        <f t="shared" si="90"/>
        <v>-2.6781137991881807E-3</v>
      </c>
      <c r="BC107" s="12">
        <f t="shared" si="91"/>
        <v>1.4784772363155133E-3</v>
      </c>
      <c r="BD107" s="12">
        <f t="shared" si="92"/>
        <v>-1.6358142256399362E-3</v>
      </c>
      <c r="BE107" s="12">
        <f t="shared" si="93"/>
        <v>-8.8658980053302784E-3</v>
      </c>
      <c r="BF107" s="12">
        <f t="shared" si="94"/>
        <v>-1.7999990327036711E-2</v>
      </c>
      <c r="BG107" s="12">
        <f t="shared" si="95"/>
        <v>-6.5540938484210656E-3</v>
      </c>
      <c r="BH107" s="12">
        <f t="shared" si="96"/>
        <v>-8.0243485980743129E-3</v>
      </c>
      <c r="BI107" s="12">
        <f t="shared" si="97"/>
        <v>-6.5965800918160299E-3</v>
      </c>
      <c r="BJ107" s="12">
        <f t="shared" si="98"/>
        <v>-9.5219260521666581E-3</v>
      </c>
      <c r="BK107" s="12">
        <f t="shared" si="99"/>
        <v>-6.8797462913562308E-3</v>
      </c>
      <c r="BL107" s="12">
        <f t="shared" si="100"/>
        <v>-1.9834052711426291E-2</v>
      </c>
      <c r="BM107" s="12">
        <f t="shared" si="101"/>
        <v>2.0956147948389126E-3</v>
      </c>
      <c r="CM107" s="11" cm="1">
        <f t="array" ref="CM107">MMULT(X107:AQ107,$BQ$54:$BQ$73)</f>
        <v>-4.1537808329983753E-3</v>
      </c>
      <c r="DA107" s="7">
        <v>-8.9595198778639317E-3</v>
      </c>
    </row>
    <row r="108" spans="1:105" x14ac:dyDescent="0.25">
      <c r="A108" s="9">
        <v>44988</v>
      </c>
      <c r="B108" s="10">
        <v>1876.92529296875</v>
      </c>
      <c r="C108" s="10">
        <v>600.683349609375</v>
      </c>
      <c r="D108" s="10">
        <v>484.43841552734381</v>
      </c>
      <c r="E108" s="10">
        <v>2973.620849609375</v>
      </c>
      <c r="F108" s="10">
        <v>47.819999694824219</v>
      </c>
      <c r="G108" s="10">
        <v>777.51898193359375</v>
      </c>
      <c r="H108" s="10">
        <v>847.56640625</v>
      </c>
      <c r="I108" s="10">
        <v>1356.706665039062</v>
      </c>
      <c r="J108" s="10">
        <v>82.355697631835938</v>
      </c>
      <c r="K108" s="10">
        <v>2091.734619140625</v>
      </c>
      <c r="L108" s="10">
        <v>23.159999847412109</v>
      </c>
      <c r="M108" s="10">
        <v>4539.76611328125</v>
      </c>
      <c r="N108" s="10">
        <v>1236.384643554688</v>
      </c>
      <c r="O108" s="10">
        <v>135.72132873535159</v>
      </c>
      <c r="P108" s="10">
        <v>1088.927001953125</v>
      </c>
      <c r="Q108" s="10">
        <v>530.76531982421875</v>
      </c>
      <c r="R108" s="10">
        <v>63.540000915527337</v>
      </c>
      <c r="S108" s="10">
        <v>6001.35302734375</v>
      </c>
      <c r="T108" s="10">
        <v>3073.6748046875</v>
      </c>
      <c r="U108" s="10">
        <v>498.77297973632813</v>
      </c>
      <c r="X108" s="11">
        <f t="shared" si="62"/>
        <v>0.16938863856989314</v>
      </c>
      <c r="Y108" s="11">
        <f t="shared" si="63"/>
        <v>2.8030116301190318E-3</v>
      </c>
      <c r="Z108" s="11">
        <f t="shared" si="64"/>
        <v>1.1740826849636813E-2</v>
      </c>
      <c r="AA108" s="11">
        <f t="shared" si="65"/>
        <v>9.5946693187007274E-3</v>
      </c>
      <c r="AB108" s="11">
        <f t="shared" si="66"/>
        <v>2.0912615030338746E-4</v>
      </c>
      <c r="AC108" s="11">
        <f t="shared" si="67"/>
        <v>1.9849274694008094E-2</v>
      </c>
      <c r="AD108" s="11">
        <f t="shared" si="68"/>
        <v>1.7037550958887274E-2</v>
      </c>
      <c r="AE108" s="11">
        <f t="shared" si="69"/>
        <v>4.8568671249610796E-3</v>
      </c>
      <c r="AF108" s="11">
        <f t="shared" si="70"/>
        <v>-7.7895454580377695E-4</v>
      </c>
      <c r="AG108" s="11">
        <f t="shared" si="71"/>
        <v>1.4352184610015084E-2</v>
      </c>
      <c r="AH108" s="11">
        <f t="shared" si="72"/>
        <v>4.3197533678725723E-4</v>
      </c>
      <c r="AI108" s="11">
        <f t="shared" si="73"/>
        <v>1.0202450159965072E-3</v>
      </c>
      <c r="AJ108" s="11">
        <f t="shared" si="74"/>
        <v>1.3622937895015534E-2</v>
      </c>
      <c r="AK108" s="11">
        <f t="shared" si="75"/>
        <v>1.2981953036447366E-3</v>
      </c>
      <c r="AL108" s="11">
        <f t="shared" si="76"/>
        <v>2.5515304630292151E-2</v>
      </c>
      <c r="AM108" s="11">
        <f t="shared" si="77"/>
        <v>5.1428544483220512E-2</v>
      </c>
      <c r="AN108" s="11">
        <f t="shared" si="78"/>
        <v>5.2207219717510991E-3</v>
      </c>
      <c r="AO108" s="11">
        <f t="shared" si="79"/>
        <v>4.2110488804402825E-3</v>
      </c>
      <c r="AP108" s="11">
        <f t="shared" si="80"/>
        <v>6.2321987986377015E-3</v>
      </c>
      <c r="AQ108" s="11">
        <f t="shared" si="81"/>
        <v>1.8961725965788588E-3</v>
      </c>
      <c r="AT108" s="12">
        <f t="shared" si="82"/>
        <v>0.16908929250938387</v>
      </c>
      <c r="AU108" s="12">
        <f t="shared" si="83"/>
        <v>2.8290206130747713E-3</v>
      </c>
      <c r="AV108" s="12">
        <f t="shared" si="84"/>
        <v>9.5999173478085818E-3</v>
      </c>
      <c r="AW108" s="12">
        <f t="shared" si="85"/>
        <v>6.8669415523331424E-3</v>
      </c>
      <c r="AX108" s="12">
        <f t="shared" si="86"/>
        <v>-5.7048200445244772E-4</v>
      </c>
      <c r="AY108" s="12">
        <f t="shared" si="87"/>
        <v>1.9271515589821913E-2</v>
      </c>
      <c r="AZ108" s="12">
        <f t="shared" si="88"/>
        <v>1.613478200329373E-2</v>
      </c>
      <c r="BA108" s="12">
        <f t="shared" si="89"/>
        <v>4.0793136112394412E-3</v>
      </c>
      <c r="BB108" s="12">
        <f t="shared" si="90"/>
        <v>-8.4922859483345717E-4</v>
      </c>
      <c r="BC108" s="12">
        <f t="shared" si="91"/>
        <v>1.2852310289464472E-2</v>
      </c>
      <c r="BD108" s="12">
        <f t="shared" si="92"/>
        <v>9.0409870877173986E-5</v>
      </c>
      <c r="BE108" s="12">
        <f t="shared" si="93"/>
        <v>2.1760137216595202E-4</v>
      </c>
      <c r="BF108" s="12">
        <f t="shared" si="94"/>
        <v>1.1816027126044702E-2</v>
      </c>
      <c r="BG108" s="12">
        <f t="shared" si="95"/>
        <v>-4.1102805574725395E-4</v>
      </c>
      <c r="BH108" s="12">
        <f t="shared" si="96"/>
        <v>2.5106443290149574E-2</v>
      </c>
      <c r="BI108" s="12">
        <f t="shared" si="97"/>
        <v>5.0328500160401239E-2</v>
      </c>
      <c r="BJ108" s="12">
        <f t="shared" si="98"/>
        <v>4.3248820478645374E-3</v>
      </c>
      <c r="BK108" s="12">
        <f t="shared" si="99"/>
        <v>4.4423431047438027E-3</v>
      </c>
      <c r="BL108" s="12">
        <f t="shared" si="100"/>
        <v>5.3750427418931754E-3</v>
      </c>
      <c r="BM108" s="12">
        <f t="shared" si="101"/>
        <v>4.8647094559530922E-4</v>
      </c>
      <c r="CM108" s="11" cm="1">
        <f t="array" ref="CM108">MMULT(X108:AQ108,$BQ$54:$BQ$73)</f>
        <v>1.7996527013654277E-2</v>
      </c>
      <c r="DA108" s="7">
        <v>-9.0974811291758672E-3</v>
      </c>
    </row>
    <row r="109" spans="1:105" x14ac:dyDescent="0.25">
      <c r="A109" s="9">
        <v>44991</v>
      </c>
      <c r="B109" s="10">
        <v>1980.183715820312</v>
      </c>
      <c r="C109" s="10">
        <v>604.110107421875</v>
      </c>
      <c r="D109" s="10">
        <v>491.87753295898438</v>
      </c>
      <c r="E109" s="10">
        <v>2983.856201171875</v>
      </c>
      <c r="F109" s="10">
        <v>47.830001831054688</v>
      </c>
      <c r="G109" s="10">
        <v>783.00433349609375</v>
      </c>
      <c r="H109" s="10">
        <v>846.78564453125</v>
      </c>
      <c r="I109" s="10">
        <v>1382.523559570312</v>
      </c>
      <c r="J109" s="10">
        <v>81.712501525878906</v>
      </c>
      <c r="K109" s="10">
        <v>2081.140380859375</v>
      </c>
      <c r="L109" s="10">
        <v>23.180000305175781</v>
      </c>
      <c r="M109" s="10">
        <v>4646.60107421875</v>
      </c>
      <c r="N109" s="10">
        <v>1238.187744140625</v>
      </c>
      <c r="O109" s="10">
        <v>139.19685363769531</v>
      </c>
      <c r="P109" s="10">
        <v>1099.563354492188</v>
      </c>
      <c r="Q109" s="10">
        <v>531.23822021484375</v>
      </c>
      <c r="R109" s="10">
        <v>63.720001220703118</v>
      </c>
      <c r="S109" s="10">
        <v>6060.81787109375</v>
      </c>
      <c r="T109" s="10">
        <v>3100.989013671875</v>
      </c>
      <c r="U109" s="10">
        <v>496.885009765625</v>
      </c>
      <c r="X109" s="11">
        <f t="shared" si="62"/>
        <v>5.501466853176519E-2</v>
      </c>
      <c r="Y109" s="11">
        <f t="shared" si="63"/>
        <v>5.7047657717305203E-3</v>
      </c>
      <c r="Z109" s="11">
        <f t="shared" si="64"/>
        <v>1.5356167457410636E-2</v>
      </c>
      <c r="AA109" s="11">
        <f t="shared" si="65"/>
        <v>3.4420499721222195E-3</v>
      </c>
      <c r="AB109" s="11">
        <f t="shared" si="66"/>
        <v>2.0916219770598048E-4</v>
      </c>
      <c r="AC109" s="11">
        <f t="shared" si="67"/>
        <v>7.0549423100367374E-3</v>
      </c>
      <c r="AD109" s="11">
        <f t="shared" si="68"/>
        <v>-9.2118058596072391E-4</v>
      </c>
      <c r="AE109" s="11">
        <f t="shared" si="69"/>
        <v>1.9029090957186891E-2</v>
      </c>
      <c r="AF109" s="11">
        <f t="shared" si="70"/>
        <v>-7.8099770198339418E-3</v>
      </c>
      <c r="AG109" s="11">
        <f t="shared" si="71"/>
        <v>-5.0648099354030727E-3</v>
      </c>
      <c r="AH109" s="11">
        <f t="shared" si="72"/>
        <v>8.6357762933693286E-4</v>
      </c>
      <c r="AI109" s="11">
        <f t="shared" si="73"/>
        <v>2.3533142076405757E-2</v>
      </c>
      <c r="AJ109" s="11">
        <f t="shared" si="74"/>
        <v>1.4583654005544838E-3</v>
      </c>
      <c r="AK109" s="11">
        <f t="shared" si="75"/>
        <v>2.5607801918302656E-2</v>
      </c>
      <c r="AL109" s="11">
        <f t="shared" si="76"/>
        <v>9.7677369740904064E-3</v>
      </c>
      <c r="AM109" s="11">
        <f t="shared" si="77"/>
        <v>8.9097831557950562E-4</v>
      </c>
      <c r="AN109" s="11">
        <f t="shared" si="78"/>
        <v>2.8328659518762202E-3</v>
      </c>
      <c r="AO109" s="11">
        <f t="shared" si="79"/>
        <v>9.9085728633297298E-3</v>
      </c>
      <c r="AP109" s="11">
        <f t="shared" si="80"/>
        <v>8.8864992948244018E-3</v>
      </c>
      <c r="AQ109" s="11">
        <f t="shared" si="81"/>
        <v>-3.7852290468926033E-3</v>
      </c>
      <c r="AT109" s="12">
        <f t="shared" si="82"/>
        <v>5.4715322471255913E-2</v>
      </c>
      <c r="AU109" s="12">
        <f t="shared" si="83"/>
        <v>5.7307747546862598E-3</v>
      </c>
      <c r="AV109" s="12">
        <f t="shared" si="84"/>
        <v>1.3215257955582404E-2</v>
      </c>
      <c r="AW109" s="12">
        <f t="shared" si="85"/>
        <v>7.1432220575463412E-4</v>
      </c>
      <c r="AX109" s="12">
        <f t="shared" si="86"/>
        <v>-5.7044595704985467E-4</v>
      </c>
      <c r="AY109" s="12">
        <f t="shared" si="87"/>
        <v>6.4771832058505554E-3</v>
      </c>
      <c r="AZ109" s="12">
        <f t="shared" si="88"/>
        <v>-1.823949541554267E-3</v>
      </c>
      <c r="BA109" s="12">
        <f t="shared" si="89"/>
        <v>1.8251537443465252E-2</v>
      </c>
      <c r="BB109" s="12">
        <f t="shared" si="90"/>
        <v>-7.8802510688636227E-3</v>
      </c>
      <c r="BC109" s="12">
        <f t="shared" si="91"/>
        <v>-6.5646842559536856E-3</v>
      </c>
      <c r="BD109" s="12">
        <f t="shared" si="92"/>
        <v>5.2201216342684961E-4</v>
      </c>
      <c r="BE109" s="12">
        <f t="shared" si="93"/>
        <v>2.2730498432575203E-2</v>
      </c>
      <c r="BF109" s="12">
        <f t="shared" si="94"/>
        <v>-3.4854536841634758E-4</v>
      </c>
      <c r="BG109" s="12">
        <f t="shared" si="95"/>
        <v>2.3898578558910664E-2</v>
      </c>
      <c r="BH109" s="12">
        <f t="shared" si="96"/>
        <v>9.3588756339478274E-3</v>
      </c>
      <c r="BI109" s="12">
        <f t="shared" si="97"/>
        <v>-2.090660072397684E-4</v>
      </c>
      <c r="BJ109" s="12">
        <f t="shared" si="98"/>
        <v>1.9370260279896589E-3</v>
      </c>
      <c r="BK109" s="12">
        <f t="shared" si="99"/>
        <v>1.013986708763325E-2</v>
      </c>
      <c r="BL109" s="12">
        <f t="shared" si="100"/>
        <v>8.0293432380798765E-3</v>
      </c>
      <c r="BM109" s="12">
        <f t="shared" si="101"/>
        <v>-5.1949306978761531E-3</v>
      </c>
      <c r="CM109" s="11" cm="1">
        <f t="array" ref="CM109">MMULT(X109:AQ109,$BQ$54:$BQ$73)</f>
        <v>8.5989595517083958E-3</v>
      </c>
      <c r="DA109" s="7">
        <v>2.3843965345789909E-3</v>
      </c>
    </row>
    <row r="110" spans="1:105" x14ac:dyDescent="0.25">
      <c r="A110" s="9">
        <v>44993</v>
      </c>
      <c r="B110" s="10">
        <v>2036.85595703125</v>
      </c>
      <c r="C110" s="10">
        <v>590.52099609375</v>
      </c>
      <c r="D110" s="10">
        <v>491.05368041992188</v>
      </c>
      <c r="E110" s="10">
        <v>2913.0068359375</v>
      </c>
      <c r="F110" s="10">
        <v>47.119998931884773</v>
      </c>
      <c r="G110" s="10">
        <v>784.568115234375</v>
      </c>
      <c r="H110" s="10">
        <v>851.03057861328125</v>
      </c>
      <c r="I110" s="10">
        <v>1368.995971679688</v>
      </c>
      <c r="J110" s="10">
        <v>82.074600219726563</v>
      </c>
      <c r="K110" s="10">
        <v>2109.959228515625</v>
      </c>
      <c r="L110" s="10">
        <v>23.139999389648441</v>
      </c>
      <c r="M110" s="10">
        <v>4608.291015625</v>
      </c>
      <c r="N110" s="10">
        <v>1257.192626953125</v>
      </c>
      <c r="O110" s="10">
        <v>139.24085998535159</v>
      </c>
      <c r="P110" s="10">
        <v>1103.512084960938</v>
      </c>
      <c r="Q110" s="10">
        <v>534.17010498046875</v>
      </c>
      <c r="R110" s="10">
        <v>61.299999237060547</v>
      </c>
      <c r="S110" s="10">
        <v>6160.4609375</v>
      </c>
      <c r="T110" s="10">
        <v>3118.048828125</v>
      </c>
      <c r="U110" s="10">
        <v>497.3818359375</v>
      </c>
      <c r="X110" s="11">
        <f t="shared" si="62"/>
        <v>2.8619688546151326E-2</v>
      </c>
      <c r="Y110" s="11">
        <f t="shared" si="63"/>
        <v>-2.2494428020942155E-2</v>
      </c>
      <c r="Z110" s="11">
        <f t="shared" si="64"/>
        <v>-1.6749139447505476E-3</v>
      </c>
      <c r="AA110" s="11">
        <f t="shared" si="65"/>
        <v>-2.3744229097417541E-2</v>
      </c>
      <c r="AB110" s="11">
        <f t="shared" si="66"/>
        <v>-1.4844300062496122E-2</v>
      </c>
      <c r="AC110" s="11">
        <f t="shared" si="67"/>
        <v>1.9971559177699638E-3</v>
      </c>
      <c r="AD110" s="11">
        <f t="shared" si="68"/>
        <v>5.012997220071075E-3</v>
      </c>
      <c r="AE110" s="11">
        <f t="shared" si="69"/>
        <v>-9.7847069563345903E-3</v>
      </c>
      <c r="AF110" s="11">
        <f t="shared" si="70"/>
        <v>4.4313744786405431E-3</v>
      </c>
      <c r="AG110" s="11">
        <f t="shared" si="71"/>
        <v>1.3847623121103296E-2</v>
      </c>
      <c r="AH110" s="11">
        <f t="shared" si="72"/>
        <v>-1.7256650129727795E-3</v>
      </c>
      <c r="AI110" s="11">
        <f t="shared" si="73"/>
        <v>-8.2447487920385351E-3</v>
      </c>
      <c r="AJ110" s="11">
        <f t="shared" si="74"/>
        <v>1.5348950837573105E-2</v>
      </c>
      <c r="AK110" s="11">
        <f t="shared" si="75"/>
        <v>3.1614470087678226E-4</v>
      </c>
      <c r="AL110" s="11">
        <f t="shared" si="76"/>
        <v>3.5911804923452043E-3</v>
      </c>
      <c r="AM110" s="11">
        <f t="shared" si="77"/>
        <v>5.5189642876961771E-3</v>
      </c>
      <c r="AN110" s="11">
        <f t="shared" si="78"/>
        <v>-3.7978687025766941E-2</v>
      </c>
      <c r="AO110" s="11">
        <f t="shared" si="79"/>
        <v>1.6440531381331242E-2</v>
      </c>
      <c r="AP110" s="11">
        <f t="shared" si="80"/>
        <v>5.5014108008478585E-3</v>
      </c>
      <c r="AQ110" s="11">
        <f t="shared" si="81"/>
        <v>9.9988158650498888E-4</v>
      </c>
      <c r="AT110" s="12">
        <f t="shared" si="82"/>
        <v>2.8320342485642049E-2</v>
      </c>
      <c r="AU110" s="12">
        <f t="shared" si="83"/>
        <v>-2.2468419037986416E-2</v>
      </c>
      <c r="AV110" s="12">
        <f t="shared" si="84"/>
        <v>-3.8158234465787795E-3</v>
      </c>
      <c r="AW110" s="12">
        <f t="shared" si="85"/>
        <v>-2.6471956863785128E-2</v>
      </c>
      <c r="AX110" s="12">
        <f t="shared" si="86"/>
        <v>-1.5623908217251958E-2</v>
      </c>
      <c r="AY110" s="12">
        <f t="shared" si="87"/>
        <v>1.4193968135837814E-3</v>
      </c>
      <c r="AZ110" s="12">
        <f t="shared" si="88"/>
        <v>4.1102282644775324E-3</v>
      </c>
      <c r="BA110" s="12">
        <f t="shared" si="89"/>
        <v>-1.0562260470056229E-2</v>
      </c>
      <c r="BB110" s="12">
        <f t="shared" si="90"/>
        <v>4.3611004296108631E-3</v>
      </c>
      <c r="BC110" s="12">
        <f t="shared" si="91"/>
        <v>1.2347748800552682E-2</v>
      </c>
      <c r="BD110" s="12">
        <f t="shared" si="92"/>
        <v>-2.0672304788828628E-3</v>
      </c>
      <c r="BE110" s="12">
        <f t="shared" si="93"/>
        <v>-9.0473924358690904E-3</v>
      </c>
      <c r="BF110" s="12">
        <f t="shared" si="94"/>
        <v>1.3542040068602273E-2</v>
      </c>
      <c r="BG110" s="12">
        <f t="shared" si="95"/>
        <v>-1.3930786585152084E-3</v>
      </c>
      <c r="BH110" s="12">
        <f t="shared" si="96"/>
        <v>3.1823191522026262E-3</v>
      </c>
      <c r="BI110" s="12">
        <f t="shared" si="97"/>
        <v>4.4189199648769027E-3</v>
      </c>
      <c r="BJ110" s="12">
        <f t="shared" si="98"/>
        <v>-3.8874526949653501E-2</v>
      </c>
      <c r="BK110" s="12">
        <f t="shared" si="99"/>
        <v>1.6671825605634762E-2</v>
      </c>
      <c r="BL110" s="12">
        <f t="shared" si="100"/>
        <v>4.6442547441033323E-3</v>
      </c>
      <c r="BM110" s="12">
        <f t="shared" si="101"/>
        <v>-4.098200644785607E-4</v>
      </c>
      <c r="CM110" s="11" cm="1">
        <f t="array" ref="CM110">MMULT(X110:AQ110,$BQ$54:$BQ$73)</f>
        <v>-9.4328877709038284E-4</v>
      </c>
      <c r="DA110" s="7">
        <v>-3.4806373923871436E-3</v>
      </c>
    </row>
    <row r="111" spans="1:105" x14ac:dyDescent="0.25">
      <c r="A111" s="9">
        <v>44994</v>
      </c>
      <c r="B111" s="10">
        <v>1950.474487304688</v>
      </c>
      <c r="C111" s="10">
        <v>581.11199951171875</v>
      </c>
      <c r="D111" s="10">
        <v>482.16067504882813</v>
      </c>
      <c r="E111" s="10">
        <v>2817.642578125</v>
      </c>
      <c r="F111" s="10">
        <v>47.069999694824219</v>
      </c>
      <c r="G111" s="10">
        <v>784.6402587890625</v>
      </c>
      <c r="H111" s="10">
        <v>835.27081298828125</v>
      </c>
      <c r="I111" s="10">
        <v>1357.715576171875</v>
      </c>
      <c r="J111" s="10">
        <v>81.964500427246094</v>
      </c>
      <c r="K111" s="10">
        <v>2131.7314453125</v>
      </c>
      <c r="L111" s="10">
        <v>23.120000839233398</v>
      </c>
      <c r="M111" s="10">
        <v>4566.4150390625</v>
      </c>
      <c r="N111" s="10">
        <v>1216.4541015625</v>
      </c>
      <c r="O111" s="10">
        <v>137.52508544921881</v>
      </c>
      <c r="P111" s="10">
        <v>1076.98974609375</v>
      </c>
      <c r="Q111" s="10">
        <v>528.59014892578125</v>
      </c>
      <c r="R111" s="10">
        <v>60.939998626708977</v>
      </c>
      <c r="S111" s="10">
        <v>6106.3876953125</v>
      </c>
      <c r="T111" s="10">
        <v>3068.801025390625</v>
      </c>
      <c r="U111" s="10">
        <v>504.93374633789063</v>
      </c>
      <c r="X111" s="11">
        <f t="shared" si="62"/>
        <v>-4.2409218692353881E-2</v>
      </c>
      <c r="Y111" s="11">
        <f t="shared" si="63"/>
        <v>-1.5933381953005945E-2</v>
      </c>
      <c r="Z111" s="11">
        <f t="shared" si="64"/>
        <v>-1.8110047283402795E-2</v>
      </c>
      <c r="AA111" s="11">
        <f t="shared" si="65"/>
        <v>-3.2737395819329995E-2</v>
      </c>
      <c r="AB111" s="11">
        <f t="shared" si="66"/>
        <v>-1.0611043759324219E-3</v>
      </c>
      <c r="AC111" s="11">
        <f t="shared" si="67"/>
        <v>9.1953207486578095E-5</v>
      </c>
      <c r="AD111" s="11">
        <f t="shared" si="68"/>
        <v>-1.8518448127539527E-2</v>
      </c>
      <c r="AE111" s="11">
        <f t="shared" si="69"/>
        <v>-8.2399040911511866E-3</v>
      </c>
      <c r="AF111" s="11">
        <f t="shared" si="70"/>
        <v>-1.3414599911021725E-3</v>
      </c>
      <c r="AG111" s="11">
        <f t="shared" si="71"/>
        <v>1.0318785549326442E-2</v>
      </c>
      <c r="AH111" s="11">
        <f t="shared" si="72"/>
        <v>-8.6424161376550703E-4</v>
      </c>
      <c r="AI111" s="11">
        <f t="shared" si="73"/>
        <v>-9.0870946345432933E-3</v>
      </c>
      <c r="AJ111" s="11">
        <f t="shared" si="74"/>
        <v>-3.2404362320638994E-2</v>
      </c>
      <c r="AK111" s="11">
        <f t="shared" si="75"/>
        <v>-1.2322349462027791E-2</v>
      </c>
      <c r="AL111" s="11">
        <f t="shared" si="76"/>
        <v>-2.4034479756627938E-2</v>
      </c>
      <c r="AM111" s="11">
        <f t="shared" si="77"/>
        <v>-1.0446028339402341E-2</v>
      </c>
      <c r="AN111" s="11">
        <f t="shared" si="78"/>
        <v>-5.872766963003837E-3</v>
      </c>
      <c r="AO111" s="11">
        <f t="shared" si="79"/>
        <v>-8.7774669356873915E-3</v>
      </c>
      <c r="AP111" s="11">
        <f t="shared" si="80"/>
        <v>-1.5794429609362327E-2</v>
      </c>
      <c r="AQ111" s="11">
        <f t="shared" si="81"/>
        <v>1.5183325676049785E-2</v>
      </c>
      <c r="AT111" s="12">
        <f t="shared" si="82"/>
        <v>-4.2708564752863158E-2</v>
      </c>
      <c r="AU111" s="12">
        <f t="shared" si="83"/>
        <v>-1.5907372970050206E-2</v>
      </c>
      <c r="AV111" s="12">
        <f t="shared" si="84"/>
        <v>-2.0250956785231027E-2</v>
      </c>
      <c r="AW111" s="12">
        <f t="shared" si="85"/>
        <v>-3.5465123585697582E-2</v>
      </c>
      <c r="AX111" s="12">
        <f t="shared" si="86"/>
        <v>-1.8407125306882572E-3</v>
      </c>
      <c r="AY111" s="12">
        <f t="shared" si="87"/>
        <v>-4.8580589669960423E-4</v>
      </c>
      <c r="AZ111" s="12">
        <f t="shared" si="88"/>
        <v>-1.9421217083133071E-2</v>
      </c>
      <c r="BA111" s="12">
        <f t="shared" si="89"/>
        <v>-9.017457604872825E-3</v>
      </c>
      <c r="BB111" s="12">
        <f t="shared" si="90"/>
        <v>-1.4117340401318527E-3</v>
      </c>
      <c r="BC111" s="12">
        <f t="shared" si="91"/>
        <v>8.8189112287758303E-3</v>
      </c>
      <c r="BD111" s="12">
        <f t="shared" si="92"/>
        <v>-1.2058070796755903E-3</v>
      </c>
      <c r="BE111" s="12">
        <f t="shared" si="93"/>
        <v>-9.8897382783738486E-3</v>
      </c>
      <c r="BF111" s="12">
        <f t="shared" si="94"/>
        <v>-3.4211273089609827E-2</v>
      </c>
      <c r="BG111" s="12">
        <f t="shared" si="95"/>
        <v>-1.4031572821419782E-2</v>
      </c>
      <c r="BH111" s="12">
        <f t="shared" si="96"/>
        <v>-2.4443341096770516E-2</v>
      </c>
      <c r="BI111" s="12">
        <f t="shared" si="97"/>
        <v>-1.1546072662221615E-2</v>
      </c>
      <c r="BJ111" s="12">
        <f t="shared" si="98"/>
        <v>-6.7686068868903987E-3</v>
      </c>
      <c r="BK111" s="12">
        <f t="shared" si="99"/>
        <v>-8.5461727113838714E-3</v>
      </c>
      <c r="BL111" s="12">
        <f t="shared" si="100"/>
        <v>-1.6651585666106854E-2</v>
      </c>
      <c r="BM111" s="12">
        <f t="shared" si="101"/>
        <v>1.3773624025066235E-2</v>
      </c>
      <c r="CM111" s="11" cm="1">
        <f t="array" ref="CM111">MMULT(X111:AQ111,$BQ$54:$BQ$73)</f>
        <v>-1.1618005776800727E-2</v>
      </c>
      <c r="DA111" s="7">
        <v>1.9199503321928205E-3</v>
      </c>
    </row>
    <row r="112" spans="1:105" x14ac:dyDescent="0.25">
      <c r="A112" s="9">
        <v>44995</v>
      </c>
      <c r="B112" s="10">
        <v>1893.602416992188</v>
      </c>
      <c r="C112" s="10">
        <v>578.43853759765625</v>
      </c>
      <c r="D112" s="10">
        <v>485.9892578125</v>
      </c>
      <c r="E112" s="10">
        <v>2882.7998046875</v>
      </c>
      <c r="F112" s="10">
        <v>47.430000305175781</v>
      </c>
      <c r="G112" s="10">
        <v>764.4071044921875</v>
      </c>
      <c r="H112" s="10">
        <v>822.2921142578125</v>
      </c>
      <c r="I112" s="10">
        <v>1349.598754882812</v>
      </c>
      <c r="J112" s="10">
        <v>82.018402099609375</v>
      </c>
      <c r="K112" s="10">
        <v>2097.372314453125</v>
      </c>
      <c r="L112" s="10">
        <v>23.20000076293945</v>
      </c>
      <c r="M112" s="10">
        <v>4472.06005859375</v>
      </c>
      <c r="N112" s="10">
        <v>1195.548706054688</v>
      </c>
      <c r="O112" s="10">
        <v>137.08515930175781</v>
      </c>
      <c r="P112" s="10">
        <v>1060.3046875</v>
      </c>
      <c r="Q112" s="10">
        <v>517.66644287109375</v>
      </c>
      <c r="R112" s="10">
        <v>61.259998321533203</v>
      </c>
      <c r="S112" s="10">
        <v>6072.13720703125</v>
      </c>
      <c r="T112" s="10">
        <v>3063.421142578125</v>
      </c>
      <c r="U112" s="10">
        <v>495.79202270507813</v>
      </c>
      <c r="X112" s="11">
        <f t="shared" si="62"/>
        <v>-2.9158069322449891E-2</v>
      </c>
      <c r="Y112" s="11">
        <f t="shared" si="63"/>
        <v>-4.6005966428311323E-3</v>
      </c>
      <c r="Z112" s="11">
        <f t="shared" si="64"/>
        <v>7.9404708052645667E-3</v>
      </c>
      <c r="AA112" s="11">
        <f t="shared" si="65"/>
        <v>2.3124730960680923E-2</v>
      </c>
      <c r="AB112" s="11">
        <f t="shared" si="66"/>
        <v>7.6481965728830859E-3</v>
      </c>
      <c r="AC112" s="11">
        <f t="shared" si="67"/>
        <v>-2.5786536021107156E-2</v>
      </c>
      <c r="AD112" s="11">
        <f t="shared" si="68"/>
        <v>-1.553831227986514E-2</v>
      </c>
      <c r="AE112" s="11">
        <f t="shared" si="69"/>
        <v>-5.9782928262107791E-3</v>
      </c>
      <c r="AF112" s="11">
        <f t="shared" si="70"/>
        <v>6.5762216669795759E-4</v>
      </c>
      <c r="AG112" s="11">
        <f t="shared" si="71"/>
        <v>-1.6117945313856429E-2</v>
      </c>
      <c r="AH112" s="11">
        <f t="shared" si="72"/>
        <v>3.4602041869434348E-3</v>
      </c>
      <c r="AI112" s="11">
        <f t="shared" si="73"/>
        <v>-2.0662813095526547E-2</v>
      </c>
      <c r="AJ112" s="11">
        <f t="shared" si="74"/>
        <v>-1.7185519355773202E-2</v>
      </c>
      <c r="AK112" s="11">
        <f t="shared" si="75"/>
        <v>-3.1988792882694647E-3</v>
      </c>
      <c r="AL112" s="11">
        <f t="shared" si="76"/>
        <v>-1.5492309610436714E-2</v>
      </c>
      <c r="AM112" s="11">
        <f t="shared" si="77"/>
        <v>-2.0665738998138772E-2</v>
      </c>
      <c r="AN112" s="11">
        <f t="shared" si="78"/>
        <v>5.2510617334338991E-3</v>
      </c>
      <c r="AO112" s="11">
        <f t="shared" si="79"/>
        <v>-5.608960647477723E-3</v>
      </c>
      <c r="AP112" s="11">
        <f t="shared" si="80"/>
        <v>-1.7530894860852699E-3</v>
      </c>
      <c r="AQ112" s="11">
        <f t="shared" si="81"/>
        <v>-1.8104798300993451E-2</v>
      </c>
      <c r="AT112" s="12">
        <f t="shared" si="82"/>
        <v>-2.9457415382959169E-2</v>
      </c>
      <c r="AU112" s="12">
        <f t="shared" si="83"/>
        <v>-4.5745876598753928E-3</v>
      </c>
      <c r="AV112" s="12">
        <f t="shared" si="84"/>
        <v>5.799561303436335E-3</v>
      </c>
      <c r="AW112" s="12">
        <f t="shared" si="85"/>
        <v>2.0397003194313337E-2</v>
      </c>
      <c r="AX112" s="12">
        <f t="shared" si="86"/>
        <v>6.8685884181272508E-3</v>
      </c>
      <c r="AY112" s="12">
        <f t="shared" si="87"/>
        <v>-2.6364295125293338E-2</v>
      </c>
      <c r="AZ112" s="12">
        <f t="shared" si="88"/>
        <v>-1.6441081235458684E-2</v>
      </c>
      <c r="BA112" s="12">
        <f t="shared" si="89"/>
        <v>-6.7558463399324175E-3</v>
      </c>
      <c r="BB112" s="12">
        <f t="shared" si="90"/>
        <v>5.8734811766827737E-4</v>
      </c>
      <c r="BC112" s="12">
        <f t="shared" si="91"/>
        <v>-1.7617819634407041E-2</v>
      </c>
      <c r="BD112" s="12">
        <f t="shared" si="92"/>
        <v>3.1186387210333515E-3</v>
      </c>
      <c r="BE112" s="12">
        <f t="shared" si="93"/>
        <v>-2.1465456739357101E-2</v>
      </c>
      <c r="BF112" s="12">
        <f t="shared" si="94"/>
        <v>-1.8992430124744032E-2</v>
      </c>
      <c r="BG112" s="12">
        <f t="shared" si="95"/>
        <v>-4.908102647661455E-3</v>
      </c>
      <c r="BH112" s="12">
        <f t="shared" si="96"/>
        <v>-1.5901170950579292E-2</v>
      </c>
      <c r="BI112" s="12">
        <f t="shared" si="97"/>
        <v>-2.1765783320958045E-2</v>
      </c>
      <c r="BJ112" s="12">
        <f t="shared" si="98"/>
        <v>4.3552218095473374E-3</v>
      </c>
      <c r="BK112" s="12">
        <f t="shared" si="99"/>
        <v>-5.3776664231742028E-3</v>
      </c>
      <c r="BL112" s="12">
        <f t="shared" si="100"/>
        <v>-2.6102455428297956E-3</v>
      </c>
      <c r="BM112" s="12">
        <f t="shared" si="101"/>
        <v>-1.9514499951977002E-2</v>
      </c>
      <c r="CM112" s="11" cm="1">
        <f t="array" ref="CM112">MMULT(X112:AQ112,$BQ$54:$BQ$73)</f>
        <v>-7.5884787381558932E-3</v>
      </c>
      <c r="DA112" s="7">
        <v>2.3687971088278571E-3</v>
      </c>
    </row>
    <row r="113" spans="1:105" x14ac:dyDescent="0.25">
      <c r="A113" s="9">
        <v>44998</v>
      </c>
      <c r="B113" s="10">
        <v>1871.832397460938</v>
      </c>
      <c r="C113" s="10">
        <v>574.4405517578125</v>
      </c>
      <c r="D113" s="10">
        <v>474.0430908203125</v>
      </c>
      <c r="E113" s="10">
        <v>2881.5517578125</v>
      </c>
      <c r="F113" s="10">
        <v>48.819999694824219</v>
      </c>
      <c r="G113" s="10">
        <v>754.73565673828125</v>
      </c>
      <c r="H113" s="10">
        <v>808.3863525390625</v>
      </c>
      <c r="I113" s="10">
        <v>1316.169555664062</v>
      </c>
      <c r="J113" s="10">
        <v>81.958000183105469</v>
      </c>
      <c r="K113" s="10">
        <v>2074.044921875</v>
      </c>
      <c r="L113" s="10">
        <v>23.25</v>
      </c>
      <c r="M113" s="10">
        <v>4448.83251953125</v>
      </c>
      <c r="N113" s="10">
        <v>1163.14306640625</v>
      </c>
      <c r="O113" s="10">
        <v>137.08515930175781</v>
      </c>
      <c r="P113" s="10">
        <v>1042.866577148438</v>
      </c>
      <c r="Q113" s="10">
        <v>501.25735473632813</v>
      </c>
      <c r="R113" s="10">
        <v>63.099998474121087</v>
      </c>
      <c r="S113" s="10">
        <v>5957.14306640625</v>
      </c>
      <c r="T113" s="10">
        <v>3018.310791015625</v>
      </c>
      <c r="U113" s="10">
        <v>492.06573486328119</v>
      </c>
      <c r="X113" s="11">
        <f t="shared" si="62"/>
        <v>-1.1496615834399737E-2</v>
      </c>
      <c r="Y113" s="11">
        <f t="shared" si="63"/>
        <v>-6.9116865146087898E-3</v>
      </c>
      <c r="Z113" s="11">
        <f t="shared" si="64"/>
        <v>-2.4581133842255548E-2</v>
      </c>
      <c r="AA113" s="11">
        <f t="shared" si="65"/>
        <v>-4.3292873579727826E-4</v>
      </c>
      <c r="AB113" s="11">
        <f t="shared" si="66"/>
        <v>2.9306333137357251E-2</v>
      </c>
      <c r="AC113" s="11">
        <f t="shared" si="67"/>
        <v>-1.265222117516975E-2</v>
      </c>
      <c r="AD113" s="11">
        <f t="shared" si="68"/>
        <v>-1.6910975403553657E-2</v>
      </c>
      <c r="AE113" s="11">
        <f t="shared" si="69"/>
        <v>-2.4769731816811517E-2</v>
      </c>
      <c r="AF113" s="11">
        <f t="shared" si="70"/>
        <v>-7.3644346826642123E-4</v>
      </c>
      <c r="AG113" s="11">
        <f t="shared" si="71"/>
        <v>-1.1122199152422517E-2</v>
      </c>
      <c r="AH113" s="11">
        <f t="shared" si="72"/>
        <v>2.155139457599548E-3</v>
      </c>
      <c r="AI113" s="11">
        <f t="shared" si="73"/>
        <v>-5.1939237752106479E-3</v>
      </c>
      <c r="AJ113" s="11">
        <f t="shared" si="74"/>
        <v>-2.710524421491501E-2</v>
      </c>
      <c r="AK113" s="11">
        <f t="shared" si="75"/>
        <v>0</v>
      </c>
      <c r="AL113" s="11">
        <f t="shared" si="76"/>
        <v>-1.6446320154141585E-2</v>
      </c>
      <c r="AM113" s="11">
        <f t="shared" si="77"/>
        <v>-3.1698187821016861E-2</v>
      </c>
      <c r="AN113" s="11">
        <f t="shared" si="78"/>
        <v>3.0035915817861098E-2</v>
      </c>
      <c r="AO113" s="11">
        <f t="shared" si="79"/>
        <v>-1.8938001020767807E-2</v>
      </c>
      <c r="AP113" s="11">
        <f t="shared" si="80"/>
        <v>-1.472548156553358E-2</v>
      </c>
      <c r="AQ113" s="11">
        <f t="shared" si="81"/>
        <v>-7.5158285554213404E-3</v>
      </c>
      <c r="AT113" s="12">
        <f t="shared" si="82"/>
        <v>-1.1795961894909012E-2</v>
      </c>
      <c r="AU113" s="12">
        <f t="shared" si="83"/>
        <v>-6.8856775316530503E-3</v>
      </c>
      <c r="AV113" s="12">
        <f t="shared" si="84"/>
        <v>-2.672204334408378E-2</v>
      </c>
      <c r="AW113" s="12">
        <f t="shared" si="85"/>
        <v>-3.1606565021648635E-3</v>
      </c>
      <c r="AX113" s="12">
        <f t="shared" si="86"/>
        <v>2.8526724982601417E-2</v>
      </c>
      <c r="AY113" s="12">
        <f t="shared" si="87"/>
        <v>-1.3229980279355933E-2</v>
      </c>
      <c r="AZ113" s="12">
        <f t="shared" si="88"/>
        <v>-1.7813744359147201E-2</v>
      </c>
      <c r="BA113" s="12">
        <f t="shared" si="89"/>
        <v>-2.5547285330533156E-2</v>
      </c>
      <c r="BB113" s="12">
        <f t="shared" si="90"/>
        <v>-8.0671751729610144E-4</v>
      </c>
      <c r="BC113" s="12">
        <f t="shared" si="91"/>
        <v>-1.262207347297313E-2</v>
      </c>
      <c r="BD113" s="12">
        <f t="shared" si="92"/>
        <v>1.8135739916894647E-3</v>
      </c>
      <c r="BE113" s="12">
        <f t="shared" si="93"/>
        <v>-5.9965674190412032E-3</v>
      </c>
      <c r="BF113" s="12">
        <f t="shared" si="94"/>
        <v>-2.891215498388584E-2</v>
      </c>
      <c r="BG113" s="12">
        <f t="shared" si="95"/>
        <v>-1.7092233593919905E-3</v>
      </c>
      <c r="BH113" s="12">
        <f t="shared" si="96"/>
        <v>-1.6855181494284163E-2</v>
      </c>
      <c r="BI113" s="12">
        <f t="shared" si="97"/>
        <v>-3.2798232143836134E-2</v>
      </c>
      <c r="BJ113" s="12">
        <f t="shared" si="98"/>
        <v>2.9140075893974538E-2</v>
      </c>
      <c r="BK113" s="12">
        <f t="shared" si="99"/>
        <v>-1.8706706796464287E-2</v>
      </c>
      <c r="BL113" s="12">
        <f t="shared" si="100"/>
        <v>-1.5582637622278106E-2</v>
      </c>
      <c r="BM113" s="12">
        <f t="shared" si="101"/>
        <v>-8.9255302064048907E-3</v>
      </c>
      <c r="CM113" s="11" cm="1">
        <f t="array" ref="CM113">MMULT(X113:AQ113,$BQ$54:$BQ$73)</f>
        <v>-8.4869767318737077E-3</v>
      </c>
      <c r="DA113" s="7">
        <v>1.0935134150699014E-3</v>
      </c>
    </row>
    <row r="114" spans="1:105" x14ac:dyDescent="0.25">
      <c r="A114" s="9">
        <v>44999</v>
      </c>
      <c r="B114" s="10">
        <v>1735.818969726562</v>
      </c>
      <c r="C114" s="10">
        <v>564.396484375</v>
      </c>
      <c r="D114" s="10">
        <v>472.8072509765625</v>
      </c>
      <c r="E114" s="10">
        <v>2848.9482421875</v>
      </c>
      <c r="F114" s="10">
        <v>49.130001068115227</v>
      </c>
      <c r="G114" s="10">
        <v>752.71478271484375</v>
      </c>
      <c r="H114" s="10">
        <v>810.28924560546875</v>
      </c>
      <c r="I114" s="10">
        <v>1302.32080078125</v>
      </c>
      <c r="J114" s="10">
        <v>82.417396545410156</v>
      </c>
      <c r="K114" s="10">
        <v>2084.104736328125</v>
      </c>
      <c r="L114" s="10">
        <v>23.29000091552734</v>
      </c>
      <c r="M114" s="10">
        <v>4401.5595703125</v>
      </c>
      <c r="N114" s="10">
        <v>1131.322387695312</v>
      </c>
      <c r="O114" s="10">
        <v>134.8854675292969</v>
      </c>
      <c r="P114" s="10">
        <v>1038.963500976562</v>
      </c>
      <c r="Q114" s="10">
        <v>496.9068603515625</v>
      </c>
      <c r="R114" s="10">
        <v>64.910003662109375</v>
      </c>
      <c r="S114" s="10">
        <v>5890.63330078125</v>
      </c>
      <c r="T114" s="10">
        <v>2956.692626953125</v>
      </c>
      <c r="U114" s="10">
        <v>480.53915405273438</v>
      </c>
      <c r="X114" s="11">
        <f t="shared" si="62"/>
        <v>-7.2663251217829336E-2</v>
      </c>
      <c r="Y114" s="11">
        <f t="shared" si="63"/>
        <v>-1.7484955322317038E-2</v>
      </c>
      <c r="Z114" s="11">
        <f t="shared" si="64"/>
        <v>-2.6070200529901802E-3</v>
      </c>
      <c r="AA114" s="11">
        <f t="shared" si="65"/>
        <v>-1.1314568803633296E-2</v>
      </c>
      <c r="AB114" s="11">
        <f t="shared" si="66"/>
        <v>6.349884785514944E-3</v>
      </c>
      <c r="AC114" s="11">
        <f t="shared" si="67"/>
        <v>-2.677591823567806E-3</v>
      </c>
      <c r="AD114" s="11">
        <f t="shared" si="68"/>
        <v>2.3539401183969139E-3</v>
      </c>
      <c r="AE114" s="11">
        <f t="shared" si="69"/>
        <v>-1.0522014297637187E-2</v>
      </c>
      <c r="AF114" s="11">
        <f t="shared" si="70"/>
        <v>5.6052656394535334E-3</v>
      </c>
      <c r="AG114" s="11">
        <f t="shared" si="71"/>
        <v>4.8503358567714245E-3</v>
      </c>
      <c r="AH114" s="11">
        <f t="shared" si="72"/>
        <v>1.7204694850468901E-3</v>
      </c>
      <c r="AI114" s="11">
        <f t="shared" si="73"/>
        <v>-1.0625922421492032E-2</v>
      </c>
      <c r="AJ114" s="11">
        <f t="shared" si="74"/>
        <v>-2.7357493355700382E-2</v>
      </c>
      <c r="AK114" s="11">
        <f t="shared" si="75"/>
        <v>-1.6046170013333479E-2</v>
      </c>
      <c r="AL114" s="11">
        <f t="shared" si="76"/>
        <v>-3.7426419231387058E-3</v>
      </c>
      <c r="AM114" s="11">
        <f t="shared" si="77"/>
        <v>-8.6791631956284736E-3</v>
      </c>
      <c r="AN114" s="11">
        <f t="shared" si="78"/>
        <v>2.8684710487443473E-2</v>
      </c>
      <c r="AO114" s="11">
        <f t="shared" si="79"/>
        <v>-1.1164708465718143E-2</v>
      </c>
      <c r="AP114" s="11">
        <f t="shared" si="80"/>
        <v>-2.0414784403883814E-2</v>
      </c>
      <c r="AQ114" s="11">
        <f t="shared" si="81"/>
        <v>-2.3424880039146476E-2</v>
      </c>
      <c r="AT114" s="12">
        <f t="shared" si="82"/>
        <v>-7.2962597278338606E-2</v>
      </c>
      <c r="AU114" s="12">
        <f t="shared" si="83"/>
        <v>-1.7458946339361299E-2</v>
      </c>
      <c r="AV114" s="12">
        <f t="shared" si="84"/>
        <v>-4.7479295548184114E-3</v>
      </c>
      <c r="AW114" s="12">
        <f t="shared" si="85"/>
        <v>-1.4042296570000881E-2</v>
      </c>
      <c r="AX114" s="12">
        <f t="shared" si="86"/>
        <v>5.5702766307591089E-3</v>
      </c>
      <c r="AY114" s="12">
        <f t="shared" si="87"/>
        <v>-3.2553509277539884E-3</v>
      </c>
      <c r="AZ114" s="12">
        <f t="shared" si="88"/>
        <v>1.4511711628033708E-3</v>
      </c>
      <c r="BA114" s="12">
        <f t="shared" si="89"/>
        <v>-1.1299567811358826E-2</v>
      </c>
      <c r="BB114" s="12">
        <f t="shared" si="90"/>
        <v>5.5349915904238534E-3</v>
      </c>
      <c r="BC114" s="12">
        <f t="shared" si="91"/>
        <v>3.3504615362208116E-3</v>
      </c>
      <c r="BD114" s="12">
        <f t="shared" si="92"/>
        <v>1.378904019136807E-3</v>
      </c>
      <c r="BE114" s="12">
        <f t="shared" si="93"/>
        <v>-1.1428566065322587E-2</v>
      </c>
      <c r="BF114" s="12">
        <f t="shared" si="94"/>
        <v>-2.9164404124671212E-2</v>
      </c>
      <c r="BG114" s="12">
        <f t="shared" si="95"/>
        <v>-1.775539337272547E-2</v>
      </c>
      <c r="BH114" s="12">
        <f t="shared" si="96"/>
        <v>-4.1515032632812839E-3</v>
      </c>
      <c r="BI114" s="12">
        <f t="shared" si="97"/>
        <v>-9.7792075184477481E-3</v>
      </c>
      <c r="BJ114" s="12">
        <f t="shared" si="98"/>
        <v>2.7788870563556913E-2</v>
      </c>
      <c r="BK114" s="12">
        <f t="shared" si="99"/>
        <v>-1.0933414241414623E-2</v>
      </c>
      <c r="BL114" s="12">
        <f t="shared" si="100"/>
        <v>-2.1271940460628341E-2</v>
      </c>
      <c r="BM114" s="12">
        <f t="shared" si="101"/>
        <v>-2.4834581690130027E-2</v>
      </c>
      <c r="CM114" s="11" cm="1">
        <f t="array" ref="CM114">MMULT(X114:AQ114,$BQ$54:$BQ$73)</f>
        <v>-9.4580279481694587E-3</v>
      </c>
      <c r="DA114" s="7">
        <v>5.9815260692615991E-3</v>
      </c>
    </row>
    <row r="115" spans="1:105" x14ac:dyDescent="0.25">
      <c r="A115" s="9">
        <v>45000</v>
      </c>
      <c r="B115" s="10">
        <v>1836.480834960938</v>
      </c>
      <c r="C115" s="10">
        <v>563.135986328125</v>
      </c>
      <c r="D115" s="10">
        <v>470.43255615234381</v>
      </c>
      <c r="E115" s="10">
        <v>2824.233154296875</v>
      </c>
      <c r="F115" s="10">
        <v>48.930000305175781</v>
      </c>
      <c r="G115" s="10">
        <v>741.91259765625</v>
      </c>
      <c r="H115" s="10">
        <v>805.94677734375</v>
      </c>
      <c r="I115" s="10">
        <v>1302</v>
      </c>
      <c r="J115" s="10">
        <v>82.304901123046875</v>
      </c>
      <c r="K115" s="10">
        <v>2115.6455078125</v>
      </c>
      <c r="L115" s="10">
        <v>23.280000686645511</v>
      </c>
      <c r="M115" s="10">
        <v>4425.990234375</v>
      </c>
      <c r="N115" s="10">
        <v>1130.883666992188</v>
      </c>
      <c r="O115" s="10">
        <v>134.22554016113281</v>
      </c>
      <c r="P115" s="10">
        <v>1021.205688476562</v>
      </c>
      <c r="Q115" s="10">
        <v>489.4825439453125</v>
      </c>
      <c r="R115" s="10">
        <v>65.400001525878906</v>
      </c>
      <c r="S115" s="10">
        <v>5915.45849609375</v>
      </c>
      <c r="T115" s="10">
        <v>2941.931884765625</v>
      </c>
      <c r="U115" s="10">
        <v>482.77490234375</v>
      </c>
      <c r="X115" s="11">
        <f t="shared" si="62"/>
        <v>5.7990992718689349E-2</v>
      </c>
      <c r="Y115" s="11">
        <f t="shared" si="63"/>
        <v>-2.2333555962363006E-3</v>
      </c>
      <c r="Z115" s="11">
        <f t="shared" si="64"/>
        <v>-5.022543159636122E-3</v>
      </c>
      <c r="AA115" s="11">
        <f t="shared" si="65"/>
        <v>-8.6751621263740763E-3</v>
      </c>
      <c r="AB115" s="11">
        <f t="shared" si="66"/>
        <v>-4.0708479257339988E-3</v>
      </c>
      <c r="AC115" s="11">
        <f t="shared" si="67"/>
        <v>-1.4350967068340437E-2</v>
      </c>
      <c r="AD115" s="11">
        <f t="shared" si="68"/>
        <v>-5.3591582083431788E-3</v>
      </c>
      <c r="AE115" s="11">
        <f t="shared" si="69"/>
        <v>-2.4633007555247113E-4</v>
      </c>
      <c r="AF115" s="11">
        <f t="shared" si="70"/>
        <v>-1.3649475363044109E-3</v>
      </c>
      <c r="AG115" s="11">
        <f t="shared" si="71"/>
        <v>1.5133966606661541E-2</v>
      </c>
      <c r="AH115" s="11">
        <f t="shared" si="72"/>
        <v>-4.2937863841652853E-4</v>
      </c>
      <c r="AI115" s="11">
        <f t="shared" si="73"/>
        <v>5.5504563035518525E-3</v>
      </c>
      <c r="AJ115" s="11">
        <f t="shared" si="74"/>
        <v>-3.8779459144076166E-4</v>
      </c>
      <c r="AK115" s="11">
        <f t="shared" si="75"/>
        <v>-4.8925016182396058E-3</v>
      </c>
      <c r="AL115" s="11">
        <f t="shared" si="76"/>
        <v>-1.7091854028855435E-2</v>
      </c>
      <c r="AM115" s="11">
        <f t="shared" si="77"/>
        <v>-1.4941062397482866E-2</v>
      </c>
      <c r="AN115" s="11">
        <f t="shared" si="78"/>
        <v>7.548880544210523E-3</v>
      </c>
      <c r="AO115" s="11">
        <f t="shared" si="79"/>
        <v>4.2143508252682335E-3</v>
      </c>
      <c r="AP115" s="11">
        <f t="shared" si="80"/>
        <v>-4.9923154178900774E-3</v>
      </c>
      <c r="AQ115" s="11">
        <f t="shared" si="81"/>
        <v>4.6525829834258917E-3</v>
      </c>
      <c r="AT115" s="12">
        <f t="shared" si="82"/>
        <v>5.7691646658180072E-2</v>
      </c>
      <c r="AU115" s="12">
        <f t="shared" si="83"/>
        <v>-2.2073466132805611E-3</v>
      </c>
      <c r="AV115" s="12">
        <f t="shared" si="84"/>
        <v>-7.1634526614643536E-3</v>
      </c>
      <c r="AW115" s="12">
        <f t="shared" si="85"/>
        <v>-1.1402889892741661E-2</v>
      </c>
      <c r="AX115" s="12">
        <f t="shared" si="86"/>
        <v>-4.8504560804898339E-3</v>
      </c>
      <c r="AY115" s="12">
        <f t="shared" si="87"/>
        <v>-1.492872617252662E-2</v>
      </c>
      <c r="AZ115" s="12">
        <f t="shared" si="88"/>
        <v>-6.2619271639367223E-3</v>
      </c>
      <c r="BA115" s="12">
        <f t="shared" si="89"/>
        <v>-1.0238835892741095E-3</v>
      </c>
      <c r="BB115" s="12">
        <f t="shared" si="90"/>
        <v>-1.4352215853340911E-3</v>
      </c>
      <c r="BC115" s="12">
        <f t="shared" si="91"/>
        <v>1.3634092286110927E-2</v>
      </c>
      <c r="BD115" s="12">
        <f t="shared" si="92"/>
        <v>-7.7094410432661177E-4</v>
      </c>
      <c r="BE115" s="12">
        <f t="shared" si="93"/>
        <v>4.7478126597212972E-3</v>
      </c>
      <c r="BF115" s="12">
        <f t="shared" si="94"/>
        <v>-2.1947053604115929E-3</v>
      </c>
      <c r="BG115" s="12">
        <f t="shared" si="95"/>
        <v>-6.6017249776315961E-3</v>
      </c>
      <c r="BH115" s="12">
        <f t="shared" si="96"/>
        <v>-1.7500715368998013E-2</v>
      </c>
      <c r="BI115" s="12">
        <f t="shared" si="97"/>
        <v>-1.604110672030214E-2</v>
      </c>
      <c r="BJ115" s="12">
        <f t="shared" si="98"/>
        <v>6.6530406203239613E-3</v>
      </c>
      <c r="BK115" s="12">
        <f t="shared" si="99"/>
        <v>4.4456450495717536E-3</v>
      </c>
      <c r="BL115" s="12">
        <f t="shared" si="100"/>
        <v>-5.8494714746346035E-3</v>
      </c>
      <c r="BM115" s="12">
        <f t="shared" si="101"/>
        <v>3.2428813324423423E-3</v>
      </c>
      <c r="CM115" s="11" cm="1">
        <f t="array" ref="CM115">MMULT(X115:AQ115,$BQ$54:$BQ$73)</f>
        <v>5.51650579648056E-4</v>
      </c>
      <c r="DA115" s="7">
        <v>-3.6128648480385894E-3</v>
      </c>
    </row>
    <row r="116" spans="1:105" x14ac:dyDescent="0.25">
      <c r="A116" s="9">
        <v>45001</v>
      </c>
      <c r="B116" s="10">
        <v>1841.274291992188</v>
      </c>
      <c r="C116" s="10">
        <v>562.77655029296875</v>
      </c>
      <c r="D116" s="10">
        <v>461.46685791015619</v>
      </c>
      <c r="E116" s="10">
        <v>2863.97705078125</v>
      </c>
      <c r="F116" s="10">
        <v>49.700000762939453</v>
      </c>
      <c r="G116" s="10">
        <v>746.7242431640625</v>
      </c>
      <c r="H116" s="10">
        <v>803.9951171875</v>
      </c>
      <c r="I116" s="10">
        <v>1287.738525390625</v>
      </c>
      <c r="J116" s="10">
        <v>82.7156982421875</v>
      </c>
      <c r="K116" s="10">
        <v>2112.680908203125</v>
      </c>
      <c r="L116" s="10">
        <v>23.280000686645511</v>
      </c>
      <c r="M116" s="10">
        <v>4388.16259765625</v>
      </c>
      <c r="N116" s="10">
        <v>1137.41357421875</v>
      </c>
      <c r="O116" s="10">
        <v>133.9176025390625</v>
      </c>
      <c r="P116" s="10">
        <v>1016.115783691406</v>
      </c>
      <c r="Q116" s="10">
        <v>496.05563354492188</v>
      </c>
      <c r="R116" s="10">
        <v>66.239997863769531</v>
      </c>
      <c r="S116" s="10">
        <v>5941.7421875</v>
      </c>
      <c r="T116" s="10">
        <v>2929.148681640625</v>
      </c>
      <c r="U116" s="10">
        <v>469.459716796875</v>
      </c>
      <c r="X116" s="11">
        <f t="shared" si="62"/>
        <v>2.6101318020843693E-3</v>
      </c>
      <c r="Y116" s="11">
        <f t="shared" si="63"/>
        <v>-6.3827573425012088E-4</v>
      </c>
      <c r="Z116" s="11">
        <f t="shared" si="64"/>
        <v>-1.9058413634289763E-2</v>
      </c>
      <c r="AA116" s="11">
        <f t="shared" si="65"/>
        <v>1.4072455889099458E-2</v>
      </c>
      <c r="AB116" s="11">
        <f t="shared" si="66"/>
        <v>1.5736776067058839E-2</v>
      </c>
      <c r="AC116" s="11">
        <f t="shared" si="67"/>
        <v>6.4854613912916428E-3</v>
      </c>
      <c r="AD116" s="11">
        <f t="shared" si="68"/>
        <v>-2.4215744899214156E-3</v>
      </c>
      <c r="AE116" s="11">
        <f t="shared" si="69"/>
        <v>-1.0953513524865592E-2</v>
      </c>
      <c r="AF116" s="11">
        <f t="shared" si="70"/>
        <v>4.9911622945330815E-3</v>
      </c>
      <c r="AG116" s="11">
        <f t="shared" si="71"/>
        <v>-1.4012742675592602E-3</v>
      </c>
      <c r="AH116" s="11">
        <f t="shared" si="72"/>
        <v>0</v>
      </c>
      <c r="AI116" s="11">
        <f t="shared" si="73"/>
        <v>-8.546705870464192E-3</v>
      </c>
      <c r="AJ116" s="11">
        <f t="shared" si="74"/>
        <v>5.7741635299496758E-3</v>
      </c>
      <c r="AK116" s="11">
        <f t="shared" si="75"/>
        <v>-2.2941805389692957E-3</v>
      </c>
      <c r="AL116" s="11">
        <f t="shared" si="76"/>
        <v>-4.9842111560788101E-3</v>
      </c>
      <c r="AM116" s="11">
        <f t="shared" si="77"/>
        <v>1.3428649664662513E-2</v>
      </c>
      <c r="AN116" s="11">
        <f t="shared" si="78"/>
        <v>1.284398040202242E-2</v>
      </c>
      <c r="AO116" s="11">
        <f t="shared" si="79"/>
        <v>4.4432213367072617E-3</v>
      </c>
      <c r="AP116" s="11">
        <f t="shared" si="80"/>
        <v>-4.3451730446908022E-3</v>
      </c>
      <c r="AQ116" s="11">
        <f t="shared" si="81"/>
        <v>-2.7580525587045109E-2</v>
      </c>
      <c r="AT116" s="12">
        <f t="shared" si="82"/>
        <v>2.3107857415750935E-3</v>
      </c>
      <c r="AU116" s="12">
        <f t="shared" si="83"/>
        <v>-6.122667512943814E-4</v>
      </c>
      <c r="AV116" s="12">
        <f t="shared" si="84"/>
        <v>-2.1199323136117994E-2</v>
      </c>
      <c r="AW116" s="12">
        <f t="shared" si="85"/>
        <v>1.1344728122731873E-2</v>
      </c>
      <c r="AX116" s="12">
        <f t="shared" si="86"/>
        <v>1.4957167912303003E-2</v>
      </c>
      <c r="AY116" s="12">
        <f t="shared" si="87"/>
        <v>5.9077022871054609E-3</v>
      </c>
      <c r="AZ116" s="12">
        <f t="shared" si="88"/>
        <v>-3.3243434455149587E-3</v>
      </c>
      <c r="BA116" s="12">
        <f t="shared" si="89"/>
        <v>-1.173106703858723E-2</v>
      </c>
      <c r="BB116" s="12">
        <f t="shared" si="90"/>
        <v>4.9208882455034015E-3</v>
      </c>
      <c r="BC116" s="12">
        <f t="shared" si="91"/>
        <v>-2.9011485881098734E-3</v>
      </c>
      <c r="BD116" s="12">
        <f t="shared" si="92"/>
        <v>-3.4156546591008325E-4</v>
      </c>
      <c r="BE116" s="12">
        <f t="shared" si="93"/>
        <v>-9.3493495142947473E-3</v>
      </c>
      <c r="BF116" s="12">
        <f t="shared" si="94"/>
        <v>3.9672527609788443E-3</v>
      </c>
      <c r="BG116" s="12">
        <f t="shared" si="95"/>
        <v>-4.0034038983612864E-3</v>
      </c>
      <c r="BH116" s="12">
        <f t="shared" si="96"/>
        <v>-5.3930724962213883E-3</v>
      </c>
      <c r="BI116" s="12">
        <f t="shared" si="97"/>
        <v>1.2328605341843239E-2</v>
      </c>
      <c r="BJ116" s="12">
        <f t="shared" si="98"/>
        <v>1.1948140478135858E-2</v>
      </c>
      <c r="BK116" s="12">
        <f t="shared" si="99"/>
        <v>4.6745155610107818E-3</v>
      </c>
      <c r="BL116" s="12">
        <f t="shared" si="100"/>
        <v>-5.2023291014353283E-3</v>
      </c>
      <c r="BM116" s="12">
        <f t="shared" si="101"/>
        <v>-2.899022723802866E-2</v>
      </c>
      <c r="CM116" s="11" cm="1">
        <f t="array" ref="CM116">MMULT(X116:AQ116,$BQ$54:$BQ$73)</f>
        <v>-9.189227353625473E-5</v>
      </c>
      <c r="DA116" s="7">
        <v>-1.15911544526316E-3</v>
      </c>
    </row>
    <row r="117" spans="1:105" x14ac:dyDescent="0.25">
      <c r="A117" s="9">
        <v>45002</v>
      </c>
      <c r="B117" s="10">
        <v>1873.9794921875</v>
      </c>
      <c r="C117" s="10">
        <v>564.47515869140625</v>
      </c>
      <c r="D117" s="10">
        <v>460.42486572265619</v>
      </c>
      <c r="E117" s="10">
        <v>2882.7001953125</v>
      </c>
      <c r="F117" s="10">
        <v>49.75</v>
      </c>
      <c r="G117" s="10">
        <v>756.70849609375</v>
      </c>
      <c r="H117" s="10">
        <v>816.046630859375</v>
      </c>
      <c r="I117" s="10">
        <v>1302.962768554688</v>
      </c>
      <c r="J117" s="10">
        <v>82.622802734375</v>
      </c>
      <c r="K117" s="10">
        <v>2134.2099609375</v>
      </c>
      <c r="L117" s="10">
        <v>23.39999961853027</v>
      </c>
      <c r="M117" s="10">
        <v>4504.68408203125</v>
      </c>
      <c r="N117" s="10">
        <v>1141.750610351562</v>
      </c>
      <c r="O117" s="10">
        <v>134.75347900390619</v>
      </c>
      <c r="P117" s="10">
        <v>1014.837646484375</v>
      </c>
      <c r="Q117" s="10">
        <v>501.06820678710938</v>
      </c>
      <c r="R117" s="10">
        <v>65.889999389648438</v>
      </c>
      <c r="S117" s="10">
        <v>5984.39794921875</v>
      </c>
      <c r="T117" s="10">
        <v>2923.906494140625</v>
      </c>
      <c r="U117" s="10">
        <v>471.14895629882813</v>
      </c>
      <c r="X117" s="11">
        <f t="shared" si="62"/>
        <v>1.7762264067634526E-2</v>
      </c>
      <c r="Y117" s="11">
        <f t="shared" si="63"/>
        <v>3.0182643494176204E-3</v>
      </c>
      <c r="Z117" s="11">
        <f t="shared" si="64"/>
        <v>-2.2580000484083893E-3</v>
      </c>
      <c r="AA117" s="11">
        <f t="shared" si="65"/>
        <v>6.5374631846797119E-3</v>
      </c>
      <c r="AB117" s="11">
        <f t="shared" si="66"/>
        <v>1.0060208509660739E-3</v>
      </c>
      <c r="AC117" s="11">
        <f t="shared" si="67"/>
        <v>1.337073628061365E-2</v>
      </c>
      <c r="AD117" s="11">
        <f t="shared" si="68"/>
        <v>1.4989535899214252E-2</v>
      </c>
      <c r="AE117" s="11">
        <f t="shared" si="69"/>
        <v>1.1822464626073685E-2</v>
      </c>
      <c r="AF117" s="11">
        <f t="shared" si="70"/>
        <v>-1.1230698620291702E-3</v>
      </c>
      <c r="AG117" s="11">
        <f t="shared" si="71"/>
        <v>1.0190394891524754E-2</v>
      </c>
      <c r="AH117" s="11">
        <f t="shared" si="72"/>
        <v>5.1545931419836885E-3</v>
      </c>
      <c r="AI117" s="11">
        <f t="shared" si="73"/>
        <v>2.6553593168410619E-2</v>
      </c>
      <c r="AJ117" s="11">
        <f t="shared" si="74"/>
        <v>3.8130687298953726E-3</v>
      </c>
      <c r="AK117" s="11">
        <f t="shared" si="75"/>
        <v>6.2417221410447209E-3</v>
      </c>
      <c r="AL117" s="11">
        <f t="shared" si="76"/>
        <v>-1.2578657152511985E-3</v>
      </c>
      <c r="AM117" s="11">
        <f t="shared" si="77"/>
        <v>1.0104861034167795E-2</v>
      </c>
      <c r="AN117" s="11">
        <f t="shared" si="78"/>
        <v>-5.2837935599108479E-3</v>
      </c>
      <c r="AO117" s="11">
        <f t="shared" si="79"/>
        <v>7.1789990835495164E-3</v>
      </c>
      <c r="AP117" s="11">
        <f t="shared" si="80"/>
        <v>-1.789662482091498E-3</v>
      </c>
      <c r="AQ117" s="11">
        <f t="shared" si="81"/>
        <v>3.5982629425136007E-3</v>
      </c>
      <c r="AT117" s="12">
        <f t="shared" si="82"/>
        <v>1.7462918007125249E-2</v>
      </c>
      <c r="AU117" s="12">
        <f t="shared" si="83"/>
        <v>3.0442733323733599E-3</v>
      </c>
      <c r="AV117" s="12">
        <f t="shared" si="84"/>
        <v>-4.3989095502366213E-3</v>
      </c>
      <c r="AW117" s="12">
        <f t="shared" si="85"/>
        <v>3.8097354183121265E-3</v>
      </c>
      <c r="AX117" s="12">
        <f t="shared" si="86"/>
        <v>2.2641269621023871E-4</v>
      </c>
      <c r="AY117" s="12">
        <f t="shared" si="87"/>
        <v>1.2792977176427467E-2</v>
      </c>
      <c r="AZ117" s="12">
        <f t="shared" si="88"/>
        <v>1.4086766943620708E-2</v>
      </c>
      <c r="BA117" s="12">
        <f t="shared" si="89"/>
        <v>1.1044911112352047E-2</v>
      </c>
      <c r="BB117" s="12">
        <f t="shared" si="90"/>
        <v>-1.1933439110588505E-3</v>
      </c>
      <c r="BC117" s="12">
        <f t="shared" si="91"/>
        <v>8.6905205709741397E-3</v>
      </c>
      <c r="BD117" s="12">
        <f t="shared" si="92"/>
        <v>4.8130276760736052E-3</v>
      </c>
      <c r="BE117" s="12">
        <f t="shared" si="93"/>
        <v>2.5750949524580066E-2</v>
      </c>
      <c r="BF117" s="12">
        <f t="shared" si="94"/>
        <v>2.0061579609245411E-3</v>
      </c>
      <c r="BG117" s="12">
        <f t="shared" si="95"/>
        <v>4.5324987816527306E-3</v>
      </c>
      <c r="BH117" s="12">
        <f t="shared" si="96"/>
        <v>-1.6667270553937766E-3</v>
      </c>
      <c r="BI117" s="12">
        <f t="shared" si="97"/>
        <v>9.0048167113485206E-3</v>
      </c>
      <c r="BJ117" s="12">
        <f t="shared" si="98"/>
        <v>-6.1796334837974096E-3</v>
      </c>
      <c r="BK117" s="12">
        <f t="shared" si="99"/>
        <v>7.4102933078530366E-3</v>
      </c>
      <c r="BL117" s="12">
        <f t="shared" si="100"/>
        <v>-2.646818538836024E-3</v>
      </c>
      <c r="BM117" s="12">
        <f t="shared" si="101"/>
        <v>2.1885612915300513E-3</v>
      </c>
      <c r="CM117" s="11" cm="1">
        <f t="array" ref="CM117">MMULT(X117:AQ117,$BQ$54:$BQ$73)</f>
        <v>6.4814926361999245E-3</v>
      </c>
      <c r="DA117" s="7">
        <v>-9.2668338174931707E-3</v>
      </c>
    </row>
    <row r="118" spans="1:105" x14ac:dyDescent="0.25">
      <c r="A118" s="9">
        <v>45005</v>
      </c>
      <c r="B118" s="10">
        <v>1802.477416992188</v>
      </c>
      <c r="C118" s="10">
        <v>546.59765625</v>
      </c>
      <c r="D118" s="10">
        <v>461.03067016601563</v>
      </c>
      <c r="E118" s="10">
        <v>2908.61328125</v>
      </c>
      <c r="F118" s="10">
        <v>50.909999847412109</v>
      </c>
      <c r="G118" s="10">
        <v>751.4637451171875</v>
      </c>
      <c r="H118" s="10">
        <v>816.241943359375</v>
      </c>
      <c r="I118" s="10">
        <v>1287.325927734375</v>
      </c>
      <c r="J118" s="10">
        <v>82.532997131347656</v>
      </c>
      <c r="K118" s="10">
        <v>2116.520263671875</v>
      </c>
      <c r="L118" s="10">
        <v>23.430000305175781</v>
      </c>
      <c r="M118" s="10">
        <v>4508.828125</v>
      </c>
      <c r="N118" s="10">
        <v>1137.998413085938</v>
      </c>
      <c r="O118" s="10">
        <v>134.0055847167969</v>
      </c>
      <c r="P118" s="10">
        <v>1004.863220214844</v>
      </c>
      <c r="Q118" s="10">
        <v>491.04306030273438</v>
      </c>
      <c r="R118" s="10">
        <v>67.589996337890625</v>
      </c>
      <c r="S118" s="10">
        <v>5866.77978515625</v>
      </c>
      <c r="T118" s="10">
        <v>2890.798583984375</v>
      </c>
      <c r="U118" s="10">
        <v>458.82745361328119</v>
      </c>
      <c r="X118" s="11">
        <f t="shared" si="62"/>
        <v>-3.8155206870405786E-2</v>
      </c>
      <c r="Y118" s="11">
        <f t="shared" si="63"/>
        <v>-3.1671017167258071E-2</v>
      </c>
      <c r="Z118" s="11">
        <f t="shared" si="64"/>
        <v>1.3157509258510535E-3</v>
      </c>
      <c r="AA118" s="11">
        <f t="shared" si="65"/>
        <v>8.9891713261187351E-3</v>
      </c>
      <c r="AB118" s="11">
        <f t="shared" si="66"/>
        <v>2.3316579847479587E-2</v>
      </c>
      <c r="AC118" s="11">
        <f t="shared" si="67"/>
        <v>-6.93100580162208E-3</v>
      </c>
      <c r="AD118" s="11">
        <f t="shared" si="68"/>
        <v>2.3933987668611203E-4</v>
      </c>
      <c r="AE118" s="11">
        <f t="shared" si="69"/>
        <v>-1.2000988207558783E-2</v>
      </c>
      <c r="AF118" s="11">
        <f t="shared" si="70"/>
        <v>-1.0869348418990434E-3</v>
      </c>
      <c r="AG118" s="11">
        <f t="shared" si="71"/>
        <v>-8.2886396321823937E-3</v>
      </c>
      <c r="AH118" s="11">
        <f t="shared" si="72"/>
        <v>1.2820806467771933E-3</v>
      </c>
      <c r="AI118" s="11">
        <f t="shared" si="73"/>
        <v>9.1994086450594562E-4</v>
      </c>
      <c r="AJ118" s="11">
        <f t="shared" si="74"/>
        <v>-3.2863545082482881E-3</v>
      </c>
      <c r="AK118" s="11">
        <f t="shared" si="75"/>
        <v>-5.5500926034541195E-3</v>
      </c>
      <c r="AL118" s="11">
        <f t="shared" si="76"/>
        <v>-9.8285930799716283E-3</v>
      </c>
      <c r="AM118" s="11">
        <f t="shared" si="77"/>
        <v>-2.0007548570397361E-2</v>
      </c>
      <c r="AN118" s="11">
        <f t="shared" si="78"/>
        <v>2.5800530641820939E-2</v>
      </c>
      <c r="AO118" s="11">
        <f t="shared" si="79"/>
        <v>-1.9654134811983016E-2</v>
      </c>
      <c r="AP118" s="11">
        <f t="shared" si="80"/>
        <v>-1.1323176791938025E-2</v>
      </c>
      <c r="AQ118" s="11">
        <f t="shared" si="81"/>
        <v>-2.6152032220001287E-2</v>
      </c>
      <c r="AT118" s="12">
        <f t="shared" si="82"/>
        <v>-3.8454552930915063E-2</v>
      </c>
      <c r="AU118" s="12">
        <f t="shared" si="83"/>
        <v>-3.1645008184302333E-2</v>
      </c>
      <c r="AV118" s="12">
        <f t="shared" si="84"/>
        <v>-8.2515857597717816E-4</v>
      </c>
      <c r="AW118" s="12">
        <f t="shared" si="85"/>
        <v>6.2614435597511502E-3</v>
      </c>
      <c r="AX118" s="12">
        <f t="shared" si="86"/>
        <v>2.2536971692723753E-2</v>
      </c>
      <c r="AY118" s="12">
        <f t="shared" si="87"/>
        <v>-7.508764905808262E-3</v>
      </c>
      <c r="AZ118" s="12">
        <f t="shared" si="88"/>
        <v>-6.6342907890743104E-4</v>
      </c>
      <c r="BA118" s="12">
        <f t="shared" si="89"/>
        <v>-1.2778541721280422E-2</v>
      </c>
      <c r="BB118" s="12">
        <f t="shared" si="90"/>
        <v>-1.1572088909287237E-3</v>
      </c>
      <c r="BC118" s="12">
        <f t="shared" si="91"/>
        <v>-9.7885139527330058E-3</v>
      </c>
      <c r="BD118" s="12">
        <f t="shared" si="92"/>
        <v>9.4051518086711008E-4</v>
      </c>
      <c r="BE118" s="12">
        <f t="shared" si="93"/>
        <v>1.1729722067539044E-4</v>
      </c>
      <c r="BF118" s="12">
        <f t="shared" si="94"/>
        <v>-5.0932652772191197E-3</v>
      </c>
      <c r="BG118" s="12">
        <f t="shared" si="95"/>
        <v>-7.2593159628461098E-3</v>
      </c>
      <c r="BH118" s="12">
        <f t="shared" si="96"/>
        <v>-1.0237454420114207E-2</v>
      </c>
      <c r="BI118" s="12">
        <f t="shared" si="97"/>
        <v>-2.1107592893216634E-2</v>
      </c>
      <c r="BJ118" s="12">
        <f t="shared" si="98"/>
        <v>2.4904690717934379E-2</v>
      </c>
      <c r="BK118" s="12">
        <f t="shared" si="99"/>
        <v>-1.9422840587679496E-2</v>
      </c>
      <c r="BL118" s="12">
        <f t="shared" si="100"/>
        <v>-1.218033284868255E-2</v>
      </c>
      <c r="BM118" s="12">
        <f t="shared" si="101"/>
        <v>-2.7561733870984838E-2</v>
      </c>
      <c r="CM118" s="11" cm="1">
        <f t="array" ref="CM118">MMULT(X118:AQ118,$BQ$54:$BQ$73)</f>
        <v>-6.6036165488840151E-3</v>
      </c>
      <c r="DA118" s="7">
        <v>6.7226301007380241E-3</v>
      </c>
    </row>
    <row r="119" spans="1:105" x14ac:dyDescent="0.25">
      <c r="A119" s="9">
        <v>45006</v>
      </c>
      <c r="B119" s="10">
        <v>1821.7509765625</v>
      </c>
      <c r="C119" s="10">
        <v>562.28424072265625</v>
      </c>
      <c r="D119" s="10">
        <v>467.5247802734375</v>
      </c>
      <c r="E119" s="10">
        <v>2895.93115234375</v>
      </c>
      <c r="F119" s="10">
        <v>50.479999542236328</v>
      </c>
      <c r="G119" s="10">
        <v>759.9803466796875</v>
      </c>
      <c r="H119" s="10">
        <v>831.80657958984375</v>
      </c>
      <c r="I119" s="10">
        <v>1275.448974609375</v>
      </c>
      <c r="J119" s="10">
        <v>82.529098510742188</v>
      </c>
      <c r="K119" s="10">
        <v>2146.55419921875</v>
      </c>
      <c r="L119" s="10">
        <v>23.379999160766602</v>
      </c>
      <c r="M119" s="10">
        <v>4504.828125</v>
      </c>
      <c r="N119" s="10">
        <v>1130.8349609375</v>
      </c>
      <c r="O119" s="10">
        <v>133.34565734863281</v>
      </c>
      <c r="P119" s="10">
        <v>1036.110229492188</v>
      </c>
      <c r="Q119" s="10">
        <v>493.54931640625</v>
      </c>
      <c r="R119" s="10">
        <v>67.360000610351563</v>
      </c>
      <c r="S119" s="10">
        <v>5917.06201171875</v>
      </c>
      <c r="T119" s="10">
        <v>2856.586669921875</v>
      </c>
      <c r="U119" s="10">
        <v>448.34423828125</v>
      </c>
      <c r="X119" s="11">
        <f t="shared" si="62"/>
        <v>1.0692816114431007E-2</v>
      </c>
      <c r="Y119" s="11">
        <f t="shared" si="63"/>
        <v>2.8698594465764782E-2</v>
      </c>
      <c r="Z119" s="11">
        <f t="shared" si="64"/>
        <v>1.4086069599411612E-2</v>
      </c>
      <c r="AA119" s="11">
        <f t="shared" si="65"/>
        <v>-4.3601976887074354E-3</v>
      </c>
      <c r="AB119" s="11">
        <f t="shared" si="66"/>
        <v>-8.4462837647727735E-3</v>
      </c>
      <c r="AC119" s="11">
        <f t="shared" si="67"/>
        <v>1.1333349902558337E-2</v>
      </c>
      <c r="AD119" s="11">
        <f t="shared" si="68"/>
        <v>1.9068655264651051E-2</v>
      </c>
      <c r="AE119" s="11">
        <f t="shared" si="69"/>
        <v>-9.2260653414343984E-3</v>
      </c>
      <c r="AF119" s="11">
        <f t="shared" si="70"/>
        <v>-4.7237114135868178E-5</v>
      </c>
      <c r="AG119" s="11">
        <f t="shared" si="71"/>
        <v>1.4190242381506995E-2</v>
      </c>
      <c r="AH119" s="11">
        <f t="shared" si="72"/>
        <v>-2.1340650344820623E-3</v>
      </c>
      <c r="AI119" s="11">
        <f t="shared" si="73"/>
        <v>-8.8714847607991262E-4</v>
      </c>
      <c r="AJ119" s="11">
        <f t="shared" si="74"/>
        <v>-6.294782194829822E-3</v>
      </c>
      <c r="AK119" s="11">
        <f t="shared" si="75"/>
        <v>-4.9246258621143306E-3</v>
      </c>
      <c r="AL119" s="11">
        <f t="shared" si="76"/>
        <v>3.1095783633779767E-2</v>
      </c>
      <c r="AM119" s="11">
        <f t="shared" si="77"/>
        <v>5.1039436377951983E-3</v>
      </c>
      <c r="AN119" s="11">
        <f t="shared" si="78"/>
        <v>-3.4028072200105743E-3</v>
      </c>
      <c r="AO119" s="11">
        <f t="shared" si="79"/>
        <v>8.5706688172821604E-3</v>
      </c>
      <c r="AP119" s="11">
        <f t="shared" si="80"/>
        <v>-1.1834762287501148E-2</v>
      </c>
      <c r="AQ119" s="11">
        <f t="shared" si="81"/>
        <v>-2.2847838004189876E-2</v>
      </c>
      <c r="AT119" s="12">
        <f t="shared" si="82"/>
        <v>1.0393470053921732E-2</v>
      </c>
      <c r="AU119" s="12">
        <f t="shared" si="83"/>
        <v>2.872460344872052E-2</v>
      </c>
      <c r="AV119" s="12">
        <f t="shared" si="84"/>
        <v>1.194516009758338E-2</v>
      </c>
      <c r="AW119" s="12">
        <f t="shared" si="85"/>
        <v>-7.0879254550750212E-3</v>
      </c>
      <c r="AX119" s="12">
        <f t="shared" si="86"/>
        <v>-9.2258919195286095E-3</v>
      </c>
      <c r="AY119" s="12">
        <f t="shared" si="87"/>
        <v>1.0755590798372154E-2</v>
      </c>
      <c r="AZ119" s="12">
        <f t="shared" si="88"/>
        <v>1.8165886309057508E-2</v>
      </c>
      <c r="BA119" s="12">
        <f t="shared" si="89"/>
        <v>-1.0003618855156037E-2</v>
      </c>
      <c r="BB119" s="12">
        <f t="shared" si="90"/>
        <v>-1.1751116316554838E-4</v>
      </c>
      <c r="BC119" s="12">
        <f t="shared" si="91"/>
        <v>1.2690368060956383E-2</v>
      </c>
      <c r="BD119" s="12">
        <f t="shared" si="92"/>
        <v>-2.4756305003921456E-3</v>
      </c>
      <c r="BE119" s="12">
        <f t="shared" si="93"/>
        <v>-1.6897921199104677E-3</v>
      </c>
      <c r="BF119" s="12">
        <f t="shared" si="94"/>
        <v>-8.1016929638006527E-3</v>
      </c>
      <c r="BG119" s="12">
        <f t="shared" si="95"/>
        <v>-6.6338492215063209E-3</v>
      </c>
      <c r="BH119" s="12">
        <f t="shared" si="96"/>
        <v>3.0686922293637189E-2</v>
      </c>
      <c r="BI119" s="12">
        <f t="shared" si="97"/>
        <v>4.0038993149759238E-3</v>
      </c>
      <c r="BJ119" s="12">
        <f t="shared" si="98"/>
        <v>-4.2986471438971356E-3</v>
      </c>
      <c r="BK119" s="12">
        <f t="shared" si="99"/>
        <v>8.8019630415856805E-3</v>
      </c>
      <c r="BL119" s="12">
        <f t="shared" si="100"/>
        <v>-1.2691918344245674E-2</v>
      </c>
      <c r="BM119" s="12">
        <f t="shared" si="101"/>
        <v>-2.4257539655173428E-2</v>
      </c>
      <c r="CM119" s="11" cm="1">
        <f t="array" ref="CM119">MMULT(X119:AQ119,$BQ$54:$BQ$73)</f>
        <v>3.421715541446135E-3</v>
      </c>
      <c r="DA119" s="7">
        <v>-7.1341944794781741E-3</v>
      </c>
    </row>
    <row r="120" spans="1:105" x14ac:dyDescent="0.25">
      <c r="A120" s="9">
        <v>45007</v>
      </c>
      <c r="B120" s="10">
        <v>1812.913330078125</v>
      </c>
      <c r="C120" s="10">
        <v>574.50457763671875</v>
      </c>
      <c r="D120" s="10">
        <v>469.4390869140625</v>
      </c>
      <c r="E120" s="10">
        <v>2882.300537109375</v>
      </c>
      <c r="F120" s="10">
        <v>50.040000915527337</v>
      </c>
      <c r="G120" s="10">
        <v>758.22418212890625</v>
      </c>
      <c r="H120" s="10">
        <v>839.4180908203125</v>
      </c>
      <c r="I120" s="10">
        <v>1274.119262695312</v>
      </c>
      <c r="J120" s="10">
        <v>82.677001953125</v>
      </c>
      <c r="K120" s="10">
        <v>2151.89990234375</v>
      </c>
      <c r="L120" s="10">
        <v>23.389999389648441</v>
      </c>
      <c r="M120" s="10">
        <v>4481.3603515625</v>
      </c>
      <c r="N120" s="10">
        <v>1134.538452148438</v>
      </c>
      <c r="O120" s="10">
        <v>133.34565734863281</v>
      </c>
      <c r="P120" s="10">
        <v>1039.26025390625</v>
      </c>
      <c r="Q120" s="10">
        <v>493.26556396484381</v>
      </c>
      <c r="R120" s="10">
        <v>67.430000305175781</v>
      </c>
      <c r="S120" s="10">
        <v>5883.73486328125</v>
      </c>
      <c r="T120" s="10">
        <v>2879.30224609375</v>
      </c>
      <c r="U120" s="10">
        <v>454.35592651367188</v>
      </c>
      <c r="X120" s="11">
        <f t="shared" si="62"/>
        <v>-4.8511825151047478E-3</v>
      </c>
      <c r="Y120" s="11">
        <f t="shared" si="63"/>
        <v>2.1733379719760131E-2</v>
      </c>
      <c r="Z120" s="11">
        <f t="shared" si="64"/>
        <v>4.0945565270473893E-3</v>
      </c>
      <c r="AA120" s="11">
        <f t="shared" si="65"/>
        <v>-4.7068160523579435E-3</v>
      </c>
      <c r="AB120" s="11">
        <f t="shared" si="66"/>
        <v>-8.7162961707407931E-3</v>
      </c>
      <c r="AC120" s="11">
        <f t="shared" si="67"/>
        <v>-2.3108025864798172E-3</v>
      </c>
      <c r="AD120" s="11">
        <f t="shared" si="68"/>
        <v>9.150578292157676E-3</v>
      </c>
      <c r="AE120" s="11">
        <f t="shared" si="69"/>
        <v>-1.0425441868187621E-3</v>
      </c>
      <c r="AF120" s="11">
        <f t="shared" si="70"/>
        <v>1.7921368953710433E-3</v>
      </c>
      <c r="AG120" s="11">
        <f t="shared" si="71"/>
        <v>2.4903648493690947E-3</v>
      </c>
      <c r="AH120" s="11">
        <f t="shared" si="72"/>
        <v>4.2772580157404911E-4</v>
      </c>
      <c r="AI120" s="11">
        <f t="shared" si="73"/>
        <v>-5.2094714351615798E-3</v>
      </c>
      <c r="AJ120" s="11">
        <f t="shared" si="74"/>
        <v>3.2750059370888541E-3</v>
      </c>
      <c r="AK120" s="11">
        <f t="shared" si="75"/>
        <v>0</v>
      </c>
      <c r="AL120" s="11">
        <f t="shared" si="76"/>
        <v>3.0402406272988119E-3</v>
      </c>
      <c r="AM120" s="11">
        <f t="shared" si="77"/>
        <v>-5.7492216476424214E-4</v>
      </c>
      <c r="AN120" s="11">
        <f t="shared" si="78"/>
        <v>1.0391878591144421E-3</v>
      </c>
      <c r="AO120" s="11">
        <f t="shared" si="79"/>
        <v>-5.6323811329838241E-3</v>
      </c>
      <c r="AP120" s="11">
        <f t="shared" si="80"/>
        <v>7.951999640359678E-3</v>
      </c>
      <c r="AQ120" s="11">
        <f t="shared" si="81"/>
        <v>1.3408643892621397E-2</v>
      </c>
      <c r="AT120" s="12">
        <f t="shared" si="82"/>
        <v>-5.150528575614024E-3</v>
      </c>
      <c r="AU120" s="12">
        <f t="shared" si="83"/>
        <v>2.1759388702715869E-2</v>
      </c>
      <c r="AV120" s="12">
        <f t="shared" si="84"/>
        <v>1.9536470252191577E-3</v>
      </c>
      <c r="AW120" s="12">
        <f t="shared" si="85"/>
        <v>-7.4345438187255284E-3</v>
      </c>
      <c r="AX120" s="12">
        <f t="shared" si="86"/>
        <v>-9.4959043254966291E-3</v>
      </c>
      <c r="AY120" s="12">
        <f t="shared" si="87"/>
        <v>-2.8885616906659996E-3</v>
      </c>
      <c r="AZ120" s="12">
        <f t="shared" si="88"/>
        <v>8.2478093365641325E-3</v>
      </c>
      <c r="BA120" s="12">
        <f t="shared" si="89"/>
        <v>-1.8200977005404005E-3</v>
      </c>
      <c r="BB120" s="12">
        <f t="shared" si="90"/>
        <v>1.7218628463413631E-3</v>
      </c>
      <c r="BC120" s="12">
        <f t="shared" si="91"/>
        <v>9.9049052881848175E-4</v>
      </c>
      <c r="BD120" s="12">
        <f t="shared" si="92"/>
        <v>8.6160335663965863E-5</v>
      </c>
      <c r="BE120" s="12">
        <f t="shared" si="93"/>
        <v>-6.012115078992135E-3</v>
      </c>
      <c r="BF120" s="12">
        <f t="shared" si="94"/>
        <v>1.4680951681180227E-3</v>
      </c>
      <c r="BG120" s="12">
        <f t="shared" si="95"/>
        <v>-1.7092233593919905E-3</v>
      </c>
      <c r="BH120" s="12">
        <f t="shared" si="96"/>
        <v>2.6313792871562338E-3</v>
      </c>
      <c r="BI120" s="12">
        <f t="shared" si="97"/>
        <v>-1.6749664875835161E-3</v>
      </c>
      <c r="BJ120" s="12">
        <f t="shared" si="98"/>
        <v>1.4334793522788076E-4</v>
      </c>
      <c r="BK120" s="12">
        <f t="shared" si="99"/>
        <v>-5.401086908680304E-3</v>
      </c>
      <c r="BL120" s="12">
        <f t="shared" si="100"/>
        <v>7.0948435836151518E-3</v>
      </c>
      <c r="BM120" s="12">
        <f t="shared" si="101"/>
        <v>1.1998942241637847E-2</v>
      </c>
      <c r="CM120" s="11" cm="1">
        <f t="array" ref="CM120">MMULT(X120:AQ120,$BQ$54:$BQ$73)</f>
        <v>1.7679701898675425E-3</v>
      </c>
      <c r="DA120" s="7">
        <v>-1.6348517906409687E-2</v>
      </c>
    </row>
    <row r="121" spans="1:105" x14ac:dyDescent="0.25">
      <c r="A121" s="9">
        <v>45008</v>
      </c>
      <c r="B121" s="10">
        <v>1791.542358398438</v>
      </c>
      <c r="C121" s="10">
        <v>574.391357421875</v>
      </c>
      <c r="D121" s="10">
        <v>461.49111938476563</v>
      </c>
      <c r="E121" s="10">
        <v>2894.683349609375</v>
      </c>
      <c r="F121" s="10">
        <v>50.360000610351563</v>
      </c>
      <c r="G121" s="10">
        <v>752.13739013671875</v>
      </c>
      <c r="H121" s="10">
        <v>834.7828369140625</v>
      </c>
      <c r="I121" s="10">
        <v>1260.637573242188</v>
      </c>
      <c r="J121" s="10">
        <v>82.525802612304688</v>
      </c>
      <c r="K121" s="10">
        <v>2144.804443359375</v>
      </c>
      <c r="L121" s="10">
        <v>23.370000839233398</v>
      </c>
      <c r="M121" s="10">
        <v>4435.24267578125</v>
      </c>
      <c r="N121" s="10">
        <v>1135.366821289062</v>
      </c>
      <c r="O121" s="10">
        <v>134.44551086425781</v>
      </c>
      <c r="P121" s="10">
        <v>1026.113159179688</v>
      </c>
      <c r="Q121" s="10">
        <v>484.94284057617188</v>
      </c>
      <c r="R121" s="10">
        <v>68.260002136230469</v>
      </c>
      <c r="S121" s="10">
        <v>5869.59716796875</v>
      </c>
      <c r="T121" s="10">
        <v>2873.646728515625</v>
      </c>
      <c r="U121" s="10">
        <v>449.5863037109375</v>
      </c>
      <c r="X121" s="11">
        <f t="shared" si="62"/>
        <v>-1.17881926979742E-2</v>
      </c>
      <c r="Y121" s="11">
        <f t="shared" si="63"/>
        <v>-1.9707452168526231E-4</v>
      </c>
      <c r="Z121" s="11">
        <f t="shared" si="64"/>
        <v>-1.6930774941524764E-2</v>
      </c>
      <c r="AA121" s="11">
        <f t="shared" si="65"/>
        <v>4.2961559145454605E-3</v>
      </c>
      <c r="AB121" s="11">
        <f t="shared" si="66"/>
        <v>6.3948778770891359E-3</v>
      </c>
      <c r="AC121" s="11">
        <f t="shared" si="67"/>
        <v>-8.0276943622363661E-3</v>
      </c>
      <c r="AD121" s="11">
        <f t="shared" si="68"/>
        <v>-5.5219847617535229E-3</v>
      </c>
      <c r="AE121" s="11">
        <f t="shared" si="69"/>
        <v>-1.0581183290961711E-2</v>
      </c>
      <c r="AF121" s="11">
        <f t="shared" si="70"/>
        <v>-1.8287956414534394E-3</v>
      </c>
      <c r="AG121" s="11">
        <f t="shared" si="71"/>
        <v>-3.2972997380811969E-3</v>
      </c>
      <c r="AH121" s="11">
        <f t="shared" si="72"/>
        <v>-8.5500431538673932E-4</v>
      </c>
      <c r="AI121" s="11">
        <f t="shared" si="73"/>
        <v>-1.0290999197413418E-2</v>
      </c>
      <c r="AJ121" s="11">
        <f t="shared" si="74"/>
        <v>7.3013756303758168E-4</v>
      </c>
      <c r="AK121" s="11">
        <f t="shared" si="75"/>
        <v>8.2481389907541423E-3</v>
      </c>
      <c r="AL121" s="11">
        <f t="shared" si="76"/>
        <v>-1.2650435419950182E-2</v>
      </c>
      <c r="AM121" s="11">
        <f t="shared" si="77"/>
        <v>-1.6872703056289396E-2</v>
      </c>
      <c r="AN121" s="11">
        <f t="shared" si="78"/>
        <v>1.2309088347890433E-2</v>
      </c>
      <c r="AO121" s="11">
        <f t="shared" si="79"/>
        <v>-2.4028437108424817E-3</v>
      </c>
      <c r="AP121" s="11">
        <f t="shared" si="80"/>
        <v>-1.9641972584842891E-3</v>
      </c>
      <c r="AQ121" s="11">
        <f t="shared" si="81"/>
        <v>-1.0497547240843251E-2</v>
      </c>
      <c r="AT121" s="12">
        <f t="shared" si="82"/>
        <v>-1.2087538758483476E-2</v>
      </c>
      <c r="AU121" s="12">
        <f t="shared" si="83"/>
        <v>-1.7106553872952288E-4</v>
      </c>
      <c r="AV121" s="12">
        <f t="shared" si="84"/>
        <v>-1.9071684443352995E-2</v>
      </c>
      <c r="AW121" s="12">
        <f t="shared" si="85"/>
        <v>1.5684281481778751E-3</v>
      </c>
      <c r="AX121" s="12">
        <f t="shared" si="86"/>
        <v>5.6152697223333008E-3</v>
      </c>
      <c r="AY121" s="12">
        <f t="shared" si="87"/>
        <v>-8.6054534664225489E-3</v>
      </c>
      <c r="AZ121" s="12">
        <f t="shared" si="88"/>
        <v>-6.4247537173470655E-3</v>
      </c>
      <c r="BA121" s="12">
        <f t="shared" si="89"/>
        <v>-1.1358736804683349E-2</v>
      </c>
      <c r="BB121" s="12">
        <f t="shared" si="90"/>
        <v>-1.8990696904831197E-3</v>
      </c>
      <c r="BC121" s="12">
        <f t="shared" si="91"/>
        <v>-4.7971740586318099E-3</v>
      </c>
      <c r="BD121" s="12">
        <f t="shared" si="92"/>
        <v>-1.1965697812968226E-3</v>
      </c>
      <c r="BE121" s="12">
        <f t="shared" si="93"/>
        <v>-1.1093642841243973E-2</v>
      </c>
      <c r="BF121" s="12">
        <f t="shared" si="94"/>
        <v>-1.0767732059332497E-3</v>
      </c>
      <c r="BG121" s="12">
        <f t="shared" si="95"/>
        <v>6.538915631362152E-3</v>
      </c>
      <c r="BH121" s="12">
        <f t="shared" si="96"/>
        <v>-1.3059296760092761E-2</v>
      </c>
      <c r="BI121" s="12">
        <f t="shared" si="97"/>
        <v>-1.7972747379108669E-2</v>
      </c>
      <c r="BJ121" s="12">
        <f t="shared" si="98"/>
        <v>1.1413248424003871E-2</v>
      </c>
      <c r="BK121" s="12">
        <f t="shared" si="99"/>
        <v>-2.1715494865389615E-3</v>
      </c>
      <c r="BL121" s="12">
        <f t="shared" si="100"/>
        <v>-2.8213533152288148E-3</v>
      </c>
      <c r="BM121" s="12">
        <f t="shared" si="101"/>
        <v>-1.19072488918268E-2</v>
      </c>
      <c r="CM121" s="11" cm="1">
        <f t="array" ref="CM121">MMULT(X121:AQ121,$BQ$54:$BQ$73)</f>
        <v>-4.0864165730781724E-3</v>
      </c>
      <c r="DA121" s="7">
        <v>-4.2978214514747381E-3</v>
      </c>
    </row>
    <row r="122" spans="1:105" x14ac:dyDescent="0.25">
      <c r="A122" s="9">
        <v>45009</v>
      </c>
      <c r="B122" s="10">
        <v>1738.265625</v>
      </c>
      <c r="C122" s="10">
        <v>556.29217529296875</v>
      </c>
      <c r="D122" s="10">
        <v>455.67550659179688</v>
      </c>
      <c r="E122" s="10">
        <v>2877.3076171875</v>
      </c>
      <c r="F122" s="10">
        <v>50.900001525878913</v>
      </c>
      <c r="G122" s="10">
        <v>750.9344482421875</v>
      </c>
      <c r="H122" s="10">
        <v>831.80657958984375</v>
      </c>
      <c r="I122" s="10">
        <v>1266.23193359375</v>
      </c>
      <c r="J122" s="10">
        <v>82.265296936035156</v>
      </c>
      <c r="K122" s="10">
        <v>2105.439697265625</v>
      </c>
      <c r="L122" s="10">
        <v>23.54999923706055</v>
      </c>
      <c r="M122" s="10">
        <v>4434.8095703125</v>
      </c>
      <c r="N122" s="10">
        <v>1121.576293945312</v>
      </c>
      <c r="O122" s="10">
        <v>131.45391845703119</v>
      </c>
      <c r="P122" s="10">
        <v>1005.798950195312</v>
      </c>
      <c r="Q122" s="10">
        <v>477.94415283203119</v>
      </c>
      <c r="R122" s="10">
        <v>68.980003356933594</v>
      </c>
      <c r="S122" s="10">
        <v>5830.58544921875</v>
      </c>
      <c r="T122" s="10">
        <v>2869.830078125</v>
      </c>
      <c r="U122" s="10">
        <v>436.32077026367188</v>
      </c>
      <c r="X122" s="11">
        <f t="shared" si="62"/>
        <v>-2.9737914456047284E-2</v>
      </c>
      <c r="Y122" s="11">
        <f t="shared" si="63"/>
        <v>-3.1510192301888847E-2</v>
      </c>
      <c r="Z122" s="11">
        <f t="shared" si="64"/>
        <v>-1.2601787008863361E-2</v>
      </c>
      <c r="AA122" s="11">
        <f t="shared" si="65"/>
        <v>-6.0026366698173669E-3</v>
      </c>
      <c r="AB122" s="11">
        <f t="shared" si="66"/>
        <v>1.0722813919433373E-2</v>
      </c>
      <c r="AC122" s="11">
        <f t="shared" si="67"/>
        <v>-1.5993645712953945E-3</v>
      </c>
      <c r="AD122" s="11">
        <f t="shared" si="68"/>
        <v>-3.5653072782630096E-3</v>
      </c>
      <c r="AE122" s="11">
        <f t="shared" si="69"/>
        <v>4.4377229985094867E-3</v>
      </c>
      <c r="AF122" s="11">
        <f t="shared" si="70"/>
        <v>-3.1566572880648309E-3</v>
      </c>
      <c r="AG122" s="11">
        <f t="shared" si="71"/>
        <v>-1.8353536246919364E-2</v>
      </c>
      <c r="AH122" s="11">
        <f t="shared" si="72"/>
        <v>7.7021134515738617E-3</v>
      </c>
      <c r="AI122" s="11">
        <f t="shared" si="73"/>
        <v>-9.7650906705732903E-5</v>
      </c>
      <c r="AJ122" s="11">
        <f t="shared" si="74"/>
        <v>-1.2146318780121337E-2</v>
      </c>
      <c r="AK122" s="11">
        <f t="shared" si="75"/>
        <v>-2.2251337274080237E-2</v>
      </c>
      <c r="AL122" s="11">
        <f t="shared" si="76"/>
        <v>-1.9797240492087465E-2</v>
      </c>
      <c r="AM122" s="11">
        <f t="shared" si="77"/>
        <v>-1.4431984882641793E-2</v>
      </c>
      <c r="AN122" s="11">
        <f t="shared" si="78"/>
        <v>1.0547922621891756E-2</v>
      </c>
      <c r="AO122" s="11">
        <f t="shared" si="79"/>
        <v>-6.6464047929715954E-3</v>
      </c>
      <c r="AP122" s="11">
        <f t="shared" si="80"/>
        <v>-1.3281557377083999E-3</v>
      </c>
      <c r="AQ122" s="11">
        <f t="shared" si="81"/>
        <v>-2.9506088903888693E-2</v>
      </c>
      <c r="AT122" s="12">
        <f t="shared" si="82"/>
        <v>-3.0037260516556561E-2</v>
      </c>
      <c r="AU122" s="12">
        <f t="shared" si="83"/>
        <v>-3.1484183318933108E-2</v>
      </c>
      <c r="AV122" s="12">
        <f t="shared" si="84"/>
        <v>-1.4742696510691593E-2</v>
      </c>
      <c r="AW122" s="12">
        <f t="shared" si="85"/>
        <v>-8.7303644361849519E-3</v>
      </c>
      <c r="AX122" s="12">
        <f t="shared" si="86"/>
        <v>9.9432057646775367E-3</v>
      </c>
      <c r="AY122" s="12">
        <f t="shared" si="87"/>
        <v>-2.1771236754815769E-3</v>
      </c>
      <c r="AZ122" s="12">
        <f t="shared" si="88"/>
        <v>-4.4680762338565527E-3</v>
      </c>
      <c r="BA122" s="12">
        <f t="shared" si="89"/>
        <v>3.6601694847878483E-3</v>
      </c>
      <c r="BB122" s="12">
        <f t="shared" si="90"/>
        <v>-3.2269313370945109E-3</v>
      </c>
      <c r="BC122" s="12">
        <f t="shared" si="91"/>
        <v>-1.9853410567469976E-2</v>
      </c>
      <c r="BD122" s="12">
        <f t="shared" si="92"/>
        <v>7.3605479856637783E-3</v>
      </c>
      <c r="BE122" s="12">
        <f t="shared" si="93"/>
        <v>-9.0029455053628805E-4</v>
      </c>
      <c r="BF122" s="12">
        <f t="shared" si="94"/>
        <v>-1.3953229549092169E-2</v>
      </c>
      <c r="BG122" s="12">
        <f t="shared" si="95"/>
        <v>-2.3960560633472228E-2</v>
      </c>
      <c r="BH122" s="12">
        <f t="shared" si="96"/>
        <v>-2.0206101832230042E-2</v>
      </c>
      <c r="BI122" s="12">
        <f t="shared" si="97"/>
        <v>-1.5532029205461068E-2</v>
      </c>
      <c r="BJ122" s="12">
        <f t="shared" si="98"/>
        <v>9.6520826980051946E-3</v>
      </c>
      <c r="BK122" s="12">
        <f t="shared" si="99"/>
        <v>-6.4151105686680752E-3</v>
      </c>
      <c r="BL122" s="12">
        <f t="shared" si="100"/>
        <v>-2.1853117944529259E-3</v>
      </c>
      <c r="BM122" s="12">
        <f t="shared" si="101"/>
        <v>-3.0915790554872244E-2</v>
      </c>
      <c r="CM122" s="11" cm="1">
        <f t="array" ref="CM122">MMULT(X122:AQ122,$BQ$54:$BQ$73)</f>
        <v>-8.9661002299978119E-3</v>
      </c>
      <c r="DA122" s="7">
        <v>-5.4078580296860312E-3</v>
      </c>
    </row>
    <row r="123" spans="1:105" x14ac:dyDescent="0.25">
      <c r="A123" s="9">
        <v>45012</v>
      </c>
      <c r="B123" s="10">
        <v>1720.689697265625</v>
      </c>
      <c r="C123" s="10">
        <v>550.758056640625</v>
      </c>
      <c r="D123" s="10">
        <v>441.62118530273438</v>
      </c>
      <c r="E123" s="10">
        <v>2800.616943359375</v>
      </c>
      <c r="F123" s="10">
        <v>50.400001525878913</v>
      </c>
      <c r="G123" s="10">
        <v>754.2064208984375</v>
      </c>
      <c r="H123" s="10">
        <v>828.19586181640625</v>
      </c>
      <c r="I123" s="10">
        <v>1273.84423828125</v>
      </c>
      <c r="J123" s="10">
        <v>82.338798522949219</v>
      </c>
      <c r="K123" s="10">
        <v>2093.630126953125</v>
      </c>
      <c r="L123" s="10">
        <v>23.45999908447266</v>
      </c>
      <c r="M123" s="10">
        <v>4392.64306640625</v>
      </c>
      <c r="N123" s="10">
        <v>1109.00390625</v>
      </c>
      <c r="O123" s="10">
        <v>132.2018127441406</v>
      </c>
      <c r="P123" s="10">
        <v>1021.434020996094</v>
      </c>
      <c r="Q123" s="10">
        <v>482.48382568359381</v>
      </c>
      <c r="R123" s="10">
        <v>68.419998168945313</v>
      </c>
      <c r="S123" s="10">
        <v>5787.541015625</v>
      </c>
      <c r="T123" s="10">
        <v>2871.4853515625</v>
      </c>
      <c r="U123" s="10">
        <v>452.21954345703119</v>
      </c>
      <c r="X123" s="11">
        <f t="shared" si="62"/>
        <v>-1.0111186392686676E-2</v>
      </c>
      <c r="Y123" s="11">
        <f t="shared" si="63"/>
        <v>-9.9482230707797232E-3</v>
      </c>
      <c r="Z123" s="11">
        <f t="shared" si="64"/>
        <v>-3.084282803388122E-2</v>
      </c>
      <c r="AA123" s="11">
        <f t="shared" si="65"/>
        <v>-2.6653623467305286E-2</v>
      </c>
      <c r="AB123" s="11">
        <f t="shared" si="66"/>
        <v>-9.8231824167193133E-3</v>
      </c>
      <c r="AC123" s="11">
        <f t="shared" si="67"/>
        <v>4.3572014360363188E-3</v>
      </c>
      <c r="AD123" s="11">
        <f t="shared" si="68"/>
        <v>-4.3408141532348928E-3</v>
      </c>
      <c r="AE123" s="11">
        <f t="shared" si="69"/>
        <v>6.0117775310682417E-3</v>
      </c>
      <c r="AF123" s="11">
        <f t="shared" si="70"/>
        <v>8.9347014660645034E-4</v>
      </c>
      <c r="AG123" s="11">
        <f t="shared" si="71"/>
        <v>-5.6090755426704058E-3</v>
      </c>
      <c r="AH123" s="11">
        <f t="shared" si="72"/>
        <v>-3.8216626540801624E-3</v>
      </c>
      <c r="AI123" s="11">
        <f t="shared" si="73"/>
        <v>-9.5080754286544777E-3</v>
      </c>
      <c r="AJ123" s="11">
        <f t="shared" si="74"/>
        <v>-1.1209569748560569E-2</v>
      </c>
      <c r="AK123" s="11">
        <f t="shared" si="75"/>
        <v>5.6894027647709129E-3</v>
      </c>
      <c r="AL123" s="11">
        <f t="shared" si="76"/>
        <v>1.5544926545952171E-2</v>
      </c>
      <c r="AM123" s="11">
        <f t="shared" si="77"/>
        <v>9.4983332773568574E-3</v>
      </c>
      <c r="AN123" s="11">
        <f t="shared" si="78"/>
        <v>-8.1183699729697363E-3</v>
      </c>
      <c r="AO123" s="11">
        <f t="shared" si="79"/>
        <v>-7.3825234135823526E-3</v>
      </c>
      <c r="AP123" s="11">
        <f t="shared" si="80"/>
        <v>5.7678447588836723E-4</v>
      </c>
      <c r="AQ123" s="11">
        <f t="shared" si="81"/>
        <v>3.6438268074544269E-2</v>
      </c>
      <c r="AT123" s="12">
        <f t="shared" si="82"/>
        <v>-1.0410532453195951E-2</v>
      </c>
      <c r="AU123" s="12">
        <f t="shared" si="83"/>
        <v>-9.9222140878239846E-3</v>
      </c>
      <c r="AV123" s="12">
        <f t="shared" si="84"/>
        <v>-3.2983737535709448E-2</v>
      </c>
      <c r="AW123" s="12">
        <f t="shared" si="85"/>
        <v>-2.9381351233672873E-2</v>
      </c>
      <c r="AX123" s="12">
        <f t="shared" si="86"/>
        <v>-1.0602790571475149E-2</v>
      </c>
      <c r="AY123" s="12">
        <f t="shared" si="87"/>
        <v>3.7794423318501364E-3</v>
      </c>
      <c r="AZ123" s="12">
        <f t="shared" si="88"/>
        <v>-5.2435831088284354E-3</v>
      </c>
      <c r="BA123" s="12">
        <f t="shared" si="89"/>
        <v>5.2342240173466033E-3</v>
      </c>
      <c r="BB123" s="12">
        <f t="shared" si="90"/>
        <v>8.2319609757677012E-4</v>
      </c>
      <c r="BC123" s="12">
        <f t="shared" si="91"/>
        <v>-7.1089498632210188E-3</v>
      </c>
      <c r="BD123" s="12">
        <f t="shared" si="92"/>
        <v>-4.1632281199902458E-3</v>
      </c>
      <c r="BE123" s="12">
        <f t="shared" si="93"/>
        <v>-1.0310719072485033E-2</v>
      </c>
      <c r="BF123" s="12">
        <f t="shared" si="94"/>
        <v>-1.30164805175314E-2</v>
      </c>
      <c r="BG123" s="12">
        <f t="shared" si="95"/>
        <v>3.9801794053789226E-3</v>
      </c>
      <c r="BH123" s="12">
        <f t="shared" si="96"/>
        <v>1.5136065205809592E-2</v>
      </c>
      <c r="BI123" s="12">
        <f t="shared" si="97"/>
        <v>8.3982889545375829E-3</v>
      </c>
      <c r="BJ123" s="12">
        <f t="shared" si="98"/>
        <v>-9.014209896856298E-3</v>
      </c>
      <c r="BK123" s="12">
        <f t="shared" si="99"/>
        <v>-7.1512291892788325E-3</v>
      </c>
      <c r="BL123" s="12">
        <f t="shared" si="100"/>
        <v>-2.803715808561586E-4</v>
      </c>
      <c r="BM123" s="12">
        <f t="shared" si="101"/>
        <v>3.5028566423560718E-2</v>
      </c>
      <c r="CM123" s="11" cm="1">
        <f t="array" ref="CM123">MMULT(X123:AQ123,$BQ$54:$BQ$73)</f>
        <v>-2.9179485021450617E-3</v>
      </c>
      <c r="DA123" s="7">
        <v>-1.8847163437400013E-3</v>
      </c>
    </row>
    <row r="124" spans="1:105" x14ac:dyDescent="0.25">
      <c r="A124" s="9">
        <v>45013</v>
      </c>
      <c r="B124" s="10">
        <v>1598.657104492188</v>
      </c>
      <c r="C124" s="10">
        <v>544.9876708984375</v>
      </c>
      <c r="D124" s="10">
        <v>429.23883056640619</v>
      </c>
      <c r="E124" s="10">
        <v>2818.740966796875</v>
      </c>
      <c r="F124" s="10">
        <v>50.409999847412109</v>
      </c>
      <c r="G124" s="10">
        <v>760.34124755859375</v>
      </c>
      <c r="H124" s="10">
        <v>834.0997314453125</v>
      </c>
      <c r="I124" s="10">
        <v>1263.434814453125</v>
      </c>
      <c r="J124" s="10">
        <v>82.214897155761719</v>
      </c>
      <c r="K124" s="10">
        <v>2073.802001953125</v>
      </c>
      <c r="L124" s="10">
        <v>23.45000076293945</v>
      </c>
      <c r="M124" s="10">
        <v>4389.9453125</v>
      </c>
      <c r="N124" s="10">
        <v>1099.647705078125</v>
      </c>
      <c r="O124" s="10">
        <v>129.5181884765625</v>
      </c>
      <c r="P124" s="10">
        <v>1026.204467773438</v>
      </c>
      <c r="Q124" s="10">
        <v>480.54501342773438</v>
      </c>
      <c r="R124" s="10">
        <v>68.30999755859375</v>
      </c>
      <c r="S124" s="10">
        <v>5758.14892578125</v>
      </c>
      <c r="T124" s="10">
        <v>2865.59912109375</v>
      </c>
      <c r="U124" s="10">
        <v>450.18252563476563</v>
      </c>
      <c r="X124" s="11">
        <f t="shared" si="62"/>
        <v>-7.0920743564258537E-2</v>
      </c>
      <c r="Y124" s="11">
        <f t="shared" si="63"/>
        <v>-1.0477169916286368E-2</v>
      </c>
      <c r="Z124" s="11">
        <f t="shared" si="64"/>
        <v>-2.8038407459642117E-2</v>
      </c>
      <c r="AA124" s="11">
        <f t="shared" si="65"/>
        <v>6.4714396163582473E-3</v>
      </c>
      <c r="AB124" s="11">
        <f t="shared" si="66"/>
        <v>1.9837938949391056E-4</v>
      </c>
      <c r="AC124" s="11">
        <f t="shared" si="67"/>
        <v>8.1341480132829241E-3</v>
      </c>
      <c r="AD124" s="11">
        <f t="shared" si="68"/>
        <v>7.1285910750119334E-3</v>
      </c>
      <c r="AE124" s="11">
        <f t="shared" si="69"/>
        <v>-8.1716614286924463E-3</v>
      </c>
      <c r="AF124" s="11">
        <f t="shared" si="70"/>
        <v>-1.504775019919274E-3</v>
      </c>
      <c r="AG124" s="11">
        <f t="shared" si="71"/>
        <v>-9.4706914773222215E-3</v>
      </c>
      <c r="AH124" s="11">
        <f t="shared" si="72"/>
        <v>-4.2618593023849538E-4</v>
      </c>
      <c r="AI124" s="11">
        <f t="shared" si="73"/>
        <v>-6.1415276986233976E-4</v>
      </c>
      <c r="AJ124" s="11">
        <f t="shared" si="74"/>
        <v>-8.4365808985400054E-3</v>
      </c>
      <c r="AK124" s="11">
        <f t="shared" si="75"/>
        <v>-2.0299451360564186E-2</v>
      </c>
      <c r="AL124" s="11">
        <f t="shared" si="76"/>
        <v>4.6703425569200024E-3</v>
      </c>
      <c r="AM124" s="11">
        <f t="shared" si="77"/>
        <v>-4.0183984470618878E-3</v>
      </c>
      <c r="AN124" s="11">
        <f t="shared" si="78"/>
        <v>-1.6077260054866522E-3</v>
      </c>
      <c r="AO124" s="11">
        <f t="shared" si="79"/>
        <v>-5.0785108501863341E-3</v>
      </c>
      <c r="AP124" s="11">
        <f t="shared" si="80"/>
        <v>-2.0498904741224071E-3</v>
      </c>
      <c r="AQ124" s="11">
        <f t="shared" si="81"/>
        <v>-4.5044886974441884E-3</v>
      </c>
      <c r="AT124" s="12">
        <f t="shared" si="82"/>
        <v>-7.1220089624767807E-2</v>
      </c>
      <c r="AU124" s="12">
        <f t="shared" si="83"/>
        <v>-1.0451160933330629E-2</v>
      </c>
      <c r="AV124" s="12">
        <f t="shared" si="84"/>
        <v>-3.0179316961470349E-2</v>
      </c>
      <c r="AW124" s="12">
        <f t="shared" si="85"/>
        <v>3.7437118499906619E-3</v>
      </c>
      <c r="AX124" s="12">
        <f t="shared" si="86"/>
        <v>-5.8122876526192462E-4</v>
      </c>
      <c r="AY124" s="12">
        <f t="shared" si="87"/>
        <v>7.5563889090967421E-3</v>
      </c>
      <c r="AZ124" s="12">
        <f t="shared" si="88"/>
        <v>6.2258221194183908E-3</v>
      </c>
      <c r="BA124" s="12">
        <f t="shared" si="89"/>
        <v>-8.9492149424140847E-3</v>
      </c>
      <c r="BB124" s="12">
        <f t="shared" si="90"/>
        <v>-1.5750490689489542E-3</v>
      </c>
      <c r="BC124" s="12">
        <f t="shared" si="91"/>
        <v>-1.0970565797872835E-2</v>
      </c>
      <c r="BD124" s="12">
        <f t="shared" si="92"/>
        <v>-7.6775139614857868E-4</v>
      </c>
      <c r="BE124" s="12">
        <f t="shared" si="93"/>
        <v>-1.4167964136928949E-3</v>
      </c>
      <c r="BF124" s="12">
        <f t="shared" si="94"/>
        <v>-1.0243491667510837E-2</v>
      </c>
      <c r="BG124" s="12">
        <f t="shared" si="95"/>
        <v>-2.2008674719956177E-2</v>
      </c>
      <c r="BH124" s="12">
        <f t="shared" si="96"/>
        <v>4.2614812167774243E-3</v>
      </c>
      <c r="BI124" s="12">
        <f t="shared" si="97"/>
        <v>-5.1184427698811614E-3</v>
      </c>
      <c r="BJ124" s="12">
        <f t="shared" si="98"/>
        <v>-2.5035659293732135E-3</v>
      </c>
      <c r="BK124" s="12">
        <f t="shared" si="99"/>
        <v>-4.847216625882814E-3</v>
      </c>
      <c r="BL124" s="12">
        <f t="shared" si="100"/>
        <v>-2.9070465308669328E-3</v>
      </c>
      <c r="BM124" s="12">
        <f t="shared" si="101"/>
        <v>-5.9141903484277378E-3</v>
      </c>
      <c r="CM124" s="11" cm="1">
        <f t="array" ref="CM124">MMULT(X124:AQ124,$BQ$54:$BQ$73)</f>
        <v>-7.4507966824280229E-3</v>
      </c>
      <c r="DA124" s="7">
        <v>-4.1786022711690751E-3</v>
      </c>
    </row>
    <row r="125" spans="1:105" x14ac:dyDescent="0.25">
      <c r="A125" s="9">
        <v>45014</v>
      </c>
      <c r="B125" s="10">
        <v>1738.015991210938</v>
      </c>
      <c r="C125" s="10">
        <v>553.92401123046875</v>
      </c>
      <c r="D125" s="10">
        <v>431.85580444335938</v>
      </c>
      <c r="E125" s="10">
        <v>2789.58251953125</v>
      </c>
      <c r="F125" s="10">
        <v>50.689998626708977</v>
      </c>
      <c r="G125" s="10">
        <v>763.9981689453125</v>
      </c>
      <c r="H125" s="10">
        <v>830.44036865234375</v>
      </c>
      <c r="I125" s="10">
        <v>1268.891723632812</v>
      </c>
      <c r="J125" s="10">
        <v>82.164299011230469</v>
      </c>
      <c r="K125" s="10">
        <v>2087.263671875</v>
      </c>
      <c r="L125" s="10">
        <v>23.520000457763668</v>
      </c>
      <c r="M125" s="10">
        <v>4453.21826171875</v>
      </c>
      <c r="N125" s="10">
        <v>1115.241333007812</v>
      </c>
      <c r="O125" s="10">
        <v>131.40995788574219</v>
      </c>
      <c r="P125" s="10">
        <v>1020.133056640625</v>
      </c>
      <c r="Q125" s="10">
        <v>488.48947143554688</v>
      </c>
      <c r="R125" s="10">
        <v>69.199996948242188</v>
      </c>
      <c r="S125" s="10">
        <v>5787.201171875</v>
      </c>
      <c r="T125" s="10">
        <v>2886.752197265625</v>
      </c>
      <c r="U125" s="10">
        <v>463.249267578125</v>
      </c>
      <c r="X125" s="11">
        <f t="shared" si="62"/>
        <v>8.7172468897273148E-2</v>
      </c>
      <c r="Y125" s="11">
        <f t="shared" si="63"/>
        <v>1.6397325681330142E-2</v>
      </c>
      <c r="Z125" s="11">
        <f t="shared" si="64"/>
        <v>6.0967780419584339E-3</v>
      </c>
      <c r="AA125" s="11">
        <f t="shared" si="65"/>
        <v>-1.0344493378105512E-2</v>
      </c>
      <c r="AB125" s="11">
        <f t="shared" si="66"/>
        <v>5.5544292827694212E-3</v>
      </c>
      <c r="AC125" s="11">
        <f t="shared" si="67"/>
        <v>4.8095791178775146E-3</v>
      </c>
      <c r="AD125" s="11">
        <f t="shared" si="68"/>
        <v>-4.3872005409087882E-3</v>
      </c>
      <c r="AE125" s="11">
        <f t="shared" si="69"/>
        <v>4.3191062310951565E-3</v>
      </c>
      <c r="AF125" s="11">
        <f t="shared" si="70"/>
        <v>-6.154376674021543E-4</v>
      </c>
      <c r="AG125" s="11">
        <f t="shared" si="71"/>
        <v>6.491299511330725E-3</v>
      </c>
      <c r="AH125" s="11">
        <f t="shared" si="72"/>
        <v>2.9850615158549068E-3</v>
      </c>
      <c r="AI125" s="11">
        <f t="shared" si="73"/>
        <v>1.4413152035991337E-2</v>
      </c>
      <c r="AJ125" s="11">
        <f t="shared" si="74"/>
        <v>1.4180566974019364E-2</v>
      </c>
      <c r="AK125" s="11">
        <f t="shared" si="75"/>
        <v>1.4606206521503507E-2</v>
      </c>
      <c r="AL125" s="11">
        <f t="shared" si="76"/>
        <v>-5.9163756575588995E-3</v>
      </c>
      <c r="AM125" s="11">
        <f t="shared" si="77"/>
        <v>1.6532182804571353E-2</v>
      </c>
      <c r="AN125" s="11">
        <f t="shared" si="78"/>
        <v>1.3028830646422282E-2</v>
      </c>
      <c r="AO125" s="11">
        <f t="shared" si="79"/>
        <v>5.0454141544816452E-3</v>
      </c>
      <c r="AP125" s="11">
        <f t="shared" si="80"/>
        <v>7.3817290130244158E-3</v>
      </c>
      <c r="AQ125" s="11">
        <f t="shared" si="81"/>
        <v>2.9025431240217572E-2</v>
      </c>
      <c r="AT125" s="12">
        <f t="shared" si="82"/>
        <v>8.6873122836763877E-2</v>
      </c>
      <c r="AU125" s="12">
        <f t="shared" si="83"/>
        <v>1.6423334664285881E-2</v>
      </c>
      <c r="AV125" s="12">
        <f t="shared" si="84"/>
        <v>3.9558685401302023E-3</v>
      </c>
      <c r="AW125" s="12">
        <f t="shared" si="85"/>
        <v>-1.3072221144473097E-2</v>
      </c>
      <c r="AX125" s="12">
        <f t="shared" si="86"/>
        <v>4.7748211280135861E-3</v>
      </c>
      <c r="AY125" s="12">
        <f t="shared" si="87"/>
        <v>4.2318200136913326E-3</v>
      </c>
      <c r="AZ125" s="12">
        <f t="shared" si="88"/>
        <v>-5.2899694965023308E-3</v>
      </c>
      <c r="BA125" s="12">
        <f t="shared" si="89"/>
        <v>3.5415527173735181E-3</v>
      </c>
      <c r="BB125" s="12">
        <f t="shared" si="90"/>
        <v>-6.8571171643183452E-4</v>
      </c>
      <c r="BC125" s="12">
        <f t="shared" si="91"/>
        <v>4.991425190780112E-3</v>
      </c>
      <c r="BD125" s="12">
        <f t="shared" si="92"/>
        <v>2.6434960499448234E-3</v>
      </c>
      <c r="BE125" s="12">
        <f t="shared" si="93"/>
        <v>1.3610508392160782E-2</v>
      </c>
      <c r="BF125" s="12">
        <f t="shared" si="94"/>
        <v>1.2373656205048532E-2</v>
      </c>
      <c r="BG125" s="12">
        <f t="shared" si="95"/>
        <v>1.2896983162111516E-2</v>
      </c>
      <c r="BH125" s="12">
        <f t="shared" si="96"/>
        <v>-6.3252369977014776E-3</v>
      </c>
      <c r="BI125" s="12">
        <f t="shared" si="97"/>
        <v>1.5432138481752079E-2</v>
      </c>
      <c r="BJ125" s="12">
        <f t="shared" si="98"/>
        <v>1.213299072253572E-2</v>
      </c>
      <c r="BK125" s="12">
        <f t="shared" si="99"/>
        <v>5.2767083787851653E-3</v>
      </c>
      <c r="BL125" s="12">
        <f t="shared" si="100"/>
        <v>6.5245729562798897E-3</v>
      </c>
      <c r="BM125" s="12">
        <f t="shared" si="101"/>
        <v>2.7615729589234021E-2</v>
      </c>
      <c r="CM125" s="11" cm="1">
        <f t="array" ref="CM125">MMULT(X125:AQ125,$BQ$54:$BQ$73)</f>
        <v>1.133880272128728E-2</v>
      </c>
      <c r="DA125" s="7">
        <v>6.0557327651607918E-3</v>
      </c>
    </row>
    <row r="126" spans="1:105" x14ac:dyDescent="0.25">
      <c r="A126" s="9">
        <v>45016</v>
      </c>
      <c r="B126" s="10">
        <v>1748.052001953125</v>
      </c>
      <c r="C126" s="10">
        <v>553.09185791015625</v>
      </c>
      <c r="D126" s="10">
        <v>440.40960693359381</v>
      </c>
      <c r="E126" s="10">
        <v>2857.236572265625</v>
      </c>
      <c r="F126" s="10">
        <v>51.069999694824219</v>
      </c>
      <c r="G126" s="10">
        <v>774.4635009765625</v>
      </c>
      <c r="H126" s="10">
        <v>856.05615234375</v>
      </c>
      <c r="I126" s="10">
        <v>1309.612060546875</v>
      </c>
      <c r="J126" s="10">
        <v>82.100502014160156</v>
      </c>
      <c r="K126" s="10">
        <v>2103.544189453125</v>
      </c>
      <c r="L126" s="10">
        <v>23.510000228881839</v>
      </c>
      <c r="M126" s="10">
        <v>4587.2802734375</v>
      </c>
      <c r="N126" s="10">
        <v>1129.275634765625</v>
      </c>
      <c r="O126" s="10">
        <v>132.9057312011719</v>
      </c>
      <c r="P126" s="10">
        <v>1064.116455078125</v>
      </c>
      <c r="Q126" s="10">
        <v>495.34628295898438</v>
      </c>
      <c r="R126" s="10">
        <v>70.669998168945313</v>
      </c>
      <c r="S126" s="10">
        <v>5790.1650390625</v>
      </c>
      <c r="T126" s="10">
        <v>2948.36962890625</v>
      </c>
      <c r="U126" s="10">
        <v>477.95559692382813</v>
      </c>
      <c r="X126" s="11">
        <f t="shared" si="62"/>
        <v>5.774406445590065E-3</v>
      </c>
      <c r="Y126" s="11">
        <f t="shared" si="63"/>
        <v>-1.5022878651964947E-3</v>
      </c>
      <c r="Z126" s="11">
        <f t="shared" si="64"/>
        <v>1.980708005363007E-2</v>
      </c>
      <c r="AA126" s="11">
        <f t="shared" si="65"/>
        <v>2.4252393417543823E-2</v>
      </c>
      <c r="AB126" s="11">
        <f t="shared" si="66"/>
        <v>7.4965689171476082E-3</v>
      </c>
      <c r="AC126" s="11">
        <f t="shared" si="67"/>
        <v>1.3698111404765834E-2</v>
      </c>
      <c r="AD126" s="11">
        <f t="shared" si="68"/>
        <v>3.0846024179889145E-2</v>
      </c>
      <c r="AE126" s="11">
        <f t="shared" si="69"/>
        <v>3.2091262127143069E-2</v>
      </c>
      <c r="AF126" s="11">
        <f t="shared" si="70"/>
        <v>-7.7645641523202836E-4</v>
      </c>
      <c r="AG126" s="11">
        <f t="shared" si="71"/>
        <v>7.799933375690923E-3</v>
      </c>
      <c r="AH126" s="11">
        <f t="shared" si="72"/>
        <v>-4.2517979112232019E-4</v>
      </c>
      <c r="AI126" s="11">
        <f t="shared" si="73"/>
        <v>3.0104523030274256E-2</v>
      </c>
      <c r="AJ126" s="11">
        <f t="shared" si="74"/>
        <v>1.2584093991533084E-2</v>
      </c>
      <c r="AK126" s="11">
        <f t="shared" si="75"/>
        <v>1.1382495965262047E-2</v>
      </c>
      <c r="AL126" s="11">
        <f t="shared" si="76"/>
        <v>4.311535456202218E-2</v>
      </c>
      <c r="AM126" s="11">
        <f t="shared" si="77"/>
        <v>1.4036764197367584E-2</v>
      </c>
      <c r="AN126" s="11">
        <f t="shared" si="78"/>
        <v>2.1242793143511345E-2</v>
      </c>
      <c r="AO126" s="11">
        <f t="shared" si="79"/>
        <v>5.121417243803423E-4</v>
      </c>
      <c r="AP126" s="11">
        <f t="shared" si="80"/>
        <v>2.1344898151975066E-2</v>
      </c>
      <c r="AQ126" s="11">
        <f t="shared" si="81"/>
        <v>3.1746039065723868E-2</v>
      </c>
      <c r="AT126" s="12">
        <f t="shared" si="82"/>
        <v>5.4750603850807888E-3</v>
      </c>
      <c r="AU126" s="12">
        <f t="shared" si="83"/>
        <v>-1.4762788822407552E-3</v>
      </c>
      <c r="AV126" s="12">
        <f t="shared" si="84"/>
        <v>1.7666170551801839E-2</v>
      </c>
      <c r="AW126" s="12">
        <f t="shared" si="85"/>
        <v>2.1524665651176236E-2</v>
      </c>
      <c r="AX126" s="12">
        <f t="shared" si="86"/>
        <v>6.7169607623917731E-3</v>
      </c>
      <c r="AY126" s="12">
        <f t="shared" si="87"/>
        <v>1.3120352300579652E-2</v>
      </c>
      <c r="AZ126" s="12">
        <f t="shared" si="88"/>
        <v>2.9943255224295601E-2</v>
      </c>
      <c r="BA126" s="12">
        <f t="shared" si="89"/>
        <v>3.1313708613421434E-2</v>
      </c>
      <c r="BB126" s="12">
        <f t="shared" si="90"/>
        <v>-8.4673046426170858E-4</v>
      </c>
      <c r="BC126" s="12">
        <f t="shared" si="91"/>
        <v>6.3000590551403101E-3</v>
      </c>
      <c r="BD126" s="12">
        <f t="shared" si="92"/>
        <v>-7.6674525703240349E-4</v>
      </c>
      <c r="BE126" s="12">
        <f t="shared" si="93"/>
        <v>2.9301879386443703E-2</v>
      </c>
      <c r="BF126" s="12">
        <f t="shared" si="94"/>
        <v>1.0777183222562253E-2</v>
      </c>
      <c r="BG126" s="12">
        <f t="shared" si="95"/>
        <v>9.6732726058700556E-3</v>
      </c>
      <c r="BH126" s="12">
        <f t="shared" si="96"/>
        <v>4.2706493221879603E-2</v>
      </c>
      <c r="BI126" s="12">
        <f t="shared" si="97"/>
        <v>1.293671987454831E-2</v>
      </c>
      <c r="BJ126" s="12">
        <f t="shared" si="98"/>
        <v>2.0346953219624785E-2</v>
      </c>
      <c r="BK126" s="12">
        <f t="shared" si="99"/>
        <v>7.4343594868386245E-4</v>
      </c>
      <c r="BL126" s="12">
        <f t="shared" si="100"/>
        <v>2.0487742095230538E-2</v>
      </c>
      <c r="BM126" s="12">
        <f t="shared" si="101"/>
        <v>3.0336337414740316E-2</v>
      </c>
      <c r="CM126" s="11" cm="1">
        <f t="array" ref="CM126">MMULT(X126:AQ126,$BQ$54:$BQ$73)</f>
        <v>1.6256547984094972E-2</v>
      </c>
      <c r="DA126" s="7">
        <v>8.5316670720058025E-4</v>
      </c>
    </row>
    <row r="127" spans="1:105" x14ac:dyDescent="0.25">
      <c r="A127" s="9">
        <v>45019</v>
      </c>
      <c r="B127" s="10">
        <v>1715.097290039062</v>
      </c>
      <c r="C127" s="10">
        <v>562.77166748046875</v>
      </c>
      <c r="D127" s="10">
        <v>449.47222900390619</v>
      </c>
      <c r="E127" s="10">
        <v>2888.891357421875</v>
      </c>
      <c r="F127" s="10">
        <v>50.799999237060547</v>
      </c>
      <c r="G127" s="10">
        <v>774.94476318359375</v>
      </c>
      <c r="H127" s="10">
        <v>862.4478759765625</v>
      </c>
      <c r="I127" s="10">
        <v>1293.92919921875</v>
      </c>
      <c r="J127" s="10">
        <v>82.184799194335938</v>
      </c>
      <c r="K127" s="10">
        <v>2109.327392578125</v>
      </c>
      <c r="L127" s="10">
        <v>23.45999908447266</v>
      </c>
      <c r="M127" s="10">
        <v>4568.19775390625</v>
      </c>
      <c r="N127" s="10">
        <v>1140.191284179688</v>
      </c>
      <c r="O127" s="10">
        <v>135.19340515136719</v>
      </c>
      <c r="P127" s="10">
        <v>1064.299072265625</v>
      </c>
      <c r="Q127" s="10">
        <v>498.18359375</v>
      </c>
      <c r="R127" s="10">
        <v>70.389999389648438</v>
      </c>
      <c r="S127" s="10">
        <v>5840.88427734375</v>
      </c>
      <c r="T127" s="10">
        <v>2942.943603515625</v>
      </c>
      <c r="U127" s="10">
        <v>463.00088500976563</v>
      </c>
      <c r="X127" s="11">
        <f t="shared" si="62"/>
        <v>-1.8852249176364407E-2</v>
      </c>
      <c r="Y127" s="11">
        <f t="shared" si="63"/>
        <v>1.7501269331440566E-2</v>
      </c>
      <c r="Z127" s="11">
        <f t="shared" si="64"/>
        <v>2.0577712038145603E-2</v>
      </c>
      <c r="AA127" s="11">
        <f t="shared" si="65"/>
        <v>1.1078811416427296E-2</v>
      </c>
      <c r="AB127" s="11">
        <f t="shared" si="66"/>
        <v>-5.2868701659897514E-3</v>
      </c>
      <c r="AC127" s="11">
        <f t="shared" si="67"/>
        <v>6.2141367078551884E-4</v>
      </c>
      <c r="AD127" s="11">
        <f t="shared" si="68"/>
        <v>7.4664770708240862E-3</v>
      </c>
      <c r="AE127" s="11">
        <f t="shared" si="69"/>
        <v>-1.1975196167310848E-2</v>
      </c>
      <c r="AF127" s="11">
        <f t="shared" si="70"/>
        <v>1.0267559650395588E-3</v>
      </c>
      <c r="AG127" s="11">
        <f t="shared" si="71"/>
        <v>2.7492662878185149E-3</v>
      </c>
      <c r="AH127" s="11">
        <f t="shared" si="72"/>
        <v>-2.1268032293659317E-3</v>
      </c>
      <c r="AI127" s="11">
        <f t="shared" si="73"/>
        <v>-4.1598765267835758E-3</v>
      </c>
      <c r="AJ127" s="11">
        <f t="shared" si="74"/>
        <v>9.6660629858789423E-3</v>
      </c>
      <c r="AK127" s="11">
        <f t="shared" si="75"/>
        <v>1.7212756210885753E-2</v>
      </c>
      <c r="AL127" s="11">
        <f t="shared" si="76"/>
        <v>1.7161391183128792E-4</v>
      </c>
      <c r="AM127" s="11">
        <f t="shared" si="77"/>
        <v>5.7279339496942583E-3</v>
      </c>
      <c r="AN127" s="11">
        <f t="shared" si="78"/>
        <v>-3.9620600898772279E-3</v>
      </c>
      <c r="AO127" s="11">
        <f t="shared" si="79"/>
        <v>8.7595496741595599E-3</v>
      </c>
      <c r="AP127" s="11">
        <f t="shared" si="80"/>
        <v>-1.840347742504009E-3</v>
      </c>
      <c r="AQ127" s="11">
        <f t="shared" si="81"/>
        <v>-3.1288914724113659E-2</v>
      </c>
      <c r="AT127" s="12">
        <f t="shared" si="82"/>
        <v>-1.9151595236873684E-2</v>
      </c>
      <c r="AU127" s="12">
        <f t="shared" si="83"/>
        <v>1.7527278314396304E-2</v>
      </c>
      <c r="AV127" s="12">
        <f t="shared" si="84"/>
        <v>1.8436802536317371E-2</v>
      </c>
      <c r="AW127" s="12">
        <f t="shared" si="85"/>
        <v>8.3510836500597114E-3</v>
      </c>
      <c r="AX127" s="12">
        <f t="shared" si="86"/>
        <v>-6.0664783207455865E-3</v>
      </c>
      <c r="AY127" s="12">
        <f t="shared" si="87"/>
        <v>4.3654566599336526E-5</v>
      </c>
      <c r="AZ127" s="12">
        <f t="shared" si="88"/>
        <v>6.5637081152305436E-3</v>
      </c>
      <c r="BA127" s="12">
        <f t="shared" si="89"/>
        <v>-1.2752749681032486E-2</v>
      </c>
      <c r="BB127" s="12">
        <f t="shared" si="90"/>
        <v>9.5648191600987854E-4</v>
      </c>
      <c r="BC127" s="12">
        <f t="shared" si="91"/>
        <v>1.2493919672679019E-3</v>
      </c>
      <c r="BD127" s="12">
        <f t="shared" si="92"/>
        <v>-2.468368695276015E-3</v>
      </c>
      <c r="BE127" s="12">
        <f t="shared" si="93"/>
        <v>-4.9625201706141311E-3</v>
      </c>
      <c r="BF127" s="12">
        <f t="shared" si="94"/>
        <v>7.8591522169081107E-3</v>
      </c>
      <c r="BG127" s="12">
        <f t="shared" si="95"/>
        <v>1.5503532851493761E-2</v>
      </c>
      <c r="BH127" s="12">
        <f t="shared" si="96"/>
        <v>-2.3724742831129019E-4</v>
      </c>
      <c r="BI127" s="12">
        <f t="shared" si="97"/>
        <v>4.6278896268749838E-3</v>
      </c>
      <c r="BJ127" s="12">
        <f t="shared" si="98"/>
        <v>-4.8579000137637897E-3</v>
      </c>
      <c r="BK127" s="12">
        <f t="shared" si="99"/>
        <v>8.9908438984630801E-3</v>
      </c>
      <c r="BL127" s="12">
        <f t="shared" si="100"/>
        <v>-2.6975037992485349E-3</v>
      </c>
      <c r="BM127" s="12">
        <f t="shared" si="101"/>
        <v>-3.269861637509721E-2</v>
      </c>
      <c r="CM127" s="11" cm="1">
        <f t="array" ref="CM127">MMULT(X127:AQ127,$BQ$54:$BQ$73)</f>
        <v>1.1533652345310772E-3</v>
      </c>
      <c r="DA127" s="7">
        <v>5.7415645323984788E-3</v>
      </c>
    </row>
    <row r="128" spans="1:105" x14ac:dyDescent="0.25">
      <c r="A128" s="9">
        <v>45021</v>
      </c>
      <c r="B128" s="10">
        <v>1695.673950195312</v>
      </c>
      <c r="C128" s="10">
        <v>567.325927734375</v>
      </c>
      <c r="D128" s="10">
        <v>461.10342407226563</v>
      </c>
      <c r="E128" s="10">
        <v>2924.989990234375</v>
      </c>
      <c r="F128" s="10">
        <v>51.860000610351563</v>
      </c>
      <c r="G128" s="10">
        <v>795.731201171875</v>
      </c>
      <c r="H128" s="10">
        <v>863.22857666015625</v>
      </c>
      <c r="I128" s="10">
        <v>1305.576782226562</v>
      </c>
      <c r="J128" s="10">
        <v>82.114799499511719</v>
      </c>
      <c r="K128" s="10">
        <v>2194.47265625</v>
      </c>
      <c r="L128" s="10">
        <v>23.479999542236332</v>
      </c>
      <c r="M128" s="10">
        <v>4658.40771484375</v>
      </c>
      <c r="N128" s="10">
        <v>1126.108032226562</v>
      </c>
      <c r="O128" s="10">
        <v>134.53350830078119</v>
      </c>
      <c r="P128" s="10">
        <v>1061.74267578125</v>
      </c>
      <c r="Q128" s="10">
        <v>494.63699340820313</v>
      </c>
      <c r="R128" s="10">
        <v>72.949996948242188</v>
      </c>
      <c r="S128" s="10">
        <v>5926.29345703125</v>
      </c>
      <c r="T128" s="10">
        <v>2979.546630859375</v>
      </c>
      <c r="U128" s="10">
        <v>467.96920776367188</v>
      </c>
      <c r="X128" s="11">
        <f t="shared" si="62"/>
        <v>-1.1324920141007059E-2</v>
      </c>
      <c r="Y128" s="11">
        <f t="shared" si="63"/>
        <v>8.092554257920789E-3</v>
      </c>
      <c r="Z128" s="11">
        <f t="shared" si="64"/>
        <v>2.5877449857437909E-2</v>
      </c>
      <c r="AA128" s="11">
        <f t="shared" si="65"/>
        <v>1.249566991148999E-2</v>
      </c>
      <c r="AB128" s="11">
        <f t="shared" si="66"/>
        <v>2.086616907894959E-2</v>
      </c>
      <c r="AC128" s="11">
        <f t="shared" si="67"/>
        <v>2.6823122080194887E-2</v>
      </c>
      <c r="AD128" s="11">
        <f t="shared" si="68"/>
        <v>9.052149183041944E-4</v>
      </c>
      <c r="AE128" s="11">
        <f t="shared" si="69"/>
        <v>9.0017158704236953E-3</v>
      </c>
      <c r="AF128" s="11">
        <f t="shared" si="70"/>
        <v>-8.5173530276196172E-4</v>
      </c>
      <c r="AG128" s="11">
        <f t="shared" si="71"/>
        <v>4.0366073076880789E-2</v>
      </c>
      <c r="AH128" s="11">
        <f t="shared" si="72"/>
        <v>8.525344647992534E-4</v>
      </c>
      <c r="AI128" s="11">
        <f t="shared" si="73"/>
        <v>1.9747385248452036E-2</v>
      </c>
      <c r="AJ128" s="11">
        <f t="shared" si="74"/>
        <v>-1.2351657260086954E-2</v>
      </c>
      <c r="AK128" s="11">
        <f t="shared" si="75"/>
        <v>-4.8811319594114161E-3</v>
      </c>
      <c r="AL128" s="11">
        <f t="shared" si="76"/>
        <v>-2.4019531267025114E-3</v>
      </c>
      <c r="AM128" s="11">
        <f t="shared" si="77"/>
        <v>-7.1190629043007799E-3</v>
      </c>
      <c r="AN128" s="11">
        <f t="shared" si="78"/>
        <v>3.6368768018063422E-2</v>
      </c>
      <c r="AO128" s="11">
        <f t="shared" si="79"/>
        <v>1.4622645413262905E-2</v>
      </c>
      <c r="AP128" s="11">
        <f t="shared" si="80"/>
        <v>1.2437556499561941E-2</v>
      </c>
      <c r="AQ128" s="11">
        <f t="shared" si="81"/>
        <v>1.0730698179554144E-2</v>
      </c>
      <c r="AT128" s="12">
        <f t="shared" si="82"/>
        <v>-1.1624266201516334E-2</v>
      </c>
      <c r="AU128" s="12">
        <f t="shared" si="83"/>
        <v>8.1185632408765276E-3</v>
      </c>
      <c r="AV128" s="12">
        <f t="shared" si="84"/>
        <v>2.3736540355609678E-2</v>
      </c>
      <c r="AW128" s="12">
        <f t="shared" si="85"/>
        <v>9.7679421451224054E-3</v>
      </c>
      <c r="AX128" s="12">
        <f t="shared" si="86"/>
        <v>2.0086560924193756E-2</v>
      </c>
      <c r="AY128" s="12">
        <f t="shared" si="87"/>
        <v>2.6245362976008706E-2</v>
      </c>
      <c r="AZ128" s="12">
        <f t="shared" si="88"/>
        <v>2.4459627106513315E-6</v>
      </c>
      <c r="BA128" s="12">
        <f t="shared" si="89"/>
        <v>8.2241623567020569E-3</v>
      </c>
      <c r="BB128" s="12">
        <f t="shared" si="90"/>
        <v>-9.2200935179164193E-4</v>
      </c>
      <c r="BC128" s="12">
        <f t="shared" si="91"/>
        <v>3.8866198756330177E-2</v>
      </c>
      <c r="BD128" s="12">
        <f t="shared" si="92"/>
        <v>5.1096899888917015E-4</v>
      </c>
      <c r="BE128" s="12">
        <f t="shared" si="93"/>
        <v>1.8944741604621482E-2</v>
      </c>
      <c r="BF128" s="12">
        <f t="shared" si="94"/>
        <v>-1.4158568029057786E-2</v>
      </c>
      <c r="BG128" s="12">
        <f t="shared" si="95"/>
        <v>-6.5903553188034064E-3</v>
      </c>
      <c r="BH128" s="12">
        <f t="shared" si="96"/>
        <v>-2.8108144668450895E-3</v>
      </c>
      <c r="BI128" s="12">
        <f t="shared" si="97"/>
        <v>-8.2191072271200535E-3</v>
      </c>
      <c r="BJ128" s="12">
        <f t="shared" si="98"/>
        <v>3.5472928094176862E-2</v>
      </c>
      <c r="BK128" s="12">
        <f t="shared" si="99"/>
        <v>1.4853939637566425E-2</v>
      </c>
      <c r="BL128" s="12">
        <f t="shared" si="100"/>
        <v>1.1580400442817416E-2</v>
      </c>
      <c r="BM128" s="12">
        <f t="shared" si="101"/>
        <v>9.3209965285705951E-3</v>
      </c>
      <c r="CM128" s="11" cm="1">
        <f t="array" ref="CM128">MMULT(X128:AQ128,$BQ$54:$BQ$73)</f>
        <v>1.0012854809051244E-2</v>
      </c>
      <c r="DA128" s="7">
        <v>1.6945465085867909E-3</v>
      </c>
    </row>
    <row r="129" spans="1:105" x14ac:dyDescent="0.25">
      <c r="A129" s="9">
        <v>45022</v>
      </c>
      <c r="B129" s="10">
        <v>1751.647216796875</v>
      </c>
      <c r="C129" s="10">
        <v>584.15478515625</v>
      </c>
      <c r="D129" s="10">
        <v>471.9349365234375</v>
      </c>
      <c r="E129" s="10">
        <v>2883.34912109375</v>
      </c>
      <c r="F129" s="10">
        <v>51.810001373291023</v>
      </c>
      <c r="G129" s="10">
        <v>801.79388427734375</v>
      </c>
      <c r="H129" s="10">
        <v>853.86053466796875</v>
      </c>
      <c r="I129" s="10">
        <v>1304.0634765625</v>
      </c>
      <c r="J129" s="10">
        <v>81.949996948242188</v>
      </c>
      <c r="K129" s="10">
        <v>2210.509765625</v>
      </c>
      <c r="L129" s="10">
        <v>23.590000152587891</v>
      </c>
      <c r="M129" s="10">
        <v>4600.38818359375</v>
      </c>
      <c r="N129" s="10">
        <v>1141.506958007812</v>
      </c>
      <c r="O129" s="10">
        <v>132.5097961425781</v>
      </c>
      <c r="P129" s="10">
        <v>1068.863891601562</v>
      </c>
      <c r="Q129" s="10">
        <v>499.0347900390625</v>
      </c>
      <c r="R129" s="10">
        <v>73.220001220703125</v>
      </c>
      <c r="S129" s="10">
        <v>5896.123046875</v>
      </c>
      <c r="T129" s="10">
        <v>2961.980712890625</v>
      </c>
      <c r="U129" s="10">
        <v>477.21035766601563</v>
      </c>
      <c r="X129" s="11">
        <f t="shared" si="62"/>
        <v>3.3009451253948795E-2</v>
      </c>
      <c r="Y129" s="11">
        <f t="shared" si="63"/>
        <v>2.9663473145113087E-2</v>
      </c>
      <c r="Z129" s="11">
        <f t="shared" si="64"/>
        <v>2.3490418603949306E-2</v>
      </c>
      <c r="AA129" s="11">
        <f t="shared" si="65"/>
        <v>-1.4236243296438899E-2</v>
      </c>
      <c r="AB129" s="11">
        <f t="shared" si="66"/>
        <v>-9.6411948461411364E-4</v>
      </c>
      <c r="AC129" s="11">
        <f t="shared" si="67"/>
        <v>7.6190089021772982E-3</v>
      </c>
      <c r="AD129" s="11">
        <f t="shared" si="68"/>
        <v>-1.0852330709940801E-2</v>
      </c>
      <c r="AE129" s="11">
        <f t="shared" si="69"/>
        <v>-1.1591088970510162E-3</v>
      </c>
      <c r="AF129" s="11">
        <f t="shared" si="70"/>
        <v>-2.0069774544174733E-3</v>
      </c>
      <c r="AG129" s="11">
        <f t="shared" si="71"/>
        <v>7.3079558905987168E-3</v>
      </c>
      <c r="AH129" s="11">
        <f t="shared" si="72"/>
        <v>4.6848642460016864E-3</v>
      </c>
      <c r="AI129" s="11">
        <f t="shared" si="73"/>
        <v>-1.2454798893004595E-2</v>
      </c>
      <c r="AJ129" s="11">
        <f t="shared" si="74"/>
        <v>1.3674465806626877E-2</v>
      </c>
      <c r="AK129" s="11">
        <f t="shared" si="75"/>
        <v>-1.5042439491569741E-2</v>
      </c>
      <c r="AL129" s="11">
        <f t="shared" si="76"/>
        <v>6.7071014312127201E-3</v>
      </c>
      <c r="AM129" s="11">
        <f t="shared" si="77"/>
        <v>8.8909577922128002E-3</v>
      </c>
      <c r="AN129" s="11">
        <f t="shared" si="78"/>
        <v>3.701223903443132E-3</v>
      </c>
      <c r="AO129" s="11">
        <f t="shared" si="79"/>
        <v>-5.090940969258672E-3</v>
      </c>
      <c r="AP129" s="11">
        <f t="shared" si="80"/>
        <v>-5.8955002706849915E-3</v>
      </c>
      <c r="AQ129" s="11">
        <f t="shared" si="81"/>
        <v>1.9747346083955598E-2</v>
      </c>
      <c r="AT129" s="12">
        <f t="shared" si="82"/>
        <v>3.2710105193439518E-2</v>
      </c>
      <c r="AU129" s="12">
        <f t="shared" si="83"/>
        <v>2.9689482128068826E-2</v>
      </c>
      <c r="AV129" s="12">
        <f t="shared" si="84"/>
        <v>2.1349509102121075E-2</v>
      </c>
      <c r="AW129" s="12">
        <f t="shared" si="85"/>
        <v>-1.6963971062806484E-2</v>
      </c>
      <c r="AX129" s="12">
        <f t="shared" si="86"/>
        <v>-1.7437276393699489E-3</v>
      </c>
      <c r="AY129" s="12">
        <f t="shared" si="87"/>
        <v>7.0412497979911162E-3</v>
      </c>
      <c r="AZ129" s="12">
        <f t="shared" si="88"/>
        <v>-1.1755099665534344E-2</v>
      </c>
      <c r="BA129" s="12">
        <f t="shared" si="89"/>
        <v>-1.9366624107726546E-3</v>
      </c>
      <c r="BB129" s="12">
        <f t="shared" si="90"/>
        <v>-2.0772515034471533E-3</v>
      </c>
      <c r="BC129" s="12">
        <f t="shared" si="91"/>
        <v>5.8080815700481039E-3</v>
      </c>
      <c r="BD129" s="12">
        <f t="shared" si="92"/>
        <v>4.3432987800916031E-3</v>
      </c>
      <c r="BE129" s="12">
        <f t="shared" si="93"/>
        <v>-1.325744253683515E-2</v>
      </c>
      <c r="BF129" s="12">
        <f t="shared" si="94"/>
        <v>1.1867555037656045E-2</v>
      </c>
      <c r="BG129" s="12">
        <f t="shared" si="95"/>
        <v>-1.6751662850961732E-2</v>
      </c>
      <c r="BH129" s="12">
        <f t="shared" si="96"/>
        <v>6.298240091070142E-3</v>
      </c>
      <c r="BI129" s="12">
        <f t="shared" si="97"/>
        <v>7.7909134693935258E-3</v>
      </c>
      <c r="BJ129" s="12">
        <f t="shared" si="98"/>
        <v>2.8053839795565707E-3</v>
      </c>
      <c r="BK129" s="12">
        <f t="shared" si="99"/>
        <v>-4.8596467449551518E-3</v>
      </c>
      <c r="BL129" s="12">
        <f t="shared" si="100"/>
        <v>-6.7526563274295176E-3</v>
      </c>
      <c r="BM129" s="12">
        <f t="shared" si="101"/>
        <v>1.8337644432972047E-2</v>
      </c>
      <c r="CM129" s="11" cm="1">
        <f t="array" ref="CM129">MMULT(X129:AQ129,$BQ$54:$BQ$73)</f>
        <v>4.5396903796129867E-3</v>
      </c>
      <c r="DA129" s="7">
        <v>-7.2622113157209244E-3</v>
      </c>
    </row>
    <row r="130" spans="1:105" x14ac:dyDescent="0.25">
      <c r="A130" s="9">
        <v>45026</v>
      </c>
      <c r="B130" s="10">
        <v>1794.7880859375</v>
      </c>
      <c r="C130" s="10">
        <v>573.97283935546875</v>
      </c>
      <c r="D130" s="10">
        <v>480.82794189453119</v>
      </c>
      <c r="E130" s="10">
        <v>2972.822021484375</v>
      </c>
      <c r="F130" s="10">
        <v>51.380001068115227</v>
      </c>
      <c r="G130" s="10">
        <v>797.99261474609375</v>
      </c>
      <c r="H130" s="10">
        <v>847.46881103515625</v>
      </c>
      <c r="I130" s="10">
        <v>1309.291137695312</v>
      </c>
      <c r="J130" s="10">
        <v>81.884803771972656</v>
      </c>
      <c r="K130" s="10">
        <v>2244.96630859375</v>
      </c>
      <c r="L130" s="10">
        <v>23.64999961853027</v>
      </c>
      <c r="M130" s="10">
        <v>4623.66357421875</v>
      </c>
      <c r="N130" s="10">
        <v>1158.416381835938</v>
      </c>
      <c r="O130" s="10">
        <v>138.2729797363281</v>
      </c>
      <c r="P130" s="10">
        <v>1061.2861328125</v>
      </c>
      <c r="Q130" s="10">
        <v>497.75802612304688</v>
      </c>
      <c r="R130" s="10">
        <v>73.239997863769531</v>
      </c>
      <c r="S130" s="10">
        <v>6025.30419921875</v>
      </c>
      <c r="T130" s="10">
        <v>3001.250732421875</v>
      </c>
      <c r="U130" s="10">
        <v>499.76666259765619</v>
      </c>
      <c r="X130" s="11">
        <f t="shared" si="62"/>
        <v>2.4628743006547826E-2</v>
      </c>
      <c r="Y130" s="11">
        <f t="shared" si="63"/>
        <v>-1.7430218941128384E-2</v>
      </c>
      <c r="Z130" s="11">
        <f t="shared" si="64"/>
        <v>1.8843710611053784E-2</v>
      </c>
      <c r="AA130" s="11">
        <f t="shared" si="65"/>
        <v>3.103089380889296E-2</v>
      </c>
      <c r="AB130" s="11">
        <f t="shared" si="66"/>
        <v>-8.2995617405535963E-3</v>
      </c>
      <c r="AC130" s="11">
        <f t="shared" si="67"/>
        <v>-4.740956006014041E-3</v>
      </c>
      <c r="AD130" s="11">
        <f t="shared" si="68"/>
        <v>-7.4856763760582732E-3</v>
      </c>
      <c r="AE130" s="11">
        <f t="shared" si="69"/>
        <v>4.0087474473191401E-3</v>
      </c>
      <c r="AF130" s="11">
        <f t="shared" si="70"/>
        <v>-7.9552384011320732E-4</v>
      </c>
      <c r="AG130" s="11">
        <f t="shared" si="71"/>
        <v>1.5587600427997996E-2</v>
      </c>
      <c r="AH130" s="11">
        <f t="shared" si="72"/>
        <v>2.5434279590624397E-3</v>
      </c>
      <c r="AI130" s="11">
        <f t="shared" si="73"/>
        <v>5.0594405724296151E-3</v>
      </c>
      <c r="AJ130" s="11">
        <f t="shared" si="74"/>
        <v>1.4813246392853077E-2</v>
      </c>
      <c r="AK130" s="11">
        <f t="shared" si="75"/>
        <v>4.3492509697539046E-2</v>
      </c>
      <c r="AL130" s="11">
        <f t="shared" si="76"/>
        <v>-7.089545122258456E-3</v>
      </c>
      <c r="AM130" s="11">
        <f t="shared" si="77"/>
        <v>-2.5584667472095179E-3</v>
      </c>
      <c r="AN130" s="11">
        <f t="shared" si="78"/>
        <v>2.731035609536722E-4</v>
      </c>
      <c r="AO130" s="11">
        <f t="shared" si="79"/>
        <v>2.1909507538554036E-2</v>
      </c>
      <c r="AP130" s="11">
        <f t="shared" si="80"/>
        <v>1.325802675228294E-2</v>
      </c>
      <c r="AQ130" s="11">
        <f t="shared" si="81"/>
        <v>4.7267006194000108E-2</v>
      </c>
      <c r="AT130" s="12">
        <f t="shared" si="82"/>
        <v>2.4329396946038549E-2</v>
      </c>
      <c r="AU130" s="12">
        <f t="shared" si="83"/>
        <v>-1.7404209958172646E-2</v>
      </c>
      <c r="AV130" s="12">
        <f t="shared" si="84"/>
        <v>1.6702801109225552E-2</v>
      </c>
      <c r="AW130" s="12">
        <f t="shared" si="85"/>
        <v>2.8303166042525373E-2</v>
      </c>
      <c r="AX130" s="12">
        <f t="shared" si="86"/>
        <v>-9.0791698953094323E-3</v>
      </c>
      <c r="AY130" s="12">
        <f t="shared" si="87"/>
        <v>-5.318715110200223E-3</v>
      </c>
      <c r="AZ130" s="12">
        <f t="shared" si="88"/>
        <v>-8.3884453316518167E-3</v>
      </c>
      <c r="BA130" s="12">
        <f t="shared" si="89"/>
        <v>3.2311939335975016E-3</v>
      </c>
      <c r="BB130" s="12">
        <f t="shared" si="90"/>
        <v>-8.6579788914288754E-4</v>
      </c>
      <c r="BC130" s="12">
        <f t="shared" si="91"/>
        <v>1.4087726107447383E-2</v>
      </c>
      <c r="BD130" s="12">
        <f t="shared" si="92"/>
        <v>2.2018624931523564E-3</v>
      </c>
      <c r="BE130" s="12">
        <f t="shared" si="93"/>
        <v>4.2567969285990598E-3</v>
      </c>
      <c r="BF130" s="12">
        <f t="shared" si="94"/>
        <v>1.3006335623882245E-2</v>
      </c>
      <c r="BG130" s="12">
        <f t="shared" si="95"/>
        <v>4.1783286338147055E-2</v>
      </c>
      <c r="BH130" s="12">
        <f t="shared" si="96"/>
        <v>-7.4984064624010341E-3</v>
      </c>
      <c r="BI130" s="12">
        <f t="shared" si="97"/>
        <v>-3.6585110700287919E-3</v>
      </c>
      <c r="BJ130" s="12">
        <f t="shared" si="98"/>
        <v>-6.2273636293288918E-4</v>
      </c>
      <c r="BK130" s="12">
        <f t="shared" si="99"/>
        <v>2.2140801762857557E-2</v>
      </c>
      <c r="BL130" s="12">
        <f t="shared" si="100"/>
        <v>1.2400870695538415E-2</v>
      </c>
      <c r="BM130" s="12">
        <f t="shared" si="101"/>
        <v>4.5857304543016557E-2</v>
      </c>
      <c r="CM130" s="11" cm="1">
        <f t="array" ref="CM130">MMULT(X130:AQ130,$BQ$54:$BQ$73)</f>
        <v>9.7158007598075573E-3</v>
      </c>
      <c r="DA130" s="7">
        <v>-1.2766007362189703E-2</v>
      </c>
    </row>
    <row r="131" spans="1:105" x14ac:dyDescent="0.25">
      <c r="A131" s="9">
        <v>45027</v>
      </c>
      <c r="B131" s="10">
        <v>1800.679931640625</v>
      </c>
      <c r="C131" s="10">
        <v>574.8541259765625</v>
      </c>
      <c r="D131" s="10">
        <v>484.14767456054688</v>
      </c>
      <c r="E131" s="10">
        <v>2964.384033203125</v>
      </c>
      <c r="F131" s="10">
        <v>51.549999237060547</v>
      </c>
      <c r="G131" s="10">
        <v>800.326416015625</v>
      </c>
      <c r="H131" s="10">
        <v>860.5938720703125</v>
      </c>
      <c r="I131" s="10">
        <v>1289.618774414062</v>
      </c>
      <c r="J131" s="10">
        <v>81.983901977539063</v>
      </c>
      <c r="K131" s="10">
        <v>2236.99609375</v>
      </c>
      <c r="L131" s="10">
        <v>23.620000839233398</v>
      </c>
      <c r="M131" s="10">
        <v>4599.568359375</v>
      </c>
      <c r="N131" s="10">
        <v>1171.18359375</v>
      </c>
      <c r="O131" s="10">
        <v>139.94477844238281</v>
      </c>
      <c r="P131" s="10">
        <v>1066.535888671875</v>
      </c>
      <c r="Q131" s="10">
        <v>503.24346923828119</v>
      </c>
      <c r="R131" s="10">
        <v>73.569999694824219</v>
      </c>
      <c r="S131" s="10">
        <v>6200.3955078125</v>
      </c>
      <c r="T131" s="10">
        <v>2955.63525390625</v>
      </c>
      <c r="U131" s="10">
        <v>499.71697998046881</v>
      </c>
      <c r="X131" s="11">
        <f t="shared" si="62"/>
        <v>3.2827528493690771E-3</v>
      </c>
      <c r="Y131" s="11">
        <f t="shared" si="63"/>
        <v>1.5354151985368734E-3</v>
      </c>
      <c r="Z131" s="11">
        <f t="shared" si="64"/>
        <v>6.90420081024297E-3</v>
      </c>
      <c r="AA131" s="11">
        <f t="shared" si="65"/>
        <v>-2.8383765392846439E-3</v>
      </c>
      <c r="AB131" s="11">
        <f t="shared" si="66"/>
        <v>3.3086447141165006E-3</v>
      </c>
      <c r="AC131" s="11">
        <f t="shared" si="67"/>
        <v>2.9245900606158135E-3</v>
      </c>
      <c r="AD131" s="11">
        <f t="shared" si="68"/>
        <v>1.5487367634360968E-2</v>
      </c>
      <c r="AE131" s="11">
        <f t="shared" si="69"/>
        <v>-1.5025201587996998E-2</v>
      </c>
      <c r="AF131" s="11">
        <f t="shared" si="70"/>
        <v>1.2102148506378343E-3</v>
      </c>
      <c r="AG131" s="11">
        <f t="shared" si="71"/>
        <v>-3.5502603371996943E-3</v>
      </c>
      <c r="AH131" s="11">
        <f t="shared" si="72"/>
        <v>-1.2684473480230746E-3</v>
      </c>
      <c r="AI131" s="11">
        <f t="shared" si="73"/>
        <v>-5.2112820184633162E-3</v>
      </c>
      <c r="AJ131" s="11">
        <f t="shared" si="74"/>
        <v>1.1021263264447011E-2</v>
      </c>
      <c r="AK131" s="11">
        <f t="shared" si="75"/>
        <v>1.2090566857260607E-2</v>
      </c>
      <c r="AL131" s="11">
        <f t="shared" si="76"/>
        <v>4.9465979975284267E-3</v>
      </c>
      <c r="AM131" s="11">
        <f t="shared" si="77"/>
        <v>1.1020300682963382E-2</v>
      </c>
      <c r="AN131" s="11">
        <f t="shared" si="78"/>
        <v>4.5057597034411341E-3</v>
      </c>
      <c r="AO131" s="11">
        <f t="shared" si="79"/>
        <v>2.9059330915848631E-2</v>
      </c>
      <c r="AP131" s="11">
        <f t="shared" si="80"/>
        <v>-1.5198822951661674E-2</v>
      </c>
      <c r="AQ131" s="11">
        <f t="shared" si="81"/>
        <v>-9.9411627276515575E-5</v>
      </c>
      <c r="AT131" s="12">
        <f t="shared" si="82"/>
        <v>2.9834067888598013E-3</v>
      </c>
      <c r="AU131" s="12">
        <f t="shared" si="83"/>
        <v>1.5614241814926129E-3</v>
      </c>
      <c r="AV131" s="12">
        <f t="shared" si="84"/>
        <v>4.7632913084147384E-3</v>
      </c>
      <c r="AW131" s="12">
        <f t="shared" si="85"/>
        <v>-5.5661043056522298E-3</v>
      </c>
      <c r="AX131" s="12">
        <f t="shared" si="86"/>
        <v>2.5290365593606656E-3</v>
      </c>
      <c r="AY131" s="12">
        <f t="shared" si="87"/>
        <v>2.3468309564296311E-3</v>
      </c>
      <c r="AZ131" s="12">
        <f t="shared" si="88"/>
        <v>1.4584598678767425E-2</v>
      </c>
      <c r="BA131" s="12">
        <f t="shared" si="89"/>
        <v>-1.5802755101718635E-2</v>
      </c>
      <c r="BB131" s="12">
        <f t="shared" si="90"/>
        <v>1.1399408016081541E-3</v>
      </c>
      <c r="BC131" s="12">
        <f t="shared" si="91"/>
        <v>-5.0501346577503069E-3</v>
      </c>
      <c r="BD131" s="12">
        <f t="shared" si="92"/>
        <v>-1.6100128139331579E-3</v>
      </c>
      <c r="BE131" s="12">
        <f t="shared" si="93"/>
        <v>-6.0139256622938715E-3</v>
      </c>
      <c r="BF131" s="12">
        <f t="shared" si="94"/>
        <v>9.2143524954761795E-3</v>
      </c>
      <c r="BG131" s="12">
        <f t="shared" si="95"/>
        <v>1.0381343497868616E-2</v>
      </c>
      <c r="BH131" s="12">
        <f t="shared" si="96"/>
        <v>4.5377366573858486E-3</v>
      </c>
      <c r="BI131" s="12">
        <f t="shared" si="97"/>
        <v>9.9202563601441078E-3</v>
      </c>
      <c r="BJ131" s="12">
        <f t="shared" si="98"/>
        <v>3.6099197795545729E-3</v>
      </c>
      <c r="BK131" s="12">
        <f t="shared" si="99"/>
        <v>2.9290625140152151E-2</v>
      </c>
      <c r="BL131" s="12">
        <f t="shared" si="100"/>
        <v>-1.6055979008406201E-2</v>
      </c>
      <c r="BM131" s="12">
        <f t="shared" si="101"/>
        <v>-1.5091132782600652E-3</v>
      </c>
      <c r="CM131" s="11" cm="1">
        <f t="array" ref="CM131">MMULT(X131:AQ131,$BQ$54:$BQ$73)</f>
        <v>3.2052601564731657E-3</v>
      </c>
      <c r="DA131" s="7">
        <v>-1.6512914044287757E-4</v>
      </c>
    </row>
    <row r="132" spans="1:105" x14ac:dyDescent="0.25">
      <c r="A132" s="9">
        <v>45028</v>
      </c>
      <c r="B132" s="10">
        <v>1844.719482421875</v>
      </c>
      <c r="C132" s="10">
        <v>576.7447509765625</v>
      </c>
      <c r="D132" s="10">
        <v>483.20263671875</v>
      </c>
      <c r="E132" s="10">
        <v>2922.243896484375</v>
      </c>
      <c r="F132" s="10">
        <v>51.720001220703118</v>
      </c>
      <c r="G132" s="10">
        <v>810.7196044921875</v>
      </c>
      <c r="H132" s="10">
        <v>868.64453125</v>
      </c>
      <c r="I132" s="10">
        <v>1309.932983398438</v>
      </c>
      <c r="J132" s="10">
        <v>82.070098876953125</v>
      </c>
      <c r="K132" s="10">
        <v>2224.360595703125</v>
      </c>
      <c r="L132" s="10">
        <v>23.64999961853027</v>
      </c>
      <c r="M132" s="10">
        <v>4652.8662109375</v>
      </c>
      <c r="N132" s="10">
        <v>1176.690185546875</v>
      </c>
      <c r="O132" s="10">
        <v>138.71293640136719</v>
      </c>
      <c r="P132" s="10">
        <v>1071.237915039062</v>
      </c>
      <c r="Q132" s="10">
        <v>499.55496215820313</v>
      </c>
      <c r="R132" s="10">
        <v>73.849998474121094</v>
      </c>
      <c r="S132" s="10">
        <v>6196.16943359375</v>
      </c>
      <c r="T132" s="10">
        <v>2981.248046875</v>
      </c>
      <c r="U132" s="10">
        <v>503.04574584960938</v>
      </c>
      <c r="X132" s="11">
        <f t="shared" ref="X132:X195" si="102">(B132-B131)/B131</f>
        <v>2.4457178650913791E-2</v>
      </c>
      <c r="Y132" s="11">
        <f t="shared" ref="Y132:Y195" si="103">(C132-C131)/C131</f>
        <v>3.2888778466853745E-3</v>
      </c>
      <c r="Z132" s="11">
        <f t="shared" ref="Z132:Z195" si="104">(D132-D131)/D131</f>
        <v>-1.9519619559355951E-3</v>
      </c>
      <c r="AA132" s="11">
        <f t="shared" ref="AA132:AA195" si="105">(E132-E131)/E131</f>
        <v>-1.4215478239914835E-2</v>
      </c>
      <c r="AB132" s="11">
        <f t="shared" ref="AB132:AB195" si="106">(F132-F131)/F131</f>
        <v>3.2978076849388672E-3</v>
      </c>
      <c r="AC132" s="11">
        <f t="shared" ref="AC132:AC195" si="107">(G132-G131)/G131</f>
        <v>1.2986186971441402E-2</v>
      </c>
      <c r="AD132" s="11">
        <f t="shared" ref="AD132:AD195" si="108">(H132-H131)/H131</f>
        <v>9.3547716768191697E-3</v>
      </c>
      <c r="AE132" s="11">
        <f t="shared" ref="AE132:AE195" si="109">(I132-I131)/I131</f>
        <v>1.5752103945296286E-2</v>
      </c>
      <c r="AF132" s="11">
        <f t="shared" ref="AF132:AF195" si="110">(J132-J131)/J131</f>
        <v>1.0513881058951996E-3</v>
      </c>
      <c r="AG132" s="11">
        <f t="shared" ref="AG132:AG195" si="111">(K132-K131)/K131</f>
        <v>-5.6484220433721984E-3</v>
      </c>
      <c r="AH132" s="11">
        <f t="shared" ref="AH132:AH195" si="112">(L132-L131)/L131</f>
        <v>1.2700583501691813E-3</v>
      </c>
      <c r="AI132" s="11">
        <f t="shared" ref="AI132:AI195" si="113">(M132-M131)/M131</f>
        <v>1.1587576789432093E-2</v>
      </c>
      <c r="AJ132" s="11">
        <f t="shared" ref="AJ132:AJ195" si="114">(N132-N131)/N131</f>
        <v>4.7017323554230332E-3</v>
      </c>
      <c r="AK132" s="11">
        <f t="shared" ref="AK132:AK195" si="115">(O132-O131)/O131</f>
        <v>-8.8023437153304813E-3</v>
      </c>
      <c r="AL132" s="11">
        <f t="shared" ref="AL132:AL195" si="116">(P132-P131)/P131</f>
        <v>4.4086902439282533E-3</v>
      </c>
      <c r="AM132" s="11">
        <f t="shared" ref="AM132:AM195" si="117">(Q132-Q131)/Q131</f>
        <v>-7.329468349904395E-3</v>
      </c>
      <c r="AN132" s="11">
        <f t="shared" ref="AN132:AN195" si="118">(R132-R131)/R131</f>
        <v>3.8058825670563841E-3</v>
      </c>
      <c r="AO132" s="11">
        <f t="shared" ref="AO132:AO195" si="119">(S132-S131)/S131</f>
        <v>-6.8158139483604635E-4</v>
      </c>
      <c r="AP132" s="11">
        <f t="shared" ref="AP132:AP195" si="120">(T132-T131)/T131</f>
        <v>8.6657489062290146E-3</v>
      </c>
      <c r="AQ132" s="11">
        <f t="shared" ref="AQ132:AQ195" si="121">(U132-U131)/U131</f>
        <v>6.6613023020964217E-3</v>
      </c>
      <c r="AT132" s="12">
        <f t="shared" si="82"/>
        <v>2.4157832590404514E-2</v>
      </c>
      <c r="AU132" s="12">
        <f t="shared" si="83"/>
        <v>3.314886829641114E-3</v>
      </c>
      <c r="AV132" s="12">
        <f t="shared" si="84"/>
        <v>-4.0928714577638265E-3</v>
      </c>
      <c r="AW132" s="12">
        <f t="shared" si="85"/>
        <v>-1.6943206006282421E-2</v>
      </c>
      <c r="AX132" s="12">
        <f t="shared" si="86"/>
        <v>2.5181995301830321E-3</v>
      </c>
      <c r="AY132" s="12">
        <f t="shared" si="87"/>
        <v>1.2408427867255219E-2</v>
      </c>
      <c r="AZ132" s="12">
        <f t="shared" si="88"/>
        <v>8.4520027212256262E-3</v>
      </c>
      <c r="BA132" s="12">
        <f t="shared" si="89"/>
        <v>1.4974550431574647E-2</v>
      </c>
      <c r="BB132" s="12">
        <f t="shared" si="90"/>
        <v>9.811140568655194E-4</v>
      </c>
      <c r="BC132" s="12">
        <f t="shared" si="91"/>
        <v>-7.1482963639228113E-3</v>
      </c>
      <c r="BD132" s="12">
        <f t="shared" si="92"/>
        <v>9.2849288425909807E-4</v>
      </c>
      <c r="BE132" s="12">
        <f t="shared" si="93"/>
        <v>1.0784933145601538E-2</v>
      </c>
      <c r="BF132" s="12">
        <f t="shared" si="94"/>
        <v>2.8948215864522016E-3</v>
      </c>
      <c r="BG132" s="12">
        <f t="shared" si="95"/>
        <v>-1.0511567074722472E-2</v>
      </c>
      <c r="BH132" s="12">
        <f t="shared" si="96"/>
        <v>3.9998289037856752E-3</v>
      </c>
      <c r="BI132" s="12">
        <f t="shared" si="97"/>
        <v>-8.4295126727236686E-3</v>
      </c>
      <c r="BJ132" s="12">
        <f t="shared" si="98"/>
        <v>2.9100426431698228E-3</v>
      </c>
      <c r="BK132" s="12">
        <f t="shared" si="99"/>
        <v>-4.502871705325262E-4</v>
      </c>
      <c r="BL132" s="12">
        <f t="shared" si="100"/>
        <v>7.8085928494844884E-3</v>
      </c>
      <c r="BM132" s="12">
        <f t="shared" si="101"/>
        <v>5.2516006511128723E-3</v>
      </c>
      <c r="CM132" s="11" cm="1">
        <f t="array" ref="CM132">MMULT(X132:AQ132,$BQ$54:$BQ$73)</f>
        <v>3.6330025348515465E-3</v>
      </c>
      <c r="DA132" s="7">
        <v>9.434339031029958E-3</v>
      </c>
    </row>
    <row r="133" spans="1:105" x14ac:dyDescent="0.25">
      <c r="A133" s="9">
        <v>45029</v>
      </c>
      <c r="B133" s="10">
        <v>1868.187255859375</v>
      </c>
      <c r="C133" s="10">
        <v>581.4222412109375</v>
      </c>
      <c r="D133" s="10">
        <v>484.43841552734381</v>
      </c>
      <c r="E133" s="10">
        <v>2978.314208984375</v>
      </c>
      <c r="F133" s="10">
        <v>51.939998626708977</v>
      </c>
      <c r="G133" s="10">
        <v>814.352294921875</v>
      </c>
      <c r="H133" s="10">
        <v>877.2806396484375</v>
      </c>
      <c r="I133" s="10">
        <v>1274.073120117188</v>
      </c>
      <c r="J133" s="10">
        <v>81.960601806640625</v>
      </c>
      <c r="K133" s="10">
        <v>2195.444580078125</v>
      </c>
      <c r="L133" s="10">
        <v>23.690000534057621</v>
      </c>
      <c r="M133" s="10">
        <v>4478.13134765625</v>
      </c>
      <c r="N133" s="10">
        <v>1173.961303710938</v>
      </c>
      <c r="O133" s="10">
        <v>139.68080139160159</v>
      </c>
      <c r="P133" s="10">
        <v>1075.277709960938</v>
      </c>
      <c r="Q133" s="10">
        <v>504.04739379882813</v>
      </c>
      <c r="R133" s="10">
        <v>74.860000610351563</v>
      </c>
      <c r="S133" s="10">
        <v>6105.36865234375</v>
      </c>
      <c r="T133" s="10">
        <v>2932.689453125</v>
      </c>
      <c r="U133" s="10">
        <v>498.42520141601563</v>
      </c>
      <c r="X133" s="11">
        <f t="shared" si="102"/>
        <v>1.2721594617025397E-2</v>
      </c>
      <c r="Y133" s="11">
        <f t="shared" si="103"/>
        <v>8.1101565752526149E-3</v>
      </c>
      <c r="Z133" s="11">
        <f t="shared" si="104"/>
        <v>2.5574753006016742E-3</v>
      </c>
      <c r="AA133" s="11">
        <f t="shared" si="105"/>
        <v>1.9187417096654991E-2</v>
      </c>
      <c r="AB133" s="11">
        <f t="shared" si="106"/>
        <v>4.2536233722631099E-3</v>
      </c>
      <c r="AC133" s="11">
        <f t="shared" si="107"/>
        <v>4.4808222344184185E-3</v>
      </c>
      <c r="AD133" s="11">
        <f t="shared" si="108"/>
        <v>9.9420511932653693E-3</v>
      </c>
      <c r="AE133" s="11">
        <f t="shared" si="109"/>
        <v>-2.7375341895901115E-2</v>
      </c>
      <c r="AF133" s="11">
        <f t="shared" si="110"/>
        <v>-1.3341895746545628E-3</v>
      </c>
      <c r="AG133" s="11">
        <f t="shared" si="111"/>
        <v>-1.2999697837148381E-2</v>
      </c>
      <c r="AH133" s="11">
        <f t="shared" si="112"/>
        <v>1.6913706626874236E-3</v>
      </c>
      <c r="AI133" s="11">
        <f t="shared" si="113"/>
        <v>-3.7554241914478537E-2</v>
      </c>
      <c r="AJ133" s="11">
        <f t="shared" si="114"/>
        <v>-2.319116679526632E-3</v>
      </c>
      <c r="AK133" s="11">
        <f t="shared" si="115"/>
        <v>6.9774673894428775E-3</v>
      </c>
      <c r="AL133" s="11">
        <f t="shared" si="116"/>
        <v>3.7711463206832078E-3</v>
      </c>
      <c r="AM133" s="11">
        <f t="shared" si="117"/>
        <v>8.992867614039033E-3</v>
      </c>
      <c r="AN133" s="11">
        <f t="shared" si="118"/>
        <v>1.367640023153689E-2</v>
      </c>
      <c r="AO133" s="11">
        <f t="shared" si="119"/>
        <v>-1.4654341238266618E-2</v>
      </c>
      <c r="AP133" s="11">
        <f t="shared" si="120"/>
        <v>-1.6288008574429098E-2</v>
      </c>
      <c r="AQ133" s="11">
        <f t="shared" si="121"/>
        <v>-9.1851376772702272E-3</v>
      </c>
      <c r="AT133" s="12">
        <f t="shared" ref="AT133:AT196" si="122">X133-X$536</f>
        <v>1.2422248556516122E-2</v>
      </c>
      <c r="AU133" s="12">
        <f t="shared" ref="AU133:AU196" si="123">Y133-Y$536</f>
        <v>8.1361655582083536E-3</v>
      </c>
      <c r="AV133" s="12">
        <f t="shared" ref="AV133:AV196" si="124">Z133-Z$536</f>
        <v>4.1656579877344261E-4</v>
      </c>
      <c r="AW133" s="12">
        <f t="shared" ref="AW133:AW196" si="125">AA133-AA$536</f>
        <v>1.6459689330287405E-2</v>
      </c>
      <c r="AX133" s="12">
        <f t="shared" ref="AX133:AX196" si="126">AB133-AB$536</f>
        <v>3.4740152175072748E-3</v>
      </c>
      <c r="AY133" s="12">
        <f t="shared" ref="AY133:AY196" si="127">AC133-AC$536</f>
        <v>3.903063130232236E-3</v>
      </c>
      <c r="AZ133" s="12">
        <f t="shared" ref="AZ133:AZ196" si="128">AD133-AD$536</f>
        <v>9.0392822376718258E-3</v>
      </c>
      <c r="BA133" s="12">
        <f t="shared" ref="BA133:BA196" si="129">AE133-AE$536</f>
        <v>-2.8152895409622753E-2</v>
      </c>
      <c r="BB133" s="12">
        <f t="shared" ref="BB133:BB196" si="130">AF133-AF$536</f>
        <v>-1.404463623684243E-3</v>
      </c>
      <c r="BC133" s="12">
        <f t="shared" ref="BC133:BC196" si="131">AG133-AG$536</f>
        <v>-1.4499572157698995E-2</v>
      </c>
      <c r="BD133" s="12">
        <f t="shared" ref="BD133:BD196" si="132">AH133-AH$536</f>
        <v>1.3498051967773404E-3</v>
      </c>
      <c r="BE133" s="12">
        <f t="shared" ref="BE133:BE196" si="133">AI133-AI$536</f>
        <v>-3.8356885558309094E-2</v>
      </c>
      <c r="BF133" s="12">
        <f t="shared" ref="BF133:BF196" si="134">AJ133-AJ$536</f>
        <v>-4.1260274484974631E-3</v>
      </c>
      <c r="BG133" s="12">
        <f t="shared" ref="BG133:BG196" si="135">AK133-AK$536</f>
        <v>5.2682440300508872E-3</v>
      </c>
      <c r="BH133" s="12">
        <f t="shared" ref="BH133:BH196" si="136">AL133-AL$536</f>
        <v>3.3622849805406297E-3</v>
      </c>
      <c r="BI133" s="12">
        <f t="shared" ref="BI133:BI196" si="137">AM133-AM$536</f>
        <v>7.8928232912197586E-3</v>
      </c>
      <c r="BJ133" s="12">
        <f t="shared" ref="BJ133:BJ196" si="138">AN133-AN$536</f>
        <v>1.2780560307650329E-2</v>
      </c>
      <c r="BK133" s="12">
        <f t="shared" ref="BK133:BK196" si="139">AO133-AO$536</f>
        <v>-1.4423047013963098E-2</v>
      </c>
      <c r="BL133" s="12">
        <f t="shared" ref="BL133:BL196" si="140">AP133-AP$536</f>
        <v>-1.7145164631173625E-2</v>
      </c>
      <c r="BM133" s="12">
        <f t="shared" ref="BM133:BM196" si="141">AQ133-AQ$536</f>
        <v>-1.0594839328253777E-2</v>
      </c>
      <c r="CM133" s="11" cm="1">
        <f t="array" ref="CM133">MMULT(X133:AQ133,$BQ$54:$BQ$73)</f>
        <v>-1.2673841391902085E-3</v>
      </c>
      <c r="DA133" s="7">
        <v>2.1670663499971849E-4</v>
      </c>
    </row>
    <row r="134" spans="1:105" x14ac:dyDescent="0.25">
      <c r="A134" s="9">
        <v>45033</v>
      </c>
      <c r="B134" s="10">
        <v>1876.176391601562</v>
      </c>
      <c r="C134" s="10">
        <v>587.03509521484375</v>
      </c>
      <c r="D134" s="10">
        <v>486.20733642578119</v>
      </c>
      <c r="E134" s="10">
        <v>2953.6494140625</v>
      </c>
      <c r="F134" s="10">
        <v>51.700000762939453</v>
      </c>
      <c r="G134" s="10">
        <v>801.938232421875</v>
      </c>
      <c r="H134" s="10">
        <v>879.52508544921875</v>
      </c>
      <c r="I134" s="10">
        <v>1154.021362304688</v>
      </c>
      <c r="J134" s="10">
        <v>81.844802856445313</v>
      </c>
      <c r="K134" s="10">
        <v>2151.948486328125</v>
      </c>
      <c r="L134" s="10">
        <v>23.680000305175781</v>
      </c>
      <c r="M134" s="10">
        <v>4175.6962890625</v>
      </c>
      <c r="N134" s="10">
        <v>1182.14794921875</v>
      </c>
      <c r="O134" s="10">
        <v>140.9126281738281</v>
      </c>
      <c r="P134" s="10">
        <v>1080.73291015625</v>
      </c>
      <c r="Q134" s="10">
        <v>514.4981689453125</v>
      </c>
      <c r="R134" s="10">
        <v>74.620002746582031</v>
      </c>
      <c r="S134" s="10">
        <v>6111.44091796875</v>
      </c>
      <c r="T134" s="10">
        <v>2887.3037109375</v>
      </c>
      <c r="U134" s="10">
        <v>508.9581298828125</v>
      </c>
      <c r="X134" s="11">
        <f t="shared" si="102"/>
        <v>4.276410577756567E-3</v>
      </c>
      <c r="Y134" s="11">
        <f t="shared" si="103"/>
        <v>9.6536623576976826E-3</v>
      </c>
      <c r="Z134" s="11">
        <f t="shared" si="104"/>
        <v>3.6514876643541925E-3</v>
      </c>
      <c r="AA134" s="11">
        <f t="shared" si="105"/>
        <v>-8.2814616562185556E-3</v>
      </c>
      <c r="AB134" s="11">
        <f t="shared" si="106"/>
        <v>-4.6206752043715044E-3</v>
      </c>
      <c r="AC134" s="11">
        <f t="shared" si="107"/>
        <v>-1.524409346840601E-2</v>
      </c>
      <c r="AD134" s="11">
        <f t="shared" si="108"/>
        <v>2.5584125527729554E-3</v>
      </c>
      <c r="AE134" s="11">
        <f t="shared" si="109"/>
        <v>-9.4226740927912958E-2</v>
      </c>
      <c r="AF134" s="11">
        <f t="shared" si="110"/>
        <v>-1.4128611508795708E-3</v>
      </c>
      <c r="AG134" s="11">
        <f t="shared" si="111"/>
        <v>-1.9811975280401836E-2</v>
      </c>
      <c r="AH134" s="11">
        <f t="shared" si="112"/>
        <v>-4.2212868959047898E-4</v>
      </c>
      <c r="AI134" s="11">
        <f t="shared" si="113"/>
        <v>-6.7535995511171745E-2</v>
      </c>
      <c r="AJ134" s="11">
        <f t="shared" si="114"/>
        <v>6.9735224508113989E-3</v>
      </c>
      <c r="AK134" s="11">
        <f t="shared" si="115"/>
        <v>8.8188696653666975E-3</v>
      </c>
      <c r="AL134" s="11">
        <f t="shared" si="116"/>
        <v>5.0732942241592813E-3</v>
      </c>
      <c r="AM134" s="11">
        <f t="shared" si="117"/>
        <v>2.0733715271733785E-2</v>
      </c>
      <c r="AN134" s="11">
        <f t="shared" si="118"/>
        <v>-3.2059559419285472E-3</v>
      </c>
      <c r="AO134" s="11">
        <f t="shared" si="119"/>
        <v>9.9457804610520242E-4</v>
      </c>
      <c r="AP134" s="11">
        <f t="shared" si="120"/>
        <v>-1.5475809120920763E-2</v>
      </c>
      <c r="AQ134" s="11">
        <f t="shared" si="121"/>
        <v>2.1132415529698426E-2</v>
      </c>
      <c r="AT134" s="12">
        <f t="shared" si="122"/>
        <v>3.9770645172472908E-3</v>
      </c>
      <c r="AU134" s="12">
        <f t="shared" si="123"/>
        <v>9.6796713406534212E-3</v>
      </c>
      <c r="AV134" s="12">
        <f t="shared" si="124"/>
        <v>1.5105781625259608E-3</v>
      </c>
      <c r="AW134" s="12">
        <f t="shared" si="125"/>
        <v>-1.1009189422586141E-2</v>
      </c>
      <c r="AX134" s="12">
        <f t="shared" si="126"/>
        <v>-5.4002833591273395E-3</v>
      </c>
      <c r="AY134" s="12">
        <f t="shared" si="127"/>
        <v>-1.5821852572592193E-2</v>
      </c>
      <c r="AZ134" s="12">
        <f t="shared" si="128"/>
        <v>1.6556435971794123E-3</v>
      </c>
      <c r="BA134" s="12">
        <f t="shared" si="129"/>
        <v>-9.5004294441634593E-2</v>
      </c>
      <c r="BB134" s="12">
        <f t="shared" si="130"/>
        <v>-1.4831351999092511E-3</v>
      </c>
      <c r="BC134" s="12">
        <f t="shared" si="131"/>
        <v>-2.1311849600952448E-2</v>
      </c>
      <c r="BD134" s="12">
        <f t="shared" si="132"/>
        <v>-7.6369415550056217E-4</v>
      </c>
      <c r="BE134" s="12">
        <f t="shared" si="133"/>
        <v>-6.8338639155002295E-2</v>
      </c>
      <c r="BF134" s="12">
        <f t="shared" si="134"/>
        <v>5.1666116818405673E-3</v>
      </c>
      <c r="BG134" s="12">
        <f t="shared" si="135"/>
        <v>7.1096463059747072E-3</v>
      </c>
      <c r="BH134" s="12">
        <f t="shared" si="136"/>
        <v>4.6644328840167032E-3</v>
      </c>
      <c r="BI134" s="12">
        <f t="shared" si="137"/>
        <v>1.9633670948914512E-2</v>
      </c>
      <c r="BJ134" s="12">
        <f t="shared" si="138"/>
        <v>-4.1017958658151089E-3</v>
      </c>
      <c r="BK134" s="12">
        <f t="shared" si="139"/>
        <v>1.2258722704087226E-3</v>
      </c>
      <c r="BL134" s="12">
        <f t="shared" si="140"/>
        <v>-1.633296517766529E-2</v>
      </c>
      <c r="BM134" s="12">
        <f t="shared" si="141"/>
        <v>1.9722713878714875E-2</v>
      </c>
      <c r="CM134" s="11" cm="1">
        <f t="array" ref="CM134">MMULT(X134:AQ134,$BQ$54:$BQ$73)</f>
        <v>-7.3185664305672905E-3</v>
      </c>
      <c r="DA134" s="7">
        <v>-5.1061815929657316E-3</v>
      </c>
    </row>
    <row r="135" spans="1:105" x14ac:dyDescent="0.25">
      <c r="A135" s="9">
        <v>45034</v>
      </c>
      <c r="B135" s="10">
        <v>1848.414428710938</v>
      </c>
      <c r="C135" s="10">
        <v>582.52508544921875</v>
      </c>
      <c r="D135" s="10">
        <v>490.13284301757813</v>
      </c>
      <c r="E135" s="10">
        <v>2972.672119140625</v>
      </c>
      <c r="F135" s="10">
        <v>51.520000457763672</v>
      </c>
      <c r="G135" s="10">
        <v>798.5460205078125</v>
      </c>
      <c r="H135" s="10">
        <v>875.1826171875</v>
      </c>
      <c r="I135" s="10">
        <v>1154.984375</v>
      </c>
      <c r="J135" s="10">
        <v>82.003700256347656</v>
      </c>
      <c r="K135" s="10">
        <v>2154.475830078125</v>
      </c>
      <c r="L135" s="10">
        <v>23.70000076293945</v>
      </c>
      <c r="M135" s="10">
        <v>4162.20263671875</v>
      </c>
      <c r="N135" s="10">
        <v>1174.107421875</v>
      </c>
      <c r="O135" s="10">
        <v>140.86863708496091</v>
      </c>
      <c r="P135" s="10">
        <v>1068.361938476562</v>
      </c>
      <c r="Q135" s="10">
        <v>516.24774169921875</v>
      </c>
      <c r="R135" s="10">
        <v>73.680000305175781</v>
      </c>
      <c r="S135" s="10">
        <v>6186.79248046875</v>
      </c>
      <c r="T135" s="10">
        <v>2879.256591796875</v>
      </c>
      <c r="U135" s="10">
        <v>514.07550048828125</v>
      </c>
      <c r="X135" s="11">
        <f t="shared" si="102"/>
        <v>-1.4797096379048679E-2</v>
      </c>
      <c r="Y135" s="11">
        <f t="shared" si="103"/>
        <v>-7.6826918908049638E-3</v>
      </c>
      <c r="Z135" s="11">
        <f t="shared" si="104"/>
        <v>8.0737296575041587E-3</v>
      </c>
      <c r="AA135" s="11">
        <f t="shared" si="105"/>
        <v>6.4404072424969509E-3</v>
      </c>
      <c r="AB135" s="11">
        <f t="shared" si="106"/>
        <v>-3.4816306096616613E-3</v>
      </c>
      <c r="AC135" s="11">
        <f t="shared" si="107"/>
        <v>-4.2300164487954752E-3</v>
      </c>
      <c r="AD135" s="11">
        <f t="shared" si="108"/>
        <v>-4.9372875584336832E-3</v>
      </c>
      <c r="AE135" s="11">
        <f t="shared" si="109"/>
        <v>8.3448428839204443E-4</v>
      </c>
      <c r="AF135" s="11">
        <f t="shared" si="110"/>
        <v>1.941447646725323E-3</v>
      </c>
      <c r="AG135" s="11">
        <f t="shared" si="111"/>
        <v>1.1744443540618451E-3</v>
      </c>
      <c r="AH135" s="11">
        <f t="shared" si="112"/>
        <v>8.4461391494563393E-4</v>
      </c>
      <c r="AI135" s="11">
        <f t="shared" si="113"/>
        <v>-3.2314736057539057E-3</v>
      </c>
      <c r="AJ135" s="11">
        <f t="shared" si="114"/>
        <v>-6.8016252526291402E-3</v>
      </c>
      <c r="AK135" s="11">
        <f t="shared" si="115"/>
        <v>-3.1218698733601524E-4</v>
      </c>
      <c r="AL135" s="11">
        <f t="shared" si="116"/>
        <v>-1.1446835349817733E-2</v>
      </c>
      <c r="AM135" s="11">
        <f t="shared" si="117"/>
        <v>3.4005422361225489E-3</v>
      </c>
      <c r="AN135" s="11">
        <f t="shared" si="118"/>
        <v>-1.2597191192803954E-2</v>
      </c>
      <c r="AO135" s="11">
        <f t="shared" si="119"/>
        <v>1.2329590273621509E-2</v>
      </c>
      <c r="AP135" s="11">
        <f t="shared" si="120"/>
        <v>-2.7870705496416659E-3</v>
      </c>
      <c r="AQ135" s="11">
        <f t="shared" si="121"/>
        <v>1.0054600378712928E-2</v>
      </c>
      <c r="AT135" s="12">
        <f t="shared" si="122"/>
        <v>-1.5096442439557954E-2</v>
      </c>
      <c r="AU135" s="12">
        <f t="shared" si="123"/>
        <v>-7.6566829078492243E-3</v>
      </c>
      <c r="AV135" s="12">
        <f t="shared" si="124"/>
        <v>5.9328201556759271E-3</v>
      </c>
      <c r="AW135" s="12">
        <f t="shared" si="125"/>
        <v>3.7126794761293655E-3</v>
      </c>
      <c r="AX135" s="12">
        <f t="shared" si="126"/>
        <v>-4.2612387644174968E-3</v>
      </c>
      <c r="AY135" s="12">
        <f t="shared" si="127"/>
        <v>-4.8077755529816572E-3</v>
      </c>
      <c r="AZ135" s="12">
        <f t="shared" si="128"/>
        <v>-5.8400565140272268E-3</v>
      </c>
      <c r="BA135" s="12">
        <f t="shared" si="129"/>
        <v>5.6930774670406015E-5</v>
      </c>
      <c r="BB135" s="12">
        <f t="shared" si="130"/>
        <v>1.8711735976956428E-3</v>
      </c>
      <c r="BC135" s="12">
        <f t="shared" si="131"/>
        <v>-3.2542996648876783E-4</v>
      </c>
      <c r="BD135" s="12">
        <f t="shared" si="132"/>
        <v>5.0304844903555068E-4</v>
      </c>
      <c r="BE135" s="12">
        <f t="shared" si="133"/>
        <v>-4.034117249584461E-3</v>
      </c>
      <c r="BF135" s="12">
        <f t="shared" si="134"/>
        <v>-8.6085360215999718E-3</v>
      </c>
      <c r="BG135" s="12">
        <f t="shared" si="135"/>
        <v>-2.0214103467280056E-3</v>
      </c>
      <c r="BH135" s="12">
        <f t="shared" si="136"/>
        <v>-1.185569668996031E-2</v>
      </c>
      <c r="BI135" s="12">
        <f t="shared" si="137"/>
        <v>2.3004979133032749E-3</v>
      </c>
      <c r="BJ135" s="12">
        <f t="shared" si="138"/>
        <v>-1.3493031116690516E-2</v>
      </c>
      <c r="BK135" s="12">
        <f t="shared" si="139"/>
        <v>1.2560884497925029E-2</v>
      </c>
      <c r="BL135" s="12">
        <f t="shared" si="140"/>
        <v>-3.6442266063861917E-3</v>
      </c>
      <c r="BM135" s="12">
        <f t="shared" si="141"/>
        <v>8.6448987277293783E-3</v>
      </c>
      <c r="CM135" s="11" cm="1">
        <f t="array" ref="CM135">MMULT(X135:AQ135,$BQ$54:$BQ$73)</f>
        <v>-1.3605622916071968E-3</v>
      </c>
      <c r="DA135" s="7">
        <v>-8.5359605236735663E-4</v>
      </c>
    </row>
    <row r="136" spans="1:105" x14ac:dyDescent="0.25">
      <c r="A136" s="9">
        <v>45035</v>
      </c>
      <c r="B136" s="10">
        <v>1851.310424804688</v>
      </c>
      <c r="C136" s="10">
        <v>585.68609619140625</v>
      </c>
      <c r="D136" s="10">
        <v>488.12164306640619</v>
      </c>
      <c r="E136" s="10">
        <v>3006.12451171875</v>
      </c>
      <c r="F136" s="10">
        <v>51.119998931884773</v>
      </c>
      <c r="G136" s="10">
        <v>801.4810791015625</v>
      </c>
      <c r="H136" s="10">
        <v>870.35223388671875</v>
      </c>
      <c r="I136" s="10">
        <v>1130.084350585938</v>
      </c>
      <c r="J136" s="10">
        <v>82.107902526855469</v>
      </c>
      <c r="K136" s="10">
        <v>2157.3916015625</v>
      </c>
      <c r="L136" s="10">
        <v>23.719999313354489</v>
      </c>
      <c r="M136" s="10">
        <v>4042.64501953125</v>
      </c>
      <c r="N136" s="10">
        <v>1184.633178710938</v>
      </c>
      <c r="O136" s="10">
        <v>140.86863708496091</v>
      </c>
      <c r="P136" s="10">
        <v>1073.68017578125</v>
      </c>
      <c r="Q136" s="10">
        <v>510.998779296875</v>
      </c>
      <c r="R136" s="10">
        <v>73</v>
      </c>
      <c r="S136" s="10">
        <v>6128.396484375</v>
      </c>
      <c r="T136" s="10">
        <v>2841.412353515625</v>
      </c>
      <c r="U136" s="10">
        <v>512.03857421875</v>
      </c>
      <c r="X136" s="11">
        <f t="shared" si="102"/>
        <v>1.5667460980434095E-3</v>
      </c>
      <c r="Y136" s="11">
        <f t="shared" si="103"/>
        <v>5.426394195109833E-3</v>
      </c>
      <c r="Z136" s="11">
        <f t="shared" si="104"/>
        <v>-4.1033772370561222E-3</v>
      </c>
      <c r="AA136" s="11">
        <f t="shared" si="105"/>
        <v>1.1253307205570929E-2</v>
      </c>
      <c r="AB136" s="11">
        <f t="shared" si="106"/>
        <v>-7.7640047035097016E-3</v>
      </c>
      <c r="AC136" s="11">
        <f t="shared" si="107"/>
        <v>3.6755033753515338E-3</v>
      </c>
      <c r="AD136" s="11">
        <f t="shared" si="108"/>
        <v>-5.5192861534478855E-3</v>
      </c>
      <c r="AE136" s="11">
        <f t="shared" si="109"/>
        <v>-2.1558754345972903E-2</v>
      </c>
      <c r="AF136" s="11">
        <f t="shared" si="110"/>
        <v>1.2707020559080994E-3</v>
      </c>
      <c r="AG136" s="11">
        <f t="shared" si="111"/>
        <v>1.3533553933019844E-3</v>
      </c>
      <c r="AH136" s="11">
        <f t="shared" si="112"/>
        <v>8.43820665453797E-4</v>
      </c>
      <c r="AI136" s="11">
        <f t="shared" si="113"/>
        <v>-2.8724602721830143E-2</v>
      </c>
      <c r="AJ136" s="11">
        <f t="shared" si="114"/>
        <v>8.9649010302045151E-3</v>
      </c>
      <c r="AK136" s="11">
        <f t="shared" si="115"/>
        <v>0</v>
      </c>
      <c r="AL136" s="11">
        <f t="shared" si="116"/>
        <v>4.97793595330767E-3</v>
      </c>
      <c r="AM136" s="11">
        <f t="shared" si="117"/>
        <v>-1.0167526128185857E-2</v>
      </c>
      <c r="AN136" s="11">
        <f t="shared" si="118"/>
        <v>-9.2291029093279388E-3</v>
      </c>
      <c r="AO136" s="11">
        <f t="shared" si="119"/>
        <v>-9.4388160388605043E-3</v>
      </c>
      <c r="AP136" s="11">
        <f t="shared" si="120"/>
        <v>-1.314375328307656E-2</v>
      </c>
      <c r="AQ136" s="11">
        <f t="shared" si="121"/>
        <v>-3.9623095588031884E-3</v>
      </c>
      <c r="AT136" s="12">
        <f t="shared" si="122"/>
        <v>1.2674000375341337E-3</v>
      </c>
      <c r="AU136" s="12">
        <f t="shared" si="123"/>
        <v>5.4524031780655725E-3</v>
      </c>
      <c r="AV136" s="12">
        <f t="shared" si="124"/>
        <v>-6.2442867388843538E-3</v>
      </c>
      <c r="AW136" s="12">
        <f t="shared" si="125"/>
        <v>8.525579439203344E-3</v>
      </c>
      <c r="AX136" s="12">
        <f t="shared" si="126"/>
        <v>-8.5436128582655375E-3</v>
      </c>
      <c r="AY136" s="12">
        <f t="shared" si="127"/>
        <v>3.0977442711653514E-3</v>
      </c>
      <c r="AZ136" s="12">
        <f t="shared" si="128"/>
        <v>-6.4220551090414281E-3</v>
      </c>
      <c r="BA136" s="12">
        <f t="shared" si="129"/>
        <v>-2.2336307859694541E-2</v>
      </c>
      <c r="BB136" s="12">
        <f t="shared" si="130"/>
        <v>1.2004280068784192E-3</v>
      </c>
      <c r="BC136" s="12">
        <f t="shared" si="131"/>
        <v>-1.4651892724862857E-4</v>
      </c>
      <c r="BD136" s="12">
        <f t="shared" si="132"/>
        <v>5.0225519954371375E-4</v>
      </c>
      <c r="BE136" s="12">
        <f t="shared" si="133"/>
        <v>-2.9527246365660696E-2</v>
      </c>
      <c r="BF136" s="12">
        <f t="shared" si="134"/>
        <v>7.1579902612336835E-3</v>
      </c>
      <c r="BG136" s="12">
        <f t="shared" si="135"/>
        <v>-1.7092233593919905E-3</v>
      </c>
      <c r="BH136" s="12">
        <f t="shared" si="136"/>
        <v>4.5690746131650918E-3</v>
      </c>
      <c r="BI136" s="12">
        <f t="shared" si="137"/>
        <v>-1.1267570451005132E-2</v>
      </c>
      <c r="BJ136" s="12">
        <f t="shared" si="138"/>
        <v>-1.01249428332145E-2</v>
      </c>
      <c r="BK136" s="12">
        <f t="shared" si="139"/>
        <v>-9.2075218145569841E-3</v>
      </c>
      <c r="BL136" s="12">
        <f t="shared" si="140"/>
        <v>-1.4000909339821085E-2</v>
      </c>
      <c r="BM136" s="12">
        <f t="shared" si="141"/>
        <v>-5.3720112097867378E-3</v>
      </c>
      <c r="CM136" s="11" cm="1">
        <f t="array" ref="CM136">MMULT(X136:AQ136,$BQ$54:$BQ$73)</f>
        <v>-3.7139433553909514E-3</v>
      </c>
      <c r="DA136" s="7">
        <v>4.6660270209016742E-3</v>
      </c>
    </row>
    <row r="137" spans="1:105" x14ac:dyDescent="0.25">
      <c r="A137" s="9">
        <v>45036</v>
      </c>
      <c r="B137" s="10">
        <v>1840.37548828125</v>
      </c>
      <c r="C137" s="10">
        <v>582.234619140625</v>
      </c>
      <c r="D137" s="10">
        <v>489.89053344726563</v>
      </c>
      <c r="E137" s="10">
        <v>2983.30712890625</v>
      </c>
      <c r="F137" s="10">
        <v>51.639999389648438</v>
      </c>
      <c r="G137" s="10">
        <v>804.46441650390625</v>
      </c>
      <c r="H137" s="10">
        <v>872.79193115234375</v>
      </c>
      <c r="I137" s="10">
        <v>1122.013671875</v>
      </c>
      <c r="J137" s="10">
        <v>82.340103149414063</v>
      </c>
      <c r="K137" s="10">
        <v>2170.173095703125</v>
      </c>
      <c r="L137" s="10">
        <v>23.75</v>
      </c>
      <c r="M137" s="10">
        <v>4002.455810546875</v>
      </c>
      <c r="N137" s="10">
        <v>1187.654418945312</v>
      </c>
      <c r="O137" s="10">
        <v>140.03276062011719</v>
      </c>
      <c r="P137" s="10">
        <v>1070.963745117188</v>
      </c>
      <c r="Q137" s="10">
        <v>515.2547607421875</v>
      </c>
      <c r="R137" s="10">
        <v>74.569999694824219</v>
      </c>
      <c r="S137" s="10">
        <v>6074.4208984375</v>
      </c>
      <c r="T137" s="10">
        <v>2855.391845703125</v>
      </c>
      <c r="U137" s="10">
        <v>502.15145874023438</v>
      </c>
      <c r="X137" s="11">
        <f t="shared" si="102"/>
        <v>-5.9065926367219499E-3</v>
      </c>
      <c r="Y137" s="11">
        <f t="shared" si="103"/>
        <v>-5.8930493198071131E-3</v>
      </c>
      <c r="Z137" s="11">
        <f t="shared" si="104"/>
        <v>3.6238720531774991E-3</v>
      </c>
      <c r="AA137" s="11">
        <f t="shared" si="105"/>
        <v>-7.590298646496906E-3</v>
      </c>
      <c r="AB137" s="11">
        <f t="shared" si="106"/>
        <v>1.0172153142188898E-2</v>
      </c>
      <c r="AC137" s="11">
        <f t="shared" si="107"/>
        <v>3.7222805130820887E-3</v>
      </c>
      <c r="AD137" s="11">
        <f t="shared" si="108"/>
        <v>2.8031148432055846E-3</v>
      </c>
      <c r="AE137" s="11">
        <f t="shared" si="109"/>
        <v>-7.1416604492871572E-3</v>
      </c>
      <c r="AF137" s="11">
        <f t="shared" si="110"/>
        <v>2.8279935963855204E-3</v>
      </c>
      <c r="AG137" s="11">
        <f t="shared" si="111"/>
        <v>5.9245127919140637E-3</v>
      </c>
      <c r="AH137" s="11">
        <f t="shared" si="112"/>
        <v>1.2647844651757986E-3</v>
      </c>
      <c r="AI137" s="11">
        <f t="shared" si="113"/>
        <v>-9.9413153492846108E-3</v>
      </c>
      <c r="AJ137" s="11">
        <f t="shared" si="114"/>
        <v>2.550359291524877E-3</v>
      </c>
      <c r="AK137" s="11">
        <f t="shared" si="115"/>
        <v>-5.9337300490781815E-3</v>
      </c>
      <c r="AL137" s="11">
        <f t="shared" si="116"/>
        <v>-2.5300184592543756E-3</v>
      </c>
      <c r="AM137" s="11">
        <f t="shared" si="117"/>
        <v>8.3287507088933808E-3</v>
      </c>
      <c r="AN137" s="11">
        <f t="shared" si="118"/>
        <v>2.1506845134578338E-2</v>
      </c>
      <c r="AO137" s="11">
        <f t="shared" si="119"/>
        <v>-8.8074565794031938E-3</v>
      </c>
      <c r="AP137" s="11">
        <f t="shared" si="120"/>
        <v>4.9199096956847686E-3</v>
      </c>
      <c r="AQ137" s="11">
        <f t="shared" si="121"/>
        <v>-1.9309317649751349E-2</v>
      </c>
      <c r="AT137" s="12">
        <f t="shared" si="122"/>
        <v>-6.2059386972312261E-3</v>
      </c>
      <c r="AU137" s="12">
        <f t="shared" si="123"/>
        <v>-5.8670403368513736E-3</v>
      </c>
      <c r="AV137" s="12">
        <f t="shared" si="124"/>
        <v>1.4829625513492675E-3</v>
      </c>
      <c r="AW137" s="12">
        <f t="shared" si="125"/>
        <v>-1.0318026412864492E-2</v>
      </c>
      <c r="AX137" s="12">
        <f t="shared" si="126"/>
        <v>9.3925449874330616E-3</v>
      </c>
      <c r="AY137" s="12">
        <f t="shared" si="127"/>
        <v>3.1445214088959062E-3</v>
      </c>
      <c r="AZ137" s="12">
        <f t="shared" si="128"/>
        <v>1.9003458876120415E-3</v>
      </c>
      <c r="BA137" s="12">
        <f t="shared" si="129"/>
        <v>-7.9192139630087956E-3</v>
      </c>
      <c r="BB137" s="12">
        <f t="shared" si="130"/>
        <v>2.7577195473558404E-3</v>
      </c>
      <c r="BC137" s="12">
        <f t="shared" si="131"/>
        <v>4.4246384713634507E-3</v>
      </c>
      <c r="BD137" s="12">
        <f t="shared" si="132"/>
        <v>9.2321899926571538E-4</v>
      </c>
      <c r="BE137" s="12">
        <f t="shared" si="133"/>
        <v>-1.0743958993115166E-2</v>
      </c>
      <c r="BF137" s="12">
        <f t="shared" si="134"/>
        <v>7.4344852255404568E-4</v>
      </c>
      <c r="BG137" s="12">
        <f t="shared" si="135"/>
        <v>-7.6429534084701718E-3</v>
      </c>
      <c r="BH137" s="12">
        <f t="shared" si="136"/>
        <v>-2.9388797993969537E-3</v>
      </c>
      <c r="BI137" s="12">
        <f t="shared" si="137"/>
        <v>7.2287063860741064E-3</v>
      </c>
      <c r="BJ137" s="12">
        <f t="shared" si="138"/>
        <v>2.0611005210691778E-2</v>
      </c>
      <c r="BK137" s="12">
        <f t="shared" si="139"/>
        <v>-8.5761623550996736E-3</v>
      </c>
      <c r="BL137" s="12">
        <f t="shared" si="140"/>
        <v>4.0627536389402424E-3</v>
      </c>
      <c r="BM137" s="12">
        <f t="shared" si="141"/>
        <v>-2.0719019300734901E-2</v>
      </c>
      <c r="CM137" s="11" cm="1">
        <f t="array" ref="CM137">MMULT(X137:AQ137,$BQ$54:$BQ$73)</f>
        <v>-2.7044314516370103E-4</v>
      </c>
      <c r="DA137" s="7">
        <v>-6.5690785822895125E-3</v>
      </c>
    </row>
    <row r="138" spans="1:105" x14ac:dyDescent="0.25">
      <c r="A138" s="9">
        <v>45037</v>
      </c>
      <c r="B138" s="10">
        <v>1800.530151367188</v>
      </c>
      <c r="C138" s="10">
        <v>584.71612548828125</v>
      </c>
      <c r="D138" s="10">
        <v>487.2008056640625</v>
      </c>
      <c r="E138" s="10">
        <v>2926.23828125</v>
      </c>
      <c r="F138" s="10">
        <v>51.290000915527337</v>
      </c>
      <c r="G138" s="10">
        <v>805.76348876953125</v>
      </c>
      <c r="H138" s="10">
        <v>864.25323486328125</v>
      </c>
      <c r="I138" s="10">
        <v>1125.636474609375</v>
      </c>
      <c r="J138" s="10">
        <v>82.140899658203125</v>
      </c>
      <c r="K138" s="10">
        <v>2153.114990234375</v>
      </c>
      <c r="L138" s="10">
        <v>23.770000457763668</v>
      </c>
      <c r="M138" s="10">
        <v>4019.8037109375</v>
      </c>
      <c r="N138" s="10">
        <v>1181.953125</v>
      </c>
      <c r="O138" s="10">
        <v>140.4287109375</v>
      </c>
      <c r="P138" s="10">
        <v>1072.310546875</v>
      </c>
      <c r="Q138" s="10">
        <v>513.69427490234375</v>
      </c>
      <c r="R138" s="10">
        <v>73.94000244140625</v>
      </c>
      <c r="S138" s="10">
        <v>6102.93896484375</v>
      </c>
      <c r="T138" s="10">
        <v>2906.93896484375</v>
      </c>
      <c r="U138" s="10">
        <v>509.7530517578125</v>
      </c>
      <c r="X138" s="11">
        <f t="shared" si="102"/>
        <v>-2.1650656166516385E-2</v>
      </c>
      <c r="Y138" s="11">
        <f t="shared" si="103"/>
        <v>4.2620384739728108E-3</v>
      </c>
      <c r="Z138" s="11">
        <f t="shared" si="104"/>
        <v>-5.4904669503940545E-3</v>
      </c>
      <c r="AA138" s="11">
        <f t="shared" si="105"/>
        <v>-1.9129390703119718E-2</v>
      </c>
      <c r="AB138" s="11">
        <f t="shared" si="106"/>
        <v>-6.7776622435681173E-3</v>
      </c>
      <c r="AC138" s="11">
        <f t="shared" si="107"/>
        <v>1.6148287468954719E-3</v>
      </c>
      <c r="AD138" s="11">
        <f t="shared" si="108"/>
        <v>-9.7831980158076086E-3</v>
      </c>
      <c r="AE138" s="11">
        <f t="shared" si="109"/>
        <v>3.2288400981076502E-3</v>
      </c>
      <c r="AF138" s="11">
        <f t="shared" si="110"/>
        <v>-2.4192766779689789E-3</v>
      </c>
      <c r="AG138" s="11">
        <f t="shared" si="111"/>
        <v>-7.8602511027919923E-3</v>
      </c>
      <c r="AH138" s="11">
        <f t="shared" si="112"/>
        <v>8.4212453741761353E-4</v>
      </c>
      <c r="AI138" s="11">
        <f t="shared" si="113"/>
        <v>4.3343140341266309E-3</v>
      </c>
      <c r="AJ138" s="11">
        <f t="shared" si="114"/>
        <v>-4.8004654000067112E-3</v>
      </c>
      <c r="AK138" s="11">
        <f t="shared" si="115"/>
        <v>2.8275548923651661E-3</v>
      </c>
      <c r="AL138" s="11">
        <f t="shared" si="116"/>
        <v>1.2575605513748501E-3</v>
      </c>
      <c r="AM138" s="11">
        <f t="shared" si="117"/>
        <v>-3.0285714150335694E-3</v>
      </c>
      <c r="AN138" s="11">
        <f t="shared" si="118"/>
        <v>-8.4484009118441211E-3</v>
      </c>
      <c r="AO138" s="11">
        <f t="shared" si="119"/>
        <v>4.6947794502658832E-3</v>
      </c>
      <c r="AP138" s="11">
        <f t="shared" si="120"/>
        <v>1.8052555280002838E-2</v>
      </c>
      <c r="AQ138" s="11">
        <f t="shared" si="121"/>
        <v>1.5138048262666641E-2</v>
      </c>
      <c r="AT138" s="12">
        <f t="shared" si="122"/>
        <v>-2.1950002227025662E-2</v>
      </c>
      <c r="AU138" s="12">
        <f t="shared" si="123"/>
        <v>4.2880474569285502E-3</v>
      </c>
      <c r="AV138" s="12">
        <f t="shared" si="124"/>
        <v>-7.6313764522222861E-3</v>
      </c>
      <c r="AW138" s="12">
        <f t="shared" si="125"/>
        <v>-2.1857118469487305E-2</v>
      </c>
      <c r="AX138" s="12">
        <f t="shared" si="126"/>
        <v>-7.5572703983239524E-3</v>
      </c>
      <c r="AY138" s="12">
        <f t="shared" si="127"/>
        <v>1.0370696427092897E-3</v>
      </c>
      <c r="AZ138" s="12">
        <f t="shared" si="128"/>
        <v>-1.0685966971401152E-2</v>
      </c>
      <c r="BA138" s="12">
        <f t="shared" si="129"/>
        <v>2.4512865843860118E-3</v>
      </c>
      <c r="BB138" s="12">
        <f t="shared" si="130"/>
        <v>-2.4895507269986589E-3</v>
      </c>
      <c r="BC138" s="12">
        <f t="shared" si="131"/>
        <v>-9.3601254233426044E-3</v>
      </c>
      <c r="BD138" s="12">
        <f t="shared" si="132"/>
        <v>5.0055907150753029E-4</v>
      </c>
      <c r="BE138" s="12">
        <f t="shared" si="133"/>
        <v>3.5316703902960756E-3</v>
      </c>
      <c r="BF138" s="12">
        <f t="shared" si="134"/>
        <v>-6.6073761689775428E-3</v>
      </c>
      <c r="BG138" s="12">
        <f t="shared" si="135"/>
        <v>1.1183315329731755E-3</v>
      </c>
      <c r="BH138" s="12">
        <f t="shared" si="136"/>
        <v>8.4869921123227198E-4</v>
      </c>
      <c r="BI138" s="12">
        <f t="shared" si="137"/>
        <v>-4.1286157378528435E-3</v>
      </c>
      <c r="BJ138" s="12">
        <f t="shared" si="138"/>
        <v>-9.3442408357306828E-3</v>
      </c>
      <c r="BK138" s="12">
        <f t="shared" si="139"/>
        <v>4.9260736745694034E-3</v>
      </c>
      <c r="BL138" s="12">
        <f t="shared" si="140"/>
        <v>1.7195399223258311E-2</v>
      </c>
      <c r="BM138" s="12">
        <f t="shared" si="141"/>
        <v>1.3728346611683092E-2</v>
      </c>
      <c r="CM138" s="11" cm="1">
        <f t="array" ref="CM138">MMULT(X138:AQ138,$BQ$54:$BQ$73)</f>
        <v>-1.656784762992785E-3</v>
      </c>
      <c r="DA138" s="7">
        <v>4.3465539329175951E-3</v>
      </c>
    </row>
    <row r="139" spans="1:105" x14ac:dyDescent="0.25">
      <c r="A139" s="9">
        <v>45040</v>
      </c>
      <c r="B139" s="10">
        <v>1799.481567382812</v>
      </c>
      <c r="C139" s="10">
        <v>584.30743408203125</v>
      </c>
      <c r="D139" s="10">
        <v>478.33206176757813</v>
      </c>
      <c r="E139" s="10">
        <v>2889.690185546875</v>
      </c>
      <c r="F139" s="10">
        <v>51.259998321533203</v>
      </c>
      <c r="G139" s="10">
        <v>812.28338623046875</v>
      </c>
      <c r="H139" s="10">
        <v>882.89178466796875</v>
      </c>
      <c r="I139" s="10">
        <v>1124.67333984375</v>
      </c>
      <c r="J139" s="10">
        <v>82.054801940917969</v>
      </c>
      <c r="K139" s="10">
        <v>2166.430908203125</v>
      </c>
      <c r="L139" s="10">
        <v>23.809999465942379</v>
      </c>
      <c r="M139" s="10">
        <v>4031.947021484375</v>
      </c>
      <c r="N139" s="10">
        <v>1177.079956054688</v>
      </c>
      <c r="O139" s="10">
        <v>141.0006103515625</v>
      </c>
      <c r="P139" s="10">
        <v>1076.419067382812</v>
      </c>
      <c r="Q139" s="10">
        <v>524.52325439453125</v>
      </c>
      <c r="R139" s="10">
        <v>73.669998168945313</v>
      </c>
      <c r="S139" s="10">
        <v>6075.68408203125</v>
      </c>
      <c r="T139" s="10">
        <v>2919.768310546875</v>
      </c>
      <c r="U139" s="10">
        <v>504.23822021484381</v>
      </c>
      <c r="X139" s="11">
        <f t="shared" si="102"/>
        <v>-5.8237513189084514E-4</v>
      </c>
      <c r="Y139" s="11">
        <f t="shared" si="103"/>
        <v>-6.9895696122406826E-4</v>
      </c>
      <c r="Z139" s="11">
        <f t="shared" si="104"/>
        <v>-1.8203467222095693E-2</v>
      </c>
      <c r="AA139" s="11">
        <f t="shared" si="105"/>
        <v>-1.2489787977044975E-2</v>
      </c>
      <c r="AB139" s="11">
        <f t="shared" si="106"/>
        <v>-5.8495990365737443E-4</v>
      </c>
      <c r="AC139" s="11">
        <f t="shared" si="107"/>
        <v>8.0915771833915337E-3</v>
      </c>
      <c r="AD139" s="11">
        <f t="shared" si="108"/>
        <v>2.1566074679067862E-2</v>
      </c>
      <c r="AE139" s="11">
        <f t="shared" si="109"/>
        <v>-8.55635711306559E-4</v>
      </c>
      <c r="AF139" s="11">
        <f t="shared" si="110"/>
        <v>-1.0481711016487262E-3</v>
      </c>
      <c r="AG139" s="11">
        <f t="shared" si="111"/>
        <v>6.1844899269873693E-3</v>
      </c>
      <c r="AH139" s="11">
        <f t="shared" si="112"/>
        <v>1.6827516789401917E-3</v>
      </c>
      <c r="AI139" s="11">
        <f t="shared" si="113"/>
        <v>3.020871520127766E-3</v>
      </c>
      <c r="AJ139" s="11">
        <f t="shared" si="114"/>
        <v>-4.1229798730910289E-3</v>
      </c>
      <c r="AK139" s="11">
        <f t="shared" si="115"/>
        <v>4.0725248437054502E-3</v>
      </c>
      <c r="AL139" s="11">
        <f t="shared" si="116"/>
        <v>3.8314651663040843E-3</v>
      </c>
      <c r="AM139" s="11">
        <f t="shared" si="117"/>
        <v>2.1080592136725976E-2</v>
      </c>
      <c r="AN139" s="11">
        <f t="shared" si="118"/>
        <v>-3.6516670752736635E-3</v>
      </c>
      <c r="AO139" s="11">
        <f t="shared" si="119"/>
        <v>-4.465861934635584E-3</v>
      </c>
      <c r="AP139" s="11">
        <f t="shared" si="120"/>
        <v>4.4133522782149595E-3</v>
      </c>
      <c r="AQ139" s="11">
        <f t="shared" si="121"/>
        <v>-1.081863369714328E-2</v>
      </c>
      <c r="AT139" s="12">
        <f t="shared" si="122"/>
        <v>-8.8172119240012103E-4</v>
      </c>
      <c r="AU139" s="12">
        <f t="shared" si="123"/>
        <v>-6.7294797826832878E-4</v>
      </c>
      <c r="AV139" s="12">
        <f t="shared" si="124"/>
        <v>-2.0344376723923925E-2</v>
      </c>
      <c r="AW139" s="12">
        <f t="shared" si="125"/>
        <v>-1.521751574341256E-2</v>
      </c>
      <c r="AX139" s="12">
        <f t="shared" si="126"/>
        <v>-1.3645680584132096E-3</v>
      </c>
      <c r="AY139" s="12">
        <f t="shared" si="127"/>
        <v>7.5138180792053517E-3</v>
      </c>
      <c r="AZ139" s="12">
        <f t="shared" si="128"/>
        <v>2.0663305723474319E-2</v>
      </c>
      <c r="BA139" s="12">
        <f t="shared" si="129"/>
        <v>-1.6331892250281974E-3</v>
      </c>
      <c r="BB139" s="12">
        <f t="shared" si="130"/>
        <v>-1.1184451506784064E-3</v>
      </c>
      <c r="BC139" s="12">
        <f t="shared" si="131"/>
        <v>4.6846156064367563E-3</v>
      </c>
      <c r="BD139" s="12">
        <f t="shared" si="132"/>
        <v>1.3411862130301086E-3</v>
      </c>
      <c r="BE139" s="12">
        <f t="shared" si="133"/>
        <v>2.2182278762972107E-3</v>
      </c>
      <c r="BF139" s="12">
        <f t="shared" si="134"/>
        <v>-5.9298906420618604E-3</v>
      </c>
      <c r="BG139" s="12">
        <f t="shared" si="135"/>
        <v>2.3633014843134599E-3</v>
      </c>
      <c r="BH139" s="12">
        <f t="shared" si="136"/>
        <v>3.4226038261615062E-3</v>
      </c>
      <c r="BI139" s="12">
        <f t="shared" si="137"/>
        <v>1.9980547813906704E-2</v>
      </c>
      <c r="BJ139" s="12">
        <f t="shared" si="138"/>
        <v>-4.5475069991602248E-3</v>
      </c>
      <c r="BK139" s="12">
        <f t="shared" si="139"/>
        <v>-4.2345677103320638E-3</v>
      </c>
      <c r="BL139" s="12">
        <f t="shared" si="140"/>
        <v>3.5561962214704338E-3</v>
      </c>
      <c r="BM139" s="12">
        <f t="shared" si="141"/>
        <v>-1.2228335348126829E-2</v>
      </c>
      <c r="CM139" s="11" cm="1">
        <f t="array" ref="CM139">MMULT(X139:AQ139,$BQ$54:$BQ$73)</f>
        <v>8.2106014122266971E-4</v>
      </c>
      <c r="DA139" s="7">
        <v>-5.6626136347418653E-3</v>
      </c>
    </row>
    <row r="140" spans="1:105" x14ac:dyDescent="0.25">
      <c r="A140" s="9">
        <v>45041</v>
      </c>
      <c r="B140" s="10">
        <v>1842.073120117188</v>
      </c>
      <c r="C140" s="10">
        <v>598.2412109375</v>
      </c>
      <c r="D140" s="10">
        <v>480.51290893554688</v>
      </c>
      <c r="E140" s="10">
        <v>2858.53466796875</v>
      </c>
      <c r="F140" s="10">
        <v>51.319999694824219</v>
      </c>
      <c r="G140" s="10">
        <v>800.73529052734375</v>
      </c>
      <c r="H140" s="10">
        <v>891.381591796875</v>
      </c>
      <c r="I140" s="10">
        <v>1123.389404296875</v>
      </c>
      <c r="J140" s="10">
        <v>81.852302551269531</v>
      </c>
      <c r="K140" s="10">
        <v>2184.947265625</v>
      </c>
      <c r="L140" s="10">
        <v>23.85000038146973</v>
      </c>
      <c r="M140" s="10">
        <v>4034.789794921875</v>
      </c>
      <c r="N140" s="10">
        <v>1179.126708984375</v>
      </c>
      <c r="O140" s="10">
        <v>141.35258483886719</v>
      </c>
      <c r="P140" s="10">
        <v>1084.658813476562</v>
      </c>
      <c r="Q140" s="10">
        <v>531.332763671875</v>
      </c>
      <c r="R140" s="10">
        <v>73.730003356933594</v>
      </c>
      <c r="S140" s="10">
        <v>6093.41650390625</v>
      </c>
      <c r="T140" s="10">
        <v>2920.87158203125</v>
      </c>
      <c r="U140" s="10">
        <v>508.16317749023438</v>
      </c>
      <c r="X140" s="11">
        <f t="shared" si="102"/>
        <v>2.3668790781959263E-2</v>
      </c>
      <c r="Y140" s="11">
        <f t="shared" si="103"/>
        <v>2.3846653392933861E-2</v>
      </c>
      <c r="Z140" s="11">
        <f t="shared" si="104"/>
        <v>4.5592744920962981E-3</v>
      </c>
      <c r="AA140" s="11">
        <f t="shared" si="105"/>
        <v>-1.0781611722236862E-2</v>
      </c>
      <c r="AB140" s="11">
        <f t="shared" si="106"/>
        <v>1.1705301454489193E-3</v>
      </c>
      <c r="AC140" s="11">
        <f t="shared" si="107"/>
        <v>-1.4216831094768279E-2</v>
      </c>
      <c r="AD140" s="11">
        <f t="shared" si="108"/>
        <v>9.6159090800681003E-3</v>
      </c>
      <c r="AE140" s="11">
        <f t="shared" si="109"/>
        <v>-1.1416075240597205E-3</v>
      </c>
      <c r="AF140" s="11">
        <f t="shared" si="110"/>
        <v>-2.4678554436612181E-3</v>
      </c>
      <c r="AG140" s="11">
        <f t="shared" si="111"/>
        <v>8.546941124114955E-3</v>
      </c>
      <c r="AH140" s="11">
        <f t="shared" si="112"/>
        <v>1.6800048897341567E-3</v>
      </c>
      <c r="AI140" s="11">
        <f t="shared" si="113"/>
        <v>7.0506220006170202E-4</v>
      </c>
      <c r="AJ140" s="11">
        <f t="shared" si="114"/>
        <v>1.7388393364094899E-3</v>
      </c>
      <c r="AK140" s="11">
        <f t="shared" si="115"/>
        <v>2.4962621539516413E-3</v>
      </c>
      <c r="AL140" s="11">
        <f t="shared" si="116"/>
        <v>7.654775303993811E-3</v>
      </c>
      <c r="AM140" s="11">
        <f t="shared" si="117"/>
        <v>1.2982282902221592E-2</v>
      </c>
      <c r="AN140" s="11">
        <f t="shared" si="118"/>
        <v>8.1451322763267974E-4</v>
      </c>
      <c r="AO140" s="11">
        <f t="shared" si="119"/>
        <v>2.9185885302106785E-3</v>
      </c>
      <c r="AP140" s="11">
        <f t="shared" si="120"/>
        <v>3.778626819086054E-4</v>
      </c>
      <c r="AQ140" s="11">
        <f t="shared" si="121"/>
        <v>7.7839344937363896E-3</v>
      </c>
      <c r="AT140" s="12">
        <f t="shared" si="122"/>
        <v>2.3369444721449986E-2</v>
      </c>
      <c r="AU140" s="12">
        <f t="shared" si="123"/>
        <v>2.38726623758896E-2</v>
      </c>
      <c r="AV140" s="12">
        <f t="shared" si="124"/>
        <v>2.4183649902680664E-3</v>
      </c>
      <c r="AW140" s="12">
        <f t="shared" si="125"/>
        <v>-1.3509339488604447E-2</v>
      </c>
      <c r="AX140" s="12">
        <f t="shared" si="126"/>
        <v>3.9092199069308412E-4</v>
      </c>
      <c r="AY140" s="12">
        <f t="shared" si="127"/>
        <v>-1.4794590198954462E-2</v>
      </c>
      <c r="AZ140" s="12">
        <f t="shared" si="128"/>
        <v>8.7131401244745568E-3</v>
      </c>
      <c r="BA140" s="12">
        <f t="shared" si="129"/>
        <v>-1.9191610377813589E-3</v>
      </c>
      <c r="BB140" s="12">
        <f t="shared" si="130"/>
        <v>-2.5381294926908981E-3</v>
      </c>
      <c r="BC140" s="12">
        <f t="shared" si="131"/>
        <v>7.0470668035643421E-3</v>
      </c>
      <c r="BD140" s="12">
        <f t="shared" si="132"/>
        <v>1.3384394238240734E-3</v>
      </c>
      <c r="BE140" s="12">
        <f t="shared" si="133"/>
        <v>-9.7581443768853166E-5</v>
      </c>
      <c r="BF140" s="12">
        <f t="shared" si="134"/>
        <v>-6.8071432561341407E-5</v>
      </c>
      <c r="BG140" s="12">
        <f t="shared" si="135"/>
        <v>7.8703879455965082E-4</v>
      </c>
      <c r="BH140" s="12">
        <f t="shared" si="136"/>
        <v>7.2459139638512329E-3</v>
      </c>
      <c r="BI140" s="12">
        <f t="shared" si="137"/>
        <v>1.1882238579402318E-2</v>
      </c>
      <c r="BJ140" s="12">
        <f t="shared" si="138"/>
        <v>-8.1326696253881644E-5</v>
      </c>
      <c r="BK140" s="12">
        <f t="shared" si="139"/>
        <v>3.1498827545141986E-3</v>
      </c>
      <c r="BL140" s="12">
        <f t="shared" si="140"/>
        <v>-4.7929337483592043E-4</v>
      </c>
      <c r="BM140" s="12">
        <f t="shared" si="141"/>
        <v>6.3742328427528402E-3</v>
      </c>
      <c r="CM140" s="11" cm="1">
        <f t="array" ref="CM140">MMULT(X140:AQ140,$BQ$54:$BQ$73)</f>
        <v>4.0976159475878031E-3</v>
      </c>
      <c r="DA140" s="7">
        <v>-1.4716291934761103E-3</v>
      </c>
    </row>
    <row r="141" spans="1:105" x14ac:dyDescent="0.25">
      <c r="A141" s="9">
        <v>45042</v>
      </c>
      <c r="B141" s="10">
        <v>1845.368774414062</v>
      </c>
      <c r="C141" s="10">
        <v>596.3406982421875</v>
      </c>
      <c r="D141" s="10">
        <v>482.7421875</v>
      </c>
      <c r="E141" s="10">
        <v>2828.5771484375</v>
      </c>
      <c r="F141" s="10">
        <v>51.479999542236328</v>
      </c>
      <c r="G141" s="10">
        <v>804.416259765625</v>
      </c>
      <c r="H141" s="10">
        <v>892.8453369140625</v>
      </c>
      <c r="I141" s="10">
        <v>1125.81982421875</v>
      </c>
      <c r="J141" s="10">
        <v>81.991600036621094</v>
      </c>
      <c r="K141" s="10">
        <v>2212.356689453125</v>
      </c>
      <c r="L141" s="10">
        <v>23.870000839233398</v>
      </c>
      <c r="M141" s="10">
        <v>4009.490966796875</v>
      </c>
      <c r="N141" s="10">
        <v>1182.732666015625</v>
      </c>
      <c r="O141" s="10">
        <v>141.7925109863281</v>
      </c>
      <c r="P141" s="10">
        <v>1078.290771484375</v>
      </c>
      <c r="Q141" s="10">
        <v>535.63604736328125</v>
      </c>
      <c r="R141" s="10">
        <v>73.510002136230469</v>
      </c>
      <c r="S141" s="10">
        <v>6112.509765625</v>
      </c>
      <c r="T141" s="10">
        <v>2941.242431640625</v>
      </c>
      <c r="U141" s="10">
        <v>494.9970703125</v>
      </c>
      <c r="X141" s="11">
        <f t="shared" si="102"/>
        <v>1.7891006936057074E-3</v>
      </c>
      <c r="Y141" s="11">
        <f t="shared" si="103"/>
        <v>-3.1768334587552378E-3</v>
      </c>
      <c r="Z141" s="11">
        <f t="shared" si="104"/>
        <v>4.6393728930020214E-3</v>
      </c>
      <c r="AA141" s="11">
        <f t="shared" si="105"/>
        <v>-1.0480026660840729E-2</v>
      </c>
      <c r="AB141" s="11">
        <f t="shared" si="106"/>
        <v>3.1176899525244125E-3</v>
      </c>
      <c r="AC141" s="11">
        <f t="shared" si="107"/>
        <v>4.596986397161361E-3</v>
      </c>
      <c r="AD141" s="11">
        <f t="shared" si="108"/>
        <v>1.6421083076629804E-3</v>
      </c>
      <c r="AE141" s="11">
        <f t="shared" si="109"/>
        <v>2.1634705762568502E-3</v>
      </c>
      <c r="AF141" s="11">
        <f t="shared" si="110"/>
        <v>1.7018151109959459E-3</v>
      </c>
      <c r="AG141" s="11">
        <f t="shared" si="111"/>
        <v>1.2544661493367706E-2</v>
      </c>
      <c r="AH141" s="11">
        <f t="shared" si="112"/>
        <v>8.3859360351237928E-4</v>
      </c>
      <c r="AI141" s="11">
        <f t="shared" si="113"/>
        <v>-6.2701725271637988E-3</v>
      </c>
      <c r="AJ141" s="11">
        <f t="shared" si="114"/>
        <v>3.0581590627829498E-3</v>
      </c>
      <c r="AK141" s="11">
        <f t="shared" si="115"/>
        <v>3.1122610737001834E-3</v>
      </c>
      <c r="AL141" s="11">
        <f t="shared" si="116"/>
        <v>-5.8710093100853688E-3</v>
      </c>
      <c r="AM141" s="11">
        <f t="shared" si="117"/>
        <v>8.0990369606940837E-3</v>
      </c>
      <c r="AN141" s="11">
        <f t="shared" si="118"/>
        <v>-2.9838764503790846E-3</v>
      </c>
      <c r="AO141" s="11">
        <f t="shared" si="119"/>
        <v>3.1334246898287784E-3</v>
      </c>
      <c r="AP141" s="11">
        <f t="shared" si="120"/>
        <v>6.9742366404238086E-3</v>
      </c>
      <c r="AQ141" s="11">
        <f t="shared" si="121"/>
        <v>-2.5909211373323866E-2</v>
      </c>
      <c r="AT141" s="12">
        <f t="shared" si="122"/>
        <v>1.4897546330964317E-3</v>
      </c>
      <c r="AU141" s="12">
        <f t="shared" si="123"/>
        <v>-3.1508244757994983E-3</v>
      </c>
      <c r="AV141" s="12">
        <f t="shared" si="124"/>
        <v>2.4984633911737898E-3</v>
      </c>
      <c r="AW141" s="12">
        <f t="shared" si="125"/>
        <v>-1.3207754427208314E-2</v>
      </c>
      <c r="AX141" s="12">
        <f t="shared" si="126"/>
        <v>2.3380817977685774E-3</v>
      </c>
      <c r="AY141" s="12">
        <f t="shared" si="127"/>
        <v>4.0192272929751791E-3</v>
      </c>
      <c r="AZ141" s="12">
        <f t="shared" si="128"/>
        <v>7.3933935206943729E-4</v>
      </c>
      <c r="BA141" s="12">
        <f t="shared" si="129"/>
        <v>1.3859170625352118E-3</v>
      </c>
      <c r="BB141" s="12">
        <f t="shared" si="130"/>
        <v>1.6315410619662657E-3</v>
      </c>
      <c r="BC141" s="12">
        <f t="shared" si="131"/>
        <v>1.1044787172817094E-2</v>
      </c>
      <c r="BD141" s="12">
        <f t="shared" si="132"/>
        <v>4.9702813760229604E-4</v>
      </c>
      <c r="BE141" s="12">
        <f t="shared" si="133"/>
        <v>-7.0728161709943541E-3</v>
      </c>
      <c r="BF141" s="12">
        <f t="shared" si="134"/>
        <v>1.2512482938121185E-3</v>
      </c>
      <c r="BG141" s="12">
        <f t="shared" si="135"/>
        <v>1.4030377143081929E-3</v>
      </c>
      <c r="BH141" s="12">
        <f t="shared" si="136"/>
        <v>-6.2798706502279469E-3</v>
      </c>
      <c r="BI141" s="12">
        <f t="shared" si="137"/>
        <v>6.9989926378748093E-3</v>
      </c>
      <c r="BJ141" s="12">
        <f t="shared" si="138"/>
        <v>-3.8797163742656459E-3</v>
      </c>
      <c r="BK141" s="12">
        <f t="shared" si="139"/>
        <v>3.3647189141322986E-3</v>
      </c>
      <c r="BL141" s="12">
        <f t="shared" si="140"/>
        <v>6.1170805836792824E-3</v>
      </c>
      <c r="BM141" s="12">
        <f t="shared" si="141"/>
        <v>-2.7318913024307417E-2</v>
      </c>
      <c r="CM141" s="11" cm="1">
        <f t="array" ref="CM141">MMULT(X141:AQ141,$BQ$54:$BQ$73)</f>
        <v>1.3598938374855419E-4</v>
      </c>
      <c r="DA141" s="7">
        <v>-9.7168598131393085E-4</v>
      </c>
    </row>
    <row r="142" spans="1:105" x14ac:dyDescent="0.25">
      <c r="A142" s="9">
        <v>45043</v>
      </c>
      <c r="B142" s="10">
        <v>1850.511596679688</v>
      </c>
      <c r="C142" s="10">
        <v>610.53045654296875</v>
      </c>
      <c r="D142" s="10">
        <v>485.504638671875</v>
      </c>
      <c r="E142" s="10">
        <v>2874.611572265625</v>
      </c>
      <c r="F142" s="10">
        <v>51.470001220703118</v>
      </c>
      <c r="G142" s="10">
        <v>808.843017578125</v>
      </c>
      <c r="H142" s="10">
        <v>896.16314697265625</v>
      </c>
      <c r="I142" s="10">
        <v>1142.969970703125</v>
      </c>
      <c r="J142" s="10">
        <v>81.766899108886719</v>
      </c>
      <c r="K142" s="10">
        <v>2240.9814453125</v>
      </c>
      <c r="L142" s="10">
        <v>23.889999389648441</v>
      </c>
      <c r="M142" s="10">
        <v>4163.6962890625</v>
      </c>
      <c r="N142" s="10">
        <v>1192.917358398438</v>
      </c>
      <c r="O142" s="10">
        <v>140.82466125488281</v>
      </c>
      <c r="P142" s="10">
        <v>1085.115356445312</v>
      </c>
      <c r="Q142" s="10">
        <v>534.122802734375</v>
      </c>
      <c r="R142" s="10">
        <v>73.449996948242188</v>
      </c>
      <c r="S142" s="10">
        <v>6391.71337890625</v>
      </c>
      <c r="T142" s="10">
        <v>2931.861572265625</v>
      </c>
      <c r="U142" s="10">
        <v>517.35467529296875</v>
      </c>
      <c r="X142" s="11">
        <f t="shared" si="102"/>
        <v>2.7868805069918064E-3</v>
      </c>
      <c r="Y142" s="11">
        <f t="shared" si="103"/>
        <v>2.3794717252416112E-2</v>
      </c>
      <c r="Z142" s="11">
        <f t="shared" si="104"/>
        <v>5.7224150766292826E-3</v>
      </c>
      <c r="AA142" s="11">
        <f t="shared" si="105"/>
        <v>1.6274763392454865E-2</v>
      </c>
      <c r="AB142" s="11">
        <f t="shared" si="106"/>
        <v>-1.942175917271948E-4</v>
      </c>
      <c r="AC142" s="11">
        <f t="shared" si="107"/>
        <v>5.5030685403969605E-3</v>
      </c>
      <c r="AD142" s="11">
        <f t="shared" si="108"/>
        <v>3.7159964009680362E-3</v>
      </c>
      <c r="AE142" s="11">
        <f t="shared" si="109"/>
        <v>1.5233473523417614E-2</v>
      </c>
      <c r="AF142" s="11">
        <f t="shared" si="110"/>
        <v>-2.7405359528782651E-3</v>
      </c>
      <c r="AG142" s="11">
        <f t="shared" si="111"/>
        <v>1.2938580833658783E-2</v>
      </c>
      <c r="AH142" s="11">
        <f t="shared" si="112"/>
        <v>8.3781104783927957E-4</v>
      </c>
      <c r="AI142" s="11">
        <f t="shared" si="113"/>
        <v>3.8460074743307732E-2</v>
      </c>
      <c r="AJ142" s="11">
        <f t="shared" si="114"/>
        <v>8.6111533700367129E-3</v>
      </c>
      <c r="AK142" s="11">
        <f t="shared" si="115"/>
        <v>-6.825816996347614E-3</v>
      </c>
      <c r="AL142" s="11">
        <f t="shared" si="116"/>
        <v>6.3290766659741711E-3</v>
      </c>
      <c r="AM142" s="11">
        <f t="shared" si="117"/>
        <v>-2.8251359040440591E-3</v>
      </c>
      <c r="AN142" s="11">
        <f t="shared" si="118"/>
        <v>-8.1628603243784727E-4</v>
      </c>
      <c r="AO142" s="11">
        <f t="shared" si="119"/>
        <v>4.5677409768964457E-2</v>
      </c>
      <c r="AP142" s="11">
        <f t="shared" si="120"/>
        <v>-3.1894206591353154E-3</v>
      </c>
      <c r="AQ142" s="11">
        <f t="shared" si="121"/>
        <v>4.5167146072913153E-2</v>
      </c>
      <c r="AT142" s="12">
        <f t="shared" si="122"/>
        <v>2.4875344464825306E-3</v>
      </c>
      <c r="AU142" s="12">
        <f t="shared" si="123"/>
        <v>2.3820726235371851E-2</v>
      </c>
      <c r="AV142" s="12">
        <f t="shared" si="124"/>
        <v>3.581505574801051E-3</v>
      </c>
      <c r="AW142" s="12">
        <f t="shared" si="125"/>
        <v>1.354703562608728E-2</v>
      </c>
      <c r="AX142" s="12">
        <f t="shared" si="126"/>
        <v>-9.7382574648303001E-4</v>
      </c>
      <c r="AY142" s="12">
        <f t="shared" si="127"/>
        <v>4.9253094362107785E-3</v>
      </c>
      <c r="AZ142" s="12">
        <f t="shared" si="128"/>
        <v>2.8132274453744931E-3</v>
      </c>
      <c r="BA142" s="12">
        <f t="shared" si="129"/>
        <v>1.4455920009695976E-2</v>
      </c>
      <c r="BB142" s="12">
        <f t="shared" si="130"/>
        <v>-2.8108100019079451E-3</v>
      </c>
      <c r="BC142" s="12">
        <f t="shared" si="131"/>
        <v>1.143870651310817E-2</v>
      </c>
      <c r="BD142" s="12">
        <f t="shared" si="132"/>
        <v>4.9624558192919632E-4</v>
      </c>
      <c r="BE142" s="12">
        <f t="shared" si="133"/>
        <v>3.7657431099477175E-2</v>
      </c>
      <c r="BF142" s="12">
        <f t="shared" si="134"/>
        <v>6.8042426010658814E-3</v>
      </c>
      <c r="BG142" s="12">
        <f t="shared" si="135"/>
        <v>-8.5350403557396051E-3</v>
      </c>
      <c r="BH142" s="12">
        <f t="shared" si="136"/>
        <v>5.920215325831593E-3</v>
      </c>
      <c r="BI142" s="12">
        <f t="shared" si="137"/>
        <v>-3.9251802268633331E-3</v>
      </c>
      <c r="BJ142" s="12">
        <f t="shared" si="138"/>
        <v>-1.7121259563244087E-3</v>
      </c>
      <c r="BK142" s="12">
        <f t="shared" si="139"/>
        <v>4.5908703993267977E-2</v>
      </c>
      <c r="BL142" s="12">
        <f t="shared" si="140"/>
        <v>-4.0465767158798412E-3</v>
      </c>
      <c r="BM142" s="12">
        <f t="shared" si="141"/>
        <v>4.3757444421929602E-2</v>
      </c>
      <c r="CM142" s="11" cm="1">
        <f t="array" ref="CM142">MMULT(X142:AQ142,$BQ$54:$BQ$73)</f>
        <v>1.0723057702969933E-2</v>
      </c>
      <c r="DA142" s="7">
        <v>3.0483875798367078E-3</v>
      </c>
    </row>
    <row r="143" spans="1:105" x14ac:dyDescent="0.25">
      <c r="A143" s="9">
        <v>45044</v>
      </c>
      <c r="B143" s="10">
        <v>1922.31298828125</v>
      </c>
      <c r="C143" s="10">
        <v>618.41314697265625</v>
      </c>
      <c r="D143" s="10">
        <v>487.34619140625</v>
      </c>
      <c r="E143" s="10">
        <v>2911.159912109375</v>
      </c>
      <c r="F143" s="10">
        <v>51.25</v>
      </c>
      <c r="G143" s="10">
        <v>812.0186767578125</v>
      </c>
      <c r="H143" s="10">
        <v>895.4801025390625</v>
      </c>
      <c r="I143" s="10">
        <v>1148.931274414062</v>
      </c>
      <c r="J143" s="10">
        <v>81.765098571777344</v>
      </c>
      <c r="K143" s="10">
        <v>2298.133056640625</v>
      </c>
      <c r="L143" s="10">
        <v>23.829999923706051</v>
      </c>
      <c r="M143" s="10">
        <v>4259.40087890625</v>
      </c>
      <c r="N143" s="10">
        <v>1195.743774414062</v>
      </c>
      <c r="O143" s="10">
        <v>139.85676574707031</v>
      </c>
      <c r="P143" s="10">
        <v>1104.950073242188</v>
      </c>
      <c r="Q143" s="10">
        <v>546.93792724609375</v>
      </c>
      <c r="R143" s="10">
        <v>73.080001831054688</v>
      </c>
      <c r="S143" s="10">
        <v>6455.25927734375</v>
      </c>
      <c r="T143" s="10">
        <v>2960.647216796875</v>
      </c>
      <c r="U143" s="10">
        <v>517.901123046875</v>
      </c>
      <c r="X143" s="11">
        <f t="shared" si="102"/>
        <v>3.8800833094152408E-2</v>
      </c>
      <c r="Y143" s="11">
        <f t="shared" si="103"/>
        <v>1.2911215722671685E-2</v>
      </c>
      <c r="Z143" s="11">
        <f t="shared" si="104"/>
        <v>3.7930692885091068E-3</v>
      </c>
      <c r="AA143" s="11">
        <f t="shared" si="105"/>
        <v>1.2714183786209567E-2</v>
      </c>
      <c r="AB143" s="11">
        <f t="shared" si="106"/>
        <v>-4.2743581792383046E-3</v>
      </c>
      <c r="AC143" s="11">
        <f t="shared" si="107"/>
        <v>3.926174932184251E-3</v>
      </c>
      <c r="AD143" s="11">
        <f t="shared" si="108"/>
        <v>-7.6218759486054949E-4</v>
      </c>
      <c r="AE143" s="11">
        <f t="shared" si="109"/>
        <v>5.2156258377197857E-3</v>
      </c>
      <c r="AF143" s="11">
        <f t="shared" si="110"/>
        <v>-2.2020366786531485E-5</v>
      </c>
      <c r="AG143" s="11">
        <f t="shared" si="111"/>
        <v>2.5502938209359127E-2</v>
      </c>
      <c r="AH143" s="11">
        <f t="shared" si="112"/>
        <v>-2.5114888018116796E-3</v>
      </c>
      <c r="AI143" s="11">
        <f t="shared" si="113"/>
        <v>2.2985487701193234E-2</v>
      </c>
      <c r="AJ143" s="11">
        <f t="shared" si="114"/>
        <v>2.369330947970043E-3</v>
      </c>
      <c r="AK143" s="11">
        <f t="shared" si="115"/>
        <v>-6.8730540459861402E-3</v>
      </c>
      <c r="AL143" s="11">
        <f t="shared" si="116"/>
        <v>1.8278901573977997E-2</v>
      </c>
      <c r="AM143" s="11">
        <f t="shared" si="117"/>
        <v>2.3992842930714284E-2</v>
      </c>
      <c r="AN143" s="11">
        <f t="shared" si="118"/>
        <v>-5.0373741669209795E-3</v>
      </c>
      <c r="AO143" s="11">
        <f t="shared" si="119"/>
        <v>9.9419192742922977E-3</v>
      </c>
      <c r="AP143" s="11">
        <f t="shared" si="120"/>
        <v>9.818214066977797E-3</v>
      </c>
      <c r="AQ143" s="11">
        <f t="shared" si="121"/>
        <v>1.0562343011528915E-3</v>
      </c>
      <c r="AT143" s="12">
        <f t="shared" si="122"/>
        <v>3.8501487033643131E-2</v>
      </c>
      <c r="AU143" s="12">
        <f t="shared" si="123"/>
        <v>1.2937224705627423E-2</v>
      </c>
      <c r="AV143" s="12">
        <f t="shared" si="124"/>
        <v>1.6521597866808752E-3</v>
      </c>
      <c r="AW143" s="12">
        <f t="shared" si="125"/>
        <v>9.9864560198419817E-3</v>
      </c>
      <c r="AX143" s="12">
        <f t="shared" si="126"/>
        <v>-5.0539663339941397E-3</v>
      </c>
      <c r="AY143" s="12">
        <f t="shared" si="127"/>
        <v>3.3484158279980685E-3</v>
      </c>
      <c r="AZ143" s="12">
        <f t="shared" si="128"/>
        <v>-1.6649565504540925E-3</v>
      </c>
      <c r="BA143" s="12">
        <f t="shared" si="129"/>
        <v>4.4380723239981473E-3</v>
      </c>
      <c r="BB143" s="12">
        <f t="shared" si="130"/>
        <v>-9.2294415816211684E-5</v>
      </c>
      <c r="BC143" s="12">
        <f t="shared" si="131"/>
        <v>2.4003063888808514E-2</v>
      </c>
      <c r="BD143" s="12">
        <f t="shared" si="132"/>
        <v>-2.853054267721763E-3</v>
      </c>
      <c r="BE143" s="12">
        <f t="shared" si="133"/>
        <v>2.2182844057362681E-2</v>
      </c>
      <c r="BF143" s="12">
        <f t="shared" si="134"/>
        <v>5.6242017899921161E-4</v>
      </c>
      <c r="BG143" s="12">
        <f t="shared" si="135"/>
        <v>-8.5822774053781314E-3</v>
      </c>
      <c r="BH143" s="12">
        <f t="shared" si="136"/>
        <v>1.787004023383542E-2</v>
      </c>
      <c r="BI143" s="12">
        <f t="shared" si="137"/>
        <v>2.2892798607895011E-2</v>
      </c>
      <c r="BJ143" s="12">
        <f t="shared" si="138"/>
        <v>-5.9332140908075412E-3</v>
      </c>
      <c r="BK143" s="12">
        <f t="shared" si="139"/>
        <v>1.0173213498595818E-2</v>
      </c>
      <c r="BL143" s="12">
        <f t="shared" si="140"/>
        <v>8.9610580102332717E-3</v>
      </c>
      <c r="BM143" s="12">
        <f t="shared" si="141"/>
        <v>-3.5346734983065804E-4</v>
      </c>
      <c r="CM143" s="11" cm="1">
        <f t="array" ref="CM143">MMULT(X143:AQ143,$BQ$54:$BQ$73)</f>
        <v>8.5913244255740144E-3</v>
      </c>
      <c r="DA143" s="7">
        <v>4.2692483611957866E-3</v>
      </c>
    </row>
    <row r="144" spans="1:105" x14ac:dyDescent="0.25">
      <c r="A144" s="9">
        <v>45048</v>
      </c>
      <c r="B144" s="10">
        <v>1917.219970703125</v>
      </c>
      <c r="C144" s="10">
        <v>615.365478515625</v>
      </c>
      <c r="D144" s="10">
        <v>480.052490234375</v>
      </c>
      <c r="E144" s="10">
        <v>2904.96875</v>
      </c>
      <c r="F144" s="10">
        <v>51.310001373291023</v>
      </c>
      <c r="G144" s="10">
        <v>811.85028076171875</v>
      </c>
      <c r="H144" s="10">
        <v>899.82257080078125</v>
      </c>
      <c r="I144" s="10">
        <v>1171.584106445312</v>
      </c>
      <c r="J144" s="10">
        <v>81.774696350097656</v>
      </c>
      <c r="K144" s="10">
        <v>2317.621337890625</v>
      </c>
      <c r="L144" s="10">
        <v>23.85000038146973</v>
      </c>
      <c r="M144" s="10">
        <v>4383.53662109375</v>
      </c>
      <c r="N144" s="10">
        <v>1205.879638671875</v>
      </c>
      <c r="O144" s="10">
        <v>144.52012634277341</v>
      </c>
      <c r="P144" s="10">
        <v>1114.3310546875</v>
      </c>
      <c r="Q144" s="10">
        <v>544.10064697265625</v>
      </c>
      <c r="R144" s="10">
        <v>72.989997863769531</v>
      </c>
      <c r="S144" s="10">
        <v>6454.91943359375</v>
      </c>
      <c r="T144" s="10">
        <v>2960.78515625</v>
      </c>
      <c r="U144" s="10">
        <v>520.03753662109375</v>
      </c>
      <c r="X144" s="11">
        <f t="shared" si="102"/>
        <v>-2.6494216130114657E-3</v>
      </c>
      <c r="Y144" s="11">
        <f t="shared" si="103"/>
        <v>-4.9282077393577881E-3</v>
      </c>
      <c r="Z144" s="11">
        <f t="shared" si="104"/>
        <v>-1.4966160196776828E-2</v>
      </c>
      <c r="AA144" s="11">
        <f t="shared" si="105"/>
        <v>-2.1266994243847614E-3</v>
      </c>
      <c r="AB144" s="11">
        <f t="shared" si="106"/>
        <v>1.1707585032394679E-3</v>
      </c>
      <c r="AC144" s="11">
        <f t="shared" si="107"/>
        <v>-2.0737946172138933E-4</v>
      </c>
      <c r="AD144" s="11">
        <f t="shared" si="108"/>
        <v>4.8493185380736291E-3</v>
      </c>
      <c r="AE144" s="11">
        <f t="shared" si="109"/>
        <v>1.9716437819836185E-2</v>
      </c>
      <c r="AF144" s="11">
        <f t="shared" si="110"/>
        <v>1.1738233657098948E-4</v>
      </c>
      <c r="AG144" s="11">
        <f t="shared" si="111"/>
        <v>8.48004913975158E-3</v>
      </c>
      <c r="AH144" s="11">
        <f t="shared" si="112"/>
        <v>8.3929743297156086E-4</v>
      </c>
      <c r="AI144" s="11">
        <f t="shared" si="113"/>
        <v>2.9143944351952191E-2</v>
      </c>
      <c r="AJ144" s="11">
        <f t="shared" si="114"/>
        <v>8.4766188833219954E-3</v>
      </c>
      <c r="AK144" s="11">
        <f t="shared" si="115"/>
        <v>3.3343832676187735E-2</v>
      </c>
      <c r="AL144" s="11">
        <f t="shared" si="116"/>
        <v>8.4899595669386228E-3</v>
      </c>
      <c r="AM144" s="11">
        <f t="shared" si="117"/>
        <v>-5.1875727246117106E-3</v>
      </c>
      <c r="AN144" s="11">
        <f t="shared" si="118"/>
        <v>-1.2315813496177265E-3</v>
      </c>
      <c r="AO144" s="11">
        <f t="shared" si="119"/>
        <v>-5.2646026348277215E-5</v>
      </c>
      <c r="AP144" s="11">
        <f t="shared" si="120"/>
        <v>4.6590979277239499E-5</v>
      </c>
      <c r="AQ144" s="11">
        <f t="shared" si="121"/>
        <v>4.1251379445751543E-3</v>
      </c>
      <c r="AT144" s="12">
        <f t="shared" si="122"/>
        <v>-2.9487676735207415E-3</v>
      </c>
      <c r="AU144" s="12">
        <f t="shared" si="123"/>
        <v>-4.9021987564020486E-3</v>
      </c>
      <c r="AV144" s="12">
        <f t="shared" si="124"/>
        <v>-1.7107069698605058E-2</v>
      </c>
      <c r="AW144" s="12">
        <f t="shared" si="125"/>
        <v>-4.8544271907523468E-3</v>
      </c>
      <c r="AX144" s="12">
        <f t="shared" si="126"/>
        <v>3.9115034848363273E-4</v>
      </c>
      <c r="AY144" s="12">
        <f t="shared" si="127"/>
        <v>-7.8513856590757168E-4</v>
      </c>
      <c r="AZ144" s="12">
        <f t="shared" si="128"/>
        <v>3.9465495824800856E-3</v>
      </c>
      <c r="BA144" s="12">
        <f t="shared" si="129"/>
        <v>1.8938884306114546E-2</v>
      </c>
      <c r="BB144" s="12">
        <f t="shared" si="130"/>
        <v>4.7108287541309282E-5</v>
      </c>
      <c r="BC144" s="12">
        <f t="shared" si="131"/>
        <v>6.9801748192009671E-3</v>
      </c>
      <c r="BD144" s="12">
        <f t="shared" si="132"/>
        <v>4.9773196706147762E-4</v>
      </c>
      <c r="BE144" s="12">
        <f t="shared" si="133"/>
        <v>2.8341300708121638E-2</v>
      </c>
      <c r="BF144" s="12">
        <f t="shared" si="134"/>
        <v>6.6697081143511638E-3</v>
      </c>
      <c r="BG144" s="12">
        <f t="shared" si="135"/>
        <v>3.1634609316795743E-2</v>
      </c>
      <c r="BH144" s="12">
        <f t="shared" si="136"/>
        <v>8.0810982267960456E-3</v>
      </c>
      <c r="BI144" s="12">
        <f t="shared" si="137"/>
        <v>-6.287617047430985E-3</v>
      </c>
      <c r="BJ144" s="12">
        <f t="shared" si="138"/>
        <v>-2.1274212735042878E-3</v>
      </c>
      <c r="BK144" s="12">
        <f t="shared" si="139"/>
        <v>1.7864819795524291E-4</v>
      </c>
      <c r="BL144" s="12">
        <f t="shared" si="140"/>
        <v>-8.1056507746728635E-4</v>
      </c>
      <c r="BM144" s="12">
        <f t="shared" si="141"/>
        <v>2.7154362935916049E-3</v>
      </c>
      <c r="CM144" s="11" cm="1">
        <f t="array" ref="CM144">MMULT(X144:AQ144,$BQ$54:$BQ$73)</f>
        <v>4.3724829818433206E-3</v>
      </c>
      <c r="DA144" s="7">
        <v>-9.844228861780721E-4</v>
      </c>
    </row>
    <row r="145" spans="1:105" x14ac:dyDescent="0.25">
      <c r="A145" s="9">
        <v>45049</v>
      </c>
      <c r="B145" s="10">
        <v>1836.480834960938</v>
      </c>
      <c r="C145" s="10">
        <v>608.580810546875</v>
      </c>
      <c r="D145" s="10">
        <v>479.83441162109381</v>
      </c>
      <c r="E145" s="10">
        <v>2904.11962890625</v>
      </c>
      <c r="F145" s="10">
        <v>52.060001373291023</v>
      </c>
      <c r="G145" s="10">
        <v>814.68914794921875</v>
      </c>
      <c r="H145" s="10">
        <v>900.55450439453125</v>
      </c>
      <c r="I145" s="10">
        <v>1163.972290039062</v>
      </c>
      <c r="J145" s="10">
        <v>81.778701782226563</v>
      </c>
      <c r="K145" s="10">
        <v>2290.260498046875</v>
      </c>
      <c r="L145" s="10">
        <v>24.04999923706055</v>
      </c>
      <c r="M145" s="10">
        <v>4335.10595703125</v>
      </c>
      <c r="N145" s="10">
        <v>1204.076538085938</v>
      </c>
      <c r="O145" s="10">
        <v>141.7925109863281</v>
      </c>
      <c r="P145" s="10">
        <v>1104.767456054688</v>
      </c>
      <c r="Q145" s="10">
        <v>539.56097412109375</v>
      </c>
      <c r="R145" s="10">
        <v>74.410003662109375</v>
      </c>
      <c r="S145" s="10">
        <v>6489.12158203125</v>
      </c>
      <c r="T145" s="10">
        <v>2924.45849609375</v>
      </c>
      <c r="U145" s="10">
        <v>515.26788330078125</v>
      </c>
      <c r="X145" s="11">
        <f t="shared" si="102"/>
        <v>-4.2112609390656731E-2</v>
      </c>
      <c r="Y145" s="11">
        <f t="shared" si="103"/>
        <v>-1.1025428311506635E-2</v>
      </c>
      <c r="Z145" s="11">
        <f t="shared" si="104"/>
        <v>-4.5428076661933593E-4</v>
      </c>
      <c r="AA145" s="11">
        <f t="shared" si="105"/>
        <v>-2.9229956217257069E-4</v>
      </c>
      <c r="AB145" s="11">
        <f t="shared" si="106"/>
        <v>1.4617033325405562E-2</v>
      </c>
      <c r="AC145" s="11">
        <f t="shared" si="107"/>
        <v>3.4967866055751464E-3</v>
      </c>
      <c r="AD145" s="11">
        <f t="shared" si="108"/>
        <v>8.1341990910344531E-4</v>
      </c>
      <c r="AE145" s="11">
        <f t="shared" si="109"/>
        <v>-6.4970294188651228E-3</v>
      </c>
      <c r="AF145" s="11">
        <f t="shared" si="110"/>
        <v>4.8981314608103299E-5</v>
      </c>
      <c r="AG145" s="11">
        <f t="shared" si="111"/>
        <v>-1.1805569527873079E-2</v>
      </c>
      <c r="AH145" s="11">
        <f t="shared" si="112"/>
        <v>8.3856961170620994E-3</v>
      </c>
      <c r="AI145" s="11">
        <f t="shared" si="113"/>
        <v>-1.1048308306459616E-2</v>
      </c>
      <c r="AJ145" s="11">
        <f t="shared" si="114"/>
        <v>-1.4952575100471339E-3</v>
      </c>
      <c r="AK145" s="11">
        <f t="shared" si="115"/>
        <v>-1.8873602075159715E-2</v>
      </c>
      <c r="AL145" s="11">
        <f t="shared" si="116"/>
        <v>-8.5823675043266521E-3</v>
      </c>
      <c r="AM145" s="11">
        <f t="shared" si="117"/>
        <v>-8.3434432155539071E-3</v>
      </c>
      <c r="AN145" s="11">
        <f t="shared" si="118"/>
        <v>1.945479983422085E-2</v>
      </c>
      <c r="AO145" s="11">
        <f t="shared" si="119"/>
        <v>5.2986174017137337E-3</v>
      </c>
      <c r="AP145" s="11">
        <f t="shared" si="120"/>
        <v>-1.2269265832938634E-2</v>
      </c>
      <c r="AQ145" s="11">
        <f t="shared" si="121"/>
        <v>-9.1717481613019271E-3</v>
      </c>
      <c r="AT145" s="12">
        <f t="shared" si="122"/>
        <v>-4.2411955451166009E-2</v>
      </c>
      <c r="AU145" s="12">
        <f t="shared" si="123"/>
        <v>-1.0999419328550896E-2</v>
      </c>
      <c r="AV145" s="12">
        <f t="shared" si="124"/>
        <v>-2.5951902684475674E-3</v>
      </c>
      <c r="AW145" s="12">
        <f t="shared" si="125"/>
        <v>-3.0200273285401562E-3</v>
      </c>
      <c r="AX145" s="12">
        <f t="shared" si="126"/>
        <v>1.3837425170649726E-2</v>
      </c>
      <c r="AY145" s="12">
        <f t="shared" si="127"/>
        <v>2.919027501388964E-3</v>
      </c>
      <c r="AZ145" s="12">
        <f t="shared" si="128"/>
        <v>-8.9349046490097756E-5</v>
      </c>
      <c r="BA145" s="12">
        <f t="shared" si="129"/>
        <v>-7.2745829325867612E-3</v>
      </c>
      <c r="BB145" s="12">
        <f t="shared" si="130"/>
        <v>-2.1292734421576904E-5</v>
      </c>
      <c r="BC145" s="12">
        <f t="shared" si="131"/>
        <v>-1.3305443848423693E-2</v>
      </c>
      <c r="BD145" s="12">
        <f t="shared" si="132"/>
        <v>8.044130651152016E-3</v>
      </c>
      <c r="BE145" s="12">
        <f t="shared" si="133"/>
        <v>-1.1850951950290171E-2</v>
      </c>
      <c r="BF145" s="12">
        <f t="shared" si="134"/>
        <v>-3.3021682790179653E-3</v>
      </c>
      <c r="BG145" s="12">
        <f t="shared" si="135"/>
        <v>-2.0582825434551706E-2</v>
      </c>
      <c r="BH145" s="12">
        <f t="shared" si="136"/>
        <v>-8.9912288444692311E-3</v>
      </c>
      <c r="BI145" s="12">
        <f t="shared" si="137"/>
        <v>-9.4434875383731815E-3</v>
      </c>
      <c r="BJ145" s="12">
        <f t="shared" si="138"/>
        <v>1.855895991033429E-2</v>
      </c>
      <c r="BK145" s="12">
        <f t="shared" si="139"/>
        <v>5.5299116260172539E-3</v>
      </c>
      <c r="BL145" s="12">
        <f t="shared" si="140"/>
        <v>-1.312642188968316E-2</v>
      </c>
      <c r="BM145" s="12">
        <f t="shared" si="141"/>
        <v>-1.0581449812285476E-2</v>
      </c>
      <c r="CM145" s="11" cm="1">
        <f t="array" ref="CM145">MMULT(X145:AQ145,$BQ$54:$BQ$73)</f>
        <v>-4.4927937537896064E-3</v>
      </c>
      <c r="DA145" s="7">
        <v>-7.5542409695131939E-3</v>
      </c>
    </row>
    <row r="146" spans="1:105" x14ac:dyDescent="0.25">
      <c r="A146" s="9">
        <v>45050</v>
      </c>
      <c r="B146" s="10">
        <v>1908.6318359375</v>
      </c>
      <c r="C146" s="10">
        <v>629.2598876953125</v>
      </c>
      <c r="D146" s="10">
        <v>479.470947265625</v>
      </c>
      <c r="E146" s="10">
        <v>2893.88427734375</v>
      </c>
      <c r="F146" s="10">
        <v>52.509998321533203</v>
      </c>
      <c r="G146" s="10">
        <v>831.3616943359375</v>
      </c>
      <c r="H146" s="10">
        <v>899.43231201171875</v>
      </c>
      <c r="I146" s="10">
        <v>1168.007690429688</v>
      </c>
      <c r="J146" s="10">
        <v>81.779998779296875</v>
      </c>
      <c r="K146" s="10">
        <v>2290.84326171875</v>
      </c>
      <c r="L146" s="10">
        <v>24.04000091552734</v>
      </c>
      <c r="M146" s="10">
        <v>4338.044921875</v>
      </c>
      <c r="N146" s="10">
        <v>1200.421752929688</v>
      </c>
      <c r="O146" s="10">
        <v>141.6605224609375</v>
      </c>
      <c r="P146" s="10">
        <v>1117.503662109375</v>
      </c>
      <c r="Q146" s="10">
        <v>548.5457763671875</v>
      </c>
      <c r="R146" s="10">
        <v>75.150001525878906</v>
      </c>
      <c r="S146" s="10">
        <v>6530.75634765625</v>
      </c>
      <c r="T146" s="10">
        <v>2961.980712890625</v>
      </c>
      <c r="U146" s="10">
        <v>507.76568603515619</v>
      </c>
      <c r="X146" s="11">
        <f t="shared" si="102"/>
        <v>3.9287641669343475E-2</v>
      </c>
      <c r="Y146" s="11">
        <f t="shared" si="103"/>
        <v>3.3979180398171174E-2</v>
      </c>
      <c r="Z146" s="11">
        <f t="shared" si="104"/>
        <v>-7.5747871904572825E-4</v>
      </c>
      <c r="AA146" s="11">
        <f t="shared" si="105"/>
        <v>-3.5244249102626807E-3</v>
      </c>
      <c r="AB146" s="11">
        <f t="shared" si="106"/>
        <v>8.6438136068326694E-3</v>
      </c>
      <c r="AC146" s="11">
        <f t="shared" si="107"/>
        <v>2.0464917728053478E-2</v>
      </c>
      <c r="AD146" s="11">
        <f t="shared" si="108"/>
        <v>-1.2461126753976787E-3</v>
      </c>
      <c r="AE146" s="11">
        <f t="shared" si="109"/>
        <v>3.4669213564272089E-3</v>
      </c>
      <c r="AF146" s="11">
        <f t="shared" si="110"/>
        <v>1.5859839323034887E-5</v>
      </c>
      <c r="AG146" s="11">
        <f t="shared" si="111"/>
        <v>2.5445300758231588E-4</v>
      </c>
      <c r="AH146" s="11">
        <f t="shared" si="112"/>
        <v>-4.1573063826975194E-4</v>
      </c>
      <c r="AI146" s="11">
        <f t="shared" si="113"/>
        <v>6.7794533118232018E-4</v>
      </c>
      <c r="AJ146" s="11">
        <f t="shared" si="114"/>
        <v>-3.0353428878033242E-3</v>
      </c>
      <c r="AK146" s="11">
        <f t="shared" si="115"/>
        <v>-9.3085681657279601E-4</v>
      </c>
      <c r="AL146" s="11">
        <f t="shared" si="116"/>
        <v>1.1528404448272035E-2</v>
      </c>
      <c r="AM146" s="11">
        <f t="shared" si="117"/>
        <v>1.6652060984820763E-2</v>
      </c>
      <c r="AN146" s="11">
        <f t="shared" si="118"/>
        <v>9.9448706806924761E-3</v>
      </c>
      <c r="AO146" s="11">
        <f t="shared" si="119"/>
        <v>6.4160865378588457E-3</v>
      </c>
      <c r="AP146" s="11">
        <f t="shared" si="120"/>
        <v>1.2830483608159964E-2</v>
      </c>
      <c r="AQ146" s="11">
        <f t="shared" si="121"/>
        <v>-1.4559799880338635E-2</v>
      </c>
      <c r="AT146" s="12">
        <f t="shared" si="122"/>
        <v>3.8988295608834198E-2</v>
      </c>
      <c r="AU146" s="12">
        <f t="shared" si="123"/>
        <v>3.4005189381126913E-2</v>
      </c>
      <c r="AV146" s="12">
        <f t="shared" si="124"/>
        <v>-2.8983882208739598E-3</v>
      </c>
      <c r="AW146" s="12">
        <f t="shared" si="125"/>
        <v>-6.2521526766302661E-3</v>
      </c>
      <c r="AX146" s="12">
        <f t="shared" si="126"/>
        <v>7.8642054520768334E-3</v>
      </c>
      <c r="AY146" s="12">
        <f t="shared" si="127"/>
        <v>1.9887158623867297E-2</v>
      </c>
      <c r="AZ146" s="12">
        <f t="shared" si="128"/>
        <v>-2.148881630991222E-3</v>
      </c>
      <c r="BA146" s="12">
        <f t="shared" si="129"/>
        <v>2.6893678427055705E-3</v>
      </c>
      <c r="BB146" s="12">
        <f t="shared" si="130"/>
        <v>-5.4414209706645316E-5</v>
      </c>
      <c r="BC146" s="12">
        <f t="shared" si="131"/>
        <v>-1.2454213129682971E-3</v>
      </c>
      <c r="BD146" s="12">
        <f t="shared" si="132"/>
        <v>-7.5729610417983519E-4</v>
      </c>
      <c r="BE146" s="12">
        <f t="shared" si="133"/>
        <v>-1.2469831264823501E-4</v>
      </c>
      <c r="BF146" s="12">
        <f t="shared" si="134"/>
        <v>-4.8422536567741554E-3</v>
      </c>
      <c r="BG146" s="12">
        <f t="shared" si="135"/>
        <v>-2.6400801759647865E-3</v>
      </c>
      <c r="BH146" s="12">
        <f t="shared" si="136"/>
        <v>1.1119543108129456E-2</v>
      </c>
      <c r="BI146" s="12">
        <f t="shared" si="137"/>
        <v>1.5552016662001488E-2</v>
      </c>
      <c r="BJ146" s="12">
        <f t="shared" si="138"/>
        <v>9.0490307568059144E-3</v>
      </c>
      <c r="BK146" s="12">
        <f t="shared" si="139"/>
        <v>6.6473807621623658E-3</v>
      </c>
      <c r="BL146" s="12">
        <f t="shared" si="140"/>
        <v>1.1973327551415438E-2</v>
      </c>
      <c r="BM146" s="12">
        <f t="shared" si="141"/>
        <v>-1.5969501531322185E-2</v>
      </c>
      <c r="CM146" s="11" cm="1">
        <f t="array" ref="CM146">MMULT(X146:AQ146,$BQ$54:$BQ$73)</f>
        <v>6.9846446334514596E-3</v>
      </c>
      <c r="DA146" s="7">
        <v>3.2037778191792311E-3</v>
      </c>
    </row>
    <row r="147" spans="1:105" x14ac:dyDescent="0.25">
      <c r="A147" s="9">
        <v>45051</v>
      </c>
      <c r="B147" s="10">
        <v>1917.66943359375</v>
      </c>
      <c r="C147" s="10">
        <v>629.220458984375</v>
      </c>
      <c r="D147" s="10">
        <v>480.00405883789063</v>
      </c>
      <c r="E147" s="10">
        <v>2886.445068359375</v>
      </c>
      <c r="F147" s="10">
        <v>52.5</v>
      </c>
      <c r="G147" s="10">
        <v>782.2103271484375</v>
      </c>
      <c r="H147" s="10">
        <v>904.55548095703125</v>
      </c>
      <c r="I147" s="10">
        <v>1154.7548828125</v>
      </c>
      <c r="J147" s="10">
        <v>81.716102600097656</v>
      </c>
      <c r="K147" s="10">
        <v>2310.8662109375</v>
      </c>
      <c r="L147" s="10">
        <v>24.04000091552734</v>
      </c>
      <c r="M147" s="10">
        <v>4325.32373046875</v>
      </c>
      <c r="N147" s="10">
        <v>1180.442260742188</v>
      </c>
      <c r="O147" s="10">
        <v>141.04461669921881</v>
      </c>
      <c r="P147" s="10">
        <v>1114.650634765625</v>
      </c>
      <c r="Q147" s="10">
        <v>545.235595703125</v>
      </c>
      <c r="R147" s="10">
        <v>75.930000305175781</v>
      </c>
      <c r="S147" s="10">
        <v>6471.4375</v>
      </c>
      <c r="T147" s="10">
        <v>2971.17724609375</v>
      </c>
      <c r="U147" s="10">
        <v>502.49923706054688</v>
      </c>
      <c r="X147" s="11">
        <f t="shared" si="102"/>
        <v>4.7351183638885633E-3</v>
      </c>
      <c r="Y147" s="11">
        <f t="shared" si="103"/>
        <v>-6.2658865928843965E-5</v>
      </c>
      <c r="Z147" s="11">
        <f t="shared" si="104"/>
        <v>1.1118746095168167E-3</v>
      </c>
      <c r="AA147" s="11">
        <f t="shared" si="105"/>
        <v>-2.5706656767917929E-3</v>
      </c>
      <c r="AB147" s="11">
        <f t="shared" si="106"/>
        <v>-1.9040795758515635E-4</v>
      </c>
      <c r="AC147" s="11">
        <f t="shared" si="107"/>
        <v>-5.9121520178723637E-2</v>
      </c>
      <c r="AD147" s="11">
        <f t="shared" si="108"/>
        <v>5.6960027751879897E-3</v>
      </c>
      <c r="AE147" s="11">
        <f t="shared" si="109"/>
        <v>-1.1346507155541499E-2</v>
      </c>
      <c r="AF147" s="11">
        <f t="shared" si="110"/>
        <v>-7.8131792801389079E-4</v>
      </c>
      <c r="AG147" s="11">
        <f t="shared" si="111"/>
        <v>8.7404274021468369E-3</v>
      </c>
      <c r="AH147" s="11">
        <f t="shared" si="112"/>
        <v>0</v>
      </c>
      <c r="AI147" s="11">
        <f t="shared" si="113"/>
        <v>-2.9324711097624173E-3</v>
      </c>
      <c r="AJ147" s="11">
        <f t="shared" si="114"/>
        <v>-1.6643727205658404E-2</v>
      </c>
      <c r="AK147" s="11">
        <f t="shared" si="115"/>
        <v>-4.3477586487691193E-3</v>
      </c>
      <c r="AL147" s="11">
        <f t="shared" si="116"/>
        <v>-2.5530362364671712E-3</v>
      </c>
      <c r="AM147" s="11">
        <f t="shared" si="117"/>
        <v>-6.0344656848596709E-3</v>
      </c>
      <c r="AN147" s="11">
        <f t="shared" si="118"/>
        <v>1.0379225062667124E-2</v>
      </c>
      <c r="AO147" s="11">
        <f t="shared" si="119"/>
        <v>-9.0829981243349053E-3</v>
      </c>
      <c r="AP147" s="11">
        <f t="shared" si="120"/>
        <v>3.1048592460786203E-3</v>
      </c>
      <c r="AQ147" s="11">
        <f t="shared" si="121"/>
        <v>-1.0371809516574314E-2</v>
      </c>
      <c r="AT147" s="12">
        <f t="shared" si="122"/>
        <v>4.4357723033792871E-3</v>
      </c>
      <c r="AU147" s="12">
        <f t="shared" si="123"/>
        <v>-3.6649882973104525E-5</v>
      </c>
      <c r="AV147" s="12">
        <f t="shared" si="124"/>
        <v>-1.0290348923114149E-3</v>
      </c>
      <c r="AW147" s="12">
        <f t="shared" si="125"/>
        <v>-5.2983934431593783E-3</v>
      </c>
      <c r="AX147" s="12">
        <f t="shared" si="126"/>
        <v>-9.7001611234099152E-4</v>
      </c>
      <c r="AY147" s="12">
        <f t="shared" si="127"/>
        <v>-5.9699279282909821E-2</v>
      </c>
      <c r="AZ147" s="12">
        <f t="shared" si="128"/>
        <v>4.793233819594447E-3</v>
      </c>
      <c r="BA147" s="12">
        <f t="shared" si="129"/>
        <v>-1.2124060669263137E-2</v>
      </c>
      <c r="BB147" s="12">
        <f t="shared" si="130"/>
        <v>-8.5159197704357101E-4</v>
      </c>
      <c r="BC147" s="12">
        <f t="shared" si="131"/>
        <v>7.240553081596224E-3</v>
      </c>
      <c r="BD147" s="12">
        <f t="shared" si="132"/>
        <v>-3.4156546591008325E-4</v>
      </c>
      <c r="BE147" s="12">
        <f t="shared" si="133"/>
        <v>-3.7351147535929726E-3</v>
      </c>
      <c r="BF147" s="12">
        <f t="shared" si="134"/>
        <v>-1.8450637974629234E-2</v>
      </c>
      <c r="BG147" s="12">
        <f t="shared" si="135"/>
        <v>-6.0569820081611096E-3</v>
      </c>
      <c r="BH147" s="12">
        <f t="shared" si="136"/>
        <v>-2.9618975766097493E-3</v>
      </c>
      <c r="BI147" s="12">
        <f t="shared" si="137"/>
        <v>-7.1345100076789444E-3</v>
      </c>
      <c r="BJ147" s="12">
        <f t="shared" si="138"/>
        <v>9.4833851387805621E-3</v>
      </c>
      <c r="BK147" s="12">
        <f t="shared" si="139"/>
        <v>-8.8517039000313852E-3</v>
      </c>
      <c r="BL147" s="12">
        <f t="shared" si="140"/>
        <v>2.2477031893340946E-3</v>
      </c>
      <c r="BM147" s="12">
        <f t="shared" si="141"/>
        <v>-1.1781511167557863E-2</v>
      </c>
      <c r="CM147" s="11" cm="1">
        <f t="array" ref="CM147">MMULT(X147:AQ147,$BQ$54:$BQ$73)</f>
        <v>-4.6135918414762439E-3</v>
      </c>
      <c r="DA147" s="7">
        <v>-6.2565298185305439E-3</v>
      </c>
    </row>
    <row r="148" spans="1:105" x14ac:dyDescent="0.25">
      <c r="A148" s="9">
        <v>45054</v>
      </c>
      <c r="B148" s="10">
        <v>1884.914428710938</v>
      </c>
      <c r="C148" s="10">
        <v>655.6207275390625</v>
      </c>
      <c r="D148" s="10">
        <v>479.083251953125</v>
      </c>
      <c r="E148" s="10">
        <v>2898.977294921875</v>
      </c>
      <c r="F148" s="10">
        <v>52.169998168945313</v>
      </c>
      <c r="G148" s="10">
        <v>791.25634765625</v>
      </c>
      <c r="H148" s="10">
        <v>915.24090576171875</v>
      </c>
      <c r="I148" s="10">
        <v>1160.716430664062</v>
      </c>
      <c r="J148" s="10">
        <v>81.72979736328125</v>
      </c>
      <c r="K148" s="10">
        <v>2299.10546875</v>
      </c>
      <c r="L148" s="10">
        <v>24.04000091552734</v>
      </c>
      <c r="M148" s="10">
        <v>4354.1884765625</v>
      </c>
      <c r="N148" s="10">
        <v>1200.519409179688</v>
      </c>
      <c r="O148" s="10">
        <v>145.1800537109375</v>
      </c>
      <c r="P148" s="10">
        <v>1128.413940429688</v>
      </c>
      <c r="Q148" s="10">
        <v>551.95050048828125</v>
      </c>
      <c r="R148" s="10">
        <v>75.25</v>
      </c>
      <c r="S148" s="10">
        <v>6587.11279296875</v>
      </c>
      <c r="T148" s="10">
        <v>2989.479248046875</v>
      </c>
      <c r="U148" s="10">
        <v>526.39703369140625</v>
      </c>
      <c r="X148" s="11">
        <f t="shared" si="102"/>
        <v>-1.708063147329231E-2</v>
      </c>
      <c r="Y148" s="11">
        <f t="shared" si="103"/>
        <v>4.1957104505629367E-2</v>
      </c>
      <c r="Z148" s="11">
        <f t="shared" si="104"/>
        <v>-1.9183314553525568E-3</v>
      </c>
      <c r="AA148" s="11">
        <f t="shared" si="105"/>
        <v>4.3417512773327041E-3</v>
      </c>
      <c r="AB148" s="11">
        <f t="shared" si="106"/>
        <v>-6.2857491629464282E-3</v>
      </c>
      <c r="AC148" s="11">
        <f t="shared" si="107"/>
        <v>1.1564690715334759E-2</v>
      </c>
      <c r="AD148" s="11">
        <f t="shared" si="108"/>
        <v>1.181290150758048E-2</v>
      </c>
      <c r="AE148" s="11">
        <f t="shared" si="109"/>
        <v>5.1626089140599327E-3</v>
      </c>
      <c r="AF148" s="11">
        <f t="shared" si="110"/>
        <v>1.6758952945434996E-4</v>
      </c>
      <c r="AG148" s="11">
        <f t="shared" si="111"/>
        <v>-5.0893219745200054E-3</v>
      </c>
      <c r="AH148" s="11">
        <f t="shared" si="112"/>
        <v>0</v>
      </c>
      <c r="AI148" s="11">
        <f t="shared" si="113"/>
        <v>6.6734302198975127E-3</v>
      </c>
      <c r="AJ148" s="11">
        <f t="shared" si="114"/>
        <v>1.7008157963504925E-2</v>
      </c>
      <c r="AK148" s="11">
        <f t="shared" si="115"/>
        <v>2.9320062746794631E-2</v>
      </c>
      <c r="AL148" s="11">
        <f t="shared" si="116"/>
        <v>1.2347640807612274E-2</v>
      </c>
      <c r="AM148" s="11">
        <f t="shared" si="117"/>
        <v>1.2315602352588228E-2</v>
      </c>
      <c r="AN148" s="11">
        <f t="shared" si="118"/>
        <v>-8.9556209988508172E-3</v>
      </c>
      <c r="AO148" s="11">
        <f t="shared" si="119"/>
        <v>1.7874744671295982E-2</v>
      </c>
      <c r="AP148" s="11">
        <f t="shared" si="120"/>
        <v>6.1598485843235738E-3</v>
      </c>
      <c r="AQ148" s="11">
        <f t="shared" si="121"/>
        <v>4.7557876447044026E-2</v>
      </c>
      <c r="AT148" s="12">
        <f t="shared" si="122"/>
        <v>-1.7379977533801588E-2</v>
      </c>
      <c r="AU148" s="12">
        <f t="shared" si="123"/>
        <v>4.1983113488585105E-2</v>
      </c>
      <c r="AV148" s="12">
        <f t="shared" si="124"/>
        <v>-4.0592409571807882E-3</v>
      </c>
      <c r="AW148" s="12">
        <f t="shared" si="125"/>
        <v>1.6140235109651188E-3</v>
      </c>
      <c r="AX148" s="12">
        <f t="shared" si="126"/>
        <v>-7.0653573177022633E-3</v>
      </c>
      <c r="AY148" s="12">
        <f t="shared" si="127"/>
        <v>1.0986931611148576E-2</v>
      </c>
      <c r="AZ148" s="12">
        <f t="shared" si="128"/>
        <v>1.0910132551986937E-2</v>
      </c>
      <c r="BA148" s="12">
        <f t="shared" si="129"/>
        <v>4.3850554003382943E-3</v>
      </c>
      <c r="BB148" s="12">
        <f t="shared" si="130"/>
        <v>9.7315480424669759E-5</v>
      </c>
      <c r="BC148" s="12">
        <f t="shared" si="131"/>
        <v>-6.5891962950706184E-3</v>
      </c>
      <c r="BD148" s="12">
        <f t="shared" si="132"/>
        <v>-3.4156546591008325E-4</v>
      </c>
      <c r="BE148" s="12">
        <f t="shared" si="133"/>
        <v>5.8707865760669574E-3</v>
      </c>
      <c r="BF148" s="12">
        <f t="shared" si="134"/>
        <v>1.5201247194534093E-2</v>
      </c>
      <c r="BG148" s="12">
        <f t="shared" si="135"/>
        <v>2.7610839387402639E-2</v>
      </c>
      <c r="BH148" s="12">
        <f t="shared" si="136"/>
        <v>1.1938779467469695E-2</v>
      </c>
      <c r="BI148" s="12">
        <f t="shared" si="137"/>
        <v>1.1215558029768953E-2</v>
      </c>
      <c r="BJ148" s="12">
        <f t="shared" si="138"/>
        <v>-9.8514609227373789E-3</v>
      </c>
      <c r="BK148" s="12">
        <f t="shared" si="139"/>
        <v>1.8106038895599502E-2</v>
      </c>
      <c r="BL148" s="12">
        <f t="shared" si="140"/>
        <v>5.3026925275790476E-3</v>
      </c>
      <c r="BM148" s="12">
        <f t="shared" si="141"/>
        <v>4.6148174796060475E-2</v>
      </c>
      <c r="CM148" s="11" cm="1">
        <f t="array" ref="CM148">MMULT(X148:AQ148,$BQ$54:$BQ$73)</f>
        <v>9.2467177588745307E-3</v>
      </c>
      <c r="DA148" s="7">
        <v>9.3252305896370669E-3</v>
      </c>
    </row>
    <row r="149" spans="1:105" x14ac:dyDescent="0.25">
      <c r="A149" s="9">
        <v>45055</v>
      </c>
      <c r="B149" s="10">
        <v>1893.50244140625</v>
      </c>
      <c r="C149" s="10">
        <v>645.21221923828125</v>
      </c>
      <c r="D149" s="10">
        <v>475.88467407226563</v>
      </c>
      <c r="E149" s="10">
        <v>2894.832763671875</v>
      </c>
      <c r="F149" s="10">
        <v>52.369998931884773</v>
      </c>
      <c r="G149" s="10">
        <v>791.2803955078125</v>
      </c>
      <c r="H149" s="10">
        <v>911.82550048828125</v>
      </c>
      <c r="I149" s="10">
        <v>1165.393676757812</v>
      </c>
      <c r="J149" s="10">
        <v>81.787101745605469</v>
      </c>
      <c r="K149" s="10">
        <v>2307.8046875</v>
      </c>
      <c r="L149" s="10">
        <v>24.020000457763668</v>
      </c>
      <c r="M149" s="10">
        <v>4455.24169921875</v>
      </c>
      <c r="N149" s="10">
        <v>1213.822631835938</v>
      </c>
      <c r="O149" s="10">
        <v>145.40003967285159</v>
      </c>
      <c r="P149" s="10">
        <v>1131.906127929688</v>
      </c>
      <c r="Q149" s="10">
        <v>542.39825439453125</v>
      </c>
      <c r="R149" s="10">
        <v>75.230003356933594</v>
      </c>
      <c r="S149" s="10">
        <v>6793.734375</v>
      </c>
      <c r="T149" s="10">
        <v>3019.506103515625</v>
      </c>
      <c r="U149" s="10">
        <v>545.12774658203125</v>
      </c>
      <c r="X149" s="11">
        <f t="shared" si="102"/>
        <v>4.5561817366877744E-3</v>
      </c>
      <c r="Y149" s="11">
        <f t="shared" si="103"/>
        <v>-1.5875807251931492E-2</v>
      </c>
      <c r="Z149" s="11">
        <f t="shared" si="104"/>
        <v>-6.6764552253067155E-3</v>
      </c>
      <c r="AA149" s="11">
        <f t="shared" si="105"/>
        <v>-1.4296528838842429E-3</v>
      </c>
      <c r="AB149" s="11">
        <f t="shared" si="106"/>
        <v>3.8336356135529365E-3</v>
      </c>
      <c r="AC149" s="11">
        <f t="shared" si="107"/>
        <v>3.0391985648811813E-5</v>
      </c>
      <c r="AD149" s="11">
        <f t="shared" si="108"/>
        <v>-3.7317008581418173E-3</v>
      </c>
      <c r="AE149" s="11">
        <f t="shared" si="109"/>
        <v>4.0296199572828328E-3</v>
      </c>
      <c r="AF149" s="11">
        <f t="shared" si="110"/>
        <v>7.0114430933318202E-4</v>
      </c>
      <c r="AG149" s="11">
        <f t="shared" si="111"/>
        <v>3.7837406192286062E-3</v>
      </c>
      <c r="AH149" s="11">
        <f t="shared" si="112"/>
        <v>-8.3196576547356371E-4</v>
      </c>
      <c r="AI149" s="11">
        <f t="shared" si="113"/>
        <v>2.3208279384366121E-2</v>
      </c>
      <c r="AJ149" s="11">
        <f t="shared" si="114"/>
        <v>1.1081222472979475E-2</v>
      </c>
      <c r="AK149" s="11">
        <f t="shared" si="115"/>
        <v>1.5152629875182209E-3</v>
      </c>
      <c r="AL149" s="11">
        <f t="shared" si="116"/>
        <v>3.0947752193403533E-3</v>
      </c>
      <c r="AM149" s="11">
        <f t="shared" si="117"/>
        <v>-1.7306345560516089E-2</v>
      </c>
      <c r="AN149" s="11">
        <f t="shared" si="118"/>
        <v>-2.6573612048380401E-4</v>
      </c>
      <c r="AO149" s="11">
        <f t="shared" si="119"/>
        <v>3.1367548807089363E-2</v>
      </c>
      <c r="AP149" s="11">
        <f t="shared" si="120"/>
        <v>1.0044175917383448E-2</v>
      </c>
      <c r="AQ149" s="11">
        <f t="shared" si="121"/>
        <v>3.5582861778825386E-2</v>
      </c>
      <c r="AT149" s="12">
        <f t="shared" si="122"/>
        <v>4.2568356761784982E-3</v>
      </c>
      <c r="AU149" s="12">
        <f t="shared" si="123"/>
        <v>-1.5849798268975753E-2</v>
      </c>
      <c r="AV149" s="12">
        <f t="shared" si="124"/>
        <v>-8.8173647271349471E-3</v>
      </c>
      <c r="AW149" s="12">
        <f t="shared" si="125"/>
        <v>-4.1573806502518285E-3</v>
      </c>
      <c r="AX149" s="12">
        <f t="shared" si="126"/>
        <v>3.0540274587971014E-3</v>
      </c>
      <c r="AY149" s="12">
        <f t="shared" si="127"/>
        <v>-5.4736711853737045E-4</v>
      </c>
      <c r="AZ149" s="12">
        <f t="shared" si="128"/>
        <v>-4.6344698137353608E-3</v>
      </c>
      <c r="BA149" s="12">
        <f t="shared" si="129"/>
        <v>3.2520664435611944E-3</v>
      </c>
      <c r="BB149" s="12">
        <f t="shared" si="130"/>
        <v>6.308702603035018E-4</v>
      </c>
      <c r="BC149" s="12">
        <f t="shared" si="131"/>
        <v>2.2838662986779932E-3</v>
      </c>
      <c r="BD149" s="12">
        <f t="shared" si="132"/>
        <v>-1.1735312313836468E-3</v>
      </c>
      <c r="BE149" s="12">
        <f t="shared" si="133"/>
        <v>2.2405635740535567E-2</v>
      </c>
      <c r="BF149" s="12">
        <f t="shared" si="134"/>
        <v>9.2743117040086434E-3</v>
      </c>
      <c r="BG149" s="12">
        <f t="shared" si="135"/>
        <v>-1.9396037187376959E-4</v>
      </c>
      <c r="BH149" s="12">
        <f t="shared" si="136"/>
        <v>2.6859138791977752E-3</v>
      </c>
      <c r="BI149" s="12">
        <f t="shared" si="137"/>
        <v>-1.8406389883335362E-2</v>
      </c>
      <c r="BJ149" s="12">
        <f t="shared" si="138"/>
        <v>-1.1615760443703653E-3</v>
      </c>
      <c r="BK149" s="12">
        <f t="shared" si="139"/>
        <v>3.1598843031392883E-2</v>
      </c>
      <c r="BL149" s="12">
        <f t="shared" si="140"/>
        <v>9.1870198606389224E-3</v>
      </c>
      <c r="BM149" s="12">
        <f t="shared" si="141"/>
        <v>3.4173160127841835E-2</v>
      </c>
      <c r="CM149" s="11" cm="1">
        <f t="array" ref="CM149">MMULT(X149:AQ149,$BQ$54:$BQ$73)</f>
        <v>4.3355588561749389E-3</v>
      </c>
      <c r="DA149" s="7">
        <v>-9.1373113127716354E-3</v>
      </c>
    </row>
    <row r="150" spans="1:105" x14ac:dyDescent="0.25">
      <c r="A150" s="9">
        <v>45056</v>
      </c>
      <c r="B150" s="10">
        <v>1889.557983398438</v>
      </c>
      <c r="C150" s="10">
        <v>653.01617431640625</v>
      </c>
      <c r="D150" s="10">
        <v>476.97509765625</v>
      </c>
      <c r="E150" s="10">
        <v>2888.142578125</v>
      </c>
      <c r="F150" s="10">
        <v>52.430000305175781</v>
      </c>
      <c r="G150" s="10">
        <v>794.937255859375</v>
      </c>
      <c r="H150" s="10">
        <v>913.435546875</v>
      </c>
      <c r="I150" s="10">
        <v>1158.561279296875</v>
      </c>
      <c r="J150" s="10">
        <v>82.105003356933594</v>
      </c>
      <c r="K150" s="10">
        <v>2298.181884765625</v>
      </c>
      <c r="L150" s="10">
        <v>24.020000457763668</v>
      </c>
      <c r="M150" s="10">
        <v>4428.3037109375</v>
      </c>
      <c r="N150" s="10">
        <v>1216.94140625</v>
      </c>
      <c r="O150" s="10">
        <v>146.89579772949219</v>
      </c>
      <c r="P150" s="10">
        <v>1139.689575195312</v>
      </c>
      <c r="Q150" s="10">
        <v>541.1688232421875</v>
      </c>
      <c r="R150" s="10">
        <v>75.419998168945313</v>
      </c>
      <c r="S150" s="10">
        <v>6919.95166015625</v>
      </c>
      <c r="T150" s="10">
        <v>3022.771240234375</v>
      </c>
      <c r="U150" s="10">
        <v>542.941650390625</v>
      </c>
      <c r="X150" s="11">
        <f t="shared" si="102"/>
        <v>-2.0831544346373325E-3</v>
      </c>
      <c r="Y150" s="11">
        <f t="shared" si="103"/>
        <v>1.2095175580118619E-2</v>
      </c>
      <c r="Z150" s="11">
        <f t="shared" si="104"/>
        <v>2.2913610027684738E-3</v>
      </c>
      <c r="AA150" s="11">
        <f t="shared" si="105"/>
        <v>-2.3110784259568105E-3</v>
      </c>
      <c r="AB150" s="11">
        <f t="shared" si="106"/>
        <v>1.1457203458997492E-3</v>
      </c>
      <c r="AC150" s="11">
        <f t="shared" si="107"/>
        <v>4.6214469261754822E-3</v>
      </c>
      <c r="AD150" s="11">
        <f t="shared" si="108"/>
        <v>1.7657395914641261E-3</v>
      </c>
      <c r="AE150" s="11">
        <f t="shared" si="109"/>
        <v>-5.8627377144735695E-3</v>
      </c>
      <c r="AF150" s="11">
        <f t="shared" si="110"/>
        <v>3.8869406610952109E-3</v>
      </c>
      <c r="AG150" s="11">
        <f t="shared" si="111"/>
        <v>-4.1696781302577191E-3</v>
      </c>
      <c r="AH150" s="11">
        <f t="shared" si="112"/>
        <v>0</v>
      </c>
      <c r="AI150" s="11">
        <f t="shared" si="113"/>
        <v>-6.046358446944353E-3</v>
      </c>
      <c r="AJ150" s="11">
        <f t="shared" si="114"/>
        <v>2.5693823234658416E-3</v>
      </c>
      <c r="AK150" s="11">
        <f t="shared" si="115"/>
        <v>1.0287191530387714E-2</v>
      </c>
      <c r="AL150" s="11">
        <f t="shared" si="116"/>
        <v>6.8764070390363542E-3</v>
      </c>
      <c r="AM150" s="11">
        <f t="shared" si="117"/>
        <v>-2.2666576493984856E-3</v>
      </c>
      <c r="AN150" s="11">
        <f t="shared" si="118"/>
        <v>2.5255191218093681E-3</v>
      </c>
      <c r="AO150" s="11">
        <f t="shared" si="119"/>
        <v>1.8578483966154476E-2</v>
      </c>
      <c r="AP150" s="11">
        <f t="shared" si="120"/>
        <v>1.0813479446020614E-3</v>
      </c>
      <c r="AQ150" s="11">
        <f t="shared" si="121"/>
        <v>-4.0102456811511511E-3</v>
      </c>
      <c r="AT150" s="12">
        <f t="shared" si="122"/>
        <v>-2.3825004951466082E-3</v>
      </c>
      <c r="AU150" s="12">
        <f t="shared" si="123"/>
        <v>1.2121184563074358E-2</v>
      </c>
      <c r="AV150" s="12">
        <f t="shared" si="124"/>
        <v>1.5045150094024221E-4</v>
      </c>
      <c r="AW150" s="12">
        <f t="shared" si="125"/>
        <v>-5.0388061923243958E-3</v>
      </c>
      <c r="AX150" s="12">
        <f t="shared" si="126"/>
        <v>3.6611219114391399E-4</v>
      </c>
      <c r="AY150" s="12">
        <f t="shared" si="127"/>
        <v>4.0436878219893002E-3</v>
      </c>
      <c r="AZ150" s="12">
        <f t="shared" si="128"/>
        <v>8.6297063587058298E-4</v>
      </c>
      <c r="BA150" s="12">
        <f t="shared" si="129"/>
        <v>-6.6402912281952079E-3</v>
      </c>
      <c r="BB150" s="12">
        <f t="shared" si="130"/>
        <v>3.8166666120655309E-3</v>
      </c>
      <c r="BC150" s="12">
        <f t="shared" si="131"/>
        <v>-5.6695524508083321E-3</v>
      </c>
      <c r="BD150" s="12">
        <f t="shared" si="132"/>
        <v>-3.4156546591008325E-4</v>
      </c>
      <c r="BE150" s="12">
        <f t="shared" si="133"/>
        <v>-6.8490020907749083E-3</v>
      </c>
      <c r="BF150" s="12">
        <f t="shared" si="134"/>
        <v>7.6247155449501026E-4</v>
      </c>
      <c r="BG150" s="12">
        <f t="shared" si="135"/>
        <v>8.5779681709957228E-3</v>
      </c>
      <c r="BH150" s="12">
        <f t="shared" si="136"/>
        <v>6.4675456988937761E-3</v>
      </c>
      <c r="BI150" s="12">
        <f t="shared" si="137"/>
        <v>-3.3667019722177596E-3</v>
      </c>
      <c r="BJ150" s="12">
        <f t="shared" si="138"/>
        <v>1.6296791979228068E-3</v>
      </c>
      <c r="BK150" s="12">
        <f t="shared" si="139"/>
        <v>1.8809778190457996E-2</v>
      </c>
      <c r="BL150" s="12">
        <f t="shared" si="140"/>
        <v>2.2419188785753553E-4</v>
      </c>
      <c r="BM150" s="12">
        <f t="shared" si="141"/>
        <v>-5.4199473321347004E-3</v>
      </c>
      <c r="CM150" s="11" cm="1">
        <f t="array" ref="CM150">MMULT(X150:AQ150,$BQ$54:$BQ$73)</f>
        <v>2.0487402775079032E-3</v>
      </c>
      <c r="DA150" s="7">
        <v>9.573998536323779E-3</v>
      </c>
    </row>
    <row r="151" spans="1:105" x14ac:dyDescent="0.25">
      <c r="A151" s="9">
        <v>45057</v>
      </c>
      <c r="B151" s="10">
        <v>1981.931274414062</v>
      </c>
      <c r="C151" s="10">
        <v>656.16229248046875</v>
      </c>
      <c r="D151" s="10">
        <v>481.77294921875</v>
      </c>
      <c r="E151" s="10">
        <v>2907.564697265625</v>
      </c>
      <c r="F151" s="10">
        <v>52.369998931884773</v>
      </c>
      <c r="G151" s="10">
        <v>795.466552734375</v>
      </c>
      <c r="H151" s="10">
        <v>916.509521484375</v>
      </c>
      <c r="I151" s="10">
        <v>1152.003662109375</v>
      </c>
      <c r="J151" s="10">
        <v>81.919898986816406</v>
      </c>
      <c r="K151" s="10">
        <v>2179.3095703125</v>
      </c>
      <c r="L151" s="10">
        <v>24.010000228881839</v>
      </c>
      <c r="M151" s="10">
        <v>4489.50439453125</v>
      </c>
      <c r="N151" s="10">
        <v>1219.524169921875</v>
      </c>
      <c r="O151" s="10">
        <v>146.9837951660156</v>
      </c>
      <c r="P151" s="10">
        <v>1132.248657226562</v>
      </c>
      <c r="Q151" s="10">
        <v>542.35101318359375</v>
      </c>
      <c r="R151" s="10">
        <v>73.889999389648438</v>
      </c>
      <c r="S151" s="10">
        <v>6994.283203125</v>
      </c>
      <c r="T151" s="10">
        <v>3018.494384765625</v>
      </c>
      <c r="U151" s="10">
        <v>545.4259033203125</v>
      </c>
      <c r="X151" s="11">
        <f t="shared" si="102"/>
        <v>4.8886190223963073E-2</v>
      </c>
      <c r="Y151" s="11">
        <f t="shared" si="103"/>
        <v>4.817825787172784E-3</v>
      </c>
      <c r="Z151" s="11">
        <f t="shared" si="104"/>
        <v>1.0058914157312573E-2</v>
      </c>
      <c r="AA151" s="11">
        <f t="shared" si="105"/>
        <v>6.724778509111541E-3</v>
      </c>
      <c r="AB151" s="11">
        <f t="shared" si="106"/>
        <v>-1.1444091730261788E-3</v>
      </c>
      <c r="AC151" s="11">
        <f t="shared" si="107"/>
        <v>6.6583478268080192E-4</v>
      </c>
      <c r="AD151" s="11">
        <f t="shared" si="108"/>
        <v>3.3652890123353841E-3</v>
      </c>
      <c r="AE151" s="11">
        <f t="shared" si="109"/>
        <v>-5.6601384015524713E-3</v>
      </c>
      <c r="AF151" s="11">
        <f t="shared" si="110"/>
        <v>-2.254483436441585E-3</v>
      </c>
      <c r="AG151" s="11">
        <f t="shared" si="111"/>
        <v>-5.1724502416939003E-2</v>
      </c>
      <c r="AH151" s="11">
        <f t="shared" si="112"/>
        <v>-4.1632925442333164E-4</v>
      </c>
      <c r="AI151" s="11">
        <f t="shared" si="113"/>
        <v>1.3820344671163809E-2</v>
      </c>
      <c r="AJ151" s="11">
        <f t="shared" si="114"/>
        <v>2.1223402035713255E-3</v>
      </c>
      <c r="AK151" s="11">
        <f t="shared" si="115"/>
        <v>5.9904665676996339E-4</v>
      </c>
      <c r="AL151" s="11">
        <f t="shared" si="116"/>
        <v>-6.528898860441737E-3</v>
      </c>
      <c r="AM151" s="11">
        <f t="shared" si="117"/>
        <v>2.1845122827358226E-3</v>
      </c>
      <c r="AN151" s="11">
        <f t="shared" si="118"/>
        <v>-2.0286380488495719E-2</v>
      </c>
      <c r="AO151" s="11">
        <f t="shared" si="119"/>
        <v>1.0741627488055547E-2</v>
      </c>
      <c r="AP151" s="11">
        <f t="shared" si="120"/>
        <v>-1.4148789732491922E-3</v>
      </c>
      <c r="AQ151" s="11">
        <f t="shared" si="121"/>
        <v>4.5755431138874286E-3</v>
      </c>
      <c r="AT151" s="12">
        <f t="shared" si="122"/>
        <v>4.8586844163453796E-2</v>
      </c>
      <c r="AU151" s="12">
        <f t="shared" si="123"/>
        <v>4.8438347701285234E-3</v>
      </c>
      <c r="AV151" s="12">
        <f t="shared" si="124"/>
        <v>7.9180046554843415E-3</v>
      </c>
      <c r="AW151" s="12">
        <f t="shared" si="125"/>
        <v>3.9970507427439551E-3</v>
      </c>
      <c r="AX151" s="12">
        <f t="shared" si="126"/>
        <v>-1.9240173277820139E-3</v>
      </c>
      <c r="AY151" s="12">
        <f t="shared" si="127"/>
        <v>8.8075678494619605E-5</v>
      </c>
      <c r="AZ151" s="12">
        <f t="shared" si="128"/>
        <v>2.462520056741841E-3</v>
      </c>
      <c r="BA151" s="12">
        <f t="shared" si="129"/>
        <v>-6.4376919152741097E-3</v>
      </c>
      <c r="BB151" s="12">
        <f t="shared" si="130"/>
        <v>-2.324757485471265E-3</v>
      </c>
      <c r="BC151" s="12">
        <f t="shared" si="131"/>
        <v>-5.3224376737489615E-2</v>
      </c>
      <c r="BD151" s="12">
        <f t="shared" si="132"/>
        <v>-7.5789472033341494E-4</v>
      </c>
      <c r="BE151" s="12">
        <f t="shared" si="133"/>
        <v>1.3017701027333253E-2</v>
      </c>
      <c r="BF151" s="12">
        <f t="shared" si="134"/>
        <v>3.1542943460049415E-4</v>
      </c>
      <c r="BG151" s="12">
        <f t="shared" si="135"/>
        <v>-1.110176702622027E-3</v>
      </c>
      <c r="BH151" s="12">
        <f t="shared" si="136"/>
        <v>-6.9377602005843151E-3</v>
      </c>
      <c r="BI151" s="12">
        <f t="shared" si="137"/>
        <v>1.0844679599165486E-3</v>
      </c>
      <c r="BJ151" s="12">
        <f t="shared" si="138"/>
        <v>-2.1182220412382279E-2</v>
      </c>
      <c r="BK151" s="12">
        <f t="shared" si="139"/>
        <v>1.0972921712359068E-2</v>
      </c>
      <c r="BL151" s="12">
        <f t="shared" si="140"/>
        <v>-2.272035029993718E-3</v>
      </c>
      <c r="BM151" s="12">
        <f t="shared" si="141"/>
        <v>3.1658414629038793E-3</v>
      </c>
      <c r="CM151" s="11" cm="1">
        <f t="array" ref="CM151">MMULT(X151:AQ151,$BQ$54:$BQ$73)</f>
        <v>9.5661129420954172E-4</v>
      </c>
      <c r="DA151" s="7">
        <v>2.2543838122131999E-3</v>
      </c>
    </row>
    <row r="152" spans="1:105" x14ac:dyDescent="0.25">
      <c r="A152" s="9">
        <v>45058</v>
      </c>
      <c r="B152" s="10">
        <v>1962.008544921875</v>
      </c>
      <c r="C152" s="10">
        <v>661.179443359375</v>
      </c>
      <c r="D152" s="10">
        <v>481.70028686523438</v>
      </c>
      <c r="E152" s="10">
        <v>2863.4775390625</v>
      </c>
      <c r="F152" s="10">
        <v>51.909999847412109</v>
      </c>
      <c r="G152" s="10">
        <v>802.49163818359375</v>
      </c>
      <c r="H152" s="10">
        <v>921.095947265625</v>
      </c>
      <c r="I152" s="10">
        <v>1142.007080078125</v>
      </c>
      <c r="J152" s="10">
        <v>82.100303649902344</v>
      </c>
      <c r="K152" s="10">
        <v>2158.849609375</v>
      </c>
      <c r="L152" s="10">
        <v>24.04000091552734</v>
      </c>
      <c r="M152" s="10">
        <v>4517.45458984375</v>
      </c>
      <c r="N152" s="10">
        <v>1243.548095703125</v>
      </c>
      <c r="O152" s="10">
        <v>145.61997985839841</v>
      </c>
      <c r="P152" s="10">
        <v>1134.097290039062</v>
      </c>
      <c r="Q152" s="10">
        <v>546.796142578125</v>
      </c>
      <c r="R152" s="10">
        <v>71.089996337890625</v>
      </c>
      <c r="S152" s="10">
        <v>6877.927734375</v>
      </c>
      <c r="T152" s="10">
        <v>3011.275146484375</v>
      </c>
      <c r="U152" s="10">
        <v>561.3245849609375</v>
      </c>
      <c r="X152" s="11">
        <f t="shared" si="102"/>
        <v>-1.0052179785132559E-2</v>
      </c>
      <c r="Y152" s="11">
        <f t="shared" si="103"/>
        <v>7.6462042034449729E-3</v>
      </c>
      <c r="Z152" s="11">
        <f t="shared" si="104"/>
        <v>-1.5082281733222116E-4</v>
      </c>
      <c r="AA152" s="11">
        <f t="shared" si="105"/>
        <v>-1.5162915633342948E-2</v>
      </c>
      <c r="AB152" s="11">
        <f t="shared" si="106"/>
        <v>-8.783637461420666E-3</v>
      </c>
      <c r="AC152" s="11">
        <f t="shared" si="107"/>
        <v>8.831402684462827E-3</v>
      </c>
      <c r="AD152" s="11">
        <f t="shared" si="108"/>
        <v>5.0042314604891872E-3</v>
      </c>
      <c r="AE152" s="11">
        <f t="shared" si="109"/>
        <v>-8.6775609835699399E-3</v>
      </c>
      <c r="AF152" s="11">
        <f t="shared" si="110"/>
        <v>2.2022080754148699E-3</v>
      </c>
      <c r="AG152" s="11">
        <f t="shared" si="111"/>
        <v>-9.3882765515346973E-3</v>
      </c>
      <c r="AH152" s="11">
        <f t="shared" si="112"/>
        <v>1.2495079699921293E-3</v>
      </c>
      <c r="AI152" s="11">
        <f t="shared" si="113"/>
        <v>6.2256750091494867E-3</v>
      </c>
      <c r="AJ152" s="11">
        <f t="shared" si="114"/>
        <v>1.9699425705346222E-2</v>
      </c>
      <c r="AK152" s="11">
        <f t="shared" si="115"/>
        <v>-9.2786780071693088E-3</v>
      </c>
      <c r="AL152" s="11">
        <f t="shared" si="116"/>
        <v>1.6327092116216041E-3</v>
      </c>
      <c r="AM152" s="11">
        <f t="shared" si="117"/>
        <v>8.1960377808430653E-3</v>
      </c>
      <c r="AN152" s="11">
        <f t="shared" si="118"/>
        <v>-3.7894208619388303E-2</v>
      </c>
      <c r="AO152" s="11">
        <f t="shared" si="119"/>
        <v>-1.6635796030966137E-2</v>
      </c>
      <c r="AP152" s="11">
        <f t="shared" si="120"/>
        <v>-2.3916686138909442E-3</v>
      </c>
      <c r="AQ152" s="11">
        <f t="shared" si="121"/>
        <v>2.9149113644659767E-2</v>
      </c>
      <c r="AT152" s="12">
        <f t="shared" si="122"/>
        <v>-1.0351525845641835E-2</v>
      </c>
      <c r="AU152" s="12">
        <f t="shared" si="123"/>
        <v>7.6722131864007123E-3</v>
      </c>
      <c r="AV152" s="12">
        <f t="shared" si="124"/>
        <v>-2.2917323191604527E-3</v>
      </c>
      <c r="AW152" s="12">
        <f t="shared" si="125"/>
        <v>-1.7890643399710533E-2</v>
      </c>
      <c r="AX152" s="12">
        <f t="shared" si="126"/>
        <v>-9.5632456161765019E-3</v>
      </c>
      <c r="AY152" s="12">
        <f t="shared" si="127"/>
        <v>8.2536435802766442E-3</v>
      </c>
      <c r="AZ152" s="12">
        <f t="shared" si="128"/>
        <v>4.1014625048956446E-3</v>
      </c>
      <c r="BA152" s="12">
        <f t="shared" si="129"/>
        <v>-9.4551144972915783E-3</v>
      </c>
      <c r="BB152" s="12">
        <f t="shared" si="130"/>
        <v>2.1319340263851899E-3</v>
      </c>
      <c r="BC152" s="12">
        <f t="shared" si="131"/>
        <v>-1.0888150872085309E-2</v>
      </c>
      <c r="BD152" s="12">
        <f t="shared" si="132"/>
        <v>9.0794250408204609E-4</v>
      </c>
      <c r="BE152" s="12">
        <f t="shared" si="133"/>
        <v>5.4230313653189314E-3</v>
      </c>
      <c r="BF152" s="12">
        <f t="shared" si="134"/>
        <v>1.7892514936375392E-2</v>
      </c>
      <c r="BG152" s="12">
        <f t="shared" si="135"/>
        <v>-1.09879013665613E-2</v>
      </c>
      <c r="BH152" s="12">
        <f t="shared" si="136"/>
        <v>1.223847871479026E-3</v>
      </c>
      <c r="BI152" s="12">
        <f t="shared" si="137"/>
        <v>7.0959934580237909E-3</v>
      </c>
      <c r="BJ152" s="12">
        <f t="shared" si="138"/>
        <v>-3.8790048543274863E-2</v>
      </c>
      <c r="BK152" s="12">
        <f t="shared" si="139"/>
        <v>-1.6404501806662617E-2</v>
      </c>
      <c r="BL152" s="12">
        <f t="shared" si="140"/>
        <v>-3.2488246706354699E-3</v>
      </c>
      <c r="BM152" s="12">
        <f t="shared" si="141"/>
        <v>2.7739411993676216E-2</v>
      </c>
      <c r="CM152" s="11" cm="1">
        <f t="array" ref="CM152">MMULT(X152:AQ152,$BQ$54:$BQ$73)</f>
        <v>-1.4289614379161795E-3</v>
      </c>
      <c r="DA152" s="7">
        <v>2.5353135379176817E-3</v>
      </c>
    </row>
    <row r="153" spans="1:105" x14ac:dyDescent="0.25">
      <c r="A153" s="9">
        <v>45061</v>
      </c>
      <c r="B153" s="10">
        <v>1913.425170898438</v>
      </c>
      <c r="C153" s="10">
        <v>660.97265625</v>
      </c>
      <c r="D153" s="10">
        <v>480.58566284179688</v>
      </c>
      <c r="E153" s="10">
        <v>2933.677734375</v>
      </c>
      <c r="F153" s="10">
        <v>52.279998779296882</v>
      </c>
      <c r="G153" s="10">
        <v>806.3409423828125</v>
      </c>
      <c r="H153" s="10">
        <v>922.90130615234375</v>
      </c>
      <c r="I153" s="10">
        <v>1154.0673828125</v>
      </c>
      <c r="J153" s="10">
        <v>82.200302124023438</v>
      </c>
      <c r="K153" s="10">
        <v>2183.8779296875</v>
      </c>
      <c r="L153" s="10">
        <v>24.079999923706051</v>
      </c>
      <c r="M153" s="10">
        <v>4536.68212890625</v>
      </c>
      <c r="N153" s="10">
        <v>1253.001831054688</v>
      </c>
      <c r="O153" s="10">
        <v>145.7079772949219</v>
      </c>
      <c r="P153" s="10">
        <v>1136.334106445312</v>
      </c>
      <c r="Q153" s="10">
        <v>550.34271240234375</v>
      </c>
      <c r="R153" s="10">
        <v>71.830001831054688</v>
      </c>
      <c r="S153" s="10">
        <v>6832.26025390625</v>
      </c>
      <c r="T153" s="10">
        <v>2993.572021484375</v>
      </c>
      <c r="U153" s="10">
        <v>559.13848876953125</v>
      </c>
      <c r="X153" s="11">
        <f t="shared" si="102"/>
        <v>-2.4762060363693054E-2</v>
      </c>
      <c r="Y153" s="11">
        <f t="shared" si="103"/>
        <v>-3.1275489801125547E-4</v>
      </c>
      <c r="Z153" s="11">
        <f t="shared" si="104"/>
        <v>-2.3139368064136927E-3</v>
      </c>
      <c r="AA153" s="11">
        <f t="shared" si="105"/>
        <v>2.4515713622633648E-2</v>
      </c>
      <c r="AB153" s="11">
        <f t="shared" si="106"/>
        <v>7.127700500334685E-3</v>
      </c>
      <c r="AC153" s="11">
        <f t="shared" si="107"/>
        <v>4.7966907268111713E-3</v>
      </c>
      <c r="AD153" s="11">
        <f t="shared" si="108"/>
        <v>1.9600117578175836E-3</v>
      </c>
      <c r="AE153" s="11">
        <f t="shared" si="109"/>
        <v>1.0560619933766042E-2</v>
      </c>
      <c r="AF153" s="11">
        <f t="shared" si="110"/>
        <v>1.2180037061435727E-3</v>
      </c>
      <c r="AG153" s="11">
        <f t="shared" si="111"/>
        <v>1.159335981710456E-2</v>
      </c>
      <c r="AH153" s="11">
        <f t="shared" si="112"/>
        <v>1.663852190324824E-3</v>
      </c>
      <c r="AI153" s="11">
        <f t="shared" si="113"/>
        <v>4.256277219859125E-3</v>
      </c>
      <c r="AJ153" s="11">
        <f t="shared" si="114"/>
        <v>7.6022273559251752E-3</v>
      </c>
      <c r="AK153" s="11">
        <f t="shared" si="115"/>
        <v>6.0429507413106004E-4</v>
      </c>
      <c r="AL153" s="11">
        <f t="shared" si="116"/>
        <v>1.9723320264462994E-3</v>
      </c>
      <c r="AM153" s="11">
        <f t="shared" si="117"/>
        <v>6.4860915212327491E-3</v>
      </c>
      <c r="AN153" s="11">
        <f t="shared" si="118"/>
        <v>1.0409418079680547E-2</v>
      </c>
      <c r="AO153" s="11">
        <f t="shared" si="119"/>
        <v>-6.6397150758810385E-3</v>
      </c>
      <c r="AP153" s="11">
        <f t="shared" si="120"/>
        <v>-5.878946339615684E-3</v>
      </c>
      <c r="AQ153" s="11">
        <f t="shared" si="121"/>
        <v>-3.8945313459918742E-3</v>
      </c>
      <c r="AT153" s="12">
        <f t="shared" si="122"/>
        <v>-2.5061406424202331E-2</v>
      </c>
      <c r="AU153" s="12">
        <f t="shared" si="123"/>
        <v>-2.8674591505551604E-4</v>
      </c>
      <c r="AV153" s="12">
        <f t="shared" si="124"/>
        <v>-4.4548463082419243E-3</v>
      </c>
      <c r="AW153" s="12">
        <f t="shared" si="125"/>
        <v>2.1787985856266061E-2</v>
      </c>
      <c r="AX153" s="12">
        <f t="shared" si="126"/>
        <v>6.3480923455788499E-3</v>
      </c>
      <c r="AY153" s="12">
        <f t="shared" si="127"/>
        <v>4.2189316226249893E-3</v>
      </c>
      <c r="AZ153" s="12">
        <f t="shared" si="128"/>
        <v>1.0572428022240406E-3</v>
      </c>
      <c r="BA153" s="12">
        <f t="shared" si="129"/>
        <v>9.7830664200444038E-3</v>
      </c>
      <c r="BB153" s="12">
        <f t="shared" si="130"/>
        <v>1.1477296571138925E-3</v>
      </c>
      <c r="BC153" s="12">
        <f t="shared" si="131"/>
        <v>1.0093485496553947E-2</v>
      </c>
      <c r="BD153" s="12">
        <f t="shared" si="132"/>
        <v>1.3222867244147406E-3</v>
      </c>
      <c r="BE153" s="12">
        <f t="shared" si="133"/>
        <v>3.4536335760285697E-3</v>
      </c>
      <c r="BF153" s="12">
        <f t="shared" si="134"/>
        <v>5.7953165869543436E-3</v>
      </c>
      <c r="BG153" s="12">
        <f t="shared" si="135"/>
        <v>-1.1049282852609306E-3</v>
      </c>
      <c r="BH153" s="12">
        <f t="shared" si="136"/>
        <v>1.5634706863037213E-3</v>
      </c>
      <c r="BI153" s="12">
        <f t="shared" si="137"/>
        <v>5.3860471984134746E-3</v>
      </c>
      <c r="BJ153" s="12">
        <f t="shared" si="138"/>
        <v>9.5135781557939853E-3</v>
      </c>
      <c r="BK153" s="12">
        <f t="shared" si="139"/>
        <v>-6.4084208515775183E-3</v>
      </c>
      <c r="BL153" s="12">
        <f t="shared" si="140"/>
        <v>-6.7361023963602102E-3</v>
      </c>
      <c r="BM153" s="12">
        <f t="shared" si="141"/>
        <v>-5.304232996975424E-3</v>
      </c>
      <c r="CM153" s="11" cm="1">
        <f t="array" ref="CM153">MMULT(X153:AQ153,$BQ$54:$BQ$73)</f>
        <v>2.5482324351302223E-3</v>
      </c>
      <c r="DA153" s="7">
        <v>-6.4968064953078285E-3</v>
      </c>
    </row>
    <row r="154" spans="1:105" x14ac:dyDescent="0.25">
      <c r="A154" s="9">
        <v>45062</v>
      </c>
      <c r="B154" s="10">
        <v>1886.562133789062</v>
      </c>
      <c r="C154" s="10">
        <v>668.09222412109375</v>
      </c>
      <c r="D154" s="10">
        <v>478.01702880859381</v>
      </c>
      <c r="E154" s="10">
        <v>2908.413818359375</v>
      </c>
      <c r="F154" s="10">
        <v>52.049999237060547</v>
      </c>
      <c r="G154" s="10">
        <v>801.7174072265625</v>
      </c>
      <c r="H154" s="10">
        <v>923.48675537109375</v>
      </c>
      <c r="I154" s="10">
        <v>1159.5244140625</v>
      </c>
      <c r="J154" s="10">
        <v>82.266700744628906</v>
      </c>
      <c r="K154" s="10">
        <v>2164.778564453125</v>
      </c>
      <c r="L154" s="10">
        <v>24.10000038146973</v>
      </c>
      <c r="M154" s="10">
        <v>4564.53564453125</v>
      </c>
      <c r="N154" s="10">
        <v>1230.390991210938</v>
      </c>
      <c r="O154" s="10">
        <v>147.8197021484375</v>
      </c>
      <c r="P154" s="10">
        <v>1120.151489257812</v>
      </c>
      <c r="Q154" s="10">
        <v>554.50408935546875</v>
      </c>
      <c r="R154" s="10">
        <v>71.25</v>
      </c>
      <c r="S154" s="10">
        <v>6913.97607421875</v>
      </c>
      <c r="T154" s="10">
        <v>2996.423095703125</v>
      </c>
      <c r="U154" s="10">
        <v>551.8349609375</v>
      </c>
      <c r="X154" s="11">
        <f t="shared" si="102"/>
        <v>-1.4039240999825732E-2</v>
      </c>
      <c r="Y154" s="11">
        <f t="shared" si="103"/>
        <v>1.0771350075941587E-2</v>
      </c>
      <c r="Z154" s="11">
        <f t="shared" si="104"/>
        <v>-5.344799547315318E-3</v>
      </c>
      <c r="AA154" s="11">
        <f t="shared" si="105"/>
        <v>-8.6116875482259835E-3</v>
      </c>
      <c r="AB154" s="11">
        <f t="shared" si="106"/>
        <v>-4.3993792579699927E-3</v>
      </c>
      <c r="AC154" s="11">
        <f t="shared" si="107"/>
        <v>-5.7339704748056372E-3</v>
      </c>
      <c r="AD154" s="11">
        <f t="shared" si="108"/>
        <v>6.343573411882891E-4</v>
      </c>
      <c r="AE154" s="11">
        <f t="shared" si="109"/>
        <v>4.7285204757291002E-3</v>
      </c>
      <c r="AF154" s="11">
        <f t="shared" si="110"/>
        <v>8.0776613819845595E-4</v>
      </c>
      <c r="AG154" s="11">
        <f t="shared" si="111"/>
        <v>-8.7456194207283407E-3</v>
      </c>
      <c r="AH154" s="11">
        <f t="shared" si="112"/>
        <v>8.3058379680429808E-4</v>
      </c>
      <c r="AI154" s="11">
        <f t="shared" si="113"/>
        <v>6.139622489203406E-3</v>
      </c>
      <c r="AJ154" s="11">
        <f t="shared" si="114"/>
        <v>-1.8045336633481054E-2</v>
      </c>
      <c r="AK154" s="11">
        <f t="shared" si="115"/>
        <v>1.4492856827195779E-2</v>
      </c>
      <c r="AL154" s="11">
        <f t="shared" si="116"/>
        <v>-1.4241073198200987E-2</v>
      </c>
      <c r="AM154" s="11">
        <f t="shared" si="117"/>
        <v>7.5614282870392702E-3</v>
      </c>
      <c r="AN154" s="11">
        <f t="shared" si="118"/>
        <v>-8.074645917716403E-3</v>
      </c>
      <c r="AO154" s="11">
        <f t="shared" si="119"/>
        <v>1.1960290925068335E-2</v>
      </c>
      <c r="AP154" s="11">
        <f t="shared" si="120"/>
        <v>9.5239873912780727E-4</v>
      </c>
      <c r="AQ154" s="11">
        <f t="shared" si="121"/>
        <v>-1.3062108902758182E-2</v>
      </c>
      <c r="AT154" s="12">
        <f t="shared" si="122"/>
        <v>-1.4338587060335008E-2</v>
      </c>
      <c r="AU154" s="12">
        <f t="shared" si="123"/>
        <v>1.0797359058897326E-2</v>
      </c>
      <c r="AV154" s="12">
        <f t="shared" si="124"/>
        <v>-7.4857090491435496E-3</v>
      </c>
      <c r="AW154" s="12">
        <f t="shared" si="125"/>
        <v>-1.1339415314593568E-2</v>
      </c>
      <c r="AX154" s="12">
        <f t="shared" si="126"/>
        <v>-5.1789874127258278E-3</v>
      </c>
      <c r="AY154" s="12">
        <f t="shared" si="127"/>
        <v>-6.3117295789918192E-3</v>
      </c>
      <c r="AZ154" s="12">
        <f t="shared" si="128"/>
        <v>-2.6841161440525397E-4</v>
      </c>
      <c r="BA154" s="12">
        <f t="shared" si="129"/>
        <v>3.9509669620074617E-3</v>
      </c>
      <c r="BB154" s="12">
        <f t="shared" si="130"/>
        <v>7.3749208916877574E-4</v>
      </c>
      <c r="BC154" s="12">
        <f t="shared" si="131"/>
        <v>-1.0245493741278953E-2</v>
      </c>
      <c r="BD154" s="12">
        <f t="shared" si="132"/>
        <v>4.8901833089421483E-4</v>
      </c>
      <c r="BE154" s="12">
        <f t="shared" si="133"/>
        <v>5.3369788453728507E-3</v>
      </c>
      <c r="BF154" s="12">
        <f t="shared" si="134"/>
        <v>-1.9852247402451884E-2</v>
      </c>
      <c r="BG154" s="12">
        <f t="shared" si="135"/>
        <v>1.2783633467803788E-2</v>
      </c>
      <c r="BH154" s="12">
        <f t="shared" si="136"/>
        <v>-1.4649934538343564E-2</v>
      </c>
      <c r="BI154" s="12">
        <f t="shared" si="137"/>
        <v>6.4613839642199966E-3</v>
      </c>
      <c r="BJ154" s="12">
        <f t="shared" si="138"/>
        <v>-8.9704858416029647E-3</v>
      </c>
      <c r="BK154" s="12">
        <f t="shared" si="139"/>
        <v>1.2191585149371855E-2</v>
      </c>
      <c r="BL154" s="12">
        <f t="shared" si="140"/>
        <v>9.5242682383281439E-5</v>
      </c>
      <c r="BM154" s="12">
        <f t="shared" si="141"/>
        <v>-1.4471810553741731E-2</v>
      </c>
      <c r="CM154" s="11" cm="1">
        <f t="array" ref="CM154">MMULT(X154:AQ154,$BQ$54:$BQ$73)</f>
        <v>-2.0709343402765656E-3</v>
      </c>
      <c r="DA154" s="7">
        <v>-7.7951479261188072E-3</v>
      </c>
    </row>
    <row r="155" spans="1:105" x14ac:dyDescent="0.25">
      <c r="A155" s="9">
        <v>45063</v>
      </c>
      <c r="B155" s="10">
        <v>1896.89794921875</v>
      </c>
      <c r="C155" s="10">
        <v>660.25885009765625</v>
      </c>
      <c r="D155" s="10">
        <v>474.35809326171881</v>
      </c>
      <c r="E155" s="10">
        <v>2956.894775390625</v>
      </c>
      <c r="F155" s="10">
        <v>51.619998931884773</v>
      </c>
      <c r="G155" s="10">
        <v>797.41021728515625</v>
      </c>
      <c r="H155" s="10">
        <v>916.65582275390625</v>
      </c>
      <c r="I155" s="10">
        <v>1143.566162109375</v>
      </c>
      <c r="J155" s="10">
        <v>82.295997619628906</v>
      </c>
      <c r="K155" s="10">
        <v>2157.3916015625</v>
      </c>
      <c r="L155" s="10">
        <v>24.20999908447266</v>
      </c>
      <c r="M155" s="10">
        <v>4568.24560546875</v>
      </c>
      <c r="N155" s="10">
        <v>1231.0244140625</v>
      </c>
      <c r="O155" s="10">
        <v>147.1597595214844</v>
      </c>
      <c r="P155" s="10">
        <v>1113.5322265625</v>
      </c>
      <c r="Q155" s="10">
        <v>554.50408935546875</v>
      </c>
      <c r="R155" s="10">
        <v>70.949996948242188</v>
      </c>
      <c r="S155" s="10">
        <v>6897.89453125</v>
      </c>
      <c r="T155" s="10">
        <v>2950.944580078125</v>
      </c>
      <c r="U155" s="10">
        <v>554.41851806640625</v>
      </c>
      <c r="X155" s="11">
        <f t="shared" si="102"/>
        <v>5.4786509516805615E-3</v>
      </c>
      <c r="Y155" s="11">
        <f t="shared" si="103"/>
        <v>-1.172498906680536E-2</v>
      </c>
      <c r="Z155" s="11">
        <f t="shared" si="104"/>
        <v>-7.6544041872200754E-3</v>
      </c>
      <c r="AA155" s="11">
        <f t="shared" si="105"/>
        <v>1.6669208736808272E-2</v>
      </c>
      <c r="AB155" s="11">
        <f t="shared" si="106"/>
        <v>-8.2612932080430492E-3</v>
      </c>
      <c r="AC155" s="11">
        <f t="shared" si="107"/>
        <v>-5.372454062468739E-3</v>
      </c>
      <c r="AD155" s="11">
        <f t="shared" si="108"/>
        <v>-7.3968928925705699E-3</v>
      </c>
      <c r="AE155" s="11">
        <f t="shared" si="109"/>
        <v>-1.3762756315939742E-2</v>
      </c>
      <c r="AF155" s="11">
        <f t="shared" si="110"/>
        <v>3.5612069932089451E-4</v>
      </c>
      <c r="AG155" s="11">
        <f t="shared" si="111"/>
        <v>-3.412341110505741E-3</v>
      </c>
      <c r="AH155" s="11">
        <f t="shared" si="112"/>
        <v>4.5642614631453155E-3</v>
      </c>
      <c r="AI155" s="11">
        <f t="shared" si="113"/>
        <v>8.1277948654971894E-4</v>
      </c>
      <c r="AJ155" s="11">
        <f t="shared" si="114"/>
        <v>5.1481427943375711E-4</v>
      </c>
      <c r="AK155" s="11">
        <f t="shared" si="115"/>
        <v>-4.4645105987995825E-3</v>
      </c>
      <c r="AL155" s="11">
        <f t="shared" si="116"/>
        <v>-5.9092567021428724E-3</v>
      </c>
      <c r="AM155" s="11">
        <f t="shared" si="117"/>
        <v>0</v>
      </c>
      <c r="AN155" s="11">
        <f t="shared" si="118"/>
        <v>-4.2105691474780705E-3</v>
      </c>
      <c r="AO155" s="11">
        <f t="shared" si="119"/>
        <v>-2.3259471534354632E-3</v>
      </c>
      <c r="AP155" s="11">
        <f t="shared" si="120"/>
        <v>-1.5177601484321842E-2</v>
      </c>
      <c r="AQ155" s="11">
        <f t="shared" si="121"/>
        <v>4.681756887090124E-3</v>
      </c>
      <c r="AT155" s="12">
        <f t="shared" si="122"/>
        <v>5.1793048911712852E-3</v>
      </c>
      <c r="AU155" s="12">
        <f t="shared" si="123"/>
        <v>-1.1698980083849621E-2</v>
      </c>
      <c r="AV155" s="12">
        <f t="shared" si="124"/>
        <v>-9.7953136890483079E-3</v>
      </c>
      <c r="AW155" s="12">
        <f t="shared" si="125"/>
        <v>1.3941480970440687E-2</v>
      </c>
      <c r="AX155" s="12">
        <f t="shared" si="126"/>
        <v>-9.0409013627988852E-3</v>
      </c>
      <c r="AY155" s="12">
        <f t="shared" si="127"/>
        <v>-5.950213166654921E-3</v>
      </c>
      <c r="AZ155" s="12">
        <f t="shared" si="128"/>
        <v>-8.2996618481641134E-3</v>
      </c>
      <c r="BA155" s="12">
        <f t="shared" si="129"/>
        <v>-1.4540309829661381E-2</v>
      </c>
      <c r="BB155" s="12">
        <f t="shared" si="130"/>
        <v>2.858466502912143E-4</v>
      </c>
      <c r="BC155" s="12">
        <f t="shared" si="131"/>
        <v>-4.912215431056354E-3</v>
      </c>
      <c r="BD155" s="12">
        <f t="shared" si="132"/>
        <v>4.2226959972352322E-3</v>
      </c>
      <c r="BE155" s="12">
        <f t="shared" si="133"/>
        <v>1.0135842719163749E-5</v>
      </c>
      <c r="BF155" s="12">
        <f t="shared" si="134"/>
        <v>-1.2920964895370742E-3</v>
      </c>
      <c r="BG155" s="12">
        <f t="shared" si="135"/>
        <v>-6.1737339581915728E-3</v>
      </c>
      <c r="BH155" s="12">
        <f t="shared" si="136"/>
        <v>-6.3181180422854505E-3</v>
      </c>
      <c r="BI155" s="12">
        <f t="shared" si="137"/>
        <v>-1.100044322819274E-3</v>
      </c>
      <c r="BJ155" s="12">
        <f t="shared" si="138"/>
        <v>-5.1064090713646322E-3</v>
      </c>
      <c r="BK155" s="12">
        <f t="shared" si="139"/>
        <v>-2.0946529291319431E-3</v>
      </c>
      <c r="BL155" s="12">
        <f t="shared" si="140"/>
        <v>-1.6034757541066369E-2</v>
      </c>
      <c r="BM155" s="12">
        <f t="shared" si="141"/>
        <v>3.2720552361065747E-3</v>
      </c>
      <c r="CM155" s="11" cm="1">
        <f t="array" ref="CM155">MMULT(X155:AQ155,$BQ$54:$BQ$73)</f>
        <v>-2.8297711712851237E-3</v>
      </c>
      <c r="DA155" s="7">
        <v>7.9215448886301599E-3</v>
      </c>
    </row>
    <row r="156" spans="1:105" x14ac:dyDescent="0.25">
      <c r="A156" s="9">
        <v>45064</v>
      </c>
      <c r="B156" s="10">
        <v>1887.411010742188</v>
      </c>
      <c r="C156" s="10">
        <v>668.56488037109375</v>
      </c>
      <c r="D156" s="10">
        <v>479.81021118164063</v>
      </c>
      <c r="E156" s="10">
        <v>2979.46240234375</v>
      </c>
      <c r="F156" s="10">
        <v>51.590000152587891</v>
      </c>
      <c r="G156" s="10">
        <v>800.5980224609375</v>
      </c>
      <c r="H156" s="10">
        <v>923.63311767578125</v>
      </c>
      <c r="I156" s="10">
        <v>1142.74072265625</v>
      </c>
      <c r="J156" s="10">
        <v>82.450302124023438</v>
      </c>
      <c r="K156" s="10">
        <v>2126.87158203125</v>
      </c>
      <c r="L156" s="10">
        <v>24.20999908447266</v>
      </c>
      <c r="M156" s="10">
        <v>4542.12744140625</v>
      </c>
      <c r="N156" s="10">
        <v>1213.871459960938</v>
      </c>
      <c r="O156" s="10">
        <v>146.36787414550781</v>
      </c>
      <c r="P156" s="10">
        <v>1111.1357421875</v>
      </c>
      <c r="Q156" s="10">
        <v>543.060302734375</v>
      </c>
      <c r="R156" s="10">
        <v>70.669998168945313</v>
      </c>
      <c r="S156" s="10">
        <v>6797.28125</v>
      </c>
      <c r="T156" s="10">
        <v>2942.805908203125</v>
      </c>
      <c r="U156" s="10">
        <v>557.598388671875</v>
      </c>
      <c r="X156" s="11">
        <f t="shared" si="102"/>
        <v>-5.0012909131296728E-3</v>
      </c>
      <c r="Y156" s="11">
        <f t="shared" si="103"/>
        <v>1.2579960529433248E-2</v>
      </c>
      <c r="Z156" s="11">
        <f t="shared" si="104"/>
        <v>1.149367534225606E-2</v>
      </c>
      <c r="AA156" s="11">
        <f t="shared" si="105"/>
        <v>7.6322049539769878E-3</v>
      </c>
      <c r="AB156" s="11">
        <f t="shared" si="106"/>
        <v>-5.8114645326643702E-4</v>
      </c>
      <c r="AC156" s="11">
        <f t="shared" si="107"/>
        <v>3.9976979309775777E-3</v>
      </c>
      <c r="AD156" s="11">
        <f t="shared" si="108"/>
        <v>7.6116845043466093E-3</v>
      </c>
      <c r="AE156" s="11">
        <f t="shared" si="109"/>
        <v>-7.2181171538201897E-4</v>
      </c>
      <c r="AF156" s="11">
        <f t="shared" si="110"/>
        <v>1.8749940320029266E-3</v>
      </c>
      <c r="AG156" s="11">
        <f t="shared" si="111"/>
        <v>-1.4146722138505475E-2</v>
      </c>
      <c r="AH156" s="11">
        <f t="shared" si="112"/>
        <v>0</v>
      </c>
      <c r="AI156" s="11">
        <f t="shared" si="113"/>
        <v>-5.7173292152316322E-3</v>
      </c>
      <c r="AJ156" s="11">
        <f t="shared" si="114"/>
        <v>-1.3933886205356101E-2</v>
      </c>
      <c r="AK156" s="11">
        <f t="shared" si="115"/>
        <v>-5.381127140677208E-3</v>
      </c>
      <c r="AL156" s="11">
        <f t="shared" si="116"/>
        <v>-2.1521464020830394E-3</v>
      </c>
      <c r="AM156" s="11">
        <f t="shared" si="117"/>
        <v>-2.0637875970212421E-2</v>
      </c>
      <c r="AN156" s="11">
        <f t="shared" si="118"/>
        <v>-3.9464241203721728E-3</v>
      </c>
      <c r="AO156" s="11">
        <f t="shared" si="119"/>
        <v>-1.4586085767792595E-2</v>
      </c>
      <c r="AP156" s="11">
        <f t="shared" si="120"/>
        <v>-2.7579887233207655E-3</v>
      </c>
      <c r="AQ156" s="11">
        <f t="shared" si="121"/>
        <v>5.7355057629728673E-3</v>
      </c>
      <c r="AT156" s="12">
        <f t="shared" si="122"/>
        <v>-5.300636973638949E-3</v>
      </c>
      <c r="AU156" s="12">
        <f t="shared" si="123"/>
        <v>1.2605969512388987E-2</v>
      </c>
      <c r="AV156" s="12">
        <f t="shared" si="124"/>
        <v>9.3527658404278288E-3</v>
      </c>
      <c r="AW156" s="12">
        <f t="shared" si="125"/>
        <v>4.9044771876094028E-3</v>
      </c>
      <c r="AX156" s="12">
        <f t="shared" si="126"/>
        <v>-1.3607546080222723E-3</v>
      </c>
      <c r="AY156" s="12">
        <f t="shared" si="127"/>
        <v>3.4199388267913953E-3</v>
      </c>
      <c r="AZ156" s="12">
        <f t="shared" si="128"/>
        <v>6.7089155487530666E-3</v>
      </c>
      <c r="BA156" s="12">
        <f t="shared" si="129"/>
        <v>-1.4993652291036574E-3</v>
      </c>
      <c r="BB156" s="12">
        <f t="shared" si="130"/>
        <v>1.8047199829732464E-3</v>
      </c>
      <c r="BC156" s="12">
        <f t="shared" si="131"/>
        <v>-1.5646596459056087E-2</v>
      </c>
      <c r="BD156" s="12">
        <f t="shared" si="132"/>
        <v>-3.4156546591008325E-4</v>
      </c>
      <c r="BE156" s="12">
        <f t="shared" si="133"/>
        <v>-6.5199728590621875E-3</v>
      </c>
      <c r="BF156" s="12">
        <f t="shared" si="134"/>
        <v>-1.5740796974326933E-2</v>
      </c>
      <c r="BG156" s="12">
        <f t="shared" si="135"/>
        <v>-7.0903505000691983E-3</v>
      </c>
      <c r="BH156" s="12">
        <f t="shared" si="136"/>
        <v>-2.5610077422256175E-3</v>
      </c>
      <c r="BI156" s="12">
        <f t="shared" si="137"/>
        <v>-2.1737920293031694E-2</v>
      </c>
      <c r="BJ156" s="12">
        <f t="shared" si="138"/>
        <v>-4.8422640442587345E-3</v>
      </c>
      <c r="BK156" s="12">
        <f t="shared" si="139"/>
        <v>-1.4354791543489075E-2</v>
      </c>
      <c r="BL156" s="12">
        <f t="shared" si="140"/>
        <v>-3.6151447800652913E-3</v>
      </c>
      <c r="BM156" s="12">
        <f t="shared" si="141"/>
        <v>4.3258041119893179E-3</v>
      </c>
      <c r="CM156" s="11" cm="1">
        <f t="array" ref="CM156">MMULT(X156:AQ156,$BQ$54:$BQ$73)</f>
        <v>-1.9319055854681629E-3</v>
      </c>
      <c r="DA156" s="7">
        <v>-1.275962322326086E-3</v>
      </c>
    </row>
    <row r="157" spans="1:105" x14ac:dyDescent="0.25">
      <c r="A157" s="9">
        <v>45065</v>
      </c>
      <c r="B157" s="10">
        <v>1953.370483398438</v>
      </c>
      <c r="C157" s="10">
        <v>668.05279541015625</v>
      </c>
      <c r="D157" s="10">
        <v>479.83441162109381</v>
      </c>
      <c r="E157" s="10">
        <v>3031.039306640625</v>
      </c>
      <c r="F157" s="10">
        <v>51.439998626708977</v>
      </c>
      <c r="G157" s="10">
        <v>801.52276611328125</v>
      </c>
      <c r="H157" s="10">
        <v>931.24468994140625</v>
      </c>
      <c r="I157" s="10">
        <v>1163.742919921875</v>
      </c>
      <c r="J157" s="10">
        <v>82.72509765625</v>
      </c>
      <c r="K157" s="10">
        <v>2128.669677734375</v>
      </c>
      <c r="L157" s="10">
        <v>24.180000305175781</v>
      </c>
      <c r="M157" s="10">
        <v>4629.06005859375</v>
      </c>
      <c r="N157" s="10">
        <v>1228.39306640625</v>
      </c>
      <c r="O157" s="10">
        <v>145.09205627441409</v>
      </c>
      <c r="P157" s="10">
        <v>1114.741821289062</v>
      </c>
      <c r="Q157" s="10">
        <v>543.95880126953125</v>
      </c>
      <c r="R157" s="10">
        <v>71.209999084472656</v>
      </c>
      <c r="S157" s="10">
        <v>6828.13037109375</v>
      </c>
      <c r="T157" s="10">
        <v>2963.95849609375</v>
      </c>
      <c r="U157" s="10">
        <v>529.6761474609375</v>
      </c>
      <c r="X157" s="11">
        <f t="shared" si="102"/>
        <v>3.4947063612982054E-2</v>
      </c>
      <c r="Y157" s="11">
        <f t="shared" si="103"/>
        <v>-7.6594654606036445E-4</v>
      </c>
      <c r="Z157" s="11">
        <f t="shared" si="104"/>
        <v>5.0437524857136355E-5</v>
      </c>
      <c r="AA157" s="11">
        <f t="shared" si="105"/>
        <v>1.7310808908446971E-2</v>
      </c>
      <c r="AB157" s="11">
        <f t="shared" si="106"/>
        <v>-2.9075697894020819E-3</v>
      </c>
      <c r="AC157" s="11">
        <f t="shared" si="107"/>
        <v>1.1550661210743495E-3</v>
      </c>
      <c r="AD157" s="11">
        <f t="shared" si="108"/>
        <v>8.2409044456728288E-3</v>
      </c>
      <c r="AE157" s="11">
        <f t="shared" si="109"/>
        <v>1.837879481253309E-2</v>
      </c>
      <c r="AF157" s="11">
        <f t="shared" si="110"/>
        <v>3.3328626475280761E-3</v>
      </c>
      <c r="AG157" s="11">
        <f t="shared" si="111"/>
        <v>8.4541808650607131E-4</v>
      </c>
      <c r="AH157" s="11">
        <f t="shared" si="112"/>
        <v>-1.2391069984021019E-3</v>
      </c>
      <c r="AI157" s="11">
        <f t="shared" si="113"/>
        <v>1.9139184954393425E-2</v>
      </c>
      <c r="AJ157" s="11">
        <f t="shared" si="114"/>
        <v>1.1963051216130699E-2</v>
      </c>
      <c r="AK157" s="11">
        <f t="shared" si="115"/>
        <v>-8.7165156872156275E-3</v>
      </c>
      <c r="AL157" s="11">
        <f t="shared" si="116"/>
        <v>3.2453992474967409E-3</v>
      </c>
      <c r="AM157" s="11">
        <f t="shared" si="117"/>
        <v>1.6545096937341951E-3</v>
      </c>
      <c r="AN157" s="11">
        <f t="shared" si="118"/>
        <v>7.6411621553520524E-3</v>
      </c>
      <c r="AO157" s="11">
        <f t="shared" si="119"/>
        <v>4.5384500006896136E-3</v>
      </c>
      <c r="AP157" s="11">
        <f t="shared" si="120"/>
        <v>7.1878977242983561E-3</v>
      </c>
      <c r="AQ157" s="11">
        <f t="shared" si="121"/>
        <v>-5.0075900106965075E-2</v>
      </c>
      <c r="AT157" s="12">
        <f t="shared" si="122"/>
        <v>3.4647717552472777E-2</v>
      </c>
      <c r="AU157" s="12">
        <f t="shared" si="123"/>
        <v>-7.3993756310462497E-4</v>
      </c>
      <c r="AV157" s="12">
        <f t="shared" si="124"/>
        <v>-2.0904719769710952E-3</v>
      </c>
      <c r="AW157" s="12">
        <f t="shared" si="125"/>
        <v>1.4583081142079386E-2</v>
      </c>
      <c r="AX157" s="12">
        <f t="shared" si="126"/>
        <v>-3.687177944157917E-3</v>
      </c>
      <c r="AY157" s="12">
        <f t="shared" si="127"/>
        <v>5.7730701688816718E-4</v>
      </c>
      <c r="AZ157" s="12">
        <f t="shared" si="128"/>
        <v>7.3381354900792853E-3</v>
      </c>
      <c r="BA157" s="12">
        <f t="shared" si="129"/>
        <v>1.7601241298811451E-2</v>
      </c>
      <c r="BB157" s="12">
        <f t="shared" si="130"/>
        <v>3.2625885984983961E-3</v>
      </c>
      <c r="BC157" s="12">
        <f t="shared" si="131"/>
        <v>-6.5445623404454165E-4</v>
      </c>
      <c r="BD157" s="12">
        <f t="shared" si="132"/>
        <v>-1.580672464312185E-3</v>
      </c>
      <c r="BE157" s="12">
        <f t="shared" si="133"/>
        <v>1.8336541310562872E-2</v>
      </c>
      <c r="BF157" s="12">
        <f t="shared" si="134"/>
        <v>1.0156140447159867E-2</v>
      </c>
      <c r="BG157" s="12">
        <f t="shared" si="135"/>
        <v>-1.0425739046607619E-2</v>
      </c>
      <c r="BH157" s="12">
        <f t="shared" si="136"/>
        <v>2.8365379073541628E-3</v>
      </c>
      <c r="BI157" s="12">
        <f t="shared" si="137"/>
        <v>5.5446537091492104E-4</v>
      </c>
      <c r="BJ157" s="12">
        <f t="shared" si="138"/>
        <v>6.7453222314654906E-3</v>
      </c>
      <c r="BK157" s="12">
        <f t="shared" si="139"/>
        <v>4.7697442249931337E-3</v>
      </c>
      <c r="BL157" s="12">
        <f t="shared" si="140"/>
        <v>6.3307416675538299E-3</v>
      </c>
      <c r="BM157" s="12">
        <f t="shared" si="141"/>
        <v>-5.1485601757948626E-2</v>
      </c>
      <c r="CM157" s="11" cm="1">
        <f t="array" ref="CM157">MMULT(X157:AQ157,$BQ$54:$BQ$73)</f>
        <v>3.7962986011825209E-3</v>
      </c>
      <c r="DA157" s="7">
        <v>-5.7811237502406587E-3</v>
      </c>
    </row>
    <row r="158" spans="1:105" x14ac:dyDescent="0.25">
      <c r="A158" s="9">
        <v>45068</v>
      </c>
      <c r="B158" s="10">
        <v>2322.91357421875</v>
      </c>
      <c r="C158" s="10">
        <v>668.92431640625</v>
      </c>
      <c r="D158" s="10">
        <v>480.246337890625</v>
      </c>
      <c r="E158" s="10">
        <v>3226.96044921875</v>
      </c>
      <c r="F158" s="10">
        <v>51.979999542236328</v>
      </c>
      <c r="G158" s="10">
        <v>798.6756591796875</v>
      </c>
      <c r="H158" s="10">
        <v>927.3900146484375</v>
      </c>
      <c r="I158" s="10">
        <v>1185.662231445312</v>
      </c>
      <c r="J158" s="10">
        <v>82.904800415039063</v>
      </c>
      <c r="K158" s="10">
        <v>2154.475830078125</v>
      </c>
      <c r="L158" s="10">
        <v>24.170000076293949</v>
      </c>
      <c r="M158" s="10">
        <v>4806.83056640625</v>
      </c>
      <c r="N158" s="10">
        <v>1233.412353515625</v>
      </c>
      <c r="O158" s="10">
        <v>145.7079772949219</v>
      </c>
      <c r="P158" s="10">
        <v>1120.69921875</v>
      </c>
      <c r="Q158" s="10">
        <v>545.850341796875</v>
      </c>
      <c r="R158" s="10">
        <v>71.680000305175781</v>
      </c>
      <c r="S158" s="10">
        <v>6734.51171875</v>
      </c>
      <c r="T158" s="10">
        <v>3033.715087890625</v>
      </c>
      <c r="U158" s="10">
        <v>531.9615478515625</v>
      </c>
      <c r="X158" s="11">
        <f t="shared" si="102"/>
        <v>0.18918228465159759</v>
      </c>
      <c r="Y158" s="11">
        <f t="shared" si="103"/>
        <v>1.3045690431677229E-3</v>
      </c>
      <c r="Z158" s="11">
        <f t="shared" si="104"/>
        <v>8.5847588158490602E-4</v>
      </c>
      <c r="AA158" s="11">
        <f t="shared" si="105"/>
        <v>6.4638271812868436E-2</v>
      </c>
      <c r="AB158" s="11">
        <f t="shared" si="106"/>
        <v>1.0497685263291753E-2</v>
      </c>
      <c r="AC158" s="11">
        <f t="shared" si="107"/>
        <v>-3.5521223525563105E-3</v>
      </c>
      <c r="AD158" s="11">
        <f t="shared" si="108"/>
        <v>-4.1392722391912756E-3</v>
      </c>
      <c r="AE158" s="11">
        <f t="shared" si="109"/>
        <v>1.883518356864293E-2</v>
      </c>
      <c r="AF158" s="11">
        <f t="shared" si="110"/>
        <v>2.1722882641467115E-3</v>
      </c>
      <c r="AG158" s="11">
        <f t="shared" si="111"/>
        <v>1.2123136160428837E-2</v>
      </c>
      <c r="AH158" s="11">
        <f t="shared" si="112"/>
        <v>-4.1357439022413138E-4</v>
      </c>
      <c r="AI158" s="11">
        <f t="shared" si="113"/>
        <v>3.8403154325568296E-2</v>
      </c>
      <c r="AJ158" s="11">
        <f t="shared" si="114"/>
        <v>4.0860594598268749E-3</v>
      </c>
      <c r="AK158" s="11">
        <f t="shared" si="115"/>
        <v>4.2450361261881543E-3</v>
      </c>
      <c r="AL158" s="11">
        <f t="shared" si="116"/>
        <v>5.3441948145885078E-3</v>
      </c>
      <c r="AM158" s="11">
        <f t="shared" si="117"/>
        <v>3.4773599083774967E-3</v>
      </c>
      <c r="AN158" s="11">
        <f t="shared" si="118"/>
        <v>6.6002138287572145E-3</v>
      </c>
      <c r="AO158" s="11">
        <f t="shared" si="119"/>
        <v>-1.3710730061639682E-2</v>
      </c>
      <c r="AP158" s="11">
        <f t="shared" si="120"/>
        <v>2.353494216899743E-2</v>
      </c>
      <c r="AQ158" s="11">
        <f t="shared" si="121"/>
        <v>4.314712681664684E-3</v>
      </c>
      <c r="AT158" s="12">
        <f t="shared" si="122"/>
        <v>0.18888293859108832</v>
      </c>
      <c r="AU158" s="12">
        <f t="shared" si="123"/>
        <v>1.3305780261234623E-3</v>
      </c>
      <c r="AV158" s="12">
        <f t="shared" si="124"/>
        <v>-1.2824336202433256E-3</v>
      </c>
      <c r="AW158" s="12">
        <f t="shared" si="125"/>
        <v>6.191054404650085E-2</v>
      </c>
      <c r="AX158" s="12">
        <f t="shared" si="126"/>
        <v>9.7180771085359167E-3</v>
      </c>
      <c r="AY158" s="12">
        <f t="shared" si="127"/>
        <v>-4.129881456742493E-3</v>
      </c>
      <c r="AZ158" s="12">
        <f t="shared" si="128"/>
        <v>-5.0420411947848191E-3</v>
      </c>
      <c r="BA158" s="12">
        <f t="shared" si="129"/>
        <v>1.8057630054921291E-2</v>
      </c>
      <c r="BB158" s="12">
        <f t="shared" si="130"/>
        <v>2.1020142151170315E-3</v>
      </c>
      <c r="BC158" s="12">
        <f t="shared" si="131"/>
        <v>1.0623261839878224E-2</v>
      </c>
      <c r="BD158" s="12">
        <f t="shared" si="132"/>
        <v>-7.5513985613421468E-4</v>
      </c>
      <c r="BE158" s="12">
        <f t="shared" si="133"/>
        <v>3.7600510681737739E-2</v>
      </c>
      <c r="BF158" s="12">
        <f t="shared" si="134"/>
        <v>2.2791486908560433E-3</v>
      </c>
      <c r="BG158" s="12">
        <f t="shared" si="135"/>
        <v>2.535812766796164E-3</v>
      </c>
      <c r="BH158" s="12">
        <f t="shared" si="136"/>
        <v>4.9353334744459297E-3</v>
      </c>
      <c r="BI158" s="12">
        <f t="shared" si="137"/>
        <v>2.3773155855582226E-3</v>
      </c>
      <c r="BJ158" s="12">
        <f t="shared" si="138"/>
        <v>5.7043739048706528E-3</v>
      </c>
      <c r="BK158" s="12">
        <f t="shared" si="139"/>
        <v>-1.3479435837336162E-2</v>
      </c>
      <c r="BL158" s="12">
        <f t="shared" si="140"/>
        <v>2.2677786112252903E-2</v>
      </c>
      <c r="BM158" s="12">
        <f t="shared" si="141"/>
        <v>2.9050110306811346E-3</v>
      </c>
      <c r="CM158" s="11" cm="1">
        <f t="array" ref="CM158">MMULT(X158:AQ158,$BQ$54:$BQ$73)</f>
        <v>1.839009344580431E-2</v>
      </c>
      <c r="DA158" s="7">
        <v>6.4908044791081674E-6</v>
      </c>
    </row>
    <row r="159" spans="1:105" x14ac:dyDescent="0.25">
      <c r="A159" s="9">
        <v>45069</v>
      </c>
      <c r="B159" s="10">
        <v>2630.092041015625</v>
      </c>
      <c r="C159" s="10">
        <v>667.69342041015625</v>
      </c>
      <c r="D159" s="10">
        <v>478.13821411132813</v>
      </c>
      <c r="E159" s="10">
        <v>3270.997802734375</v>
      </c>
      <c r="F159" s="10">
        <v>51.430000305175781</v>
      </c>
      <c r="G159" s="10">
        <v>796.8018798828125</v>
      </c>
      <c r="H159" s="10">
        <v>930.366455078125</v>
      </c>
      <c r="I159" s="10">
        <v>1192.3115234375</v>
      </c>
      <c r="J159" s="10">
        <v>82.824996948242188</v>
      </c>
      <c r="K159" s="10">
        <v>2136.056640625</v>
      </c>
      <c r="L159" s="10">
        <v>24.14999961853027</v>
      </c>
      <c r="M159" s="10">
        <v>4681.92431640625</v>
      </c>
      <c r="N159" s="10">
        <v>1236.336059570312</v>
      </c>
      <c r="O159" s="10">
        <v>145.1800537109375</v>
      </c>
      <c r="P159" s="10">
        <v>1120.49365234375</v>
      </c>
      <c r="Q159" s="10">
        <v>550.05902099609375</v>
      </c>
      <c r="R159" s="10">
        <v>69.919998168945313</v>
      </c>
      <c r="S159" s="10">
        <v>6823.95263671875</v>
      </c>
      <c r="T159" s="10">
        <v>3032.197509765625</v>
      </c>
      <c r="U159" s="10">
        <v>530.07354736328125</v>
      </c>
      <c r="X159" s="11">
        <f t="shared" si="102"/>
        <v>0.13223843977931304</v>
      </c>
      <c r="Y159" s="11">
        <f t="shared" si="103"/>
        <v>-1.8401124998813831E-3</v>
      </c>
      <c r="Z159" s="11">
        <f t="shared" si="104"/>
        <v>-4.3896717433730753E-3</v>
      </c>
      <c r="AA159" s="11">
        <f t="shared" si="105"/>
        <v>1.3646697630361873E-2</v>
      </c>
      <c r="AB159" s="11">
        <f t="shared" si="106"/>
        <v>-1.0580978105119937E-2</v>
      </c>
      <c r="AC159" s="11">
        <f t="shared" si="107"/>
        <v>-2.346107929218153E-3</v>
      </c>
      <c r="AD159" s="11">
        <f t="shared" si="108"/>
        <v>3.2094807822745787E-3</v>
      </c>
      <c r="AE159" s="11">
        <f t="shared" si="109"/>
        <v>5.6080828214309609E-3</v>
      </c>
      <c r="AF159" s="11">
        <f t="shared" si="110"/>
        <v>-9.6259162795594316E-4</v>
      </c>
      <c r="AG159" s="11">
        <f t="shared" si="111"/>
        <v>-8.5492671562981005E-3</v>
      </c>
      <c r="AH159" s="11">
        <f t="shared" si="112"/>
        <v>-8.2749100953853638E-4</v>
      </c>
      <c r="AI159" s="11">
        <f t="shared" si="113"/>
        <v>-2.5985157636497298E-2</v>
      </c>
      <c r="AJ159" s="11">
        <f t="shared" si="114"/>
        <v>2.3704206029342379E-3</v>
      </c>
      <c r="AK159" s="11">
        <f t="shared" si="115"/>
        <v>-3.6231618459424061E-3</v>
      </c>
      <c r="AL159" s="11">
        <f t="shared" si="116"/>
        <v>-1.8342692027507938E-4</v>
      </c>
      <c r="AM159" s="11">
        <f t="shared" si="117"/>
        <v>7.7103170538728146E-3</v>
      </c>
      <c r="AN159" s="11">
        <f t="shared" si="118"/>
        <v>-2.4553601126357481E-2</v>
      </c>
      <c r="AO159" s="11">
        <f t="shared" si="119"/>
        <v>1.3280980374528359E-2</v>
      </c>
      <c r="AP159" s="11">
        <f t="shared" si="120"/>
        <v>-5.002375243006714E-4</v>
      </c>
      <c r="AQ159" s="11">
        <f t="shared" si="121"/>
        <v>-3.5491296239480714E-3</v>
      </c>
      <c r="AT159" s="12">
        <f t="shared" si="122"/>
        <v>0.13193909371880377</v>
      </c>
      <c r="AU159" s="12">
        <f t="shared" si="123"/>
        <v>-1.8141035169256436E-3</v>
      </c>
      <c r="AV159" s="12">
        <f t="shared" si="124"/>
        <v>-6.5305812452013069E-3</v>
      </c>
      <c r="AW159" s="12">
        <f t="shared" si="125"/>
        <v>1.0918969863994288E-2</v>
      </c>
      <c r="AX159" s="12">
        <f t="shared" si="126"/>
        <v>-1.1360586259875773E-2</v>
      </c>
      <c r="AY159" s="12">
        <f t="shared" si="127"/>
        <v>-2.9238670334043354E-3</v>
      </c>
      <c r="AZ159" s="12">
        <f t="shared" si="128"/>
        <v>2.3067118266810356E-3</v>
      </c>
      <c r="BA159" s="12">
        <f t="shared" si="129"/>
        <v>4.8305293077093225E-3</v>
      </c>
      <c r="BB159" s="12">
        <f t="shared" si="130"/>
        <v>-1.0328656769856234E-3</v>
      </c>
      <c r="BC159" s="12">
        <f t="shared" si="131"/>
        <v>-1.0049141476848714E-2</v>
      </c>
      <c r="BD159" s="12">
        <f t="shared" si="132"/>
        <v>-1.1690564754486196E-3</v>
      </c>
      <c r="BE159" s="12">
        <f t="shared" si="133"/>
        <v>-2.6787801280327851E-2</v>
      </c>
      <c r="BF159" s="12">
        <f t="shared" si="134"/>
        <v>5.6350983396340659E-4</v>
      </c>
      <c r="BG159" s="12">
        <f t="shared" si="135"/>
        <v>-5.3323852053343964E-3</v>
      </c>
      <c r="BH159" s="12">
        <f t="shared" si="136"/>
        <v>-5.9228826041765755E-4</v>
      </c>
      <c r="BI159" s="12">
        <f t="shared" si="137"/>
        <v>6.610272731053541E-3</v>
      </c>
      <c r="BJ159" s="12">
        <f t="shared" si="138"/>
        <v>-2.5449441050244041E-2</v>
      </c>
      <c r="BK159" s="12">
        <f t="shared" si="139"/>
        <v>1.3512274598831879E-2</v>
      </c>
      <c r="BL159" s="12">
        <f t="shared" si="140"/>
        <v>-1.3573935810451973E-3</v>
      </c>
      <c r="BM159" s="12">
        <f t="shared" si="141"/>
        <v>-4.9588312749316212E-3</v>
      </c>
      <c r="CM159" s="11" cm="1">
        <f t="array" ref="CM159">MMULT(X159:AQ159,$BQ$54:$BQ$73)</f>
        <v>4.508674214800488E-3</v>
      </c>
      <c r="DA159" s="7">
        <v>1.1730774895098875E-3</v>
      </c>
    </row>
    <row r="160" spans="1:105" x14ac:dyDescent="0.25">
      <c r="A160" s="9">
        <v>45070</v>
      </c>
      <c r="B160" s="10">
        <v>2472.208984375</v>
      </c>
      <c r="C160" s="10">
        <v>668.22515869140625</v>
      </c>
      <c r="D160" s="10">
        <v>479.18017578125</v>
      </c>
      <c r="E160" s="10">
        <v>3509.30908203125</v>
      </c>
      <c r="F160" s="10">
        <v>51.75</v>
      </c>
      <c r="G160" s="10">
        <v>786.3868408203125</v>
      </c>
      <c r="H160" s="10">
        <v>917.92449951171875</v>
      </c>
      <c r="I160" s="10">
        <v>1191.027465820312</v>
      </c>
      <c r="J160" s="10">
        <v>82.890602111816406</v>
      </c>
      <c r="K160" s="10">
        <v>2123.906982421875</v>
      </c>
      <c r="L160" s="10">
        <v>24.159999847412109</v>
      </c>
      <c r="M160" s="10">
        <v>4651.56494140625</v>
      </c>
      <c r="N160" s="10">
        <v>1243.304443359375</v>
      </c>
      <c r="O160" s="10">
        <v>146.2798767089844</v>
      </c>
      <c r="P160" s="10">
        <v>1113.9658203125</v>
      </c>
      <c r="Q160" s="10">
        <v>551.09930419921875</v>
      </c>
      <c r="R160" s="10">
        <v>70.419998168945313</v>
      </c>
      <c r="S160" s="10">
        <v>6833.0859375</v>
      </c>
      <c r="T160" s="10">
        <v>3037.99169921875</v>
      </c>
      <c r="U160" s="10">
        <v>521.130615234375</v>
      </c>
      <c r="X160" s="11">
        <f t="shared" si="102"/>
        <v>-6.002947964500039E-2</v>
      </c>
      <c r="Y160" s="11">
        <f t="shared" si="103"/>
        <v>7.9638089128294747E-4</v>
      </c>
      <c r="Z160" s="11">
        <f t="shared" si="104"/>
        <v>2.179206010250559E-3</v>
      </c>
      <c r="AA160" s="11">
        <f t="shared" si="105"/>
        <v>7.2855835946346342E-2</v>
      </c>
      <c r="AB160" s="11">
        <f t="shared" si="106"/>
        <v>6.222043416787902E-3</v>
      </c>
      <c r="AC160" s="11">
        <f t="shared" si="107"/>
        <v>-1.3071052322356173E-2</v>
      </c>
      <c r="AD160" s="11">
        <f t="shared" si="108"/>
        <v>-1.3373177309323208E-2</v>
      </c>
      <c r="AE160" s="11">
        <f t="shared" si="109"/>
        <v>-1.0769480894438944E-3</v>
      </c>
      <c r="AF160" s="11">
        <f t="shared" si="110"/>
        <v>7.9209376385749571E-4</v>
      </c>
      <c r="AG160" s="11">
        <f t="shared" si="111"/>
        <v>-5.6878914032776149E-3</v>
      </c>
      <c r="AH160" s="11">
        <f t="shared" si="112"/>
        <v>4.1408815899799539E-4</v>
      </c>
      <c r="AI160" s="11">
        <f t="shared" si="113"/>
        <v>-6.484379701230036E-3</v>
      </c>
      <c r="AJ160" s="11">
        <f t="shared" si="114"/>
        <v>5.6363184872928584E-3</v>
      </c>
      <c r="AK160" s="11">
        <f t="shared" si="115"/>
        <v>7.5755792199713561E-3</v>
      </c>
      <c r="AL160" s="11">
        <f t="shared" si="116"/>
        <v>-5.8258536472702502E-3</v>
      </c>
      <c r="AM160" s="11">
        <f t="shared" si="117"/>
        <v>1.8912210570443269E-3</v>
      </c>
      <c r="AN160" s="11">
        <f t="shared" si="118"/>
        <v>7.1510299355538745E-3</v>
      </c>
      <c r="AO160" s="11">
        <f t="shared" si="119"/>
        <v>1.3384179620627736E-3</v>
      </c>
      <c r="AP160" s="11">
        <f t="shared" si="120"/>
        <v>1.9108878740464583E-3</v>
      </c>
      <c r="AQ160" s="11">
        <f t="shared" si="121"/>
        <v>-1.6871115665723441E-2</v>
      </c>
      <c r="AT160" s="12">
        <f t="shared" si="122"/>
        <v>-6.0328825705509667E-2</v>
      </c>
      <c r="AU160" s="12">
        <f t="shared" si="123"/>
        <v>8.2238987423868695E-4</v>
      </c>
      <c r="AV160" s="12">
        <f t="shared" si="124"/>
        <v>3.8296508422327406E-5</v>
      </c>
      <c r="AW160" s="12">
        <f t="shared" si="125"/>
        <v>7.0128108179978763E-2</v>
      </c>
      <c r="AX160" s="12">
        <f t="shared" si="126"/>
        <v>5.4424352620320669E-3</v>
      </c>
      <c r="AY160" s="12">
        <f t="shared" si="127"/>
        <v>-1.3648811426542356E-2</v>
      </c>
      <c r="AZ160" s="12">
        <f t="shared" si="128"/>
        <v>-1.4275946264916751E-2</v>
      </c>
      <c r="BA160" s="12">
        <f t="shared" si="129"/>
        <v>-1.8545016031655329E-3</v>
      </c>
      <c r="BB160" s="12">
        <f t="shared" si="130"/>
        <v>7.2181971482781549E-4</v>
      </c>
      <c r="BC160" s="12">
        <f t="shared" si="131"/>
        <v>-7.1877657238282279E-3</v>
      </c>
      <c r="BD160" s="12">
        <f t="shared" si="132"/>
        <v>7.2522693087912144E-5</v>
      </c>
      <c r="BE160" s="12">
        <f t="shared" si="133"/>
        <v>-7.2870233450605913E-3</v>
      </c>
      <c r="BF160" s="12">
        <f t="shared" si="134"/>
        <v>3.8294077183220268E-3</v>
      </c>
      <c r="BG160" s="12">
        <f t="shared" si="135"/>
        <v>5.8663558605793658E-3</v>
      </c>
      <c r="BH160" s="12">
        <f t="shared" si="136"/>
        <v>-6.2347149874128283E-3</v>
      </c>
      <c r="BI160" s="12">
        <f t="shared" si="137"/>
        <v>7.9117673422505292E-4</v>
      </c>
      <c r="BJ160" s="12">
        <f t="shared" si="138"/>
        <v>6.2551900116673128E-3</v>
      </c>
      <c r="BK160" s="12">
        <f t="shared" si="139"/>
        <v>1.5697121863662937E-3</v>
      </c>
      <c r="BL160" s="12">
        <f t="shared" si="140"/>
        <v>1.0537318173019323E-3</v>
      </c>
      <c r="BM160" s="12">
        <f t="shared" si="141"/>
        <v>-1.8280817316706992E-2</v>
      </c>
      <c r="CM160" s="11" cm="1">
        <f t="array" ref="CM160">MMULT(X160:AQ160,$BQ$54:$BQ$73)</f>
        <v>-6.8283975300650565E-4</v>
      </c>
      <c r="DA160" s="7">
        <v>5.2640225158014798E-3</v>
      </c>
    </row>
    <row r="161" spans="1:105" x14ac:dyDescent="0.25">
      <c r="A161" s="9">
        <v>45071</v>
      </c>
      <c r="B161" s="10">
        <v>2533.97412109375</v>
      </c>
      <c r="C161" s="10">
        <v>673.6607666015625</v>
      </c>
      <c r="D161" s="10">
        <v>478.55014038085938</v>
      </c>
      <c r="E161" s="10">
        <v>3592.740478515625</v>
      </c>
      <c r="F161" s="10">
        <v>51.450000762939453</v>
      </c>
      <c r="G161" s="10">
        <v>783.36932373046875</v>
      </c>
      <c r="H161" s="10">
        <v>917.143798828125</v>
      </c>
      <c r="I161" s="10">
        <v>1196.255126953125</v>
      </c>
      <c r="J161" s="10">
        <v>82.713699340820313</v>
      </c>
      <c r="K161" s="10">
        <v>2142.9091796875</v>
      </c>
      <c r="L161" s="10">
        <v>24.159999847412109</v>
      </c>
      <c r="M161" s="10">
        <v>4732.7158203125</v>
      </c>
      <c r="N161" s="10">
        <v>1245.351196289062</v>
      </c>
      <c r="O161" s="10">
        <v>146.0599365234375</v>
      </c>
      <c r="P161" s="10">
        <v>1113.828979492188</v>
      </c>
      <c r="Q161" s="10">
        <v>549.72796630859375</v>
      </c>
      <c r="R161" s="10">
        <v>69.720001220703125</v>
      </c>
      <c r="S161" s="10">
        <v>7055.1572265625</v>
      </c>
      <c r="T161" s="10">
        <v>3028.932861328125</v>
      </c>
      <c r="U161" s="10">
        <v>538.76824951171875</v>
      </c>
      <c r="X161" s="11">
        <f t="shared" si="102"/>
        <v>2.498378458662744E-2</v>
      </c>
      <c r="Y161" s="11">
        <f t="shared" si="103"/>
        <v>8.1343957788133411E-3</v>
      </c>
      <c r="Z161" s="11">
        <f t="shared" si="104"/>
        <v>-1.314819419153604E-3</v>
      </c>
      <c r="AA161" s="11">
        <f t="shared" si="105"/>
        <v>2.3774308427710059E-2</v>
      </c>
      <c r="AB161" s="11">
        <f t="shared" si="106"/>
        <v>-5.7970867064839979E-3</v>
      </c>
      <c r="AC161" s="11">
        <f t="shared" si="107"/>
        <v>-3.8371917397499347E-3</v>
      </c>
      <c r="AD161" s="11">
        <f t="shared" si="108"/>
        <v>-8.5050642401312561E-4</v>
      </c>
      <c r="AE161" s="11">
        <f t="shared" si="109"/>
        <v>4.3892028377468511E-3</v>
      </c>
      <c r="AF161" s="11">
        <f t="shared" si="110"/>
        <v>-2.1341716248780332E-3</v>
      </c>
      <c r="AG161" s="11">
        <f t="shared" si="111"/>
        <v>8.9468123712070184E-3</v>
      </c>
      <c r="AH161" s="11">
        <f t="shared" si="112"/>
        <v>0</v>
      </c>
      <c r="AI161" s="11">
        <f t="shared" si="113"/>
        <v>1.7445930547777468E-2</v>
      </c>
      <c r="AJ161" s="11">
        <f t="shared" si="114"/>
        <v>1.6462202323968007E-3</v>
      </c>
      <c r="AK161" s="11">
        <f t="shared" si="115"/>
        <v>-1.5035573620591851E-3</v>
      </c>
      <c r="AL161" s="11">
        <f t="shared" si="116"/>
        <v>-1.2284113014675568E-4</v>
      </c>
      <c r="AM161" s="11">
        <f t="shared" si="117"/>
        <v>-2.4883680312709493E-3</v>
      </c>
      <c r="AN161" s="11">
        <f t="shared" si="118"/>
        <v>-9.9403147748288474E-3</v>
      </c>
      <c r="AO161" s="11">
        <f t="shared" si="119"/>
        <v>3.2499414041285792E-2</v>
      </c>
      <c r="AP161" s="11">
        <f t="shared" si="120"/>
        <v>-2.9818507710059152E-3</v>
      </c>
      <c r="AQ161" s="11">
        <f t="shared" si="121"/>
        <v>3.384493975548019E-2</v>
      </c>
      <c r="AT161" s="12">
        <f t="shared" si="122"/>
        <v>2.4684438526118162E-2</v>
      </c>
      <c r="AU161" s="12">
        <f t="shared" si="123"/>
        <v>8.1604047617690797E-3</v>
      </c>
      <c r="AV161" s="12">
        <f t="shared" si="124"/>
        <v>-3.4557289209818359E-3</v>
      </c>
      <c r="AW161" s="12">
        <f t="shared" si="125"/>
        <v>2.1046580661342473E-2</v>
      </c>
      <c r="AX161" s="12">
        <f t="shared" si="126"/>
        <v>-6.576694861239833E-3</v>
      </c>
      <c r="AY161" s="12">
        <f t="shared" si="127"/>
        <v>-4.4149508439361171E-3</v>
      </c>
      <c r="AZ161" s="12">
        <f t="shared" si="128"/>
        <v>-1.7532753796066687E-3</v>
      </c>
      <c r="BA161" s="12">
        <f t="shared" si="129"/>
        <v>3.6116493240252127E-3</v>
      </c>
      <c r="BB161" s="12">
        <f t="shared" si="130"/>
        <v>-2.2044456739077132E-3</v>
      </c>
      <c r="BC161" s="12">
        <f t="shared" si="131"/>
        <v>7.4469380506564055E-3</v>
      </c>
      <c r="BD161" s="12">
        <f t="shared" si="132"/>
        <v>-3.4156546591008325E-4</v>
      </c>
      <c r="BE161" s="12">
        <f t="shared" si="133"/>
        <v>1.6643286903946914E-2</v>
      </c>
      <c r="BF161" s="12">
        <f t="shared" si="134"/>
        <v>-1.6069053657403066E-4</v>
      </c>
      <c r="BG161" s="12">
        <f t="shared" si="135"/>
        <v>-3.2127807214511759E-3</v>
      </c>
      <c r="BH161" s="12">
        <f t="shared" si="136"/>
        <v>-5.3170247028933373E-4</v>
      </c>
      <c r="BI161" s="12">
        <f t="shared" si="137"/>
        <v>-3.5884123540902233E-3</v>
      </c>
      <c r="BJ161" s="12">
        <f t="shared" si="138"/>
        <v>-1.0836154698715409E-2</v>
      </c>
      <c r="BK161" s="12">
        <f t="shared" si="139"/>
        <v>3.2730708265589312E-2</v>
      </c>
      <c r="BL161" s="12">
        <f t="shared" si="140"/>
        <v>-3.8390068277504409E-3</v>
      </c>
      <c r="BM161" s="12">
        <f t="shared" si="141"/>
        <v>3.2435238104496639E-2</v>
      </c>
      <c r="CM161" s="11" cm="1">
        <f t="array" ref="CM161">MMULT(X161:AQ161,$BQ$54:$BQ$73)</f>
        <v>6.2347150297727312E-3</v>
      </c>
      <c r="DA161" s="7">
        <v>5.721483116757008E-3</v>
      </c>
    </row>
    <row r="162" spans="1:105" x14ac:dyDescent="0.25">
      <c r="A162" s="9">
        <v>45072</v>
      </c>
      <c r="B162" s="10">
        <v>2540.86474609375</v>
      </c>
      <c r="C162" s="10">
        <v>679.89898681640625</v>
      </c>
      <c r="D162" s="10">
        <v>477.92013549804688</v>
      </c>
      <c r="E162" s="10">
        <v>3656.000244140625</v>
      </c>
      <c r="F162" s="10">
        <v>51.330001831054688</v>
      </c>
      <c r="G162" s="10">
        <v>786.3868408203125</v>
      </c>
      <c r="H162" s="10">
        <v>927.73162841796875</v>
      </c>
      <c r="I162" s="10">
        <v>1208.269409179688</v>
      </c>
      <c r="J162" s="10">
        <v>82.742103576660156</v>
      </c>
      <c r="K162" s="10">
        <v>2156.273681640625</v>
      </c>
      <c r="L162" s="10">
        <v>24.170000076293949</v>
      </c>
      <c r="M162" s="10">
        <v>4819.986328125</v>
      </c>
      <c r="N162" s="10">
        <v>1249.298217773438</v>
      </c>
      <c r="O162" s="10">
        <v>144.0802001953125</v>
      </c>
      <c r="P162" s="10">
        <v>1144.208862304688</v>
      </c>
      <c r="Q162" s="10">
        <v>554.220458984375</v>
      </c>
      <c r="R162" s="10">
        <v>69.75</v>
      </c>
      <c r="S162" s="10">
        <v>7255.4140625</v>
      </c>
      <c r="T162" s="10">
        <v>3061.489501953125</v>
      </c>
      <c r="U162" s="10">
        <v>542.4945068359375</v>
      </c>
      <c r="X162" s="11">
        <f t="shared" si="102"/>
        <v>2.7192957270715024E-3</v>
      </c>
      <c r="Y162" s="11">
        <f t="shared" si="103"/>
        <v>9.2601803817578612E-3</v>
      </c>
      <c r="Z162" s="11">
        <f t="shared" si="104"/>
        <v>-1.316486674334906E-3</v>
      </c>
      <c r="AA162" s="11">
        <f t="shared" si="105"/>
        <v>1.7607663565818252E-2</v>
      </c>
      <c r="AB162" s="11">
        <f t="shared" si="106"/>
        <v>-2.3323407211920479E-3</v>
      </c>
      <c r="AC162" s="11">
        <f t="shared" si="107"/>
        <v>3.8519724967963857E-3</v>
      </c>
      <c r="AD162" s="11">
        <f t="shared" si="108"/>
        <v>1.1544350627864776E-2</v>
      </c>
      <c r="AE162" s="11">
        <f t="shared" si="109"/>
        <v>1.0043244083863168E-2</v>
      </c>
      <c r="AF162" s="11">
        <f t="shared" si="110"/>
        <v>3.4340424943157973E-4</v>
      </c>
      <c r="AG162" s="11">
        <f t="shared" si="111"/>
        <v>6.2366161290484286E-3</v>
      </c>
      <c r="AH162" s="11">
        <f t="shared" si="112"/>
        <v>4.1391676096846756E-4</v>
      </c>
      <c r="AI162" s="11">
        <f t="shared" si="113"/>
        <v>1.8439836898285929E-2</v>
      </c>
      <c r="AJ162" s="11">
        <f t="shared" si="114"/>
        <v>3.169404338420658E-3</v>
      </c>
      <c r="AK162" s="11">
        <f t="shared" si="115"/>
        <v>-1.3554273507487946E-2</v>
      </c>
      <c r="AL162" s="11">
        <f t="shared" si="116"/>
        <v>2.7275177223661986E-2</v>
      </c>
      <c r="AM162" s="11">
        <f t="shared" si="117"/>
        <v>8.1722105315983808E-3</v>
      </c>
      <c r="AN162" s="11">
        <f t="shared" si="118"/>
        <v>4.302750827830875E-4</v>
      </c>
      <c r="AO162" s="11">
        <f t="shared" si="119"/>
        <v>2.8384461112154633E-2</v>
      </c>
      <c r="AP162" s="11">
        <f t="shared" si="120"/>
        <v>1.0748551425707263E-2</v>
      </c>
      <c r="AQ162" s="11">
        <f t="shared" si="121"/>
        <v>6.916252632919305E-3</v>
      </c>
      <c r="AT162" s="12">
        <f t="shared" si="122"/>
        <v>2.4199496665622267E-3</v>
      </c>
      <c r="AU162" s="12">
        <f t="shared" si="123"/>
        <v>9.2861893647135998E-3</v>
      </c>
      <c r="AV162" s="12">
        <f t="shared" si="124"/>
        <v>-3.4573961761631376E-3</v>
      </c>
      <c r="AW162" s="12">
        <f t="shared" si="125"/>
        <v>1.4879935799450668E-2</v>
      </c>
      <c r="AX162" s="12">
        <f t="shared" si="126"/>
        <v>-3.111948875947883E-3</v>
      </c>
      <c r="AY162" s="12">
        <f t="shared" si="127"/>
        <v>3.2742133926102032E-3</v>
      </c>
      <c r="AZ162" s="12">
        <f t="shared" si="128"/>
        <v>1.0641581672271232E-2</v>
      </c>
      <c r="BA162" s="12">
        <f t="shared" si="129"/>
        <v>9.2656905701415295E-3</v>
      </c>
      <c r="BB162" s="12">
        <f t="shared" si="130"/>
        <v>2.7313020040189951E-4</v>
      </c>
      <c r="BC162" s="12">
        <f t="shared" si="131"/>
        <v>4.7367418084978156E-3</v>
      </c>
      <c r="BD162" s="12">
        <f t="shared" si="132"/>
        <v>7.2351295058384313E-5</v>
      </c>
      <c r="BE162" s="12">
        <f t="shared" si="133"/>
        <v>1.7637193254455376E-2</v>
      </c>
      <c r="BF162" s="12">
        <f t="shared" si="134"/>
        <v>1.3624935694498267E-3</v>
      </c>
      <c r="BG162" s="12">
        <f t="shared" si="135"/>
        <v>-1.5263496866879937E-2</v>
      </c>
      <c r="BH162" s="12">
        <f t="shared" si="136"/>
        <v>2.6866315883519409E-2</v>
      </c>
      <c r="BI162" s="12">
        <f t="shared" si="137"/>
        <v>7.0721662087791064E-3</v>
      </c>
      <c r="BJ162" s="12">
        <f t="shared" si="138"/>
        <v>-4.6556484110347389E-4</v>
      </c>
      <c r="BK162" s="12">
        <f t="shared" si="139"/>
        <v>2.8615755336458153E-2</v>
      </c>
      <c r="BL162" s="12">
        <f t="shared" si="140"/>
        <v>9.8913953689627378E-3</v>
      </c>
      <c r="BM162" s="12">
        <f t="shared" si="141"/>
        <v>5.5065509819357556E-3</v>
      </c>
      <c r="CM162" s="11" cm="1">
        <f t="array" ref="CM162">MMULT(X162:AQ162,$BQ$54:$BQ$73)</f>
        <v>7.4176856182568392E-3</v>
      </c>
      <c r="DA162" s="7">
        <v>-1.5595963791385293E-2</v>
      </c>
    </row>
    <row r="163" spans="1:105" x14ac:dyDescent="0.25">
      <c r="A163" s="9">
        <v>45075</v>
      </c>
      <c r="B163" s="10">
        <v>2530.578857421875</v>
      </c>
      <c r="C163" s="10">
        <v>682.6119384765625</v>
      </c>
      <c r="D163" s="10">
        <v>479.81021118164063</v>
      </c>
      <c r="E163" s="10">
        <v>3711.72119140625</v>
      </c>
      <c r="F163" s="10">
        <v>51.180000305175781</v>
      </c>
      <c r="G163" s="10">
        <v>795.9744873046875</v>
      </c>
      <c r="H163" s="10">
        <v>925.2432861328125</v>
      </c>
      <c r="I163" s="10">
        <v>1205.47216796875</v>
      </c>
      <c r="J163" s="10">
        <v>82.574798583984375</v>
      </c>
      <c r="K163" s="10">
        <v>2162.202880859375</v>
      </c>
      <c r="L163" s="10">
        <v>24.170000076293949</v>
      </c>
      <c r="M163" s="10">
        <v>4808.2275390625</v>
      </c>
      <c r="N163" s="10">
        <v>1296.371704101562</v>
      </c>
      <c r="O163" s="10">
        <v>139.90077209472659</v>
      </c>
      <c r="P163" s="10">
        <v>1150.645385742188</v>
      </c>
      <c r="Q163" s="10">
        <v>562.7322998046875</v>
      </c>
      <c r="R163" s="10">
        <v>70.199996948242188</v>
      </c>
      <c r="S163" s="10">
        <v>7282.474609375</v>
      </c>
      <c r="T163" s="10">
        <v>3053.626220703125</v>
      </c>
      <c r="U163" s="10">
        <v>550.19549560546875</v>
      </c>
      <c r="X163" s="11">
        <f t="shared" si="102"/>
        <v>-4.0481842599800798E-3</v>
      </c>
      <c r="Y163" s="11">
        <f t="shared" si="103"/>
        <v>3.9902275378575179E-3</v>
      </c>
      <c r="Z163" s="11">
        <f t="shared" si="104"/>
        <v>3.9547939984241869E-3</v>
      </c>
      <c r="AA163" s="11">
        <f t="shared" si="105"/>
        <v>1.5240958299969342E-2</v>
      </c>
      <c r="AB163" s="11">
        <f t="shared" si="106"/>
        <v>-2.9222973023187234E-3</v>
      </c>
      <c r="AC163" s="11">
        <f t="shared" si="107"/>
        <v>1.2192023043485482E-2</v>
      </c>
      <c r="AD163" s="11">
        <f t="shared" si="108"/>
        <v>-2.6821789932930723E-3</v>
      </c>
      <c r="AE163" s="11">
        <f t="shared" si="109"/>
        <v>-2.3150807176663055E-3</v>
      </c>
      <c r="AF163" s="11">
        <f t="shared" si="110"/>
        <v>-2.0220055503033471E-3</v>
      </c>
      <c r="AG163" s="11">
        <f t="shared" si="111"/>
        <v>2.7497433508712598E-3</v>
      </c>
      <c r="AH163" s="11">
        <f t="shared" si="112"/>
        <v>0</v>
      </c>
      <c r="AI163" s="11">
        <f t="shared" si="113"/>
        <v>-2.4395897129181757E-3</v>
      </c>
      <c r="AJ163" s="11">
        <f t="shared" si="114"/>
        <v>3.7679943554246656E-2</v>
      </c>
      <c r="AK163" s="11">
        <f t="shared" si="115"/>
        <v>-2.9007650564896164E-2</v>
      </c>
      <c r="AL163" s="11">
        <f t="shared" si="116"/>
        <v>5.6253046533265164E-3</v>
      </c>
      <c r="AM163" s="11">
        <f t="shared" si="117"/>
        <v>1.5358221953607946E-2</v>
      </c>
      <c r="AN163" s="11">
        <f t="shared" si="118"/>
        <v>6.4515691504256276E-3</v>
      </c>
      <c r="AO163" s="11">
        <f t="shared" si="119"/>
        <v>3.7297040033681746E-3</v>
      </c>
      <c r="AP163" s="11">
        <f t="shared" si="120"/>
        <v>-2.5684495226860967E-3</v>
      </c>
      <c r="AQ163" s="11">
        <f t="shared" si="121"/>
        <v>1.419551474253029E-2</v>
      </c>
      <c r="AT163" s="12">
        <f t="shared" si="122"/>
        <v>-4.347530320489356E-3</v>
      </c>
      <c r="AU163" s="12">
        <f t="shared" si="123"/>
        <v>4.0162365208132574E-3</v>
      </c>
      <c r="AV163" s="12">
        <f t="shared" si="124"/>
        <v>1.8138844965959553E-3</v>
      </c>
      <c r="AW163" s="12">
        <f t="shared" si="125"/>
        <v>1.2513230533601757E-2</v>
      </c>
      <c r="AX163" s="12">
        <f t="shared" si="126"/>
        <v>-3.7019054570745584E-3</v>
      </c>
      <c r="AY163" s="12">
        <f t="shared" si="127"/>
        <v>1.1614263939299299E-2</v>
      </c>
      <c r="AZ163" s="12">
        <f t="shared" si="128"/>
        <v>-3.5849479488866153E-3</v>
      </c>
      <c r="BA163" s="12">
        <f t="shared" si="129"/>
        <v>-3.0926342313879439E-3</v>
      </c>
      <c r="BB163" s="12">
        <f t="shared" si="130"/>
        <v>-2.0922795993330271E-3</v>
      </c>
      <c r="BC163" s="12">
        <f t="shared" si="131"/>
        <v>1.2498690303206468E-3</v>
      </c>
      <c r="BD163" s="12">
        <f t="shared" si="132"/>
        <v>-3.4156546591008325E-4</v>
      </c>
      <c r="BE163" s="12">
        <f t="shared" si="133"/>
        <v>-3.242233356748731E-3</v>
      </c>
      <c r="BF163" s="12">
        <f t="shared" si="134"/>
        <v>3.5873032785275823E-2</v>
      </c>
      <c r="BG163" s="12">
        <f t="shared" si="135"/>
        <v>-3.0716873924288155E-2</v>
      </c>
      <c r="BH163" s="12">
        <f t="shared" si="136"/>
        <v>5.2164433131839383E-3</v>
      </c>
      <c r="BI163" s="12">
        <f t="shared" si="137"/>
        <v>1.4258177630788672E-2</v>
      </c>
      <c r="BJ163" s="12">
        <f t="shared" si="138"/>
        <v>5.5557292265390659E-3</v>
      </c>
      <c r="BK163" s="12">
        <f t="shared" si="139"/>
        <v>3.9609982276716943E-3</v>
      </c>
      <c r="BL163" s="12">
        <f t="shared" si="140"/>
        <v>-3.4256055794306224E-3</v>
      </c>
      <c r="BM163" s="12">
        <f t="shared" si="141"/>
        <v>1.2785813091546741E-2</v>
      </c>
      <c r="CM163" s="11" cm="1">
        <f t="array" ref="CM163">MMULT(X163:AQ163,$BQ$54:$BQ$73)</f>
        <v>3.6581283832025522E-3</v>
      </c>
      <c r="DA163" s="7">
        <v>-1.319977994626388E-2</v>
      </c>
    </row>
    <row r="164" spans="1:105" x14ac:dyDescent="0.25">
      <c r="A164" s="9">
        <v>45076</v>
      </c>
      <c r="B164" s="10">
        <v>2493.0302734375</v>
      </c>
      <c r="C164" s="10">
        <v>689.87420654296875</v>
      </c>
      <c r="D164" s="10">
        <v>476.46624755859381</v>
      </c>
      <c r="E164" s="10">
        <v>3677.0703125</v>
      </c>
      <c r="F164" s="10">
        <v>51.139999389648438</v>
      </c>
      <c r="G164" s="10">
        <v>796.5828857421875</v>
      </c>
      <c r="H164" s="10">
        <v>926.99981689453125</v>
      </c>
      <c r="I164" s="10">
        <v>1214.139038085938</v>
      </c>
      <c r="J164" s="10">
        <v>82.579696655273438</v>
      </c>
      <c r="K164" s="10">
        <v>2148.83837890625</v>
      </c>
      <c r="L164" s="10">
        <v>24.170000076293949</v>
      </c>
      <c r="M164" s="10">
        <v>4810.4931640625</v>
      </c>
      <c r="N164" s="10">
        <v>1294.714965820312</v>
      </c>
      <c r="O164" s="10">
        <v>139.768798828125</v>
      </c>
      <c r="P164" s="10">
        <v>1150.3486328125</v>
      </c>
      <c r="Q164" s="10">
        <v>560.651611328125</v>
      </c>
      <c r="R164" s="10">
        <v>69.959999084472656</v>
      </c>
      <c r="S164" s="10">
        <v>7211.59228515625</v>
      </c>
      <c r="T164" s="10">
        <v>3049.8095703125</v>
      </c>
      <c r="U164" s="10">
        <v>555.90911865234375</v>
      </c>
      <c r="X164" s="11">
        <f t="shared" si="102"/>
        <v>-1.4837942660529881E-2</v>
      </c>
      <c r="Y164" s="11">
        <f t="shared" si="103"/>
        <v>1.0638940893143491E-2</v>
      </c>
      <c r="Z164" s="11">
        <f t="shared" si="104"/>
        <v>-6.9693465147637338E-3</v>
      </c>
      <c r="AA164" s="11">
        <f t="shared" si="105"/>
        <v>-9.3355284837873063E-3</v>
      </c>
      <c r="AB164" s="11">
        <f t="shared" si="106"/>
        <v>-7.8157317875784569E-4</v>
      </c>
      <c r="AC164" s="11">
        <f t="shared" si="107"/>
        <v>7.6434414318999884E-4</v>
      </c>
      <c r="AD164" s="11">
        <f t="shared" si="108"/>
        <v>1.8984528588804174E-3</v>
      </c>
      <c r="AE164" s="11">
        <f t="shared" si="109"/>
        <v>7.1896061539038622E-3</v>
      </c>
      <c r="AF164" s="11">
        <f t="shared" si="110"/>
        <v>5.9316781549043892E-5</v>
      </c>
      <c r="AG164" s="11">
        <f t="shared" si="111"/>
        <v>-6.1809657509165989E-3</v>
      </c>
      <c r="AH164" s="11">
        <f t="shared" si="112"/>
        <v>0</v>
      </c>
      <c r="AI164" s="11">
        <f t="shared" si="113"/>
        <v>4.7119754246109321E-4</v>
      </c>
      <c r="AJ164" s="11">
        <f t="shared" si="114"/>
        <v>-1.2779809031686529E-3</v>
      </c>
      <c r="AK164" s="11">
        <f t="shared" si="115"/>
        <v>-9.4333479812557452E-4</v>
      </c>
      <c r="AL164" s="11">
        <f t="shared" si="116"/>
        <v>-2.5790129032372865E-4</v>
      </c>
      <c r="AM164" s="11">
        <f t="shared" si="117"/>
        <v>-3.6974747624841562E-3</v>
      </c>
      <c r="AN164" s="11">
        <f t="shared" si="118"/>
        <v>-3.4187731367920069E-3</v>
      </c>
      <c r="AO164" s="11">
        <f t="shared" si="119"/>
        <v>-9.7332744734187678E-3</v>
      </c>
      <c r="AP164" s="11">
        <f t="shared" si="120"/>
        <v>-1.2498747766667335E-3</v>
      </c>
      <c r="AQ164" s="11">
        <f t="shared" si="121"/>
        <v>1.0384714328835754E-2</v>
      </c>
      <c r="AT164" s="12">
        <f t="shared" si="122"/>
        <v>-1.5137288721039156E-2</v>
      </c>
      <c r="AU164" s="12">
        <f t="shared" si="123"/>
        <v>1.066494987609923E-2</v>
      </c>
      <c r="AV164" s="12">
        <f t="shared" si="124"/>
        <v>-9.1102560165919645E-3</v>
      </c>
      <c r="AW164" s="12">
        <f t="shared" si="125"/>
        <v>-1.2063256250154891E-2</v>
      </c>
      <c r="AX164" s="12">
        <f t="shared" si="126"/>
        <v>-1.5611813335136809E-3</v>
      </c>
      <c r="AY164" s="12">
        <f t="shared" si="127"/>
        <v>1.8658503900381652E-4</v>
      </c>
      <c r="AZ164" s="12">
        <f t="shared" si="128"/>
        <v>9.9568390328687436E-4</v>
      </c>
      <c r="BA164" s="12">
        <f t="shared" si="129"/>
        <v>6.4120526401822238E-3</v>
      </c>
      <c r="BB164" s="12">
        <f t="shared" si="130"/>
        <v>-1.0957267480636311E-5</v>
      </c>
      <c r="BC164" s="12">
        <f t="shared" si="131"/>
        <v>-7.6808400714672119E-3</v>
      </c>
      <c r="BD164" s="12">
        <f t="shared" si="132"/>
        <v>-3.4156546591008325E-4</v>
      </c>
      <c r="BE164" s="12">
        <f t="shared" si="133"/>
        <v>-3.3144610136946198E-4</v>
      </c>
      <c r="BF164" s="12">
        <f t="shared" si="134"/>
        <v>-3.084891672139484E-3</v>
      </c>
      <c r="BG164" s="12">
        <f t="shared" si="135"/>
        <v>-2.6525581575175651E-3</v>
      </c>
      <c r="BH164" s="12">
        <f t="shared" si="136"/>
        <v>-6.6676263046630676E-4</v>
      </c>
      <c r="BI164" s="12">
        <f t="shared" si="137"/>
        <v>-4.7975190853034302E-3</v>
      </c>
      <c r="BJ164" s="12">
        <f t="shared" si="138"/>
        <v>-4.3146130606785682E-3</v>
      </c>
      <c r="BK164" s="12">
        <f t="shared" si="139"/>
        <v>-9.5019802491152477E-3</v>
      </c>
      <c r="BL164" s="12">
        <f t="shared" si="140"/>
        <v>-2.1070308334112595E-3</v>
      </c>
      <c r="BM164" s="12">
        <f t="shared" si="141"/>
        <v>8.9750126778522041E-3</v>
      </c>
      <c r="CM164" s="11" cm="1">
        <f t="array" ref="CM164">MMULT(X164:AQ164,$BQ$54:$BQ$73)</f>
        <v>-1.3638699013885662E-3</v>
      </c>
      <c r="DA164" s="7">
        <v>-4.6663338116573871E-3</v>
      </c>
    </row>
    <row r="165" spans="1:105" x14ac:dyDescent="0.25">
      <c r="A165" s="9">
        <v>45077</v>
      </c>
      <c r="B165" s="10">
        <v>2489.9345703125</v>
      </c>
      <c r="C165" s="10">
        <v>688.3035888671875</v>
      </c>
      <c r="D165" s="10">
        <v>503.26638793945313</v>
      </c>
      <c r="E165" s="10">
        <v>3873.2412109375</v>
      </c>
      <c r="F165" s="10">
        <v>51.130001068115227</v>
      </c>
      <c r="G165" s="10">
        <v>783.97772216796875</v>
      </c>
      <c r="H165" s="10">
        <v>926.2191162109375</v>
      </c>
      <c r="I165" s="10">
        <v>1209.048950195312</v>
      </c>
      <c r="J165" s="10">
        <v>82.68389892578125</v>
      </c>
      <c r="K165" s="10">
        <v>2143.83251953125</v>
      </c>
      <c r="L165" s="10">
        <v>24.20999908447266</v>
      </c>
      <c r="M165" s="10">
        <v>4817.38330078125</v>
      </c>
      <c r="N165" s="10">
        <v>1285.5048828125</v>
      </c>
      <c r="O165" s="10">
        <v>136.29327392578119</v>
      </c>
      <c r="P165" s="10">
        <v>1127.5009765625</v>
      </c>
      <c r="Q165" s="10">
        <v>559.06072998046875</v>
      </c>
      <c r="R165" s="10">
        <v>70.180000305175781</v>
      </c>
      <c r="S165" s="10">
        <v>7211.1552734375</v>
      </c>
      <c r="T165" s="10">
        <v>3025.25390625</v>
      </c>
      <c r="U165" s="10">
        <v>552.18280029296875</v>
      </c>
      <c r="X165" s="11">
        <f t="shared" si="102"/>
        <v>-1.2417430939302267E-3</v>
      </c>
      <c r="Y165" s="11">
        <f t="shared" si="103"/>
        <v>-2.2766725598450449E-3</v>
      </c>
      <c r="Z165" s="11">
        <f t="shared" si="104"/>
        <v>5.6247720626975889E-2</v>
      </c>
      <c r="AA165" s="11">
        <f t="shared" si="105"/>
        <v>5.3349781691861518E-2</v>
      </c>
      <c r="AB165" s="11">
        <f t="shared" si="106"/>
        <v>-1.9550883168829392E-4</v>
      </c>
      <c r="AC165" s="11">
        <f t="shared" si="107"/>
        <v>-1.5824045180777818E-2</v>
      </c>
      <c r="AD165" s="11">
        <f t="shared" si="108"/>
        <v>-8.421799760534081E-4</v>
      </c>
      <c r="AE165" s="11">
        <f t="shared" si="109"/>
        <v>-4.192343488642219E-3</v>
      </c>
      <c r="AF165" s="11">
        <f t="shared" si="110"/>
        <v>1.2618388626783393E-3</v>
      </c>
      <c r="AG165" s="11">
        <f t="shared" si="111"/>
        <v>-2.3295653242883544E-3</v>
      </c>
      <c r="AH165" s="11">
        <f t="shared" si="112"/>
        <v>1.6549031051903949E-3</v>
      </c>
      <c r="AI165" s="11">
        <f t="shared" si="113"/>
        <v>1.4323140026938994E-3</v>
      </c>
      <c r="AJ165" s="11">
        <f t="shared" si="114"/>
        <v>-7.1135989394983737E-3</v>
      </c>
      <c r="AK165" s="11">
        <f t="shared" si="115"/>
        <v>-2.4866242906027205E-2</v>
      </c>
      <c r="AL165" s="11">
        <f t="shared" si="116"/>
        <v>-1.9861505980269228E-2</v>
      </c>
      <c r="AM165" s="11">
        <f t="shared" si="117"/>
        <v>-2.837557790813476E-3</v>
      </c>
      <c r="AN165" s="11">
        <f t="shared" si="118"/>
        <v>3.1446715777895626E-3</v>
      </c>
      <c r="AO165" s="11">
        <f t="shared" si="119"/>
        <v>-6.0598506053858464E-5</v>
      </c>
      <c r="AP165" s="11">
        <f t="shared" si="120"/>
        <v>-8.0515401032018839E-3</v>
      </c>
      <c r="AQ165" s="11">
        <f t="shared" si="121"/>
        <v>-6.7031070985280545E-3</v>
      </c>
      <c r="AT165" s="12">
        <f t="shared" si="122"/>
        <v>-1.5410891544395025E-3</v>
      </c>
      <c r="AU165" s="12">
        <f t="shared" si="123"/>
        <v>-2.2506635768893054E-3</v>
      </c>
      <c r="AV165" s="12">
        <f t="shared" si="124"/>
        <v>5.4106811125147661E-2</v>
      </c>
      <c r="AW165" s="12">
        <f t="shared" si="125"/>
        <v>5.0622053925493932E-2</v>
      </c>
      <c r="AX165" s="12">
        <f t="shared" si="126"/>
        <v>-9.7511698644412912E-4</v>
      </c>
      <c r="AY165" s="12">
        <f t="shared" si="127"/>
        <v>-1.6401804284963999E-2</v>
      </c>
      <c r="AZ165" s="12">
        <f t="shared" si="128"/>
        <v>-1.7449489316469511E-3</v>
      </c>
      <c r="BA165" s="12">
        <f t="shared" si="129"/>
        <v>-4.9698970023638574E-3</v>
      </c>
      <c r="BB165" s="12">
        <f t="shared" si="130"/>
        <v>1.1915648136486591E-3</v>
      </c>
      <c r="BC165" s="12">
        <f t="shared" si="131"/>
        <v>-3.8294396448389674E-3</v>
      </c>
      <c r="BD165" s="12">
        <f t="shared" si="132"/>
        <v>1.3133376392803118E-3</v>
      </c>
      <c r="BE165" s="12">
        <f t="shared" si="133"/>
        <v>6.2967035886334424E-4</v>
      </c>
      <c r="BF165" s="12">
        <f t="shared" si="134"/>
        <v>-8.9205097084692053E-3</v>
      </c>
      <c r="BG165" s="12">
        <f t="shared" si="135"/>
        <v>-2.6575466265419196E-2</v>
      </c>
      <c r="BH165" s="12">
        <f t="shared" si="136"/>
        <v>-2.0270367320411806E-2</v>
      </c>
      <c r="BI165" s="12">
        <f t="shared" si="137"/>
        <v>-3.93760211363275E-3</v>
      </c>
      <c r="BJ165" s="12">
        <f t="shared" si="138"/>
        <v>2.2488316539030014E-3</v>
      </c>
      <c r="BK165" s="12">
        <f t="shared" si="139"/>
        <v>1.7069571824966166E-4</v>
      </c>
      <c r="BL165" s="12">
        <f t="shared" si="140"/>
        <v>-8.9086961599464092E-3</v>
      </c>
      <c r="BM165" s="12">
        <f t="shared" si="141"/>
        <v>-8.1128087495116047E-3</v>
      </c>
      <c r="CM165" s="11" cm="1">
        <f t="array" ref="CM165">MMULT(X165:AQ165,$BQ$54:$BQ$73)</f>
        <v>1.0347510043786081E-3</v>
      </c>
      <c r="DA165" s="7">
        <v>8.7427819971693677E-3</v>
      </c>
    </row>
    <row r="166" spans="1:105" x14ac:dyDescent="0.25">
      <c r="A166" s="9">
        <v>45078</v>
      </c>
      <c r="B166" s="10">
        <v>2488.736083984375</v>
      </c>
      <c r="C166" s="10">
        <v>693.2911376953125</v>
      </c>
      <c r="D166" s="10">
        <v>518.02349853515625</v>
      </c>
      <c r="E166" s="10">
        <v>3903.94775390625</v>
      </c>
      <c r="F166" s="10">
        <v>50.990001678466797</v>
      </c>
      <c r="G166" s="10">
        <v>780.64398193359375</v>
      </c>
      <c r="H166" s="10">
        <v>913.48431396484375</v>
      </c>
      <c r="I166" s="10">
        <v>1210.149536132812</v>
      </c>
      <c r="J166" s="10">
        <v>82.666801452636719</v>
      </c>
      <c r="K166" s="10">
        <v>2145.922119140625</v>
      </c>
      <c r="L166" s="10">
        <v>24.20000076293945</v>
      </c>
      <c r="M166" s="10">
        <v>4789.33740234375</v>
      </c>
      <c r="N166" s="10">
        <v>1285.407470703125</v>
      </c>
      <c r="O166" s="10">
        <v>135.19340515136719</v>
      </c>
      <c r="P166" s="10">
        <v>1124.465209960938</v>
      </c>
      <c r="Q166" s="10">
        <v>561.8568115234375</v>
      </c>
      <c r="R166" s="10">
        <v>70.300003051757813</v>
      </c>
      <c r="S166" s="10">
        <v>7418.068359375</v>
      </c>
      <c r="T166" s="10">
        <v>3056.983154296875</v>
      </c>
      <c r="U166" s="10">
        <v>551.68597412109375</v>
      </c>
      <c r="X166" s="11">
        <f t="shared" si="102"/>
        <v>-4.8133245845676323E-4</v>
      </c>
      <c r="Y166" s="11">
        <f t="shared" si="103"/>
        <v>7.2461467712721444E-3</v>
      </c>
      <c r="Z166" s="11">
        <f t="shared" si="104"/>
        <v>2.9322662807114631E-2</v>
      </c>
      <c r="AA166" s="11">
        <f t="shared" si="105"/>
        <v>7.9278674620209422E-3</v>
      </c>
      <c r="AB166" s="11">
        <f t="shared" si="106"/>
        <v>-2.7381065269668908E-3</v>
      </c>
      <c r="AC166" s="11">
        <f t="shared" si="107"/>
        <v>-4.2523405195189204E-3</v>
      </c>
      <c r="AD166" s="11">
        <f t="shared" si="108"/>
        <v>-1.3749232792981484E-2</v>
      </c>
      <c r="AE166" s="11">
        <f t="shared" si="109"/>
        <v>9.1029063572836254E-4</v>
      </c>
      <c r="AF166" s="11">
        <f t="shared" si="110"/>
        <v>-2.0678116739364564E-4</v>
      </c>
      <c r="AG166" s="11">
        <f t="shared" si="111"/>
        <v>9.7470282325593785E-4</v>
      </c>
      <c r="AH166" s="11">
        <f t="shared" si="112"/>
        <v>-4.129831437962656E-4</v>
      </c>
      <c r="AI166" s="11">
        <f t="shared" si="113"/>
        <v>-5.8218116945254715E-3</v>
      </c>
      <c r="AJ166" s="11">
        <f t="shared" si="114"/>
        <v>-7.5777315728180121E-5</v>
      </c>
      <c r="AK166" s="11">
        <f t="shared" si="115"/>
        <v>-8.0698683268327805E-3</v>
      </c>
      <c r="AL166" s="11">
        <f t="shared" si="116"/>
        <v>-2.6924735895284308E-3</v>
      </c>
      <c r="AM166" s="11">
        <f t="shared" si="117"/>
        <v>5.0013914285598872E-3</v>
      </c>
      <c r="AN166" s="11">
        <f t="shared" si="118"/>
        <v>1.7099279860387951E-3</v>
      </c>
      <c r="AO166" s="11">
        <f t="shared" si="119"/>
        <v>2.869347255628656E-2</v>
      </c>
      <c r="AP166" s="11">
        <f t="shared" si="120"/>
        <v>1.0488127287869691E-2</v>
      </c>
      <c r="AQ166" s="11">
        <f t="shared" si="121"/>
        <v>-8.9974945183262051E-4</v>
      </c>
      <c r="AT166" s="12">
        <f t="shared" si="122"/>
        <v>-7.8067851896603912E-4</v>
      </c>
      <c r="AU166" s="12">
        <f t="shared" si="123"/>
        <v>7.2721557542278839E-3</v>
      </c>
      <c r="AV166" s="12">
        <f t="shared" si="124"/>
        <v>2.71817533052864E-2</v>
      </c>
      <c r="AW166" s="12">
        <f t="shared" si="125"/>
        <v>5.2001396956533573E-3</v>
      </c>
      <c r="AX166" s="12">
        <f t="shared" si="126"/>
        <v>-3.5177146817227259E-3</v>
      </c>
      <c r="AY166" s="12">
        <f t="shared" si="127"/>
        <v>-4.8300996237051023E-3</v>
      </c>
      <c r="AZ166" s="12">
        <f t="shared" si="128"/>
        <v>-1.4652001748575028E-2</v>
      </c>
      <c r="BA166" s="12">
        <f t="shared" si="129"/>
        <v>1.3273712200672413E-4</v>
      </c>
      <c r="BB166" s="12">
        <f t="shared" si="130"/>
        <v>-2.7705521642332583E-4</v>
      </c>
      <c r="BC166" s="12">
        <f t="shared" si="131"/>
        <v>-5.2517149729467512E-4</v>
      </c>
      <c r="BD166" s="12">
        <f t="shared" si="132"/>
        <v>-7.5454860970634884E-4</v>
      </c>
      <c r="BE166" s="12">
        <f t="shared" si="133"/>
        <v>-6.6244553383560268E-3</v>
      </c>
      <c r="BF166" s="12">
        <f t="shared" si="134"/>
        <v>-1.8826880846990115E-3</v>
      </c>
      <c r="BG166" s="12">
        <f t="shared" si="135"/>
        <v>-9.7790916862247716E-3</v>
      </c>
      <c r="BH166" s="12">
        <f t="shared" si="136"/>
        <v>-3.1013349296710089E-3</v>
      </c>
      <c r="BI166" s="12">
        <f t="shared" si="137"/>
        <v>3.9013471057406132E-3</v>
      </c>
      <c r="BJ166" s="12">
        <f t="shared" si="138"/>
        <v>8.1408806215223369E-4</v>
      </c>
      <c r="BK166" s="12">
        <f t="shared" si="139"/>
        <v>2.892476678059008E-2</v>
      </c>
      <c r="BL166" s="12">
        <f t="shared" si="140"/>
        <v>9.6309712311251662E-3</v>
      </c>
      <c r="BM166" s="12">
        <f t="shared" si="141"/>
        <v>-2.3094511028161702E-3</v>
      </c>
      <c r="CM166" s="11" cm="1">
        <f t="array" ref="CM166">MMULT(X166:AQ166,$BQ$54:$BQ$73)</f>
        <v>2.643706638529275E-3</v>
      </c>
      <c r="DA166" s="7">
        <v>1.2891563951596617E-2</v>
      </c>
    </row>
    <row r="167" spans="1:105" x14ac:dyDescent="0.25">
      <c r="A167" s="9">
        <v>45079</v>
      </c>
      <c r="B167" s="10">
        <v>2441.70068359375</v>
      </c>
      <c r="C167" s="10">
        <v>691.65655517578125</v>
      </c>
      <c r="D167" s="10">
        <v>517.538818359375</v>
      </c>
      <c r="E167" s="10">
        <v>3960.51708984375</v>
      </c>
      <c r="F167" s="10">
        <v>51.319999694824219</v>
      </c>
      <c r="G167" s="10">
        <v>781.860595703125</v>
      </c>
      <c r="H167" s="10">
        <v>915.48480224609375</v>
      </c>
      <c r="I167" s="10">
        <v>1207.361206054688</v>
      </c>
      <c r="J167" s="10">
        <v>82.276702880859375</v>
      </c>
      <c r="K167" s="10">
        <v>2171.922607421875</v>
      </c>
      <c r="L167" s="10">
        <v>24.219999313354489</v>
      </c>
      <c r="M167" s="10">
        <v>4813.2880859375</v>
      </c>
      <c r="N167" s="10">
        <v>1307.336059570312</v>
      </c>
      <c r="O167" s="10">
        <v>136.11729431152341</v>
      </c>
      <c r="P167" s="10">
        <v>1120.790405273438</v>
      </c>
      <c r="Q167" s="10">
        <v>566.14727783203125</v>
      </c>
      <c r="R167" s="10">
        <v>71.480003356933594</v>
      </c>
      <c r="S167" s="10">
        <v>7477.77685546875</v>
      </c>
      <c r="T167" s="10">
        <v>3040.060546875</v>
      </c>
      <c r="U167" s="10">
        <v>568.87646484375</v>
      </c>
      <c r="X167" s="11">
        <f t="shared" si="102"/>
        <v>-1.8899312262681968E-2</v>
      </c>
      <c r="Y167" s="11">
        <f t="shared" si="103"/>
        <v>-2.3577144299940784E-3</v>
      </c>
      <c r="Z167" s="11">
        <f t="shared" si="104"/>
        <v>-9.3563357097082851E-4</v>
      </c>
      <c r="AA167" s="11">
        <f t="shared" si="105"/>
        <v>1.4490290214795346E-2</v>
      </c>
      <c r="AB167" s="11">
        <f t="shared" si="106"/>
        <v>6.4718181112902538E-3</v>
      </c>
      <c r="AC167" s="11">
        <f t="shared" si="107"/>
        <v>1.5584745385698016E-3</v>
      </c>
      <c r="AD167" s="11">
        <f t="shared" si="108"/>
        <v>2.1899536211707634E-3</v>
      </c>
      <c r="AE167" s="11">
        <f t="shared" si="109"/>
        <v>-2.3041202718091821E-3</v>
      </c>
      <c r="AF167" s="11">
        <f t="shared" si="110"/>
        <v>-4.7189266419222428E-3</v>
      </c>
      <c r="AG167" s="11">
        <f t="shared" si="111"/>
        <v>1.2116231082823446E-2</v>
      </c>
      <c r="AH167" s="11">
        <f t="shared" si="112"/>
        <v>8.2638635473373189E-4</v>
      </c>
      <c r="AI167" s="11">
        <f t="shared" si="113"/>
        <v>5.0008344749378677E-3</v>
      </c>
      <c r="AJ167" s="11">
        <f t="shared" si="114"/>
        <v>1.7059640127337978E-2</v>
      </c>
      <c r="AK167" s="11">
        <f t="shared" si="115"/>
        <v>6.8338330491920334E-3</v>
      </c>
      <c r="AL167" s="11">
        <f t="shared" si="116"/>
        <v>-3.2680465833421885E-3</v>
      </c>
      <c r="AM167" s="11">
        <f t="shared" si="117"/>
        <v>7.636227274633256E-3</v>
      </c>
      <c r="AN167" s="11">
        <f t="shared" si="118"/>
        <v>1.6785209871285716E-2</v>
      </c>
      <c r="AO167" s="11">
        <f t="shared" si="119"/>
        <v>8.0490625323356643E-3</v>
      </c>
      <c r="AP167" s="11">
        <f t="shared" si="120"/>
        <v>-5.5357215161911172E-3</v>
      </c>
      <c r="AQ167" s="11">
        <f t="shared" si="121"/>
        <v>3.1159919825844581E-2</v>
      </c>
      <c r="AT167" s="12">
        <f t="shared" si="122"/>
        <v>-1.9198658323191245E-2</v>
      </c>
      <c r="AU167" s="12">
        <f t="shared" si="123"/>
        <v>-2.331705447038339E-3</v>
      </c>
      <c r="AV167" s="12">
        <f t="shared" si="124"/>
        <v>-3.0765430727990603E-3</v>
      </c>
      <c r="AW167" s="12">
        <f t="shared" si="125"/>
        <v>1.1762562448427761E-2</v>
      </c>
      <c r="AX167" s="12">
        <f t="shared" si="126"/>
        <v>5.6922099565344187E-3</v>
      </c>
      <c r="AY167" s="12">
        <f t="shared" si="127"/>
        <v>9.8071543438361941E-4</v>
      </c>
      <c r="AZ167" s="12">
        <f t="shared" si="128"/>
        <v>1.2871846655772203E-3</v>
      </c>
      <c r="BA167" s="12">
        <f t="shared" si="129"/>
        <v>-3.0816737855308206E-3</v>
      </c>
      <c r="BB167" s="12">
        <f t="shared" si="130"/>
        <v>-4.7892006909519228E-3</v>
      </c>
      <c r="BC167" s="12">
        <f t="shared" si="131"/>
        <v>1.0616356762272832E-2</v>
      </c>
      <c r="BD167" s="12">
        <f t="shared" si="132"/>
        <v>4.8482088882364864E-4</v>
      </c>
      <c r="BE167" s="12">
        <f t="shared" si="133"/>
        <v>4.1981908311073124E-3</v>
      </c>
      <c r="BF167" s="12">
        <f t="shared" si="134"/>
        <v>1.5252729358367146E-2</v>
      </c>
      <c r="BG167" s="12">
        <f t="shared" si="135"/>
        <v>5.1246096898000431E-3</v>
      </c>
      <c r="BH167" s="12">
        <f t="shared" si="136"/>
        <v>-3.6769079234847666E-3</v>
      </c>
      <c r="BI167" s="12">
        <f t="shared" si="137"/>
        <v>6.5361829518139816E-3</v>
      </c>
      <c r="BJ167" s="12">
        <f t="shared" si="138"/>
        <v>1.5889369947399156E-2</v>
      </c>
      <c r="BK167" s="12">
        <f t="shared" si="139"/>
        <v>8.2803567566391845E-3</v>
      </c>
      <c r="BL167" s="12">
        <f t="shared" si="140"/>
        <v>-6.3928775729356433E-3</v>
      </c>
      <c r="BM167" s="12">
        <f t="shared" si="141"/>
        <v>2.975021817486103E-2</v>
      </c>
      <c r="CM167" s="11" cm="1">
        <f t="array" ref="CM167">MMULT(X167:AQ167,$BQ$54:$BQ$73)</f>
        <v>4.6079202901019422E-3</v>
      </c>
      <c r="DA167" s="7">
        <v>4.0726185625302603E-3</v>
      </c>
    </row>
    <row r="168" spans="1:105" x14ac:dyDescent="0.25">
      <c r="A168" s="9">
        <v>45082</v>
      </c>
      <c r="B168" s="10">
        <v>2430.615966796875</v>
      </c>
      <c r="C168" s="10">
        <v>693.5570068359375</v>
      </c>
      <c r="D168" s="10">
        <v>508.59735107421881</v>
      </c>
      <c r="E168" s="10">
        <v>3974.846923828125</v>
      </c>
      <c r="F168" s="10">
        <v>50.720001220703118</v>
      </c>
      <c r="G168" s="10">
        <v>780.838623046875</v>
      </c>
      <c r="H168" s="10">
        <v>923.8770751953125</v>
      </c>
      <c r="I168" s="10">
        <v>1212.473266601562</v>
      </c>
      <c r="J168" s="10">
        <v>82.409797668457031</v>
      </c>
      <c r="K168" s="10">
        <v>2204.726806640625</v>
      </c>
      <c r="L168" s="10">
        <v>24.20999908447266</v>
      </c>
      <c r="M168" s="10">
        <v>4764.18310546875</v>
      </c>
      <c r="N168" s="10">
        <v>1359.96484375</v>
      </c>
      <c r="O168" s="10">
        <v>136.73320007324219</v>
      </c>
      <c r="P168" s="10">
        <v>1130.856201171875</v>
      </c>
      <c r="Q168" s="10">
        <v>566.14727783203125</v>
      </c>
      <c r="R168" s="10">
        <v>70.629997253417969</v>
      </c>
      <c r="S168" s="10">
        <v>7479.9140625</v>
      </c>
      <c r="T168" s="10">
        <v>3024.7021484375</v>
      </c>
      <c r="U168" s="10">
        <v>552.381591796875</v>
      </c>
      <c r="X168" s="11">
        <f t="shared" si="102"/>
        <v>-4.5397525058477944E-3</v>
      </c>
      <c r="Y168" s="11">
        <f t="shared" si="103"/>
        <v>2.7476811228562118E-3</v>
      </c>
      <c r="Z168" s="11">
        <f t="shared" si="104"/>
        <v>-1.727690168923195E-2</v>
      </c>
      <c r="AA168" s="11">
        <f t="shared" si="105"/>
        <v>3.6181724909411612E-3</v>
      </c>
      <c r="AB168" s="11">
        <f t="shared" si="106"/>
        <v>-1.1691318739068748E-2</v>
      </c>
      <c r="AC168" s="11">
        <f t="shared" si="107"/>
        <v>-1.3071034169856621E-3</v>
      </c>
      <c r="AD168" s="11">
        <f t="shared" si="108"/>
        <v>9.1670259611396614E-3</v>
      </c>
      <c r="AE168" s="11">
        <f t="shared" si="109"/>
        <v>4.2340771935010617E-3</v>
      </c>
      <c r="AF168" s="11">
        <f t="shared" si="110"/>
        <v>1.6176485315701568E-3</v>
      </c>
      <c r="AG168" s="11">
        <f t="shared" si="111"/>
        <v>1.5103760652728499E-2</v>
      </c>
      <c r="AH168" s="11">
        <f t="shared" si="112"/>
        <v>-4.1289137759450219E-4</v>
      </c>
      <c r="AI168" s="11">
        <f t="shared" si="113"/>
        <v>-1.0201961651166297E-2</v>
      </c>
      <c r="AJ168" s="11">
        <f t="shared" si="114"/>
        <v>4.0256507723794972E-2</v>
      </c>
      <c r="AK168" s="11">
        <f t="shared" si="115"/>
        <v>4.5248163713068829E-3</v>
      </c>
      <c r="AL168" s="11">
        <f t="shared" si="116"/>
        <v>8.9809797184883158E-3</v>
      </c>
      <c r="AM168" s="11">
        <f t="shared" si="117"/>
        <v>0</v>
      </c>
      <c r="AN168" s="11">
        <f t="shared" si="118"/>
        <v>-1.1891522993796474E-2</v>
      </c>
      <c r="AO168" s="11">
        <f t="shared" si="119"/>
        <v>2.8580781060442967E-4</v>
      </c>
      <c r="AP168" s="11">
        <f t="shared" si="120"/>
        <v>-5.0520041297491634E-3</v>
      </c>
      <c r="AQ168" s="11">
        <f t="shared" si="121"/>
        <v>-2.8995527265142797E-2</v>
      </c>
      <c r="AT168" s="12">
        <f t="shared" si="122"/>
        <v>-4.8390985663570706E-3</v>
      </c>
      <c r="AU168" s="12">
        <f t="shared" si="123"/>
        <v>2.7736901058119513E-3</v>
      </c>
      <c r="AV168" s="12">
        <f t="shared" si="124"/>
        <v>-1.9417811191060182E-2</v>
      </c>
      <c r="AW168" s="12">
        <f t="shared" si="125"/>
        <v>8.9044472457357584E-4</v>
      </c>
      <c r="AX168" s="12">
        <f t="shared" si="126"/>
        <v>-1.2470926893824584E-2</v>
      </c>
      <c r="AY168" s="12">
        <f t="shared" si="127"/>
        <v>-1.8848625211718446E-3</v>
      </c>
      <c r="AZ168" s="12">
        <f t="shared" si="128"/>
        <v>8.2642570055461179E-3</v>
      </c>
      <c r="BA168" s="12">
        <f t="shared" si="129"/>
        <v>3.4565236797794233E-3</v>
      </c>
      <c r="BB168" s="12">
        <f t="shared" si="130"/>
        <v>1.5473744825404766E-3</v>
      </c>
      <c r="BC168" s="12">
        <f t="shared" si="131"/>
        <v>1.3603886332177885E-2</v>
      </c>
      <c r="BD168" s="12">
        <f t="shared" si="132"/>
        <v>-7.5445684350458544E-4</v>
      </c>
      <c r="BE168" s="12">
        <f t="shared" si="133"/>
        <v>-1.1004605294996852E-2</v>
      </c>
      <c r="BF168" s="12">
        <f t="shared" si="134"/>
        <v>3.8449596954824139E-2</v>
      </c>
      <c r="BG168" s="12">
        <f t="shared" si="135"/>
        <v>2.8155930119148926E-3</v>
      </c>
      <c r="BH168" s="12">
        <f t="shared" si="136"/>
        <v>8.5721183783457368E-3</v>
      </c>
      <c r="BI168" s="12">
        <f t="shared" si="137"/>
        <v>-1.100044322819274E-3</v>
      </c>
      <c r="BJ168" s="12">
        <f t="shared" si="138"/>
        <v>-1.2787362917683035E-2</v>
      </c>
      <c r="BK168" s="12">
        <f t="shared" si="139"/>
        <v>5.1710203490794976E-4</v>
      </c>
      <c r="BL168" s="12">
        <f t="shared" si="140"/>
        <v>-5.9091601864936895E-3</v>
      </c>
      <c r="BM168" s="12">
        <f t="shared" si="141"/>
        <v>-3.0405228916126348E-2</v>
      </c>
      <c r="CM168" s="11" cm="1">
        <f t="array" ref="CM168">MMULT(X168:AQ168,$BQ$54:$BQ$73)</f>
        <v>-4.1625309582601737E-5</v>
      </c>
      <c r="DA168" s="7">
        <v>3.6187908244741263E-3</v>
      </c>
    </row>
    <row r="169" spans="1:105" x14ac:dyDescent="0.25">
      <c r="A169" s="9">
        <v>45083</v>
      </c>
      <c r="B169" s="10">
        <v>2430.316162109375</v>
      </c>
      <c r="C169" s="10">
        <v>700.52386474609375</v>
      </c>
      <c r="D169" s="10">
        <v>499.00164794921881</v>
      </c>
      <c r="E169" s="10">
        <v>3857.114501953125</v>
      </c>
      <c r="F169" s="10">
        <v>51.069999694824219</v>
      </c>
      <c r="G169" s="10">
        <v>778.4051513671875</v>
      </c>
      <c r="H169" s="10">
        <v>919.33941650390625</v>
      </c>
      <c r="I169" s="10">
        <v>1188.772094726562</v>
      </c>
      <c r="J169" s="10">
        <v>82.511199951171875</v>
      </c>
      <c r="K169" s="10">
        <v>2214.106201171875</v>
      </c>
      <c r="L169" s="10">
        <v>24.219999313354489</v>
      </c>
      <c r="M169" s="10">
        <v>4707.94677734375</v>
      </c>
      <c r="N169" s="10">
        <v>1375.363403320312</v>
      </c>
      <c r="O169" s="10">
        <v>135.19340515136719</v>
      </c>
      <c r="P169" s="10">
        <v>1131.81494140625</v>
      </c>
      <c r="Q169" s="10">
        <v>564.36358642578125</v>
      </c>
      <c r="R169" s="10">
        <v>70.730003356933594</v>
      </c>
      <c r="S169" s="10">
        <v>7388.9189453125</v>
      </c>
      <c r="T169" s="10">
        <v>2972.6494140625</v>
      </c>
      <c r="U169" s="10">
        <v>554.36883544921875</v>
      </c>
      <c r="X169" s="11">
        <f t="shared" si="102"/>
        <v>-1.2334514855305995E-4</v>
      </c>
      <c r="Y169" s="11">
        <f t="shared" si="103"/>
        <v>1.0045112141451231E-2</v>
      </c>
      <c r="Z169" s="11">
        <f t="shared" si="104"/>
        <v>-1.8866993909293316E-2</v>
      </c>
      <c r="AA169" s="11">
        <f t="shared" si="105"/>
        <v>-2.9619359973141655E-2</v>
      </c>
      <c r="AB169" s="11">
        <f t="shared" si="106"/>
        <v>6.9006006643832036E-3</v>
      </c>
      <c r="AC169" s="11">
        <f t="shared" si="107"/>
        <v>-3.1164847740138167E-3</v>
      </c>
      <c r="AD169" s="11">
        <f t="shared" si="108"/>
        <v>-4.9115394387797369E-3</v>
      </c>
      <c r="AE169" s="11">
        <f t="shared" si="109"/>
        <v>-1.9547789240279046E-2</v>
      </c>
      <c r="AF169" s="11">
        <f t="shared" si="110"/>
        <v>1.2304639203556283E-3</v>
      </c>
      <c r="AG169" s="11">
        <f t="shared" si="111"/>
        <v>4.2542207510696184E-3</v>
      </c>
      <c r="AH169" s="11">
        <f t="shared" si="112"/>
        <v>4.1306192730269806E-4</v>
      </c>
      <c r="AI169" s="11">
        <f t="shared" si="113"/>
        <v>-1.1803981266053141E-2</v>
      </c>
      <c r="AJ169" s="11">
        <f t="shared" si="114"/>
        <v>1.1322762967792376E-2</v>
      </c>
      <c r="AK169" s="11">
        <f t="shared" si="115"/>
        <v>-1.1261309770049974E-2</v>
      </c>
      <c r="AL169" s="11">
        <f t="shared" si="116"/>
        <v>8.4780030686614622E-4</v>
      </c>
      <c r="AM169" s="11">
        <f t="shared" si="117"/>
        <v>-3.1505784379646856E-3</v>
      </c>
      <c r="AN169" s="11">
        <f t="shared" si="118"/>
        <v>1.4159154382635268E-3</v>
      </c>
      <c r="AO169" s="11">
        <f t="shared" si="119"/>
        <v>-1.2165262384991472E-2</v>
      </c>
      <c r="AP169" s="11">
        <f t="shared" si="120"/>
        <v>-1.7209209971927118E-2</v>
      </c>
      <c r="AQ169" s="11">
        <f t="shared" si="121"/>
        <v>3.5975921027334144E-3</v>
      </c>
      <c r="AT169" s="12">
        <f t="shared" si="122"/>
        <v>-4.226912090623358E-4</v>
      </c>
      <c r="AU169" s="12">
        <f t="shared" si="123"/>
        <v>1.007112112440697E-2</v>
      </c>
      <c r="AV169" s="12">
        <f t="shared" si="124"/>
        <v>-2.1007903411121548E-2</v>
      </c>
      <c r="AW169" s="12">
        <f t="shared" si="125"/>
        <v>-3.2347087739509242E-2</v>
      </c>
      <c r="AX169" s="12">
        <f t="shared" si="126"/>
        <v>6.1209925096273685E-3</v>
      </c>
      <c r="AY169" s="12">
        <f t="shared" si="127"/>
        <v>-3.6942438781999991E-3</v>
      </c>
      <c r="AZ169" s="12">
        <f t="shared" si="128"/>
        <v>-5.8143083943732795E-3</v>
      </c>
      <c r="BA169" s="12">
        <f t="shared" si="129"/>
        <v>-2.0325342754000685E-2</v>
      </c>
      <c r="BB169" s="12">
        <f t="shared" si="130"/>
        <v>1.1601898713259481E-3</v>
      </c>
      <c r="BC169" s="12">
        <f t="shared" si="131"/>
        <v>2.7543464305190054E-3</v>
      </c>
      <c r="BD169" s="12">
        <f t="shared" si="132"/>
        <v>7.149646139261481E-5</v>
      </c>
      <c r="BE169" s="12">
        <f t="shared" si="133"/>
        <v>-1.2606624909883696E-2</v>
      </c>
      <c r="BF169" s="12">
        <f t="shared" si="134"/>
        <v>9.5158521988215443E-3</v>
      </c>
      <c r="BG169" s="12">
        <f t="shared" si="135"/>
        <v>-1.2970533129441965E-2</v>
      </c>
      <c r="BH169" s="12">
        <f t="shared" si="136"/>
        <v>4.389389667235681E-4</v>
      </c>
      <c r="BI169" s="12">
        <f t="shared" si="137"/>
        <v>-4.2506227607839592E-3</v>
      </c>
      <c r="BJ169" s="12">
        <f t="shared" si="138"/>
        <v>5.2007551437696544E-4</v>
      </c>
      <c r="BK169" s="12">
        <f t="shared" si="139"/>
        <v>-1.1933968160687952E-2</v>
      </c>
      <c r="BL169" s="12">
        <f t="shared" si="140"/>
        <v>-1.8066366028671645E-2</v>
      </c>
      <c r="BM169" s="12">
        <f t="shared" si="141"/>
        <v>2.1878904517498646E-3</v>
      </c>
      <c r="CM169" s="11" cm="1">
        <f t="array" ref="CM169">MMULT(X169:AQ169,$BQ$54:$BQ$73)</f>
        <v>-4.5874162047414603E-3</v>
      </c>
      <c r="DA169" s="7">
        <v>-1.9584240681084341E-3</v>
      </c>
    </row>
    <row r="170" spans="1:105" x14ac:dyDescent="0.25">
      <c r="A170" s="9">
        <v>45084</v>
      </c>
      <c r="B170" s="10">
        <v>2436.208251953125</v>
      </c>
      <c r="C170" s="10">
        <v>697.17584228515625</v>
      </c>
      <c r="D170" s="10">
        <v>500.7220458984375</v>
      </c>
      <c r="E170" s="10">
        <v>3916.979248046875</v>
      </c>
      <c r="F170" s="10">
        <v>50.990001678466797</v>
      </c>
      <c r="G170" s="10">
        <v>782.44464111328125</v>
      </c>
      <c r="H170" s="10">
        <v>917.4853515625</v>
      </c>
      <c r="I170" s="10">
        <v>1198.02001953125</v>
      </c>
      <c r="J170" s="10">
        <v>82.517196655273438</v>
      </c>
      <c r="K170" s="10">
        <v>2250.60400390625</v>
      </c>
      <c r="L170" s="10">
        <v>24.239999771118161</v>
      </c>
      <c r="M170" s="10">
        <v>4724.7158203125</v>
      </c>
      <c r="N170" s="10">
        <v>1370.685424804688</v>
      </c>
      <c r="O170" s="10">
        <v>135.36940002441409</v>
      </c>
      <c r="P170" s="10">
        <v>1140.397094726562</v>
      </c>
      <c r="Q170" s="10">
        <v>568.0755615234375</v>
      </c>
      <c r="R170" s="10">
        <v>70.709999084472656</v>
      </c>
      <c r="S170" s="10">
        <v>7474.9580078125</v>
      </c>
      <c r="T170" s="10">
        <v>3011.82666015625</v>
      </c>
      <c r="U170" s="10">
        <v>552.43121337890625</v>
      </c>
      <c r="X170" s="11">
        <f t="shared" si="102"/>
        <v>2.4244128955781636E-3</v>
      </c>
      <c r="Y170" s="11">
        <f t="shared" si="103"/>
        <v>-4.7793124965856762E-3</v>
      </c>
      <c r="Z170" s="11">
        <f t="shared" si="104"/>
        <v>3.4476798950246563E-3</v>
      </c>
      <c r="AA170" s="11">
        <f t="shared" si="105"/>
        <v>1.5520603825330131E-2</v>
      </c>
      <c r="AB170" s="11">
        <f t="shared" si="106"/>
        <v>-1.5664385517027801E-3</v>
      </c>
      <c r="AC170" s="11">
        <f t="shared" si="107"/>
        <v>5.1894437478976181E-3</v>
      </c>
      <c r="AD170" s="11">
        <f t="shared" si="108"/>
        <v>-2.0167360477775969E-3</v>
      </c>
      <c r="AE170" s="11">
        <f t="shared" si="109"/>
        <v>7.7793925729852664E-3</v>
      </c>
      <c r="AF170" s="11">
        <f t="shared" si="110"/>
        <v>7.2677455970961559E-5</v>
      </c>
      <c r="AG170" s="11">
        <f t="shared" si="111"/>
        <v>1.6484215036775364E-2</v>
      </c>
      <c r="AH170" s="11">
        <f t="shared" si="112"/>
        <v>8.2578275518959115E-4</v>
      </c>
      <c r="AI170" s="11">
        <f t="shared" si="113"/>
        <v>3.5618590782394502E-3</v>
      </c>
      <c r="AJ170" s="11">
        <f t="shared" si="114"/>
        <v>-3.4012672609514123E-3</v>
      </c>
      <c r="AK170" s="11">
        <f t="shared" si="115"/>
        <v>1.3018007265210422E-3</v>
      </c>
      <c r="AL170" s="11">
        <f t="shared" si="116"/>
        <v>7.5826471327980066E-3</v>
      </c>
      <c r="AM170" s="11">
        <f t="shared" si="117"/>
        <v>6.5772760449781557E-3</v>
      </c>
      <c r="AN170" s="11">
        <f t="shared" si="118"/>
        <v>-2.8282583785536468E-4</v>
      </c>
      <c r="AO170" s="11">
        <f t="shared" si="119"/>
        <v>1.1644337031817466E-2</v>
      </c>
      <c r="AP170" s="11">
        <f t="shared" si="120"/>
        <v>1.3179235300475396E-2</v>
      </c>
      <c r="AQ170" s="11">
        <f t="shared" si="121"/>
        <v>-3.4951857795945491E-3</v>
      </c>
      <c r="AT170" s="12">
        <f t="shared" si="122"/>
        <v>2.1250668350688878E-3</v>
      </c>
      <c r="AU170" s="12">
        <f t="shared" si="123"/>
        <v>-4.7533035136299367E-3</v>
      </c>
      <c r="AV170" s="12">
        <f t="shared" si="124"/>
        <v>1.3067703931964247E-3</v>
      </c>
      <c r="AW170" s="12">
        <f t="shared" si="125"/>
        <v>1.2792876058962547E-2</v>
      </c>
      <c r="AX170" s="12">
        <f t="shared" si="126"/>
        <v>-2.3460467064586152E-3</v>
      </c>
      <c r="AY170" s="12">
        <f t="shared" si="127"/>
        <v>4.6116846437114362E-3</v>
      </c>
      <c r="AZ170" s="12">
        <f t="shared" si="128"/>
        <v>-2.9195050033711399E-3</v>
      </c>
      <c r="BA170" s="12">
        <f t="shared" si="129"/>
        <v>7.001839059263628E-3</v>
      </c>
      <c r="BB170" s="12">
        <f t="shared" si="130"/>
        <v>2.4034069412813558E-6</v>
      </c>
      <c r="BC170" s="12">
        <f t="shared" si="131"/>
        <v>1.4984340716224752E-2</v>
      </c>
      <c r="BD170" s="12">
        <f t="shared" si="132"/>
        <v>4.842172892795079E-4</v>
      </c>
      <c r="BE170" s="12">
        <f t="shared" si="133"/>
        <v>2.7592154344088949E-3</v>
      </c>
      <c r="BF170" s="12">
        <f t="shared" si="134"/>
        <v>-5.2081780299222434E-3</v>
      </c>
      <c r="BG170" s="12">
        <f t="shared" si="135"/>
        <v>-4.074226328709483E-4</v>
      </c>
      <c r="BH170" s="12">
        <f t="shared" si="136"/>
        <v>7.1737857926554285E-3</v>
      </c>
      <c r="BI170" s="12">
        <f t="shared" si="137"/>
        <v>5.4772317221588821E-3</v>
      </c>
      <c r="BJ170" s="12">
        <f t="shared" si="138"/>
        <v>-1.178665761741926E-3</v>
      </c>
      <c r="BK170" s="12">
        <f t="shared" si="139"/>
        <v>1.1875631256120987E-2</v>
      </c>
      <c r="BL170" s="12">
        <f t="shared" si="140"/>
        <v>1.232207924373087E-2</v>
      </c>
      <c r="BM170" s="12">
        <f t="shared" si="141"/>
        <v>-4.9048874305780985E-3</v>
      </c>
      <c r="CM170" s="11" cm="1">
        <f t="array" ref="CM170">MMULT(X170:AQ170,$BQ$54:$BQ$73)</f>
        <v>4.0024798762556954E-3</v>
      </c>
      <c r="DA170" s="7">
        <v>2.1056640343871547E-3</v>
      </c>
    </row>
    <row r="171" spans="1:105" x14ac:dyDescent="0.25">
      <c r="A171" s="9">
        <v>45085</v>
      </c>
      <c r="B171" s="10">
        <v>2425.822265625</v>
      </c>
      <c r="C171" s="10">
        <v>690.297607421875</v>
      </c>
      <c r="D171" s="10">
        <v>503.38754272460938</v>
      </c>
      <c r="E171" s="10">
        <v>4061.623291015625</v>
      </c>
      <c r="F171" s="10">
        <v>50.700000762939453</v>
      </c>
      <c r="G171" s="10">
        <v>782.9312744140625</v>
      </c>
      <c r="H171" s="10">
        <v>915.24090576171875</v>
      </c>
      <c r="I171" s="10">
        <v>1192.304077148438</v>
      </c>
      <c r="J171" s="10">
        <v>82.61810302734375</v>
      </c>
      <c r="K171" s="10">
        <v>2274.708740234375</v>
      </c>
      <c r="L171" s="10">
        <v>24.20000076293945</v>
      </c>
      <c r="M171" s="10">
        <v>4631.18115234375</v>
      </c>
      <c r="N171" s="10">
        <v>1345.979125976562</v>
      </c>
      <c r="O171" s="10">
        <v>137.34913635253909</v>
      </c>
      <c r="P171" s="10">
        <v>1141.081787109375</v>
      </c>
      <c r="Q171" s="10">
        <v>567.400634765625</v>
      </c>
      <c r="R171" s="10">
        <v>71.05999755859375</v>
      </c>
      <c r="S171" s="10">
        <v>7622.2607421875</v>
      </c>
      <c r="T171" s="10">
        <v>2976.465576171875</v>
      </c>
      <c r="U171" s="10">
        <v>544.3824462890625</v>
      </c>
      <c r="X171" s="11">
        <f t="shared" si="102"/>
        <v>-4.2631767295749383E-3</v>
      </c>
      <c r="Y171" s="11">
        <f t="shared" si="103"/>
        <v>-9.865853700174454E-3</v>
      </c>
      <c r="Z171" s="11">
        <f t="shared" si="104"/>
        <v>5.3233063093701353E-3</v>
      </c>
      <c r="AA171" s="11">
        <f t="shared" si="105"/>
        <v>3.6927446843348463E-2</v>
      </c>
      <c r="AB171" s="11">
        <f t="shared" si="106"/>
        <v>-5.6874074520733313E-3</v>
      </c>
      <c r="AC171" s="11">
        <f t="shared" si="107"/>
        <v>6.2193959190372412E-4</v>
      </c>
      <c r="AD171" s="11">
        <f t="shared" si="108"/>
        <v>-2.4463015098376271E-3</v>
      </c>
      <c r="AE171" s="11">
        <f t="shared" si="109"/>
        <v>-4.771157651479418E-3</v>
      </c>
      <c r="AF171" s="11">
        <f t="shared" si="110"/>
        <v>1.2228526435751604E-3</v>
      </c>
      <c r="AG171" s="11">
        <f t="shared" si="111"/>
        <v>1.071034099570059E-2</v>
      </c>
      <c r="AH171" s="11">
        <f t="shared" si="112"/>
        <v>-1.6501241153628044E-3</v>
      </c>
      <c r="AI171" s="11">
        <f t="shared" si="113"/>
        <v>-1.9796887585624881E-2</v>
      </c>
      <c r="AJ171" s="11">
        <f t="shared" si="114"/>
        <v>-1.8024776787603447E-2</v>
      </c>
      <c r="AK171" s="11">
        <f t="shared" si="115"/>
        <v>1.4624696037420211E-2</v>
      </c>
      <c r="AL171" s="11">
        <f t="shared" si="116"/>
        <v>6.0039821740963525E-4</v>
      </c>
      <c r="AM171" s="11">
        <f t="shared" si="117"/>
        <v>-1.1880932811165368E-3</v>
      </c>
      <c r="AN171" s="11">
        <f t="shared" si="118"/>
        <v>4.9497734217613725E-3</v>
      </c>
      <c r="AO171" s="11">
        <f t="shared" si="119"/>
        <v>1.9706162124395295E-2</v>
      </c>
      <c r="AP171" s="11">
        <f t="shared" si="120"/>
        <v>-1.1740743400730939E-2</v>
      </c>
      <c r="AQ171" s="11">
        <f t="shared" si="121"/>
        <v>-1.4569718174710002E-2</v>
      </c>
      <c r="AT171" s="12">
        <f t="shared" si="122"/>
        <v>-4.5625227900842145E-3</v>
      </c>
      <c r="AU171" s="12">
        <f t="shared" si="123"/>
        <v>-9.8398447172187153E-3</v>
      </c>
      <c r="AV171" s="12">
        <f t="shared" si="124"/>
        <v>3.1823968075419037E-3</v>
      </c>
      <c r="AW171" s="12">
        <f t="shared" si="125"/>
        <v>3.4199719076980876E-2</v>
      </c>
      <c r="AX171" s="12">
        <f t="shared" si="126"/>
        <v>-6.4670156068291663E-3</v>
      </c>
      <c r="AY171" s="12">
        <f t="shared" si="127"/>
        <v>4.4180487717541809E-5</v>
      </c>
      <c r="AZ171" s="12">
        <f t="shared" si="128"/>
        <v>-3.3490704654311702E-3</v>
      </c>
      <c r="BA171" s="12">
        <f t="shared" si="129"/>
        <v>-5.5487111652010564E-3</v>
      </c>
      <c r="BB171" s="12">
        <f t="shared" si="130"/>
        <v>1.1525785945454801E-3</v>
      </c>
      <c r="BC171" s="12">
        <f t="shared" si="131"/>
        <v>9.2104666751499781E-3</v>
      </c>
      <c r="BD171" s="12">
        <f t="shared" si="132"/>
        <v>-1.9916895812728875E-3</v>
      </c>
      <c r="BE171" s="12">
        <f t="shared" si="133"/>
        <v>-2.0599531229455435E-2</v>
      </c>
      <c r="BF171" s="12">
        <f t="shared" si="134"/>
        <v>-1.9831687556574277E-2</v>
      </c>
      <c r="BG171" s="12">
        <f t="shared" si="135"/>
        <v>1.2915472678028219E-2</v>
      </c>
      <c r="BH171" s="12">
        <f t="shared" si="136"/>
        <v>1.9153687726705714E-4</v>
      </c>
      <c r="BI171" s="12">
        <f t="shared" si="137"/>
        <v>-2.2881376039358111E-3</v>
      </c>
      <c r="BJ171" s="12">
        <f t="shared" si="138"/>
        <v>4.0539334978748108E-3</v>
      </c>
      <c r="BK171" s="12">
        <f t="shared" si="139"/>
        <v>1.9937456348698816E-2</v>
      </c>
      <c r="BL171" s="12">
        <f t="shared" si="140"/>
        <v>-1.2597899457475465E-2</v>
      </c>
      <c r="BM171" s="12">
        <f t="shared" si="141"/>
        <v>-1.5979419825693553E-2</v>
      </c>
      <c r="CM171" s="11" cm="1">
        <f t="array" ref="CM171">MMULT(X171:AQ171,$BQ$54:$BQ$73)</f>
        <v>3.4133789829810489E-5</v>
      </c>
      <c r="DA171" s="7">
        <v>-5.9218749356805349E-4</v>
      </c>
    </row>
    <row r="172" spans="1:105" x14ac:dyDescent="0.25">
      <c r="A172" s="9">
        <v>45086</v>
      </c>
      <c r="B172" s="10">
        <v>2447.792236328125</v>
      </c>
      <c r="C172" s="10">
        <v>692.9613037109375</v>
      </c>
      <c r="D172" s="10">
        <v>498.92892456054688</v>
      </c>
      <c r="E172" s="10">
        <v>4068.613525390625</v>
      </c>
      <c r="F172" s="10">
        <v>50.959999084472663</v>
      </c>
      <c r="G172" s="10">
        <v>783.8560791015625</v>
      </c>
      <c r="H172" s="10">
        <v>915.38726806640625</v>
      </c>
      <c r="I172" s="10">
        <v>1176.642700195312</v>
      </c>
      <c r="J172" s="10">
        <v>82.488296508789063</v>
      </c>
      <c r="K172" s="10">
        <v>2296.7724609375</v>
      </c>
      <c r="L172" s="10">
        <v>24.20999908447266</v>
      </c>
      <c r="M172" s="10">
        <v>4648.38427734375</v>
      </c>
      <c r="N172" s="10">
        <v>1335.84326171875</v>
      </c>
      <c r="O172" s="10">
        <v>135.72132873535159</v>
      </c>
      <c r="P172" s="10">
        <v>1133.001831054688</v>
      </c>
      <c r="Q172" s="10">
        <v>557.9520263671875</v>
      </c>
      <c r="R172" s="10">
        <v>72.660003662109375</v>
      </c>
      <c r="S172" s="10">
        <v>7595.9775390625</v>
      </c>
      <c r="T172" s="10">
        <v>2951.49658203125</v>
      </c>
      <c r="U172" s="10">
        <v>547.4132080078125</v>
      </c>
      <c r="X172" s="11">
        <f t="shared" si="102"/>
        <v>9.056710796355295E-3</v>
      </c>
      <c r="Y172" s="11">
        <f t="shared" si="103"/>
        <v>3.8587650607842588E-3</v>
      </c>
      <c r="Z172" s="11">
        <f t="shared" si="104"/>
        <v>-8.8572278525805657E-3</v>
      </c>
      <c r="AA172" s="11">
        <f t="shared" si="105"/>
        <v>1.7210444874251407E-3</v>
      </c>
      <c r="AB172" s="11">
        <f t="shared" si="106"/>
        <v>5.128171945181963E-3</v>
      </c>
      <c r="AC172" s="11">
        <f t="shared" si="107"/>
        <v>1.1812080034637959E-3</v>
      </c>
      <c r="AD172" s="11">
        <f t="shared" si="108"/>
        <v>1.5991669927131202E-4</v>
      </c>
      <c r="AE172" s="11">
        <f t="shared" si="109"/>
        <v>-1.3135388239703318E-2</v>
      </c>
      <c r="AF172" s="11">
        <f t="shared" si="110"/>
        <v>-1.5711631446164529E-3</v>
      </c>
      <c r="AG172" s="11">
        <f t="shared" si="111"/>
        <v>9.6995805717314219E-3</v>
      </c>
      <c r="AH172" s="11">
        <f t="shared" si="112"/>
        <v>4.1315376933879838E-4</v>
      </c>
      <c r="AI172" s="11">
        <f t="shared" si="113"/>
        <v>3.7146301200707372E-3</v>
      </c>
      <c r="AJ172" s="11">
        <f t="shared" si="114"/>
        <v>-7.5304765595514472E-3</v>
      </c>
      <c r="AK172" s="11">
        <f t="shared" si="115"/>
        <v>-1.1851604315948127E-2</v>
      </c>
      <c r="AL172" s="11">
        <f t="shared" si="116"/>
        <v>-7.0809613701358336E-3</v>
      </c>
      <c r="AM172" s="11">
        <f t="shared" si="117"/>
        <v>-1.6652445942963064E-2</v>
      </c>
      <c r="AN172" s="11">
        <f t="shared" si="118"/>
        <v>2.2516270172910045E-2</v>
      </c>
      <c r="AO172" s="11">
        <f t="shared" si="119"/>
        <v>-3.4482162200944371E-3</v>
      </c>
      <c r="AP172" s="11">
        <f t="shared" si="120"/>
        <v>-8.3888066237064966E-3</v>
      </c>
      <c r="AQ172" s="11">
        <f t="shared" si="121"/>
        <v>5.5673391737923357E-3</v>
      </c>
      <c r="AT172" s="12">
        <f t="shared" si="122"/>
        <v>8.7573647358460197E-3</v>
      </c>
      <c r="AU172" s="12">
        <f t="shared" si="123"/>
        <v>3.8847740437399983E-3</v>
      </c>
      <c r="AV172" s="12">
        <f t="shared" si="124"/>
        <v>-1.0998137354408797E-2</v>
      </c>
      <c r="AW172" s="12">
        <f t="shared" si="125"/>
        <v>-1.0066832789424446E-3</v>
      </c>
      <c r="AX172" s="12">
        <f t="shared" si="126"/>
        <v>4.3485637904261279E-3</v>
      </c>
      <c r="AY172" s="12">
        <f t="shared" si="127"/>
        <v>6.0344889927761356E-4</v>
      </c>
      <c r="AZ172" s="12">
        <f t="shared" si="128"/>
        <v>-7.4285225632223103E-4</v>
      </c>
      <c r="BA172" s="12">
        <f t="shared" si="129"/>
        <v>-1.3912941753424956E-2</v>
      </c>
      <c r="BB172" s="12">
        <f t="shared" si="130"/>
        <v>-1.6414371936461331E-3</v>
      </c>
      <c r="BC172" s="12">
        <f t="shared" si="131"/>
        <v>8.1997062511808098E-3</v>
      </c>
      <c r="BD172" s="12">
        <f t="shared" si="132"/>
        <v>7.158830342871513E-5</v>
      </c>
      <c r="BE172" s="12">
        <f t="shared" si="133"/>
        <v>2.9119864762401819E-3</v>
      </c>
      <c r="BF172" s="12">
        <f t="shared" si="134"/>
        <v>-9.3373873285222779E-3</v>
      </c>
      <c r="BG172" s="12">
        <f t="shared" si="135"/>
        <v>-1.3560827675340118E-2</v>
      </c>
      <c r="BH172" s="12">
        <f t="shared" si="136"/>
        <v>-7.4898227102784118E-3</v>
      </c>
      <c r="BI172" s="12">
        <f t="shared" si="137"/>
        <v>-1.7752490265782336E-2</v>
      </c>
      <c r="BJ172" s="12">
        <f t="shared" si="138"/>
        <v>2.1620430249023485E-2</v>
      </c>
      <c r="BK172" s="12">
        <f t="shared" si="139"/>
        <v>-3.2169219957909169E-3</v>
      </c>
      <c r="BL172" s="12">
        <f t="shared" si="140"/>
        <v>-9.2459626804510218E-3</v>
      </c>
      <c r="BM172" s="12">
        <f t="shared" si="141"/>
        <v>4.1576375228087863E-3</v>
      </c>
      <c r="CM172" s="11" cm="1">
        <f t="array" ref="CM172">MMULT(X172:AQ172,$BQ$54:$BQ$73)</f>
        <v>-7.7497497344873167E-4</v>
      </c>
      <c r="DA172" s="7">
        <v>-5.0377437082730469E-3</v>
      </c>
    </row>
    <row r="173" spans="1:105" x14ac:dyDescent="0.25">
      <c r="A173" s="9">
        <v>45089</v>
      </c>
      <c r="B173" s="10">
        <v>2481.39599609375</v>
      </c>
      <c r="C173" s="10">
        <v>698.923828125</v>
      </c>
      <c r="D173" s="10">
        <v>506.12576293945313</v>
      </c>
      <c r="E173" s="10">
        <v>4179.1064453125</v>
      </c>
      <c r="F173" s="10">
        <v>50.930000305175781</v>
      </c>
      <c r="G173" s="10">
        <v>779.0865478515625</v>
      </c>
      <c r="H173" s="10">
        <v>913.3380126953125</v>
      </c>
      <c r="I173" s="10">
        <v>1200.808471679688</v>
      </c>
      <c r="J173" s="10">
        <v>82.444801330566406</v>
      </c>
      <c r="K173" s="10">
        <v>2274.36865234375</v>
      </c>
      <c r="L173" s="10">
        <v>24.20999908447266</v>
      </c>
      <c r="M173" s="10">
        <v>4721.9208984375</v>
      </c>
      <c r="N173" s="10">
        <v>1346.320434570312</v>
      </c>
      <c r="O173" s="10">
        <v>136.42524719238281</v>
      </c>
      <c r="P173" s="10">
        <v>1134.006103515625</v>
      </c>
      <c r="Q173" s="10">
        <v>557.90386962890625</v>
      </c>
      <c r="R173" s="10">
        <v>72.349998474121094</v>
      </c>
      <c r="S173" s="10">
        <v>7635.71826171875</v>
      </c>
      <c r="T173" s="10">
        <v>2986.076416015625</v>
      </c>
      <c r="U173" s="10">
        <v>556.2568359375</v>
      </c>
      <c r="X173" s="11">
        <f t="shared" si="102"/>
        <v>1.3728191170355701E-2</v>
      </c>
      <c r="Y173" s="11">
        <f t="shared" si="103"/>
        <v>8.6044117934609993E-3</v>
      </c>
      <c r="Z173" s="11">
        <f t="shared" si="104"/>
        <v>1.442457637677586E-2</v>
      </c>
      <c r="AA173" s="11">
        <f t="shared" si="105"/>
        <v>2.71573889317164E-2</v>
      </c>
      <c r="AB173" s="11">
        <f t="shared" si="106"/>
        <v>-5.8867307370149917E-4</v>
      </c>
      <c r="AC173" s="11">
        <f t="shared" si="107"/>
        <v>-6.0847027626126536E-3</v>
      </c>
      <c r="AD173" s="11">
        <f t="shared" si="108"/>
        <v>-2.2386758507384964E-3</v>
      </c>
      <c r="AE173" s="11">
        <f t="shared" si="109"/>
        <v>2.0537901166058831E-2</v>
      </c>
      <c r="AF173" s="11">
        <f t="shared" si="110"/>
        <v>-5.2728908297944874E-4</v>
      </c>
      <c r="AG173" s="11">
        <f t="shared" si="111"/>
        <v>-9.7544745832615822E-3</v>
      </c>
      <c r="AH173" s="11">
        <f t="shared" si="112"/>
        <v>0</v>
      </c>
      <c r="AI173" s="11">
        <f t="shared" si="113"/>
        <v>1.5819823987480528E-2</v>
      </c>
      <c r="AJ173" s="11">
        <f t="shared" si="114"/>
        <v>7.843115395201149E-3</v>
      </c>
      <c r="AK173" s="11">
        <f t="shared" si="115"/>
        <v>5.1864984198896269E-3</v>
      </c>
      <c r="AL173" s="11">
        <f t="shared" si="116"/>
        <v>8.8638202817570809E-4</v>
      </c>
      <c r="AM173" s="11">
        <f t="shared" si="117"/>
        <v>-8.6309818775634508E-5</v>
      </c>
      <c r="AN173" s="11">
        <f t="shared" si="118"/>
        <v>-4.2665176488277867E-3</v>
      </c>
      <c r="AO173" s="11">
        <f t="shared" si="119"/>
        <v>5.2318115017958335E-3</v>
      </c>
      <c r="AP173" s="11">
        <f t="shared" si="120"/>
        <v>1.1716033891042763E-2</v>
      </c>
      <c r="AQ173" s="11">
        <f t="shared" si="121"/>
        <v>1.6155306083811712E-2</v>
      </c>
      <c r="AT173" s="12">
        <f t="shared" si="122"/>
        <v>1.3428845109846425E-2</v>
      </c>
      <c r="AU173" s="12">
        <f t="shared" si="123"/>
        <v>8.630420776416738E-3</v>
      </c>
      <c r="AV173" s="12">
        <f t="shared" si="124"/>
        <v>1.2283666874947629E-2</v>
      </c>
      <c r="AW173" s="12">
        <f t="shared" si="125"/>
        <v>2.4429661165348813E-2</v>
      </c>
      <c r="AX173" s="12">
        <f t="shared" si="126"/>
        <v>-1.3682812284573345E-3</v>
      </c>
      <c r="AY173" s="12">
        <f t="shared" si="127"/>
        <v>-6.6624618667988356E-3</v>
      </c>
      <c r="AZ173" s="12">
        <f t="shared" si="128"/>
        <v>-3.1414448063320395E-3</v>
      </c>
      <c r="BA173" s="12">
        <f t="shared" si="129"/>
        <v>1.9760347652337192E-2</v>
      </c>
      <c r="BB173" s="12">
        <f t="shared" si="130"/>
        <v>-5.9756313200912895E-4</v>
      </c>
      <c r="BC173" s="12">
        <f t="shared" si="131"/>
        <v>-1.1254348903812196E-2</v>
      </c>
      <c r="BD173" s="12">
        <f t="shared" si="132"/>
        <v>-3.4156546591008325E-4</v>
      </c>
      <c r="BE173" s="12">
        <f t="shared" si="133"/>
        <v>1.5017180343649973E-2</v>
      </c>
      <c r="BF173" s="12">
        <f t="shared" si="134"/>
        <v>6.0362046262303175E-3</v>
      </c>
      <c r="BG173" s="12">
        <f t="shared" si="135"/>
        <v>3.4772750604976366E-3</v>
      </c>
      <c r="BH173" s="12">
        <f t="shared" si="136"/>
        <v>4.7752068803312998E-4</v>
      </c>
      <c r="BI173" s="12">
        <f t="shared" si="137"/>
        <v>-1.1863541415949085E-3</v>
      </c>
      <c r="BJ173" s="12">
        <f t="shared" si="138"/>
        <v>-5.1623575727143484E-3</v>
      </c>
      <c r="BK173" s="12">
        <f t="shared" si="139"/>
        <v>5.4631057260993536E-3</v>
      </c>
      <c r="BL173" s="12">
        <f t="shared" si="140"/>
        <v>1.0858877834298238E-2</v>
      </c>
      <c r="BM173" s="12">
        <f t="shared" si="141"/>
        <v>1.4745604432828163E-2</v>
      </c>
      <c r="CM173" s="11" cm="1">
        <f t="array" ref="CM173">MMULT(X173:AQ173,$BQ$54:$BQ$73)</f>
        <v>6.1872398962434013E-3</v>
      </c>
      <c r="DA173" s="7">
        <v>5.2012308879042391E-3</v>
      </c>
    </row>
    <row r="174" spans="1:105" x14ac:dyDescent="0.25">
      <c r="A174" s="9">
        <v>45090</v>
      </c>
      <c r="B174" s="10">
        <v>2459.1767578125</v>
      </c>
      <c r="C174" s="10">
        <v>705.72320556640625</v>
      </c>
      <c r="D174" s="10">
        <v>507.79769897460938</v>
      </c>
      <c r="E174" s="10">
        <v>4309.7705078125</v>
      </c>
      <c r="F174" s="10">
        <v>50.889999389648438</v>
      </c>
      <c r="G174" s="10">
        <v>780.40057373046875</v>
      </c>
      <c r="H174" s="10">
        <v>920.75433349609375</v>
      </c>
      <c r="I174" s="10">
        <v>1212.798583984375</v>
      </c>
      <c r="J174" s="10">
        <v>82.337196350097656</v>
      </c>
      <c r="K174" s="10">
        <v>2288.41357421875</v>
      </c>
      <c r="L174" s="10">
        <v>24.25</v>
      </c>
      <c r="M174" s="10">
        <v>4765.87060546875</v>
      </c>
      <c r="N174" s="10">
        <v>1338.279907226562</v>
      </c>
      <c r="O174" s="10">
        <v>136.95317077636719</v>
      </c>
      <c r="P174" s="10">
        <v>1150.759521484375</v>
      </c>
      <c r="Q174" s="10">
        <v>555.7344970703125</v>
      </c>
      <c r="R174" s="10">
        <v>72.269996643066406</v>
      </c>
      <c r="S174" s="10">
        <v>7629.40234375</v>
      </c>
      <c r="T174" s="10">
        <v>2983.133544921875</v>
      </c>
      <c r="U174" s="10">
        <v>567.28662109375</v>
      </c>
      <c r="X174" s="11">
        <f t="shared" si="102"/>
        <v>-8.9543298676341265E-3</v>
      </c>
      <c r="Y174" s="11">
        <f t="shared" si="103"/>
        <v>9.7283526012368338E-3</v>
      </c>
      <c r="Z174" s="11">
        <f t="shared" si="104"/>
        <v>3.3034003751282277E-3</v>
      </c>
      <c r="AA174" s="11">
        <f t="shared" si="105"/>
        <v>3.1266028805406361E-2</v>
      </c>
      <c r="AB174" s="11">
        <f t="shared" si="106"/>
        <v>-7.8540968560093728E-4</v>
      </c>
      <c r="AC174" s="11">
        <f t="shared" si="107"/>
        <v>1.6866237551268928E-3</v>
      </c>
      <c r="AD174" s="11">
        <f t="shared" si="108"/>
        <v>8.1200176689189413E-3</v>
      </c>
      <c r="AE174" s="11">
        <f t="shared" si="109"/>
        <v>9.9850330735219619E-3</v>
      </c>
      <c r="AF174" s="11">
        <f t="shared" si="110"/>
        <v>-1.3051760539430817E-3</v>
      </c>
      <c r="AG174" s="11">
        <f t="shared" si="111"/>
        <v>6.1753057757486353E-3</v>
      </c>
      <c r="AH174" s="11">
        <f t="shared" si="112"/>
        <v>1.6522477092118194E-3</v>
      </c>
      <c r="AI174" s="11">
        <f t="shared" si="113"/>
        <v>9.307590698055342E-3</v>
      </c>
      <c r="AJ174" s="11">
        <f t="shared" si="114"/>
        <v>-5.9722240985788742E-3</v>
      </c>
      <c r="AK174" s="11">
        <f t="shared" si="115"/>
        <v>3.8696912400672649E-3</v>
      </c>
      <c r="AL174" s="11">
        <f t="shared" si="116"/>
        <v>1.4773657669752711E-2</v>
      </c>
      <c r="AM174" s="11">
        <f t="shared" si="117"/>
        <v>-3.8884343283668629E-3</v>
      </c>
      <c r="AN174" s="11">
        <f t="shared" si="118"/>
        <v>-1.1057613371381534E-3</v>
      </c>
      <c r="AO174" s="11">
        <f t="shared" si="119"/>
        <v>-8.2715440149415994E-4</v>
      </c>
      <c r="AP174" s="11">
        <f t="shared" si="120"/>
        <v>-9.8553107280379836E-4</v>
      </c>
      <c r="AQ174" s="11">
        <f t="shared" si="121"/>
        <v>1.9828583567266553E-2</v>
      </c>
      <c r="AT174" s="12">
        <f t="shared" si="122"/>
        <v>-9.2536759281434018E-3</v>
      </c>
      <c r="AU174" s="12">
        <f t="shared" si="123"/>
        <v>9.7543615841925724E-3</v>
      </c>
      <c r="AV174" s="12">
        <f t="shared" si="124"/>
        <v>1.1624908732999961E-3</v>
      </c>
      <c r="AW174" s="12">
        <f t="shared" si="125"/>
        <v>2.8538301039038774E-2</v>
      </c>
      <c r="AX174" s="12">
        <f t="shared" si="126"/>
        <v>-1.5650178403567726E-3</v>
      </c>
      <c r="AY174" s="12">
        <f t="shared" si="127"/>
        <v>1.1088646509407104E-3</v>
      </c>
      <c r="AZ174" s="12">
        <f t="shared" si="128"/>
        <v>7.2172487133253978E-3</v>
      </c>
      <c r="BA174" s="12">
        <f t="shared" si="129"/>
        <v>9.2074795598003235E-3</v>
      </c>
      <c r="BB174" s="12">
        <f t="shared" si="130"/>
        <v>-1.3754501029727619E-3</v>
      </c>
      <c r="BC174" s="12">
        <f t="shared" si="131"/>
        <v>4.6754314551980224E-3</v>
      </c>
      <c r="BD174" s="12">
        <f t="shared" si="132"/>
        <v>1.310682243301736E-3</v>
      </c>
      <c r="BE174" s="12">
        <f t="shared" si="133"/>
        <v>8.5049470542247867E-3</v>
      </c>
      <c r="BF174" s="12">
        <f t="shared" si="134"/>
        <v>-7.7791348675497057E-3</v>
      </c>
      <c r="BG174" s="12">
        <f t="shared" si="135"/>
        <v>2.1604678806752741E-3</v>
      </c>
      <c r="BH174" s="12">
        <f t="shared" si="136"/>
        <v>1.4364796329610133E-2</v>
      </c>
      <c r="BI174" s="12">
        <f t="shared" si="137"/>
        <v>-4.9884786511861373E-3</v>
      </c>
      <c r="BJ174" s="12">
        <f t="shared" si="138"/>
        <v>-2.0016012610247149E-3</v>
      </c>
      <c r="BK174" s="12">
        <f t="shared" si="139"/>
        <v>-5.958601771906398E-4</v>
      </c>
      <c r="BL174" s="12">
        <f t="shared" si="140"/>
        <v>-1.8426871295483243E-3</v>
      </c>
      <c r="BM174" s="12">
        <f t="shared" si="141"/>
        <v>1.8418881916283002E-2</v>
      </c>
      <c r="CM174" s="11" cm="1">
        <f t="array" ref="CM174">MMULT(X174:AQ174,$BQ$54:$BQ$73)</f>
        <v>4.7936256046940779E-3</v>
      </c>
      <c r="DA174" s="7">
        <v>-1.4949646842980292E-2</v>
      </c>
    </row>
    <row r="175" spans="1:105" x14ac:dyDescent="0.25">
      <c r="A175" s="9">
        <v>45091</v>
      </c>
      <c r="B175" s="10">
        <v>2453.78369140625</v>
      </c>
      <c r="C175" s="10">
        <v>698.84002685546875</v>
      </c>
      <c r="D175" s="10">
        <v>491.41714477539063</v>
      </c>
      <c r="E175" s="10">
        <v>4366.8896484375</v>
      </c>
      <c r="F175" s="10">
        <v>50.560001373291023</v>
      </c>
      <c r="G175" s="10">
        <v>779.54888916015625</v>
      </c>
      <c r="H175" s="10">
        <v>917.09503173828125</v>
      </c>
      <c r="I175" s="10">
        <v>1208.66259765625</v>
      </c>
      <c r="J175" s="10">
        <v>82.290397644042969</v>
      </c>
      <c r="K175" s="10">
        <v>2289.04541015625</v>
      </c>
      <c r="L175" s="10">
        <v>24.229999542236332</v>
      </c>
      <c r="M175" s="10">
        <v>4729.005859375</v>
      </c>
      <c r="N175" s="10">
        <v>1343.64013671875</v>
      </c>
      <c r="O175" s="10">
        <v>138.888916015625</v>
      </c>
      <c r="P175" s="10">
        <v>1164.910888671875</v>
      </c>
      <c r="Q175" s="10">
        <v>555.87908935546875</v>
      </c>
      <c r="R175" s="10">
        <v>71.480003356933594</v>
      </c>
      <c r="S175" s="10">
        <v>7530.197265625</v>
      </c>
      <c r="T175" s="10">
        <v>2989.892822265625</v>
      </c>
      <c r="U175" s="10">
        <v>560.87744140625</v>
      </c>
      <c r="X175" s="11">
        <f t="shared" si="102"/>
        <v>-2.1930373199555079E-3</v>
      </c>
      <c r="Y175" s="11">
        <f t="shared" si="103"/>
        <v>-9.7533688231395636E-3</v>
      </c>
      <c r="Z175" s="11">
        <f t="shared" si="104"/>
        <v>-3.2258031559213113E-2</v>
      </c>
      <c r="AA175" s="11">
        <f t="shared" si="105"/>
        <v>1.3253406537878933E-2</v>
      </c>
      <c r="AB175" s="11">
        <f t="shared" si="106"/>
        <v>-6.4845356713551039E-3</v>
      </c>
      <c r="AC175" s="11">
        <f t="shared" si="107"/>
        <v>-1.0913428295436531E-3</v>
      </c>
      <c r="AD175" s="11">
        <f t="shared" si="108"/>
        <v>-3.9742433184301968E-3</v>
      </c>
      <c r="AE175" s="11">
        <f t="shared" si="109"/>
        <v>-3.4102829461897573E-3</v>
      </c>
      <c r="AF175" s="11">
        <f t="shared" si="110"/>
        <v>-5.6837866880600919E-4</v>
      </c>
      <c r="AG175" s="11">
        <f t="shared" si="111"/>
        <v>2.7610216292118649E-4</v>
      </c>
      <c r="AH175" s="11">
        <f t="shared" si="112"/>
        <v>-8.2476114489353903E-4</v>
      </c>
      <c r="AI175" s="11">
        <f t="shared" si="113"/>
        <v>-7.735154632911849E-3</v>
      </c>
      <c r="AJ175" s="11">
        <f t="shared" si="114"/>
        <v>4.0053126877593499E-3</v>
      </c>
      <c r="AK175" s="11">
        <f t="shared" si="115"/>
        <v>1.4134358688333831E-2</v>
      </c>
      <c r="AL175" s="11">
        <f t="shared" si="116"/>
        <v>1.22974148145618E-2</v>
      </c>
      <c r="AM175" s="11">
        <f t="shared" si="117"/>
        <v>2.6018230993127631E-4</v>
      </c>
      <c r="AN175" s="11">
        <f t="shared" si="118"/>
        <v>-1.0931137717281251E-2</v>
      </c>
      <c r="AO175" s="11">
        <f t="shared" si="119"/>
        <v>-1.3002994684933442E-2</v>
      </c>
      <c r="AP175" s="11">
        <f t="shared" si="120"/>
        <v>2.2658312951681879E-3</v>
      </c>
      <c r="AQ175" s="11">
        <f t="shared" si="121"/>
        <v>-1.1297956710388938E-2</v>
      </c>
      <c r="AT175" s="12">
        <f t="shared" si="122"/>
        <v>-2.4923833804647837E-3</v>
      </c>
      <c r="AU175" s="12">
        <f t="shared" si="123"/>
        <v>-9.7273598401838249E-3</v>
      </c>
      <c r="AV175" s="12">
        <f t="shared" si="124"/>
        <v>-3.4398941061041341E-2</v>
      </c>
      <c r="AW175" s="12">
        <f t="shared" si="125"/>
        <v>1.0525678771511348E-2</v>
      </c>
      <c r="AX175" s="12">
        <f t="shared" si="126"/>
        <v>-7.264143826110939E-3</v>
      </c>
      <c r="AY175" s="12">
        <f t="shared" si="127"/>
        <v>-1.6691019337298353E-3</v>
      </c>
      <c r="AZ175" s="12">
        <f t="shared" si="128"/>
        <v>-4.8770122740237395E-3</v>
      </c>
      <c r="BA175" s="12">
        <f t="shared" si="129"/>
        <v>-4.1878364599113958E-3</v>
      </c>
      <c r="BB175" s="12">
        <f t="shared" si="130"/>
        <v>-6.3865271783568941E-4</v>
      </c>
      <c r="BC175" s="12">
        <f t="shared" si="131"/>
        <v>-1.2237721576294266E-3</v>
      </c>
      <c r="BD175" s="12">
        <f t="shared" si="132"/>
        <v>-1.1663266108036222E-3</v>
      </c>
      <c r="BE175" s="12">
        <f t="shared" si="133"/>
        <v>-8.5377982767424043E-3</v>
      </c>
      <c r="BF175" s="12">
        <f t="shared" si="134"/>
        <v>2.1984019187885184E-3</v>
      </c>
      <c r="BG175" s="12">
        <f t="shared" si="135"/>
        <v>1.2425135328941839E-2</v>
      </c>
      <c r="BH175" s="12">
        <f t="shared" si="136"/>
        <v>1.1888553474419222E-2</v>
      </c>
      <c r="BI175" s="12">
        <f t="shared" si="137"/>
        <v>-8.3986201288799777E-4</v>
      </c>
      <c r="BJ175" s="12">
        <f t="shared" si="138"/>
        <v>-1.1826977641167812E-2</v>
      </c>
      <c r="BK175" s="12">
        <f t="shared" si="139"/>
        <v>-1.2771700460629922E-2</v>
      </c>
      <c r="BL175" s="12">
        <f t="shared" si="140"/>
        <v>1.4086752384236622E-3</v>
      </c>
      <c r="BM175" s="12">
        <f t="shared" si="141"/>
        <v>-1.2707658361372488E-2</v>
      </c>
      <c r="CM175" s="11" cm="1">
        <f t="array" ref="CM175">MMULT(X175:AQ175,$BQ$54:$BQ$73)</f>
        <v>-2.8516308765243682E-3</v>
      </c>
      <c r="DA175" s="7">
        <v>1.3975715287413914E-2</v>
      </c>
    </row>
    <row r="176" spans="1:105" x14ac:dyDescent="0.25">
      <c r="A176" s="9">
        <v>45092</v>
      </c>
      <c r="B176" s="10">
        <v>2482.2451171875</v>
      </c>
      <c r="C176" s="10">
        <v>701.76959228515625</v>
      </c>
      <c r="D176" s="10">
        <v>505.447265625</v>
      </c>
      <c r="E176" s="10">
        <v>4570.5</v>
      </c>
      <c r="F176" s="10">
        <v>50.159999847412109</v>
      </c>
      <c r="G176" s="10">
        <v>769.961181640625</v>
      </c>
      <c r="H176" s="10">
        <v>904.2138671875</v>
      </c>
      <c r="I176" s="10">
        <v>1196.021850585938</v>
      </c>
      <c r="J176" s="10">
        <v>82.044998168945313</v>
      </c>
      <c r="K176" s="10">
        <v>2295.1201171875</v>
      </c>
      <c r="L176" s="10">
        <v>24.219999313354489</v>
      </c>
      <c r="M176" s="10">
        <v>4791.12109375</v>
      </c>
      <c r="N176" s="10">
        <v>1357.382080078125</v>
      </c>
      <c r="O176" s="10">
        <v>138.71293640136719</v>
      </c>
      <c r="P176" s="10">
        <v>1165.230346679688</v>
      </c>
      <c r="Q176" s="10">
        <v>546.189453125</v>
      </c>
      <c r="R176" s="10">
        <v>70.120002746582031</v>
      </c>
      <c r="S176" s="10">
        <v>7565.8076171875</v>
      </c>
      <c r="T176" s="10">
        <v>2979.9326171875</v>
      </c>
      <c r="U176" s="10">
        <v>574.19256591796875</v>
      </c>
      <c r="X176" s="11">
        <f t="shared" si="102"/>
        <v>1.1598995413054895E-2</v>
      </c>
      <c r="Y176" s="11">
        <f t="shared" si="103"/>
        <v>4.1920401194955889E-3</v>
      </c>
      <c r="Z176" s="11">
        <f t="shared" si="104"/>
        <v>2.8550328369235156E-2</v>
      </c>
      <c r="AA176" s="11">
        <f t="shared" si="105"/>
        <v>4.6625943853505214E-2</v>
      </c>
      <c r="AB176" s="11">
        <f t="shared" si="106"/>
        <v>-7.9114223697434351E-3</v>
      </c>
      <c r="AC176" s="11">
        <f t="shared" si="107"/>
        <v>-1.2299045836445905E-2</v>
      </c>
      <c r="AD176" s="11">
        <f t="shared" si="108"/>
        <v>-1.4045615890390354E-2</v>
      </c>
      <c r="AE176" s="11">
        <f t="shared" si="109"/>
        <v>-1.0458458046789946E-2</v>
      </c>
      <c r="AF176" s="11">
        <f t="shared" si="110"/>
        <v>-2.9821155581136118E-3</v>
      </c>
      <c r="AG176" s="11">
        <f t="shared" si="111"/>
        <v>2.6538167413792551E-3</v>
      </c>
      <c r="AH176" s="11">
        <f t="shared" si="112"/>
        <v>-4.1272096866577416E-4</v>
      </c>
      <c r="AI176" s="11">
        <f t="shared" si="113"/>
        <v>1.3134945530223839E-2</v>
      </c>
      <c r="AJ176" s="11">
        <f t="shared" si="114"/>
        <v>1.0227398679034442E-2</v>
      </c>
      <c r="AK176" s="11">
        <f t="shared" si="115"/>
        <v>-1.2670529751849658E-3</v>
      </c>
      <c r="AL176" s="11">
        <f t="shared" si="116"/>
        <v>2.7423385850326422E-4</v>
      </c>
      <c r="AM176" s="11">
        <f t="shared" si="117"/>
        <v>-1.7431193970083851E-2</v>
      </c>
      <c r="AN176" s="11">
        <f t="shared" si="118"/>
        <v>-1.9026308708471006E-2</v>
      </c>
      <c r="AO176" s="11">
        <f t="shared" si="119"/>
        <v>4.7290064664121875E-3</v>
      </c>
      <c r="AP176" s="11">
        <f t="shared" si="120"/>
        <v>-3.3312916784012151E-3</v>
      </c>
      <c r="AQ176" s="11">
        <f t="shared" si="121"/>
        <v>2.3739811104427092E-2</v>
      </c>
      <c r="AT176" s="12">
        <f t="shared" si="122"/>
        <v>1.129964935254562E-2</v>
      </c>
      <c r="AU176" s="12">
        <f t="shared" si="123"/>
        <v>4.2180491024513284E-3</v>
      </c>
      <c r="AV176" s="12">
        <f t="shared" si="124"/>
        <v>2.6409418867406925E-2</v>
      </c>
      <c r="AW176" s="12">
        <f t="shared" si="125"/>
        <v>4.3898216087137627E-2</v>
      </c>
      <c r="AX176" s="12">
        <f t="shared" si="126"/>
        <v>-8.691030524499271E-3</v>
      </c>
      <c r="AY176" s="12">
        <f t="shared" si="127"/>
        <v>-1.2876804940632088E-2</v>
      </c>
      <c r="AZ176" s="12">
        <f t="shared" si="128"/>
        <v>-1.4948384845983898E-2</v>
      </c>
      <c r="BA176" s="12">
        <f t="shared" si="129"/>
        <v>-1.1236011560511584E-2</v>
      </c>
      <c r="BB176" s="12">
        <f t="shared" si="130"/>
        <v>-3.0523896071432918E-3</v>
      </c>
      <c r="BC176" s="12">
        <f t="shared" si="131"/>
        <v>1.1539424208286421E-3</v>
      </c>
      <c r="BD176" s="12">
        <f t="shared" si="132"/>
        <v>-7.5428643457585735E-4</v>
      </c>
      <c r="BE176" s="12">
        <f t="shared" si="133"/>
        <v>1.2332301886393284E-2</v>
      </c>
      <c r="BF176" s="12">
        <f t="shared" si="134"/>
        <v>8.4204879100636103E-3</v>
      </c>
      <c r="BG176" s="12">
        <f t="shared" si="135"/>
        <v>-2.9762763345769563E-3</v>
      </c>
      <c r="BH176" s="12">
        <f t="shared" si="136"/>
        <v>-1.3462748163931389E-4</v>
      </c>
      <c r="BI176" s="12">
        <f t="shared" si="137"/>
        <v>-1.8531238292903124E-2</v>
      </c>
      <c r="BJ176" s="12">
        <f t="shared" si="138"/>
        <v>-1.9922148632357566E-2</v>
      </c>
      <c r="BK176" s="12">
        <f t="shared" si="139"/>
        <v>4.9603006907157077E-3</v>
      </c>
      <c r="BL176" s="12">
        <f t="shared" si="140"/>
        <v>-4.1884477351457408E-3</v>
      </c>
      <c r="BM176" s="12">
        <f t="shared" si="141"/>
        <v>2.233010945344354E-2</v>
      </c>
      <c r="CM176" s="11" cm="1">
        <f t="array" ref="CM176">MMULT(X176:AQ176,$BQ$54:$BQ$73)</f>
        <v>2.8280647066490443E-3</v>
      </c>
      <c r="DA176" s="7">
        <v>-5.4024812926945767E-5</v>
      </c>
    </row>
    <row r="177" spans="1:105" x14ac:dyDescent="0.25">
      <c r="A177" s="9">
        <v>45093</v>
      </c>
      <c r="B177" s="10">
        <v>2506.162353515625</v>
      </c>
      <c r="C177" s="10">
        <v>709.31256103515625</v>
      </c>
      <c r="D177" s="10">
        <v>501.54592895507813</v>
      </c>
      <c r="E177" s="10">
        <v>4540.1435546875</v>
      </c>
      <c r="F177" s="10">
        <v>50.659999847412109</v>
      </c>
      <c r="G177" s="10">
        <v>780.0355224609375</v>
      </c>
      <c r="H177" s="10">
        <v>911.63031005859375</v>
      </c>
      <c r="I177" s="10">
        <v>1200.52978515625</v>
      </c>
      <c r="J177" s="10">
        <v>81.912696838378906</v>
      </c>
      <c r="K177" s="10">
        <v>2300.46630859375</v>
      </c>
      <c r="L177" s="10">
        <v>24.20999908447266</v>
      </c>
      <c r="M177" s="10">
        <v>4829.14208984375</v>
      </c>
      <c r="N177" s="10">
        <v>1368.2001953125</v>
      </c>
      <c r="O177" s="10">
        <v>138.1410217285156</v>
      </c>
      <c r="P177" s="10">
        <v>1176.574462890625</v>
      </c>
      <c r="Q177" s="10">
        <v>550.76910400390625</v>
      </c>
      <c r="R177" s="10">
        <v>71.489997863769531</v>
      </c>
      <c r="S177" s="10">
        <v>7423.607421875</v>
      </c>
      <c r="T177" s="10">
        <v>2941.575439453125</v>
      </c>
      <c r="U177" s="10">
        <v>582.19171142578125</v>
      </c>
      <c r="X177" s="11">
        <f t="shared" si="102"/>
        <v>9.635324151719693E-3</v>
      </c>
      <c r="Y177" s="11">
        <f t="shared" si="103"/>
        <v>1.0748497559488156E-2</v>
      </c>
      <c r="Z177" s="11">
        <f t="shared" si="104"/>
        <v>-7.7185829961860823E-3</v>
      </c>
      <c r="AA177" s="11">
        <f t="shared" si="105"/>
        <v>-6.6418215321080842E-3</v>
      </c>
      <c r="AB177" s="11">
        <f t="shared" si="106"/>
        <v>9.9681021036884306E-3</v>
      </c>
      <c r="AC177" s="11">
        <f t="shared" si="107"/>
        <v>1.3084219127574981E-2</v>
      </c>
      <c r="AD177" s="11">
        <f t="shared" si="108"/>
        <v>8.2020892846535586E-3</v>
      </c>
      <c r="AE177" s="11">
        <f t="shared" si="109"/>
        <v>3.7691072015980163E-3</v>
      </c>
      <c r="AF177" s="11">
        <f t="shared" si="110"/>
        <v>-1.6125459628138961E-3</v>
      </c>
      <c r="AG177" s="11">
        <f t="shared" si="111"/>
        <v>2.3293732498852228E-3</v>
      </c>
      <c r="AH177" s="11">
        <f t="shared" si="112"/>
        <v>-4.1289137759450219E-4</v>
      </c>
      <c r="AI177" s="11">
        <f t="shared" si="113"/>
        <v>7.9357201268296582E-3</v>
      </c>
      <c r="AJ177" s="11">
        <f t="shared" si="114"/>
        <v>7.9698379646741448E-3</v>
      </c>
      <c r="AK177" s="11">
        <f t="shared" si="115"/>
        <v>-4.1230089109839793E-3</v>
      </c>
      <c r="AL177" s="11">
        <f t="shared" si="116"/>
        <v>9.7355138778027796E-3</v>
      </c>
      <c r="AM177" s="11">
        <f t="shared" si="117"/>
        <v>8.3847296074722241E-3</v>
      </c>
      <c r="AN177" s="11">
        <f t="shared" si="118"/>
        <v>1.953786456824233E-2</v>
      </c>
      <c r="AO177" s="11">
        <f t="shared" si="119"/>
        <v>-1.8795111177484745E-2</v>
      </c>
      <c r="AP177" s="11">
        <f t="shared" si="120"/>
        <v>-1.2871827206138982E-2</v>
      </c>
      <c r="AQ177" s="11">
        <f t="shared" si="121"/>
        <v>1.3931119945839367E-2</v>
      </c>
      <c r="AT177" s="12">
        <f t="shared" si="122"/>
        <v>9.3359780912104177E-3</v>
      </c>
      <c r="AU177" s="12">
        <f t="shared" si="123"/>
        <v>1.0774506542443895E-2</v>
      </c>
      <c r="AV177" s="12">
        <f t="shared" si="124"/>
        <v>-9.8594924980143148E-3</v>
      </c>
      <c r="AW177" s="12">
        <f t="shared" si="125"/>
        <v>-9.3695492984756691E-3</v>
      </c>
      <c r="AX177" s="12">
        <f t="shared" si="126"/>
        <v>9.1884939489325947E-3</v>
      </c>
      <c r="AY177" s="12">
        <f t="shared" si="127"/>
        <v>1.2506460023388798E-2</v>
      </c>
      <c r="AZ177" s="12">
        <f t="shared" si="128"/>
        <v>7.2993203290600151E-3</v>
      </c>
      <c r="BA177" s="12">
        <f t="shared" si="129"/>
        <v>2.9915536878763779E-3</v>
      </c>
      <c r="BB177" s="12">
        <f t="shared" si="130"/>
        <v>-1.6828200118435763E-3</v>
      </c>
      <c r="BC177" s="12">
        <f t="shared" si="131"/>
        <v>8.2949892933460983E-4</v>
      </c>
      <c r="BD177" s="12">
        <f t="shared" si="132"/>
        <v>-7.5445684350458544E-4</v>
      </c>
      <c r="BE177" s="12">
        <f t="shared" si="133"/>
        <v>7.1330764829991029E-3</v>
      </c>
      <c r="BF177" s="12">
        <f t="shared" si="134"/>
        <v>6.1629271957033133E-3</v>
      </c>
      <c r="BG177" s="12">
        <f t="shared" si="135"/>
        <v>-5.8322322703759696E-3</v>
      </c>
      <c r="BH177" s="12">
        <f t="shared" si="136"/>
        <v>9.3266525376602023E-3</v>
      </c>
      <c r="BI177" s="12">
        <f t="shared" si="137"/>
        <v>7.2846852846529496E-3</v>
      </c>
      <c r="BJ177" s="12">
        <f t="shared" si="138"/>
        <v>1.864202464435577E-2</v>
      </c>
      <c r="BK177" s="12">
        <f t="shared" si="139"/>
        <v>-1.8563816953181225E-2</v>
      </c>
      <c r="BL177" s="12">
        <f t="shared" si="140"/>
        <v>-1.3728983262883507E-2</v>
      </c>
      <c r="BM177" s="12">
        <f t="shared" si="141"/>
        <v>1.2521418294855818E-2</v>
      </c>
      <c r="CM177" s="11" cm="1">
        <f t="array" ref="CM177">MMULT(X177:AQ177,$BQ$54:$BQ$73)</f>
        <v>3.6527854803079154E-3</v>
      </c>
      <c r="DA177" s="7">
        <v>1.1603867246775189E-2</v>
      </c>
    </row>
    <row r="178" spans="1:105" x14ac:dyDescent="0.25">
      <c r="A178" s="9">
        <v>45096</v>
      </c>
      <c r="B178" s="10">
        <v>2398.110595703125</v>
      </c>
      <c r="C178" s="10">
        <v>727.33294677734375</v>
      </c>
      <c r="D178" s="10">
        <v>502.7091064453125</v>
      </c>
      <c r="E178" s="10">
        <v>4648.53857421875</v>
      </c>
      <c r="F178" s="10">
        <v>50.529998779296882</v>
      </c>
      <c r="G178" s="10">
        <v>780.7169189453125</v>
      </c>
      <c r="H178" s="10">
        <v>900.8472900390625</v>
      </c>
      <c r="I178" s="10">
        <v>1202.713989257812</v>
      </c>
      <c r="J178" s="10">
        <v>81.914802551269531</v>
      </c>
      <c r="K178" s="10">
        <v>2300.028564453125</v>
      </c>
      <c r="L178" s="10">
        <v>24.229999542236332</v>
      </c>
      <c r="M178" s="10">
        <v>4867.0673828125</v>
      </c>
      <c r="N178" s="10">
        <v>1366.933227539062</v>
      </c>
      <c r="O178" s="10">
        <v>138.84490966796881</v>
      </c>
      <c r="P178" s="10">
        <v>1164.888061523438</v>
      </c>
      <c r="Q178" s="10">
        <v>548.45513916015625</v>
      </c>
      <c r="R178" s="10">
        <v>71.739997863769531</v>
      </c>
      <c r="S178" s="10">
        <v>7465.43701171875</v>
      </c>
      <c r="T178" s="10">
        <v>2974.466552734375</v>
      </c>
      <c r="U178" s="10">
        <v>582.0426025390625</v>
      </c>
      <c r="X178" s="11">
        <f t="shared" si="102"/>
        <v>-4.3114428584774579E-2</v>
      </c>
      <c r="Y178" s="11">
        <f t="shared" si="103"/>
        <v>2.540542312670865E-2</v>
      </c>
      <c r="Z178" s="11">
        <f t="shared" si="104"/>
        <v>2.3191843918616618E-3</v>
      </c>
      <c r="AA178" s="11">
        <f t="shared" si="105"/>
        <v>2.3874800042244671E-2</v>
      </c>
      <c r="AB178" s="11">
        <f t="shared" si="106"/>
        <v>-2.5661482137147732E-3</v>
      </c>
      <c r="AC178" s="11">
        <f t="shared" si="107"/>
        <v>8.7354545370608148E-4</v>
      </c>
      <c r="AD178" s="11">
        <f t="shared" si="108"/>
        <v>-1.1828281596778178E-2</v>
      </c>
      <c r="AE178" s="11">
        <f t="shared" si="109"/>
        <v>1.8193668566730055E-3</v>
      </c>
      <c r="AF178" s="11">
        <f t="shared" si="110"/>
        <v>2.5706794818143519E-5</v>
      </c>
      <c r="AG178" s="11">
        <f t="shared" si="111"/>
        <v>-1.902849604837674E-4</v>
      </c>
      <c r="AH178" s="11">
        <f t="shared" si="112"/>
        <v>8.261238546059831E-4</v>
      </c>
      <c r="AI178" s="11">
        <f t="shared" si="113"/>
        <v>7.8534224636941877E-3</v>
      </c>
      <c r="AJ178" s="11">
        <f t="shared" si="114"/>
        <v>-9.2601051935135598E-4</v>
      </c>
      <c r="AK178" s="11">
        <f t="shared" si="115"/>
        <v>5.0954302396614675E-3</v>
      </c>
      <c r="AL178" s="11">
        <f t="shared" si="116"/>
        <v>-9.9325641816802035E-3</v>
      </c>
      <c r="AM178" s="11">
        <f t="shared" si="117"/>
        <v>-4.2013337838456323E-3</v>
      </c>
      <c r="AN178" s="11">
        <f t="shared" si="118"/>
        <v>3.4969926908712035E-3</v>
      </c>
      <c r="AO178" s="11">
        <f t="shared" si="119"/>
        <v>5.6346715911312281E-3</v>
      </c>
      <c r="AP178" s="11">
        <f t="shared" si="120"/>
        <v>1.1181461756889315E-2</v>
      </c>
      <c r="AQ178" s="11">
        <f t="shared" si="121"/>
        <v>-2.5611647124550082E-4</v>
      </c>
      <c r="AT178" s="12">
        <f t="shared" si="122"/>
        <v>-4.3413774645283856E-2</v>
      </c>
      <c r="AU178" s="12">
        <f t="shared" si="123"/>
        <v>2.5431432109664389E-2</v>
      </c>
      <c r="AV178" s="12">
        <f t="shared" si="124"/>
        <v>1.7827489003343017E-4</v>
      </c>
      <c r="AW178" s="12">
        <f t="shared" si="125"/>
        <v>2.1147072275877084E-2</v>
      </c>
      <c r="AX178" s="12">
        <f t="shared" si="126"/>
        <v>-3.3457563684706083E-3</v>
      </c>
      <c r="AY178" s="12">
        <f t="shared" si="127"/>
        <v>2.9578634951989917E-4</v>
      </c>
      <c r="AZ178" s="12">
        <f t="shared" si="128"/>
        <v>-1.2731050552371722E-2</v>
      </c>
      <c r="BA178" s="12">
        <f t="shared" si="129"/>
        <v>1.0418133429513671E-3</v>
      </c>
      <c r="BB178" s="12">
        <f t="shared" si="130"/>
        <v>-4.4567254211536684E-5</v>
      </c>
      <c r="BC178" s="12">
        <f t="shared" si="131"/>
        <v>-1.6901592810343803E-3</v>
      </c>
      <c r="BD178" s="12">
        <f t="shared" si="132"/>
        <v>4.8455838869589985E-4</v>
      </c>
      <c r="BE178" s="12">
        <f t="shared" si="133"/>
        <v>7.0507788198636324E-3</v>
      </c>
      <c r="BF178" s="12">
        <f t="shared" si="134"/>
        <v>-2.7329212883221874E-3</v>
      </c>
      <c r="BG178" s="12">
        <f t="shared" si="135"/>
        <v>3.3862068802694772E-3</v>
      </c>
      <c r="BH178" s="12">
        <f t="shared" si="136"/>
        <v>-1.0341425521822781E-2</v>
      </c>
      <c r="BI178" s="12">
        <f t="shared" si="137"/>
        <v>-5.3013781066649068E-3</v>
      </c>
      <c r="BJ178" s="12">
        <f t="shared" si="138"/>
        <v>2.6011527669846423E-3</v>
      </c>
      <c r="BK178" s="12">
        <f t="shared" si="139"/>
        <v>5.8659658154347483E-3</v>
      </c>
      <c r="BL178" s="12">
        <f t="shared" si="140"/>
        <v>1.032430570014479E-2</v>
      </c>
      <c r="BM178" s="12">
        <f t="shared" si="141"/>
        <v>-1.6658181222290503E-3</v>
      </c>
      <c r="CM178" s="11" cm="1">
        <f t="array" ref="CM178">MMULT(X178:AQ178,$BQ$54:$BQ$73)</f>
        <v>7.6954804754958027E-4</v>
      </c>
      <c r="DA178" s="7">
        <v>2.451057380311249E-3</v>
      </c>
    </row>
    <row r="179" spans="1:105" x14ac:dyDescent="0.25">
      <c r="A179" s="9">
        <v>45097</v>
      </c>
      <c r="B179" s="10">
        <v>2411.491943359375</v>
      </c>
      <c r="C179" s="10">
        <v>713.8028564453125</v>
      </c>
      <c r="D179" s="10">
        <v>505.2291259765625</v>
      </c>
      <c r="E179" s="10">
        <v>4532.1044921875</v>
      </c>
      <c r="F179" s="10">
        <v>50.490001678466797</v>
      </c>
      <c r="G179" s="10">
        <v>782.34735107421875</v>
      </c>
      <c r="H179" s="10">
        <v>903.18927001953125</v>
      </c>
      <c r="I179" s="10">
        <v>1211.450927734375</v>
      </c>
      <c r="J179" s="10">
        <v>81.981399536132813</v>
      </c>
      <c r="K179" s="10">
        <v>2315.239990234375</v>
      </c>
      <c r="L179" s="10">
        <v>24.20000076293945</v>
      </c>
      <c r="M179" s="10">
        <v>4840.27392578125</v>
      </c>
      <c r="N179" s="10">
        <v>1360.987915039062</v>
      </c>
      <c r="O179" s="10">
        <v>138.36097717285159</v>
      </c>
      <c r="P179" s="10">
        <v>1167.307495117188</v>
      </c>
      <c r="Q179" s="10">
        <v>547.05718994140625</v>
      </c>
      <c r="R179" s="10">
        <v>71.449996948242188</v>
      </c>
      <c r="S179" s="10">
        <v>7550.16455078125</v>
      </c>
      <c r="T179" s="10">
        <v>2990.494873046875</v>
      </c>
      <c r="U179" s="10">
        <v>583.9305419921875</v>
      </c>
      <c r="X179" s="11">
        <f t="shared" si="102"/>
        <v>5.579954352491652E-3</v>
      </c>
      <c r="Y179" s="11">
        <f t="shared" si="103"/>
        <v>-1.8602333899461282E-2</v>
      </c>
      <c r="Z179" s="11">
        <f t="shared" si="104"/>
        <v>5.0128782211032851E-3</v>
      </c>
      <c r="AA179" s="11">
        <f t="shared" si="105"/>
        <v>-2.5047459577297006E-2</v>
      </c>
      <c r="AB179" s="11">
        <f t="shared" si="106"/>
        <v>-7.9155158908242079E-4</v>
      </c>
      <c r="AC179" s="11">
        <f t="shared" si="107"/>
        <v>2.0883781167556049E-3</v>
      </c>
      <c r="AD179" s="11">
        <f t="shared" si="108"/>
        <v>2.599752484538414E-3</v>
      </c>
      <c r="AE179" s="11">
        <f t="shared" si="109"/>
        <v>7.2643525847358517E-3</v>
      </c>
      <c r="AF179" s="11">
        <f t="shared" si="110"/>
        <v>8.1300305670149134E-4</v>
      </c>
      <c r="AG179" s="11">
        <f t="shared" si="111"/>
        <v>6.6135812469210803E-3</v>
      </c>
      <c r="AH179" s="11">
        <f t="shared" si="112"/>
        <v>-1.2380841875209271E-3</v>
      </c>
      <c r="AI179" s="11">
        <f t="shared" si="113"/>
        <v>-5.5050515893550339E-3</v>
      </c>
      <c r="AJ179" s="11">
        <f t="shared" si="114"/>
        <v>-4.3493803356463544E-3</v>
      </c>
      <c r="AK179" s="11">
        <f t="shared" si="115"/>
        <v>-3.4854176236959879E-3</v>
      </c>
      <c r="AL179" s="11">
        <f t="shared" si="116"/>
        <v>2.0769665976195775E-3</v>
      </c>
      <c r="AM179" s="11">
        <f t="shared" si="117"/>
        <v>-2.548885257763589E-3</v>
      </c>
      <c r="AN179" s="11">
        <f t="shared" si="118"/>
        <v>-4.0423881260498529E-3</v>
      </c>
      <c r="AO179" s="11">
        <f t="shared" si="119"/>
        <v>1.1349307338538964E-2</v>
      </c>
      <c r="AP179" s="11">
        <f t="shared" si="120"/>
        <v>5.3886369297934935E-3</v>
      </c>
      <c r="AQ179" s="11">
        <f t="shared" si="121"/>
        <v>3.2436447862908713E-3</v>
      </c>
      <c r="AT179" s="12">
        <f t="shared" si="122"/>
        <v>5.2806082919823758E-3</v>
      </c>
      <c r="AU179" s="12">
        <f t="shared" si="123"/>
        <v>-1.8576324916505543E-2</v>
      </c>
      <c r="AV179" s="12">
        <f t="shared" si="124"/>
        <v>2.8719687192750535E-3</v>
      </c>
      <c r="AW179" s="12">
        <f t="shared" si="125"/>
        <v>-2.7775187343664593E-2</v>
      </c>
      <c r="AX179" s="12">
        <f t="shared" si="126"/>
        <v>-1.5711597438382561E-3</v>
      </c>
      <c r="AY179" s="12">
        <f t="shared" si="127"/>
        <v>1.5106190125694224E-3</v>
      </c>
      <c r="AZ179" s="12">
        <f t="shared" si="128"/>
        <v>1.696983528944871E-3</v>
      </c>
      <c r="BA179" s="12">
        <f t="shared" si="129"/>
        <v>6.4867990710142133E-3</v>
      </c>
      <c r="BB179" s="12">
        <f t="shared" si="130"/>
        <v>7.4272900767181113E-4</v>
      </c>
      <c r="BC179" s="12">
        <f t="shared" si="131"/>
        <v>5.1137069263704673E-3</v>
      </c>
      <c r="BD179" s="12">
        <f t="shared" si="132"/>
        <v>-1.5796496534310105E-3</v>
      </c>
      <c r="BE179" s="12">
        <f t="shared" si="133"/>
        <v>-6.3076952331855892E-3</v>
      </c>
      <c r="BF179" s="12">
        <f t="shared" si="134"/>
        <v>-6.1562911046171859E-3</v>
      </c>
      <c r="BG179" s="12">
        <f t="shared" si="135"/>
        <v>-5.1946409830879786E-3</v>
      </c>
      <c r="BH179" s="12">
        <f t="shared" si="136"/>
        <v>1.6681052574769994E-3</v>
      </c>
      <c r="BI179" s="12">
        <f t="shared" si="137"/>
        <v>-3.648929580582863E-3</v>
      </c>
      <c r="BJ179" s="12">
        <f t="shared" si="138"/>
        <v>-4.9382280499364146E-3</v>
      </c>
      <c r="BK179" s="12">
        <f t="shared" si="139"/>
        <v>1.1580601562842484E-2</v>
      </c>
      <c r="BL179" s="12">
        <f t="shared" si="140"/>
        <v>4.5314808730489674E-3</v>
      </c>
      <c r="BM179" s="12">
        <f t="shared" si="141"/>
        <v>1.8339431353073218E-3</v>
      </c>
      <c r="CM179" s="11" cm="1">
        <f t="array" ref="CM179">MMULT(X179:AQ179,$BQ$54:$BQ$73)</f>
        <v>-6.7900482351910879E-4</v>
      </c>
      <c r="DA179" s="7">
        <v>-7.6354245129565245E-3</v>
      </c>
    </row>
    <row r="180" spans="1:105" x14ac:dyDescent="0.25">
      <c r="A180" s="9">
        <v>45098</v>
      </c>
      <c r="B180" s="10">
        <v>2402.654052734375</v>
      </c>
      <c r="C180" s="10">
        <v>709.60302734375</v>
      </c>
      <c r="D180" s="10">
        <v>504.01754760742188</v>
      </c>
      <c r="E180" s="10">
        <v>4580.58544921875</v>
      </c>
      <c r="F180" s="10">
        <v>50.090000152587891</v>
      </c>
      <c r="G180" s="10">
        <v>796.023193359375</v>
      </c>
      <c r="H180" s="10">
        <v>902.35980224609375</v>
      </c>
      <c r="I180" s="10">
        <v>1207.686645507812</v>
      </c>
      <c r="J180" s="10">
        <v>81.991798400878906</v>
      </c>
      <c r="K180" s="10">
        <v>2327.341064453125</v>
      </c>
      <c r="L180" s="10">
        <v>24.180000305175781</v>
      </c>
      <c r="M180" s="10">
        <v>4819.408203125</v>
      </c>
      <c r="N180" s="10">
        <v>1339.351806640625</v>
      </c>
      <c r="O180" s="10">
        <v>140.95661926269531</v>
      </c>
      <c r="P180" s="10">
        <v>1170.594360351562</v>
      </c>
      <c r="Q180" s="10">
        <v>546.04473876953125</v>
      </c>
      <c r="R180" s="10">
        <v>69.360000610351563</v>
      </c>
      <c r="S180" s="10">
        <v>7569.888671875</v>
      </c>
      <c r="T180" s="10">
        <v>3018.75341796875</v>
      </c>
      <c r="U180" s="10">
        <v>583.18536376953125</v>
      </c>
      <c r="X180" s="11">
        <f t="shared" si="102"/>
        <v>-3.6649057233374819E-3</v>
      </c>
      <c r="Y180" s="11">
        <f t="shared" si="103"/>
        <v>-5.883738154926068E-3</v>
      </c>
      <c r="Z180" s="11">
        <f t="shared" si="104"/>
        <v>-2.3980770443484487E-3</v>
      </c>
      <c r="AA180" s="11">
        <f t="shared" si="105"/>
        <v>1.0697228432138335E-2</v>
      </c>
      <c r="AB180" s="11">
        <f t="shared" si="106"/>
        <v>-7.9223908215772694E-3</v>
      </c>
      <c r="AC180" s="11">
        <f t="shared" si="107"/>
        <v>1.7480524815963579E-2</v>
      </c>
      <c r="AD180" s="11">
        <f t="shared" si="108"/>
        <v>-9.1837646988384054E-4</v>
      </c>
      <c r="AE180" s="11">
        <f t="shared" si="109"/>
        <v>-3.1072510989799814E-3</v>
      </c>
      <c r="AF180" s="11">
        <f t="shared" si="110"/>
        <v>1.2684419642666032E-4</v>
      </c>
      <c r="AG180" s="11">
        <f t="shared" si="111"/>
        <v>5.226704043551438E-3</v>
      </c>
      <c r="AH180" s="11">
        <f t="shared" si="112"/>
        <v>-8.2646517079030743E-4</v>
      </c>
      <c r="AI180" s="11">
        <f t="shared" si="113"/>
        <v>-4.3108557441575261E-3</v>
      </c>
      <c r="AJ180" s="11">
        <f t="shared" si="114"/>
        <v>-1.5897355266241333E-2</v>
      </c>
      <c r="AK180" s="11">
        <f t="shared" si="115"/>
        <v>1.8759928867812477E-2</v>
      </c>
      <c r="AL180" s="11">
        <f t="shared" si="116"/>
        <v>2.8157664095561355E-3</v>
      </c>
      <c r="AM180" s="11">
        <f t="shared" si="117"/>
        <v>-1.8507227223966123E-3</v>
      </c>
      <c r="AN180" s="11">
        <f t="shared" si="118"/>
        <v>-2.9251174627825411E-2</v>
      </c>
      <c r="AO180" s="11">
        <f t="shared" si="119"/>
        <v>2.6124094330777273E-3</v>
      </c>
      <c r="AP180" s="11">
        <f t="shared" si="120"/>
        <v>9.4494543951796489E-3</v>
      </c>
      <c r="AQ180" s="11">
        <f t="shared" si="121"/>
        <v>-1.2761418851528748E-3</v>
      </c>
      <c r="AT180" s="12">
        <f t="shared" si="122"/>
        <v>-3.9642517838467577E-3</v>
      </c>
      <c r="AU180" s="12">
        <f t="shared" si="123"/>
        <v>-5.8577291719703285E-3</v>
      </c>
      <c r="AV180" s="12">
        <f t="shared" si="124"/>
        <v>-4.5389865461766803E-3</v>
      </c>
      <c r="AW180" s="12">
        <f t="shared" si="125"/>
        <v>7.9695006657707502E-3</v>
      </c>
      <c r="AX180" s="12">
        <f t="shared" si="126"/>
        <v>-8.7019989763331054E-3</v>
      </c>
      <c r="AY180" s="12">
        <f t="shared" si="127"/>
        <v>1.6902765711777398E-2</v>
      </c>
      <c r="AZ180" s="12">
        <f t="shared" si="128"/>
        <v>-1.8211454254773835E-3</v>
      </c>
      <c r="BA180" s="12">
        <f t="shared" si="129"/>
        <v>-3.8848046127016199E-3</v>
      </c>
      <c r="BB180" s="12">
        <f t="shared" si="130"/>
        <v>5.6570147396980115E-5</v>
      </c>
      <c r="BC180" s="12">
        <f t="shared" si="131"/>
        <v>3.7268297230008251E-3</v>
      </c>
      <c r="BD180" s="12">
        <f t="shared" si="132"/>
        <v>-1.1680306367003908E-3</v>
      </c>
      <c r="BE180" s="12">
        <f t="shared" si="133"/>
        <v>-5.1134993879880814E-3</v>
      </c>
      <c r="BF180" s="12">
        <f t="shared" si="134"/>
        <v>-1.7704266035212163E-2</v>
      </c>
      <c r="BG180" s="12">
        <f t="shared" si="135"/>
        <v>1.7050705508420486E-2</v>
      </c>
      <c r="BH180" s="12">
        <f t="shared" si="136"/>
        <v>2.4069050694135573E-3</v>
      </c>
      <c r="BI180" s="12">
        <f t="shared" si="137"/>
        <v>-2.9507670452158866E-3</v>
      </c>
      <c r="BJ180" s="12">
        <f t="shared" si="138"/>
        <v>-3.0147014551711971E-2</v>
      </c>
      <c r="BK180" s="12">
        <f t="shared" si="139"/>
        <v>2.8437036573812475E-3</v>
      </c>
      <c r="BL180" s="12">
        <f t="shared" si="140"/>
        <v>8.5922983384351236E-3</v>
      </c>
      <c r="BM180" s="12">
        <f t="shared" si="141"/>
        <v>-2.6858435361364246E-3</v>
      </c>
      <c r="CM180" s="11" cm="1">
        <f t="array" ref="CM180">MMULT(X180:AQ180,$BQ$54:$BQ$73)</f>
        <v>-5.0692970679555756E-4</v>
      </c>
      <c r="DA180" s="7">
        <v>-6.7194878602109386E-3</v>
      </c>
    </row>
    <row r="181" spans="1:105" x14ac:dyDescent="0.25">
      <c r="A181" s="9">
        <v>45099</v>
      </c>
      <c r="B181" s="10">
        <v>2393.966064453125</v>
      </c>
      <c r="C181" s="10">
        <v>692.25726318359375</v>
      </c>
      <c r="D181" s="10">
        <v>509.08193969726563</v>
      </c>
      <c r="E181" s="10">
        <v>4440.58447265625</v>
      </c>
      <c r="F181" s="10">
        <v>49.860000610351563</v>
      </c>
      <c r="G181" s="10">
        <v>799.91668701171875</v>
      </c>
      <c r="H181" s="10">
        <v>903.38446044921875</v>
      </c>
      <c r="I181" s="10">
        <v>1191.142211914062</v>
      </c>
      <c r="J181" s="10">
        <v>81.941497802734375</v>
      </c>
      <c r="K181" s="10">
        <v>2348.5302734375</v>
      </c>
      <c r="L181" s="10">
        <v>24.190000534057621</v>
      </c>
      <c r="M181" s="10">
        <v>4844.03271484375</v>
      </c>
      <c r="N181" s="10">
        <v>1343.688720703125</v>
      </c>
      <c r="O181" s="10">
        <v>139.85676574707031</v>
      </c>
      <c r="P181" s="10">
        <v>1157.447143554688</v>
      </c>
      <c r="Q181" s="10">
        <v>542.7667236328125</v>
      </c>
      <c r="R181" s="10">
        <v>68.089996337890625</v>
      </c>
      <c r="S181" s="10">
        <v>7508.29296875</v>
      </c>
      <c r="T181" s="10">
        <v>3000.50146484375</v>
      </c>
      <c r="U181" s="10">
        <v>582.3406982421875</v>
      </c>
      <c r="X181" s="11">
        <f t="shared" si="102"/>
        <v>-3.6159963484391397E-3</v>
      </c>
      <c r="Y181" s="11">
        <f t="shared" si="103"/>
        <v>-2.4444320967860689E-2</v>
      </c>
      <c r="Z181" s="11">
        <f t="shared" si="104"/>
        <v>1.0048047164001508E-2</v>
      </c>
      <c r="AA181" s="11">
        <f t="shared" si="105"/>
        <v>-3.0563991898978356E-2</v>
      </c>
      <c r="AB181" s="11">
        <f t="shared" si="106"/>
        <v>-4.5917257244097896E-3</v>
      </c>
      <c r="AC181" s="11">
        <f t="shared" si="107"/>
        <v>4.8911811676145243E-3</v>
      </c>
      <c r="AD181" s="11">
        <f t="shared" si="108"/>
        <v>1.135531747507468E-3</v>
      </c>
      <c r="AE181" s="11">
        <f t="shared" si="109"/>
        <v>-1.3699276757998216E-2</v>
      </c>
      <c r="AF181" s="11">
        <f t="shared" si="110"/>
        <v>-6.1348328888456303E-4</v>
      </c>
      <c r="AG181" s="11">
        <f t="shared" si="111"/>
        <v>9.1044708951388727E-3</v>
      </c>
      <c r="AH181" s="11">
        <f t="shared" si="112"/>
        <v>4.1357439022442525E-4</v>
      </c>
      <c r="AI181" s="11">
        <f t="shared" si="113"/>
        <v>5.109447193699628E-3</v>
      </c>
      <c r="AJ181" s="11">
        <f t="shared" si="114"/>
        <v>3.238069371316181E-3</v>
      </c>
      <c r="AK181" s="11">
        <f t="shared" si="115"/>
        <v>-7.8027801842724832E-3</v>
      </c>
      <c r="AL181" s="11">
        <f t="shared" si="116"/>
        <v>-1.1231231964013235E-2</v>
      </c>
      <c r="AM181" s="11">
        <f t="shared" si="117"/>
        <v>-6.0031988296517583E-3</v>
      </c>
      <c r="AN181" s="11">
        <f t="shared" si="118"/>
        <v>-1.8310326719798167E-2</v>
      </c>
      <c r="AO181" s="11">
        <f t="shared" si="119"/>
        <v>-8.1369364590329236E-3</v>
      </c>
      <c r="AP181" s="11">
        <f t="shared" si="120"/>
        <v>-6.0461888063985435E-3</v>
      </c>
      <c r="AQ181" s="11">
        <f t="shared" si="121"/>
        <v>-1.4483654423082418E-3</v>
      </c>
      <c r="AT181" s="12">
        <f t="shared" si="122"/>
        <v>-3.9153424089484155E-3</v>
      </c>
      <c r="AU181" s="12">
        <f t="shared" si="123"/>
        <v>-2.4418311984904951E-2</v>
      </c>
      <c r="AV181" s="12">
        <f t="shared" si="124"/>
        <v>7.9071376621732761E-3</v>
      </c>
      <c r="AW181" s="12">
        <f t="shared" si="125"/>
        <v>-3.3291719665345942E-2</v>
      </c>
      <c r="AX181" s="12">
        <f t="shared" si="126"/>
        <v>-5.3713338791656247E-3</v>
      </c>
      <c r="AY181" s="12">
        <f t="shared" si="127"/>
        <v>4.3134220634283424E-3</v>
      </c>
      <c r="AZ181" s="12">
        <f t="shared" si="128"/>
        <v>2.3276279191392492E-4</v>
      </c>
      <c r="BA181" s="12">
        <f t="shared" si="129"/>
        <v>-1.4476830271719855E-2</v>
      </c>
      <c r="BB181" s="12">
        <f t="shared" si="130"/>
        <v>-6.8375733791424325E-4</v>
      </c>
      <c r="BC181" s="12">
        <f t="shared" si="131"/>
        <v>7.6045965745882597E-3</v>
      </c>
      <c r="BD181" s="12">
        <f t="shared" si="132"/>
        <v>7.2008924314342004E-5</v>
      </c>
      <c r="BE181" s="12">
        <f t="shared" si="133"/>
        <v>4.3068035498690727E-3</v>
      </c>
      <c r="BF181" s="12">
        <f t="shared" si="134"/>
        <v>1.4311586023453497E-3</v>
      </c>
      <c r="BG181" s="12">
        <f t="shared" si="135"/>
        <v>-9.5120035436644743E-3</v>
      </c>
      <c r="BH181" s="12">
        <f t="shared" si="136"/>
        <v>-1.1640093304155812E-2</v>
      </c>
      <c r="BI181" s="12">
        <f t="shared" si="137"/>
        <v>-7.1032431524710327E-3</v>
      </c>
      <c r="BJ181" s="12">
        <f t="shared" si="138"/>
        <v>-1.9206166643684727E-2</v>
      </c>
      <c r="BK181" s="12">
        <f t="shared" si="139"/>
        <v>-7.9056422347294035E-3</v>
      </c>
      <c r="BL181" s="12">
        <f t="shared" si="140"/>
        <v>-6.9033448631430697E-3</v>
      </c>
      <c r="BM181" s="12">
        <f t="shared" si="141"/>
        <v>-2.8580670932917916E-3</v>
      </c>
      <c r="CM181" s="11" cm="1">
        <f t="array" ref="CM181">MMULT(X181:AQ181,$BQ$54:$BQ$73)</f>
        <v>-5.1283750731271746E-3</v>
      </c>
      <c r="DA181" s="7">
        <v>2.4702984228482817E-3</v>
      </c>
    </row>
    <row r="182" spans="1:105" x14ac:dyDescent="0.25">
      <c r="A182" s="9">
        <v>45100</v>
      </c>
      <c r="B182" s="10">
        <v>2230.490478515625</v>
      </c>
      <c r="C182" s="10">
        <v>688.28387451171875</v>
      </c>
      <c r="D182" s="10">
        <v>502.17593383789063</v>
      </c>
      <c r="E182" s="10">
        <v>4320.05615234375</v>
      </c>
      <c r="F182" s="10">
        <v>49.75</v>
      </c>
      <c r="G182" s="10">
        <v>799.8680419921875</v>
      </c>
      <c r="H182" s="10">
        <v>901.18878173828125</v>
      </c>
      <c r="I182" s="10">
        <v>1175.759765625</v>
      </c>
      <c r="J182" s="10">
        <v>81.919296264648438</v>
      </c>
      <c r="K182" s="10">
        <v>2322.57861328125</v>
      </c>
      <c r="L182" s="10">
        <v>24.190000534057621</v>
      </c>
      <c r="M182" s="10">
        <v>4777.14599609375</v>
      </c>
      <c r="N182" s="10">
        <v>1338.377319335938</v>
      </c>
      <c r="O182" s="10">
        <v>138.05302429199219</v>
      </c>
      <c r="P182" s="10">
        <v>1147.974853515625</v>
      </c>
      <c r="Q182" s="10">
        <v>534.716064453125</v>
      </c>
      <c r="R182" s="10">
        <v>67.410003662109375</v>
      </c>
      <c r="S182" s="10">
        <v>7326.8349609375</v>
      </c>
      <c r="T182" s="10">
        <v>2979.979248046875</v>
      </c>
      <c r="U182" s="10">
        <v>577.27301025390625</v>
      </c>
      <c r="X182" s="11">
        <f t="shared" si="102"/>
        <v>-6.8286509305571202E-2</v>
      </c>
      <c r="Y182" s="11">
        <f t="shared" si="103"/>
        <v>-5.7397572884998627E-3</v>
      </c>
      <c r="Z182" s="11">
        <f t="shared" si="104"/>
        <v>-1.3565607657348395E-2</v>
      </c>
      <c r="AA182" s="11">
        <f t="shared" si="105"/>
        <v>-2.7142445111601014E-2</v>
      </c>
      <c r="AB182" s="11">
        <f t="shared" si="106"/>
        <v>-2.2061895107302705E-3</v>
      </c>
      <c r="AC182" s="11">
        <f t="shared" si="107"/>
        <v>-6.081260751413397E-5</v>
      </c>
      <c r="AD182" s="11">
        <f t="shared" si="108"/>
        <v>-2.4305030771125647E-3</v>
      </c>
      <c r="AE182" s="11">
        <f t="shared" si="109"/>
        <v>-1.2914030025301337E-2</v>
      </c>
      <c r="AF182" s="11">
        <f t="shared" si="110"/>
        <v>-2.7094376697122855E-4</v>
      </c>
      <c r="AG182" s="11">
        <f t="shared" si="111"/>
        <v>-1.1050170589568359E-2</v>
      </c>
      <c r="AH182" s="11">
        <f t="shared" si="112"/>
        <v>0</v>
      </c>
      <c r="AI182" s="11">
        <f t="shared" si="113"/>
        <v>-1.380806503330098E-2</v>
      </c>
      <c r="AJ182" s="11">
        <f t="shared" si="114"/>
        <v>-3.9528510475310809E-3</v>
      </c>
      <c r="AK182" s="11">
        <f t="shared" si="115"/>
        <v>-1.2897062544261713E-2</v>
      </c>
      <c r="AL182" s="11">
        <f t="shared" si="116"/>
        <v>-8.1837776280411206E-3</v>
      </c>
      <c r="AM182" s="11">
        <f t="shared" si="117"/>
        <v>-1.4832632195657332E-2</v>
      </c>
      <c r="AN182" s="11">
        <f t="shared" si="118"/>
        <v>-9.9866751704148441E-3</v>
      </c>
      <c r="AO182" s="11">
        <f t="shared" si="119"/>
        <v>-2.4167678135062116E-2</v>
      </c>
      <c r="AP182" s="11">
        <f t="shared" si="120"/>
        <v>-6.8395956600353428E-3</v>
      </c>
      <c r="AQ182" s="11">
        <f t="shared" si="121"/>
        <v>-8.7022734347405473E-3</v>
      </c>
      <c r="AT182" s="12">
        <f t="shared" si="122"/>
        <v>-6.8585855366080473E-2</v>
      </c>
      <c r="AU182" s="12">
        <f t="shared" si="123"/>
        <v>-5.7137483055441233E-3</v>
      </c>
      <c r="AV182" s="12">
        <f t="shared" si="124"/>
        <v>-1.5706517159176626E-2</v>
      </c>
      <c r="AW182" s="12">
        <f t="shared" si="125"/>
        <v>-2.9870172877968601E-2</v>
      </c>
      <c r="AX182" s="12">
        <f t="shared" si="126"/>
        <v>-2.9857976654861056E-3</v>
      </c>
      <c r="AY182" s="12">
        <f t="shared" si="127"/>
        <v>-6.385717117003163E-4</v>
      </c>
      <c r="AZ182" s="12">
        <f t="shared" si="128"/>
        <v>-3.3332720327061078E-3</v>
      </c>
      <c r="BA182" s="12">
        <f t="shared" si="129"/>
        <v>-1.3691583539022976E-2</v>
      </c>
      <c r="BB182" s="12">
        <f t="shared" si="130"/>
        <v>-3.4121781600090877E-4</v>
      </c>
      <c r="BC182" s="12">
        <f t="shared" si="131"/>
        <v>-1.2550044910118973E-2</v>
      </c>
      <c r="BD182" s="12">
        <f t="shared" si="132"/>
        <v>-3.4156546591008325E-4</v>
      </c>
      <c r="BE182" s="12">
        <f t="shared" si="133"/>
        <v>-1.4610708677131535E-2</v>
      </c>
      <c r="BF182" s="12">
        <f t="shared" si="134"/>
        <v>-5.7597618165019125E-3</v>
      </c>
      <c r="BG182" s="12">
        <f t="shared" si="135"/>
        <v>-1.4606285903653704E-2</v>
      </c>
      <c r="BH182" s="12">
        <f t="shared" si="136"/>
        <v>-8.5926389681836995E-3</v>
      </c>
      <c r="BI182" s="12">
        <f t="shared" si="137"/>
        <v>-1.5932676518476605E-2</v>
      </c>
      <c r="BJ182" s="12">
        <f t="shared" si="138"/>
        <v>-1.0882515094301406E-2</v>
      </c>
      <c r="BK182" s="12">
        <f t="shared" si="139"/>
        <v>-2.3936383910758596E-2</v>
      </c>
      <c r="BL182" s="12">
        <f t="shared" si="140"/>
        <v>-7.6967517167798689E-3</v>
      </c>
      <c r="BM182" s="12">
        <f t="shared" si="141"/>
        <v>-1.0111975085724097E-2</v>
      </c>
      <c r="CM182" s="11" cm="1">
        <f t="array" ref="CM182">MMULT(X182:AQ182,$BQ$54:$BQ$73)</f>
        <v>-1.2351878989463171E-2</v>
      </c>
      <c r="DA182" s="7">
        <v>2.9994358465031835E-3</v>
      </c>
    </row>
    <row r="183" spans="1:105" x14ac:dyDescent="0.25">
      <c r="A183" s="9">
        <v>45103</v>
      </c>
      <c r="B183" s="10">
        <v>2292.455322265625</v>
      </c>
      <c r="C183" s="10">
        <v>689.17498779296875</v>
      </c>
      <c r="D183" s="10">
        <v>508.86392211914063</v>
      </c>
      <c r="E183" s="10">
        <v>4425.75537109375</v>
      </c>
      <c r="F183" s="10">
        <v>49.990001678466797</v>
      </c>
      <c r="G183" s="10">
        <v>795.99884033203125</v>
      </c>
      <c r="H183" s="10">
        <v>905.0433349609375</v>
      </c>
      <c r="I183" s="10">
        <v>1180.732421875</v>
      </c>
      <c r="J183" s="10">
        <v>81.98480224609375</v>
      </c>
      <c r="K183" s="10">
        <v>2310.914794921875</v>
      </c>
      <c r="L183" s="10">
        <v>24.180000305175781</v>
      </c>
      <c r="M183" s="10">
        <v>4825.9619140625</v>
      </c>
      <c r="N183" s="10">
        <v>1362.157592773438</v>
      </c>
      <c r="O183" s="10">
        <v>138.05302429199219</v>
      </c>
      <c r="P183" s="10">
        <v>1139.210205078125</v>
      </c>
      <c r="Q183" s="10">
        <v>537.07818603515625</v>
      </c>
      <c r="R183" s="10">
        <v>68.480003356933594</v>
      </c>
      <c r="S183" s="10">
        <v>7352.099609375</v>
      </c>
      <c r="T183" s="10">
        <v>2955.241455078125</v>
      </c>
      <c r="U183" s="10">
        <v>581.396728515625</v>
      </c>
      <c r="X183" s="11">
        <f t="shared" si="102"/>
        <v>2.7780815182514094E-2</v>
      </c>
      <c r="Y183" s="11">
        <f t="shared" si="103"/>
        <v>1.2946885932525619E-3</v>
      </c>
      <c r="Z183" s="11">
        <f t="shared" si="104"/>
        <v>1.3318018309115099E-2</v>
      </c>
      <c r="AA183" s="11">
        <f t="shared" si="105"/>
        <v>2.4467093718829384E-2</v>
      </c>
      <c r="AB183" s="11">
        <f t="shared" si="106"/>
        <v>4.824154341041143E-3</v>
      </c>
      <c r="AC183" s="11">
        <f t="shared" si="107"/>
        <v>-4.837299975780307E-3</v>
      </c>
      <c r="AD183" s="11">
        <f t="shared" si="108"/>
        <v>4.2771873116543855E-3</v>
      </c>
      <c r="AE183" s="11">
        <f t="shared" si="109"/>
        <v>4.2293131602072461E-3</v>
      </c>
      <c r="AF183" s="11">
        <f t="shared" si="110"/>
        <v>7.9964043189151561E-4</v>
      </c>
      <c r="AG183" s="11">
        <f t="shared" si="111"/>
        <v>-5.0219261869878344E-3</v>
      </c>
      <c r="AH183" s="11">
        <f t="shared" si="112"/>
        <v>-4.1340341715825733E-4</v>
      </c>
      <c r="AI183" s="11">
        <f t="shared" si="113"/>
        <v>1.0218636401036632E-2</v>
      </c>
      <c r="AJ183" s="11">
        <f t="shared" si="114"/>
        <v>1.776798896240938E-2</v>
      </c>
      <c r="AK183" s="11">
        <f t="shared" si="115"/>
        <v>0</v>
      </c>
      <c r="AL183" s="11">
        <f t="shared" si="116"/>
        <v>-7.6348784214729359E-3</v>
      </c>
      <c r="AM183" s="11">
        <f t="shared" si="117"/>
        <v>4.4175249988927939E-3</v>
      </c>
      <c r="AN183" s="11">
        <f t="shared" si="118"/>
        <v>1.5873010483541287E-2</v>
      </c>
      <c r="AO183" s="11">
        <f t="shared" si="119"/>
        <v>3.4482349571399763E-3</v>
      </c>
      <c r="AP183" s="11">
        <f t="shared" si="120"/>
        <v>-8.3013306166355143E-3</v>
      </c>
      <c r="AQ183" s="11">
        <f t="shared" si="121"/>
        <v>7.1434454555652695E-3</v>
      </c>
      <c r="AT183" s="12">
        <f t="shared" si="122"/>
        <v>2.7481469122004817E-2</v>
      </c>
      <c r="AU183" s="12">
        <f t="shared" si="123"/>
        <v>1.3206975762083014E-3</v>
      </c>
      <c r="AV183" s="12">
        <f t="shared" si="124"/>
        <v>1.1177108807286867E-2</v>
      </c>
      <c r="AW183" s="12">
        <f t="shared" si="125"/>
        <v>2.1739365952461797E-2</v>
      </c>
      <c r="AX183" s="12">
        <f t="shared" si="126"/>
        <v>4.0445461862853079E-3</v>
      </c>
      <c r="AY183" s="12">
        <f t="shared" si="127"/>
        <v>-5.415059079966489E-3</v>
      </c>
      <c r="AZ183" s="12">
        <f t="shared" si="128"/>
        <v>3.3744183560608424E-3</v>
      </c>
      <c r="BA183" s="12">
        <f t="shared" si="129"/>
        <v>3.4517596464856077E-3</v>
      </c>
      <c r="BB183" s="12">
        <f t="shared" si="130"/>
        <v>7.293663828618354E-4</v>
      </c>
      <c r="BC183" s="12">
        <f t="shared" si="131"/>
        <v>-6.5218005075384474E-3</v>
      </c>
      <c r="BD183" s="12">
        <f t="shared" si="132"/>
        <v>-7.5496888306834063E-4</v>
      </c>
      <c r="BE183" s="12">
        <f t="shared" si="133"/>
        <v>9.4159927572060771E-3</v>
      </c>
      <c r="BF183" s="12">
        <f t="shared" si="134"/>
        <v>1.596107819343855E-2</v>
      </c>
      <c r="BG183" s="12">
        <f t="shared" si="135"/>
        <v>-1.7092233593919905E-3</v>
      </c>
      <c r="BH183" s="12">
        <f t="shared" si="136"/>
        <v>-8.0437397616155148E-3</v>
      </c>
      <c r="BI183" s="12">
        <f t="shared" si="137"/>
        <v>3.3174806760735199E-3</v>
      </c>
      <c r="BJ183" s="12">
        <f t="shared" si="138"/>
        <v>1.4977170559654725E-2</v>
      </c>
      <c r="BK183" s="12">
        <f t="shared" si="139"/>
        <v>3.6795291814434965E-3</v>
      </c>
      <c r="BL183" s="12">
        <f t="shared" si="140"/>
        <v>-9.1584866733800396E-3</v>
      </c>
      <c r="BM183" s="12">
        <f t="shared" si="141"/>
        <v>5.7337438045817202E-3</v>
      </c>
      <c r="CM183" s="11" cm="1">
        <f t="array" ref="CM183">MMULT(X183:AQ183,$BQ$54:$BQ$73)</f>
        <v>5.6825456844527972E-3</v>
      </c>
      <c r="DA183" s="7">
        <v>7.3699099766585275E-3</v>
      </c>
    </row>
    <row r="184" spans="1:105" x14ac:dyDescent="0.25">
      <c r="A184" s="9">
        <v>45104</v>
      </c>
      <c r="B184" s="10">
        <v>2281.32080078125</v>
      </c>
      <c r="C184" s="10">
        <v>691.1986083984375</v>
      </c>
      <c r="D184" s="10">
        <v>518.9442138671875</v>
      </c>
      <c r="E184" s="10">
        <v>4384.6640625</v>
      </c>
      <c r="F184" s="10">
        <v>49.799999237060547</v>
      </c>
      <c r="G184" s="10">
        <v>807.21697998046875</v>
      </c>
      <c r="H184" s="10">
        <v>913.48431396484375</v>
      </c>
      <c r="I184" s="10">
        <v>1188.91162109375</v>
      </c>
      <c r="J184" s="10">
        <v>82.006500244140625</v>
      </c>
      <c r="K184" s="10">
        <v>2321.12060546875</v>
      </c>
      <c r="L184" s="10">
        <v>24.20000076293945</v>
      </c>
      <c r="M184" s="10">
        <v>4976.0712890625</v>
      </c>
      <c r="N184" s="10">
        <v>1366.787109375</v>
      </c>
      <c r="O184" s="10">
        <v>138.888916015625</v>
      </c>
      <c r="P184" s="10">
        <v>1139.62109375</v>
      </c>
      <c r="Q184" s="10">
        <v>545.80377197265625</v>
      </c>
      <c r="R184" s="10">
        <v>68.800003051757813</v>
      </c>
      <c r="S184" s="10">
        <v>7389.7529296875</v>
      </c>
      <c r="T184" s="10">
        <v>2962.37548828125</v>
      </c>
      <c r="U184" s="10">
        <v>572.05615234375</v>
      </c>
      <c r="X184" s="11">
        <f t="shared" si="102"/>
        <v>-4.8570287831698261E-3</v>
      </c>
      <c r="Y184" s="11">
        <f t="shared" si="103"/>
        <v>2.9362943248263311E-3</v>
      </c>
      <c r="Z184" s="11">
        <f t="shared" si="104"/>
        <v>1.9809405441965623E-2</v>
      </c>
      <c r="AA184" s="11">
        <f t="shared" si="105"/>
        <v>-9.2845865051947012E-3</v>
      </c>
      <c r="AB184" s="11">
        <f t="shared" si="106"/>
        <v>-3.800808862306832E-3</v>
      </c>
      <c r="AC184" s="11">
        <f t="shared" si="107"/>
        <v>1.4093160793749561E-2</v>
      </c>
      <c r="AD184" s="11">
        <f t="shared" si="108"/>
        <v>9.326602028697964E-3</v>
      </c>
      <c r="AE184" s="11">
        <f t="shared" si="109"/>
        <v>6.927225057275427E-3</v>
      </c>
      <c r="AF184" s="11">
        <f t="shared" si="110"/>
        <v>2.6465878373096671E-4</v>
      </c>
      <c r="AG184" s="11">
        <f t="shared" si="111"/>
        <v>4.4163508621355412E-3</v>
      </c>
      <c r="AH184" s="11">
        <f t="shared" si="112"/>
        <v>8.2714878044840977E-4</v>
      </c>
      <c r="AI184" s="11">
        <f t="shared" si="113"/>
        <v>3.1104550278897199E-2</v>
      </c>
      <c r="AJ184" s="11">
        <f t="shared" si="114"/>
        <v>3.3986644615297853E-3</v>
      </c>
      <c r="AK184" s="11">
        <f t="shared" si="115"/>
        <v>6.0548599200901292E-3</v>
      </c>
      <c r="AL184" s="11">
        <f t="shared" si="116"/>
        <v>3.6067853855542136E-4</v>
      </c>
      <c r="AM184" s="11">
        <f t="shared" si="117"/>
        <v>1.6246397944244262E-2</v>
      </c>
      <c r="AN184" s="11">
        <f t="shared" si="118"/>
        <v>4.67289251077145E-3</v>
      </c>
      <c r="AO184" s="11">
        <f t="shared" si="119"/>
        <v>5.1214377270523545E-3</v>
      </c>
      <c r="AP184" s="11">
        <f t="shared" si="120"/>
        <v>2.4140271824037484E-3</v>
      </c>
      <c r="AQ184" s="11">
        <f t="shared" si="121"/>
        <v>-1.6065752890840307E-2</v>
      </c>
      <c r="AT184" s="12">
        <f t="shared" si="122"/>
        <v>-5.1563748436791023E-3</v>
      </c>
      <c r="AU184" s="12">
        <f t="shared" si="123"/>
        <v>2.9623033077820706E-3</v>
      </c>
      <c r="AV184" s="12">
        <f t="shared" si="124"/>
        <v>1.7668495940137391E-2</v>
      </c>
      <c r="AW184" s="12">
        <f t="shared" si="125"/>
        <v>-1.2012314271562286E-2</v>
      </c>
      <c r="AX184" s="12">
        <f t="shared" si="126"/>
        <v>-4.5804170170626671E-3</v>
      </c>
      <c r="AY184" s="12">
        <f t="shared" si="127"/>
        <v>1.3515401689563378E-2</v>
      </c>
      <c r="AZ184" s="12">
        <f t="shared" si="128"/>
        <v>8.4238330731044204E-3</v>
      </c>
      <c r="BA184" s="12">
        <f t="shared" si="129"/>
        <v>6.1496715435537886E-3</v>
      </c>
      <c r="BB184" s="12">
        <f t="shared" si="130"/>
        <v>1.9438473470128649E-4</v>
      </c>
      <c r="BC184" s="12">
        <f t="shared" si="131"/>
        <v>2.9164765415849283E-3</v>
      </c>
      <c r="BD184" s="12">
        <f t="shared" si="132"/>
        <v>4.8558331453832653E-4</v>
      </c>
      <c r="BE184" s="12">
        <f t="shared" si="133"/>
        <v>3.0301906635066645E-2</v>
      </c>
      <c r="BF184" s="12">
        <f t="shared" si="134"/>
        <v>1.591753692558954E-3</v>
      </c>
      <c r="BG184" s="12">
        <f t="shared" si="135"/>
        <v>4.3456365606981389E-3</v>
      </c>
      <c r="BH184" s="12">
        <f t="shared" si="136"/>
        <v>-4.8182801587156752E-5</v>
      </c>
      <c r="BI184" s="12">
        <f t="shared" si="137"/>
        <v>1.5146353621424987E-2</v>
      </c>
      <c r="BJ184" s="12">
        <f t="shared" si="138"/>
        <v>3.7770525868848887E-3</v>
      </c>
      <c r="BK184" s="12">
        <f t="shared" si="139"/>
        <v>5.3527319513558746E-3</v>
      </c>
      <c r="BL184" s="12">
        <f t="shared" si="140"/>
        <v>1.5568711256592226E-3</v>
      </c>
      <c r="BM184" s="12">
        <f t="shared" si="141"/>
        <v>-1.7475454541823858E-2</v>
      </c>
      <c r="CM184" s="11" cm="1">
        <f t="array" ref="CM184">MMULT(X184:AQ184,$BQ$54:$BQ$73)</f>
        <v>4.6983088797431256E-3</v>
      </c>
      <c r="DA184" s="7">
        <v>1.3163523499300936E-3</v>
      </c>
    </row>
    <row r="185" spans="1:105" x14ac:dyDescent="0.25">
      <c r="A185" s="9">
        <v>45105</v>
      </c>
      <c r="B185" s="10">
        <v>2398.70947265625</v>
      </c>
      <c r="C185" s="10">
        <v>698.18524169921875</v>
      </c>
      <c r="D185" s="10">
        <v>541.45538330078125</v>
      </c>
      <c r="E185" s="10">
        <v>4355.755859375</v>
      </c>
      <c r="F185" s="10">
        <v>49.549999237060547</v>
      </c>
      <c r="G185" s="10">
        <v>815.75830078125</v>
      </c>
      <c r="H185" s="10">
        <v>914.8017578125</v>
      </c>
      <c r="I185" s="10">
        <v>1202.109985351562</v>
      </c>
      <c r="J185" s="10">
        <v>81.998397827148438</v>
      </c>
      <c r="K185" s="10">
        <v>2353.58447265625</v>
      </c>
      <c r="L185" s="10">
        <v>24.219999313354489</v>
      </c>
      <c r="M185" s="10">
        <v>4904.6064453125</v>
      </c>
      <c r="N185" s="10">
        <v>1359.574951171875</v>
      </c>
      <c r="O185" s="10">
        <v>139.50482177734381</v>
      </c>
      <c r="P185" s="10">
        <v>1154.708251953125</v>
      </c>
      <c r="Q185" s="10">
        <v>549.37109375</v>
      </c>
      <c r="R185" s="10">
        <v>68.379997253417969</v>
      </c>
      <c r="S185" s="10">
        <v>7428.87451171875</v>
      </c>
      <c r="T185" s="10">
        <v>2979.145263671875</v>
      </c>
      <c r="U185" s="10">
        <v>568.9261474609375</v>
      </c>
      <c r="X185" s="11">
        <f t="shared" si="102"/>
        <v>5.1456450944908604E-2</v>
      </c>
      <c r="Y185" s="11">
        <f t="shared" si="103"/>
        <v>1.0107996769510052E-2</v>
      </c>
      <c r="Z185" s="11">
        <f t="shared" si="104"/>
        <v>4.3378784909922891E-2</v>
      </c>
      <c r="AA185" s="11">
        <f t="shared" si="105"/>
        <v>-6.593025762734816E-3</v>
      </c>
      <c r="AB185" s="11">
        <f t="shared" si="106"/>
        <v>-5.0200803981931205E-3</v>
      </c>
      <c r="AC185" s="11">
        <f t="shared" si="107"/>
        <v>1.0581195654466925E-2</v>
      </c>
      <c r="AD185" s="11">
        <f t="shared" si="108"/>
        <v>1.4422183583405824E-3</v>
      </c>
      <c r="AE185" s="11">
        <f t="shared" si="109"/>
        <v>1.1101215619097146E-2</v>
      </c>
      <c r="AF185" s="11">
        <f t="shared" si="110"/>
        <v>-9.8802131148944115E-5</v>
      </c>
      <c r="AG185" s="11">
        <f t="shared" si="111"/>
        <v>1.3986290549061722E-2</v>
      </c>
      <c r="AH185" s="11">
        <f t="shared" si="112"/>
        <v>8.2638635473373189E-4</v>
      </c>
      <c r="AI185" s="11">
        <f t="shared" si="113"/>
        <v>-1.4361700144264631E-2</v>
      </c>
      <c r="AJ185" s="11">
        <f t="shared" si="114"/>
        <v>-5.2767238977129019E-3</v>
      </c>
      <c r="AK185" s="11">
        <f t="shared" si="115"/>
        <v>4.4345206182581009E-3</v>
      </c>
      <c r="AL185" s="11">
        <f t="shared" si="116"/>
        <v>1.3238749515840998E-2</v>
      </c>
      <c r="AM185" s="11">
        <f t="shared" si="117"/>
        <v>6.5359053207907584E-3</v>
      </c>
      <c r="AN185" s="11">
        <f t="shared" si="118"/>
        <v>-6.1047351701986989E-3</v>
      </c>
      <c r="AO185" s="11">
        <f t="shared" si="119"/>
        <v>5.2940311270872741E-3</v>
      </c>
      <c r="AP185" s="11">
        <f t="shared" si="120"/>
        <v>5.660921600574919E-3</v>
      </c>
      <c r="AQ185" s="11">
        <f t="shared" si="121"/>
        <v>-5.4714993798924694E-3</v>
      </c>
      <c r="AT185" s="12">
        <f t="shared" si="122"/>
        <v>5.1157104884399326E-2</v>
      </c>
      <c r="AU185" s="12">
        <f t="shared" si="123"/>
        <v>1.0134005752465791E-2</v>
      </c>
      <c r="AV185" s="12">
        <f t="shared" si="124"/>
        <v>4.1237875408094662E-2</v>
      </c>
      <c r="AW185" s="12">
        <f t="shared" si="125"/>
        <v>-9.3207535291024018E-3</v>
      </c>
      <c r="AX185" s="12">
        <f t="shared" si="126"/>
        <v>-5.7996885529489556E-3</v>
      </c>
      <c r="AY185" s="12">
        <f t="shared" si="127"/>
        <v>1.0003436550280742E-2</v>
      </c>
      <c r="AZ185" s="12">
        <f t="shared" si="128"/>
        <v>5.3944940274703928E-4</v>
      </c>
      <c r="BA185" s="12">
        <f t="shared" si="129"/>
        <v>1.0323662105375508E-2</v>
      </c>
      <c r="BB185" s="12">
        <f t="shared" si="130"/>
        <v>-1.6907618017862432E-4</v>
      </c>
      <c r="BC185" s="12">
        <f t="shared" si="131"/>
        <v>1.248641622851111E-2</v>
      </c>
      <c r="BD185" s="12">
        <f t="shared" si="132"/>
        <v>4.8482088882364864E-4</v>
      </c>
      <c r="BE185" s="12">
        <f t="shared" si="133"/>
        <v>-1.5164343788095187E-2</v>
      </c>
      <c r="BF185" s="12">
        <f t="shared" si="134"/>
        <v>-7.0836346666837335E-3</v>
      </c>
      <c r="BG185" s="12">
        <f t="shared" si="135"/>
        <v>2.7252972588661106E-3</v>
      </c>
      <c r="BH185" s="12">
        <f t="shared" si="136"/>
        <v>1.2829888175698419E-2</v>
      </c>
      <c r="BI185" s="12">
        <f t="shared" si="137"/>
        <v>5.4358609979714839E-3</v>
      </c>
      <c r="BJ185" s="12">
        <f t="shared" si="138"/>
        <v>-7.0005750940852606E-3</v>
      </c>
      <c r="BK185" s="12">
        <f t="shared" si="139"/>
        <v>5.5253253513907943E-3</v>
      </c>
      <c r="BL185" s="12">
        <f t="shared" si="140"/>
        <v>4.8037655438303928E-3</v>
      </c>
      <c r="BM185" s="12">
        <f t="shared" si="141"/>
        <v>-6.8812010308760187E-3</v>
      </c>
      <c r="CM185" s="11" cm="1">
        <f t="array" ref="CM185">MMULT(X185:AQ185,$BQ$54:$BQ$73)</f>
        <v>6.7559050229224066E-3</v>
      </c>
      <c r="DA185" s="7">
        <v>3.1729991542291825E-3</v>
      </c>
    </row>
    <row r="186" spans="1:105" x14ac:dyDescent="0.25">
      <c r="A186" s="9">
        <v>45107</v>
      </c>
      <c r="B186" s="10">
        <v>2384.77880859375</v>
      </c>
      <c r="C186" s="10">
        <v>708.11376953125</v>
      </c>
      <c r="D186" s="10">
        <v>538.30535888671875</v>
      </c>
      <c r="E186" s="10">
        <v>4382.3671875</v>
      </c>
      <c r="F186" s="10">
        <v>49.310001373291023</v>
      </c>
      <c r="G186" s="10">
        <v>828.047119140625</v>
      </c>
      <c r="H186" s="10">
        <v>912.02056884765625</v>
      </c>
      <c r="I186" s="10">
        <v>1241.286376953125</v>
      </c>
      <c r="J186" s="10">
        <v>82.075401306152344</v>
      </c>
      <c r="K186" s="10">
        <v>2406.16845703125</v>
      </c>
      <c r="L186" s="10">
        <v>24.25</v>
      </c>
      <c r="M186" s="10">
        <v>5008.984375</v>
      </c>
      <c r="N186" s="10">
        <v>1416.686767578125</v>
      </c>
      <c r="O186" s="10">
        <v>141.04461669921881</v>
      </c>
      <c r="P186" s="10">
        <v>1164.180541992188</v>
      </c>
      <c r="Q186" s="10">
        <v>552.31170654296875</v>
      </c>
      <c r="R186" s="10">
        <v>67.569999694824219</v>
      </c>
      <c r="S186" s="10">
        <v>7431.17578125</v>
      </c>
      <c r="T186" s="10">
        <v>3059.56591796875</v>
      </c>
      <c r="U186" s="10">
        <v>578.1175537109375</v>
      </c>
      <c r="X186" s="11">
        <f t="shared" si="102"/>
        <v>-5.8075662022852867E-3</v>
      </c>
      <c r="Y186" s="11">
        <f t="shared" si="103"/>
        <v>1.4220477946322021E-2</v>
      </c>
      <c r="Z186" s="11">
        <f t="shared" si="104"/>
        <v>-5.8176989484517603E-3</v>
      </c>
      <c r="AA186" s="11">
        <f t="shared" si="105"/>
        <v>6.1094627394517043E-3</v>
      </c>
      <c r="AB186" s="11">
        <f t="shared" si="106"/>
        <v>-4.8435492929335818E-3</v>
      </c>
      <c r="AC186" s="11">
        <f t="shared" si="107"/>
        <v>1.5064288463391699E-2</v>
      </c>
      <c r="AD186" s="11">
        <f t="shared" si="108"/>
        <v>-3.0402094673431849E-3</v>
      </c>
      <c r="AE186" s="11">
        <f t="shared" si="109"/>
        <v>3.2589689861120034E-2</v>
      </c>
      <c r="AF186" s="11">
        <f t="shared" si="110"/>
        <v>9.3908516561785253E-4</v>
      </c>
      <c r="AG186" s="11">
        <f t="shared" si="111"/>
        <v>2.2342085013695657E-2</v>
      </c>
      <c r="AH186" s="11">
        <f t="shared" si="112"/>
        <v>1.2386741327845333E-3</v>
      </c>
      <c r="AI186" s="11">
        <f t="shared" si="113"/>
        <v>2.1281611654541122E-2</v>
      </c>
      <c r="AJ186" s="11">
        <f t="shared" si="114"/>
        <v>4.2007111382144038E-2</v>
      </c>
      <c r="AK186" s="11">
        <f t="shared" si="115"/>
        <v>1.1037574918611662E-2</v>
      </c>
      <c r="AL186" s="11">
        <f t="shared" si="116"/>
        <v>8.2031890073021481E-3</v>
      </c>
      <c r="AM186" s="11">
        <f t="shared" si="117"/>
        <v>5.3526893322620329E-3</v>
      </c>
      <c r="AN186" s="11">
        <f t="shared" si="118"/>
        <v>-1.1845533652069024E-2</v>
      </c>
      <c r="AO186" s="11">
        <f t="shared" si="119"/>
        <v>3.0977364439523645E-4</v>
      </c>
      <c r="AP186" s="11">
        <f t="shared" si="120"/>
        <v>2.6994539433016579E-2</v>
      </c>
      <c r="AQ186" s="11">
        <f t="shared" si="121"/>
        <v>1.6155710703437274E-2</v>
      </c>
      <c r="AT186" s="12">
        <f t="shared" si="122"/>
        <v>-6.106912262794563E-3</v>
      </c>
      <c r="AU186" s="12">
        <f t="shared" si="123"/>
        <v>1.424648692927776E-2</v>
      </c>
      <c r="AV186" s="12">
        <f t="shared" si="124"/>
        <v>-7.9586084502799928E-3</v>
      </c>
      <c r="AW186" s="12">
        <f t="shared" si="125"/>
        <v>3.3817349730841189E-3</v>
      </c>
      <c r="AX186" s="12">
        <f t="shared" si="126"/>
        <v>-5.6231574476894169E-3</v>
      </c>
      <c r="AY186" s="12">
        <f t="shared" si="127"/>
        <v>1.4486529359205516E-2</v>
      </c>
      <c r="AZ186" s="12">
        <f t="shared" si="128"/>
        <v>-3.9429784229367279E-3</v>
      </c>
      <c r="BA186" s="12">
        <f t="shared" si="129"/>
        <v>3.1812136347398393E-2</v>
      </c>
      <c r="BB186" s="12">
        <f t="shared" si="130"/>
        <v>8.6881111658817232E-4</v>
      </c>
      <c r="BC186" s="12">
        <f t="shared" si="131"/>
        <v>2.0842210693145045E-2</v>
      </c>
      <c r="BD186" s="12">
        <f t="shared" si="132"/>
        <v>8.9710866687445006E-4</v>
      </c>
      <c r="BE186" s="12">
        <f t="shared" si="133"/>
        <v>2.0478968010710568E-2</v>
      </c>
      <c r="BF186" s="12">
        <f t="shared" si="134"/>
        <v>4.0200200613173205E-2</v>
      </c>
      <c r="BG186" s="12">
        <f t="shared" si="135"/>
        <v>9.3283515592196709E-3</v>
      </c>
      <c r="BH186" s="12">
        <f t="shared" si="136"/>
        <v>7.79432766715957E-3</v>
      </c>
      <c r="BI186" s="12">
        <f t="shared" si="137"/>
        <v>4.2526450094427584E-3</v>
      </c>
      <c r="BJ186" s="12">
        <f t="shared" si="138"/>
        <v>-1.2741373575955586E-2</v>
      </c>
      <c r="BK186" s="12">
        <f t="shared" si="139"/>
        <v>5.4106786869875659E-4</v>
      </c>
      <c r="BL186" s="12">
        <f t="shared" si="140"/>
        <v>2.6137383376272052E-2</v>
      </c>
      <c r="BM186" s="12">
        <f t="shared" si="141"/>
        <v>1.4746009052453725E-2</v>
      </c>
      <c r="CM186" s="11" cm="1">
        <f t="array" ref="CM186">MMULT(X186:AQ186,$BQ$54:$BQ$73)</f>
        <v>9.6245702917505394E-3</v>
      </c>
      <c r="DA186" s="7">
        <v>2.537116838537622E-3</v>
      </c>
    </row>
    <row r="187" spans="1:105" x14ac:dyDescent="0.25">
      <c r="A187" s="9">
        <v>45110</v>
      </c>
      <c r="B187" s="10">
        <v>2382.232177734375</v>
      </c>
      <c r="C187" s="10">
        <v>725.16253662109375</v>
      </c>
      <c r="D187" s="10">
        <v>558.27215576171875</v>
      </c>
      <c r="E187" s="10">
        <v>4351.21142578125</v>
      </c>
      <c r="F187" s="10">
        <v>49.560001373291023</v>
      </c>
      <c r="G187" s="10">
        <v>837.00213623046875</v>
      </c>
      <c r="H187" s="10">
        <v>919.77850341796875</v>
      </c>
      <c r="I187" s="10">
        <v>1239.61328125</v>
      </c>
      <c r="J187" s="10">
        <v>82.096298217773438</v>
      </c>
      <c r="K187" s="10">
        <v>2385.270751953125</v>
      </c>
      <c r="L187" s="10">
        <v>24.25</v>
      </c>
      <c r="M187" s="10">
        <v>5022.62158203125</v>
      </c>
      <c r="N187" s="10">
        <v>1430.67236328125</v>
      </c>
      <c r="O187" s="10">
        <v>143.33229064941409</v>
      </c>
      <c r="P187" s="10">
        <v>1194.058227539062</v>
      </c>
      <c r="Q187" s="10">
        <v>564.46002197265625</v>
      </c>
      <c r="R187" s="10">
        <v>68.5</v>
      </c>
      <c r="S187" s="10">
        <v>7389.8505859375</v>
      </c>
      <c r="T187" s="10">
        <v>3031.8173828125</v>
      </c>
      <c r="U187" s="10">
        <v>566.69036865234375</v>
      </c>
      <c r="X187" s="11">
        <f t="shared" si="102"/>
        <v>-1.0678687894231543E-3</v>
      </c>
      <c r="Y187" s="11">
        <f t="shared" si="103"/>
        <v>2.4076310648682233E-2</v>
      </c>
      <c r="Z187" s="11">
        <f t="shared" si="104"/>
        <v>3.7091952635013282E-2</v>
      </c>
      <c r="AA187" s="11">
        <f t="shared" si="105"/>
        <v>-7.1093453345527089E-3</v>
      </c>
      <c r="AB187" s="11">
        <f t="shared" si="106"/>
        <v>5.0699653830351262E-3</v>
      </c>
      <c r="AC187" s="11">
        <f t="shared" si="107"/>
        <v>1.0814622601594902E-2</v>
      </c>
      <c r="AD187" s="11">
        <f t="shared" si="108"/>
        <v>8.5063153565875151E-3</v>
      </c>
      <c r="AE187" s="11">
        <f t="shared" si="109"/>
        <v>-1.3478724444167338E-3</v>
      </c>
      <c r="AF187" s="11">
        <f t="shared" si="110"/>
        <v>2.5460626799917119E-4</v>
      </c>
      <c r="AG187" s="11">
        <f t="shared" si="111"/>
        <v>-8.6850548709747274E-3</v>
      </c>
      <c r="AH187" s="11">
        <f t="shared" si="112"/>
        <v>0</v>
      </c>
      <c r="AI187" s="11">
        <f t="shared" si="113"/>
        <v>2.7225493254308666E-3</v>
      </c>
      <c r="AJ187" s="11">
        <f t="shared" si="114"/>
        <v>9.8720451289552591E-3</v>
      </c>
      <c r="AK187" s="11">
        <f t="shared" si="115"/>
        <v>1.6219505598528489E-2</v>
      </c>
      <c r="AL187" s="11">
        <f t="shared" si="116"/>
        <v>2.566413410049468E-2</v>
      </c>
      <c r="AM187" s="11">
        <f t="shared" si="117"/>
        <v>2.1995397319615542E-2</v>
      </c>
      <c r="AN187" s="11">
        <f t="shared" si="118"/>
        <v>1.3763509092438521E-2</v>
      </c>
      <c r="AO187" s="11">
        <f t="shared" si="119"/>
        <v>-5.5610574327645199E-3</v>
      </c>
      <c r="AP187" s="11">
        <f t="shared" si="120"/>
        <v>-9.0694353056044921E-3</v>
      </c>
      <c r="AQ187" s="11">
        <f t="shared" si="121"/>
        <v>-1.9766196312917036E-2</v>
      </c>
      <c r="AT187" s="12">
        <f t="shared" si="122"/>
        <v>-1.3672148499324301E-3</v>
      </c>
      <c r="AU187" s="12">
        <f t="shared" si="123"/>
        <v>2.4102319631637972E-2</v>
      </c>
      <c r="AV187" s="12">
        <f t="shared" si="124"/>
        <v>3.4951043133185047E-2</v>
      </c>
      <c r="AW187" s="12">
        <f t="shared" si="125"/>
        <v>-9.8370731009202947E-3</v>
      </c>
      <c r="AX187" s="12">
        <f t="shared" si="126"/>
        <v>4.2903572282792912E-3</v>
      </c>
      <c r="AY187" s="12">
        <f t="shared" si="127"/>
        <v>1.0236863497408719E-2</v>
      </c>
      <c r="AZ187" s="12">
        <f t="shared" si="128"/>
        <v>7.6035464009939716E-3</v>
      </c>
      <c r="BA187" s="12">
        <f t="shared" si="129"/>
        <v>-2.1254259581383723E-3</v>
      </c>
      <c r="BB187" s="12">
        <f t="shared" si="130"/>
        <v>1.8433221896949097E-4</v>
      </c>
      <c r="BC187" s="12">
        <f t="shared" si="131"/>
        <v>-1.018492919152534E-2</v>
      </c>
      <c r="BD187" s="12">
        <f t="shared" si="132"/>
        <v>-3.4156546591008325E-4</v>
      </c>
      <c r="BE187" s="12">
        <f t="shared" si="133"/>
        <v>1.9199056816003113E-3</v>
      </c>
      <c r="BF187" s="12">
        <f t="shared" si="134"/>
        <v>8.0651343599844275E-3</v>
      </c>
      <c r="BG187" s="12">
        <f t="shared" si="135"/>
        <v>1.4510282239136498E-2</v>
      </c>
      <c r="BH187" s="12">
        <f t="shared" si="136"/>
        <v>2.5255272760352103E-2</v>
      </c>
      <c r="BI187" s="12">
        <f t="shared" si="137"/>
        <v>2.089535299679627E-2</v>
      </c>
      <c r="BJ187" s="12">
        <f t="shared" si="138"/>
        <v>1.2867669168551959E-2</v>
      </c>
      <c r="BK187" s="12">
        <f t="shared" si="139"/>
        <v>-5.3297632084609997E-3</v>
      </c>
      <c r="BL187" s="12">
        <f t="shared" si="140"/>
        <v>-9.9265913623490173E-3</v>
      </c>
      <c r="BM187" s="12">
        <f t="shared" si="141"/>
        <v>-2.1175897963900587E-2</v>
      </c>
      <c r="CM187" s="11" cm="1">
        <f t="array" ref="CM187">MMULT(X187:AQ187,$BQ$54:$BQ$73)</f>
        <v>6.1722041483861121E-3</v>
      </c>
      <c r="DA187" s="7">
        <v>-2.5569710578580273E-3</v>
      </c>
    </row>
    <row r="188" spans="1:105" x14ac:dyDescent="0.25">
      <c r="A188" s="9">
        <v>45111</v>
      </c>
      <c r="B188" s="10">
        <v>2384.42919921875</v>
      </c>
      <c r="C188" s="10">
        <v>777.3221435546875</v>
      </c>
      <c r="D188" s="10">
        <v>554.49200439453125</v>
      </c>
      <c r="E188" s="10">
        <v>4351.96044921875</v>
      </c>
      <c r="F188" s="10">
        <v>49.880001068115227</v>
      </c>
      <c r="G188" s="10">
        <v>841.09027099609375</v>
      </c>
      <c r="H188" s="10">
        <v>921.87664794921875</v>
      </c>
      <c r="I188" s="10">
        <v>1250.255615234375</v>
      </c>
      <c r="J188" s="10">
        <v>81.950103759765625</v>
      </c>
      <c r="K188" s="10">
        <v>2392.852294921875</v>
      </c>
      <c r="L188" s="10">
        <v>24.25</v>
      </c>
      <c r="M188" s="10">
        <v>5060.40283203125</v>
      </c>
      <c r="N188" s="10">
        <v>1427.26123046875</v>
      </c>
      <c r="O188" s="10">
        <v>141.83650207519531</v>
      </c>
      <c r="P188" s="10">
        <v>1181.755737304688</v>
      </c>
      <c r="Q188" s="10">
        <v>568.123779296875</v>
      </c>
      <c r="R188" s="10">
        <v>69.019996643066406</v>
      </c>
      <c r="S188" s="10">
        <v>7358.02392578125</v>
      </c>
      <c r="T188" s="10">
        <v>3065.681396484375</v>
      </c>
      <c r="U188" s="10">
        <v>554.51788330078125</v>
      </c>
      <c r="X188" s="11">
        <f t="shared" si="102"/>
        <v>9.2225329877983599E-4</v>
      </c>
      <c r="Y188" s="11">
        <f t="shared" si="103"/>
        <v>7.192815996346455E-2</v>
      </c>
      <c r="Z188" s="11">
        <f t="shared" si="104"/>
        <v>-6.7711622873789555E-3</v>
      </c>
      <c r="AA188" s="11">
        <f t="shared" si="105"/>
        <v>1.7214135655693047E-4</v>
      </c>
      <c r="AB188" s="11">
        <f t="shared" si="106"/>
        <v>6.4568136795222011E-3</v>
      </c>
      <c r="AC188" s="11">
        <f t="shared" si="107"/>
        <v>4.8842584608402139E-3</v>
      </c>
      <c r="AD188" s="11">
        <f t="shared" si="108"/>
        <v>2.2811410828293237E-3</v>
      </c>
      <c r="AE188" s="11">
        <f t="shared" si="109"/>
        <v>8.5852048742519876E-3</v>
      </c>
      <c r="AF188" s="11">
        <f t="shared" si="110"/>
        <v>-1.7807679661756312E-3</v>
      </c>
      <c r="AG188" s="11">
        <f t="shared" si="111"/>
        <v>3.1784831816438555E-3</v>
      </c>
      <c r="AH188" s="11">
        <f t="shared" si="112"/>
        <v>0</v>
      </c>
      <c r="AI188" s="11">
        <f t="shared" si="113"/>
        <v>7.522217109719123E-3</v>
      </c>
      <c r="AJ188" s="11">
        <f t="shared" si="114"/>
        <v>-2.3842865075526867E-3</v>
      </c>
      <c r="AK188" s="11">
        <f t="shared" si="115"/>
        <v>-1.043581015444333E-2</v>
      </c>
      <c r="AL188" s="11">
        <f t="shared" si="116"/>
        <v>-1.0303090712526941E-2</v>
      </c>
      <c r="AM188" s="11">
        <f t="shared" si="117"/>
        <v>6.490729514226308E-3</v>
      </c>
      <c r="AN188" s="11">
        <f t="shared" si="118"/>
        <v>7.5911918695825732E-3</v>
      </c>
      <c r="AO188" s="11">
        <f t="shared" si="119"/>
        <v>-4.3068069896858904E-3</v>
      </c>
      <c r="AP188" s="11">
        <f t="shared" si="120"/>
        <v>1.1169542685470277E-2</v>
      </c>
      <c r="AQ188" s="11">
        <f t="shared" si="121"/>
        <v>-2.1479958059830981E-2</v>
      </c>
      <c r="AT188" s="12">
        <f t="shared" si="122"/>
        <v>6.229072382705602E-4</v>
      </c>
      <c r="AU188" s="12">
        <f t="shared" si="123"/>
        <v>7.1954168946420288E-2</v>
      </c>
      <c r="AV188" s="12">
        <f t="shared" si="124"/>
        <v>-8.9120717892071863E-3</v>
      </c>
      <c r="AW188" s="12">
        <f t="shared" si="125"/>
        <v>-2.5555864098106549E-3</v>
      </c>
      <c r="AX188" s="12">
        <f t="shared" si="126"/>
        <v>5.6772055247663661E-3</v>
      </c>
      <c r="AY188" s="12">
        <f t="shared" si="127"/>
        <v>4.3064993566540319E-3</v>
      </c>
      <c r="AZ188" s="12">
        <f t="shared" si="128"/>
        <v>1.3783721272357806E-3</v>
      </c>
      <c r="BA188" s="12">
        <f t="shared" si="129"/>
        <v>7.8076513605303492E-3</v>
      </c>
      <c r="BB188" s="12">
        <f t="shared" si="130"/>
        <v>-1.8510420152053114E-3</v>
      </c>
      <c r="BC188" s="12">
        <f t="shared" si="131"/>
        <v>1.6786088610932426E-3</v>
      </c>
      <c r="BD188" s="12">
        <f t="shared" si="132"/>
        <v>-3.4156546591008325E-4</v>
      </c>
      <c r="BE188" s="12">
        <f t="shared" si="133"/>
        <v>6.7195734658885677E-3</v>
      </c>
      <c r="BF188" s="12">
        <f t="shared" si="134"/>
        <v>-4.1911972765235183E-3</v>
      </c>
      <c r="BG188" s="12">
        <f t="shared" si="135"/>
        <v>-1.2145033513835321E-2</v>
      </c>
      <c r="BH188" s="12">
        <f t="shared" si="136"/>
        <v>-1.0711952052669518E-2</v>
      </c>
      <c r="BI188" s="12">
        <f t="shared" si="137"/>
        <v>5.3906851914070335E-3</v>
      </c>
      <c r="BJ188" s="12">
        <f t="shared" si="138"/>
        <v>6.6953519456960115E-3</v>
      </c>
      <c r="BK188" s="12">
        <f t="shared" si="139"/>
        <v>-4.0755127653823702E-3</v>
      </c>
      <c r="BL188" s="12">
        <f t="shared" si="140"/>
        <v>1.0312386628725752E-2</v>
      </c>
      <c r="BM188" s="12">
        <f t="shared" si="141"/>
        <v>-2.2889659710814532E-2</v>
      </c>
      <c r="CM188" s="11" cm="1">
        <f t="array" ref="CM188">MMULT(X188:AQ188,$BQ$54:$BQ$73)</f>
        <v>3.6860127199646398E-3</v>
      </c>
      <c r="DA188" s="7">
        <v>-1.3678150027408289E-5</v>
      </c>
    </row>
    <row r="189" spans="1:105" x14ac:dyDescent="0.25">
      <c r="A189" s="9">
        <v>45112</v>
      </c>
      <c r="B189" s="10">
        <v>2395.86328125</v>
      </c>
      <c r="C189" s="10">
        <v>775.17626953125</v>
      </c>
      <c r="D189" s="10">
        <v>579.88677978515625</v>
      </c>
      <c r="E189" s="10">
        <v>4200.126953125</v>
      </c>
      <c r="F189" s="10">
        <v>49.979999542236328</v>
      </c>
      <c r="G189" s="10">
        <v>814.37127685546875</v>
      </c>
      <c r="H189" s="10">
        <v>934.85528564453125</v>
      </c>
      <c r="I189" s="10">
        <v>1252.25390625</v>
      </c>
      <c r="J189" s="10">
        <v>82.007102966308594</v>
      </c>
      <c r="K189" s="10">
        <v>2401.55126953125</v>
      </c>
      <c r="L189" s="10">
        <v>24.25</v>
      </c>
      <c r="M189" s="10">
        <v>5052.25927734375</v>
      </c>
      <c r="N189" s="10">
        <v>1437.884521484375</v>
      </c>
      <c r="O189" s="10">
        <v>143.24430847167969</v>
      </c>
      <c r="P189" s="10">
        <v>1179.815551757812</v>
      </c>
      <c r="Q189" s="10">
        <v>569.42535400390625</v>
      </c>
      <c r="R189" s="10">
        <v>68.919998168945313</v>
      </c>
      <c r="S189" s="10">
        <v>7396.46044921875</v>
      </c>
      <c r="T189" s="10">
        <v>3075.9658203125</v>
      </c>
      <c r="U189" s="10">
        <v>556.35626220703125</v>
      </c>
      <c r="X189" s="11">
        <f t="shared" si="102"/>
        <v>4.7953120331676599E-3</v>
      </c>
      <c r="Y189" s="11">
        <f t="shared" si="103"/>
        <v>-2.760598088232038E-3</v>
      </c>
      <c r="Z189" s="11">
        <f t="shared" si="104"/>
        <v>4.5798271551912496E-2</v>
      </c>
      <c r="AA189" s="11">
        <f t="shared" si="105"/>
        <v>-3.4888528483986263E-2</v>
      </c>
      <c r="AB189" s="11">
        <f t="shared" si="106"/>
        <v>2.0047809137883686E-3</v>
      </c>
      <c r="AC189" s="11">
        <f t="shared" si="107"/>
        <v>-3.1767094522425036E-2</v>
      </c>
      <c r="AD189" s="11">
        <f t="shared" si="108"/>
        <v>1.4078497078957817E-2</v>
      </c>
      <c r="AE189" s="11">
        <f t="shared" si="109"/>
        <v>1.5983059714156109E-3</v>
      </c>
      <c r="AF189" s="11">
        <f t="shared" si="110"/>
        <v>6.9553550182267353E-4</v>
      </c>
      <c r="AG189" s="11">
        <f t="shared" si="111"/>
        <v>3.6353997393972098E-3</v>
      </c>
      <c r="AH189" s="11">
        <f t="shared" si="112"/>
        <v>0</v>
      </c>
      <c r="AI189" s="11">
        <f t="shared" si="113"/>
        <v>-1.6092700438694464E-3</v>
      </c>
      <c r="AJ189" s="11">
        <f t="shared" si="114"/>
        <v>7.4431300933859405E-3</v>
      </c>
      <c r="AK189" s="11">
        <f t="shared" si="115"/>
        <v>9.9255577787586702E-3</v>
      </c>
      <c r="AL189" s="11">
        <f t="shared" si="116"/>
        <v>-1.6417822106800386E-3</v>
      </c>
      <c r="AM189" s="11">
        <f t="shared" si="117"/>
        <v>2.2910055070078446E-3</v>
      </c>
      <c r="AN189" s="11">
        <f t="shared" si="118"/>
        <v>-1.4488333669187359E-3</v>
      </c>
      <c r="AO189" s="11">
        <f t="shared" si="119"/>
        <v>5.2237562455899385E-3</v>
      </c>
      <c r="AP189" s="11">
        <f t="shared" si="120"/>
        <v>3.3546942744666314E-3</v>
      </c>
      <c r="AQ189" s="11">
        <f t="shared" si="121"/>
        <v>3.3152743339980393E-3</v>
      </c>
      <c r="AT189" s="12">
        <f t="shared" si="122"/>
        <v>4.4959659726583837E-3</v>
      </c>
      <c r="AU189" s="12">
        <f t="shared" si="123"/>
        <v>-2.7345891052762985E-3</v>
      </c>
      <c r="AV189" s="12">
        <f t="shared" si="124"/>
        <v>4.3657362050084261E-2</v>
      </c>
      <c r="AW189" s="12">
        <f t="shared" si="125"/>
        <v>-3.7616256250353849E-2</v>
      </c>
      <c r="AX189" s="12">
        <f t="shared" si="126"/>
        <v>1.2251727590325335E-3</v>
      </c>
      <c r="AY189" s="12">
        <f t="shared" si="127"/>
        <v>-3.2344853626611221E-2</v>
      </c>
      <c r="AZ189" s="12">
        <f t="shared" si="128"/>
        <v>1.3175728123364273E-2</v>
      </c>
      <c r="BA189" s="12">
        <f t="shared" si="129"/>
        <v>8.2075245769397246E-4</v>
      </c>
      <c r="BB189" s="12">
        <f t="shared" si="130"/>
        <v>6.2526145279299331E-4</v>
      </c>
      <c r="BC189" s="12">
        <f t="shared" si="131"/>
        <v>2.1355254188465968E-3</v>
      </c>
      <c r="BD189" s="12">
        <f t="shared" si="132"/>
        <v>-3.4156546591008325E-4</v>
      </c>
      <c r="BE189" s="12">
        <f t="shared" si="133"/>
        <v>-2.4119136877000014E-3</v>
      </c>
      <c r="BF189" s="12">
        <f t="shared" si="134"/>
        <v>5.636219324415109E-3</v>
      </c>
      <c r="BG189" s="12">
        <f t="shared" si="135"/>
        <v>8.216334419366679E-3</v>
      </c>
      <c r="BH189" s="12">
        <f t="shared" si="136"/>
        <v>-2.0506435508226167E-3</v>
      </c>
      <c r="BI189" s="12">
        <f t="shared" si="137"/>
        <v>1.1909611841885706E-3</v>
      </c>
      <c r="BJ189" s="12">
        <f t="shared" si="138"/>
        <v>-2.3446732908052972E-3</v>
      </c>
      <c r="BK189" s="12">
        <f t="shared" si="139"/>
        <v>5.4550504698934587E-3</v>
      </c>
      <c r="BL189" s="12">
        <f t="shared" si="140"/>
        <v>2.4975382177221056E-3</v>
      </c>
      <c r="BM189" s="12">
        <f t="shared" si="141"/>
        <v>1.9055726830144897E-3</v>
      </c>
      <c r="CM189" s="11" cm="1">
        <f t="array" ref="CM189">MMULT(X189:AQ189,$BQ$54:$BQ$73)</f>
        <v>1.5021707153778673E-3</v>
      </c>
      <c r="DA189" s="7">
        <v>3.4588748258087432E-3</v>
      </c>
    </row>
    <row r="190" spans="1:105" x14ac:dyDescent="0.25">
      <c r="A190" s="9">
        <v>45113</v>
      </c>
      <c r="B190" s="10">
        <v>2399.608154296875</v>
      </c>
      <c r="C190" s="10">
        <v>768.0067138671875</v>
      </c>
      <c r="D190" s="10">
        <v>577.14862060546875</v>
      </c>
      <c r="E190" s="10">
        <v>4254.7490234375</v>
      </c>
      <c r="F190" s="10">
        <v>49.900001525878913</v>
      </c>
      <c r="G190" s="10">
        <v>815.1986083984375</v>
      </c>
      <c r="H190" s="10">
        <v>936.22149658203125</v>
      </c>
      <c r="I190" s="10">
        <v>1249.09375</v>
      </c>
      <c r="J190" s="10">
        <v>82.394096374511719</v>
      </c>
      <c r="K190" s="10">
        <v>2418.8525390625</v>
      </c>
      <c r="L190" s="10">
        <v>24.25</v>
      </c>
      <c r="M190" s="10">
        <v>4990.67333984375</v>
      </c>
      <c r="N190" s="10">
        <v>1509.469360351562</v>
      </c>
      <c r="O190" s="10">
        <v>145.531982421875</v>
      </c>
      <c r="P190" s="10">
        <v>1204.580444335938</v>
      </c>
      <c r="Q190" s="10">
        <v>571.25726318359375</v>
      </c>
      <c r="R190" s="10">
        <v>69.739997863769531</v>
      </c>
      <c r="S190" s="10">
        <v>7379.1279296875</v>
      </c>
      <c r="T190" s="10">
        <v>3078.698974609375</v>
      </c>
      <c r="U190" s="10">
        <v>554.26953125</v>
      </c>
      <c r="X190" s="11">
        <f t="shared" si="102"/>
        <v>1.5630579074283311E-3</v>
      </c>
      <c r="Y190" s="11">
        <f t="shared" si="103"/>
        <v>-9.2489359463982807E-3</v>
      </c>
      <c r="Z190" s="11">
        <f t="shared" si="104"/>
        <v>-4.7218858493410865E-3</v>
      </c>
      <c r="AA190" s="11">
        <f t="shared" si="105"/>
        <v>1.3004861739205242E-2</v>
      </c>
      <c r="AB190" s="11">
        <f t="shared" si="106"/>
        <v>-1.6006005820350454E-3</v>
      </c>
      <c r="AC190" s="11">
        <f t="shared" si="107"/>
        <v>1.0159144440399772E-3</v>
      </c>
      <c r="AD190" s="11">
        <f t="shared" si="108"/>
        <v>1.4614143584352447E-3</v>
      </c>
      <c r="AE190" s="11">
        <f t="shared" si="109"/>
        <v>-2.5235746794061956E-3</v>
      </c>
      <c r="AF190" s="11">
        <f t="shared" si="110"/>
        <v>4.7190230383106638E-3</v>
      </c>
      <c r="AG190" s="11">
        <f t="shared" si="111"/>
        <v>7.2042057776376235E-3</v>
      </c>
      <c r="AH190" s="11">
        <f t="shared" si="112"/>
        <v>0</v>
      </c>
      <c r="AI190" s="11">
        <f t="shared" si="113"/>
        <v>-1.2189781663853781E-2</v>
      </c>
      <c r="AJ190" s="11">
        <f t="shared" si="114"/>
        <v>4.9784831672913261E-2</v>
      </c>
      <c r="AK190" s="11">
        <f t="shared" si="115"/>
        <v>1.5970435227781493E-2</v>
      </c>
      <c r="AL190" s="11">
        <f t="shared" si="116"/>
        <v>2.0990478165191666E-2</v>
      </c>
      <c r="AM190" s="11">
        <f t="shared" si="117"/>
        <v>3.2171190952535863E-3</v>
      </c>
      <c r="AN190" s="11">
        <f t="shared" si="118"/>
        <v>1.1897848470833285E-2</v>
      </c>
      <c r="AO190" s="11">
        <f t="shared" si="119"/>
        <v>-2.3433532363552009E-3</v>
      </c>
      <c r="AP190" s="11">
        <f t="shared" si="120"/>
        <v>8.8855158234408713E-4</v>
      </c>
      <c r="AQ190" s="11">
        <f t="shared" si="121"/>
        <v>-3.7507099295572156E-3</v>
      </c>
      <c r="AT190" s="12">
        <f t="shared" si="122"/>
        <v>1.2637118469190553E-3</v>
      </c>
      <c r="AU190" s="12">
        <f t="shared" si="123"/>
        <v>-9.2229269634425421E-3</v>
      </c>
      <c r="AV190" s="12">
        <f t="shared" si="124"/>
        <v>-6.8627953511693181E-3</v>
      </c>
      <c r="AW190" s="12">
        <f t="shared" si="125"/>
        <v>1.0277133972837657E-2</v>
      </c>
      <c r="AX190" s="12">
        <f t="shared" si="126"/>
        <v>-2.3802087367908805E-3</v>
      </c>
      <c r="AY190" s="12">
        <f t="shared" si="127"/>
        <v>4.3815533985379492E-4</v>
      </c>
      <c r="AZ190" s="12">
        <f t="shared" si="128"/>
        <v>5.5864540284170159E-4</v>
      </c>
      <c r="BA190" s="12">
        <f t="shared" si="129"/>
        <v>-3.301128193127834E-3</v>
      </c>
      <c r="BB190" s="12">
        <f t="shared" si="130"/>
        <v>4.6487489892809838E-3</v>
      </c>
      <c r="BC190" s="12">
        <f t="shared" si="131"/>
        <v>5.7043314570870106E-3</v>
      </c>
      <c r="BD190" s="12">
        <f t="shared" si="132"/>
        <v>-3.4156546591008325E-4</v>
      </c>
      <c r="BE190" s="12">
        <f t="shared" si="133"/>
        <v>-1.2992425307684336E-2</v>
      </c>
      <c r="BF190" s="12">
        <f t="shared" si="134"/>
        <v>4.7977920903942428E-2</v>
      </c>
      <c r="BG190" s="12">
        <f t="shared" si="135"/>
        <v>1.4261211868389502E-2</v>
      </c>
      <c r="BH190" s="12">
        <f t="shared" si="136"/>
        <v>2.0581616825049089E-2</v>
      </c>
      <c r="BI190" s="12">
        <f t="shared" si="137"/>
        <v>2.1170747724343123E-3</v>
      </c>
      <c r="BJ190" s="12">
        <f t="shared" si="138"/>
        <v>1.1002008546946723E-2</v>
      </c>
      <c r="BK190" s="12">
        <f t="shared" si="139"/>
        <v>-2.1120590120516807E-3</v>
      </c>
      <c r="BL190" s="12">
        <f t="shared" si="140"/>
        <v>3.1395525599561304E-5</v>
      </c>
      <c r="BM190" s="12">
        <f t="shared" si="141"/>
        <v>-5.1604115805407649E-3</v>
      </c>
      <c r="CM190" s="11" cm="1">
        <f t="array" ref="CM190">MMULT(X190:AQ190,$BQ$54:$BQ$73)</f>
        <v>4.7669449796213827E-3</v>
      </c>
      <c r="DA190" s="7">
        <v>-9.8489322545006874E-3</v>
      </c>
    </row>
    <row r="191" spans="1:105" x14ac:dyDescent="0.25">
      <c r="A191" s="9">
        <v>45114</v>
      </c>
      <c r="B191" s="10">
        <v>2377.491455078125</v>
      </c>
      <c r="C191" s="10">
        <v>753.77642822265625</v>
      </c>
      <c r="D191" s="10">
        <v>571.1876220703125</v>
      </c>
      <c r="E191" s="10">
        <v>4237.97265625</v>
      </c>
      <c r="F191" s="10">
        <v>50.020000457763672</v>
      </c>
      <c r="G191" s="10">
        <v>808.093017578125</v>
      </c>
      <c r="H191" s="10">
        <v>923.53558349609375</v>
      </c>
      <c r="I191" s="10">
        <v>1236.360229492188</v>
      </c>
      <c r="J191" s="10">
        <v>82.768402099609375</v>
      </c>
      <c r="K191" s="10">
        <v>2380.70263671875</v>
      </c>
      <c r="L191" s="10">
        <v>24.129999160766602</v>
      </c>
      <c r="M191" s="10">
        <v>4929.328125</v>
      </c>
      <c r="N191" s="10">
        <v>1524.4296875</v>
      </c>
      <c r="O191" s="10">
        <v>143.8602294921875</v>
      </c>
      <c r="P191" s="10">
        <v>1202.2294921875</v>
      </c>
      <c r="Q191" s="10">
        <v>572.31781005859375</v>
      </c>
      <c r="R191" s="10">
        <v>68.94000244140625</v>
      </c>
      <c r="S191" s="10">
        <v>7385.296875</v>
      </c>
      <c r="T191" s="10">
        <v>3084.58203125</v>
      </c>
      <c r="U191" s="10">
        <v>564.95147705078125</v>
      </c>
      <c r="X191" s="11">
        <f t="shared" si="102"/>
        <v>-9.2167961586338918E-3</v>
      </c>
      <c r="Y191" s="11">
        <f t="shared" si="103"/>
        <v>-1.8528855786789533E-2</v>
      </c>
      <c r="Z191" s="11">
        <f t="shared" si="104"/>
        <v>-1.0328359667398583E-2</v>
      </c>
      <c r="AA191" s="11">
        <f t="shared" si="105"/>
        <v>-3.9429745667926668E-3</v>
      </c>
      <c r="AB191" s="11">
        <f t="shared" si="106"/>
        <v>2.4047881405880362E-3</v>
      </c>
      <c r="AC191" s="11">
        <f t="shared" si="107"/>
        <v>-8.7163922351049476E-3</v>
      </c>
      <c r="AD191" s="11">
        <f t="shared" si="108"/>
        <v>-1.3550119423930539E-2</v>
      </c>
      <c r="AE191" s="11">
        <f t="shared" si="109"/>
        <v>-1.0194207206474331E-2</v>
      </c>
      <c r="AF191" s="11">
        <f t="shared" si="110"/>
        <v>4.5428706857381859E-3</v>
      </c>
      <c r="AG191" s="11">
        <f t="shared" si="111"/>
        <v>-1.5771900819773064E-2</v>
      </c>
      <c r="AH191" s="11">
        <f t="shared" si="112"/>
        <v>-4.9484882158102447E-3</v>
      </c>
      <c r="AI191" s="11">
        <f t="shared" si="113"/>
        <v>-1.2291971577059904E-2</v>
      </c>
      <c r="AJ191" s="11">
        <f t="shared" si="114"/>
        <v>9.9109843110387012E-3</v>
      </c>
      <c r="AK191" s="11">
        <f t="shared" si="115"/>
        <v>-1.1487185853356573E-2</v>
      </c>
      <c r="AL191" s="11">
        <f t="shared" si="116"/>
        <v>-1.9516771665125192E-3</v>
      </c>
      <c r="AM191" s="11">
        <f t="shared" si="117"/>
        <v>1.8565135943998592E-3</v>
      </c>
      <c r="AN191" s="11">
        <f t="shared" si="118"/>
        <v>-1.1471113376372572E-2</v>
      </c>
      <c r="AO191" s="11">
        <f t="shared" si="119"/>
        <v>8.3599923612670719E-4</v>
      </c>
      <c r="AP191" s="11">
        <f t="shared" si="120"/>
        <v>1.910890505744051E-3</v>
      </c>
      <c r="AQ191" s="11">
        <f t="shared" si="121"/>
        <v>1.927211437491631E-2</v>
      </c>
      <c r="AT191" s="12">
        <f t="shared" si="122"/>
        <v>-9.5161422191431672E-3</v>
      </c>
      <c r="AU191" s="12">
        <f t="shared" si="123"/>
        <v>-1.8502846803833795E-2</v>
      </c>
      <c r="AV191" s="12">
        <f t="shared" si="124"/>
        <v>-1.2469269169226815E-2</v>
      </c>
      <c r="AW191" s="12">
        <f t="shared" si="125"/>
        <v>-6.6707023331602517E-3</v>
      </c>
      <c r="AX191" s="12">
        <f t="shared" si="126"/>
        <v>1.6251799858322011E-3</v>
      </c>
      <c r="AY191" s="12">
        <f t="shared" si="127"/>
        <v>-9.2941513392911304E-3</v>
      </c>
      <c r="AZ191" s="12">
        <f t="shared" si="128"/>
        <v>-1.4452888379524083E-2</v>
      </c>
      <c r="BA191" s="12">
        <f t="shared" si="129"/>
        <v>-1.0971760720195969E-2</v>
      </c>
      <c r="BB191" s="12">
        <f t="shared" si="130"/>
        <v>4.4725966367085059E-3</v>
      </c>
      <c r="BC191" s="12">
        <f t="shared" si="131"/>
        <v>-1.7271775140323676E-2</v>
      </c>
      <c r="BD191" s="12">
        <f t="shared" si="132"/>
        <v>-5.290053681720328E-3</v>
      </c>
      <c r="BE191" s="12">
        <f t="shared" si="133"/>
        <v>-1.3094615220890459E-2</v>
      </c>
      <c r="BF191" s="12">
        <f t="shared" si="134"/>
        <v>8.1040735420678696E-3</v>
      </c>
      <c r="BG191" s="12">
        <f t="shared" si="135"/>
        <v>-1.3196409212748565E-2</v>
      </c>
      <c r="BH191" s="12">
        <f t="shared" si="136"/>
        <v>-2.3605385066550973E-3</v>
      </c>
      <c r="BI191" s="12">
        <f t="shared" si="137"/>
        <v>7.5646927158058513E-4</v>
      </c>
      <c r="BJ191" s="12">
        <f t="shared" si="138"/>
        <v>-1.2366953300259134E-2</v>
      </c>
      <c r="BK191" s="12">
        <f t="shared" si="139"/>
        <v>1.0672934604302273E-3</v>
      </c>
      <c r="BL191" s="12">
        <f t="shared" si="140"/>
        <v>1.0537344489995252E-3</v>
      </c>
      <c r="BM191" s="12">
        <f t="shared" si="141"/>
        <v>1.7862412723932759E-2</v>
      </c>
      <c r="CM191" s="11" cm="1">
        <f t="array" ref="CM191">MMULT(X191:AQ191,$BQ$54:$BQ$73)</f>
        <v>-4.5832940602728751E-3</v>
      </c>
      <c r="DA191" s="7">
        <v>-2.5296326703042726E-3</v>
      </c>
    </row>
    <row r="192" spans="1:105" x14ac:dyDescent="0.25">
      <c r="A192" s="9">
        <v>45117</v>
      </c>
      <c r="B192" s="10">
        <v>2408.1142578125</v>
      </c>
      <c r="C192" s="10">
        <v>744.96533203125</v>
      </c>
      <c r="D192" s="10">
        <v>585.07232666015625</v>
      </c>
      <c r="E192" s="10">
        <v>4232.48046875</v>
      </c>
      <c r="F192" s="10">
        <v>50.029998779296882</v>
      </c>
      <c r="G192" s="10">
        <v>806.17059326171875</v>
      </c>
      <c r="H192" s="10">
        <v>925.48724365234375</v>
      </c>
      <c r="I192" s="10">
        <v>1235.38427734375</v>
      </c>
      <c r="J192" s="10">
        <v>82.615303039550781</v>
      </c>
      <c r="K192" s="10">
        <v>2370.3994140625</v>
      </c>
      <c r="L192" s="10">
        <v>24.079999923706051</v>
      </c>
      <c r="M192" s="10">
        <v>4854.72509765625</v>
      </c>
      <c r="N192" s="10">
        <v>1512.003295898438</v>
      </c>
      <c r="O192" s="10">
        <v>143.2003173828125</v>
      </c>
      <c r="P192" s="10">
        <v>1248.541015625</v>
      </c>
      <c r="Q192" s="10">
        <v>571.3536376953125</v>
      </c>
      <c r="R192" s="10">
        <v>69.650001525878906</v>
      </c>
      <c r="S192" s="10">
        <v>7332.02490234375</v>
      </c>
      <c r="T192" s="10">
        <v>3031.4931640625</v>
      </c>
      <c r="U192" s="10">
        <v>572.15557861328125</v>
      </c>
      <c r="X192" s="11">
        <f t="shared" si="102"/>
        <v>1.2880299808845676E-2</v>
      </c>
      <c r="Y192" s="11">
        <f t="shared" si="103"/>
        <v>-1.1689270003019465E-2</v>
      </c>
      <c r="Z192" s="11">
        <f t="shared" si="104"/>
        <v>2.4308482980631818E-2</v>
      </c>
      <c r="AA192" s="11">
        <f t="shared" si="105"/>
        <v>-1.295946893829136E-3</v>
      </c>
      <c r="AB192" s="11">
        <f t="shared" si="106"/>
        <v>1.9988647424449147E-4</v>
      </c>
      <c r="AC192" s="11">
        <f t="shared" si="107"/>
        <v>-2.3789641471817237E-3</v>
      </c>
      <c r="AD192" s="11">
        <f t="shared" si="108"/>
        <v>2.1132484672240623E-3</v>
      </c>
      <c r="AE192" s="11">
        <f t="shared" si="109"/>
        <v>-7.8937523640566234E-4</v>
      </c>
      <c r="AF192" s="11">
        <f t="shared" si="110"/>
        <v>-1.8497283525462224E-3</v>
      </c>
      <c r="AG192" s="11">
        <f t="shared" si="111"/>
        <v>-4.32780747050821E-3</v>
      </c>
      <c r="AH192" s="11">
        <f t="shared" si="112"/>
        <v>-2.0720778615626761E-3</v>
      </c>
      <c r="AI192" s="11">
        <f t="shared" si="113"/>
        <v>-1.5134522484998907E-2</v>
      </c>
      <c r="AJ192" s="11">
        <f t="shared" si="114"/>
        <v>-8.151501970511215E-3</v>
      </c>
      <c r="AK192" s="11">
        <f t="shared" si="115"/>
        <v>-4.5871754250943779E-3</v>
      </c>
      <c r="AL192" s="11">
        <f t="shared" si="116"/>
        <v>3.8521366959010886E-2</v>
      </c>
      <c r="AM192" s="11">
        <f t="shared" si="117"/>
        <v>-1.6846799913190511E-3</v>
      </c>
      <c r="AN192" s="11">
        <f t="shared" si="118"/>
        <v>1.029879691513068E-2</v>
      </c>
      <c r="AO192" s="11">
        <f t="shared" si="119"/>
        <v>-7.2132472882141252E-3</v>
      </c>
      <c r="AP192" s="11">
        <f t="shared" si="120"/>
        <v>-1.7211040798933201E-2</v>
      </c>
      <c r="AQ192" s="11">
        <f t="shared" si="121"/>
        <v>1.2751717368910342E-2</v>
      </c>
      <c r="AT192" s="12">
        <f t="shared" si="122"/>
        <v>1.25809537483364E-2</v>
      </c>
      <c r="AU192" s="12">
        <f t="shared" si="123"/>
        <v>-1.1663261020063726E-2</v>
      </c>
      <c r="AV192" s="12">
        <f t="shared" si="124"/>
        <v>2.2167573478803587E-2</v>
      </c>
      <c r="AW192" s="12">
        <f t="shared" si="125"/>
        <v>-4.0236746601967216E-3</v>
      </c>
      <c r="AX192" s="12">
        <f t="shared" si="126"/>
        <v>-5.7972168051134373E-4</v>
      </c>
      <c r="AY192" s="12">
        <f t="shared" si="127"/>
        <v>-2.9567232513679062E-3</v>
      </c>
      <c r="AZ192" s="12">
        <f t="shared" si="128"/>
        <v>1.2104795116305192E-3</v>
      </c>
      <c r="BA192" s="12">
        <f t="shared" si="129"/>
        <v>-1.5669287501273008E-3</v>
      </c>
      <c r="BB192" s="12">
        <f t="shared" si="130"/>
        <v>-1.9200024015759026E-3</v>
      </c>
      <c r="BC192" s="12">
        <f t="shared" si="131"/>
        <v>-5.827681791058823E-3</v>
      </c>
      <c r="BD192" s="12">
        <f t="shared" si="132"/>
        <v>-2.4136433274727595E-3</v>
      </c>
      <c r="BE192" s="12">
        <f t="shared" si="133"/>
        <v>-1.593716612882946E-2</v>
      </c>
      <c r="BF192" s="12">
        <f t="shared" si="134"/>
        <v>-9.9584127394820466E-3</v>
      </c>
      <c r="BG192" s="12">
        <f t="shared" si="135"/>
        <v>-6.2963987844863682E-3</v>
      </c>
      <c r="BH192" s="12">
        <f t="shared" si="136"/>
        <v>3.8112505618868309E-2</v>
      </c>
      <c r="BI192" s="12">
        <f t="shared" si="137"/>
        <v>-2.7847243141383253E-3</v>
      </c>
      <c r="BJ192" s="12">
        <f t="shared" si="138"/>
        <v>9.4029569912441185E-3</v>
      </c>
      <c r="BK192" s="12">
        <f t="shared" si="139"/>
        <v>-6.9819530639106051E-3</v>
      </c>
      <c r="BL192" s="12">
        <f t="shared" si="140"/>
        <v>-1.8068196855677728E-2</v>
      </c>
      <c r="BM192" s="12">
        <f t="shared" si="141"/>
        <v>1.1342015717926793E-2</v>
      </c>
      <c r="CM192" s="11" cm="1">
        <f t="array" ref="CM192">MMULT(X192:AQ192,$BQ$54:$BQ$73)</f>
        <v>1.1344230524936993E-3</v>
      </c>
      <c r="DA192" s="7">
        <v>3.5899730301011002E-3</v>
      </c>
    </row>
    <row r="193" spans="1:105" x14ac:dyDescent="0.25">
      <c r="A193" s="9">
        <v>45118</v>
      </c>
      <c r="B193" s="10">
        <v>2420.7529296875</v>
      </c>
      <c r="C193" s="10">
        <v>736.13934326171875</v>
      </c>
      <c r="D193" s="10">
        <v>581.58294677734375</v>
      </c>
      <c r="E193" s="10">
        <v>4380.12060546875</v>
      </c>
      <c r="F193" s="10">
        <v>50.159999847412109</v>
      </c>
      <c r="G193" s="10">
        <v>802.2528076171875</v>
      </c>
      <c r="H193" s="10">
        <v>922.12060546875</v>
      </c>
      <c r="I193" s="10">
        <v>1253.462158203125</v>
      </c>
      <c r="J193" s="10">
        <v>82.525299072265625</v>
      </c>
      <c r="K193" s="10">
        <v>2405.196044921875</v>
      </c>
      <c r="L193" s="10">
        <v>24.079999923706051</v>
      </c>
      <c r="M193" s="10">
        <v>4783.3291015625</v>
      </c>
      <c r="N193" s="10">
        <v>1529.594970703125</v>
      </c>
      <c r="O193" s="10">
        <v>144.82810974121091</v>
      </c>
      <c r="P193" s="10">
        <v>1262.076171875</v>
      </c>
      <c r="Q193" s="10">
        <v>567.4488525390625</v>
      </c>
      <c r="R193" s="10">
        <v>70</v>
      </c>
      <c r="S193" s="10">
        <v>7298.6318359375</v>
      </c>
      <c r="T193" s="10">
        <v>3031.910400390625</v>
      </c>
      <c r="U193" s="10">
        <v>578.1175537109375</v>
      </c>
      <c r="X193" s="11">
        <f t="shared" si="102"/>
        <v>5.2483688570827232E-3</v>
      </c>
      <c r="Y193" s="11">
        <f t="shared" si="103"/>
        <v>-1.1847516105838084E-2</v>
      </c>
      <c r="Z193" s="11">
        <f t="shared" si="104"/>
        <v>-5.9640145736021676E-3</v>
      </c>
      <c r="AA193" s="11">
        <f t="shared" si="105"/>
        <v>3.4882650447847975E-2</v>
      </c>
      <c r="AB193" s="11">
        <f t="shared" si="106"/>
        <v>2.5984623483345667E-3</v>
      </c>
      <c r="AC193" s="11">
        <f t="shared" si="107"/>
        <v>-4.8597476480506689E-3</v>
      </c>
      <c r="AD193" s="11">
        <f t="shared" si="108"/>
        <v>-3.6376926928864475E-3</v>
      </c>
      <c r="AE193" s="11">
        <f t="shared" si="109"/>
        <v>1.4633406941397205E-2</v>
      </c>
      <c r="AF193" s="11">
        <f t="shared" si="110"/>
        <v>-1.0894345717290205E-3</v>
      </c>
      <c r="AG193" s="11">
        <f t="shared" si="111"/>
        <v>1.4679648776886477E-2</v>
      </c>
      <c r="AH193" s="11">
        <f t="shared" si="112"/>
        <v>0</v>
      </c>
      <c r="AI193" s="11">
        <f t="shared" si="113"/>
        <v>-1.4706496177964505E-2</v>
      </c>
      <c r="AJ193" s="11">
        <f t="shared" si="114"/>
        <v>1.1634680197065315E-2</v>
      </c>
      <c r="AK193" s="11">
        <f t="shared" si="115"/>
        <v>1.1367239878714009E-2</v>
      </c>
      <c r="AL193" s="11">
        <f t="shared" si="116"/>
        <v>1.0840778220829624E-2</v>
      </c>
      <c r="AM193" s="11">
        <f t="shared" si="117"/>
        <v>-6.8342702288566098E-3</v>
      </c>
      <c r="AN193" s="11">
        <f t="shared" si="118"/>
        <v>5.0251036102425574E-3</v>
      </c>
      <c r="AO193" s="11">
        <f t="shared" si="119"/>
        <v>-4.5544125737455683E-3</v>
      </c>
      <c r="AP193" s="11">
        <f t="shared" si="120"/>
        <v>1.3763393336037154E-4</v>
      </c>
      <c r="AQ193" s="11">
        <f t="shared" si="121"/>
        <v>1.0420199191461412E-2</v>
      </c>
      <c r="AT193" s="12">
        <f t="shared" si="122"/>
        <v>4.9490227965734469E-3</v>
      </c>
      <c r="AU193" s="12">
        <f t="shared" si="123"/>
        <v>-1.1821507122882345E-2</v>
      </c>
      <c r="AV193" s="12">
        <f t="shared" si="124"/>
        <v>-8.1049240754303992E-3</v>
      </c>
      <c r="AW193" s="12">
        <f t="shared" si="125"/>
        <v>3.2154922681480388E-2</v>
      </c>
      <c r="AX193" s="12">
        <f t="shared" si="126"/>
        <v>1.8188541935787316E-3</v>
      </c>
      <c r="AY193" s="12">
        <f t="shared" si="127"/>
        <v>-5.4375067522368509E-3</v>
      </c>
      <c r="AZ193" s="12">
        <f t="shared" si="128"/>
        <v>-4.540461648479991E-3</v>
      </c>
      <c r="BA193" s="12">
        <f t="shared" si="129"/>
        <v>1.3855853427675566E-2</v>
      </c>
      <c r="BB193" s="12">
        <f t="shared" si="130"/>
        <v>-1.1597086207587007E-3</v>
      </c>
      <c r="BC193" s="12">
        <f t="shared" si="131"/>
        <v>1.3179774456335863E-2</v>
      </c>
      <c r="BD193" s="12">
        <f t="shared" si="132"/>
        <v>-3.4156546591008325E-4</v>
      </c>
      <c r="BE193" s="12">
        <f t="shared" si="133"/>
        <v>-1.5509139821795061E-2</v>
      </c>
      <c r="BF193" s="12">
        <f t="shared" si="134"/>
        <v>9.8277694280944836E-3</v>
      </c>
      <c r="BG193" s="12">
        <f t="shared" si="135"/>
        <v>9.6580165193220179E-3</v>
      </c>
      <c r="BH193" s="12">
        <f t="shared" si="136"/>
        <v>1.0431916880687047E-2</v>
      </c>
      <c r="BI193" s="12">
        <f t="shared" si="137"/>
        <v>-7.9343145516758834E-3</v>
      </c>
      <c r="BJ193" s="12">
        <f t="shared" si="138"/>
        <v>4.1292636863559957E-3</v>
      </c>
      <c r="BK193" s="12">
        <f t="shared" si="139"/>
        <v>-4.3231183494420481E-3</v>
      </c>
      <c r="BL193" s="12">
        <f t="shared" si="140"/>
        <v>-7.1952212338415424E-4</v>
      </c>
      <c r="BM193" s="12">
        <f t="shared" si="141"/>
        <v>9.0104975404778631E-3</v>
      </c>
      <c r="CM193" s="11" cm="1">
        <f t="array" ref="CM193">MMULT(X193:AQ193,$BQ$54:$BQ$73)</f>
        <v>3.398729391527459E-3</v>
      </c>
      <c r="DA193" s="7">
        <v>1.2467677061053109E-3</v>
      </c>
    </row>
    <row r="194" spans="1:105" x14ac:dyDescent="0.25">
      <c r="A194" s="9">
        <v>45119</v>
      </c>
      <c r="B194" s="10">
        <v>2385.783935546875</v>
      </c>
      <c r="C194" s="10">
        <v>734.94775390625</v>
      </c>
      <c r="D194" s="10">
        <v>589.31280517578125</v>
      </c>
      <c r="E194" s="10">
        <v>4330.14111328125</v>
      </c>
      <c r="F194" s="10">
        <v>50.099998474121087</v>
      </c>
      <c r="G194" s="10">
        <v>794.73345947265625</v>
      </c>
      <c r="H194" s="10">
        <v>921.5838623046875</v>
      </c>
      <c r="I194" s="10">
        <v>1239.24169921875</v>
      </c>
      <c r="J194" s="10">
        <v>82.39990234375</v>
      </c>
      <c r="K194" s="10">
        <v>2386.1455078125</v>
      </c>
      <c r="L194" s="10">
        <v>24.079999923706051</v>
      </c>
      <c r="M194" s="10">
        <v>4678.3720703125</v>
      </c>
      <c r="N194" s="10">
        <v>1530.95947265625</v>
      </c>
      <c r="O194" s="10">
        <v>147.51171875</v>
      </c>
      <c r="P194" s="10">
        <v>1263.468505859375</v>
      </c>
      <c r="Q194" s="10">
        <v>568.123779296875</v>
      </c>
      <c r="R194" s="10">
        <v>69.889999389648438</v>
      </c>
      <c r="S194" s="10">
        <v>7277.18603515625</v>
      </c>
      <c r="T194" s="10">
        <v>3020.32861328125</v>
      </c>
      <c r="U194" s="10">
        <v>586.51409912109375</v>
      </c>
      <c r="X194" s="11">
        <f t="shared" si="102"/>
        <v>-1.444550317869045E-2</v>
      </c>
      <c r="Y194" s="11">
        <f t="shared" si="103"/>
        <v>-1.6187008157844181E-3</v>
      </c>
      <c r="Z194" s="11">
        <f t="shared" si="104"/>
        <v>1.329106783696125E-2</v>
      </c>
      <c r="AA194" s="11">
        <f t="shared" si="105"/>
        <v>-1.1410528770623044E-2</v>
      </c>
      <c r="AB194" s="11">
        <f t="shared" si="106"/>
        <v>-1.1961996306528769E-3</v>
      </c>
      <c r="AC194" s="11">
        <f t="shared" si="107"/>
        <v>-9.3727913110891493E-3</v>
      </c>
      <c r="AD194" s="11">
        <f t="shared" si="108"/>
        <v>-5.8207479680996005E-4</v>
      </c>
      <c r="AE194" s="11">
        <f t="shared" si="109"/>
        <v>-1.1344944792557956E-2</v>
      </c>
      <c r="AF194" s="11">
        <f t="shared" si="110"/>
        <v>-1.5194943844531576E-3</v>
      </c>
      <c r="AG194" s="11">
        <f t="shared" si="111"/>
        <v>-7.9205756011434796E-3</v>
      </c>
      <c r="AH194" s="11">
        <f t="shared" si="112"/>
        <v>0</v>
      </c>
      <c r="AI194" s="11">
        <f t="shared" si="113"/>
        <v>-2.1942255910369041E-2</v>
      </c>
      <c r="AJ194" s="11">
        <f t="shared" si="114"/>
        <v>8.9206749450657845E-4</v>
      </c>
      <c r="AK194" s="11">
        <f t="shared" si="115"/>
        <v>1.8529614268834642E-2</v>
      </c>
      <c r="AL194" s="11">
        <f t="shared" si="116"/>
        <v>1.1032091528251284E-3</v>
      </c>
      <c r="AM194" s="11">
        <f t="shared" si="117"/>
        <v>1.1894054500110895E-3</v>
      </c>
      <c r="AN194" s="11">
        <f t="shared" si="118"/>
        <v>-1.5714372907366071E-3</v>
      </c>
      <c r="AO194" s="11">
        <f t="shared" si="119"/>
        <v>-2.9383316302726364E-3</v>
      </c>
      <c r="AP194" s="11">
        <f t="shared" si="120"/>
        <v>-3.8199635147142959E-3</v>
      </c>
      <c r="AQ194" s="11">
        <f t="shared" si="121"/>
        <v>1.4523941292318165E-2</v>
      </c>
      <c r="AT194" s="12">
        <f t="shared" si="122"/>
        <v>-1.4744849239199725E-2</v>
      </c>
      <c r="AU194" s="12">
        <f t="shared" si="123"/>
        <v>-1.5926918328286787E-3</v>
      </c>
      <c r="AV194" s="12">
        <f t="shared" si="124"/>
        <v>1.1150158335133019E-2</v>
      </c>
      <c r="AW194" s="12">
        <f t="shared" si="125"/>
        <v>-1.4138256536990629E-2</v>
      </c>
      <c r="AX194" s="12">
        <f t="shared" si="126"/>
        <v>-1.975807785408712E-3</v>
      </c>
      <c r="AY194" s="12">
        <f t="shared" si="127"/>
        <v>-9.9505504152753322E-3</v>
      </c>
      <c r="AZ194" s="12">
        <f t="shared" si="128"/>
        <v>-1.4848437524035032E-3</v>
      </c>
      <c r="BA194" s="12">
        <f t="shared" si="129"/>
        <v>-1.2122498306279594E-2</v>
      </c>
      <c r="BB194" s="12">
        <f t="shared" si="130"/>
        <v>-1.5897684334828378E-3</v>
      </c>
      <c r="BC194" s="12">
        <f t="shared" si="131"/>
        <v>-9.4204499216940935E-3</v>
      </c>
      <c r="BD194" s="12">
        <f t="shared" si="132"/>
        <v>-3.4156546591008325E-4</v>
      </c>
      <c r="BE194" s="12">
        <f t="shared" si="133"/>
        <v>-2.2744899554199595E-2</v>
      </c>
      <c r="BF194" s="12">
        <f t="shared" si="134"/>
        <v>-9.148432744642529E-4</v>
      </c>
      <c r="BG194" s="12">
        <f t="shared" si="135"/>
        <v>1.6820390909442651E-2</v>
      </c>
      <c r="BH194" s="12">
        <f t="shared" si="136"/>
        <v>6.9434781268255027E-4</v>
      </c>
      <c r="BI194" s="12">
        <f t="shared" si="137"/>
        <v>8.9361127191815498E-5</v>
      </c>
      <c r="BJ194" s="12">
        <f t="shared" si="138"/>
        <v>-2.4672772146231686E-3</v>
      </c>
      <c r="BK194" s="12">
        <f t="shared" si="139"/>
        <v>-2.7070374059691162E-3</v>
      </c>
      <c r="BL194" s="12">
        <f t="shared" si="140"/>
        <v>-4.6771195714588217E-3</v>
      </c>
      <c r="BM194" s="12">
        <f t="shared" si="141"/>
        <v>1.3114239641334615E-2</v>
      </c>
      <c r="CM194" s="11" cm="1">
        <f t="array" ref="CM194">MMULT(X194:AQ194,$BQ$54:$BQ$73)</f>
        <v>-2.0076748066220115E-3</v>
      </c>
      <c r="DA194" s="7">
        <v>-9.2107739283179401E-3</v>
      </c>
    </row>
    <row r="195" spans="1:105" x14ac:dyDescent="0.25">
      <c r="A195" s="9">
        <v>45120</v>
      </c>
      <c r="B195" s="10">
        <v>2359.95703125</v>
      </c>
      <c r="C195" s="10">
        <v>739.1654052734375</v>
      </c>
      <c r="D195" s="10">
        <v>578.14208984375</v>
      </c>
      <c r="E195" s="10">
        <v>4291.54638671875</v>
      </c>
      <c r="F195" s="10">
        <v>50.520000457763672</v>
      </c>
      <c r="G195" s="10">
        <v>798.69989013671875</v>
      </c>
      <c r="H195" s="10">
        <v>932.61083984375</v>
      </c>
      <c r="I195" s="10">
        <v>1268.798095703125</v>
      </c>
      <c r="J195" s="10">
        <v>82.001800537109375</v>
      </c>
      <c r="K195" s="10">
        <v>2381.47998046875</v>
      </c>
      <c r="L195" s="10">
        <v>24.079999923706051</v>
      </c>
      <c r="M195" s="10">
        <v>4753.2646484375</v>
      </c>
      <c r="N195" s="10">
        <v>1527.109741210938</v>
      </c>
      <c r="O195" s="10">
        <v>147.64369201660159</v>
      </c>
      <c r="P195" s="10">
        <v>1252.170166015625</v>
      </c>
      <c r="Q195" s="10">
        <v>564.65283203125</v>
      </c>
      <c r="R195" s="10">
        <v>72.150001525878906</v>
      </c>
      <c r="S195" s="10">
        <v>7411.1494140625</v>
      </c>
      <c r="T195" s="10">
        <v>3095.051513671875</v>
      </c>
      <c r="U195" s="10">
        <v>584.2783203125</v>
      </c>
      <c r="X195" s="11">
        <f t="shared" si="102"/>
        <v>-1.082533246706387E-2</v>
      </c>
      <c r="Y195" s="11">
        <f t="shared" si="103"/>
        <v>5.7387091051992033E-3</v>
      </c>
      <c r="Z195" s="11">
        <f t="shared" si="104"/>
        <v>-1.8955493982010505E-2</v>
      </c>
      <c r="AA195" s="11">
        <f t="shared" si="105"/>
        <v>-8.9130412965350413E-3</v>
      </c>
      <c r="AB195" s="11">
        <f t="shared" si="106"/>
        <v>8.3832733819250559E-3</v>
      </c>
      <c r="AC195" s="11">
        <f t="shared" si="107"/>
        <v>4.9908942637125371E-3</v>
      </c>
      <c r="AD195" s="11">
        <f t="shared" si="108"/>
        <v>1.196524590989077E-2</v>
      </c>
      <c r="AE195" s="11">
        <f t="shared" si="109"/>
        <v>2.3850388913646239E-2</v>
      </c>
      <c r="AF195" s="11">
        <f t="shared" si="110"/>
        <v>-4.8313383307161274E-3</v>
      </c>
      <c r="AG195" s="11">
        <f t="shared" si="111"/>
        <v>-1.9552568476962347E-3</v>
      </c>
      <c r="AH195" s="11">
        <f t="shared" si="112"/>
        <v>0</v>
      </c>
      <c r="AI195" s="11">
        <f t="shared" si="113"/>
        <v>1.6008256076989923E-2</v>
      </c>
      <c r="AJ195" s="11">
        <f t="shared" si="114"/>
        <v>-2.5145874296937936E-3</v>
      </c>
      <c r="AK195" s="11">
        <f t="shared" si="115"/>
        <v>8.9466293064659262E-4</v>
      </c>
      <c r="AL195" s="11">
        <f t="shared" si="116"/>
        <v>-8.9423201222298722E-3</v>
      </c>
      <c r="AM195" s="11">
        <f t="shared" si="117"/>
        <v>-6.1094912624863832E-3</v>
      </c>
      <c r="AN195" s="11">
        <f t="shared" si="118"/>
        <v>3.2336559679026163E-2</v>
      </c>
      <c r="AO195" s="11">
        <f t="shared" si="119"/>
        <v>1.8408678609983294E-2</v>
      </c>
      <c r="AP195" s="11">
        <f t="shared" si="120"/>
        <v>2.4739990232204207E-2</v>
      </c>
      <c r="AQ195" s="11">
        <f t="shared" si="121"/>
        <v>-3.8119779421229962E-3</v>
      </c>
      <c r="AT195" s="12">
        <f t="shared" si="122"/>
        <v>-1.1124678527573146E-2</v>
      </c>
      <c r="AU195" s="12">
        <f t="shared" si="123"/>
        <v>5.7647180881549428E-3</v>
      </c>
      <c r="AV195" s="12">
        <f t="shared" si="124"/>
        <v>-2.1096403483838736E-2</v>
      </c>
      <c r="AW195" s="12">
        <f t="shared" si="125"/>
        <v>-1.1640769062902626E-2</v>
      </c>
      <c r="AX195" s="12">
        <f t="shared" si="126"/>
        <v>7.6036652271692208E-3</v>
      </c>
      <c r="AY195" s="12">
        <f t="shared" si="127"/>
        <v>4.4131351595263551E-3</v>
      </c>
      <c r="AZ195" s="12">
        <f t="shared" si="128"/>
        <v>1.1062476954297226E-2</v>
      </c>
      <c r="BA195" s="12">
        <f t="shared" si="129"/>
        <v>2.30728353999246E-2</v>
      </c>
      <c r="BB195" s="12">
        <f t="shared" si="130"/>
        <v>-4.9016123797458074E-3</v>
      </c>
      <c r="BC195" s="12">
        <f t="shared" si="131"/>
        <v>-3.4551311682468476E-3</v>
      </c>
      <c r="BD195" s="12">
        <f t="shared" si="132"/>
        <v>-3.4156546591008325E-4</v>
      </c>
      <c r="BE195" s="12">
        <f t="shared" si="133"/>
        <v>1.5205612433159368E-2</v>
      </c>
      <c r="BF195" s="12">
        <f t="shared" si="134"/>
        <v>-4.3214981986646247E-3</v>
      </c>
      <c r="BG195" s="12">
        <f t="shared" si="135"/>
        <v>-8.1456042874539789E-4</v>
      </c>
      <c r="BH195" s="12">
        <f t="shared" si="136"/>
        <v>-9.3511814623724494E-3</v>
      </c>
      <c r="BI195" s="12">
        <f t="shared" si="137"/>
        <v>-7.2095355853056577E-3</v>
      </c>
      <c r="BJ195" s="12">
        <f t="shared" si="138"/>
        <v>3.1440719755139603E-2</v>
      </c>
      <c r="BK195" s="12">
        <f t="shared" si="139"/>
        <v>1.8639972834286814E-2</v>
      </c>
      <c r="BL195" s="12">
        <f t="shared" si="140"/>
        <v>2.388283417545968E-2</v>
      </c>
      <c r="BM195" s="12">
        <f t="shared" si="141"/>
        <v>-5.2216795931065456E-3</v>
      </c>
      <c r="CM195" s="11" cm="1">
        <f t="array" ref="CM195">MMULT(X195:AQ195,$BQ$54:$BQ$73)</f>
        <v>4.0228909711334578E-3</v>
      </c>
      <c r="DA195" s="7">
        <v>-3.6794731704518201E-3</v>
      </c>
    </row>
    <row r="196" spans="1:105" x14ac:dyDescent="0.25">
      <c r="A196" s="9">
        <v>45121</v>
      </c>
      <c r="B196" s="10">
        <v>2373.994384765625</v>
      </c>
      <c r="C196" s="10">
        <v>739.9317626953125</v>
      </c>
      <c r="D196" s="10">
        <v>585.508544921875</v>
      </c>
      <c r="E196" s="10">
        <v>4313.615234375</v>
      </c>
      <c r="F196" s="10">
        <v>50.590000152587891</v>
      </c>
      <c r="G196" s="10">
        <v>800.35467529296875</v>
      </c>
      <c r="H196" s="10">
        <v>936.85577392578125</v>
      </c>
      <c r="I196" s="10">
        <v>1325.355346679688</v>
      </c>
      <c r="J196" s="10">
        <v>82.030799865722656</v>
      </c>
      <c r="K196" s="10">
        <v>2402.96044921875</v>
      </c>
      <c r="L196" s="10">
        <v>24.25</v>
      </c>
      <c r="M196" s="10">
        <v>4947.3466796875</v>
      </c>
      <c r="N196" s="10">
        <v>1523.072021484375</v>
      </c>
      <c r="O196" s="10">
        <v>148.91950988769531</v>
      </c>
      <c r="P196" s="10">
        <v>1251.120239257812</v>
      </c>
      <c r="Q196" s="10">
        <v>563.44769287109375</v>
      </c>
      <c r="R196" s="10">
        <v>73.610000610351563</v>
      </c>
      <c r="S196" s="10">
        <v>7570.4765625</v>
      </c>
      <c r="T196" s="10">
        <v>3256.3564453125</v>
      </c>
      <c r="U196" s="10">
        <v>583.23504638671875</v>
      </c>
      <c r="X196" s="11">
        <f t="shared" ref="X196:X259" si="142">(B196-B195)/B195</f>
        <v>5.9481394490431992E-3</v>
      </c>
      <c r="Y196" s="11">
        <f t="shared" ref="Y196:Y259" si="143">(C196-C195)/C195</f>
        <v>1.0367874584058807E-3</v>
      </c>
      <c r="Z196" s="11">
        <f t="shared" ref="Z196:Z259" si="144">(D196-D195)/D195</f>
        <v>1.2741599699333212E-2</v>
      </c>
      <c r="AA196" s="11">
        <f t="shared" ref="AA196:AA259" si="145">(E196-E195)/E195</f>
        <v>5.1423998874968466E-3</v>
      </c>
      <c r="AB196" s="11">
        <f t="shared" ref="AB196:AB259" si="146">(F196-F195)/F195</f>
        <v>1.3855838121525894E-3</v>
      </c>
      <c r="AC196" s="11">
        <f t="shared" ref="AC196:AC259" si="147">(G196-G195)/G195</f>
        <v>2.0718484836234788E-3</v>
      </c>
      <c r="AD196" s="11">
        <f t="shared" ref="AD196:AD259" si="148">(H196-H195)/H195</f>
        <v>4.5516671055876295E-3</v>
      </c>
      <c r="AE196" s="11">
        <f t="shared" ref="AE196:AE259" si="149">(I196-I195)/I195</f>
        <v>4.457545386306782E-2</v>
      </c>
      <c r="AF196" s="11">
        <f t="shared" ref="AF196:AF259" si="150">(J196-J195)/J195</f>
        <v>3.5364258374007037E-4</v>
      </c>
      <c r="AG196" s="11">
        <f t="shared" ref="AG196:AG259" si="151">(K196-K195)/K195</f>
        <v>9.019798161717895E-3</v>
      </c>
      <c r="AH196" s="11">
        <f t="shared" ref="AH196:AH259" si="152">(L196-L195)/L195</f>
        <v>7.0598038551731388E-3</v>
      </c>
      <c r="AI196" s="11">
        <f t="shared" ref="AI196:AI259" si="153">(M196-M195)/M195</f>
        <v>4.0831311867686335E-2</v>
      </c>
      <c r="AJ196" s="11">
        <f t="shared" ref="AJ196:AJ259" si="154">(N196-N195)/N195</f>
        <v>-2.6440272218820381E-3</v>
      </c>
      <c r="AK196" s="11">
        <f t="shared" ref="AK196:AK259" si="155">(O196-O195)/O195</f>
        <v>8.6411945791105248E-3</v>
      </c>
      <c r="AL196" s="11">
        <f t="shared" ref="AL196:AL259" si="156">(P196-P195)/P195</f>
        <v>-8.3848568374200782E-4</v>
      </c>
      <c r="AM196" s="11">
        <f t="shared" ref="AM196:AM259" si="157">(Q196-Q195)/Q195</f>
        <v>-2.1343010993515269E-3</v>
      </c>
      <c r="AN196" s="11">
        <f t="shared" ref="AN196:AN259" si="158">(R196-R195)/R195</f>
        <v>2.0235607118441721E-2</v>
      </c>
      <c r="AO196" s="11">
        <f t="shared" ref="AO196:AO259" si="159">(S196-S195)/S195</f>
        <v>2.1498304721151634E-2</v>
      </c>
      <c r="AP196" s="11">
        <f t="shared" ref="AP196:AP259" si="160">(T196-T195)/T195</f>
        <v>5.2117042617251218E-2</v>
      </c>
      <c r="AQ196" s="11">
        <f t="shared" ref="AQ196:AQ259" si="161">(U196-U195)/U195</f>
        <v>-1.7855769921828644E-3</v>
      </c>
      <c r="AT196" s="12">
        <f t="shared" si="122"/>
        <v>5.648793388533923E-3</v>
      </c>
      <c r="AU196" s="12">
        <f t="shared" si="123"/>
        <v>1.0627964413616202E-3</v>
      </c>
      <c r="AV196" s="12">
        <f t="shared" si="124"/>
        <v>1.0600690197504981E-2</v>
      </c>
      <c r="AW196" s="12">
        <f t="shared" si="125"/>
        <v>2.4146721211292612E-3</v>
      </c>
      <c r="AX196" s="12">
        <f t="shared" si="126"/>
        <v>6.0597565739675425E-4</v>
      </c>
      <c r="AY196" s="12">
        <f t="shared" si="127"/>
        <v>1.4940893794372963E-3</v>
      </c>
      <c r="AZ196" s="12">
        <f t="shared" si="128"/>
        <v>3.6488981499940864E-3</v>
      </c>
      <c r="BA196" s="12">
        <f t="shared" si="129"/>
        <v>4.3797900349346178E-2</v>
      </c>
      <c r="BB196" s="12">
        <f t="shared" si="130"/>
        <v>2.8336853471039016E-4</v>
      </c>
      <c r="BC196" s="12">
        <f t="shared" si="131"/>
        <v>7.5199238411672821E-3</v>
      </c>
      <c r="BD196" s="12">
        <f t="shared" si="132"/>
        <v>6.7182383892630555E-3</v>
      </c>
      <c r="BE196" s="12">
        <f t="shared" si="133"/>
        <v>4.0028668223855778E-2</v>
      </c>
      <c r="BF196" s="12">
        <f t="shared" si="134"/>
        <v>-4.4509379908528697E-3</v>
      </c>
      <c r="BG196" s="12">
        <f t="shared" si="135"/>
        <v>6.9319712197185345E-3</v>
      </c>
      <c r="BH196" s="12">
        <f t="shared" si="136"/>
        <v>-1.2473470238845859E-3</v>
      </c>
      <c r="BI196" s="12">
        <f t="shared" si="137"/>
        <v>-3.2343454221708009E-3</v>
      </c>
      <c r="BJ196" s="12">
        <f t="shared" si="138"/>
        <v>1.9339767194555161E-2</v>
      </c>
      <c r="BK196" s="12">
        <f t="shared" si="139"/>
        <v>2.1729598945455154E-2</v>
      </c>
      <c r="BL196" s="12">
        <f t="shared" si="140"/>
        <v>5.1259886560506694E-2</v>
      </c>
      <c r="BM196" s="12">
        <f t="shared" si="141"/>
        <v>-3.195278643166414E-3</v>
      </c>
      <c r="CM196" s="11" cm="1">
        <f t="array" ref="CM196">MMULT(X196:AQ196,$BQ$54:$BQ$73)</f>
        <v>1.1490389713291239E-2</v>
      </c>
      <c r="DA196" s="7">
        <v>6.7595452401277723E-3</v>
      </c>
    </row>
    <row r="197" spans="1:105" x14ac:dyDescent="0.25">
      <c r="A197" s="9">
        <v>45124</v>
      </c>
      <c r="B197" s="10">
        <v>2406.415771484375</v>
      </c>
      <c r="C197" s="10">
        <v>742.760009765625</v>
      </c>
      <c r="D197" s="10">
        <v>595.9765625</v>
      </c>
      <c r="E197" s="10">
        <v>4327.1962890625</v>
      </c>
      <c r="F197" s="10">
        <v>50.490001678466797</v>
      </c>
      <c r="G197" s="10">
        <v>817.0966796875</v>
      </c>
      <c r="H197" s="10">
        <v>945.2967529296875</v>
      </c>
      <c r="I197" s="10">
        <v>1322.567016601562</v>
      </c>
      <c r="J197" s="10">
        <v>82.076797485351563</v>
      </c>
      <c r="K197" s="10">
        <v>2399.607177734375</v>
      </c>
      <c r="L197" s="10">
        <v>24.219999313354489</v>
      </c>
      <c r="M197" s="10">
        <v>4987.90185546875</v>
      </c>
      <c r="N197" s="10">
        <v>1512.9775390625</v>
      </c>
      <c r="O197" s="10">
        <v>146.41188049316409</v>
      </c>
      <c r="P197" s="10">
        <v>1276.684204101562</v>
      </c>
      <c r="Q197" s="10">
        <v>579.54888916015625</v>
      </c>
      <c r="R197" s="10">
        <v>73.80999755859375</v>
      </c>
      <c r="S197" s="10">
        <v>7559.45947265625</v>
      </c>
      <c r="T197" s="10">
        <v>3235.093505859375</v>
      </c>
      <c r="U197" s="10">
        <v>576.08056640625</v>
      </c>
      <c r="X197" s="11">
        <f t="shared" si="142"/>
        <v>1.365689275712033E-2</v>
      </c>
      <c r="Y197" s="11">
        <f t="shared" si="143"/>
        <v>3.8223079652780216E-3</v>
      </c>
      <c r="Z197" s="11">
        <f t="shared" si="144"/>
        <v>1.7878505222364872E-2</v>
      </c>
      <c r="AA197" s="11">
        <f t="shared" si="145"/>
        <v>3.1484158761479709E-3</v>
      </c>
      <c r="AB197" s="11">
        <f t="shared" si="146"/>
        <v>-1.9766450646270342E-3</v>
      </c>
      <c r="AC197" s="11">
        <f t="shared" si="147"/>
        <v>2.0918231518298885E-2</v>
      </c>
      <c r="AD197" s="11">
        <f t="shared" si="148"/>
        <v>9.009902312428885E-3</v>
      </c>
      <c r="AE197" s="11">
        <f t="shared" si="149"/>
        <v>-2.1038358392798588E-3</v>
      </c>
      <c r="AF197" s="11">
        <f t="shared" si="150"/>
        <v>5.6073596385992073E-4</v>
      </c>
      <c r="AG197" s="11">
        <f t="shared" si="151"/>
        <v>-1.3954751046631728E-3</v>
      </c>
      <c r="AH197" s="11">
        <f t="shared" si="152"/>
        <v>-1.2371417173406749E-3</v>
      </c>
      <c r="AI197" s="11">
        <f t="shared" si="153"/>
        <v>8.1973587878445726E-3</v>
      </c>
      <c r="AJ197" s="11">
        <f t="shared" si="154"/>
        <v>-6.6277118084258355E-3</v>
      </c>
      <c r="AK197" s="11">
        <f t="shared" si="155"/>
        <v>-1.683882384801226E-2</v>
      </c>
      <c r="AL197" s="11">
        <f t="shared" si="156"/>
        <v>2.0432860121354143E-2</v>
      </c>
      <c r="AM197" s="11">
        <f t="shared" si="157"/>
        <v>2.8576204131775817E-2</v>
      </c>
      <c r="AN197" s="11">
        <f t="shared" si="158"/>
        <v>2.7169806627343309E-3</v>
      </c>
      <c r="AO197" s="11">
        <f t="shared" si="159"/>
        <v>-1.4552703192190881E-3</v>
      </c>
      <c r="AP197" s="11">
        <f t="shared" si="160"/>
        <v>-6.5296719846909997E-3</v>
      </c>
      <c r="AQ197" s="11">
        <f t="shared" si="161"/>
        <v>-1.2266889695316618E-2</v>
      </c>
      <c r="AT197" s="12">
        <f t="shared" ref="AT197:AT260" si="162">X197-X$536</f>
        <v>1.3357546696611055E-2</v>
      </c>
      <c r="AU197" s="12">
        <f t="shared" ref="AU197:AU260" si="163">Y197-Y$536</f>
        <v>3.8483169482337611E-3</v>
      </c>
      <c r="AV197" s="12">
        <f t="shared" ref="AV197:AV260" si="164">Z197-Z$536</f>
        <v>1.5737595720536641E-2</v>
      </c>
      <c r="AW197" s="12">
        <f t="shared" ref="AW197:AW260" si="165">AA197-AA$536</f>
        <v>4.2068810978038553E-4</v>
      </c>
      <c r="AX197" s="12">
        <f t="shared" ref="AX197:AX260" si="166">AB197-AB$536</f>
        <v>-2.7562532193828693E-3</v>
      </c>
      <c r="AY197" s="12">
        <f t="shared" ref="AY197:AY260" si="167">AC197-AC$536</f>
        <v>2.0340472414112704E-2</v>
      </c>
      <c r="AZ197" s="12">
        <f t="shared" ref="AZ197:AZ260" si="168">AD197-AD$536</f>
        <v>8.1071333568353415E-3</v>
      </c>
      <c r="BA197" s="12">
        <f t="shared" ref="BA197:BA260" si="169">AE197-AE$536</f>
        <v>-2.8813893530014972E-3</v>
      </c>
      <c r="BB197" s="12">
        <f t="shared" ref="BB197:BB260" si="170">AF197-AF$536</f>
        <v>4.9046191483024051E-4</v>
      </c>
      <c r="BC197" s="12">
        <f t="shared" ref="BC197:BC260" si="171">AG197-AG$536</f>
        <v>-2.8953494252137858E-3</v>
      </c>
      <c r="BD197" s="12">
        <f t="shared" ref="BD197:BD260" si="172">AH197-AH$536</f>
        <v>-1.5787071832507583E-3</v>
      </c>
      <c r="BE197" s="12">
        <f t="shared" ref="BE197:BE260" si="173">AI197-AI$536</f>
        <v>7.3947151440140173E-3</v>
      </c>
      <c r="BF197" s="12">
        <f t="shared" ref="BF197:BF260" si="174">AJ197-AJ$536</f>
        <v>-8.4346225773966662E-3</v>
      </c>
      <c r="BG197" s="12">
        <f t="shared" ref="BG197:BG260" si="175">AK197-AK$536</f>
        <v>-1.8548047207404252E-2</v>
      </c>
      <c r="BH197" s="12">
        <f t="shared" ref="BH197:BH260" si="176">AL197-AL$536</f>
        <v>2.0023998781211565E-2</v>
      </c>
      <c r="BI197" s="12">
        <f t="shared" ref="BI197:BI260" si="177">AM197-AM$536</f>
        <v>2.7476159808956544E-2</v>
      </c>
      <c r="BJ197" s="12">
        <f t="shared" ref="BJ197:BJ260" si="178">AN197-AN$536</f>
        <v>1.8211407388477696E-3</v>
      </c>
      <c r="BK197" s="12">
        <f t="shared" ref="BK197:BK260" si="179">AO197-AO$536</f>
        <v>-1.2239760949155679E-3</v>
      </c>
      <c r="BL197" s="12">
        <f t="shared" ref="BL197:BL260" si="180">AP197-AP$536</f>
        <v>-7.3868280414355258E-3</v>
      </c>
      <c r="BM197" s="12">
        <f t="shared" ref="BM197:BM260" si="181">AQ197-AQ$536</f>
        <v>-1.3676591346300167E-2</v>
      </c>
      <c r="CM197" s="11" cm="1">
        <f t="array" ref="CM197">MMULT(X197:AQ197,$BQ$54:$BQ$73)</f>
        <v>3.9243464968816109E-3</v>
      </c>
      <c r="DA197" s="7">
        <v>-3.0604333323950416E-3</v>
      </c>
    </row>
    <row r="198" spans="1:105" x14ac:dyDescent="0.25">
      <c r="A198" s="9">
        <v>45125</v>
      </c>
      <c r="B198" s="10">
        <v>2414.75830078125</v>
      </c>
      <c r="C198" s="10">
        <v>733.7659912109375</v>
      </c>
      <c r="D198" s="10">
        <v>584.05462646484375</v>
      </c>
      <c r="E198" s="10">
        <v>4319.0576171875</v>
      </c>
      <c r="F198" s="10">
        <v>50.659999847412109</v>
      </c>
      <c r="G198" s="10">
        <v>816.415283203125</v>
      </c>
      <c r="H198" s="10">
        <v>951.88372802734375</v>
      </c>
      <c r="I198" s="10">
        <v>1371.130981445312</v>
      </c>
      <c r="J198" s="10">
        <v>82.061599731445313</v>
      </c>
      <c r="K198" s="10">
        <v>2405.341796875</v>
      </c>
      <c r="L198" s="10">
        <v>24.219999313354489</v>
      </c>
      <c r="M198" s="10">
        <v>4858.02880859375</v>
      </c>
      <c r="N198" s="10">
        <v>1511.401733398438</v>
      </c>
      <c r="O198" s="10">
        <v>146.85182189941409</v>
      </c>
      <c r="P198" s="10">
        <v>1287.525756835938</v>
      </c>
      <c r="Q198" s="10">
        <v>571.11260986328125</v>
      </c>
      <c r="R198" s="10">
        <v>74.050003051757813</v>
      </c>
      <c r="S198" s="10">
        <v>7386.3740234375</v>
      </c>
      <c r="T198" s="10">
        <v>3239.864990234375</v>
      </c>
      <c r="U198" s="10">
        <v>570.11859130859375</v>
      </c>
      <c r="X198" s="11">
        <f t="shared" si="142"/>
        <v>3.4667863283363493E-3</v>
      </c>
      <c r="Y198" s="11">
        <f t="shared" si="143"/>
        <v>-1.2108915984216123E-2</v>
      </c>
      <c r="Z198" s="11">
        <f t="shared" si="144"/>
        <v>-2.0004035033099561E-2</v>
      </c>
      <c r="AA198" s="11">
        <f t="shared" si="145"/>
        <v>-1.8808187406638924E-3</v>
      </c>
      <c r="AB198" s="11">
        <f t="shared" si="146"/>
        <v>3.3669669893834461E-3</v>
      </c>
      <c r="AC198" s="11">
        <f t="shared" si="147"/>
        <v>-8.3392394231194427E-4</v>
      </c>
      <c r="AD198" s="11">
        <f t="shared" si="148"/>
        <v>6.968155848670516E-3</v>
      </c>
      <c r="AE198" s="11">
        <f t="shared" si="149"/>
        <v>3.671947374624452E-2</v>
      </c>
      <c r="AF198" s="11">
        <f t="shared" si="150"/>
        <v>-1.8516504507820714E-4</v>
      </c>
      <c r="AG198" s="11">
        <f t="shared" si="151"/>
        <v>2.3898157972837147E-3</v>
      </c>
      <c r="AH198" s="11">
        <f t="shared" si="152"/>
        <v>0</v>
      </c>
      <c r="AI198" s="11">
        <f t="shared" si="153"/>
        <v>-2.6037610730573382E-2</v>
      </c>
      <c r="AJ198" s="11">
        <f t="shared" si="154"/>
        <v>-1.0415261452185708E-3</v>
      </c>
      <c r="AK198" s="11">
        <f t="shared" si="155"/>
        <v>3.0048204064323913E-3</v>
      </c>
      <c r="AL198" s="11">
        <f t="shared" si="156"/>
        <v>8.4919612066520472E-3</v>
      </c>
      <c r="AM198" s="11">
        <f t="shared" si="157"/>
        <v>-1.4556630949807005E-2</v>
      </c>
      <c r="AN198" s="11">
        <f t="shared" si="158"/>
        <v>3.2516664558013995E-3</v>
      </c>
      <c r="AO198" s="11">
        <f t="shared" si="159"/>
        <v>-2.2896537754429031E-2</v>
      </c>
      <c r="AP198" s="11">
        <f t="shared" si="160"/>
        <v>1.4749138985806519E-3</v>
      </c>
      <c r="AQ198" s="11">
        <f t="shared" si="161"/>
        <v>-1.0349203644984418E-2</v>
      </c>
      <c r="AT198" s="12">
        <f t="shared" si="162"/>
        <v>3.1674402678270736E-3</v>
      </c>
      <c r="AU198" s="12">
        <f t="shared" si="163"/>
        <v>-1.2082907001260385E-2</v>
      </c>
      <c r="AV198" s="12">
        <f t="shared" si="164"/>
        <v>-2.2144944534927793E-2</v>
      </c>
      <c r="AW198" s="12">
        <f t="shared" si="165"/>
        <v>-4.6085465070314774E-3</v>
      </c>
      <c r="AX198" s="12">
        <f t="shared" si="166"/>
        <v>2.5873588346276111E-3</v>
      </c>
      <c r="AY198" s="12">
        <f t="shared" si="167"/>
        <v>-1.4116830464981265E-3</v>
      </c>
      <c r="AZ198" s="12">
        <f t="shared" si="168"/>
        <v>6.0653868930769725E-3</v>
      </c>
      <c r="BA198" s="12">
        <f t="shared" si="169"/>
        <v>3.5941920232522878E-2</v>
      </c>
      <c r="BB198" s="12">
        <f t="shared" si="170"/>
        <v>-2.5543909410788733E-4</v>
      </c>
      <c r="BC198" s="12">
        <f t="shared" si="171"/>
        <v>8.8994147673310178E-4</v>
      </c>
      <c r="BD198" s="12">
        <f t="shared" si="172"/>
        <v>-3.4156546591008325E-4</v>
      </c>
      <c r="BE198" s="12">
        <f t="shared" si="173"/>
        <v>-2.6840254374403936E-2</v>
      </c>
      <c r="BF198" s="12">
        <f t="shared" si="174"/>
        <v>-2.8484369141894023E-3</v>
      </c>
      <c r="BG198" s="12">
        <f t="shared" si="175"/>
        <v>1.2955970470404008E-3</v>
      </c>
      <c r="BH198" s="12">
        <f t="shared" si="176"/>
        <v>8.0830998665094682E-3</v>
      </c>
      <c r="BI198" s="12">
        <f t="shared" si="177"/>
        <v>-1.5656675272626278E-2</v>
      </c>
      <c r="BJ198" s="12">
        <f t="shared" si="178"/>
        <v>2.3558265319148382E-3</v>
      </c>
      <c r="BK198" s="12">
        <f t="shared" si="179"/>
        <v>-2.2665243530125511E-2</v>
      </c>
      <c r="BL198" s="12">
        <f t="shared" si="180"/>
        <v>6.1775784183612612E-4</v>
      </c>
      <c r="BM198" s="12">
        <f t="shared" si="181"/>
        <v>-1.1758905295967967E-2</v>
      </c>
      <c r="CM198" s="11" cm="1">
        <f t="array" ref="CM198">MMULT(X198:AQ198,$BQ$54:$BQ$73)</f>
        <v>-2.0379903646498554E-3</v>
      </c>
      <c r="DA198" s="7">
        <v>3.783679030674102E-3</v>
      </c>
    </row>
    <row r="199" spans="1:105" x14ac:dyDescent="0.25">
      <c r="A199" s="9">
        <v>45126</v>
      </c>
      <c r="B199" s="10">
        <v>2421.602294921875</v>
      </c>
      <c r="C199" s="10">
        <v>750.05316162109375</v>
      </c>
      <c r="D199" s="10">
        <v>586.11431884765625</v>
      </c>
      <c r="E199" s="10">
        <v>4324.349609375</v>
      </c>
      <c r="F199" s="10">
        <v>51.020000457763672</v>
      </c>
      <c r="G199" s="10">
        <v>820.1141357421875</v>
      </c>
      <c r="H199" s="10">
        <v>949.9320068359375</v>
      </c>
      <c r="I199" s="10">
        <v>1370.898681640625</v>
      </c>
      <c r="J199" s="10">
        <v>82.075401306152344</v>
      </c>
      <c r="K199" s="10">
        <v>2424.24658203125</v>
      </c>
      <c r="L199" s="10">
        <v>24.270000457763668</v>
      </c>
      <c r="M199" s="10">
        <v>4847.68310546875</v>
      </c>
      <c r="N199" s="10">
        <v>1521.003784179688</v>
      </c>
      <c r="O199" s="10">
        <v>146.7198486328125</v>
      </c>
      <c r="P199" s="10">
        <v>1297.295043945312</v>
      </c>
      <c r="Q199" s="10">
        <v>579.88641357421875</v>
      </c>
      <c r="R199" s="10">
        <v>74.419998168945313</v>
      </c>
      <c r="S199" s="10">
        <v>7402.18896484375</v>
      </c>
      <c r="T199" s="10">
        <v>3215.03466796875</v>
      </c>
      <c r="U199" s="10">
        <v>567.13763427734375</v>
      </c>
      <c r="X199" s="11">
        <f t="shared" si="142"/>
        <v>2.8342356824742061E-3</v>
      </c>
      <c r="Y199" s="11">
        <f t="shared" si="143"/>
        <v>2.2196682055647544E-2</v>
      </c>
      <c r="Z199" s="11">
        <f t="shared" si="144"/>
        <v>3.5265406513075195E-3</v>
      </c>
      <c r="AA199" s="11">
        <f t="shared" si="145"/>
        <v>1.2252654760706941E-3</v>
      </c>
      <c r="AB199" s="11">
        <f t="shared" si="146"/>
        <v>7.1062102533731566E-3</v>
      </c>
      <c r="AC199" s="11">
        <f t="shared" si="147"/>
        <v>4.5306017846094403E-3</v>
      </c>
      <c r="AD199" s="11">
        <f t="shared" si="148"/>
        <v>-2.0503777236017475E-3</v>
      </c>
      <c r="AE199" s="11">
        <f t="shared" si="149"/>
        <v>-1.6942203759569166E-4</v>
      </c>
      <c r="AF199" s="11">
        <f t="shared" si="150"/>
        <v>1.6818554296038911E-4</v>
      </c>
      <c r="AG199" s="11">
        <f t="shared" si="151"/>
        <v>7.8595005420065197E-3</v>
      </c>
      <c r="AH199" s="11">
        <f t="shared" si="152"/>
        <v>2.0644568879739779E-3</v>
      </c>
      <c r="AI199" s="11">
        <f t="shared" si="153"/>
        <v>-2.1296092577093553E-3</v>
      </c>
      <c r="AJ199" s="11">
        <f t="shared" si="154"/>
        <v>6.3530764647592823E-3</v>
      </c>
      <c r="AK199" s="11">
        <f t="shared" si="155"/>
        <v>-8.9868320933727186E-4</v>
      </c>
      <c r="AL199" s="11">
        <f t="shared" si="156"/>
        <v>7.5876440199393498E-3</v>
      </c>
      <c r="AM199" s="11">
        <f t="shared" si="157"/>
        <v>1.5362651006844101E-2</v>
      </c>
      <c r="AN199" s="11">
        <f t="shared" si="158"/>
        <v>4.9965577574505853E-3</v>
      </c>
      <c r="AO199" s="11">
        <f t="shared" si="159"/>
        <v>2.1410967486980817E-3</v>
      </c>
      <c r="AP199" s="11">
        <f t="shared" si="160"/>
        <v>-7.6639990680070743E-3</v>
      </c>
      <c r="AQ199" s="11">
        <f t="shared" si="161"/>
        <v>-5.2286613288786222E-3</v>
      </c>
      <c r="AT199" s="12">
        <f t="shared" si="162"/>
        <v>2.5348896219649303E-3</v>
      </c>
      <c r="AU199" s="12">
        <f t="shared" si="163"/>
        <v>2.2222691038603283E-2</v>
      </c>
      <c r="AV199" s="12">
        <f t="shared" si="164"/>
        <v>1.3856311494792879E-3</v>
      </c>
      <c r="AW199" s="12">
        <f t="shared" si="165"/>
        <v>-1.5024622902968913E-3</v>
      </c>
      <c r="AX199" s="12">
        <f t="shared" si="166"/>
        <v>6.3266020986173215E-3</v>
      </c>
      <c r="AY199" s="12">
        <f t="shared" si="167"/>
        <v>3.9528426804232583E-3</v>
      </c>
      <c r="AZ199" s="12">
        <f t="shared" si="168"/>
        <v>-2.9531466791952905E-3</v>
      </c>
      <c r="BA199" s="12">
        <f t="shared" si="169"/>
        <v>-9.4697555131733008E-4</v>
      </c>
      <c r="BB199" s="12">
        <f t="shared" si="170"/>
        <v>9.7911493930708906E-5</v>
      </c>
      <c r="BC199" s="12">
        <f t="shared" si="171"/>
        <v>6.3596262214559067E-3</v>
      </c>
      <c r="BD199" s="12">
        <f t="shared" si="172"/>
        <v>1.7228914220638945E-3</v>
      </c>
      <c r="BE199" s="12">
        <f t="shared" si="173"/>
        <v>-2.9322529015399106E-3</v>
      </c>
      <c r="BF199" s="12">
        <f t="shared" si="174"/>
        <v>4.5461656957884507E-3</v>
      </c>
      <c r="BG199" s="12">
        <f t="shared" si="175"/>
        <v>-2.6079065687292626E-3</v>
      </c>
      <c r="BH199" s="12">
        <f t="shared" si="176"/>
        <v>7.1787826797967717E-3</v>
      </c>
      <c r="BI199" s="12">
        <f t="shared" si="177"/>
        <v>1.4262606684024827E-2</v>
      </c>
      <c r="BJ199" s="12">
        <f t="shared" si="178"/>
        <v>4.1007178335640236E-3</v>
      </c>
      <c r="BK199" s="12">
        <f t="shared" si="179"/>
        <v>2.3723909730016019E-3</v>
      </c>
      <c r="BL199" s="12">
        <f t="shared" si="180"/>
        <v>-8.5211551247516004E-3</v>
      </c>
      <c r="BM199" s="12">
        <f t="shared" si="181"/>
        <v>-6.6383629798621715E-3</v>
      </c>
      <c r="CM199" s="11" cm="1">
        <f t="array" ref="CM199">MMULT(X199:AQ199,$BQ$54:$BQ$73)</f>
        <v>3.4905976124492547E-3</v>
      </c>
      <c r="DA199" s="7">
        <v>-2.6641623981064188E-3</v>
      </c>
    </row>
    <row r="200" spans="1:105" x14ac:dyDescent="0.25">
      <c r="A200" s="9">
        <v>45127</v>
      </c>
      <c r="B200" s="10">
        <v>2417.605712890625</v>
      </c>
      <c r="C200" s="10">
        <v>751.22991943359375</v>
      </c>
      <c r="D200" s="10">
        <v>580.8560791015625</v>
      </c>
      <c r="E200" s="10">
        <v>4259.29248046875</v>
      </c>
      <c r="F200" s="10">
        <v>51.080001831054688</v>
      </c>
      <c r="G200" s="10">
        <v>821.89056396484375</v>
      </c>
      <c r="H200" s="10">
        <v>971.546875</v>
      </c>
      <c r="I200" s="10">
        <v>1347.244140625</v>
      </c>
      <c r="J200" s="10">
        <v>82.061698913574219</v>
      </c>
      <c r="K200" s="10">
        <v>2419.921630859375</v>
      </c>
      <c r="L200" s="10">
        <v>24.260000228881839</v>
      </c>
      <c r="M200" s="10">
        <v>4842.388671875</v>
      </c>
      <c r="N200" s="10">
        <v>1521.89013671875</v>
      </c>
      <c r="O200" s="10">
        <v>147.11576843261719</v>
      </c>
      <c r="P200" s="10">
        <v>1295.723754882812</v>
      </c>
      <c r="Q200" s="10">
        <v>588.17803955078125</v>
      </c>
      <c r="R200" s="10">
        <v>74.760002136230469</v>
      </c>
      <c r="S200" s="10">
        <v>7338.92822265625</v>
      </c>
      <c r="T200" s="10">
        <v>3217.125</v>
      </c>
      <c r="U200" s="10">
        <v>567.584716796875</v>
      </c>
      <c r="X200" s="11">
        <f t="shared" si="142"/>
        <v>-1.6503874478608126E-3</v>
      </c>
      <c r="Y200" s="11">
        <f t="shared" si="143"/>
        <v>1.5688992096995729E-3</v>
      </c>
      <c r="Z200" s="11">
        <f t="shared" si="144"/>
        <v>-8.9713552066631556E-3</v>
      </c>
      <c r="AA200" s="11">
        <f t="shared" si="145"/>
        <v>-1.5044373092593856E-2</v>
      </c>
      <c r="AB200" s="11">
        <f t="shared" si="146"/>
        <v>1.1760363142428248E-3</v>
      </c>
      <c r="AC200" s="11">
        <f t="shared" si="147"/>
        <v>2.1660743855471004E-3</v>
      </c>
      <c r="AD200" s="11">
        <f t="shared" si="148"/>
        <v>2.2754121356598943E-2</v>
      </c>
      <c r="AE200" s="11">
        <f t="shared" si="149"/>
        <v>-1.7254769686784143E-2</v>
      </c>
      <c r="AF200" s="11">
        <f t="shared" si="150"/>
        <v>-1.669488343652835E-4</v>
      </c>
      <c r="AG200" s="11">
        <f t="shared" si="151"/>
        <v>-1.78403929861424E-3</v>
      </c>
      <c r="AH200" s="11">
        <f t="shared" si="152"/>
        <v>-4.1204073725634746E-4</v>
      </c>
      <c r="AI200" s="11">
        <f t="shared" si="153"/>
        <v>-1.0921575273303784E-3</v>
      </c>
      <c r="AJ200" s="11">
        <f t="shared" si="154"/>
        <v>5.8274183685879213E-4</v>
      </c>
      <c r="AK200" s="11">
        <f t="shared" si="155"/>
        <v>2.6984747019166691E-3</v>
      </c>
      <c r="AL200" s="11">
        <f t="shared" si="156"/>
        <v>-1.2112040894887118E-3</v>
      </c>
      <c r="AM200" s="11">
        <f t="shared" si="157"/>
        <v>1.4298707095853123E-2</v>
      </c>
      <c r="AN200" s="11">
        <f t="shared" si="158"/>
        <v>4.5687177593486741E-3</v>
      </c>
      <c r="AO200" s="11">
        <f t="shared" si="159"/>
        <v>-8.5462209203187173E-3</v>
      </c>
      <c r="AP200" s="11">
        <f t="shared" si="160"/>
        <v>6.5017402520597576E-4</v>
      </c>
      <c r="AQ200" s="11">
        <f t="shared" si="161"/>
        <v>7.8831396914953462E-4</v>
      </c>
      <c r="AT200" s="12">
        <f t="shared" si="162"/>
        <v>-1.9497335083700884E-3</v>
      </c>
      <c r="AU200" s="12">
        <f t="shared" si="163"/>
        <v>1.5949081926553124E-3</v>
      </c>
      <c r="AV200" s="12">
        <f t="shared" si="164"/>
        <v>-1.1112264708491387E-2</v>
      </c>
      <c r="AW200" s="12">
        <f t="shared" si="165"/>
        <v>-1.7772100858961443E-2</v>
      </c>
      <c r="AX200" s="12">
        <f t="shared" si="166"/>
        <v>3.9642815948698958E-4</v>
      </c>
      <c r="AY200" s="12">
        <f t="shared" si="167"/>
        <v>1.5883152813609179E-3</v>
      </c>
      <c r="AZ200" s="12">
        <f t="shared" si="168"/>
        <v>2.18513524010054E-2</v>
      </c>
      <c r="BA200" s="12">
        <f t="shared" si="169"/>
        <v>-1.8032323200505782E-2</v>
      </c>
      <c r="BB200" s="12">
        <f t="shared" si="170"/>
        <v>-2.3722288339496372E-4</v>
      </c>
      <c r="BC200" s="12">
        <f t="shared" si="171"/>
        <v>-3.2839136191648529E-3</v>
      </c>
      <c r="BD200" s="12">
        <f t="shared" si="172"/>
        <v>-7.5360620316643071E-4</v>
      </c>
      <c r="BE200" s="12">
        <f t="shared" si="173"/>
        <v>-1.8948011711609337E-3</v>
      </c>
      <c r="BF200" s="12">
        <f t="shared" si="174"/>
        <v>-1.2241689321120393E-3</v>
      </c>
      <c r="BG200" s="12">
        <f t="shared" si="175"/>
        <v>9.8925134252467856E-4</v>
      </c>
      <c r="BH200" s="12">
        <f t="shared" si="176"/>
        <v>-1.6200654296312899E-3</v>
      </c>
      <c r="BI200" s="12">
        <f t="shared" si="177"/>
        <v>1.3198662773033849E-2</v>
      </c>
      <c r="BJ200" s="12">
        <f t="shared" si="178"/>
        <v>3.6728778354621129E-3</v>
      </c>
      <c r="BK200" s="12">
        <f t="shared" si="179"/>
        <v>-8.3149266960151971E-3</v>
      </c>
      <c r="BL200" s="12">
        <f t="shared" si="180"/>
        <v>-2.0698203153855007E-4</v>
      </c>
      <c r="BM200" s="12">
        <f t="shared" si="181"/>
        <v>-6.2138768183401497E-4</v>
      </c>
      <c r="CM200" s="11" cm="1">
        <f t="array" ref="CM200">MMULT(X200:AQ200,$BQ$54:$BQ$73)</f>
        <v>-2.4406180934272156E-4</v>
      </c>
      <c r="DA200" s="7">
        <v>-3.8564417400280947E-3</v>
      </c>
    </row>
    <row r="201" spans="1:105" x14ac:dyDescent="0.25">
      <c r="A201" s="9">
        <v>45128</v>
      </c>
      <c r="B201" s="10">
        <v>2414.158935546875</v>
      </c>
      <c r="C201" s="10">
        <v>749.761474609375</v>
      </c>
      <c r="D201" s="10">
        <v>575.18585205078125</v>
      </c>
      <c r="E201" s="10">
        <v>4170.46875</v>
      </c>
      <c r="F201" s="10">
        <v>50.650001525878913</v>
      </c>
      <c r="G201" s="10">
        <v>815.56365966796875</v>
      </c>
      <c r="H201" s="10">
        <v>972.9130859375</v>
      </c>
      <c r="I201" s="10">
        <v>1237.661376953125</v>
      </c>
      <c r="J201" s="10">
        <v>82.0823974609375</v>
      </c>
      <c r="K201" s="10">
        <v>2513.765625</v>
      </c>
      <c r="L201" s="10">
        <v>24.25</v>
      </c>
      <c r="M201" s="10">
        <v>4781.8720703125</v>
      </c>
      <c r="N201" s="10">
        <v>1500.371826171875</v>
      </c>
      <c r="O201" s="10">
        <v>150.0633850097656</v>
      </c>
      <c r="P201" s="10">
        <v>1255.613525390625</v>
      </c>
      <c r="Q201" s="10">
        <v>593.04693603515625</v>
      </c>
      <c r="R201" s="10">
        <v>73.449996948242188</v>
      </c>
      <c r="S201" s="10">
        <v>7159.2822265625</v>
      </c>
      <c r="T201" s="10">
        <v>3128.87744140625</v>
      </c>
      <c r="U201" s="10">
        <v>566.34259033203125</v>
      </c>
      <c r="X201" s="11">
        <f t="shared" si="142"/>
        <v>-1.4256987090044719E-3</v>
      </c>
      <c r="Y201" s="11">
        <f t="shared" si="143"/>
        <v>-1.9547208999954584E-3</v>
      </c>
      <c r="Z201" s="11">
        <f t="shared" si="144"/>
        <v>-9.7618450676313102E-3</v>
      </c>
      <c r="AA201" s="11">
        <f t="shared" si="145"/>
        <v>-2.0854104496476053E-2</v>
      </c>
      <c r="AB201" s="11">
        <f t="shared" si="146"/>
        <v>-8.4181732529686488E-3</v>
      </c>
      <c r="AC201" s="11">
        <f t="shared" si="147"/>
        <v>-7.6979887277859446E-3</v>
      </c>
      <c r="AD201" s="11">
        <f t="shared" si="148"/>
        <v>1.4062223580308464E-3</v>
      </c>
      <c r="AE201" s="11">
        <f t="shared" si="149"/>
        <v>-8.1338460021832759E-2</v>
      </c>
      <c r="AF201" s="11">
        <f t="shared" si="150"/>
        <v>2.522315238084524E-4</v>
      </c>
      <c r="AG201" s="11">
        <f t="shared" si="151"/>
        <v>3.8779765817167654E-2</v>
      </c>
      <c r="AH201" s="11">
        <f t="shared" si="152"/>
        <v>-4.1221058481005659E-4</v>
      </c>
      <c r="AI201" s="11">
        <f t="shared" si="153"/>
        <v>-1.2497262335422496E-2</v>
      </c>
      <c r="AJ201" s="11">
        <f t="shared" si="154"/>
        <v>-1.4139201002556764E-2</v>
      </c>
      <c r="AK201" s="11">
        <f t="shared" si="155"/>
        <v>2.0036034264392898E-2</v>
      </c>
      <c r="AL201" s="11">
        <f t="shared" si="156"/>
        <v>-3.0955849455592252E-2</v>
      </c>
      <c r="AM201" s="11">
        <f t="shared" si="157"/>
        <v>8.2779297372163052E-3</v>
      </c>
      <c r="AN201" s="11">
        <f t="shared" si="158"/>
        <v>-1.7522808327387965E-2</v>
      </c>
      <c r="AO201" s="11">
        <f t="shared" si="159"/>
        <v>-2.4478505667783867E-2</v>
      </c>
      <c r="AP201" s="11">
        <f t="shared" si="160"/>
        <v>-2.7430565673932469E-2</v>
      </c>
      <c r="AQ201" s="11">
        <f t="shared" si="161"/>
        <v>-2.1884424088330014E-3</v>
      </c>
      <c r="AT201" s="12">
        <f t="shared" si="162"/>
        <v>-1.7250447695137477E-3</v>
      </c>
      <c r="AU201" s="12">
        <f t="shared" si="163"/>
        <v>-1.928711917039719E-3</v>
      </c>
      <c r="AV201" s="12">
        <f t="shared" si="164"/>
        <v>-1.1902754569459542E-2</v>
      </c>
      <c r="AW201" s="12">
        <f t="shared" si="165"/>
        <v>-2.358183226284364E-2</v>
      </c>
      <c r="AX201" s="12">
        <f t="shared" si="166"/>
        <v>-9.1977814077244847E-3</v>
      </c>
      <c r="AY201" s="12">
        <f t="shared" si="167"/>
        <v>-8.2757478319721266E-3</v>
      </c>
      <c r="AZ201" s="12">
        <f t="shared" si="168"/>
        <v>5.0345340243730338E-4</v>
      </c>
      <c r="BA201" s="12">
        <f t="shared" si="169"/>
        <v>-8.2116013535554394E-2</v>
      </c>
      <c r="BB201" s="12">
        <f t="shared" si="170"/>
        <v>1.8195747477877218E-4</v>
      </c>
      <c r="BC201" s="12">
        <f t="shared" si="171"/>
        <v>3.7279891496617042E-2</v>
      </c>
      <c r="BD201" s="12">
        <f t="shared" si="172"/>
        <v>-7.5377605072013984E-4</v>
      </c>
      <c r="BE201" s="12">
        <f t="shared" si="173"/>
        <v>-1.3299905979253051E-2</v>
      </c>
      <c r="BF201" s="12">
        <f t="shared" si="174"/>
        <v>-1.5946111771527594E-2</v>
      </c>
      <c r="BG201" s="12">
        <f t="shared" si="175"/>
        <v>1.8326810905000906E-2</v>
      </c>
      <c r="BH201" s="12">
        <f t="shared" si="176"/>
        <v>-3.1364710795734829E-2</v>
      </c>
      <c r="BI201" s="12">
        <f t="shared" si="177"/>
        <v>7.1778854143970307E-3</v>
      </c>
      <c r="BJ201" s="12">
        <f t="shared" si="178"/>
        <v>-1.8418648251274525E-2</v>
      </c>
      <c r="BK201" s="12">
        <f t="shared" si="179"/>
        <v>-2.4247211443480347E-2</v>
      </c>
      <c r="BL201" s="12">
        <f t="shared" si="180"/>
        <v>-2.8287721730676996E-2</v>
      </c>
      <c r="BM201" s="12">
        <f t="shared" si="181"/>
        <v>-3.5981440598165512E-3</v>
      </c>
      <c r="CM201" s="11" cm="1">
        <f t="array" ref="CM201">MMULT(X201:AQ201,$BQ$54:$BQ$73)</f>
        <v>-9.616182646569868E-3</v>
      </c>
      <c r="DA201" s="7">
        <v>6.2475041568162849E-3</v>
      </c>
    </row>
    <row r="202" spans="1:105" x14ac:dyDescent="0.25">
      <c r="A202" s="9">
        <v>45131</v>
      </c>
      <c r="B202" s="10">
        <v>2416.05712890625</v>
      </c>
      <c r="C202" s="10">
        <v>749.74658203125</v>
      </c>
      <c r="D202" s="10">
        <v>575.3070068359375</v>
      </c>
      <c r="E202" s="10">
        <v>4009.148193359375</v>
      </c>
      <c r="F202" s="10">
        <v>50.650001525878913</v>
      </c>
      <c r="G202" s="10">
        <v>816.85333251953125</v>
      </c>
      <c r="H202" s="10">
        <v>968.03387451171875</v>
      </c>
      <c r="I202" s="10">
        <v>1242.308715820312</v>
      </c>
      <c r="J202" s="10">
        <v>81.990303039550781</v>
      </c>
      <c r="K202" s="10">
        <v>2532.233154296875</v>
      </c>
      <c r="L202" s="10">
        <v>24.260000228881839</v>
      </c>
      <c r="M202" s="10">
        <v>4739.42236328125</v>
      </c>
      <c r="N202" s="10">
        <v>1523.367309570312</v>
      </c>
      <c r="O202" s="10">
        <v>150.4593505859375</v>
      </c>
      <c r="P202" s="10">
        <v>1230.216674804688</v>
      </c>
      <c r="Q202" s="10">
        <v>595.50555419921875</v>
      </c>
      <c r="R202" s="10">
        <v>73.230003356933594</v>
      </c>
      <c r="S202" s="10">
        <v>7106.2548828125</v>
      </c>
      <c r="T202" s="10">
        <v>3153.447265625</v>
      </c>
      <c r="U202" s="10">
        <v>565.29925537109375</v>
      </c>
      <c r="X202" s="11">
        <f t="shared" si="142"/>
        <v>7.8627522464464654E-4</v>
      </c>
      <c r="Y202" s="11">
        <f t="shared" si="143"/>
        <v>-1.986308796775537E-5</v>
      </c>
      <c r="Z202" s="11">
        <f t="shared" si="144"/>
        <v>2.1063589224992559E-4</v>
      </c>
      <c r="AA202" s="11">
        <f t="shared" si="145"/>
        <v>-3.8681636600352176E-2</v>
      </c>
      <c r="AB202" s="11">
        <f t="shared" si="146"/>
        <v>0</v>
      </c>
      <c r="AC202" s="11">
        <f t="shared" si="147"/>
        <v>1.581327019999334E-3</v>
      </c>
      <c r="AD202" s="11">
        <f t="shared" si="148"/>
        <v>-5.0150537558857448E-3</v>
      </c>
      <c r="AE202" s="11">
        <f t="shared" si="149"/>
        <v>3.7549356825110473E-3</v>
      </c>
      <c r="AF202" s="11">
        <f t="shared" si="150"/>
        <v>-1.1219752862426553E-3</v>
      </c>
      <c r="AG202" s="11">
        <f t="shared" si="151"/>
        <v>7.3465597242682477E-3</v>
      </c>
      <c r="AH202" s="11">
        <f t="shared" si="152"/>
        <v>4.1238057244698928E-4</v>
      </c>
      <c r="AI202" s="11">
        <f t="shared" si="153"/>
        <v>-8.8772151172325005E-3</v>
      </c>
      <c r="AJ202" s="11">
        <f t="shared" si="154"/>
        <v>1.532652306402533E-2</v>
      </c>
      <c r="AK202" s="11">
        <f t="shared" si="155"/>
        <v>2.6386554997818779E-3</v>
      </c>
      <c r="AL202" s="11">
        <f t="shared" si="156"/>
        <v>-2.0226646234983818E-2</v>
      </c>
      <c r="AM202" s="11">
        <f t="shared" si="157"/>
        <v>4.1457395944066583E-3</v>
      </c>
      <c r="AN202" s="11">
        <f t="shared" si="158"/>
        <v>-2.9951477256509084E-3</v>
      </c>
      <c r="AO202" s="11">
        <f t="shared" si="159"/>
        <v>-7.406796110545409E-3</v>
      </c>
      <c r="AP202" s="11">
        <f t="shared" si="160"/>
        <v>7.852600390671512E-3</v>
      </c>
      <c r="AQ202" s="11">
        <f t="shared" si="161"/>
        <v>-1.8422329147553976E-3</v>
      </c>
      <c r="AT202" s="12">
        <f t="shared" si="162"/>
        <v>4.869291641353707E-4</v>
      </c>
      <c r="AU202" s="12">
        <f t="shared" si="163"/>
        <v>6.1458949879840698E-6</v>
      </c>
      <c r="AV202" s="12">
        <f t="shared" si="164"/>
        <v>-1.9302736095783059E-3</v>
      </c>
      <c r="AW202" s="12">
        <f t="shared" si="165"/>
        <v>-4.1409364366719763E-2</v>
      </c>
      <c r="AX202" s="12">
        <f t="shared" si="166"/>
        <v>-7.796081547558352E-4</v>
      </c>
      <c r="AY202" s="12">
        <f t="shared" si="167"/>
        <v>1.0035679158131518E-3</v>
      </c>
      <c r="AZ202" s="12">
        <f t="shared" si="168"/>
        <v>-5.9178227114792883E-3</v>
      </c>
      <c r="BA202" s="12">
        <f t="shared" si="169"/>
        <v>2.9773821687894089E-3</v>
      </c>
      <c r="BB202" s="12">
        <f t="shared" si="170"/>
        <v>-1.1922493352723355E-3</v>
      </c>
      <c r="BC202" s="12">
        <f t="shared" si="171"/>
        <v>5.8466854037176347E-3</v>
      </c>
      <c r="BD202" s="12">
        <f t="shared" si="172"/>
        <v>7.0815106536906039E-5</v>
      </c>
      <c r="BE202" s="12">
        <f t="shared" si="173"/>
        <v>-9.6798587610630558E-3</v>
      </c>
      <c r="BF202" s="12">
        <f t="shared" si="174"/>
        <v>1.3519612295054498E-2</v>
      </c>
      <c r="BG202" s="12">
        <f t="shared" si="175"/>
        <v>9.2943214038988743E-4</v>
      </c>
      <c r="BH202" s="12">
        <f t="shared" si="176"/>
        <v>-2.0635507575126395E-2</v>
      </c>
      <c r="BI202" s="12">
        <f t="shared" si="177"/>
        <v>3.0456952715873843E-3</v>
      </c>
      <c r="BJ202" s="12">
        <f t="shared" si="178"/>
        <v>-3.8909876495374696E-3</v>
      </c>
      <c r="BK202" s="12">
        <f t="shared" si="179"/>
        <v>-7.1755018862418888E-3</v>
      </c>
      <c r="BL202" s="12">
        <f t="shared" si="180"/>
        <v>6.9954443339269859E-3</v>
      </c>
      <c r="BM202" s="12">
        <f t="shared" si="181"/>
        <v>-3.2519345657389472E-3</v>
      </c>
      <c r="CM202" s="11" cm="1">
        <f t="array" ref="CM202">MMULT(X202:AQ202,$BQ$54:$BQ$73)</f>
        <v>-2.1065467084305394E-3</v>
      </c>
      <c r="DA202" s="7">
        <v>-1.1061940799665172E-2</v>
      </c>
    </row>
    <row r="203" spans="1:105" x14ac:dyDescent="0.25">
      <c r="A203" s="9">
        <v>45132</v>
      </c>
      <c r="B203" s="10">
        <v>2464.464111328125</v>
      </c>
      <c r="C203" s="10">
        <v>752.2041015625</v>
      </c>
      <c r="D203" s="10">
        <v>574.1680908203125</v>
      </c>
      <c r="E203" s="10">
        <v>4107.05859375</v>
      </c>
      <c r="F203" s="10">
        <v>50.580001831054688</v>
      </c>
      <c r="G203" s="10">
        <v>825.7110595703125</v>
      </c>
      <c r="H203" s="10">
        <v>970.66864013671875</v>
      </c>
      <c r="I203" s="10">
        <v>1240.449829101562</v>
      </c>
      <c r="J203" s="10">
        <v>81.814201354980469</v>
      </c>
      <c r="K203" s="10">
        <v>2489.1259765625</v>
      </c>
      <c r="L203" s="10">
        <v>24.260000228881839</v>
      </c>
      <c r="M203" s="10">
        <v>4729.3203125</v>
      </c>
      <c r="N203" s="10">
        <v>1541.980346679688</v>
      </c>
      <c r="O203" s="10">
        <v>152.2190856933594</v>
      </c>
      <c r="P203" s="10">
        <v>1229.425537109375</v>
      </c>
      <c r="Q203" s="10">
        <v>587.744140625</v>
      </c>
      <c r="R203" s="10">
        <v>73.169998168945313</v>
      </c>
      <c r="S203" s="10">
        <v>7078.98193359375</v>
      </c>
      <c r="T203" s="10">
        <v>3157.5341796875</v>
      </c>
      <c r="U203" s="10">
        <v>579.65777587890625</v>
      </c>
      <c r="X203" s="11">
        <f t="shared" si="142"/>
        <v>2.0035528896532699E-2</v>
      </c>
      <c r="Y203" s="11">
        <f t="shared" si="143"/>
        <v>3.2778002463071834E-3</v>
      </c>
      <c r="Z203" s="11">
        <f t="shared" si="144"/>
        <v>-1.9796665121267834E-3</v>
      </c>
      <c r="AA203" s="11">
        <f t="shared" si="145"/>
        <v>2.4421746383134615E-2</v>
      </c>
      <c r="AB203" s="11">
        <f t="shared" si="146"/>
        <v>-1.3820274968493434E-3</v>
      </c>
      <c r="AC203" s="11">
        <f t="shared" si="147"/>
        <v>1.0843717835440744E-2</v>
      </c>
      <c r="AD203" s="11">
        <f t="shared" si="148"/>
        <v>2.7217700685618976E-3</v>
      </c>
      <c r="AE203" s="11">
        <f t="shared" si="149"/>
        <v>-1.4963162497999168E-3</v>
      </c>
      <c r="AF203" s="11">
        <f t="shared" si="150"/>
        <v>-2.1478355127601363E-3</v>
      </c>
      <c r="AG203" s="11">
        <f t="shared" si="151"/>
        <v>-1.702338414660895E-2</v>
      </c>
      <c r="AH203" s="11">
        <f t="shared" si="152"/>
        <v>0</v>
      </c>
      <c r="AI203" s="11">
        <f t="shared" si="153"/>
        <v>-2.1314940950432691E-3</v>
      </c>
      <c r="AJ203" s="11">
        <f t="shared" si="154"/>
        <v>1.221835140641556E-2</v>
      </c>
      <c r="AK203" s="11">
        <f t="shared" si="155"/>
        <v>1.1695751048830959E-2</v>
      </c>
      <c r="AL203" s="11">
        <f t="shared" si="156"/>
        <v>-6.430880929479822E-4</v>
      </c>
      <c r="AM203" s="11">
        <f t="shared" si="157"/>
        <v>-1.303331852992637E-2</v>
      </c>
      <c r="AN203" s="11">
        <f t="shared" si="158"/>
        <v>-8.1940714512612148E-4</v>
      </c>
      <c r="AO203" s="11">
        <f t="shared" si="159"/>
        <v>-3.8378793989944761E-3</v>
      </c>
      <c r="AP203" s="11">
        <f t="shared" si="160"/>
        <v>1.2960147160380659E-3</v>
      </c>
      <c r="AQ203" s="11">
        <f t="shared" si="161"/>
        <v>2.5399857458483246E-2</v>
      </c>
      <c r="AT203" s="12">
        <f t="shared" si="162"/>
        <v>1.9736182836023422E-2</v>
      </c>
      <c r="AU203" s="12">
        <f t="shared" si="163"/>
        <v>3.3038092292629229E-3</v>
      </c>
      <c r="AV203" s="12">
        <f t="shared" si="164"/>
        <v>-4.120576013955015E-3</v>
      </c>
      <c r="AW203" s="12">
        <f t="shared" si="165"/>
        <v>2.1694018616767029E-2</v>
      </c>
      <c r="AX203" s="12">
        <f t="shared" si="166"/>
        <v>-2.1616356516051785E-3</v>
      </c>
      <c r="AY203" s="12">
        <f t="shared" si="167"/>
        <v>1.0265958731254561E-2</v>
      </c>
      <c r="AZ203" s="12">
        <f t="shared" si="168"/>
        <v>1.8190011129683545E-3</v>
      </c>
      <c r="BA203" s="12">
        <f t="shared" si="169"/>
        <v>-2.2738697635215554E-3</v>
      </c>
      <c r="BB203" s="12">
        <f t="shared" si="170"/>
        <v>-2.2181095617898163E-3</v>
      </c>
      <c r="BC203" s="12">
        <f t="shared" si="171"/>
        <v>-1.8523258467159562E-2</v>
      </c>
      <c r="BD203" s="12">
        <f t="shared" si="172"/>
        <v>-3.4156546591008325E-4</v>
      </c>
      <c r="BE203" s="12">
        <f t="shared" si="173"/>
        <v>-2.9341377388738244E-3</v>
      </c>
      <c r="BF203" s="12">
        <f t="shared" si="174"/>
        <v>1.0411440637444728E-2</v>
      </c>
      <c r="BG203" s="12">
        <f t="shared" si="175"/>
        <v>9.986527689438968E-3</v>
      </c>
      <c r="BH203" s="12">
        <f t="shared" si="176"/>
        <v>-1.0519494330905603E-3</v>
      </c>
      <c r="BI203" s="12">
        <f t="shared" si="177"/>
        <v>-1.4133362852745645E-2</v>
      </c>
      <c r="BJ203" s="12">
        <f t="shared" si="178"/>
        <v>-1.7152470690126828E-3</v>
      </c>
      <c r="BK203" s="12">
        <f t="shared" si="179"/>
        <v>-3.606585174690956E-3</v>
      </c>
      <c r="BL203" s="12">
        <f t="shared" si="180"/>
        <v>4.388586592935401E-4</v>
      </c>
      <c r="BM203" s="12">
        <f t="shared" si="181"/>
        <v>2.3990155807499695E-2</v>
      </c>
      <c r="CM203" s="11" cm="1">
        <f t="array" ref="CM203">MMULT(X203:AQ203,$BQ$54:$BQ$73)</f>
        <v>3.3708060439780804E-3</v>
      </c>
      <c r="DA203" s="7">
        <v>-9.3605354186380284E-3</v>
      </c>
    </row>
    <row r="204" spans="1:105" x14ac:dyDescent="0.25">
      <c r="A204" s="9">
        <v>45133</v>
      </c>
      <c r="B204" s="10">
        <v>2468.560546875</v>
      </c>
      <c r="C204" s="10">
        <v>735.06634521484375</v>
      </c>
      <c r="D204" s="10">
        <v>575.81591796875</v>
      </c>
      <c r="E204" s="10">
        <v>4081.395263671875</v>
      </c>
      <c r="F204" s="10">
        <v>50.840000152587891</v>
      </c>
      <c r="G204" s="10">
        <v>822.83953857421875</v>
      </c>
      <c r="H204" s="10">
        <v>972.37640380859375</v>
      </c>
      <c r="I204" s="10">
        <v>1253.694580078125</v>
      </c>
      <c r="J204" s="10">
        <v>81.950103759765625</v>
      </c>
      <c r="K204" s="10">
        <v>2572.083984375</v>
      </c>
      <c r="L204" s="10">
        <v>24.260000228881839</v>
      </c>
      <c r="M204" s="10">
        <v>4721.45166015625</v>
      </c>
      <c r="N204" s="10">
        <v>1521.397705078125</v>
      </c>
      <c r="O204" s="10">
        <v>152.1750793457031</v>
      </c>
      <c r="P204" s="10">
        <v>1249.406372070312</v>
      </c>
      <c r="Q204" s="10">
        <v>593.09521484375</v>
      </c>
      <c r="R204" s="10">
        <v>73.580001831054688</v>
      </c>
      <c r="S204" s="10">
        <v>7076.87646484375</v>
      </c>
      <c r="T204" s="10">
        <v>3147.455810546875</v>
      </c>
      <c r="U204" s="10">
        <v>572.50341796875</v>
      </c>
      <c r="X204" s="11">
        <f t="shared" si="142"/>
        <v>1.6622013394495686E-3</v>
      </c>
      <c r="Y204" s="11">
        <f t="shared" si="143"/>
        <v>-2.278338593482435E-2</v>
      </c>
      <c r="Z204" s="11">
        <f t="shared" si="144"/>
        <v>2.8699385681347314E-3</v>
      </c>
      <c r="AA204" s="11">
        <f t="shared" si="145"/>
        <v>-6.2485911735417395E-3</v>
      </c>
      <c r="AB204" s="11">
        <f t="shared" si="146"/>
        <v>5.1403383179312485E-3</v>
      </c>
      <c r="AC204" s="11">
        <f t="shared" si="147"/>
        <v>-3.4776341709508479E-3</v>
      </c>
      <c r="AD204" s="11">
        <f t="shared" si="148"/>
        <v>1.7593683377207503E-3</v>
      </c>
      <c r="AE204" s="11">
        <f t="shared" si="149"/>
        <v>1.0677377404417812E-2</v>
      </c>
      <c r="AF204" s="11">
        <f t="shared" si="150"/>
        <v>1.6611102050057859E-3</v>
      </c>
      <c r="AG204" s="11">
        <f t="shared" si="151"/>
        <v>3.3328167635398503E-2</v>
      </c>
      <c r="AH204" s="11">
        <f t="shared" si="152"/>
        <v>0</v>
      </c>
      <c r="AI204" s="11">
        <f t="shared" si="153"/>
        <v>-1.6638019469631768E-3</v>
      </c>
      <c r="AJ204" s="11">
        <f t="shared" si="154"/>
        <v>-1.3348186730059887E-2</v>
      </c>
      <c r="AK204" s="11">
        <f t="shared" si="155"/>
        <v>-2.8909875168319074E-4</v>
      </c>
      <c r="AL204" s="11">
        <f t="shared" si="156"/>
        <v>1.6252171732105043E-2</v>
      </c>
      <c r="AM204" s="11">
        <f t="shared" si="157"/>
        <v>9.1044280136246582E-3</v>
      </c>
      <c r="AN204" s="11">
        <f t="shared" si="158"/>
        <v>5.6034395567798176E-3</v>
      </c>
      <c r="AO204" s="11">
        <f t="shared" si="159"/>
        <v>-2.9742535999539242E-4</v>
      </c>
      <c r="AP204" s="11">
        <f t="shared" si="160"/>
        <v>-3.1918479950144049E-3</v>
      </c>
      <c r="AQ204" s="11">
        <f t="shared" si="161"/>
        <v>-1.2342382363987877E-2</v>
      </c>
      <c r="AT204" s="12">
        <f t="shared" si="162"/>
        <v>1.3628552789402928E-3</v>
      </c>
      <c r="AU204" s="12">
        <f t="shared" si="163"/>
        <v>-2.2757376951868611E-2</v>
      </c>
      <c r="AV204" s="12">
        <f t="shared" si="164"/>
        <v>7.2902906630649975E-4</v>
      </c>
      <c r="AW204" s="12">
        <f t="shared" si="165"/>
        <v>-8.9763189399093245E-3</v>
      </c>
      <c r="AX204" s="12">
        <f t="shared" si="166"/>
        <v>4.3607301631754134E-3</v>
      </c>
      <c r="AY204" s="12">
        <f t="shared" si="167"/>
        <v>-4.0553932751370304E-3</v>
      </c>
      <c r="AZ204" s="12">
        <f t="shared" si="168"/>
        <v>8.5659938212720725E-4</v>
      </c>
      <c r="BA204" s="12">
        <f t="shared" si="169"/>
        <v>9.8998238906961734E-3</v>
      </c>
      <c r="BB204" s="12">
        <f t="shared" si="170"/>
        <v>1.5908361559761057E-3</v>
      </c>
      <c r="BC204" s="12">
        <f t="shared" si="171"/>
        <v>3.1828293314847891E-2</v>
      </c>
      <c r="BD204" s="12">
        <f t="shared" si="172"/>
        <v>-3.4156546591008325E-4</v>
      </c>
      <c r="BE204" s="12">
        <f t="shared" si="173"/>
        <v>-2.4664455907937319E-3</v>
      </c>
      <c r="BF204" s="12">
        <f t="shared" si="174"/>
        <v>-1.5155097499030719E-2</v>
      </c>
      <c r="BG204" s="12">
        <f t="shared" si="175"/>
        <v>-1.9983221110751815E-3</v>
      </c>
      <c r="BH204" s="12">
        <f t="shared" si="176"/>
        <v>1.5843310391962465E-2</v>
      </c>
      <c r="BI204" s="12">
        <f t="shared" si="177"/>
        <v>8.0043836908053837E-3</v>
      </c>
      <c r="BJ204" s="12">
        <f t="shared" si="178"/>
        <v>4.7075996328932558E-3</v>
      </c>
      <c r="BK204" s="12">
        <f t="shared" si="179"/>
        <v>-6.6131135691872297E-5</v>
      </c>
      <c r="BL204" s="12">
        <f t="shared" si="180"/>
        <v>-4.0490040517589306E-3</v>
      </c>
      <c r="BM204" s="12">
        <f t="shared" si="181"/>
        <v>-1.3752084014971426E-2</v>
      </c>
      <c r="CM204" s="11" cm="1">
        <f t="array" ref="CM204">MMULT(X204:AQ204,$BQ$54:$BQ$73)</f>
        <v>1.2208093341773531E-3</v>
      </c>
      <c r="DA204" s="7">
        <v>1.2421165106387343E-2</v>
      </c>
    </row>
    <row r="205" spans="1:105" x14ac:dyDescent="0.25">
      <c r="A205" s="9">
        <v>45134</v>
      </c>
      <c r="B205" s="10">
        <v>2426.248046875</v>
      </c>
      <c r="C205" s="10">
        <v>720.3267822265625</v>
      </c>
      <c r="D205" s="10">
        <v>593.7230224609375</v>
      </c>
      <c r="E205" s="10">
        <v>4044.697509765625</v>
      </c>
      <c r="F205" s="10">
        <v>50.930000305175781</v>
      </c>
      <c r="G205" s="10">
        <v>814.29827880859375</v>
      </c>
      <c r="H205" s="10">
        <v>966.326171875</v>
      </c>
      <c r="I205" s="10">
        <v>1257.691284179688</v>
      </c>
      <c r="J205" s="10">
        <v>81.975502014160156</v>
      </c>
      <c r="K205" s="10">
        <v>2585.64306640625</v>
      </c>
      <c r="L205" s="10">
        <v>24.260000228881839</v>
      </c>
      <c r="M205" s="10">
        <v>4723.29833984375</v>
      </c>
      <c r="N205" s="10">
        <v>1425.427124023438</v>
      </c>
      <c r="O205" s="10">
        <v>150.4593505859375</v>
      </c>
      <c r="P205" s="10">
        <v>1237.783813476562</v>
      </c>
      <c r="Q205" s="10">
        <v>594.4449462890625</v>
      </c>
      <c r="R205" s="10">
        <v>74.150001525878906</v>
      </c>
      <c r="S205" s="10">
        <v>7081.13623046875</v>
      </c>
      <c r="T205" s="10">
        <v>3155.4443359375</v>
      </c>
      <c r="U205" s="10">
        <v>568.6280517578125</v>
      </c>
      <c r="X205" s="11">
        <f t="shared" si="142"/>
        <v>-1.7140555881266204E-2</v>
      </c>
      <c r="Y205" s="11">
        <f t="shared" si="143"/>
        <v>-2.0052017187609371E-2</v>
      </c>
      <c r="Z205" s="11">
        <f t="shared" si="144"/>
        <v>3.1098661800383457E-2</v>
      </c>
      <c r="AA205" s="11">
        <f t="shared" si="145"/>
        <v>-8.991472654680947E-3</v>
      </c>
      <c r="AB205" s="11">
        <f t="shared" si="146"/>
        <v>1.7702626341024781E-3</v>
      </c>
      <c r="AC205" s="11">
        <f t="shared" si="147"/>
        <v>-1.0380225262904759E-2</v>
      </c>
      <c r="AD205" s="11">
        <f t="shared" si="148"/>
        <v>-6.2221089589342814E-3</v>
      </c>
      <c r="AE205" s="11">
        <f t="shared" si="149"/>
        <v>3.1879407991968001E-3</v>
      </c>
      <c r="AF205" s="11">
        <f t="shared" si="150"/>
        <v>3.0992339520381209E-4</v>
      </c>
      <c r="AG205" s="11">
        <f t="shared" si="151"/>
        <v>5.2716326969178533E-3</v>
      </c>
      <c r="AH205" s="11">
        <f t="shared" si="152"/>
        <v>0</v>
      </c>
      <c r="AI205" s="11">
        <f t="shared" si="153"/>
        <v>3.911254038845516E-4</v>
      </c>
      <c r="AJ205" s="11">
        <f t="shared" si="154"/>
        <v>-6.3080534914937897E-2</v>
      </c>
      <c r="AK205" s="11">
        <f t="shared" si="155"/>
        <v>-1.1274702580360724E-2</v>
      </c>
      <c r="AL205" s="11">
        <f t="shared" si="156"/>
        <v>-9.3024646372588896E-3</v>
      </c>
      <c r="AM205" s="11">
        <f t="shared" si="157"/>
        <v>2.2757415867333958E-3</v>
      </c>
      <c r="AN205" s="11">
        <f t="shared" si="158"/>
        <v>7.7466659505252755E-3</v>
      </c>
      <c r="AO205" s="11">
        <f t="shared" si="159"/>
        <v>6.0192736812088061E-4</v>
      </c>
      <c r="AP205" s="11">
        <f t="shared" si="160"/>
        <v>2.5380897688399894E-3</v>
      </c>
      <c r="AQ205" s="11">
        <f t="shared" si="161"/>
        <v>-6.7691582081507084E-3</v>
      </c>
      <c r="AT205" s="12">
        <f t="shared" si="162"/>
        <v>-1.7439901941775481E-2</v>
      </c>
      <c r="AU205" s="12">
        <f t="shared" si="163"/>
        <v>-2.0026008204653632E-2</v>
      </c>
      <c r="AV205" s="12">
        <f t="shared" si="164"/>
        <v>2.8957752298555225E-2</v>
      </c>
      <c r="AW205" s="12">
        <f t="shared" si="165"/>
        <v>-1.1719200421048532E-2</v>
      </c>
      <c r="AX205" s="12">
        <f t="shared" si="166"/>
        <v>9.9065447934664277E-4</v>
      </c>
      <c r="AY205" s="12">
        <f t="shared" si="167"/>
        <v>-1.0957984367090941E-2</v>
      </c>
      <c r="AZ205" s="12">
        <f t="shared" si="168"/>
        <v>-7.1248779145278249E-3</v>
      </c>
      <c r="BA205" s="12">
        <f t="shared" si="169"/>
        <v>2.4103872854751617E-3</v>
      </c>
      <c r="BB205" s="12">
        <f t="shared" si="170"/>
        <v>2.3964934617413188E-4</v>
      </c>
      <c r="BC205" s="12">
        <f t="shared" si="171"/>
        <v>3.7717583763672404E-3</v>
      </c>
      <c r="BD205" s="12">
        <f t="shared" si="172"/>
        <v>-3.4156546591008325E-4</v>
      </c>
      <c r="BE205" s="12">
        <f t="shared" si="173"/>
        <v>-4.1151823994600359E-4</v>
      </c>
      <c r="BF205" s="12">
        <f t="shared" si="174"/>
        <v>-6.4887445683908723E-2</v>
      </c>
      <c r="BG205" s="12">
        <f t="shared" si="175"/>
        <v>-1.2983925939752715E-2</v>
      </c>
      <c r="BH205" s="12">
        <f t="shared" si="176"/>
        <v>-9.7113259774014686E-3</v>
      </c>
      <c r="BI205" s="12">
        <f t="shared" si="177"/>
        <v>1.1756972639141217E-3</v>
      </c>
      <c r="BJ205" s="12">
        <f t="shared" si="178"/>
        <v>6.8508260266387138E-3</v>
      </c>
      <c r="BK205" s="12">
        <f t="shared" si="179"/>
        <v>8.3322159242440075E-4</v>
      </c>
      <c r="BL205" s="12">
        <f t="shared" si="180"/>
        <v>1.6809337120954637E-3</v>
      </c>
      <c r="BM205" s="12">
        <f t="shared" si="181"/>
        <v>-8.1788598591342587E-3</v>
      </c>
      <c r="CM205" s="11" cm="1">
        <f t="array" ref="CM205">MMULT(X205:AQ205,$BQ$54:$BQ$73)</f>
        <v>-4.9010634441097644E-3</v>
      </c>
      <c r="DA205" s="7">
        <v>7.7878030106134245E-3</v>
      </c>
    </row>
    <row r="206" spans="1:105" x14ac:dyDescent="0.25">
      <c r="A206" s="9">
        <v>45135</v>
      </c>
      <c r="B206" s="10">
        <v>2461.017333984375</v>
      </c>
      <c r="C206" s="10">
        <v>729.96856689453125</v>
      </c>
      <c r="D206" s="10">
        <v>591.76025390625</v>
      </c>
      <c r="E206" s="10">
        <v>4057.8291015625</v>
      </c>
      <c r="F206" s="10">
        <v>50.669998168945313</v>
      </c>
      <c r="G206" s="10">
        <v>799.8680419921875</v>
      </c>
      <c r="H206" s="10">
        <v>972.1324462890625</v>
      </c>
      <c r="I206" s="10">
        <v>1245.933715820312</v>
      </c>
      <c r="J206" s="10">
        <v>82.374900817871094</v>
      </c>
      <c r="K206" s="10">
        <v>2575.29150390625</v>
      </c>
      <c r="L206" s="10">
        <v>24.190000534057621</v>
      </c>
      <c r="M206" s="10">
        <v>4705.423828125</v>
      </c>
      <c r="N206" s="10">
        <v>1445.517456054688</v>
      </c>
      <c r="O206" s="10">
        <v>151.16322326660159</v>
      </c>
      <c r="P206" s="10">
        <v>1250.222534179688</v>
      </c>
      <c r="Q206" s="10">
        <v>593.962890625</v>
      </c>
      <c r="R206" s="10">
        <v>72.400001525878906</v>
      </c>
      <c r="S206" s="10">
        <v>7073.3017578125</v>
      </c>
      <c r="T206" s="10">
        <v>3116.894287109375</v>
      </c>
      <c r="U206" s="10">
        <v>582.09228515625</v>
      </c>
      <c r="X206" s="11">
        <f t="shared" si="142"/>
        <v>1.4330475053512247E-2</v>
      </c>
      <c r="Y206" s="11">
        <f t="shared" si="143"/>
        <v>1.3385292489285987E-2</v>
      </c>
      <c r="Z206" s="11">
        <f t="shared" si="144"/>
        <v>-3.3058656653602064E-3</v>
      </c>
      <c r="AA206" s="11">
        <f t="shared" si="145"/>
        <v>3.2466190030700035E-3</v>
      </c>
      <c r="AB206" s="11">
        <f t="shared" si="146"/>
        <v>-5.1050880556159335E-3</v>
      </c>
      <c r="AC206" s="11">
        <f t="shared" si="147"/>
        <v>-1.7721070020581701E-2</v>
      </c>
      <c r="AD206" s="11">
        <f t="shared" si="148"/>
        <v>6.0086072208893624E-3</v>
      </c>
      <c r="AE206" s="11">
        <f t="shared" si="149"/>
        <v>-9.3485329088883878E-3</v>
      </c>
      <c r="AF206" s="11">
        <f t="shared" si="150"/>
        <v>4.8721727088898679E-3</v>
      </c>
      <c r="AG206" s="11">
        <f t="shared" si="151"/>
        <v>-4.0034769819902076E-3</v>
      </c>
      <c r="AH206" s="11">
        <f t="shared" si="152"/>
        <v>-2.8853954725393291E-3</v>
      </c>
      <c r="AI206" s="11">
        <f t="shared" si="153"/>
        <v>-3.7843283300502467E-3</v>
      </c>
      <c r="AJ206" s="11">
        <f t="shared" si="154"/>
        <v>1.4094254060875904E-2</v>
      </c>
      <c r="AK206" s="11">
        <f t="shared" si="155"/>
        <v>4.6781584389603073E-3</v>
      </c>
      <c r="AL206" s="11">
        <f t="shared" si="156"/>
        <v>1.0049186754340637E-2</v>
      </c>
      <c r="AM206" s="11">
        <f t="shared" si="157"/>
        <v>-8.1093407736380918E-4</v>
      </c>
      <c r="AN206" s="11">
        <f t="shared" si="158"/>
        <v>-2.3600808684936261E-2</v>
      </c>
      <c r="AO206" s="11">
        <f t="shared" si="159"/>
        <v>-1.1063863766015106E-3</v>
      </c>
      <c r="AP206" s="11">
        <f t="shared" si="160"/>
        <v>-1.2216995365463027E-2</v>
      </c>
      <c r="AQ206" s="11">
        <f t="shared" si="161"/>
        <v>2.3678454407613583E-2</v>
      </c>
      <c r="AT206" s="12">
        <f t="shared" si="162"/>
        <v>1.4031128993002972E-2</v>
      </c>
      <c r="AU206" s="12">
        <f t="shared" si="163"/>
        <v>1.3411301472241725E-2</v>
      </c>
      <c r="AV206" s="12">
        <f t="shared" si="164"/>
        <v>-5.4467751671884376E-3</v>
      </c>
      <c r="AW206" s="12">
        <f t="shared" si="165"/>
        <v>5.1889123670241814E-4</v>
      </c>
      <c r="AX206" s="12">
        <f t="shared" si="166"/>
        <v>-5.8846962103717686E-3</v>
      </c>
      <c r="AY206" s="12">
        <f t="shared" si="167"/>
        <v>-1.8298829124767883E-2</v>
      </c>
      <c r="AZ206" s="12">
        <f t="shared" si="168"/>
        <v>5.1058382652958197E-3</v>
      </c>
      <c r="BA206" s="12">
        <f t="shared" si="169"/>
        <v>-1.0126086422610026E-2</v>
      </c>
      <c r="BB206" s="12">
        <f t="shared" si="170"/>
        <v>4.8018986598601879E-3</v>
      </c>
      <c r="BC206" s="12">
        <f t="shared" si="171"/>
        <v>-5.5033513025408206E-3</v>
      </c>
      <c r="BD206" s="12">
        <f t="shared" si="172"/>
        <v>-3.2269609384494124E-3</v>
      </c>
      <c r="BE206" s="12">
        <f t="shared" si="173"/>
        <v>-4.586971973880802E-3</v>
      </c>
      <c r="BF206" s="12">
        <f t="shared" si="174"/>
        <v>1.2287343291905072E-2</v>
      </c>
      <c r="BG206" s="12">
        <f t="shared" si="175"/>
        <v>2.968935079568317E-3</v>
      </c>
      <c r="BH206" s="12">
        <f t="shared" si="176"/>
        <v>9.6403254141980595E-3</v>
      </c>
      <c r="BI206" s="12">
        <f t="shared" si="177"/>
        <v>-1.9109784001830831E-3</v>
      </c>
      <c r="BJ206" s="12">
        <f t="shared" si="178"/>
        <v>-2.4496648608822821E-2</v>
      </c>
      <c r="BK206" s="12">
        <f t="shared" si="179"/>
        <v>-8.7509215229799047E-4</v>
      </c>
      <c r="BL206" s="12">
        <f t="shared" si="180"/>
        <v>-1.3074151422207553E-2</v>
      </c>
      <c r="BM206" s="12">
        <f t="shared" si="181"/>
        <v>2.2268752756630032E-2</v>
      </c>
      <c r="CM206" s="11" cm="1">
        <f t="array" ref="CM206">MMULT(X206:AQ206,$BQ$54:$BQ$73)</f>
        <v>5.2271690990236385E-4</v>
      </c>
      <c r="DA206" s="7">
        <v>7.9582236730842849E-3</v>
      </c>
    </row>
    <row r="207" spans="1:105" x14ac:dyDescent="0.25">
      <c r="A207" s="9">
        <v>45138</v>
      </c>
      <c r="B207" s="10">
        <v>2489.991455078125</v>
      </c>
      <c r="C207" s="10">
        <v>721.9288330078125</v>
      </c>
      <c r="D207" s="10">
        <v>596.4127197265625</v>
      </c>
      <c r="E207" s="10">
        <v>4116.14599609375</v>
      </c>
      <c r="F207" s="10">
        <v>50.659999847412109</v>
      </c>
      <c r="G207" s="10">
        <v>803.615478515625</v>
      </c>
      <c r="H207" s="10">
        <v>974.181640625</v>
      </c>
      <c r="I207" s="10">
        <v>1260.061157226562</v>
      </c>
      <c r="J207" s="10">
        <v>82.252799987792969</v>
      </c>
      <c r="K207" s="10">
        <v>2606.2001953125</v>
      </c>
      <c r="L207" s="10">
        <v>24.190000534057621</v>
      </c>
      <c r="M207" s="10">
        <v>4751.662109375</v>
      </c>
      <c r="N207" s="10">
        <v>1452.805053710938</v>
      </c>
      <c r="O207" s="10">
        <v>155.78257751464841</v>
      </c>
      <c r="P207" s="10">
        <v>1260.806518554688</v>
      </c>
      <c r="Q207" s="10">
        <v>597.96417236328125</v>
      </c>
      <c r="R207" s="10">
        <v>72.680000305175781</v>
      </c>
      <c r="S207" s="10">
        <v>7010.9716796875</v>
      </c>
      <c r="T207" s="10">
        <v>3178.249267578125</v>
      </c>
      <c r="U207" s="10">
        <v>591.38311767578125</v>
      </c>
      <c r="X207" s="11">
        <f t="shared" si="142"/>
        <v>1.1773229181950149E-2</v>
      </c>
      <c r="Y207" s="11">
        <f t="shared" si="143"/>
        <v>-1.1013808335503798E-2</v>
      </c>
      <c r="Z207" s="11">
        <f t="shared" si="144"/>
        <v>7.8620789240258261E-3</v>
      </c>
      <c r="AA207" s="11">
        <f t="shared" si="145"/>
        <v>1.437145159927869E-2</v>
      </c>
      <c r="AB207" s="11">
        <f t="shared" si="146"/>
        <v>-1.9732231881805965E-4</v>
      </c>
      <c r="AC207" s="11">
        <f t="shared" si="147"/>
        <v>4.6850684446699048E-3</v>
      </c>
      <c r="AD207" s="11">
        <f t="shared" si="148"/>
        <v>2.1079373944979658E-3</v>
      </c>
      <c r="AE207" s="11">
        <f t="shared" si="149"/>
        <v>1.1338838677263513E-2</v>
      </c>
      <c r="AF207" s="11">
        <f t="shared" si="150"/>
        <v>-1.4822576885171245E-3</v>
      </c>
      <c r="AG207" s="11">
        <f t="shared" si="151"/>
        <v>1.2002016610301057E-2</v>
      </c>
      <c r="AH207" s="11">
        <f t="shared" si="152"/>
        <v>0</v>
      </c>
      <c r="AI207" s="11">
        <f t="shared" si="153"/>
        <v>9.8265922346095786E-3</v>
      </c>
      <c r="AJ207" s="11">
        <f t="shared" si="154"/>
        <v>5.0415148054595961E-3</v>
      </c>
      <c r="AK207" s="11">
        <f t="shared" si="155"/>
        <v>3.0558717578414E-2</v>
      </c>
      <c r="AL207" s="11">
        <f t="shared" si="156"/>
        <v>8.4656803774093708E-3</v>
      </c>
      <c r="AM207" s="11">
        <f t="shared" si="157"/>
        <v>6.7365854019446978E-3</v>
      </c>
      <c r="AN207" s="11">
        <f t="shared" si="158"/>
        <v>3.8673863728689462E-3</v>
      </c>
      <c r="AO207" s="11">
        <f t="shared" si="159"/>
        <v>-8.8120202218371479E-3</v>
      </c>
      <c r="AP207" s="11">
        <f t="shared" si="160"/>
        <v>1.9684652354909009E-2</v>
      </c>
      <c r="AQ207" s="11">
        <f t="shared" si="161"/>
        <v>1.5961098878053897E-2</v>
      </c>
      <c r="AT207" s="12">
        <f t="shared" si="162"/>
        <v>1.1473883121440874E-2</v>
      </c>
      <c r="AU207" s="12">
        <f t="shared" si="163"/>
        <v>-1.098779935254806E-2</v>
      </c>
      <c r="AV207" s="12">
        <f t="shared" si="164"/>
        <v>5.7211694221975945E-3</v>
      </c>
      <c r="AW207" s="12">
        <f t="shared" si="165"/>
        <v>1.1643723832911105E-2</v>
      </c>
      <c r="AX207" s="12">
        <f t="shared" si="166"/>
        <v>-9.7693047357389493E-4</v>
      </c>
      <c r="AY207" s="12">
        <f t="shared" si="167"/>
        <v>4.1073093404837228E-3</v>
      </c>
      <c r="AZ207" s="12">
        <f t="shared" si="168"/>
        <v>1.2051684389044227E-3</v>
      </c>
      <c r="BA207" s="12">
        <f t="shared" si="169"/>
        <v>1.0561285163541875E-2</v>
      </c>
      <c r="BB207" s="12">
        <f t="shared" si="170"/>
        <v>-1.5525317375468047E-3</v>
      </c>
      <c r="BC207" s="12">
        <f t="shared" si="171"/>
        <v>1.0502142289750445E-2</v>
      </c>
      <c r="BD207" s="12">
        <f t="shared" si="172"/>
        <v>-3.4156546591008325E-4</v>
      </c>
      <c r="BE207" s="12">
        <f t="shared" si="173"/>
        <v>9.0239485907790233E-3</v>
      </c>
      <c r="BF207" s="12">
        <f t="shared" si="174"/>
        <v>3.2346040364887646E-3</v>
      </c>
      <c r="BG207" s="12">
        <f t="shared" si="175"/>
        <v>2.8849494219022009E-2</v>
      </c>
      <c r="BH207" s="12">
        <f t="shared" si="176"/>
        <v>8.0568190372667936E-3</v>
      </c>
      <c r="BI207" s="12">
        <f t="shared" si="177"/>
        <v>5.6365410791254233E-3</v>
      </c>
      <c r="BJ207" s="12">
        <f t="shared" si="178"/>
        <v>2.9715464489823849E-3</v>
      </c>
      <c r="BK207" s="12">
        <f t="shared" si="179"/>
        <v>-8.5807259975336277E-3</v>
      </c>
      <c r="BL207" s="12">
        <f t="shared" si="180"/>
        <v>1.8827496298164482E-2</v>
      </c>
      <c r="BM207" s="12">
        <f t="shared" si="181"/>
        <v>1.4551397227070348E-2</v>
      </c>
      <c r="CM207" s="11" cm="1">
        <f t="array" ref="CM207">MMULT(X207:AQ207,$BQ$54:$BQ$73)</f>
        <v>7.1388720135490049E-3</v>
      </c>
      <c r="DA207" s="7">
        <v>5.9318390094616914E-3</v>
      </c>
    </row>
    <row r="208" spans="1:105" x14ac:dyDescent="0.25">
      <c r="A208" s="9">
        <v>45139</v>
      </c>
      <c r="B208" s="10">
        <v>2478.9013671875</v>
      </c>
      <c r="C208" s="10">
        <v>718.90277099609375</v>
      </c>
      <c r="D208" s="10">
        <v>603.12481689453125</v>
      </c>
      <c r="E208" s="10">
        <v>4129.67626953125</v>
      </c>
      <c r="F208" s="10">
        <v>50.689998626708977</v>
      </c>
      <c r="G208" s="10">
        <v>808.99334716796875</v>
      </c>
      <c r="H208" s="10">
        <v>970.522216796875</v>
      </c>
      <c r="I208" s="10">
        <v>1268.891235351562</v>
      </c>
      <c r="J208" s="10">
        <v>82.233299255371094</v>
      </c>
      <c r="K208" s="10">
        <v>2591.911865234375</v>
      </c>
      <c r="L208" s="10">
        <v>24.190000534057621</v>
      </c>
      <c r="M208" s="10">
        <v>4835.0068359375</v>
      </c>
      <c r="N208" s="10">
        <v>1470.679443359375</v>
      </c>
      <c r="O208" s="10">
        <v>155.47462463378909</v>
      </c>
      <c r="P208" s="10">
        <v>1242.976928710938</v>
      </c>
      <c r="Q208" s="10">
        <v>589.9134521484375</v>
      </c>
      <c r="R208" s="10">
        <v>73.370002746582031</v>
      </c>
      <c r="S208" s="10">
        <v>7036.08984375</v>
      </c>
      <c r="T208" s="10">
        <v>3206.67431640625</v>
      </c>
      <c r="U208" s="10">
        <v>577.47174072265625</v>
      </c>
      <c r="X208" s="11">
        <f t="shared" si="142"/>
        <v>-4.4538658427954493E-3</v>
      </c>
      <c r="Y208" s="11">
        <f t="shared" si="143"/>
        <v>-4.1916347891399466E-3</v>
      </c>
      <c r="Z208" s="11">
        <f t="shared" si="144"/>
        <v>1.1254114719494996E-2</v>
      </c>
      <c r="AA208" s="11">
        <f t="shared" si="145"/>
        <v>3.2871218490161231E-3</v>
      </c>
      <c r="AB208" s="11">
        <f t="shared" si="146"/>
        <v>5.921590877857126E-4</v>
      </c>
      <c r="AC208" s="11">
        <f t="shared" si="147"/>
        <v>6.6920919222179789E-3</v>
      </c>
      <c r="AD208" s="11">
        <f t="shared" si="148"/>
        <v>-3.7564081230038833E-3</v>
      </c>
      <c r="AE208" s="11">
        <f t="shared" si="149"/>
        <v>7.0076583778166017E-3</v>
      </c>
      <c r="AF208" s="11">
        <f t="shared" si="150"/>
        <v>-2.370829008224532E-4</v>
      </c>
      <c r="AG208" s="11">
        <f t="shared" si="151"/>
        <v>-5.4824376514988858E-3</v>
      </c>
      <c r="AH208" s="11">
        <f t="shared" si="152"/>
        <v>0</v>
      </c>
      <c r="AI208" s="11">
        <f t="shared" si="153"/>
        <v>1.7540120623909972E-2</v>
      </c>
      <c r="AJ208" s="11">
        <f t="shared" si="154"/>
        <v>1.230336417317659E-2</v>
      </c>
      <c r="AK208" s="11">
        <f t="shared" si="155"/>
        <v>-1.9768120785545549E-3</v>
      </c>
      <c r="AL208" s="11">
        <f t="shared" si="156"/>
        <v>-1.4141416292952513E-2</v>
      </c>
      <c r="AM208" s="11">
        <f t="shared" si="157"/>
        <v>-1.3463549468232514E-2</v>
      </c>
      <c r="AN208" s="11">
        <f t="shared" si="158"/>
        <v>9.4937044373830676E-3</v>
      </c>
      <c r="AO208" s="11">
        <f t="shared" si="159"/>
        <v>3.5826936992590435E-3</v>
      </c>
      <c r="AP208" s="11">
        <f t="shared" si="160"/>
        <v>8.9436184625585786E-3</v>
      </c>
      <c r="AQ208" s="11">
        <f t="shared" si="161"/>
        <v>-2.3523459729115476E-2</v>
      </c>
      <c r="AT208" s="12">
        <f t="shared" si="162"/>
        <v>-4.7532119033047255E-3</v>
      </c>
      <c r="AU208" s="12">
        <f t="shared" si="163"/>
        <v>-4.1656258061842071E-3</v>
      </c>
      <c r="AV208" s="12">
        <f t="shared" si="164"/>
        <v>9.113205217666764E-3</v>
      </c>
      <c r="AW208" s="12">
        <f t="shared" si="165"/>
        <v>5.593940826485377E-4</v>
      </c>
      <c r="AX208" s="12">
        <f t="shared" si="166"/>
        <v>-1.874490669701226E-4</v>
      </c>
      <c r="AY208" s="12">
        <f t="shared" si="167"/>
        <v>6.1143328180317969E-3</v>
      </c>
      <c r="AZ208" s="12">
        <f t="shared" si="168"/>
        <v>-4.6591770785974259E-3</v>
      </c>
      <c r="BA208" s="12">
        <f t="shared" si="169"/>
        <v>6.2301048640949633E-3</v>
      </c>
      <c r="BB208" s="12">
        <f t="shared" si="170"/>
        <v>-3.0735694985213342E-4</v>
      </c>
      <c r="BC208" s="12">
        <f t="shared" si="171"/>
        <v>-6.9823119720494988E-3</v>
      </c>
      <c r="BD208" s="12">
        <f t="shared" si="172"/>
        <v>-3.4156546591008325E-4</v>
      </c>
      <c r="BE208" s="12">
        <f t="shared" si="173"/>
        <v>1.6737476980079418E-2</v>
      </c>
      <c r="BF208" s="12">
        <f t="shared" si="174"/>
        <v>1.0496453404205758E-2</v>
      </c>
      <c r="BG208" s="12">
        <f t="shared" si="175"/>
        <v>-3.6860354379465452E-3</v>
      </c>
      <c r="BH208" s="12">
        <f t="shared" si="176"/>
        <v>-1.4550277633095091E-2</v>
      </c>
      <c r="BI208" s="12">
        <f t="shared" si="177"/>
        <v>-1.4563593791051788E-2</v>
      </c>
      <c r="BJ208" s="12">
        <f t="shared" si="178"/>
        <v>8.5978645134965059E-3</v>
      </c>
      <c r="BK208" s="12">
        <f t="shared" si="179"/>
        <v>3.8139879235625637E-3</v>
      </c>
      <c r="BL208" s="12">
        <f t="shared" si="180"/>
        <v>8.0864624058140534E-3</v>
      </c>
      <c r="BM208" s="12">
        <f t="shared" si="181"/>
        <v>-2.4933161380099027E-2</v>
      </c>
      <c r="CM208" s="11" cm="1">
        <f t="array" ref="CM208">MMULT(X208:AQ208,$BQ$54:$BQ$73)</f>
        <v>4.7349902382514937E-4</v>
      </c>
      <c r="DA208" s="7">
        <v>1.5479983144358266E-2</v>
      </c>
    </row>
    <row r="209" spans="1:105" x14ac:dyDescent="0.25">
      <c r="A209" s="9">
        <v>45140</v>
      </c>
      <c r="B209" s="10">
        <v>2471.358154296875</v>
      </c>
      <c r="C209" s="10">
        <v>712.35125732421875</v>
      </c>
      <c r="D209" s="10">
        <v>590.45172119140625</v>
      </c>
      <c r="E209" s="10">
        <v>4121.43798828125</v>
      </c>
      <c r="F209" s="10">
        <v>50.680000305175781</v>
      </c>
      <c r="G209" s="10">
        <v>798.407958984375</v>
      </c>
      <c r="H209" s="10">
        <v>963.10589599609375</v>
      </c>
      <c r="I209" s="10">
        <v>1261.130126953125</v>
      </c>
      <c r="J209" s="10">
        <v>82.307296752929688</v>
      </c>
      <c r="K209" s="10">
        <v>2577.658203125</v>
      </c>
      <c r="L209" s="10">
        <v>24.190000534057621</v>
      </c>
      <c r="M209" s="10">
        <v>4726.69775390625</v>
      </c>
      <c r="N209" s="10">
        <v>1462.751831054688</v>
      </c>
      <c r="O209" s="10">
        <v>154.8147277832031</v>
      </c>
      <c r="P209" s="10">
        <v>1229.697509765625</v>
      </c>
      <c r="Q209" s="10">
        <v>576.993896484375</v>
      </c>
      <c r="R209" s="10">
        <v>72.970001220703125</v>
      </c>
      <c r="S209" s="10">
        <v>7038.1953125</v>
      </c>
      <c r="T209" s="10">
        <v>3196.084716796875</v>
      </c>
      <c r="U209" s="10">
        <v>572.60272216796875</v>
      </c>
      <c r="X209" s="11">
        <f t="shared" si="142"/>
        <v>-3.0429661262333088E-3</v>
      </c>
      <c r="Y209" s="11">
        <f t="shared" si="143"/>
        <v>-9.1132124345513175E-3</v>
      </c>
      <c r="Z209" s="11">
        <f t="shared" si="144"/>
        <v>-2.1012393037279298E-2</v>
      </c>
      <c r="AA209" s="11">
        <f t="shared" si="145"/>
        <v>-1.9948975930103858E-3</v>
      </c>
      <c r="AB209" s="11">
        <f t="shared" si="146"/>
        <v>-1.9724446249891635E-4</v>
      </c>
      <c r="AC209" s="11">
        <f t="shared" si="147"/>
        <v>-1.3084641821406647E-2</v>
      </c>
      <c r="AD209" s="11">
        <f t="shared" si="148"/>
        <v>-7.6415775676503088E-3</v>
      </c>
      <c r="AE209" s="11">
        <f t="shared" si="149"/>
        <v>-6.1164488982278567E-3</v>
      </c>
      <c r="AF209" s="11">
        <f t="shared" si="150"/>
        <v>8.9984833672790508E-4</v>
      </c>
      <c r="AG209" s="11">
        <f t="shared" si="151"/>
        <v>-5.4992850260693971E-3</v>
      </c>
      <c r="AH209" s="11">
        <f t="shared" si="152"/>
        <v>0</v>
      </c>
      <c r="AI209" s="11">
        <f t="shared" si="153"/>
        <v>-2.2401019420740704E-2</v>
      </c>
      <c r="AJ209" s="11">
        <f t="shared" si="154"/>
        <v>-5.3904420439701865E-3</v>
      </c>
      <c r="AK209" s="11">
        <f t="shared" si="155"/>
        <v>-4.244402275550372E-3</v>
      </c>
      <c r="AL209" s="11">
        <f t="shared" si="156"/>
        <v>-1.0683560280627837E-2</v>
      </c>
      <c r="AM209" s="11">
        <f t="shared" si="157"/>
        <v>-2.1900764624047945E-2</v>
      </c>
      <c r="AN209" s="11">
        <f t="shared" si="158"/>
        <v>-5.4518401377263203E-3</v>
      </c>
      <c r="AO209" s="11">
        <f t="shared" si="159"/>
        <v>2.9923846863186949E-4</v>
      </c>
      <c r="AP209" s="11">
        <f t="shared" si="160"/>
        <v>-3.3023620625255339E-3</v>
      </c>
      <c r="AQ209" s="11">
        <f t="shared" si="161"/>
        <v>-8.4316135515035626E-3</v>
      </c>
      <c r="AT209" s="12">
        <f t="shared" si="162"/>
        <v>-3.3423121867425846E-3</v>
      </c>
      <c r="AU209" s="12">
        <f t="shared" si="163"/>
        <v>-9.0872034515955789E-3</v>
      </c>
      <c r="AV209" s="12">
        <f t="shared" si="164"/>
        <v>-2.315330253910753E-2</v>
      </c>
      <c r="AW209" s="12">
        <f t="shared" si="165"/>
        <v>-4.7226253593779712E-3</v>
      </c>
      <c r="AX209" s="12">
        <f t="shared" si="166"/>
        <v>-9.7685261725475149E-4</v>
      </c>
      <c r="AY209" s="12">
        <f t="shared" si="167"/>
        <v>-1.366240092559283E-2</v>
      </c>
      <c r="AZ209" s="12">
        <f t="shared" si="168"/>
        <v>-8.5443465232438523E-3</v>
      </c>
      <c r="BA209" s="12">
        <f t="shared" si="169"/>
        <v>-6.8940024119494951E-3</v>
      </c>
      <c r="BB209" s="12">
        <f t="shared" si="170"/>
        <v>8.2957428769822486E-4</v>
      </c>
      <c r="BC209" s="12">
        <f t="shared" si="171"/>
        <v>-6.9991593466200101E-3</v>
      </c>
      <c r="BD209" s="12">
        <f t="shared" si="172"/>
        <v>-3.4156546591008325E-4</v>
      </c>
      <c r="BE209" s="12">
        <f t="shared" si="173"/>
        <v>-2.3203663064571257E-2</v>
      </c>
      <c r="BF209" s="12">
        <f t="shared" si="174"/>
        <v>-7.1973528129410181E-3</v>
      </c>
      <c r="BG209" s="12">
        <f t="shared" si="175"/>
        <v>-5.9536256349423623E-3</v>
      </c>
      <c r="BH209" s="12">
        <f t="shared" si="176"/>
        <v>-1.1092421620770416E-2</v>
      </c>
      <c r="BI209" s="12">
        <f t="shared" si="177"/>
        <v>-2.3000808946867218E-2</v>
      </c>
      <c r="BJ209" s="12">
        <f t="shared" si="178"/>
        <v>-6.347680061612882E-3</v>
      </c>
      <c r="BK209" s="12">
        <f t="shared" si="179"/>
        <v>5.3053269293538963E-4</v>
      </c>
      <c r="BL209" s="12">
        <f t="shared" si="180"/>
        <v>-4.15951811927006E-3</v>
      </c>
      <c r="BM209" s="12">
        <f t="shared" si="181"/>
        <v>-9.8413152024871119E-3</v>
      </c>
      <c r="CM209" s="11" cm="1">
        <f t="array" ref="CM209">MMULT(X209:AQ209,$BQ$54:$BQ$73)</f>
        <v>-7.4154792279130053E-3</v>
      </c>
      <c r="DA209" s="7">
        <v>-2.1626522402599224E-3</v>
      </c>
    </row>
    <row r="210" spans="1:105" x14ac:dyDescent="0.25">
      <c r="A210" s="9">
        <v>45141</v>
      </c>
      <c r="B210" s="10">
        <v>2530.35595703125</v>
      </c>
      <c r="C210" s="10">
        <v>702.94683837890625</v>
      </c>
      <c r="D210" s="10">
        <v>589.5067138671875</v>
      </c>
      <c r="E210" s="10">
        <v>4437.03955078125</v>
      </c>
      <c r="F210" s="10">
        <v>50.540000915527337</v>
      </c>
      <c r="G210" s="10">
        <v>792.6407470703125</v>
      </c>
      <c r="H210" s="10">
        <v>941.68621826171875</v>
      </c>
      <c r="I210" s="10">
        <v>1268.0546875</v>
      </c>
      <c r="J210" s="10">
        <v>82.733299255371094</v>
      </c>
      <c r="K210" s="10">
        <v>2554.016357421875</v>
      </c>
      <c r="L210" s="10">
        <v>24.159999847412109</v>
      </c>
      <c r="M210" s="10">
        <v>4730.53369140625</v>
      </c>
      <c r="N210" s="10">
        <v>1446.846923828125</v>
      </c>
      <c r="O210" s="10">
        <v>151.42718505859381</v>
      </c>
      <c r="P210" s="10">
        <v>1224.529174804688</v>
      </c>
      <c r="Q210" s="10">
        <v>569.3289794921875</v>
      </c>
      <c r="R210" s="10">
        <v>71.139999389648438</v>
      </c>
      <c r="S210" s="10">
        <v>7020.22607421875</v>
      </c>
      <c r="T210" s="10">
        <v>3158.277587890625</v>
      </c>
      <c r="U210" s="10">
        <v>568.2305908203125</v>
      </c>
      <c r="X210" s="11">
        <f t="shared" si="142"/>
        <v>2.3872623493198394E-2</v>
      </c>
      <c r="Y210" s="11">
        <f t="shared" si="143"/>
        <v>-1.320194054354309E-2</v>
      </c>
      <c r="Z210" s="11">
        <f t="shared" si="144"/>
        <v>-1.6004819535658662E-3</v>
      </c>
      <c r="AA210" s="11">
        <f t="shared" si="145"/>
        <v>7.6575594100255842E-2</v>
      </c>
      <c r="AB210" s="11">
        <f t="shared" si="146"/>
        <v>-2.7624188793492752E-3</v>
      </c>
      <c r="AC210" s="11">
        <f t="shared" si="147"/>
        <v>-7.2233898086371227E-3</v>
      </c>
      <c r="AD210" s="11">
        <f t="shared" si="148"/>
        <v>-2.2240210368789887E-2</v>
      </c>
      <c r="AE210" s="11">
        <f t="shared" si="149"/>
        <v>5.4907581691071433E-3</v>
      </c>
      <c r="AF210" s="11">
        <f t="shared" si="150"/>
        <v>5.1757562117509693E-3</v>
      </c>
      <c r="AG210" s="11">
        <f t="shared" si="151"/>
        <v>-9.1718311118452502E-3</v>
      </c>
      <c r="AH210" s="11">
        <f t="shared" si="152"/>
        <v>-1.2402102514744782E-3</v>
      </c>
      <c r="AI210" s="11">
        <f t="shared" si="153"/>
        <v>8.1154702494567045E-4</v>
      </c>
      <c r="AJ210" s="11">
        <f t="shared" si="154"/>
        <v>-1.0873277947015141E-2</v>
      </c>
      <c r="AK210" s="11">
        <f t="shared" si="155"/>
        <v>-2.1881269134504316E-2</v>
      </c>
      <c r="AL210" s="11">
        <f t="shared" si="156"/>
        <v>-4.2029319567558586E-3</v>
      </c>
      <c r="AM210" s="11">
        <f t="shared" si="157"/>
        <v>-1.3284225429228724E-2</v>
      </c>
      <c r="AN210" s="11">
        <f t="shared" si="158"/>
        <v>-2.5078824180360264E-2</v>
      </c>
      <c r="AO210" s="11">
        <f t="shared" si="159"/>
        <v>-2.5531031014919708E-3</v>
      </c>
      <c r="AP210" s="11">
        <f t="shared" si="160"/>
        <v>-1.1829201118342198E-2</v>
      </c>
      <c r="AQ210" s="11">
        <f t="shared" si="161"/>
        <v>-7.6355406259729893E-3</v>
      </c>
      <c r="AT210" s="12">
        <f t="shared" si="162"/>
        <v>2.3573277432689117E-2</v>
      </c>
      <c r="AU210" s="12">
        <f t="shared" si="163"/>
        <v>-1.3175931560587351E-2</v>
      </c>
      <c r="AV210" s="12">
        <f t="shared" si="164"/>
        <v>-3.7413914553940976E-3</v>
      </c>
      <c r="AW210" s="12">
        <f t="shared" si="165"/>
        <v>7.3847866333888262E-2</v>
      </c>
      <c r="AX210" s="12">
        <f t="shared" si="166"/>
        <v>-3.5420270341051103E-3</v>
      </c>
      <c r="AY210" s="12">
        <f t="shared" si="167"/>
        <v>-7.8011489128233047E-3</v>
      </c>
      <c r="AZ210" s="12">
        <f t="shared" si="168"/>
        <v>-2.3142979324383431E-2</v>
      </c>
      <c r="BA210" s="12">
        <f t="shared" si="169"/>
        <v>4.7132046553855049E-3</v>
      </c>
      <c r="BB210" s="12">
        <f t="shared" si="170"/>
        <v>5.1054821627212893E-3</v>
      </c>
      <c r="BC210" s="12">
        <f t="shared" si="171"/>
        <v>-1.0671705432395862E-2</v>
      </c>
      <c r="BD210" s="12">
        <f t="shared" si="172"/>
        <v>-1.5817757173845616E-3</v>
      </c>
      <c r="BE210" s="12">
        <f t="shared" si="173"/>
        <v>8.9033811151152621E-6</v>
      </c>
      <c r="BF210" s="12">
        <f t="shared" si="174"/>
        <v>-1.2680188715985972E-2</v>
      </c>
      <c r="BG210" s="12">
        <f t="shared" si="175"/>
        <v>-2.3590492493896307E-2</v>
      </c>
      <c r="BH210" s="12">
        <f t="shared" si="176"/>
        <v>-4.6117932968984367E-3</v>
      </c>
      <c r="BI210" s="12">
        <f t="shared" si="177"/>
        <v>-1.4384269752047998E-2</v>
      </c>
      <c r="BJ210" s="12">
        <f t="shared" si="178"/>
        <v>-2.5974664104246824E-2</v>
      </c>
      <c r="BK210" s="12">
        <f t="shared" si="179"/>
        <v>-2.3218088771884506E-3</v>
      </c>
      <c r="BL210" s="12">
        <f t="shared" si="180"/>
        <v>-1.2686357175086723E-2</v>
      </c>
      <c r="BM210" s="12">
        <f t="shared" si="181"/>
        <v>-9.0452422769565395E-3</v>
      </c>
      <c r="CM210" s="11" cm="1">
        <f t="array" ref="CM210">MMULT(X210:AQ210,$BQ$54:$BQ$73)</f>
        <v>-2.1426288705809213E-3</v>
      </c>
      <c r="DA210" s="7">
        <v>-8.3969488059810831E-4</v>
      </c>
    </row>
    <row r="211" spans="1:105" x14ac:dyDescent="0.25">
      <c r="A211" s="9">
        <v>45142</v>
      </c>
      <c r="B211" s="10">
        <v>2539.547607421875</v>
      </c>
      <c r="C211" s="10">
        <v>706.93701171875</v>
      </c>
      <c r="D211" s="10">
        <v>589.070556640625</v>
      </c>
      <c r="E211" s="10">
        <v>4609.69384765625</v>
      </c>
      <c r="F211" s="10">
        <v>50.5</v>
      </c>
      <c r="G211" s="10">
        <v>804.10211181640625</v>
      </c>
      <c r="H211" s="10">
        <v>947.05328369140625</v>
      </c>
      <c r="I211" s="10">
        <v>1281.113403320312</v>
      </c>
      <c r="J211" s="10">
        <v>82.7843017578125</v>
      </c>
      <c r="K211" s="10">
        <v>2582.327392578125</v>
      </c>
      <c r="L211" s="10">
        <v>24.190000534057621</v>
      </c>
      <c r="M211" s="10">
        <v>4799.5029296875</v>
      </c>
      <c r="N211" s="10">
        <v>1442.415161132812</v>
      </c>
      <c r="O211" s="10">
        <v>152.52702331542969</v>
      </c>
      <c r="P211" s="10">
        <v>1241.171752929688</v>
      </c>
      <c r="Q211" s="10">
        <v>552.74560546875</v>
      </c>
      <c r="R211" s="10">
        <v>71.139999389648438</v>
      </c>
      <c r="S211" s="10">
        <v>7033.5439453125</v>
      </c>
      <c r="T211" s="10">
        <v>3198.778564453125</v>
      </c>
      <c r="U211" s="10">
        <v>570.7147216796875</v>
      </c>
      <c r="X211" s="11">
        <f t="shared" si="142"/>
        <v>3.6325523154493804E-3</v>
      </c>
      <c r="Y211" s="11">
        <f t="shared" si="143"/>
        <v>5.6763514991341989E-3</v>
      </c>
      <c r="Z211" s="11">
        <f t="shared" si="144"/>
        <v>-7.3986812414958132E-4</v>
      </c>
      <c r="AA211" s="11">
        <f t="shared" si="145"/>
        <v>3.8912048202184711E-2</v>
      </c>
      <c r="AB211" s="11">
        <f t="shared" si="146"/>
        <v>-7.9147041556636014E-4</v>
      </c>
      <c r="AC211" s="11">
        <f t="shared" si="147"/>
        <v>1.4459721870792306E-2</v>
      </c>
      <c r="AD211" s="11">
        <f t="shared" si="148"/>
        <v>5.699420173733343E-3</v>
      </c>
      <c r="AE211" s="11">
        <f t="shared" si="149"/>
        <v>1.0298227630905741E-2</v>
      </c>
      <c r="AF211" s="11">
        <f t="shared" si="150"/>
        <v>6.1646885716448859E-4</v>
      </c>
      <c r="AG211" s="11">
        <f t="shared" si="151"/>
        <v>1.1084907531613571E-2</v>
      </c>
      <c r="AH211" s="11">
        <f t="shared" si="152"/>
        <v>1.2417502829051084E-3</v>
      </c>
      <c r="AI211" s="11">
        <f t="shared" si="153"/>
        <v>1.4579589276901958E-2</v>
      </c>
      <c r="AJ211" s="11">
        <f t="shared" si="154"/>
        <v>-3.0630487733887017E-3</v>
      </c>
      <c r="AK211" s="11">
        <f t="shared" si="155"/>
        <v>7.2631493242795546E-3</v>
      </c>
      <c r="AL211" s="11">
        <f t="shared" si="156"/>
        <v>1.3591001723298661E-2</v>
      </c>
      <c r="AM211" s="11">
        <f t="shared" si="157"/>
        <v>-2.9127928879062202E-2</v>
      </c>
      <c r="AN211" s="11">
        <f t="shared" si="158"/>
        <v>0</v>
      </c>
      <c r="AO211" s="11">
        <f t="shared" si="159"/>
        <v>1.8970715405674577E-3</v>
      </c>
      <c r="AP211" s="11">
        <f t="shared" si="160"/>
        <v>1.2823754541965422E-2</v>
      </c>
      <c r="AQ211" s="11">
        <f t="shared" si="161"/>
        <v>4.3716950468802532E-3</v>
      </c>
      <c r="AT211" s="12">
        <f t="shared" si="162"/>
        <v>3.3332062549401046E-3</v>
      </c>
      <c r="AU211" s="12">
        <f t="shared" si="163"/>
        <v>5.7023604820899383E-3</v>
      </c>
      <c r="AV211" s="12">
        <f t="shared" si="164"/>
        <v>-2.8807776259778132E-3</v>
      </c>
      <c r="AW211" s="12">
        <f t="shared" si="165"/>
        <v>3.6184320435817124E-2</v>
      </c>
      <c r="AX211" s="12">
        <f t="shared" si="166"/>
        <v>-1.5710785703221953E-3</v>
      </c>
      <c r="AY211" s="12">
        <f t="shared" si="167"/>
        <v>1.3881962766606123E-2</v>
      </c>
      <c r="AZ211" s="12">
        <f t="shared" si="168"/>
        <v>4.7966512181398004E-3</v>
      </c>
      <c r="BA211" s="12">
        <f t="shared" si="169"/>
        <v>9.5206741171841025E-3</v>
      </c>
      <c r="BB211" s="12">
        <f t="shared" si="170"/>
        <v>5.4619480813480838E-4</v>
      </c>
      <c r="BC211" s="12">
        <f t="shared" si="171"/>
        <v>9.5850332110629585E-3</v>
      </c>
      <c r="BD211" s="12">
        <f t="shared" si="172"/>
        <v>9.0018481699502518E-4</v>
      </c>
      <c r="BE211" s="12">
        <f t="shared" si="173"/>
        <v>1.3776945633071403E-2</v>
      </c>
      <c r="BF211" s="12">
        <f t="shared" si="174"/>
        <v>-4.8699595423595332E-3</v>
      </c>
      <c r="BG211" s="12">
        <f t="shared" si="175"/>
        <v>5.5539259648875643E-3</v>
      </c>
      <c r="BH211" s="12">
        <f t="shared" si="176"/>
        <v>1.3182140383156082E-2</v>
      </c>
      <c r="BI211" s="12">
        <f t="shared" si="177"/>
        <v>-3.0227973201881475E-2</v>
      </c>
      <c r="BJ211" s="12">
        <f t="shared" si="178"/>
        <v>-8.9583992388656138E-4</v>
      </c>
      <c r="BK211" s="12">
        <f t="shared" si="179"/>
        <v>2.1283657648709779E-3</v>
      </c>
      <c r="BL211" s="12">
        <f t="shared" si="180"/>
        <v>1.1966598485220897E-2</v>
      </c>
      <c r="BM211" s="12">
        <f t="shared" si="181"/>
        <v>2.9619933958967039E-3</v>
      </c>
      <c r="CM211" s="11" cm="1">
        <f t="array" ref="CM211">MMULT(X211:AQ211,$BQ$54:$BQ$73)</f>
        <v>5.6212696812804651E-3</v>
      </c>
      <c r="DA211" s="7">
        <v>-1.0719558790698648E-2</v>
      </c>
    </row>
    <row r="212" spans="1:105" x14ac:dyDescent="0.25">
      <c r="A212" s="9">
        <v>45145</v>
      </c>
      <c r="B212" s="10">
        <v>2548.239990234375</v>
      </c>
      <c r="C212" s="10">
        <v>704.3115234375</v>
      </c>
      <c r="D212" s="10">
        <v>581.38909912109375</v>
      </c>
      <c r="E212" s="10">
        <v>4683.68896484375</v>
      </c>
      <c r="F212" s="10">
        <v>50.490001678466797</v>
      </c>
      <c r="G212" s="10">
        <v>803.63983154296875</v>
      </c>
      <c r="H212" s="10">
        <v>952.078857421875</v>
      </c>
      <c r="I212" s="10">
        <v>1294.72998046875</v>
      </c>
      <c r="J212" s="10">
        <v>82.695297241210938</v>
      </c>
      <c r="K212" s="10">
        <v>2591.1748046875</v>
      </c>
      <c r="L212" s="10">
        <v>24.219999313354489</v>
      </c>
      <c r="M212" s="10">
        <v>4902.61474609375</v>
      </c>
      <c r="N212" s="10">
        <v>1503.720336914062</v>
      </c>
      <c r="O212" s="10">
        <v>152.1750793457031</v>
      </c>
      <c r="P212" s="10">
        <v>1248.244262695312</v>
      </c>
      <c r="Q212" s="10">
        <v>547.539306640625</v>
      </c>
      <c r="R212" s="10">
        <v>71.040000915527344</v>
      </c>
      <c r="S212" s="10">
        <v>7029.087890625</v>
      </c>
      <c r="T212" s="10">
        <v>3236.399658203125</v>
      </c>
      <c r="U212" s="10">
        <v>575.48431396484375</v>
      </c>
      <c r="X212" s="11">
        <f t="shared" si="142"/>
        <v>3.4228075847431844E-3</v>
      </c>
      <c r="Y212" s="11">
        <f t="shared" si="143"/>
        <v>-3.713892804773012E-3</v>
      </c>
      <c r="Z212" s="11">
        <f t="shared" si="144"/>
        <v>-1.3039961737923843E-2</v>
      </c>
      <c r="AA212" s="11">
        <f t="shared" si="145"/>
        <v>1.6052067584731693E-2</v>
      </c>
      <c r="AB212" s="11">
        <f t="shared" si="146"/>
        <v>-1.9798656501392327E-4</v>
      </c>
      <c r="AC212" s="11">
        <f t="shared" si="147"/>
        <v>-5.7490244913453042E-4</v>
      </c>
      <c r="AD212" s="11">
        <f t="shared" si="148"/>
        <v>5.3065374641648082E-3</v>
      </c>
      <c r="AE212" s="11">
        <f t="shared" si="149"/>
        <v>1.0628705556547402E-2</v>
      </c>
      <c r="AF212" s="11">
        <f t="shared" si="150"/>
        <v>-1.0751376131908122E-3</v>
      </c>
      <c r="AG212" s="11">
        <f t="shared" si="151"/>
        <v>3.4261388136931723E-3</v>
      </c>
      <c r="AH212" s="11">
        <f t="shared" si="152"/>
        <v>1.2401314028344882E-3</v>
      </c>
      <c r="AI212" s="11">
        <f t="shared" si="153"/>
        <v>2.148385320664107E-2</v>
      </c>
      <c r="AJ212" s="11">
        <f t="shared" si="154"/>
        <v>4.2501754996185359E-2</v>
      </c>
      <c r="AK212" s="11">
        <f t="shared" si="155"/>
        <v>-2.3074204300097172E-3</v>
      </c>
      <c r="AL212" s="11">
        <f t="shared" si="156"/>
        <v>5.6982522756661106E-3</v>
      </c>
      <c r="AM212" s="11">
        <f t="shared" si="157"/>
        <v>-9.4189782363079191E-3</v>
      </c>
      <c r="AN212" s="11">
        <f t="shared" si="158"/>
        <v>-1.405657506030911E-3</v>
      </c>
      <c r="AO212" s="11">
        <f t="shared" si="159"/>
        <v>-6.3354330649625554E-4</v>
      </c>
      <c r="AP212" s="11">
        <f t="shared" si="160"/>
        <v>1.1761080985120282E-2</v>
      </c>
      <c r="AQ212" s="11">
        <f t="shared" si="161"/>
        <v>8.3572266562858596E-3</v>
      </c>
      <c r="AT212" s="12">
        <f t="shared" si="162"/>
        <v>3.1234615242339086E-3</v>
      </c>
      <c r="AU212" s="12">
        <f t="shared" si="163"/>
        <v>-3.6878838218172725E-3</v>
      </c>
      <c r="AV212" s="12">
        <f t="shared" si="164"/>
        <v>-1.5180871239752074E-2</v>
      </c>
      <c r="AW212" s="12">
        <f t="shared" si="165"/>
        <v>1.3324339818364108E-2</v>
      </c>
      <c r="AX212" s="12">
        <f t="shared" si="166"/>
        <v>-9.7759471976975858E-4</v>
      </c>
      <c r="AY212" s="12">
        <f t="shared" si="167"/>
        <v>-1.1526615533207127E-3</v>
      </c>
      <c r="AZ212" s="12">
        <f t="shared" si="168"/>
        <v>4.4037685085712656E-3</v>
      </c>
      <c r="BA212" s="12">
        <f t="shared" si="169"/>
        <v>9.8511520428257639E-3</v>
      </c>
      <c r="BB212" s="12">
        <f t="shared" si="170"/>
        <v>-1.1454116622204925E-3</v>
      </c>
      <c r="BC212" s="12">
        <f t="shared" si="171"/>
        <v>1.9262644931425594E-3</v>
      </c>
      <c r="BD212" s="12">
        <f t="shared" si="172"/>
        <v>8.9856593692440496E-4</v>
      </c>
      <c r="BE212" s="12">
        <f t="shared" si="173"/>
        <v>2.0681209562810516E-2</v>
      </c>
      <c r="BF212" s="12">
        <f t="shared" si="174"/>
        <v>4.0694844227214526E-2</v>
      </c>
      <c r="BG212" s="12">
        <f t="shared" si="175"/>
        <v>-4.0166437894017075E-3</v>
      </c>
      <c r="BH212" s="12">
        <f t="shared" si="176"/>
        <v>5.2893909355235325E-3</v>
      </c>
      <c r="BI212" s="12">
        <f t="shared" si="177"/>
        <v>-1.0519022559127194E-2</v>
      </c>
      <c r="BJ212" s="12">
        <f t="shared" si="178"/>
        <v>-2.3014974299174723E-3</v>
      </c>
      <c r="BK212" s="12">
        <f t="shared" si="179"/>
        <v>-4.022490821927354E-4</v>
      </c>
      <c r="BL212" s="12">
        <f t="shared" si="180"/>
        <v>1.0903924928375757E-2</v>
      </c>
      <c r="BM212" s="12">
        <f t="shared" si="181"/>
        <v>6.9475250053023102E-3</v>
      </c>
      <c r="CM212" s="11" cm="1">
        <f t="array" ref="CM212">MMULT(X212:AQ212,$BQ$54:$BQ$73)</f>
        <v>4.8755537938866243E-3</v>
      </c>
      <c r="DA212" s="7">
        <v>7.2731620230100814E-3</v>
      </c>
    </row>
    <row r="213" spans="1:105" x14ac:dyDescent="0.25">
      <c r="A213" s="9">
        <v>45146</v>
      </c>
      <c r="B213" s="10">
        <v>2472.357421875</v>
      </c>
      <c r="C213" s="10">
        <v>709.39935302734375</v>
      </c>
      <c r="D213" s="10">
        <v>597.74542236328125</v>
      </c>
      <c r="E213" s="10">
        <v>4852.89794921875</v>
      </c>
      <c r="F213" s="10">
        <v>50.560001373291023</v>
      </c>
      <c r="G213" s="10">
        <v>802.98284912109375</v>
      </c>
      <c r="H213" s="10">
        <v>956.22625732421875</v>
      </c>
      <c r="I213" s="10">
        <v>1292.127563476562</v>
      </c>
      <c r="J213" s="10">
        <v>82.748298645019531</v>
      </c>
      <c r="K213" s="10">
        <v>2587.53759765625</v>
      </c>
      <c r="L213" s="10">
        <v>24.20999908447266</v>
      </c>
      <c r="M213" s="10">
        <v>4937.0986328125</v>
      </c>
      <c r="N213" s="10">
        <v>1476.93310546875</v>
      </c>
      <c r="O213" s="10">
        <v>152.52702331542969</v>
      </c>
      <c r="P213" s="10">
        <v>1240.726440429688</v>
      </c>
      <c r="Q213" s="10">
        <v>552.552734375</v>
      </c>
      <c r="R213" s="10">
        <v>70.319999694824219</v>
      </c>
      <c r="S213" s="10">
        <v>7013.51806640625</v>
      </c>
      <c r="T213" s="10">
        <v>3223.90625</v>
      </c>
      <c r="U213" s="10">
        <v>579.50872802734375</v>
      </c>
      <c r="X213" s="11">
        <f t="shared" si="142"/>
        <v>-2.9778423009677233E-2</v>
      </c>
      <c r="Y213" s="11">
        <f t="shared" si="143"/>
        <v>7.2238340855362128E-3</v>
      </c>
      <c r="Z213" s="11">
        <f t="shared" si="144"/>
        <v>2.8133178394493336E-2</v>
      </c>
      <c r="AA213" s="11">
        <f t="shared" si="145"/>
        <v>3.6127288905198444E-2</v>
      </c>
      <c r="AB213" s="11">
        <f t="shared" si="146"/>
        <v>1.3864070607484183E-3</v>
      </c>
      <c r="AC213" s="11">
        <f t="shared" si="147"/>
        <v>-8.1750853565036705E-4</v>
      </c>
      <c r="AD213" s="11">
        <f t="shared" si="148"/>
        <v>4.3561516674936506E-3</v>
      </c>
      <c r="AE213" s="11">
        <f t="shared" si="149"/>
        <v>-2.0100075161971331E-3</v>
      </c>
      <c r="AF213" s="11">
        <f t="shared" si="150"/>
        <v>6.4092403772364297E-4</v>
      </c>
      <c r="AG213" s="11">
        <f t="shared" si="151"/>
        <v>-1.4036903356231319E-3</v>
      </c>
      <c r="AH213" s="11">
        <f t="shared" si="152"/>
        <v>-4.1289137759450219E-4</v>
      </c>
      <c r="AI213" s="11">
        <f t="shared" si="153"/>
        <v>7.033774527404113E-3</v>
      </c>
      <c r="AJ213" s="11">
        <f t="shared" si="154"/>
        <v>-1.7813971646007565E-2</v>
      </c>
      <c r="AK213" s="11">
        <f t="shared" si="155"/>
        <v>2.3127569326056581E-3</v>
      </c>
      <c r="AL213" s="11">
        <f t="shared" si="156"/>
        <v>-6.0227172599944404E-3</v>
      </c>
      <c r="AM213" s="11">
        <f t="shared" si="157"/>
        <v>9.156288276606854E-3</v>
      </c>
      <c r="AN213" s="11">
        <f t="shared" si="158"/>
        <v>-1.0135152187839471E-2</v>
      </c>
      <c r="AO213" s="11">
        <f t="shared" si="159"/>
        <v>-2.2150561297599011E-3</v>
      </c>
      <c r="AP213" s="11">
        <f t="shared" si="160"/>
        <v>-3.8602797931518262E-3</v>
      </c>
      <c r="AQ213" s="11">
        <f t="shared" si="161"/>
        <v>6.9930908016823043E-3</v>
      </c>
      <c r="AT213" s="12">
        <f t="shared" si="162"/>
        <v>-3.007776907018651E-2</v>
      </c>
      <c r="AU213" s="12">
        <f t="shared" si="163"/>
        <v>7.2498430684919523E-3</v>
      </c>
      <c r="AV213" s="12">
        <f t="shared" si="164"/>
        <v>2.5992268892665104E-2</v>
      </c>
      <c r="AW213" s="12">
        <f t="shared" si="165"/>
        <v>3.3399561138830858E-2</v>
      </c>
      <c r="AX213" s="12">
        <f t="shared" si="166"/>
        <v>6.0679890599258312E-4</v>
      </c>
      <c r="AY213" s="12">
        <f t="shared" si="167"/>
        <v>-1.3952676398365494E-3</v>
      </c>
      <c r="AZ213" s="12">
        <f t="shared" si="168"/>
        <v>3.4533827119001075E-3</v>
      </c>
      <c r="BA213" s="12">
        <f t="shared" si="169"/>
        <v>-2.7875610299187715E-3</v>
      </c>
      <c r="BB213" s="12">
        <f t="shared" si="170"/>
        <v>5.7064998869396275E-4</v>
      </c>
      <c r="BC213" s="12">
        <f t="shared" si="171"/>
        <v>-2.9035646561737447E-3</v>
      </c>
      <c r="BD213" s="12">
        <f t="shared" si="172"/>
        <v>-7.5445684350458544E-4</v>
      </c>
      <c r="BE213" s="12">
        <f t="shared" si="173"/>
        <v>6.2311308835735577E-3</v>
      </c>
      <c r="BF213" s="12">
        <f t="shared" si="174"/>
        <v>-1.9620882414978395E-2</v>
      </c>
      <c r="BG213" s="12">
        <f t="shared" si="175"/>
        <v>6.0353357321366757E-4</v>
      </c>
      <c r="BH213" s="12">
        <f t="shared" si="176"/>
        <v>-6.4315786001370185E-3</v>
      </c>
      <c r="BI213" s="12">
        <f t="shared" si="177"/>
        <v>8.0562439537875796E-3</v>
      </c>
      <c r="BJ213" s="12">
        <f t="shared" si="178"/>
        <v>-1.1030992111726033E-2</v>
      </c>
      <c r="BK213" s="12">
        <f t="shared" si="179"/>
        <v>-1.983761905456381E-3</v>
      </c>
      <c r="BL213" s="12">
        <f t="shared" si="180"/>
        <v>-4.7174358498963519E-3</v>
      </c>
      <c r="BM213" s="12">
        <f t="shared" si="181"/>
        <v>5.5833891506987549E-3</v>
      </c>
      <c r="CM213" s="11" cm="1">
        <f t="array" ref="CM213">MMULT(X213:AQ213,$BQ$54:$BQ$73)</f>
        <v>1.4446998448998539E-3</v>
      </c>
      <c r="DA213" s="7">
        <v>-3.6822919219062899E-3</v>
      </c>
    </row>
    <row r="214" spans="1:105" x14ac:dyDescent="0.25">
      <c r="A214" s="9">
        <v>45147</v>
      </c>
      <c r="B214" s="10">
        <v>2504.878662109375</v>
      </c>
      <c r="C214" s="10">
        <v>704.6279296875</v>
      </c>
      <c r="D214" s="10">
        <v>592.826416015625</v>
      </c>
      <c r="E214" s="10">
        <v>4894.38916015625</v>
      </c>
      <c r="F214" s="10">
        <v>50.369998931884773</v>
      </c>
      <c r="G214" s="10">
        <v>803.27484130859375</v>
      </c>
      <c r="H214" s="10">
        <v>957.0133056640625</v>
      </c>
      <c r="I214" s="10">
        <v>1296.03125</v>
      </c>
      <c r="J214" s="10">
        <v>82.845001220703125</v>
      </c>
      <c r="K214" s="10">
        <v>2606.608642578125</v>
      </c>
      <c r="L214" s="10">
        <v>24.229999542236332</v>
      </c>
      <c r="M214" s="10">
        <v>4958.12939453125</v>
      </c>
      <c r="N214" s="10">
        <v>1511.451049804688</v>
      </c>
      <c r="O214" s="10">
        <v>155.6506042480469</v>
      </c>
      <c r="P214" s="10">
        <v>1248.911987304688</v>
      </c>
      <c r="Q214" s="10">
        <v>553.17950439453125</v>
      </c>
      <c r="R214" s="10">
        <v>69.410003662109375</v>
      </c>
      <c r="S214" s="10">
        <v>7011.5107421875</v>
      </c>
      <c r="T214" s="10">
        <v>3216.381591796875</v>
      </c>
      <c r="U214" s="10">
        <v>572.45361328125</v>
      </c>
      <c r="X214" s="11">
        <f t="shared" si="142"/>
        <v>1.3153939615135163E-2</v>
      </c>
      <c r="Y214" s="11">
        <f t="shared" si="143"/>
        <v>-6.7260046396741442E-3</v>
      </c>
      <c r="Z214" s="11">
        <f t="shared" si="144"/>
        <v>-8.2292664462542912E-3</v>
      </c>
      <c r="AA214" s="11">
        <f t="shared" si="145"/>
        <v>8.5497802285703361E-3</v>
      </c>
      <c r="AB214" s="11">
        <f t="shared" si="146"/>
        <v>-3.7579595776399892E-3</v>
      </c>
      <c r="AC214" s="11">
        <f t="shared" si="147"/>
        <v>3.636344011825415E-4</v>
      </c>
      <c r="AD214" s="11">
        <f t="shared" si="148"/>
        <v>8.2307752356238926E-4</v>
      </c>
      <c r="AE214" s="11">
        <f t="shared" si="149"/>
        <v>3.0211309113589418E-3</v>
      </c>
      <c r="AF214" s="11">
        <f t="shared" si="150"/>
        <v>1.1686352138602441E-3</v>
      </c>
      <c r="AG214" s="11">
        <f t="shared" si="151"/>
        <v>7.3703450489566785E-3</v>
      </c>
      <c r="AH214" s="11">
        <f t="shared" si="152"/>
        <v>8.261238546059831E-4</v>
      </c>
      <c r="AI214" s="11">
        <f t="shared" si="153"/>
        <v>4.2597410509438169E-3</v>
      </c>
      <c r="AJ214" s="11">
        <f t="shared" si="154"/>
        <v>2.3371366115449505E-2</v>
      </c>
      <c r="AK214" s="11">
        <f t="shared" si="155"/>
        <v>2.0478869020852605E-2</v>
      </c>
      <c r="AL214" s="11">
        <f t="shared" si="156"/>
        <v>6.5973824755158634E-3</v>
      </c>
      <c r="AM214" s="11">
        <f t="shared" si="157"/>
        <v>1.1343171077421203E-3</v>
      </c>
      <c r="AN214" s="11">
        <f t="shared" si="158"/>
        <v>-1.2940785504323921E-2</v>
      </c>
      <c r="AO214" s="11">
        <f t="shared" si="159"/>
        <v>-2.8620789163783525E-4</v>
      </c>
      <c r="AP214" s="11">
        <f t="shared" si="160"/>
        <v>-2.3340189259923425E-3</v>
      </c>
      <c r="AQ214" s="11">
        <f t="shared" si="161"/>
        <v>-1.2174302827343886E-2</v>
      </c>
      <c r="AT214" s="12">
        <f t="shared" si="162"/>
        <v>1.2854593554625888E-2</v>
      </c>
      <c r="AU214" s="12">
        <f t="shared" si="163"/>
        <v>-6.6999956567184047E-3</v>
      </c>
      <c r="AV214" s="12">
        <f t="shared" si="164"/>
        <v>-1.0370175948082523E-2</v>
      </c>
      <c r="AW214" s="12">
        <f t="shared" si="165"/>
        <v>5.8220524622027512E-3</v>
      </c>
      <c r="AX214" s="12">
        <f t="shared" si="166"/>
        <v>-4.5375677323958247E-3</v>
      </c>
      <c r="AY214" s="12">
        <f t="shared" si="167"/>
        <v>-2.1412470300364081E-4</v>
      </c>
      <c r="AZ214" s="12">
        <f t="shared" si="168"/>
        <v>-7.9691432031153806E-5</v>
      </c>
      <c r="BA214" s="12">
        <f t="shared" si="169"/>
        <v>2.2435773976373034E-3</v>
      </c>
      <c r="BB214" s="12">
        <f t="shared" si="170"/>
        <v>1.0983611648305639E-3</v>
      </c>
      <c r="BC214" s="12">
        <f t="shared" si="171"/>
        <v>5.8704707284060655E-3</v>
      </c>
      <c r="BD214" s="12">
        <f t="shared" si="172"/>
        <v>4.8455838869589985E-4</v>
      </c>
      <c r="BE214" s="12">
        <f t="shared" si="173"/>
        <v>3.4570974071132616E-3</v>
      </c>
      <c r="BF214" s="12">
        <f t="shared" si="174"/>
        <v>2.1564455346478675E-2</v>
      </c>
      <c r="BG214" s="12">
        <f t="shared" si="175"/>
        <v>1.8769645661460613E-2</v>
      </c>
      <c r="BH214" s="12">
        <f t="shared" si="176"/>
        <v>6.1885211353732853E-3</v>
      </c>
      <c r="BI214" s="12">
        <f t="shared" si="177"/>
        <v>3.4272784922846243E-5</v>
      </c>
      <c r="BJ214" s="12">
        <f t="shared" si="178"/>
        <v>-1.3836625428210483E-2</v>
      </c>
      <c r="BK214" s="12">
        <f t="shared" si="179"/>
        <v>-5.4913667334315135E-5</v>
      </c>
      <c r="BL214" s="12">
        <f t="shared" si="180"/>
        <v>-3.1911749827368682E-3</v>
      </c>
      <c r="BM214" s="12">
        <f t="shared" si="181"/>
        <v>-1.3584004478327435E-2</v>
      </c>
      <c r="CM214" s="11" cm="1">
        <f t="array" ref="CM214">MMULT(X214:AQ214,$BQ$54:$BQ$73)</f>
        <v>2.2334898377434891E-3</v>
      </c>
      <c r="DA214" s="7">
        <v>-1.1673662388604135E-2</v>
      </c>
    </row>
    <row r="215" spans="1:105" x14ac:dyDescent="0.25">
      <c r="A215" s="9">
        <v>45148</v>
      </c>
      <c r="B215" s="10">
        <v>2550.13818359375</v>
      </c>
      <c r="C215" s="10">
        <v>706.45745849609375</v>
      </c>
      <c r="D215" s="10">
        <v>581.43756103515625</v>
      </c>
      <c r="E215" s="10">
        <v>4794.1318359375</v>
      </c>
      <c r="F215" s="10">
        <v>50.229999542236328</v>
      </c>
      <c r="G215" s="10">
        <v>796.14483642578125</v>
      </c>
      <c r="H215" s="10">
        <v>948.552001953125</v>
      </c>
      <c r="I215" s="10">
        <v>1291.105102539062</v>
      </c>
      <c r="J215" s="10">
        <v>82.866302490234375</v>
      </c>
      <c r="K215" s="10">
        <v>2598.64599609375</v>
      </c>
      <c r="L215" s="10">
        <v>24.260000228881839</v>
      </c>
      <c r="M215" s="10">
        <v>4960.412109375</v>
      </c>
      <c r="N215" s="10">
        <v>1521.939331054688</v>
      </c>
      <c r="O215" s="10">
        <v>157.1903991699219</v>
      </c>
      <c r="P215" s="10">
        <v>1254.475830078125</v>
      </c>
      <c r="Q215" s="10">
        <v>553.0831298828125</v>
      </c>
      <c r="R215" s="10">
        <v>69.480003356933594</v>
      </c>
      <c r="S215" s="10">
        <v>6937.91796875</v>
      </c>
      <c r="T215" s="10">
        <v>3197.431640625</v>
      </c>
      <c r="U215" s="10">
        <v>585.76885986328125</v>
      </c>
      <c r="X215" s="11">
        <f t="shared" si="142"/>
        <v>1.8068548456659235E-2</v>
      </c>
      <c r="Y215" s="11">
        <f t="shared" si="143"/>
        <v>2.5964466231208571E-3</v>
      </c>
      <c r="Z215" s="11">
        <f t="shared" si="144"/>
        <v>-1.921111251589129E-2</v>
      </c>
      <c r="AA215" s="11">
        <f t="shared" si="145"/>
        <v>-2.0484134166305106E-2</v>
      </c>
      <c r="AB215" s="11">
        <f t="shared" si="146"/>
        <v>-2.7794201432834145E-3</v>
      </c>
      <c r="AC215" s="11">
        <f t="shared" si="147"/>
        <v>-8.8761710390396365E-3</v>
      </c>
      <c r="AD215" s="11">
        <f t="shared" si="148"/>
        <v>-8.8413647551809967E-3</v>
      </c>
      <c r="AE215" s="11">
        <f t="shared" si="149"/>
        <v>-3.800948056567274E-3</v>
      </c>
      <c r="AF215" s="11">
        <f t="shared" si="150"/>
        <v>2.5712196532537163E-4</v>
      </c>
      <c r="AG215" s="11">
        <f t="shared" si="151"/>
        <v>-3.0547917145319387E-3</v>
      </c>
      <c r="AH215" s="11">
        <f t="shared" si="152"/>
        <v>1.2381629059964427E-3</v>
      </c>
      <c r="AI215" s="11">
        <f t="shared" si="153"/>
        <v>4.6039840070890523E-4</v>
      </c>
      <c r="AJ215" s="11">
        <f t="shared" si="154"/>
        <v>6.9392133151485865E-3</v>
      </c>
      <c r="AK215" s="11">
        <f t="shared" si="155"/>
        <v>9.8926369692800033E-3</v>
      </c>
      <c r="AL215" s="11">
        <f t="shared" si="156"/>
        <v>4.4549518540890386E-3</v>
      </c>
      <c r="AM215" s="11">
        <f t="shared" si="157"/>
        <v>-1.7421923797454193E-4</v>
      </c>
      <c r="AN215" s="11">
        <f t="shared" si="158"/>
        <v>1.0084957661863846E-3</v>
      </c>
      <c r="AO215" s="11">
        <f t="shared" si="159"/>
        <v>-1.049599382265797E-2</v>
      </c>
      <c r="AP215" s="11">
        <f t="shared" si="160"/>
        <v>-5.8916986778575469E-3</v>
      </c>
      <c r="AQ215" s="11">
        <f t="shared" si="161"/>
        <v>2.3259957266597575E-2</v>
      </c>
      <c r="AT215" s="12">
        <f t="shared" si="162"/>
        <v>1.7769202396149958E-2</v>
      </c>
      <c r="AU215" s="12">
        <f t="shared" si="163"/>
        <v>2.6224556060765966E-3</v>
      </c>
      <c r="AV215" s="12">
        <f t="shared" si="164"/>
        <v>-2.1352022017719522E-2</v>
      </c>
      <c r="AW215" s="12">
        <f t="shared" si="165"/>
        <v>-2.3211861932672693E-2</v>
      </c>
      <c r="AX215" s="12">
        <f t="shared" si="166"/>
        <v>-3.5590282980392496E-3</v>
      </c>
      <c r="AY215" s="12">
        <f t="shared" si="167"/>
        <v>-9.4539301432258194E-3</v>
      </c>
      <c r="AZ215" s="12">
        <f t="shared" si="168"/>
        <v>-9.7441337107745402E-3</v>
      </c>
      <c r="BA215" s="12">
        <f t="shared" si="169"/>
        <v>-4.578501570288912E-3</v>
      </c>
      <c r="BB215" s="12">
        <f t="shared" si="170"/>
        <v>1.8684791629569142E-4</v>
      </c>
      <c r="BC215" s="12">
        <f t="shared" si="171"/>
        <v>-4.5546660350825521E-3</v>
      </c>
      <c r="BD215" s="12">
        <f t="shared" si="172"/>
        <v>8.9659744008635945E-4</v>
      </c>
      <c r="BE215" s="12">
        <f t="shared" si="173"/>
        <v>-3.4224524312164996E-4</v>
      </c>
      <c r="BF215" s="12">
        <f t="shared" si="174"/>
        <v>5.132302546177755E-3</v>
      </c>
      <c r="BG215" s="12">
        <f t="shared" si="175"/>
        <v>8.1834136098880121E-3</v>
      </c>
      <c r="BH215" s="12">
        <f t="shared" si="176"/>
        <v>4.0460905139464605E-3</v>
      </c>
      <c r="BI215" s="12">
        <f t="shared" si="177"/>
        <v>-1.274263560793816E-3</v>
      </c>
      <c r="BJ215" s="12">
        <f t="shared" si="178"/>
        <v>1.1265584229982323E-4</v>
      </c>
      <c r="BK215" s="12">
        <f t="shared" si="179"/>
        <v>-1.026469959835445E-2</v>
      </c>
      <c r="BL215" s="12">
        <f t="shared" si="180"/>
        <v>-6.7488547346020731E-3</v>
      </c>
      <c r="BM215" s="12">
        <f t="shared" si="181"/>
        <v>2.1850255615614024E-2</v>
      </c>
      <c r="CM215" s="11" cm="1">
        <f t="array" ref="CM215">MMULT(X215:AQ215,$BQ$54:$BQ$73)</f>
        <v>-7.7169603030886554E-4</v>
      </c>
      <c r="DA215" s="7">
        <v>1.0620735761220567E-2</v>
      </c>
    </row>
    <row r="216" spans="1:105" x14ac:dyDescent="0.25">
      <c r="A216" s="9">
        <v>45149</v>
      </c>
      <c r="B216" s="10">
        <v>2537.249755859375</v>
      </c>
      <c r="C216" s="10">
        <v>698.224853515625</v>
      </c>
      <c r="D216" s="10">
        <v>578.19061279296875</v>
      </c>
      <c r="E216" s="10">
        <v>4773.7607421875</v>
      </c>
      <c r="F216" s="10">
        <v>50.130001068115227</v>
      </c>
      <c r="G216" s="10">
        <v>787.84686279296875</v>
      </c>
      <c r="H216" s="10">
        <v>937.4833984375</v>
      </c>
      <c r="I216" s="10">
        <v>1275.072021484375</v>
      </c>
      <c r="J216" s="10">
        <v>82.799896240234375</v>
      </c>
      <c r="K216" s="10">
        <v>2593.73095703125</v>
      </c>
      <c r="L216" s="10">
        <v>24.239999771118161</v>
      </c>
      <c r="M216" s="10">
        <v>4961.189453125</v>
      </c>
      <c r="N216" s="10">
        <v>1522.973266601562</v>
      </c>
      <c r="O216" s="10">
        <v>155.91456604003909</v>
      </c>
      <c r="P216" s="10">
        <v>1259.767822265625</v>
      </c>
      <c r="Q216" s="10">
        <v>553.565185546875</v>
      </c>
      <c r="R216" s="10">
        <v>69.25</v>
      </c>
      <c r="S216" s="10">
        <v>6966.26806640625</v>
      </c>
      <c r="T216" s="10">
        <v>3203.6552734375</v>
      </c>
      <c r="U216" s="10">
        <v>587.11029052734375</v>
      </c>
      <c r="X216" s="11">
        <f t="shared" si="142"/>
        <v>-5.0540115109417895E-3</v>
      </c>
      <c r="Y216" s="11">
        <f t="shared" si="143"/>
        <v>-1.1653362678050444E-2</v>
      </c>
      <c r="Z216" s="11">
        <f t="shared" si="144"/>
        <v>-5.5843455252647077E-3</v>
      </c>
      <c r="AA216" s="11">
        <f t="shared" si="145"/>
        <v>-4.2491726233507719E-3</v>
      </c>
      <c r="AB216" s="11">
        <f t="shared" si="146"/>
        <v>-1.99081176652244E-3</v>
      </c>
      <c r="AC216" s="11">
        <f t="shared" si="147"/>
        <v>-1.0422693526551634E-2</v>
      </c>
      <c r="AD216" s="11">
        <f t="shared" si="148"/>
        <v>-1.1668947504020958E-2</v>
      </c>
      <c r="AE216" s="11">
        <f t="shared" si="149"/>
        <v>-1.2418106801031691E-2</v>
      </c>
      <c r="AF216" s="11">
        <f t="shared" si="150"/>
        <v>-8.0136615251809795E-4</v>
      </c>
      <c r="AG216" s="11">
        <f t="shared" si="151"/>
        <v>-1.8913846171768763E-3</v>
      </c>
      <c r="AH216" s="11">
        <f t="shared" si="152"/>
        <v>-8.2442116962011319E-4</v>
      </c>
      <c r="AI216" s="11">
        <f t="shared" si="153"/>
        <v>1.5670950978666638E-4</v>
      </c>
      <c r="AJ216" s="11">
        <f t="shared" si="154"/>
        <v>6.7935398328761501E-4</v>
      </c>
      <c r="AK216" s="11">
        <f t="shared" si="155"/>
        <v>-8.1164825372295434E-3</v>
      </c>
      <c r="AL216" s="11">
        <f t="shared" si="156"/>
        <v>4.2184887589029364E-3</v>
      </c>
      <c r="AM216" s="11">
        <f t="shared" si="157"/>
        <v>8.715790412277412E-4</v>
      </c>
      <c r="AN216" s="11">
        <f t="shared" si="158"/>
        <v>-3.310353278942971E-3</v>
      </c>
      <c r="AO216" s="11">
        <f t="shared" si="159"/>
        <v>4.0862543754402181E-3</v>
      </c>
      <c r="AP216" s="11">
        <f t="shared" si="160"/>
        <v>1.9464474966174633E-3</v>
      </c>
      <c r="AQ216" s="11">
        <f t="shared" si="161"/>
        <v>2.2900341004395328E-3</v>
      </c>
      <c r="AT216" s="12">
        <f t="shared" si="162"/>
        <v>-5.3533575714510657E-3</v>
      </c>
      <c r="AU216" s="12">
        <f t="shared" si="163"/>
        <v>-1.1627353695094706E-2</v>
      </c>
      <c r="AV216" s="12">
        <f t="shared" si="164"/>
        <v>-7.7252550270929393E-3</v>
      </c>
      <c r="AW216" s="12">
        <f t="shared" si="165"/>
        <v>-6.9769003897183577E-3</v>
      </c>
      <c r="AX216" s="12">
        <f t="shared" si="166"/>
        <v>-2.7704199212782751E-3</v>
      </c>
      <c r="AY216" s="12">
        <f t="shared" si="167"/>
        <v>-1.1000452630737817E-2</v>
      </c>
      <c r="AZ216" s="12">
        <f t="shared" si="168"/>
        <v>-1.2571716459614501E-2</v>
      </c>
      <c r="BA216" s="12">
        <f t="shared" si="169"/>
        <v>-1.3195660314753329E-2</v>
      </c>
      <c r="BB216" s="12">
        <f t="shared" si="170"/>
        <v>-8.7164020154777816E-4</v>
      </c>
      <c r="BC216" s="12">
        <f t="shared" si="171"/>
        <v>-3.3912589377274893E-3</v>
      </c>
      <c r="BD216" s="12">
        <f t="shared" si="172"/>
        <v>-1.1659866355301965E-3</v>
      </c>
      <c r="BE216" s="12">
        <f t="shared" si="173"/>
        <v>-6.4593413404388875E-4</v>
      </c>
      <c r="BF216" s="12">
        <f t="shared" si="174"/>
        <v>-1.1275567856832164E-3</v>
      </c>
      <c r="BG216" s="12">
        <f t="shared" si="175"/>
        <v>-9.8257058966215345E-3</v>
      </c>
      <c r="BH216" s="12">
        <f t="shared" si="176"/>
        <v>3.8096274187603583E-3</v>
      </c>
      <c r="BI216" s="12">
        <f t="shared" si="177"/>
        <v>-2.2846528159153282E-4</v>
      </c>
      <c r="BJ216" s="12">
        <f t="shared" si="178"/>
        <v>-4.2061932028295322E-3</v>
      </c>
      <c r="BK216" s="12">
        <f t="shared" si="179"/>
        <v>4.3175485997437382E-3</v>
      </c>
      <c r="BL216" s="12">
        <f t="shared" si="180"/>
        <v>1.0892914398729376E-3</v>
      </c>
      <c r="BM216" s="12">
        <f t="shared" si="181"/>
        <v>8.8033244945598323E-4</v>
      </c>
      <c r="CM216" s="11" cm="1">
        <f t="array" ref="CM216">MMULT(X216:AQ216,$BQ$54:$BQ$73)</f>
        <v>-3.1868296212759946E-3</v>
      </c>
      <c r="DA216" s="7">
        <v>1.0700973884921404E-2</v>
      </c>
    </row>
    <row r="217" spans="1:105" x14ac:dyDescent="0.25">
      <c r="A217" s="9">
        <v>45152</v>
      </c>
      <c r="B217" s="10">
        <v>2453.823486328125</v>
      </c>
      <c r="C217" s="10">
        <v>694.0169677734375</v>
      </c>
      <c r="D217" s="10">
        <v>571.76922607421875</v>
      </c>
      <c r="E217" s="10">
        <v>4644.64404296875</v>
      </c>
      <c r="F217" s="10">
        <v>50.090000152587891</v>
      </c>
      <c r="G217" s="10">
        <v>784.0020751953125</v>
      </c>
      <c r="H217" s="10">
        <v>944.07537841796875</v>
      </c>
      <c r="I217" s="10">
        <v>1295.2412109375</v>
      </c>
      <c r="J217" s="10">
        <v>82.897300720214844</v>
      </c>
      <c r="K217" s="10">
        <v>2614.767578125</v>
      </c>
      <c r="L217" s="10">
        <v>24.20999908447266</v>
      </c>
      <c r="M217" s="10">
        <v>5044.67919921875</v>
      </c>
      <c r="N217" s="10">
        <v>1523.367309570312</v>
      </c>
      <c r="O217" s="10">
        <v>156.61846923828119</v>
      </c>
      <c r="P217" s="10">
        <v>1274.654663085938</v>
      </c>
      <c r="Q217" s="10">
        <v>540.69378662109375</v>
      </c>
      <c r="R217" s="10">
        <v>69.319999694824219</v>
      </c>
      <c r="S217" s="10">
        <v>6926.8037109375</v>
      </c>
      <c r="T217" s="10">
        <v>3204.630859375</v>
      </c>
      <c r="U217" s="10">
        <v>580.403076171875</v>
      </c>
      <c r="X217" s="11">
        <f t="shared" si="142"/>
        <v>-3.2880590229081817E-2</v>
      </c>
      <c r="Y217" s="11">
        <f t="shared" si="143"/>
        <v>-6.0265482115115449E-3</v>
      </c>
      <c r="Z217" s="11">
        <f t="shared" si="144"/>
        <v>-1.1106003066586087E-2</v>
      </c>
      <c r="AA217" s="11">
        <f t="shared" si="145"/>
        <v>-2.7047165995919671E-2</v>
      </c>
      <c r="AB217" s="11">
        <f t="shared" si="146"/>
        <v>-7.9794364003672237E-4</v>
      </c>
      <c r="AC217" s="11">
        <f t="shared" si="147"/>
        <v>-4.8801204640534154E-3</v>
      </c>
      <c r="AD217" s="11">
        <f t="shared" si="148"/>
        <v>7.0315698298824038E-3</v>
      </c>
      <c r="AE217" s="11">
        <f t="shared" si="149"/>
        <v>1.5818078597352517E-2</v>
      </c>
      <c r="AF217" s="11">
        <f t="shared" si="150"/>
        <v>1.1763840826305007E-3</v>
      </c>
      <c r="AG217" s="11">
        <f t="shared" si="151"/>
        <v>8.110564064758758E-3</v>
      </c>
      <c r="AH217" s="11">
        <f t="shared" si="152"/>
        <v>-1.237652101022145E-3</v>
      </c>
      <c r="AI217" s="11">
        <f t="shared" si="153"/>
        <v>1.6828574454289525E-2</v>
      </c>
      <c r="AJ217" s="11">
        <f t="shared" si="154"/>
        <v>2.5873268913596034E-4</v>
      </c>
      <c r="AK217" s="11">
        <f t="shared" si="155"/>
        <v>4.5146724653124378E-3</v>
      </c>
      <c r="AL217" s="11">
        <f t="shared" si="156"/>
        <v>1.1817130551516841E-2</v>
      </c>
      <c r="AM217" s="11">
        <f t="shared" si="157"/>
        <v>-2.3251821577372881E-2</v>
      </c>
      <c r="AN217" s="11">
        <f t="shared" si="158"/>
        <v>1.01082591803926E-3</v>
      </c>
      <c r="AO217" s="11">
        <f t="shared" si="159"/>
        <v>-5.6650641480566546E-3</v>
      </c>
      <c r="AP217" s="11">
        <f t="shared" si="160"/>
        <v>3.0452275736059551E-4</v>
      </c>
      <c r="AQ217" s="11">
        <f t="shared" si="161"/>
        <v>-1.1424113090309345E-2</v>
      </c>
      <c r="AT217" s="12">
        <f t="shared" si="162"/>
        <v>-3.3179936289591094E-2</v>
      </c>
      <c r="AU217" s="12">
        <f t="shared" si="163"/>
        <v>-6.0005392285558054E-3</v>
      </c>
      <c r="AV217" s="12">
        <f t="shared" si="164"/>
        <v>-1.3246912568414319E-2</v>
      </c>
      <c r="AW217" s="12">
        <f t="shared" si="165"/>
        <v>-2.9774893762287258E-2</v>
      </c>
      <c r="AX217" s="12">
        <f t="shared" si="166"/>
        <v>-1.5775517947925577E-3</v>
      </c>
      <c r="AY217" s="12">
        <f t="shared" si="167"/>
        <v>-5.4578795682395974E-3</v>
      </c>
      <c r="AZ217" s="12">
        <f t="shared" si="168"/>
        <v>6.1288008742888603E-3</v>
      </c>
      <c r="BA217" s="12">
        <f t="shared" si="169"/>
        <v>1.5040525083630879E-2</v>
      </c>
      <c r="BB217" s="12">
        <f t="shared" si="170"/>
        <v>1.1061100336008205E-3</v>
      </c>
      <c r="BC217" s="12">
        <f t="shared" si="171"/>
        <v>6.6106897442081451E-3</v>
      </c>
      <c r="BD217" s="12">
        <f t="shared" si="172"/>
        <v>-1.5792175669322281E-3</v>
      </c>
      <c r="BE217" s="12">
        <f t="shared" si="173"/>
        <v>1.6025930810458971E-2</v>
      </c>
      <c r="BF217" s="12">
        <f t="shared" si="174"/>
        <v>-1.548178079834871E-3</v>
      </c>
      <c r="BG217" s="12">
        <f t="shared" si="175"/>
        <v>2.8054491059204476E-3</v>
      </c>
      <c r="BH217" s="12">
        <f t="shared" si="176"/>
        <v>1.1408269211374264E-2</v>
      </c>
      <c r="BI217" s="12">
        <f t="shared" si="177"/>
        <v>-2.4351865900192154E-2</v>
      </c>
      <c r="BJ217" s="12">
        <f t="shared" si="178"/>
        <v>1.149859941526986E-4</v>
      </c>
      <c r="BK217" s="12">
        <f t="shared" si="179"/>
        <v>-5.4337699237531345E-3</v>
      </c>
      <c r="BL217" s="12">
        <f t="shared" si="180"/>
        <v>-5.5263329938393026E-4</v>
      </c>
      <c r="BM217" s="12">
        <f t="shared" si="181"/>
        <v>-1.2833814741292894E-2</v>
      </c>
      <c r="CM217" s="11" cm="1">
        <f t="array" ref="CM217">MMULT(X217:AQ217,$BQ$54:$BQ$73)</f>
        <v>-2.8722983556835743E-3</v>
      </c>
      <c r="DA217" s="7">
        <v>3.3019088868953984E-3</v>
      </c>
    </row>
    <row r="218" spans="1:105" x14ac:dyDescent="0.25">
      <c r="A218" s="9">
        <v>45154</v>
      </c>
      <c r="B218" s="10">
        <v>2442.93359375</v>
      </c>
      <c r="C218" s="10">
        <v>690.402587890625</v>
      </c>
      <c r="D218" s="10">
        <v>563.263916015625</v>
      </c>
      <c r="E218" s="10">
        <v>4746.35009765625</v>
      </c>
      <c r="F218" s="10">
        <v>50.110000610351563</v>
      </c>
      <c r="G218" s="10">
        <v>781.714599609375</v>
      </c>
      <c r="H218" s="10">
        <v>941.07452392578125</v>
      </c>
      <c r="I218" s="10">
        <v>1318.431030273438</v>
      </c>
      <c r="J218" s="10">
        <v>83.194198608398438</v>
      </c>
      <c r="K218" s="10">
        <v>2645.38916015625</v>
      </c>
      <c r="L218" s="10">
        <v>24.20999908447266</v>
      </c>
      <c r="M218" s="10">
        <v>5049.14794921875</v>
      </c>
      <c r="N218" s="10">
        <v>1546.756713867188</v>
      </c>
      <c r="O218" s="10">
        <v>157.5423583984375</v>
      </c>
      <c r="P218" s="10">
        <v>1273.616088867188</v>
      </c>
      <c r="Q218" s="10">
        <v>545.08062744140625</v>
      </c>
      <c r="R218" s="10">
        <v>69.680000305175781</v>
      </c>
      <c r="S218" s="10">
        <v>6919.11669921875</v>
      </c>
      <c r="T218" s="10">
        <v>3212.57275390625</v>
      </c>
      <c r="U218" s="10">
        <v>609.91497802734375</v>
      </c>
      <c r="X218" s="11">
        <f t="shared" si="142"/>
        <v>-4.4379282531118482E-3</v>
      </c>
      <c r="Y218" s="11">
        <f t="shared" si="143"/>
        <v>-5.2079128474455654E-3</v>
      </c>
      <c r="Z218" s="11">
        <f t="shared" si="144"/>
        <v>-1.4875424683121568E-2</v>
      </c>
      <c r="AA218" s="11">
        <f t="shared" si="145"/>
        <v>2.1897491766127212E-2</v>
      </c>
      <c r="AB218" s="11">
        <f t="shared" si="146"/>
        <v>3.9929043127859834E-4</v>
      </c>
      <c r="AC218" s="11">
        <f t="shared" si="147"/>
        <v>-2.9176907285196133E-3</v>
      </c>
      <c r="AD218" s="11">
        <f t="shared" si="148"/>
        <v>-3.1786174714313301E-3</v>
      </c>
      <c r="AE218" s="11">
        <f t="shared" si="149"/>
        <v>1.7903861566567269E-2</v>
      </c>
      <c r="AF218" s="11">
        <f t="shared" si="150"/>
        <v>3.5815145439493665E-3</v>
      </c>
      <c r="AG218" s="11">
        <f t="shared" si="151"/>
        <v>1.1711014886152196E-2</v>
      </c>
      <c r="AH218" s="11">
        <f t="shared" si="152"/>
        <v>0</v>
      </c>
      <c r="AI218" s="11">
        <f t="shared" si="153"/>
        <v>8.8583432633180278E-4</v>
      </c>
      <c r="AJ218" s="11">
        <f t="shared" si="154"/>
        <v>1.5353752276247303E-2</v>
      </c>
      <c r="AK218" s="11">
        <f t="shared" si="155"/>
        <v>5.8989796327959948E-3</v>
      </c>
      <c r="AL218" s="11">
        <f t="shared" si="156"/>
        <v>-8.1478870224787996E-4</v>
      </c>
      <c r="AM218" s="11">
        <f t="shared" si="157"/>
        <v>8.1133553387523968E-3</v>
      </c>
      <c r="AN218" s="11">
        <f t="shared" si="158"/>
        <v>5.1933152327818307E-3</v>
      </c>
      <c r="AO218" s="11">
        <f t="shared" si="159"/>
        <v>-1.1097487440869911E-3</v>
      </c>
      <c r="AP218" s="11">
        <f t="shared" si="160"/>
        <v>2.4782556493258352E-3</v>
      </c>
      <c r="AQ218" s="11">
        <f t="shared" si="161"/>
        <v>5.0847252654342201E-2</v>
      </c>
      <c r="AT218" s="12">
        <f t="shared" si="162"/>
        <v>-4.7372743136211244E-3</v>
      </c>
      <c r="AU218" s="12">
        <f t="shared" si="163"/>
        <v>-5.1819038644898259E-3</v>
      </c>
      <c r="AV218" s="12">
        <f t="shared" si="164"/>
        <v>-1.70163341849498E-2</v>
      </c>
      <c r="AW218" s="12">
        <f t="shared" si="165"/>
        <v>1.9169763999759625E-2</v>
      </c>
      <c r="AX218" s="12">
        <f t="shared" si="166"/>
        <v>-3.8031772347723686E-4</v>
      </c>
      <c r="AY218" s="12">
        <f t="shared" si="167"/>
        <v>-3.4954498327057957E-3</v>
      </c>
      <c r="AZ218" s="12">
        <f t="shared" si="168"/>
        <v>-4.0813864270248731E-3</v>
      </c>
      <c r="BA218" s="12">
        <f t="shared" si="169"/>
        <v>1.712630805284563E-2</v>
      </c>
      <c r="BB218" s="12">
        <f t="shared" si="170"/>
        <v>3.5112404949196865E-3</v>
      </c>
      <c r="BC218" s="12">
        <f t="shared" si="171"/>
        <v>1.0211140565601583E-2</v>
      </c>
      <c r="BD218" s="12">
        <f t="shared" si="172"/>
        <v>-3.4156546591008325E-4</v>
      </c>
      <c r="BE218" s="12">
        <f t="shared" si="173"/>
        <v>8.3190682501247597E-5</v>
      </c>
      <c r="BF218" s="12">
        <f t="shared" si="174"/>
        <v>1.3546841507276471E-2</v>
      </c>
      <c r="BG218" s="12">
        <f t="shared" si="175"/>
        <v>4.1897562734040045E-3</v>
      </c>
      <c r="BH218" s="12">
        <f t="shared" si="176"/>
        <v>-1.2236500423904581E-3</v>
      </c>
      <c r="BI218" s="12">
        <f t="shared" si="177"/>
        <v>7.0133110159331224E-3</v>
      </c>
      <c r="BJ218" s="12">
        <f t="shared" si="178"/>
        <v>4.297475308895269E-3</v>
      </c>
      <c r="BK218" s="12">
        <f t="shared" si="179"/>
        <v>-8.7845451978347091E-4</v>
      </c>
      <c r="BL218" s="12">
        <f t="shared" si="180"/>
        <v>1.6210995925813095E-3</v>
      </c>
      <c r="BM218" s="12">
        <f t="shared" si="181"/>
        <v>4.943755100335865E-2</v>
      </c>
      <c r="CM218" s="11" cm="1">
        <f t="array" ref="CM218">MMULT(X218:AQ218,$BQ$54:$BQ$73)</f>
        <v>5.5860903437343606E-3</v>
      </c>
      <c r="DA218" s="7">
        <v>5.667138989336672E-3</v>
      </c>
    </row>
    <row r="219" spans="1:105" x14ac:dyDescent="0.25">
      <c r="A219" s="9">
        <v>45155</v>
      </c>
      <c r="B219" s="10">
        <v>2477.50244140625</v>
      </c>
      <c r="C219" s="10">
        <v>684.6422119140625</v>
      </c>
      <c r="D219" s="10">
        <v>561.59185791015625</v>
      </c>
      <c r="E219" s="10">
        <v>4675.849609375</v>
      </c>
      <c r="F219" s="10">
        <v>49.819999694824219</v>
      </c>
      <c r="G219" s="10">
        <v>777.38311767578125</v>
      </c>
      <c r="H219" s="10">
        <v>936.30279541015625</v>
      </c>
      <c r="I219" s="10">
        <v>1311.971313476562</v>
      </c>
      <c r="J219" s="10">
        <v>83.23699951171875</v>
      </c>
      <c r="K219" s="10">
        <v>2607.493408203125</v>
      </c>
      <c r="L219" s="10">
        <v>24.180000305175781</v>
      </c>
      <c r="M219" s="10">
        <v>4951.66943359375</v>
      </c>
      <c r="N219" s="10">
        <v>1549.61279296875</v>
      </c>
      <c r="O219" s="10">
        <v>156.39849853515619</v>
      </c>
      <c r="P219" s="10">
        <v>1255.242553710938</v>
      </c>
      <c r="Q219" s="10">
        <v>551.6368408203125</v>
      </c>
      <c r="R219" s="10">
        <v>69.169998168945313</v>
      </c>
      <c r="S219" s="10">
        <v>6933.41357421875</v>
      </c>
      <c r="T219" s="10">
        <v>3191.532958984375</v>
      </c>
      <c r="U219" s="10">
        <v>632.819091796875</v>
      </c>
      <c r="X219" s="11">
        <f t="shared" si="142"/>
        <v>1.4150547417535589E-2</v>
      </c>
      <c r="Y219" s="11">
        <f t="shared" si="143"/>
        <v>-8.3435028744056079E-3</v>
      </c>
      <c r="Z219" s="11">
        <f t="shared" si="144"/>
        <v>-2.9685162814909786E-3</v>
      </c>
      <c r="AA219" s="11">
        <f t="shared" si="145"/>
        <v>-1.4853621589368886E-2</v>
      </c>
      <c r="AB219" s="11">
        <f t="shared" si="146"/>
        <v>-5.7872862102387665E-3</v>
      </c>
      <c r="AC219" s="11">
        <f t="shared" si="147"/>
        <v>-5.54100171054526E-3</v>
      </c>
      <c r="AD219" s="11">
        <f t="shared" si="148"/>
        <v>-5.0705107771053925E-3</v>
      </c>
      <c r="AE219" s="11">
        <f t="shared" si="149"/>
        <v>-4.8995485152804599E-3</v>
      </c>
      <c r="AF219" s="11">
        <f t="shared" si="150"/>
        <v>5.1446980722513692E-4</v>
      </c>
      <c r="AG219" s="11">
        <f t="shared" si="151"/>
        <v>-1.4325208753364169E-2</v>
      </c>
      <c r="AH219" s="11">
        <f t="shared" si="152"/>
        <v>-1.2391069984021019E-3</v>
      </c>
      <c r="AI219" s="11">
        <f t="shared" si="153"/>
        <v>-1.9305933715030626E-2</v>
      </c>
      <c r="AJ219" s="11">
        <f t="shared" si="154"/>
        <v>1.8464953641101713E-3</v>
      </c>
      <c r="AK219" s="11">
        <f t="shared" si="155"/>
        <v>-7.2606496113787489E-3</v>
      </c>
      <c r="AL219" s="11">
        <f t="shared" si="156"/>
        <v>-1.4426274382724121E-2</v>
      </c>
      <c r="AM219" s="11">
        <f t="shared" si="157"/>
        <v>1.2027969898106521E-2</v>
      </c>
      <c r="AN219" s="11">
        <f t="shared" si="158"/>
        <v>-7.3192039896214835E-3</v>
      </c>
      <c r="AO219" s="11">
        <f t="shared" si="159"/>
        <v>2.0662861491574907E-3</v>
      </c>
      <c r="AP219" s="11">
        <f t="shared" si="160"/>
        <v>-6.5492041841829643E-3</v>
      </c>
      <c r="AQ219" s="11">
        <f t="shared" si="161"/>
        <v>3.7552961633456408E-2</v>
      </c>
      <c r="AT219" s="12">
        <f t="shared" si="162"/>
        <v>1.3851201357026314E-2</v>
      </c>
      <c r="AU219" s="12">
        <f t="shared" si="163"/>
        <v>-8.3174938914498692E-3</v>
      </c>
      <c r="AV219" s="12">
        <f t="shared" si="164"/>
        <v>-5.1094257833192106E-3</v>
      </c>
      <c r="AW219" s="12">
        <f t="shared" si="165"/>
        <v>-1.7581349355736471E-2</v>
      </c>
      <c r="AX219" s="12">
        <f t="shared" si="166"/>
        <v>-6.5668943649946016E-3</v>
      </c>
      <c r="AY219" s="12">
        <f t="shared" si="167"/>
        <v>-6.118760814731442E-3</v>
      </c>
      <c r="AZ219" s="12">
        <f t="shared" si="168"/>
        <v>-5.973279732698936E-3</v>
      </c>
      <c r="BA219" s="12">
        <f t="shared" si="169"/>
        <v>-5.6771020290020983E-3</v>
      </c>
      <c r="BB219" s="12">
        <f t="shared" si="170"/>
        <v>4.4419575819545671E-4</v>
      </c>
      <c r="BC219" s="12">
        <f t="shared" si="171"/>
        <v>-1.5825083073914781E-2</v>
      </c>
      <c r="BD219" s="12">
        <f t="shared" si="172"/>
        <v>-1.580672464312185E-3</v>
      </c>
      <c r="BE219" s="12">
        <f t="shared" si="173"/>
        <v>-2.0108577358861179E-2</v>
      </c>
      <c r="BF219" s="12">
        <f t="shared" si="174"/>
        <v>3.9584595139339996E-5</v>
      </c>
      <c r="BG219" s="12">
        <f t="shared" si="175"/>
        <v>-8.9698729707707401E-3</v>
      </c>
      <c r="BH219" s="12">
        <f t="shared" si="176"/>
        <v>-1.48351357228667E-2</v>
      </c>
      <c r="BI219" s="12">
        <f t="shared" si="177"/>
        <v>1.0927925575287246E-2</v>
      </c>
      <c r="BJ219" s="12">
        <f t="shared" si="178"/>
        <v>-8.2150439135080452E-3</v>
      </c>
      <c r="BK219" s="12">
        <f t="shared" si="179"/>
        <v>2.2975803734610108E-3</v>
      </c>
      <c r="BL219" s="12">
        <f t="shared" si="180"/>
        <v>-7.4063602409274905E-3</v>
      </c>
      <c r="BM219" s="12">
        <f t="shared" si="181"/>
        <v>3.6143259982472857E-2</v>
      </c>
      <c r="CM219" s="11" cm="1">
        <f t="array" ref="CM219">MMULT(X219:AQ219,$BQ$54:$BQ$73)</f>
        <v>-2.4865419661774125E-3</v>
      </c>
      <c r="DA219" s="7">
        <v>3.8190885015850651E-3</v>
      </c>
    </row>
    <row r="220" spans="1:105" x14ac:dyDescent="0.25">
      <c r="A220" s="9">
        <v>45156</v>
      </c>
      <c r="B220" s="10">
        <v>2575.115966796875</v>
      </c>
      <c r="C220" s="10">
        <v>678.5950927734375</v>
      </c>
      <c r="D220" s="10">
        <v>555.1220703125</v>
      </c>
      <c r="E220" s="10">
        <v>4731.07080078125</v>
      </c>
      <c r="F220" s="10">
        <v>49.75</v>
      </c>
      <c r="G220" s="10">
        <v>774.1953125</v>
      </c>
      <c r="H220" s="10">
        <v>935.31890869140625</v>
      </c>
      <c r="I220" s="10">
        <v>1290.826171875</v>
      </c>
      <c r="J220" s="10">
        <v>83.098297119140625</v>
      </c>
      <c r="K220" s="10">
        <v>2597.122314453125</v>
      </c>
      <c r="L220" s="10">
        <v>24.219999313354489</v>
      </c>
      <c r="M220" s="10">
        <v>4939.62451171875</v>
      </c>
      <c r="N220" s="10">
        <v>1529.079345703125</v>
      </c>
      <c r="O220" s="10">
        <v>154.6778869628906</v>
      </c>
      <c r="P220" s="10">
        <v>1264.540649414062</v>
      </c>
      <c r="Q220" s="10">
        <v>552.408203125</v>
      </c>
      <c r="R220" s="10">
        <v>69.629997253417969</v>
      </c>
      <c r="S220" s="10">
        <v>6862.857421875</v>
      </c>
      <c r="T220" s="10">
        <v>3127.7626953125</v>
      </c>
      <c r="U220" s="10">
        <v>621.78936767578125</v>
      </c>
      <c r="X220" s="11">
        <f t="shared" si="142"/>
        <v>3.9399971422518068E-2</v>
      </c>
      <c r="Y220" s="11">
        <f t="shared" si="143"/>
        <v>-8.8325245440519888E-3</v>
      </c>
      <c r="Z220" s="11">
        <f t="shared" si="144"/>
        <v>-1.152044408501964E-2</v>
      </c>
      <c r="AA220" s="11">
        <f t="shared" si="145"/>
        <v>1.1809873289237625E-2</v>
      </c>
      <c r="AB220" s="11">
        <f t="shared" si="146"/>
        <v>-1.4050520925934689E-3</v>
      </c>
      <c r="AC220" s="11">
        <f t="shared" si="147"/>
        <v>-4.1006874259273147E-3</v>
      </c>
      <c r="AD220" s="11">
        <f t="shared" si="148"/>
        <v>-1.0508210843469703E-3</v>
      </c>
      <c r="AE220" s="11">
        <f t="shared" si="149"/>
        <v>-1.6117076177168867E-2</v>
      </c>
      <c r="AF220" s="11">
        <f t="shared" si="150"/>
        <v>-1.6663550271126411E-3</v>
      </c>
      <c r="AG220" s="11">
        <f t="shared" si="151"/>
        <v>-3.9774189715581776E-3</v>
      </c>
      <c r="AH220" s="11">
        <f t="shared" si="152"/>
        <v>1.6542186796476388E-3</v>
      </c>
      <c r="AI220" s="11">
        <f t="shared" si="153"/>
        <v>-2.4324971681839863E-3</v>
      </c>
      <c r="AJ220" s="11">
        <f t="shared" si="154"/>
        <v>-1.3250695501995048E-2</v>
      </c>
      <c r="AK220" s="11">
        <f t="shared" si="155"/>
        <v>-1.1001458379594528E-2</v>
      </c>
      <c r="AL220" s="11">
        <f t="shared" si="156"/>
        <v>7.4074095684819267E-3</v>
      </c>
      <c r="AM220" s="11">
        <f t="shared" si="157"/>
        <v>1.3983154271213004E-3</v>
      </c>
      <c r="AN220" s="11">
        <f t="shared" si="158"/>
        <v>6.6502688542671995E-3</v>
      </c>
      <c r="AO220" s="11">
        <f t="shared" si="159"/>
        <v>-1.0176250354674709E-2</v>
      </c>
      <c r="AP220" s="11">
        <f t="shared" si="160"/>
        <v>-1.998107633272516E-2</v>
      </c>
      <c r="AQ220" s="11">
        <f t="shared" si="161"/>
        <v>-1.7429505942646431E-2</v>
      </c>
      <c r="AT220" s="12">
        <f t="shared" si="162"/>
        <v>3.9100625362008791E-2</v>
      </c>
      <c r="AU220" s="12">
        <f t="shared" si="163"/>
        <v>-8.8065155610962502E-3</v>
      </c>
      <c r="AV220" s="12">
        <f t="shared" si="164"/>
        <v>-1.3661353586847872E-2</v>
      </c>
      <c r="AW220" s="12">
        <f t="shared" si="165"/>
        <v>9.0821455228700405E-3</v>
      </c>
      <c r="AX220" s="12">
        <f t="shared" si="166"/>
        <v>-2.184660247349304E-3</v>
      </c>
      <c r="AY220" s="12">
        <f t="shared" si="167"/>
        <v>-4.6784465301134967E-3</v>
      </c>
      <c r="AZ220" s="12">
        <f t="shared" si="168"/>
        <v>-1.9535900399405134E-3</v>
      </c>
      <c r="BA220" s="12">
        <f t="shared" si="169"/>
        <v>-1.6894629690890506E-2</v>
      </c>
      <c r="BB220" s="12">
        <f t="shared" si="170"/>
        <v>-1.7366290761423213E-3</v>
      </c>
      <c r="BC220" s="12">
        <f t="shared" si="171"/>
        <v>-5.4772932921087905E-3</v>
      </c>
      <c r="BD220" s="12">
        <f t="shared" si="172"/>
        <v>1.3126532137375554E-3</v>
      </c>
      <c r="BE220" s="12">
        <f t="shared" si="173"/>
        <v>-3.2351408120145416E-3</v>
      </c>
      <c r="BF220" s="12">
        <f t="shared" si="174"/>
        <v>-1.5057606270965879E-2</v>
      </c>
      <c r="BG220" s="12">
        <f t="shared" si="175"/>
        <v>-1.2710681738986519E-2</v>
      </c>
      <c r="BH220" s="12">
        <f t="shared" si="176"/>
        <v>6.9985482283393486E-3</v>
      </c>
      <c r="BI220" s="12">
        <f t="shared" si="177"/>
        <v>2.9827110430202634E-4</v>
      </c>
      <c r="BJ220" s="12">
        <f t="shared" si="178"/>
        <v>5.7544289303806378E-3</v>
      </c>
      <c r="BK220" s="12">
        <f t="shared" si="179"/>
        <v>-9.9449561303711891E-3</v>
      </c>
      <c r="BL220" s="12">
        <f t="shared" si="180"/>
        <v>-2.0838232389469687E-2</v>
      </c>
      <c r="BM220" s="12">
        <f t="shared" si="181"/>
        <v>-1.8839207593629982E-2</v>
      </c>
      <c r="CM220" s="11" cm="1">
        <f t="array" ref="CM220">MMULT(X220:AQ220,$BQ$54:$BQ$73)</f>
        <v>-2.7310902923162587E-3</v>
      </c>
      <c r="DA220" s="7">
        <v>-1.065860292330035E-3</v>
      </c>
    </row>
    <row r="221" spans="1:105" x14ac:dyDescent="0.25">
      <c r="A221" s="9">
        <v>45159</v>
      </c>
      <c r="B221" s="10">
        <v>2637.410888671875</v>
      </c>
      <c r="C221" s="10">
        <v>696.99853515625</v>
      </c>
      <c r="D221" s="10">
        <v>557.49676513671875</v>
      </c>
      <c r="E221" s="10">
        <v>4886.7998046875</v>
      </c>
      <c r="F221" s="10">
        <v>49.680000305175781</v>
      </c>
      <c r="G221" s="10">
        <v>773.58697509765625</v>
      </c>
      <c r="H221" s="10">
        <v>939.7955322265625</v>
      </c>
      <c r="I221" s="10">
        <v>1306.255249023438</v>
      </c>
      <c r="J221" s="10">
        <v>83.16729736328125</v>
      </c>
      <c r="K221" s="10">
        <v>2617.077880859375</v>
      </c>
      <c r="L221" s="10">
        <v>24.239999771118161</v>
      </c>
      <c r="M221" s="10">
        <v>5000.23876953125</v>
      </c>
      <c r="N221" s="10">
        <v>1515.193359375</v>
      </c>
      <c r="O221" s="10">
        <v>155.33966064453119</v>
      </c>
      <c r="P221" s="10">
        <v>1250.74267578125</v>
      </c>
      <c r="Q221" s="10">
        <v>551.2030029296875</v>
      </c>
      <c r="R221" s="10">
        <v>69.730003356933594</v>
      </c>
      <c r="S221" s="10">
        <v>6871.328125</v>
      </c>
      <c r="T221" s="10">
        <v>3159.856689453125</v>
      </c>
      <c r="U221" s="10">
        <v>629.9873046875</v>
      </c>
      <c r="X221" s="11">
        <f t="shared" si="142"/>
        <v>2.4191113207413007E-2</v>
      </c>
      <c r="Y221" s="11">
        <f t="shared" si="143"/>
        <v>2.7119916690816471E-2</v>
      </c>
      <c r="Z221" s="11">
        <f t="shared" si="144"/>
        <v>4.2777885283536666E-3</v>
      </c>
      <c r="AA221" s="11">
        <f t="shared" si="145"/>
        <v>3.2916227734434707E-2</v>
      </c>
      <c r="AB221" s="11">
        <f t="shared" si="146"/>
        <v>-1.4070290416928392E-3</v>
      </c>
      <c r="AC221" s="11">
        <f t="shared" si="147"/>
        <v>-7.8576735420850274E-4</v>
      </c>
      <c r="AD221" s="11">
        <f t="shared" si="148"/>
        <v>4.7862001864363481E-3</v>
      </c>
      <c r="AE221" s="11">
        <f t="shared" si="149"/>
        <v>1.1952869785732904E-2</v>
      </c>
      <c r="AF221" s="11">
        <f t="shared" si="150"/>
        <v>8.3034486304451216E-4</v>
      </c>
      <c r="AG221" s="11">
        <f t="shared" si="151"/>
        <v>7.6837222086908281E-3</v>
      </c>
      <c r="AH221" s="11">
        <f t="shared" si="152"/>
        <v>8.2578275518959115E-4</v>
      </c>
      <c r="AI221" s="11">
        <f t="shared" si="153"/>
        <v>1.2271025392456232E-2</v>
      </c>
      <c r="AJ221" s="11">
        <f t="shared" si="154"/>
        <v>-9.0812725756489309E-3</v>
      </c>
      <c r="AK221" s="11">
        <f t="shared" si="155"/>
        <v>4.2783987720194641E-3</v>
      </c>
      <c r="AL221" s="11">
        <f t="shared" si="156"/>
        <v>-1.0911451236625314E-2</v>
      </c>
      <c r="AM221" s="11">
        <f t="shared" si="157"/>
        <v>-2.1817203084505696E-3</v>
      </c>
      <c r="AN221" s="11">
        <f t="shared" si="158"/>
        <v>1.436250286663855E-3</v>
      </c>
      <c r="AO221" s="11">
        <f t="shared" si="159"/>
        <v>1.2342822536280699E-3</v>
      </c>
      <c r="AP221" s="11">
        <f t="shared" si="160"/>
        <v>1.0261006753716792E-2</v>
      </c>
      <c r="AQ221" s="11">
        <f t="shared" si="161"/>
        <v>1.3184427778754474E-2</v>
      </c>
      <c r="AT221" s="12">
        <f t="shared" si="162"/>
        <v>2.389176714690373E-2</v>
      </c>
      <c r="AU221" s="12">
        <f t="shared" si="163"/>
        <v>2.7145925673772209E-2</v>
      </c>
      <c r="AV221" s="12">
        <f t="shared" si="164"/>
        <v>2.136879026525435E-3</v>
      </c>
      <c r="AW221" s="12">
        <f t="shared" si="165"/>
        <v>3.018849996806712E-2</v>
      </c>
      <c r="AX221" s="12">
        <f t="shared" si="166"/>
        <v>-2.1866371964486746E-3</v>
      </c>
      <c r="AY221" s="12">
        <f t="shared" si="167"/>
        <v>-1.3635264583946849E-3</v>
      </c>
      <c r="AZ221" s="12">
        <f t="shared" si="168"/>
        <v>3.8834312308428051E-3</v>
      </c>
      <c r="BA221" s="12">
        <f t="shared" si="169"/>
        <v>1.1175316272011265E-2</v>
      </c>
      <c r="BB221" s="12">
        <f t="shared" si="170"/>
        <v>7.6007081401483195E-4</v>
      </c>
      <c r="BC221" s="12">
        <f t="shared" si="171"/>
        <v>6.1838478881402151E-3</v>
      </c>
      <c r="BD221" s="12">
        <f t="shared" si="172"/>
        <v>4.842172892795079E-4</v>
      </c>
      <c r="BE221" s="12">
        <f t="shared" si="173"/>
        <v>1.1468381748625677E-2</v>
      </c>
      <c r="BF221" s="12">
        <f t="shared" si="174"/>
        <v>-1.0888183344619762E-2</v>
      </c>
      <c r="BG221" s="12">
        <f t="shared" si="175"/>
        <v>2.5691754126274738E-3</v>
      </c>
      <c r="BH221" s="12">
        <f t="shared" si="176"/>
        <v>-1.1320312576767893E-2</v>
      </c>
      <c r="BI221" s="12">
        <f t="shared" si="177"/>
        <v>-3.2817646312698436E-3</v>
      </c>
      <c r="BJ221" s="12">
        <f t="shared" si="178"/>
        <v>5.4041036277729362E-4</v>
      </c>
      <c r="BK221" s="12">
        <f t="shared" si="179"/>
        <v>1.46557647793159E-3</v>
      </c>
      <c r="BL221" s="12">
        <f t="shared" si="180"/>
        <v>9.4038506969722664E-3</v>
      </c>
      <c r="BM221" s="12">
        <f t="shared" si="181"/>
        <v>1.1774726127770925E-2</v>
      </c>
      <c r="CM221" s="11" cm="1">
        <f t="array" ref="CM221">MMULT(X221:AQ221,$BQ$54:$BQ$73)</f>
        <v>6.6441058340362385E-3</v>
      </c>
      <c r="DA221" s="7">
        <v>-1.2213695314130992E-6</v>
      </c>
    </row>
    <row r="222" spans="1:105" x14ac:dyDescent="0.25">
      <c r="A222" s="9">
        <v>45160</v>
      </c>
      <c r="B222" s="10">
        <v>2695.6591796875</v>
      </c>
      <c r="C222" s="10">
        <v>699.1494140625</v>
      </c>
      <c r="D222" s="10">
        <v>564.233154296875</v>
      </c>
      <c r="E222" s="10">
        <v>4987.90576171875</v>
      </c>
      <c r="F222" s="10">
        <v>49.900001525878913</v>
      </c>
      <c r="G222" s="10">
        <v>770.2774658203125</v>
      </c>
      <c r="H222" s="10">
        <v>936.64715576171875</v>
      </c>
      <c r="I222" s="10">
        <v>1304.721557617188</v>
      </c>
      <c r="J222" s="10">
        <v>83.113502502441406</v>
      </c>
      <c r="K222" s="10">
        <v>2633.346923828125</v>
      </c>
      <c r="L222" s="10">
        <v>24.239999771118161</v>
      </c>
      <c r="M222" s="10">
        <v>4992.80712890625</v>
      </c>
      <c r="N222" s="10">
        <v>1526.9619140625</v>
      </c>
      <c r="O222" s="10">
        <v>155.42790222167969</v>
      </c>
      <c r="P222" s="10">
        <v>1250.44482421875</v>
      </c>
      <c r="Q222" s="10">
        <v>548.11767578125</v>
      </c>
      <c r="R222" s="10">
        <v>70.949996948242188</v>
      </c>
      <c r="S222" s="10">
        <v>6878.427734375</v>
      </c>
      <c r="T222" s="10">
        <v>3141.7431640625</v>
      </c>
      <c r="U222" s="10">
        <v>632.9185791015625</v>
      </c>
      <c r="X222" s="11">
        <f t="shared" si="142"/>
        <v>2.2085406284554007E-2</v>
      </c>
      <c r="Y222" s="11">
        <f t="shared" si="143"/>
        <v>3.0859159636079086E-3</v>
      </c>
      <c r="Z222" s="11">
        <f t="shared" si="144"/>
        <v>1.2083279368453805E-2</v>
      </c>
      <c r="AA222" s="11">
        <f t="shared" si="145"/>
        <v>2.0689604868664248E-2</v>
      </c>
      <c r="AB222" s="11">
        <f t="shared" si="146"/>
        <v>4.4283659289795106E-3</v>
      </c>
      <c r="AC222" s="11">
        <f t="shared" si="147"/>
        <v>-4.2781346944549617E-3</v>
      </c>
      <c r="AD222" s="11">
        <f t="shared" si="148"/>
        <v>-3.3500653672875204E-3</v>
      </c>
      <c r="AE222" s="11">
        <f t="shared" si="149"/>
        <v>-1.1741131049207989E-3</v>
      </c>
      <c r="AF222" s="11">
        <f t="shared" si="150"/>
        <v>-6.4682708883593513E-4</v>
      </c>
      <c r="AG222" s="11">
        <f t="shared" si="151"/>
        <v>6.216491716863887E-3</v>
      </c>
      <c r="AH222" s="11">
        <f t="shared" si="152"/>
        <v>0</v>
      </c>
      <c r="AI222" s="11">
        <f t="shared" si="153"/>
        <v>-1.4862571504153756E-3</v>
      </c>
      <c r="AJ222" s="11">
        <f t="shared" si="154"/>
        <v>7.7670315901822553E-3</v>
      </c>
      <c r="AK222" s="11">
        <f t="shared" si="155"/>
        <v>5.6805568379874618E-4</v>
      </c>
      <c r="AL222" s="11">
        <f t="shared" si="156"/>
        <v>-2.3813976149326903E-4</v>
      </c>
      <c r="AM222" s="11">
        <f t="shared" si="157"/>
        <v>-5.5974425611593961E-3</v>
      </c>
      <c r="AN222" s="11">
        <f t="shared" si="158"/>
        <v>1.7495963467314014E-2</v>
      </c>
      <c r="AO222" s="11">
        <f t="shared" si="159"/>
        <v>1.0332222891771743E-3</v>
      </c>
      <c r="AP222" s="11">
        <f t="shared" si="160"/>
        <v>-5.7323882602283143E-3</v>
      </c>
      <c r="AQ222" s="11">
        <f t="shared" si="161"/>
        <v>4.6529102924011056E-3</v>
      </c>
      <c r="AT222" s="12">
        <f t="shared" si="162"/>
        <v>2.178606022404473E-2</v>
      </c>
      <c r="AU222" s="12">
        <f t="shared" si="163"/>
        <v>3.1119249465636481E-3</v>
      </c>
      <c r="AV222" s="12">
        <f t="shared" si="164"/>
        <v>9.9423698666255729E-3</v>
      </c>
      <c r="AW222" s="12">
        <f t="shared" si="165"/>
        <v>1.7961877102296662E-2</v>
      </c>
      <c r="AX222" s="12">
        <f t="shared" si="166"/>
        <v>3.6487577742236755E-3</v>
      </c>
      <c r="AY222" s="12">
        <f t="shared" si="167"/>
        <v>-4.8558937986411437E-3</v>
      </c>
      <c r="AZ222" s="12">
        <f t="shared" si="168"/>
        <v>-4.2528343228810635E-3</v>
      </c>
      <c r="BA222" s="12">
        <f t="shared" si="169"/>
        <v>-1.9516666186424373E-3</v>
      </c>
      <c r="BB222" s="12">
        <f t="shared" si="170"/>
        <v>-7.1710113786561534E-4</v>
      </c>
      <c r="BC222" s="12">
        <f t="shared" si="171"/>
        <v>4.7166173963132741E-3</v>
      </c>
      <c r="BD222" s="12">
        <f t="shared" si="172"/>
        <v>-3.4156546591008325E-4</v>
      </c>
      <c r="BE222" s="12">
        <f t="shared" si="173"/>
        <v>-2.2889007942459307E-3</v>
      </c>
      <c r="BF222" s="12">
        <f t="shared" si="174"/>
        <v>5.9601208212114237E-3</v>
      </c>
      <c r="BG222" s="12">
        <f t="shared" si="175"/>
        <v>-1.1411676755932443E-3</v>
      </c>
      <c r="BH222" s="12">
        <f t="shared" si="176"/>
        <v>-6.4700110163584711E-4</v>
      </c>
      <c r="BI222" s="12">
        <f t="shared" si="177"/>
        <v>-6.6974868839786705E-3</v>
      </c>
      <c r="BJ222" s="12">
        <f t="shared" si="178"/>
        <v>1.6600123543427454E-2</v>
      </c>
      <c r="BK222" s="12">
        <f t="shared" si="179"/>
        <v>1.2645165134806944E-3</v>
      </c>
      <c r="BL222" s="12">
        <f t="shared" si="180"/>
        <v>-6.5895443169728405E-3</v>
      </c>
      <c r="BM222" s="12">
        <f t="shared" si="181"/>
        <v>3.2432086414175562E-3</v>
      </c>
      <c r="CM222" s="11" cm="1">
        <f t="array" ref="CM222">MMULT(X222:AQ222,$BQ$54:$BQ$73)</f>
        <v>3.880143973260055E-3</v>
      </c>
      <c r="DA222" s="7">
        <v>-3.4442368816235127E-5</v>
      </c>
    </row>
    <row r="223" spans="1:105" x14ac:dyDescent="0.25">
      <c r="A223" s="9">
        <v>45161</v>
      </c>
      <c r="B223" s="10">
        <v>2528.057861328125</v>
      </c>
      <c r="C223" s="10">
        <v>703.747802734375</v>
      </c>
      <c r="D223" s="10">
        <v>564.039306640625</v>
      </c>
      <c r="E223" s="10">
        <v>4989.70361328125</v>
      </c>
      <c r="F223" s="10">
        <v>49.810001373291023</v>
      </c>
      <c r="G223" s="10">
        <v>772.17559814453125</v>
      </c>
      <c r="H223" s="10">
        <v>951.25762939453125</v>
      </c>
      <c r="I223" s="10">
        <v>1308.625366210938</v>
      </c>
      <c r="J223" s="10">
        <v>83.07330322265625</v>
      </c>
      <c r="K223" s="10">
        <v>2671.48876953125</v>
      </c>
      <c r="L223" s="10">
        <v>24.25</v>
      </c>
      <c r="M223" s="10">
        <v>5026.41748046875</v>
      </c>
      <c r="N223" s="10">
        <v>1519.0341796875</v>
      </c>
      <c r="O223" s="10">
        <v>154.85438537597659</v>
      </c>
      <c r="P223" s="10">
        <v>1251.834594726562</v>
      </c>
      <c r="Q223" s="10">
        <v>556.21661376953125</v>
      </c>
      <c r="R223" s="10">
        <v>71.620002746582031</v>
      </c>
      <c r="S223" s="10">
        <v>6959.4130859375</v>
      </c>
      <c r="T223" s="10">
        <v>3156.69873046875</v>
      </c>
      <c r="U223" s="10">
        <v>615.33056640625</v>
      </c>
      <c r="X223" s="11">
        <f t="shared" si="142"/>
        <v>-6.2174521030809442E-2</v>
      </c>
      <c r="Y223" s="11">
        <f t="shared" si="143"/>
        <v>6.5771186807630369E-3</v>
      </c>
      <c r="Z223" s="11">
        <f t="shared" si="144"/>
        <v>-3.4355949269157228E-4</v>
      </c>
      <c r="AA223" s="11">
        <f t="shared" si="145"/>
        <v>3.6044216719132441E-4</v>
      </c>
      <c r="AB223" s="11">
        <f t="shared" si="146"/>
        <v>-1.8036102171502971E-3</v>
      </c>
      <c r="AC223" s="11">
        <f t="shared" si="147"/>
        <v>2.4642189450490033E-3</v>
      </c>
      <c r="AD223" s="11">
        <f t="shared" si="148"/>
        <v>1.5598695349617201E-2</v>
      </c>
      <c r="AE223" s="11">
        <f t="shared" si="149"/>
        <v>2.9920626136349911E-3</v>
      </c>
      <c r="AF223" s="11">
        <f t="shared" si="150"/>
        <v>-4.8366725712197509E-4</v>
      </c>
      <c r="AG223" s="11">
        <f t="shared" si="151"/>
        <v>1.4484170451676676E-2</v>
      </c>
      <c r="AH223" s="11">
        <f t="shared" si="152"/>
        <v>4.125507003409593E-4</v>
      </c>
      <c r="AI223" s="11">
        <f t="shared" si="153"/>
        <v>6.731754440885614E-3</v>
      </c>
      <c r="AJ223" s="11">
        <f t="shared" si="154"/>
        <v>-5.1918350431597671E-3</v>
      </c>
      <c r="AK223" s="11">
        <f t="shared" si="155"/>
        <v>-3.6899220635759197E-3</v>
      </c>
      <c r="AL223" s="11">
        <f t="shared" si="156"/>
        <v>1.1114208967039731E-3</v>
      </c>
      <c r="AM223" s="11">
        <f t="shared" si="157"/>
        <v>1.4775910987978209E-2</v>
      </c>
      <c r="AN223" s="11">
        <f t="shared" si="158"/>
        <v>9.4433520388818477E-3</v>
      </c>
      <c r="AO223" s="11">
        <f t="shared" si="159"/>
        <v>1.1773817315514567E-2</v>
      </c>
      <c r="AP223" s="11">
        <f t="shared" si="160"/>
        <v>4.7602765806328282E-3</v>
      </c>
      <c r="AQ223" s="11">
        <f t="shared" si="161"/>
        <v>-2.7788744517942499E-2</v>
      </c>
      <c r="AT223" s="12">
        <f t="shared" si="162"/>
        <v>-6.2473867091318719E-2</v>
      </c>
      <c r="AU223" s="12">
        <f t="shared" si="163"/>
        <v>6.6031276637187764E-3</v>
      </c>
      <c r="AV223" s="12">
        <f t="shared" si="164"/>
        <v>-2.4844689945198038E-3</v>
      </c>
      <c r="AW223" s="12">
        <f t="shared" si="165"/>
        <v>-2.3672855991762609E-3</v>
      </c>
      <c r="AX223" s="12">
        <f t="shared" si="166"/>
        <v>-2.5832183719061322E-3</v>
      </c>
      <c r="AY223" s="12">
        <f t="shared" si="167"/>
        <v>1.8864598408628208E-3</v>
      </c>
      <c r="AZ223" s="12">
        <f t="shared" si="168"/>
        <v>1.4695926394023657E-2</v>
      </c>
      <c r="BA223" s="12">
        <f t="shared" si="169"/>
        <v>2.2145090999133527E-3</v>
      </c>
      <c r="BB223" s="12">
        <f t="shared" si="170"/>
        <v>-5.5394130615165531E-4</v>
      </c>
      <c r="BC223" s="12">
        <f t="shared" si="171"/>
        <v>1.2984296131126064E-2</v>
      </c>
      <c r="BD223" s="12">
        <f t="shared" si="172"/>
        <v>7.098523443087605E-5</v>
      </c>
      <c r="BE223" s="12">
        <f t="shared" si="173"/>
        <v>5.9291107970550587E-3</v>
      </c>
      <c r="BF223" s="12">
        <f t="shared" si="174"/>
        <v>-6.9987458121305987E-3</v>
      </c>
      <c r="BG223" s="12">
        <f t="shared" si="175"/>
        <v>-5.39914542296791E-3</v>
      </c>
      <c r="BH223" s="12">
        <f t="shared" si="176"/>
        <v>7.0255955656139501E-4</v>
      </c>
      <c r="BI223" s="12">
        <f t="shared" si="177"/>
        <v>1.3675866665158935E-2</v>
      </c>
      <c r="BJ223" s="12">
        <f t="shared" si="178"/>
        <v>8.547512114995286E-3</v>
      </c>
      <c r="BK223" s="12">
        <f t="shared" si="179"/>
        <v>1.2005111539818087E-2</v>
      </c>
      <c r="BL223" s="12">
        <f t="shared" si="180"/>
        <v>3.9031205238883025E-3</v>
      </c>
      <c r="BM223" s="12">
        <f t="shared" si="181"/>
        <v>-2.919844616892605E-2</v>
      </c>
      <c r="CM223" s="11" cm="1">
        <f t="array" ref="CM223">MMULT(X223:AQ223,$BQ$54:$BQ$73)</f>
        <v>-4.9950342267906275E-4</v>
      </c>
      <c r="DA223" s="7">
        <v>-5.2493426528613784E-3</v>
      </c>
    </row>
    <row r="224" spans="1:105" x14ac:dyDescent="0.25">
      <c r="A224" s="9">
        <v>45162</v>
      </c>
      <c r="B224" s="10">
        <v>2537.2998046875</v>
      </c>
      <c r="C224" s="10">
        <v>705.82452392578125</v>
      </c>
      <c r="D224" s="10">
        <v>561.1314697265625</v>
      </c>
      <c r="E224" s="10">
        <v>4940.07421875</v>
      </c>
      <c r="F224" s="10">
        <v>50.029998779296882</v>
      </c>
      <c r="G224" s="10">
        <v>768.622802734375</v>
      </c>
      <c r="H224" s="10">
        <v>953.32379150390625</v>
      </c>
      <c r="I224" s="10">
        <v>1323.171264648438</v>
      </c>
      <c r="J224" s="10">
        <v>82.544700622558594</v>
      </c>
      <c r="K224" s="10">
        <v>2642.538330078125</v>
      </c>
      <c r="L224" s="10">
        <v>24.280000686645511</v>
      </c>
      <c r="M224" s="10">
        <v>5022.19189453125</v>
      </c>
      <c r="N224" s="10">
        <v>1518.787963867188</v>
      </c>
      <c r="O224" s="10">
        <v>152.73670959472659</v>
      </c>
      <c r="P224" s="10">
        <v>1230.790405273438</v>
      </c>
      <c r="Q224" s="10">
        <v>556.2647705078125</v>
      </c>
      <c r="R224" s="10">
        <v>72.540000915527344</v>
      </c>
      <c r="S224" s="10">
        <v>7127.7490234375</v>
      </c>
      <c r="T224" s="10">
        <v>3146.94482421875</v>
      </c>
      <c r="U224" s="10">
        <v>601.36944580078125</v>
      </c>
      <c r="X224" s="11">
        <f t="shared" si="142"/>
        <v>3.6557483516297799E-3</v>
      </c>
      <c r="Y224" s="11">
        <f t="shared" si="143"/>
        <v>2.9509451870929604E-3</v>
      </c>
      <c r="Z224" s="11">
        <f t="shared" si="144"/>
        <v>-5.155379917370217E-3</v>
      </c>
      <c r="AA224" s="11">
        <f t="shared" si="145"/>
        <v>-9.9463612225683881E-3</v>
      </c>
      <c r="AB224" s="11">
        <f t="shared" si="146"/>
        <v>4.4167315788074995E-3</v>
      </c>
      <c r="AC224" s="11">
        <f t="shared" si="147"/>
        <v>-4.6010200512594532E-3</v>
      </c>
      <c r="AD224" s="11">
        <f t="shared" si="148"/>
        <v>2.1720321031118536E-3</v>
      </c>
      <c r="AE224" s="11">
        <f t="shared" si="149"/>
        <v>1.1115403088675372E-2</v>
      </c>
      <c r="AF224" s="11">
        <f t="shared" si="150"/>
        <v>-6.3630863296825369E-3</v>
      </c>
      <c r="AG224" s="11">
        <f t="shared" si="151"/>
        <v>-1.0836818699486713E-2</v>
      </c>
      <c r="AH224" s="11">
        <f t="shared" si="152"/>
        <v>1.2371417173406749E-3</v>
      </c>
      <c r="AI224" s="11">
        <f t="shared" si="153"/>
        <v>-8.4067548187539997E-4</v>
      </c>
      <c r="AJ224" s="11">
        <f t="shared" si="154"/>
        <v>-1.6208708375653369E-4</v>
      </c>
      <c r="AK224" s="11">
        <f t="shared" si="155"/>
        <v>-1.3675271617968183E-2</v>
      </c>
      <c r="AL224" s="11">
        <f t="shared" si="156"/>
        <v>-1.681067893615831E-2</v>
      </c>
      <c r="AM224" s="11">
        <f t="shared" si="157"/>
        <v>8.657910801133276E-5</v>
      </c>
      <c r="AN224" s="11">
        <f t="shared" si="158"/>
        <v>1.2845547803182934E-2</v>
      </c>
      <c r="AO224" s="11">
        <f t="shared" si="159"/>
        <v>2.4188237631726027E-2</v>
      </c>
      <c r="AP224" s="11">
        <f t="shared" si="160"/>
        <v>-3.089907236270091E-3</v>
      </c>
      <c r="AQ224" s="11">
        <f t="shared" si="161"/>
        <v>-2.2688813733090937E-2</v>
      </c>
      <c r="AT224" s="12">
        <f t="shared" si="162"/>
        <v>3.3564022911205041E-3</v>
      </c>
      <c r="AU224" s="12">
        <f t="shared" si="163"/>
        <v>2.9769541700486999E-3</v>
      </c>
      <c r="AV224" s="12">
        <f t="shared" si="164"/>
        <v>-7.2962894191984486E-3</v>
      </c>
      <c r="AW224" s="12">
        <f t="shared" si="165"/>
        <v>-1.2674088988935973E-2</v>
      </c>
      <c r="AX224" s="12">
        <f t="shared" si="166"/>
        <v>3.6371234240516644E-3</v>
      </c>
      <c r="AY224" s="12">
        <f t="shared" si="167"/>
        <v>-5.1787791554456352E-3</v>
      </c>
      <c r="AZ224" s="12">
        <f t="shared" si="168"/>
        <v>1.2692631475183106E-3</v>
      </c>
      <c r="BA224" s="12">
        <f t="shared" si="169"/>
        <v>1.0337849574953734E-2</v>
      </c>
      <c r="BB224" s="12">
        <f t="shared" si="170"/>
        <v>-6.4333603787122169E-3</v>
      </c>
      <c r="BC224" s="12">
        <f t="shared" si="171"/>
        <v>-1.2336693020037325E-2</v>
      </c>
      <c r="BD224" s="12">
        <f t="shared" si="172"/>
        <v>8.9557625143059166E-4</v>
      </c>
      <c r="BE224" s="12">
        <f t="shared" si="173"/>
        <v>-1.643319125705955E-3</v>
      </c>
      <c r="BF224" s="12">
        <f t="shared" si="174"/>
        <v>-1.968997852727365E-3</v>
      </c>
      <c r="BG224" s="12">
        <f t="shared" si="175"/>
        <v>-1.5384494977360174E-2</v>
      </c>
      <c r="BH224" s="12">
        <f t="shared" si="176"/>
        <v>-1.7219540276300887E-2</v>
      </c>
      <c r="BI224" s="12">
        <f t="shared" si="177"/>
        <v>-1.0134652148079413E-3</v>
      </c>
      <c r="BJ224" s="12">
        <f t="shared" si="178"/>
        <v>1.1949707879296372E-2</v>
      </c>
      <c r="BK224" s="12">
        <f t="shared" si="179"/>
        <v>2.4419531856029547E-2</v>
      </c>
      <c r="BL224" s="12">
        <f t="shared" si="180"/>
        <v>-3.9470632930146167E-3</v>
      </c>
      <c r="BM224" s="12">
        <f t="shared" si="181"/>
        <v>-2.4098515384074488E-2</v>
      </c>
      <c r="CM224" s="11" cm="1">
        <f t="array" ref="CM224">MMULT(X224:AQ224,$BQ$54:$BQ$73)</f>
        <v>-1.5750866869954166E-3</v>
      </c>
      <c r="DA224" s="7">
        <v>-4.8684942159161462E-5</v>
      </c>
    </row>
    <row r="225" spans="1:105" x14ac:dyDescent="0.25">
      <c r="A225" s="9">
        <v>45163</v>
      </c>
      <c r="B225" s="10">
        <v>2493.53857421875</v>
      </c>
      <c r="C225" s="10">
        <v>713.14739990234375</v>
      </c>
      <c r="D225" s="10">
        <v>559.85382080078125</v>
      </c>
      <c r="E225" s="10">
        <v>4852.84814453125</v>
      </c>
      <c r="F225" s="10">
        <v>49.939998626708977</v>
      </c>
      <c r="G225" s="10">
        <v>759.95977783203125</v>
      </c>
      <c r="H225" s="10">
        <v>954.75042724609375</v>
      </c>
      <c r="I225" s="10">
        <v>1319.918334960938</v>
      </c>
      <c r="J225" s="10">
        <v>82.641403198242188</v>
      </c>
      <c r="K225" s="10">
        <v>2593.632568359375</v>
      </c>
      <c r="L225" s="10">
        <v>24.280000686645511</v>
      </c>
      <c r="M225" s="10">
        <v>4980.66552734375</v>
      </c>
      <c r="N225" s="10">
        <v>1496.974365234375</v>
      </c>
      <c r="O225" s="10">
        <v>154.14848327636719</v>
      </c>
      <c r="P225" s="10">
        <v>1225.107543945312</v>
      </c>
      <c r="Q225" s="10">
        <v>549.5157470703125</v>
      </c>
      <c r="R225" s="10">
        <v>72.550003051757813</v>
      </c>
      <c r="S225" s="10">
        <v>7150.0771484375</v>
      </c>
      <c r="T225" s="10">
        <v>3140.953369140625</v>
      </c>
      <c r="U225" s="10">
        <v>589.09765625</v>
      </c>
      <c r="X225" s="11">
        <f t="shared" si="142"/>
        <v>-1.7247165820887193E-2</v>
      </c>
      <c r="Y225" s="11">
        <f t="shared" si="143"/>
        <v>1.0374924259974444E-2</v>
      </c>
      <c r="Z225" s="11">
        <f t="shared" si="144"/>
        <v>-2.276915472952968E-3</v>
      </c>
      <c r="AA225" s="11">
        <f t="shared" si="145"/>
        <v>-1.7656834767316724E-2</v>
      </c>
      <c r="AB225" s="11">
        <f t="shared" si="146"/>
        <v>-1.7989237414322737E-3</v>
      </c>
      <c r="AC225" s="11">
        <f t="shared" si="147"/>
        <v>-1.1270840354365036E-2</v>
      </c>
      <c r="AD225" s="11">
        <f t="shared" si="148"/>
        <v>1.4964860364356639E-3</v>
      </c>
      <c r="AE225" s="11">
        <f t="shared" si="149"/>
        <v>-2.4584343496639434E-3</v>
      </c>
      <c r="AF225" s="11">
        <f t="shared" si="150"/>
        <v>1.1715176741117885E-3</v>
      </c>
      <c r="AG225" s="11">
        <f t="shared" si="151"/>
        <v>-1.8507115360292287E-2</v>
      </c>
      <c r="AH225" s="11">
        <f t="shared" si="152"/>
        <v>0</v>
      </c>
      <c r="AI225" s="11">
        <f t="shared" si="153"/>
        <v>-8.2685743714251067E-3</v>
      </c>
      <c r="AJ225" s="11">
        <f t="shared" si="154"/>
        <v>-1.4362504280894122E-2</v>
      </c>
      <c r="AK225" s="11">
        <f t="shared" si="155"/>
        <v>9.2431851215507635E-3</v>
      </c>
      <c r="AL225" s="11">
        <f t="shared" si="156"/>
        <v>-4.617245392698182E-3</v>
      </c>
      <c r="AM225" s="11">
        <f t="shared" si="157"/>
        <v>-1.2132753672929594E-2</v>
      </c>
      <c r="AN225" s="11">
        <f t="shared" si="158"/>
        <v>1.3788442382453529E-4</v>
      </c>
      <c r="AO225" s="11">
        <f t="shared" si="159"/>
        <v>3.1325632996589171E-3</v>
      </c>
      <c r="AP225" s="11">
        <f t="shared" si="160"/>
        <v>-1.903895814129E-3</v>
      </c>
      <c r="AQ225" s="11">
        <f t="shared" si="161"/>
        <v>-2.0406406804456424E-2</v>
      </c>
      <c r="AT225" s="12">
        <f t="shared" si="162"/>
        <v>-1.754651188139647E-2</v>
      </c>
      <c r="AU225" s="12">
        <f t="shared" si="163"/>
        <v>1.0400933242930182E-2</v>
      </c>
      <c r="AV225" s="12">
        <f t="shared" si="164"/>
        <v>-4.4178249747811992E-3</v>
      </c>
      <c r="AW225" s="12">
        <f t="shared" si="165"/>
        <v>-2.038456253368431E-2</v>
      </c>
      <c r="AX225" s="12">
        <f t="shared" si="166"/>
        <v>-2.5785318961881088E-3</v>
      </c>
      <c r="AY225" s="12">
        <f t="shared" si="167"/>
        <v>-1.1848599458551219E-2</v>
      </c>
      <c r="AZ225" s="12">
        <f t="shared" si="168"/>
        <v>5.9371708084212087E-4</v>
      </c>
      <c r="BA225" s="12">
        <f t="shared" si="169"/>
        <v>-3.2359878633855818E-3</v>
      </c>
      <c r="BB225" s="12">
        <f t="shared" si="170"/>
        <v>1.1012436250821083E-3</v>
      </c>
      <c r="BC225" s="12">
        <f t="shared" si="171"/>
        <v>-2.0006989680842899E-2</v>
      </c>
      <c r="BD225" s="12">
        <f t="shared" si="172"/>
        <v>-3.4156546591008325E-4</v>
      </c>
      <c r="BE225" s="12">
        <f t="shared" si="173"/>
        <v>-9.071218015255662E-3</v>
      </c>
      <c r="BF225" s="12">
        <f t="shared" si="174"/>
        <v>-1.6169415049864952E-2</v>
      </c>
      <c r="BG225" s="12">
        <f t="shared" si="175"/>
        <v>7.5339617621587732E-3</v>
      </c>
      <c r="BH225" s="12">
        <f t="shared" si="176"/>
        <v>-5.0261067328407601E-3</v>
      </c>
      <c r="BI225" s="12">
        <f t="shared" si="177"/>
        <v>-1.3232797995748868E-2</v>
      </c>
      <c r="BJ225" s="12">
        <f t="shared" si="178"/>
        <v>-7.5795550006202612E-4</v>
      </c>
      <c r="BK225" s="12">
        <f t="shared" si="179"/>
        <v>3.3638575239624373E-3</v>
      </c>
      <c r="BL225" s="12">
        <f t="shared" si="180"/>
        <v>-2.7610518708735257E-3</v>
      </c>
      <c r="BM225" s="12">
        <f t="shared" si="181"/>
        <v>-2.1816108455439975E-2</v>
      </c>
      <c r="CM225" s="11" cm="1">
        <f t="array" ref="CM225">MMULT(X225:AQ225,$BQ$54:$BQ$73)</f>
        <v>-5.367552469394337E-3</v>
      </c>
      <c r="DA225" s="7">
        <v>-2.8335325941967315E-3</v>
      </c>
    </row>
    <row r="226" spans="1:105" x14ac:dyDescent="0.25">
      <c r="A226" s="9">
        <v>45166</v>
      </c>
      <c r="B226" s="10">
        <v>2470.259033203125</v>
      </c>
      <c r="C226" s="10">
        <v>715.5306396484375</v>
      </c>
      <c r="D226" s="10">
        <v>552.2613525390625</v>
      </c>
      <c r="E226" s="10">
        <v>4939.8740234375</v>
      </c>
      <c r="F226" s="10">
        <v>49.799999237060547</v>
      </c>
      <c r="G226" s="10">
        <v>767.868408203125</v>
      </c>
      <c r="H226" s="10">
        <v>954.89801025390625</v>
      </c>
      <c r="I226" s="10">
        <v>1315.7822265625</v>
      </c>
      <c r="J226" s="10">
        <v>82.664299011230469</v>
      </c>
      <c r="K226" s="10">
        <v>2649.616455078125</v>
      </c>
      <c r="L226" s="10">
        <v>24.309999465942379</v>
      </c>
      <c r="M226" s="10">
        <v>4983.142578125</v>
      </c>
      <c r="N226" s="10">
        <v>1525.73095703125</v>
      </c>
      <c r="O226" s="10">
        <v>154.58966064453119</v>
      </c>
      <c r="P226" s="10">
        <v>1212.897827148438</v>
      </c>
      <c r="Q226" s="10">
        <v>552.31170654296875</v>
      </c>
      <c r="R226" s="10">
        <v>72.480003356933594</v>
      </c>
      <c r="S226" s="10">
        <v>7221.26953125</v>
      </c>
      <c r="T226" s="10">
        <v>3135.612060546875</v>
      </c>
      <c r="U226" s="10">
        <v>605.79132080078125</v>
      </c>
      <c r="X226" s="11">
        <f t="shared" si="142"/>
        <v>-9.3359458146416319E-3</v>
      </c>
      <c r="Y226" s="11">
        <f t="shared" si="143"/>
        <v>3.341861368940143E-3</v>
      </c>
      <c r="Z226" s="11">
        <f t="shared" si="144"/>
        <v>-1.3561519060205644E-2</v>
      </c>
      <c r="AA226" s="11">
        <f t="shared" si="145"/>
        <v>1.7932949128919441E-2</v>
      </c>
      <c r="AB226" s="11">
        <f t="shared" si="146"/>
        <v>-2.8033518922356503E-3</v>
      </c>
      <c r="AC226" s="11">
        <f t="shared" si="147"/>
        <v>1.0406643353750942E-2</v>
      </c>
      <c r="AD226" s="11">
        <f t="shared" si="148"/>
        <v>1.5457757713520186E-4</v>
      </c>
      <c r="AE226" s="11">
        <f t="shared" si="149"/>
        <v>-3.1336093217921392E-3</v>
      </c>
      <c r="AF226" s="11">
        <f t="shared" si="150"/>
        <v>2.7705014801549562E-4</v>
      </c>
      <c r="AG226" s="11">
        <f t="shared" si="151"/>
        <v>2.1585126359730707E-2</v>
      </c>
      <c r="AH226" s="11">
        <f t="shared" si="152"/>
        <v>1.2355345324750269E-3</v>
      </c>
      <c r="AI226" s="11">
        <f t="shared" si="153"/>
        <v>4.9733329163563435E-4</v>
      </c>
      <c r="AJ226" s="11">
        <f t="shared" si="154"/>
        <v>1.9209809108770345E-2</v>
      </c>
      <c r="AK226" s="11">
        <f t="shared" si="155"/>
        <v>2.8620286024678872E-3</v>
      </c>
      <c r="AL226" s="11">
        <f t="shared" si="156"/>
        <v>-9.9662408065451635E-3</v>
      </c>
      <c r="AM226" s="11">
        <f t="shared" si="157"/>
        <v>5.0880424948013311E-3</v>
      </c>
      <c r="AN226" s="11">
        <f t="shared" si="158"/>
        <v>-9.6484757932098703E-4</v>
      </c>
      <c r="AO226" s="11">
        <f t="shared" si="159"/>
        <v>9.956869182601422E-3</v>
      </c>
      <c r="AP226" s="11">
        <f t="shared" si="160"/>
        <v>-1.7005373738520032E-3</v>
      </c>
      <c r="AQ226" s="11">
        <f t="shared" si="161"/>
        <v>2.8337686245515852E-2</v>
      </c>
      <c r="AT226" s="12">
        <f t="shared" si="162"/>
        <v>-9.6352918751509073E-3</v>
      </c>
      <c r="AU226" s="12">
        <f t="shared" si="163"/>
        <v>3.3678703518958825E-3</v>
      </c>
      <c r="AV226" s="12">
        <f t="shared" si="164"/>
        <v>-1.5702428562033875E-2</v>
      </c>
      <c r="AW226" s="12">
        <f t="shared" si="165"/>
        <v>1.5205221362551856E-2</v>
      </c>
      <c r="AX226" s="12">
        <f t="shared" si="166"/>
        <v>-3.5829600469914854E-3</v>
      </c>
      <c r="AY226" s="12">
        <f t="shared" si="167"/>
        <v>9.828884249564759E-3</v>
      </c>
      <c r="AZ226" s="12">
        <f t="shared" si="168"/>
        <v>-7.4819137845834121E-4</v>
      </c>
      <c r="BA226" s="12">
        <f t="shared" si="169"/>
        <v>-3.9111628355137772E-3</v>
      </c>
      <c r="BB226" s="12">
        <f t="shared" si="170"/>
        <v>2.0677609898581541E-4</v>
      </c>
      <c r="BC226" s="12">
        <f t="shared" si="171"/>
        <v>2.0085252039180095E-2</v>
      </c>
      <c r="BD226" s="12">
        <f t="shared" si="172"/>
        <v>8.9396906656494365E-4</v>
      </c>
      <c r="BE226" s="12">
        <f t="shared" si="173"/>
        <v>-3.0531035219492084E-4</v>
      </c>
      <c r="BF226" s="12">
        <f t="shared" si="174"/>
        <v>1.7402898339799515E-2</v>
      </c>
      <c r="BG226" s="12">
        <f t="shared" si="175"/>
        <v>1.1528052430758967E-3</v>
      </c>
      <c r="BH226" s="12">
        <f t="shared" si="176"/>
        <v>-1.0375102146687742E-2</v>
      </c>
      <c r="BI226" s="12">
        <f t="shared" si="177"/>
        <v>3.9879981719820566E-3</v>
      </c>
      <c r="BJ226" s="12">
        <f t="shared" si="178"/>
        <v>-1.8606875032075483E-3</v>
      </c>
      <c r="BK226" s="12">
        <f t="shared" si="179"/>
        <v>1.0188163406904942E-2</v>
      </c>
      <c r="BL226" s="12">
        <f t="shared" si="180"/>
        <v>-2.5576934305965291E-3</v>
      </c>
      <c r="BM226" s="12">
        <f t="shared" si="181"/>
        <v>2.69279845945323E-2</v>
      </c>
      <c r="CM226" s="11" cm="1">
        <f t="array" ref="CM226">MMULT(X226:AQ226,$BQ$54:$BQ$73)</f>
        <v>3.9709729773083104E-3</v>
      </c>
      <c r="DA226" s="7">
        <v>-1.0599560514494078E-2</v>
      </c>
    </row>
    <row r="227" spans="1:105" x14ac:dyDescent="0.25">
      <c r="A227" s="9">
        <v>45167</v>
      </c>
      <c r="B227" s="10">
        <v>2504.22900390625</v>
      </c>
      <c r="C227" s="10">
        <v>721.24151611328125</v>
      </c>
      <c r="D227" s="10">
        <v>555.111572265625</v>
      </c>
      <c r="E227" s="10">
        <v>4910.06640625</v>
      </c>
      <c r="F227" s="10">
        <v>49.979999542236328</v>
      </c>
      <c r="G227" s="10">
        <v>773.97637939453125</v>
      </c>
      <c r="H227" s="10">
        <v>952.14312744140625</v>
      </c>
      <c r="I227" s="10">
        <v>1317.64111328125</v>
      </c>
      <c r="J227" s="10">
        <v>82.691497802734375</v>
      </c>
      <c r="K227" s="10">
        <v>2672.81591796875</v>
      </c>
      <c r="L227" s="10">
        <v>24.309999465942379</v>
      </c>
      <c r="M227" s="10">
        <v>4989.748046875</v>
      </c>
      <c r="N227" s="10">
        <v>1537.15478515625</v>
      </c>
      <c r="O227" s="10">
        <v>155.03083801269531</v>
      </c>
      <c r="P227" s="10">
        <v>1201.283813476562</v>
      </c>
      <c r="Q227" s="10">
        <v>554.24005126953125</v>
      </c>
      <c r="R227" s="10">
        <v>72.69000244140625</v>
      </c>
      <c r="S227" s="10">
        <v>7230.27880859375</v>
      </c>
      <c r="T227" s="10">
        <v>3136.1689453125</v>
      </c>
      <c r="U227" s="10">
        <v>602.56182861328125</v>
      </c>
      <c r="X227" s="11">
        <f t="shared" si="142"/>
        <v>1.3751582423757788E-2</v>
      </c>
      <c r="Y227" s="11">
        <f t="shared" si="143"/>
        <v>7.9813164501937768E-3</v>
      </c>
      <c r="Z227" s="11">
        <f t="shared" si="144"/>
        <v>5.1609979830353932E-3</v>
      </c>
      <c r="AA227" s="11">
        <f t="shared" si="145"/>
        <v>-6.0340844819273013E-3</v>
      </c>
      <c r="AB227" s="11">
        <f t="shared" si="146"/>
        <v>3.6144640147268764E-3</v>
      </c>
      <c r="AC227" s="11">
        <f t="shared" si="147"/>
        <v>7.9544504320726035E-3</v>
      </c>
      <c r="AD227" s="11">
        <f t="shared" si="148"/>
        <v>-2.8850021498814096E-3</v>
      </c>
      <c r="AE227" s="11">
        <f t="shared" si="149"/>
        <v>1.4127616874764818E-3</v>
      </c>
      <c r="AF227" s="11">
        <f t="shared" si="150"/>
        <v>3.2902706282201849E-4</v>
      </c>
      <c r="AG227" s="11">
        <f t="shared" si="151"/>
        <v>8.7557815570483977E-3</v>
      </c>
      <c r="AH227" s="11">
        <f t="shared" si="152"/>
        <v>0</v>
      </c>
      <c r="AI227" s="11">
        <f t="shared" si="153"/>
        <v>1.3255628644856937E-3</v>
      </c>
      <c r="AJ227" s="11">
        <f t="shared" si="154"/>
        <v>7.4874459827624883E-3</v>
      </c>
      <c r="AK227" s="11">
        <f t="shared" si="155"/>
        <v>2.8538607713136637E-3</v>
      </c>
      <c r="AL227" s="11">
        <f t="shared" si="156"/>
        <v>-9.5754262328763759E-3</v>
      </c>
      <c r="AM227" s="11">
        <f t="shared" si="157"/>
        <v>3.4914065802305761E-3</v>
      </c>
      <c r="AN227" s="11">
        <f t="shared" si="158"/>
        <v>2.8973382277384689E-3</v>
      </c>
      <c r="AO227" s="11">
        <f t="shared" si="159"/>
        <v>1.2476029740701973E-3</v>
      </c>
      <c r="AP227" s="11">
        <f t="shared" si="160"/>
        <v>1.7760002030604353E-4</v>
      </c>
      <c r="AQ227" s="11">
        <f t="shared" si="161"/>
        <v>-5.3310307965967725E-3</v>
      </c>
      <c r="AT227" s="12">
        <f t="shared" si="162"/>
        <v>1.3452236363248512E-2</v>
      </c>
      <c r="AU227" s="12">
        <f t="shared" si="163"/>
        <v>8.0073254331495154E-3</v>
      </c>
      <c r="AV227" s="12">
        <f t="shared" si="164"/>
        <v>3.0200884812071616E-3</v>
      </c>
      <c r="AW227" s="12">
        <f t="shared" si="165"/>
        <v>-8.7618122482948872E-3</v>
      </c>
      <c r="AX227" s="12">
        <f t="shared" si="166"/>
        <v>2.8348558599710413E-3</v>
      </c>
      <c r="AY227" s="12">
        <f t="shared" si="167"/>
        <v>7.3766913278864215E-3</v>
      </c>
      <c r="AZ227" s="12">
        <f t="shared" si="168"/>
        <v>-3.7877711054749527E-3</v>
      </c>
      <c r="BA227" s="12">
        <f t="shared" si="169"/>
        <v>6.3520817375484337E-4</v>
      </c>
      <c r="BB227" s="12">
        <f t="shared" si="170"/>
        <v>2.5875301379233828E-4</v>
      </c>
      <c r="BC227" s="12">
        <f t="shared" si="171"/>
        <v>7.2559072364977847E-3</v>
      </c>
      <c r="BD227" s="12">
        <f t="shared" si="172"/>
        <v>-3.4156546591008325E-4</v>
      </c>
      <c r="BE227" s="12">
        <f t="shared" si="173"/>
        <v>5.2291922065513853E-4</v>
      </c>
      <c r="BF227" s="12">
        <f t="shared" si="174"/>
        <v>5.6805352137916567E-3</v>
      </c>
      <c r="BG227" s="12">
        <f t="shared" si="175"/>
        <v>1.1446374119216732E-3</v>
      </c>
      <c r="BH227" s="12">
        <f t="shared" si="176"/>
        <v>-9.9842875730189531E-3</v>
      </c>
      <c r="BI227" s="12">
        <f t="shared" si="177"/>
        <v>2.3913622574113021E-3</v>
      </c>
      <c r="BJ227" s="12">
        <f t="shared" si="178"/>
        <v>2.0014983038519076E-3</v>
      </c>
      <c r="BK227" s="12">
        <f t="shared" si="179"/>
        <v>1.4788971983737175E-3</v>
      </c>
      <c r="BL227" s="12">
        <f t="shared" si="180"/>
        <v>-6.7955603643848233E-4</v>
      </c>
      <c r="BM227" s="12">
        <f t="shared" si="181"/>
        <v>-6.7407324475803219E-3</v>
      </c>
      <c r="CM227" s="11" cm="1">
        <f t="array" ref="CM227">MMULT(X227:AQ227,$BQ$54:$BQ$73)</f>
        <v>2.2307827685379309E-3</v>
      </c>
      <c r="DA227" s="7">
        <v>-1.2595796792994952E-2</v>
      </c>
    </row>
    <row r="228" spans="1:105" x14ac:dyDescent="0.25">
      <c r="A228" s="9">
        <v>45168</v>
      </c>
      <c r="B228" s="10">
        <v>2510.873291015625</v>
      </c>
      <c r="C228" s="10">
        <v>718.74456787109375</v>
      </c>
      <c r="D228" s="10">
        <v>562.0406494140625</v>
      </c>
      <c r="E228" s="10">
        <v>4951.05859375</v>
      </c>
      <c r="F228" s="10">
        <v>50.340000152587891</v>
      </c>
      <c r="G228" s="10">
        <v>768.33074951171875</v>
      </c>
      <c r="H228" s="10">
        <v>943.4359130859375</v>
      </c>
      <c r="I228" s="10">
        <v>1333.906494140625</v>
      </c>
      <c r="J228" s="10">
        <v>82.494697570800781</v>
      </c>
      <c r="K228" s="10">
        <v>2663.03466796875</v>
      </c>
      <c r="L228" s="10">
        <v>24.319999694824219</v>
      </c>
      <c r="M228" s="10">
        <v>5025.591796875</v>
      </c>
      <c r="N228" s="10">
        <v>1559.165405273438</v>
      </c>
      <c r="O228" s="10">
        <v>155.074951171875</v>
      </c>
      <c r="P228" s="10">
        <v>1200.142211914062</v>
      </c>
      <c r="Q228" s="10">
        <v>547.05718994140625</v>
      </c>
      <c r="R228" s="10">
        <v>73.480003356933594</v>
      </c>
      <c r="S228" s="10">
        <v>7248.5908203125</v>
      </c>
      <c r="T228" s="10">
        <v>3149.917724609375</v>
      </c>
      <c r="U228" s="10">
        <v>595.904296875</v>
      </c>
      <c r="X228" s="11">
        <f t="shared" si="142"/>
        <v>2.6532266414177113E-3</v>
      </c>
      <c r="Y228" s="11">
        <f t="shared" si="143"/>
        <v>-3.4620140222146041E-3</v>
      </c>
      <c r="Z228" s="11">
        <f t="shared" si="144"/>
        <v>1.2482314357377304E-2</v>
      </c>
      <c r="AA228" s="11">
        <f t="shared" si="145"/>
        <v>8.3486014461680684E-3</v>
      </c>
      <c r="AB228" s="11">
        <f t="shared" si="146"/>
        <v>7.2028934303478478E-3</v>
      </c>
      <c r="AC228" s="11">
        <f t="shared" si="147"/>
        <v>-7.2943180607513911E-3</v>
      </c>
      <c r="AD228" s="11">
        <f t="shared" si="148"/>
        <v>-9.1448586924811701E-3</v>
      </c>
      <c r="AE228" s="11">
        <f t="shared" si="149"/>
        <v>1.2344317959895929E-2</v>
      </c>
      <c r="AF228" s="11">
        <f t="shared" si="150"/>
        <v>-2.3799330906192164E-3</v>
      </c>
      <c r="AG228" s="11">
        <f t="shared" si="151"/>
        <v>-3.6595299864247369E-3</v>
      </c>
      <c r="AH228" s="11">
        <f t="shared" si="152"/>
        <v>4.1136277669810429E-4</v>
      </c>
      <c r="AI228" s="11">
        <f t="shared" si="153"/>
        <v>7.1834789378690915E-3</v>
      </c>
      <c r="AJ228" s="11">
        <f t="shared" si="154"/>
        <v>1.4319065542219029E-2</v>
      </c>
      <c r="AK228" s="11">
        <f t="shared" si="155"/>
        <v>2.8454441545413769E-4</v>
      </c>
      <c r="AL228" s="11">
        <f t="shared" si="156"/>
        <v>-9.5031794293153819E-4</v>
      </c>
      <c r="AM228" s="11">
        <f t="shared" si="157"/>
        <v>-1.2959838091224337E-2</v>
      </c>
      <c r="AN228" s="11">
        <f t="shared" si="158"/>
        <v>1.0868082115751E-2</v>
      </c>
      <c r="AO228" s="11">
        <f t="shared" si="159"/>
        <v>2.532684036607931E-3</v>
      </c>
      <c r="AP228" s="11">
        <f t="shared" si="160"/>
        <v>4.3839408962405299E-3</v>
      </c>
      <c r="AQ228" s="11">
        <f t="shared" si="161"/>
        <v>-1.1048711388842379E-2</v>
      </c>
      <c r="AT228" s="12">
        <f t="shared" si="162"/>
        <v>2.3538805809084355E-3</v>
      </c>
      <c r="AU228" s="12">
        <f t="shared" si="163"/>
        <v>-3.4360050392588646E-3</v>
      </c>
      <c r="AV228" s="12">
        <f t="shared" si="164"/>
        <v>1.0341404855549073E-2</v>
      </c>
      <c r="AW228" s="12">
        <f t="shared" si="165"/>
        <v>5.6208736798004835E-3</v>
      </c>
      <c r="AX228" s="12">
        <f t="shared" si="166"/>
        <v>6.4232852755920127E-3</v>
      </c>
      <c r="AY228" s="12">
        <f t="shared" si="167"/>
        <v>-7.8720771649375739E-3</v>
      </c>
      <c r="AZ228" s="12">
        <f t="shared" si="168"/>
        <v>-1.0047627648074714E-2</v>
      </c>
      <c r="BA228" s="12">
        <f t="shared" si="169"/>
        <v>1.156676444617429E-2</v>
      </c>
      <c r="BB228" s="12">
        <f t="shared" si="170"/>
        <v>-2.4502071396488964E-3</v>
      </c>
      <c r="BC228" s="12">
        <f t="shared" si="171"/>
        <v>-5.1594043069753499E-3</v>
      </c>
      <c r="BD228" s="12">
        <f t="shared" si="172"/>
        <v>6.9797310788021047E-5</v>
      </c>
      <c r="BE228" s="12">
        <f t="shared" si="173"/>
        <v>6.3808352940385362E-3</v>
      </c>
      <c r="BF228" s="12">
        <f t="shared" si="174"/>
        <v>1.2512154773248197E-2</v>
      </c>
      <c r="BG228" s="12">
        <f t="shared" si="175"/>
        <v>-1.4246789439378528E-3</v>
      </c>
      <c r="BH228" s="12">
        <f t="shared" si="176"/>
        <v>-1.3591792830741163E-3</v>
      </c>
      <c r="BI228" s="12">
        <f t="shared" si="177"/>
        <v>-1.4059882414043611E-2</v>
      </c>
      <c r="BJ228" s="12">
        <f t="shared" si="178"/>
        <v>9.9722421918644385E-3</v>
      </c>
      <c r="BK228" s="12">
        <f t="shared" si="179"/>
        <v>2.7639782609114511E-3</v>
      </c>
      <c r="BL228" s="12">
        <f t="shared" si="180"/>
        <v>3.5267848394960042E-3</v>
      </c>
      <c r="BM228" s="12">
        <f t="shared" si="181"/>
        <v>-1.2458413039825929E-2</v>
      </c>
      <c r="CM228" s="11" cm="1">
        <f t="array" ref="CM228">MMULT(X228:AQ228,$BQ$54:$BQ$73)</f>
        <v>1.6057495640278657E-3</v>
      </c>
      <c r="DA228" s="7">
        <v>-7.446375580003951E-3</v>
      </c>
    </row>
    <row r="229" spans="1:105" x14ac:dyDescent="0.25">
      <c r="A229" s="9">
        <v>45169</v>
      </c>
      <c r="B229" s="10">
        <v>2417.106201171875</v>
      </c>
      <c r="C229" s="10">
        <v>708.3511962890625</v>
      </c>
      <c r="D229" s="10">
        <v>559.46063232421875</v>
      </c>
      <c r="E229" s="10">
        <v>4996.7431640625</v>
      </c>
      <c r="F229" s="10">
        <v>50.349998474121087</v>
      </c>
      <c r="G229" s="10">
        <v>764.80230712890625</v>
      </c>
      <c r="H229" s="10">
        <v>943.28826904296875</v>
      </c>
      <c r="I229" s="10">
        <v>1334.185302734375</v>
      </c>
      <c r="J229" s="10">
        <v>82.700401306152344</v>
      </c>
      <c r="K229" s="10">
        <v>2656.841552734375</v>
      </c>
      <c r="L229" s="10">
        <v>24.340000152587891</v>
      </c>
      <c r="M229" s="10">
        <v>5044.77685546875</v>
      </c>
      <c r="N229" s="10">
        <v>1551.484008789062</v>
      </c>
      <c r="O229" s="10">
        <v>153.6631774902344</v>
      </c>
      <c r="P229" s="10">
        <v>1194.65771484375</v>
      </c>
      <c r="Q229" s="10">
        <v>541.22406005859375</v>
      </c>
      <c r="R229" s="10">
        <v>73.290000915527344</v>
      </c>
      <c r="S229" s="10">
        <v>7096.853515625</v>
      </c>
      <c r="T229" s="10">
        <v>3118.195068359375</v>
      </c>
      <c r="U229" s="10">
        <v>599.387939453125</v>
      </c>
      <c r="X229" s="11">
        <f t="shared" si="142"/>
        <v>-3.7344413268190879E-2</v>
      </c>
      <c r="Y229" s="11">
        <f t="shared" si="143"/>
        <v>-1.4460452359057401E-2</v>
      </c>
      <c r="Z229" s="11">
        <f t="shared" si="144"/>
        <v>-4.5904457133722695E-3</v>
      </c>
      <c r="AA229" s="11">
        <f t="shared" si="145"/>
        <v>9.2272328124272662E-3</v>
      </c>
      <c r="AB229" s="11">
        <f t="shared" si="146"/>
        <v>1.9861584232994928E-4</v>
      </c>
      <c r="AC229" s="11">
        <f t="shared" si="147"/>
        <v>-4.5923482628475532E-3</v>
      </c>
      <c r="AD229" s="11">
        <f t="shared" si="148"/>
        <v>-1.5649610208902566E-4</v>
      </c>
      <c r="AE229" s="11">
        <f t="shared" si="149"/>
        <v>2.0901659522215883E-4</v>
      </c>
      <c r="AF229" s="11">
        <f t="shared" si="150"/>
        <v>2.4935388747260754E-3</v>
      </c>
      <c r="AG229" s="11">
        <f t="shared" si="151"/>
        <v>-2.3255856594232194E-3</v>
      </c>
      <c r="AH229" s="11">
        <f t="shared" si="152"/>
        <v>8.2238725389163433E-4</v>
      </c>
      <c r="AI229" s="11">
        <f t="shared" si="153"/>
        <v>3.8174725224757811E-3</v>
      </c>
      <c r="AJ229" s="11">
        <f t="shared" si="154"/>
        <v>-4.9266078239010103E-3</v>
      </c>
      <c r="AK229" s="11">
        <f t="shared" si="155"/>
        <v>-9.1038150969712604E-3</v>
      </c>
      <c r="AL229" s="11">
        <f t="shared" si="156"/>
        <v>-4.5698726499795598E-3</v>
      </c>
      <c r="AM229" s="11">
        <f t="shared" si="157"/>
        <v>-1.0662742378794565E-2</v>
      </c>
      <c r="AN229" s="11">
        <f t="shared" si="158"/>
        <v>-2.5857707229993113E-3</v>
      </c>
      <c r="AO229" s="11">
        <f t="shared" si="159"/>
        <v>-2.0933352212721305E-2</v>
      </c>
      <c r="AP229" s="11">
        <f t="shared" si="160"/>
        <v>-1.0070947568617514E-2</v>
      </c>
      <c r="AQ229" s="11">
        <f t="shared" si="161"/>
        <v>5.8459766046220453E-3</v>
      </c>
      <c r="AT229" s="12">
        <f t="shared" si="162"/>
        <v>-3.7643759328700156E-2</v>
      </c>
      <c r="AU229" s="12">
        <f t="shared" si="163"/>
        <v>-1.4434443376101662E-2</v>
      </c>
      <c r="AV229" s="12">
        <f t="shared" si="164"/>
        <v>-6.7313552152005011E-3</v>
      </c>
      <c r="AW229" s="12">
        <f t="shared" si="165"/>
        <v>6.4995050460596813E-3</v>
      </c>
      <c r="AX229" s="12">
        <f t="shared" si="166"/>
        <v>-5.8099231242588595E-4</v>
      </c>
      <c r="AY229" s="12">
        <f t="shared" si="167"/>
        <v>-5.1701073670337352E-3</v>
      </c>
      <c r="AZ229" s="12">
        <f t="shared" si="168"/>
        <v>-1.0592650576825688E-3</v>
      </c>
      <c r="BA229" s="12">
        <f t="shared" si="169"/>
        <v>-5.6853691849947962E-4</v>
      </c>
      <c r="BB229" s="12">
        <f t="shared" si="170"/>
        <v>2.4232648256963954E-3</v>
      </c>
      <c r="BC229" s="12">
        <f t="shared" si="171"/>
        <v>-3.8254599799738324E-3</v>
      </c>
      <c r="BD229" s="12">
        <f t="shared" si="172"/>
        <v>4.8082178798155109E-4</v>
      </c>
      <c r="BE229" s="12">
        <f t="shared" si="173"/>
        <v>3.0148288786452258E-3</v>
      </c>
      <c r="BF229" s="12">
        <f t="shared" si="174"/>
        <v>-6.7335185928718419E-3</v>
      </c>
      <c r="BG229" s="12">
        <f t="shared" si="175"/>
        <v>-1.0813038456363252E-2</v>
      </c>
      <c r="BH229" s="12">
        <f t="shared" si="176"/>
        <v>-4.9787339901221379E-3</v>
      </c>
      <c r="BI229" s="12">
        <f t="shared" si="177"/>
        <v>-1.1762786701613839E-2</v>
      </c>
      <c r="BJ229" s="12">
        <f t="shared" si="178"/>
        <v>-3.4816106468858726E-3</v>
      </c>
      <c r="BK229" s="12">
        <f t="shared" si="179"/>
        <v>-2.0702057988417785E-2</v>
      </c>
      <c r="BL229" s="12">
        <f t="shared" si="180"/>
        <v>-1.092810362536204E-2</v>
      </c>
      <c r="BM229" s="12">
        <f t="shared" si="181"/>
        <v>4.4362749536384959E-3</v>
      </c>
      <c r="CM229" s="11" cm="1">
        <f t="array" ref="CM229">MMULT(X229:AQ229,$BQ$54:$BQ$73)</f>
        <v>-5.1854304656634995E-3</v>
      </c>
      <c r="DA229" s="7">
        <v>-7.25807948129077E-3</v>
      </c>
    </row>
    <row r="230" spans="1:105" x14ac:dyDescent="0.25">
      <c r="A230" s="9">
        <v>45170</v>
      </c>
      <c r="B230" s="10">
        <v>2447.87890625</v>
      </c>
      <c r="C230" s="10">
        <v>723.93621826171875</v>
      </c>
      <c r="D230" s="10">
        <v>560.93487548828125</v>
      </c>
      <c r="E230" s="10">
        <v>5050.06787109375</v>
      </c>
      <c r="F230" s="10">
        <v>50.369998931884773</v>
      </c>
      <c r="G230" s="10">
        <v>766.384033203125</v>
      </c>
      <c r="H230" s="10">
        <v>953.07781982421875</v>
      </c>
      <c r="I230" s="10">
        <v>1341.992797851562</v>
      </c>
      <c r="J230" s="10">
        <v>82.682403564453125</v>
      </c>
      <c r="K230" s="10">
        <v>2656.251708984375</v>
      </c>
      <c r="L230" s="10">
        <v>24.379999160766602</v>
      </c>
      <c r="M230" s="10">
        <v>5151.58056640625</v>
      </c>
      <c r="N230" s="10">
        <v>1567.782592773438</v>
      </c>
      <c r="O230" s="10">
        <v>160.36912536621091</v>
      </c>
      <c r="P230" s="10">
        <v>1197.4619140625</v>
      </c>
      <c r="Q230" s="10">
        <v>549.13006591796875</v>
      </c>
      <c r="R230" s="10">
        <v>73.550003051757813</v>
      </c>
      <c r="S230" s="10">
        <v>7133.08642578125</v>
      </c>
      <c r="T230" s="10">
        <v>3139.002685546875</v>
      </c>
      <c r="U230" s="10">
        <v>606.70367431640625</v>
      </c>
      <c r="X230" s="11">
        <f t="shared" si="142"/>
        <v>1.2731217628420962E-2</v>
      </c>
      <c r="Y230" s="11">
        <f t="shared" si="143"/>
        <v>2.2001829112880254E-2</v>
      </c>
      <c r="Z230" s="11">
        <f t="shared" si="144"/>
        <v>2.6351151070950533E-3</v>
      </c>
      <c r="AA230" s="11">
        <f t="shared" si="145"/>
        <v>1.0671892727000889E-2</v>
      </c>
      <c r="AB230" s="11">
        <f t="shared" si="146"/>
        <v>3.9722856742420616E-4</v>
      </c>
      <c r="AC230" s="11">
        <f t="shared" si="147"/>
        <v>2.0681502389246226E-3</v>
      </c>
      <c r="AD230" s="11">
        <f t="shared" si="148"/>
        <v>1.0378111445382626E-2</v>
      </c>
      <c r="AE230" s="11">
        <f t="shared" si="149"/>
        <v>5.8518821195120384E-3</v>
      </c>
      <c r="AF230" s="11">
        <f t="shared" si="150"/>
        <v>-2.1762580852047016E-4</v>
      </c>
      <c r="AG230" s="11">
        <f t="shared" si="151"/>
        <v>-2.2200938155041391E-4</v>
      </c>
      <c r="AH230" s="11">
        <f t="shared" si="152"/>
        <v>1.6433446149530177E-3</v>
      </c>
      <c r="AI230" s="11">
        <f t="shared" si="153"/>
        <v>2.1171146712211916E-2</v>
      </c>
      <c r="AJ230" s="11">
        <f t="shared" si="154"/>
        <v>1.0505157573036801E-2</v>
      </c>
      <c r="AK230" s="11">
        <f t="shared" si="155"/>
        <v>4.3640564938875366E-2</v>
      </c>
      <c r="AL230" s="11">
        <f t="shared" si="156"/>
        <v>2.347282559604751E-3</v>
      </c>
      <c r="AM230" s="11">
        <f t="shared" si="157"/>
        <v>1.4607639317659092E-2</v>
      </c>
      <c r="AN230" s="11">
        <f t="shared" si="158"/>
        <v>3.5475799288110562E-3</v>
      </c>
      <c r="AO230" s="11">
        <f t="shared" si="159"/>
        <v>5.1054893660235105E-3</v>
      </c>
      <c r="AP230" s="11">
        <f t="shared" si="160"/>
        <v>6.6729684100385158E-3</v>
      </c>
      <c r="AQ230" s="11">
        <f t="shared" si="161"/>
        <v>1.2205342119422768E-2</v>
      </c>
      <c r="AT230" s="12">
        <f t="shared" si="162"/>
        <v>1.2431871567911687E-2</v>
      </c>
      <c r="AU230" s="12">
        <f t="shared" si="163"/>
        <v>2.2027838095835993E-2</v>
      </c>
      <c r="AV230" s="12">
        <f t="shared" si="164"/>
        <v>4.9420560526682164E-4</v>
      </c>
      <c r="AW230" s="12">
        <f t="shared" si="165"/>
        <v>7.9441649606333039E-3</v>
      </c>
      <c r="AX230" s="12">
        <f t="shared" si="166"/>
        <v>-3.8237958733162904E-4</v>
      </c>
      <c r="AY230" s="12">
        <f t="shared" si="167"/>
        <v>1.4903911347384402E-3</v>
      </c>
      <c r="AZ230" s="12">
        <f t="shared" si="168"/>
        <v>9.475342489789082E-3</v>
      </c>
      <c r="BA230" s="12">
        <f t="shared" si="169"/>
        <v>5.0743286057904E-3</v>
      </c>
      <c r="BB230" s="12">
        <f t="shared" si="170"/>
        <v>-2.8789985755015035E-4</v>
      </c>
      <c r="BC230" s="12">
        <f t="shared" si="171"/>
        <v>-1.7218837021010268E-3</v>
      </c>
      <c r="BD230" s="12">
        <f t="shared" si="172"/>
        <v>1.3017791490429345E-3</v>
      </c>
      <c r="BE230" s="12">
        <f t="shared" si="173"/>
        <v>2.0368503068381363E-2</v>
      </c>
      <c r="BF230" s="12">
        <f t="shared" si="174"/>
        <v>8.6982468040659698E-3</v>
      </c>
      <c r="BG230" s="12">
        <f t="shared" si="175"/>
        <v>4.1931341579483375E-2</v>
      </c>
      <c r="BH230" s="12">
        <f t="shared" si="176"/>
        <v>1.9384212194621729E-3</v>
      </c>
      <c r="BI230" s="12">
        <f t="shared" si="177"/>
        <v>1.3507594994839818E-2</v>
      </c>
      <c r="BJ230" s="12">
        <f t="shared" si="178"/>
        <v>2.6517400049244949E-3</v>
      </c>
      <c r="BK230" s="12">
        <f t="shared" si="179"/>
        <v>5.3367835903270306E-3</v>
      </c>
      <c r="BL230" s="12">
        <f t="shared" si="180"/>
        <v>5.8158123532939896E-3</v>
      </c>
      <c r="BM230" s="12">
        <f t="shared" si="181"/>
        <v>1.0795640468439218E-2</v>
      </c>
      <c r="CM230" s="11" cm="1">
        <f t="array" ref="CM230">MMULT(X230:AQ230,$BQ$54:$BQ$73)</f>
        <v>9.3871153648603274E-3</v>
      </c>
      <c r="DA230" s="7">
        <v>4.1638953371133536E-3</v>
      </c>
    </row>
    <row r="231" spans="1:105" x14ac:dyDescent="0.25">
      <c r="A231" s="9">
        <v>45173</v>
      </c>
      <c r="B231" s="10">
        <v>2468.410888671875</v>
      </c>
      <c r="C231" s="10">
        <v>718.9571533203125</v>
      </c>
      <c r="D231" s="10">
        <v>565.947509765625</v>
      </c>
      <c r="E231" s="10">
        <v>5115.72412109375</v>
      </c>
      <c r="F231" s="10">
        <v>50.439998626708977</v>
      </c>
      <c r="G231" s="10">
        <v>771.17791748046875</v>
      </c>
      <c r="H231" s="10">
        <v>951.74957275390625</v>
      </c>
      <c r="I231" s="10">
        <v>1361.74365234375</v>
      </c>
      <c r="J231" s="10">
        <v>82.696998596191406</v>
      </c>
      <c r="K231" s="10">
        <v>2665.09912109375</v>
      </c>
      <c r="L231" s="10">
        <v>24.309999465942379</v>
      </c>
      <c r="M231" s="10">
        <v>5212.14599609375</v>
      </c>
      <c r="N231" s="10">
        <v>1552.46875</v>
      </c>
      <c r="O231" s="10">
        <v>161.4279479980469</v>
      </c>
      <c r="P231" s="10">
        <v>1196.494140625</v>
      </c>
      <c r="Q231" s="10">
        <v>554.9149169921875</v>
      </c>
      <c r="R231" s="10">
        <v>72.430000305175781</v>
      </c>
      <c r="S231" s="10">
        <v>7168.04638671875</v>
      </c>
      <c r="T231" s="10">
        <v>3175.509033203125</v>
      </c>
      <c r="U231" s="10">
        <v>610.0380859375</v>
      </c>
      <c r="X231" s="11">
        <f t="shared" si="142"/>
        <v>8.3876626288384229E-3</v>
      </c>
      <c r="Y231" s="11">
        <f t="shared" si="143"/>
        <v>-6.8777674273042232E-3</v>
      </c>
      <c r="Z231" s="11">
        <f t="shared" si="144"/>
        <v>8.9362143385724839E-3</v>
      </c>
      <c r="AA231" s="11">
        <f t="shared" si="145"/>
        <v>1.3001062891810222E-2</v>
      </c>
      <c r="AB231" s="11">
        <f t="shared" si="146"/>
        <v>1.3897100716413545E-3</v>
      </c>
      <c r="AC231" s="11">
        <f t="shared" si="147"/>
        <v>6.2551985292641958E-3</v>
      </c>
      <c r="AD231" s="11">
        <f t="shared" si="148"/>
        <v>-1.3936396825995549E-3</v>
      </c>
      <c r="AE231" s="11">
        <f t="shared" si="149"/>
        <v>1.4717556252021405E-2</v>
      </c>
      <c r="AF231" s="11">
        <f t="shared" si="150"/>
        <v>1.7651920008474397E-4</v>
      </c>
      <c r="AG231" s="11">
        <f t="shared" si="151"/>
        <v>3.3307882982060583E-3</v>
      </c>
      <c r="AH231" s="11">
        <f t="shared" si="152"/>
        <v>-2.8711934878516724E-3</v>
      </c>
      <c r="AI231" s="11">
        <f t="shared" si="153"/>
        <v>1.1756669415683919E-2</v>
      </c>
      <c r="AJ231" s="11">
        <f t="shared" si="154"/>
        <v>-9.7678356961136224E-3</v>
      </c>
      <c r="AK231" s="11">
        <f t="shared" si="155"/>
        <v>6.6024094688932168E-3</v>
      </c>
      <c r="AL231" s="11">
        <f t="shared" si="156"/>
        <v>-8.0818723847069114E-4</v>
      </c>
      <c r="AM231" s="11">
        <f t="shared" si="157"/>
        <v>1.0534573561453681E-2</v>
      </c>
      <c r="AN231" s="11">
        <f t="shared" si="158"/>
        <v>-1.5227772945078943E-2</v>
      </c>
      <c r="AO231" s="11">
        <f t="shared" si="159"/>
        <v>4.9010987461393356E-3</v>
      </c>
      <c r="AP231" s="11">
        <f t="shared" si="160"/>
        <v>1.1629919217444024E-2</v>
      </c>
      <c r="AQ231" s="11">
        <f t="shared" si="161"/>
        <v>5.4959476302014251E-3</v>
      </c>
      <c r="AT231" s="12">
        <f t="shared" si="162"/>
        <v>8.0883165683291475E-3</v>
      </c>
      <c r="AU231" s="12">
        <f t="shared" si="163"/>
        <v>-6.8517584443484837E-3</v>
      </c>
      <c r="AV231" s="12">
        <f t="shared" si="164"/>
        <v>6.7953048367442523E-3</v>
      </c>
      <c r="AW231" s="12">
        <f t="shared" si="165"/>
        <v>1.0273335125442637E-2</v>
      </c>
      <c r="AX231" s="12">
        <f t="shared" si="166"/>
        <v>6.1010191688551927E-4</v>
      </c>
      <c r="AY231" s="12">
        <f t="shared" si="167"/>
        <v>5.6774394250780139E-3</v>
      </c>
      <c r="AZ231" s="12">
        <f t="shared" si="168"/>
        <v>-2.296408638193098E-3</v>
      </c>
      <c r="BA231" s="12">
        <f t="shared" si="169"/>
        <v>1.3940002738299767E-2</v>
      </c>
      <c r="BB231" s="12">
        <f t="shared" si="170"/>
        <v>1.0624515105506377E-4</v>
      </c>
      <c r="BC231" s="12">
        <f t="shared" si="171"/>
        <v>1.8309139776554453E-3</v>
      </c>
      <c r="BD231" s="12">
        <f t="shared" si="172"/>
        <v>-3.2127589537617558E-3</v>
      </c>
      <c r="BE231" s="12">
        <f t="shared" si="173"/>
        <v>1.0954025771853363E-2</v>
      </c>
      <c r="BF231" s="12">
        <f t="shared" si="174"/>
        <v>-1.1574746465084454E-2</v>
      </c>
      <c r="BG231" s="12">
        <f t="shared" si="175"/>
        <v>4.8931861095012266E-3</v>
      </c>
      <c r="BH231" s="12">
        <f t="shared" si="176"/>
        <v>-1.2170485786132694E-3</v>
      </c>
      <c r="BI231" s="12">
        <f t="shared" si="177"/>
        <v>9.4345292386344062E-3</v>
      </c>
      <c r="BJ231" s="12">
        <f t="shared" si="178"/>
        <v>-1.6123612868965503E-2</v>
      </c>
      <c r="BK231" s="12">
        <f t="shared" si="179"/>
        <v>5.1323929704428558E-3</v>
      </c>
      <c r="BL231" s="12">
        <f t="shared" si="180"/>
        <v>1.0772763160699498E-2</v>
      </c>
      <c r="BM231" s="12">
        <f t="shared" si="181"/>
        <v>4.0862459792178757E-3</v>
      </c>
      <c r="CM231" s="11" cm="1">
        <f t="array" ref="CM231">MMULT(X231:AQ231,$BQ$54:$BQ$73)</f>
        <v>3.5084466886417891E-3</v>
      </c>
      <c r="DA231" s="7">
        <v>4.0252250209945484E-3</v>
      </c>
    </row>
    <row r="232" spans="1:105" x14ac:dyDescent="0.25">
      <c r="A232" s="9">
        <v>45174</v>
      </c>
      <c r="B232" s="10">
        <v>2491.83984375</v>
      </c>
      <c r="C232" s="10">
        <v>726.35906982421875</v>
      </c>
      <c r="D232" s="10">
        <v>602.2144775390625</v>
      </c>
      <c r="E232" s="10">
        <v>5120.26806640625</v>
      </c>
      <c r="F232" s="10">
        <v>50.349998474121087</v>
      </c>
      <c r="G232" s="10">
        <v>766.48138427734375</v>
      </c>
      <c r="H232" s="10">
        <v>952.78265380859375</v>
      </c>
      <c r="I232" s="10">
        <v>1374.570190429688</v>
      </c>
      <c r="J232" s="10">
        <v>82.734596252441406</v>
      </c>
      <c r="K232" s="10">
        <v>2686.578125</v>
      </c>
      <c r="L232" s="10">
        <v>24.329999923706051</v>
      </c>
      <c r="M232" s="10">
        <v>5270.86572265625</v>
      </c>
      <c r="N232" s="10">
        <v>1547.298461914062</v>
      </c>
      <c r="O232" s="10">
        <v>161.56031799316409</v>
      </c>
      <c r="P232" s="10">
        <v>1202.896850585938</v>
      </c>
      <c r="Q232" s="10">
        <v>552.45635986328125</v>
      </c>
      <c r="R232" s="10">
        <v>71.230003356933594</v>
      </c>
      <c r="S232" s="10">
        <v>7251.7734375</v>
      </c>
      <c r="T232" s="10">
        <v>3185.588134765625</v>
      </c>
      <c r="U232" s="10">
        <v>628.1529541015625</v>
      </c>
      <c r="X232" s="11">
        <f t="shared" si="142"/>
        <v>9.4915134209000822E-3</v>
      </c>
      <c r="Y232" s="11">
        <f t="shared" si="143"/>
        <v>1.0295351356784568E-2</v>
      </c>
      <c r="Z232" s="11">
        <f t="shared" si="144"/>
        <v>6.4081857676971998E-2</v>
      </c>
      <c r="AA232" s="11">
        <f t="shared" si="145"/>
        <v>8.8823110960262208E-4</v>
      </c>
      <c r="AB232" s="11">
        <f t="shared" si="146"/>
        <v>-1.7843012497671593E-3</v>
      </c>
      <c r="AC232" s="11">
        <f t="shared" si="147"/>
        <v>-6.0900773954590667E-3</v>
      </c>
      <c r="AD232" s="11">
        <f t="shared" si="148"/>
        <v>1.0854547081100962E-3</v>
      </c>
      <c r="AE232" s="11">
        <f t="shared" si="149"/>
        <v>9.419201671226226E-3</v>
      </c>
      <c r="AF232" s="11">
        <f t="shared" si="150"/>
        <v>4.5464354073584907E-4</v>
      </c>
      <c r="AG232" s="11">
        <f t="shared" si="151"/>
        <v>8.0593639974767886E-3</v>
      </c>
      <c r="AH232" s="11">
        <f t="shared" si="152"/>
        <v>8.2272555339591639E-4</v>
      </c>
      <c r="AI232" s="11">
        <f t="shared" si="153"/>
        <v>1.126594047950836E-2</v>
      </c>
      <c r="AJ232" s="11">
        <f t="shared" si="154"/>
        <v>-3.3303653203569828E-3</v>
      </c>
      <c r="AK232" s="11">
        <f t="shared" si="155"/>
        <v>8.1999428697928462E-4</v>
      </c>
      <c r="AL232" s="11">
        <f t="shared" si="156"/>
        <v>5.3512255041996606E-3</v>
      </c>
      <c r="AM232" s="11">
        <f t="shared" si="157"/>
        <v>-4.4305118742029841E-3</v>
      </c>
      <c r="AN232" s="11">
        <f t="shared" si="158"/>
        <v>-1.6567678354081641E-2</v>
      </c>
      <c r="AO232" s="11">
        <f t="shared" si="159"/>
        <v>1.1680595557582177E-2</v>
      </c>
      <c r="AP232" s="11">
        <f t="shared" si="160"/>
        <v>3.1740113024755737E-3</v>
      </c>
      <c r="AQ232" s="11">
        <f t="shared" si="161"/>
        <v>2.9694651172842371E-2</v>
      </c>
      <c r="AT232" s="12">
        <f t="shared" si="162"/>
        <v>9.1921673603908068E-3</v>
      </c>
      <c r="AU232" s="12">
        <f t="shared" si="163"/>
        <v>1.0321360339740307E-2</v>
      </c>
      <c r="AV232" s="12">
        <f t="shared" si="164"/>
        <v>6.194094817514377E-2</v>
      </c>
      <c r="AW232" s="12">
        <f t="shared" si="165"/>
        <v>-1.8394966567649633E-3</v>
      </c>
      <c r="AX232" s="12">
        <f t="shared" si="166"/>
        <v>-2.5639094045229946E-3</v>
      </c>
      <c r="AY232" s="12">
        <f t="shared" si="167"/>
        <v>-6.6678364996452487E-3</v>
      </c>
      <c r="AZ232" s="12">
        <f t="shared" si="168"/>
        <v>1.8268575251655312E-4</v>
      </c>
      <c r="BA232" s="12">
        <f t="shared" si="169"/>
        <v>8.6416481575045875E-3</v>
      </c>
      <c r="BB232" s="12">
        <f t="shared" si="170"/>
        <v>3.8436949170616886E-4</v>
      </c>
      <c r="BC232" s="12">
        <f t="shared" si="171"/>
        <v>6.5594896769261756E-3</v>
      </c>
      <c r="BD232" s="12">
        <f t="shared" si="172"/>
        <v>4.8116008748583315E-4</v>
      </c>
      <c r="BE232" s="12">
        <f t="shared" si="173"/>
        <v>1.0463296835677805E-2</v>
      </c>
      <c r="BF232" s="12">
        <f t="shared" si="174"/>
        <v>-5.1372760893278139E-3</v>
      </c>
      <c r="BG232" s="12">
        <f t="shared" si="175"/>
        <v>-8.8922907241270588E-4</v>
      </c>
      <c r="BH232" s="12">
        <f t="shared" si="176"/>
        <v>4.9423641640570825E-3</v>
      </c>
      <c r="BI232" s="12">
        <f t="shared" si="177"/>
        <v>-5.5305561970222586E-3</v>
      </c>
      <c r="BJ232" s="12">
        <f t="shared" si="178"/>
        <v>-1.7463518277968201E-2</v>
      </c>
      <c r="BK232" s="12">
        <f t="shared" si="179"/>
        <v>1.1911889781885697E-2</v>
      </c>
      <c r="BL232" s="12">
        <f t="shared" si="180"/>
        <v>2.316855245731048E-3</v>
      </c>
      <c r="BM232" s="12">
        <f t="shared" si="181"/>
        <v>2.828494952185882E-2</v>
      </c>
      <c r="CM232" s="11" cm="1">
        <f t="array" ref="CM232">MMULT(X232:AQ232,$BQ$54:$BQ$73)</f>
        <v>6.7190913572461866E-3</v>
      </c>
      <c r="DA232" s="7">
        <v>-1.2325091606727802E-2</v>
      </c>
    </row>
    <row r="233" spans="1:105" x14ac:dyDescent="0.25">
      <c r="A233" s="9">
        <v>45175</v>
      </c>
      <c r="B233" s="10">
        <v>2494.287841796875</v>
      </c>
      <c r="C233" s="10">
        <v>730.58172607421875</v>
      </c>
      <c r="D233" s="10">
        <v>599.95391845703125</v>
      </c>
      <c r="E233" s="10">
        <v>4991.0517578125</v>
      </c>
      <c r="F233" s="10">
        <v>50.310001373291023</v>
      </c>
      <c r="G233" s="10">
        <v>776.507080078125</v>
      </c>
      <c r="H233" s="10">
        <v>942.0584716796875</v>
      </c>
      <c r="I233" s="10">
        <v>1373.222290039062</v>
      </c>
      <c r="J233" s="10">
        <v>83.086097717285156</v>
      </c>
      <c r="K233" s="10">
        <v>2684.12060546875</v>
      </c>
      <c r="L233" s="10">
        <v>24.29999923706055</v>
      </c>
      <c r="M233" s="10">
        <v>5252.50634765625</v>
      </c>
      <c r="N233" s="10">
        <v>1553.0595703125</v>
      </c>
      <c r="O233" s="10">
        <v>161.51618957519531</v>
      </c>
      <c r="P233" s="10">
        <v>1205.428100585938</v>
      </c>
      <c r="Q233" s="10">
        <v>550.0460205078125</v>
      </c>
      <c r="R233" s="10">
        <v>71.120002746582031</v>
      </c>
      <c r="S233" s="10">
        <v>7203.69189453125</v>
      </c>
      <c r="T233" s="10">
        <v>3186.098876953125</v>
      </c>
      <c r="U233" s="10">
        <v>621.1856689453125</v>
      </c>
      <c r="X233" s="11">
        <f t="shared" si="142"/>
        <v>9.8240585285408162E-4</v>
      </c>
      <c r="Y233" s="11">
        <f t="shared" si="143"/>
        <v>5.8134556659723358E-3</v>
      </c>
      <c r="Z233" s="11">
        <f t="shared" si="144"/>
        <v>-3.7537441664786601E-3</v>
      </c>
      <c r="AA233" s="11">
        <f t="shared" si="145"/>
        <v>-2.5236238985519119E-2</v>
      </c>
      <c r="AB233" s="11">
        <f t="shared" si="146"/>
        <v>-7.9438137124515781E-4</v>
      </c>
      <c r="AC233" s="11">
        <f t="shared" si="147"/>
        <v>1.3080155639048829E-2</v>
      </c>
      <c r="AD233" s="11">
        <f t="shared" si="148"/>
        <v>-1.1255643756777137E-2</v>
      </c>
      <c r="AE233" s="11">
        <f t="shared" si="149"/>
        <v>-9.8059771702495497E-4</v>
      </c>
      <c r="AF233" s="11">
        <f t="shared" si="150"/>
        <v>4.2485426987670539E-3</v>
      </c>
      <c r="AG233" s="11">
        <f t="shared" si="151"/>
        <v>-9.1473964906566788E-4</v>
      </c>
      <c r="AH233" s="11">
        <f t="shared" si="152"/>
        <v>-1.2330738487290086E-3</v>
      </c>
      <c r="AI233" s="11">
        <f t="shared" si="153"/>
        <v>-3.4831801768510627E-3</v>
      </c>
      <c r="AJ233" s="11">
        <f t="shared" si="154"/>
        <v>3.7233336297066199E-3</v>
      </c>
      <c r="AK233" s="11">
        <f t="shared" si="155"/>
        <v>-2.7313896454849498E-4</v>
      </c>
      <c r="AL233" s="11">
        <f t="shared" si="156"/>
        <v>2.1042951428187824E-3</v>
      </c>
      <c r="AM233" s="11">
        <f t="shared" si="157"/>
        <v>-4.3629497831561698E-3</v>
      </c>
      <c r="AN233" s="11">
        <f t="shared" si="158"/>
        <v>-1.5443016308780636E-3</v>
      </c>
      <c r="AO233" s="11">
        <f t="shared" si="159"/>
        <v>-6.6303151061108973E-3</v>
      </c>
      <c r="AP233" s="11">
        <f t="shared" si="160"/>
        <v>1.6032900861415883E-4</v>
      </c>
      <c r="AQ233" s="11">
        <f t="shared" si="161"/>
        <v>-1.1091701648072643E-2</v>
      </c>
      <c r="AT233" s="12">
        <f t="shared" si="162"/>
        <v>6.8305979234480584E-4</v>
      </c>
      <c r="AU233" s="12">
        <f t="shared" si="163"/>
        <v>5.8394646489280753E-3</v>
      </c>
      <c r="AV233" s="12">
        <f t="shared" si="164"/>
        <v>-5.8946536683068922E-3</v>
      </c>
      <c r="AW233" s="12">
        <f t="shared" si="165"/>
        <v>-2.7963966751886705E-2</v>
      </c>
      <c r="AX233" s="12">
        <f t="shared" si="166"/>
        <v>-1.573989526000993E-3</v>
      </c>
      <c r="AY233" s="12">
        <f t="shared" si="167"/>
        <v>1.2502396534862646E-2</v>
      </c>
      <c r="AZ233" s="12">
        <f t="shared" si="168"/>
        <v>-1.215841271237068E-2</v>
      </c>
      <c r="BA233" s="12">
        <f t="shared" si="169"/>
        <v>-1.7581512307465934E-3</v>
      </c>
      <c r="BB233" s="12">
        <f t="shared" si="170"/>
        <v>4.1782686497373739E-3</v>
      </c>
      <c r="BC233" s="12">
        <f t="shared" si="171"/>
        <v>-2.4146139696162808E-3</v>
      </c>
      <c r="BD233" s="12">
        <f t="shared" si="172"/>
        <v>-1.5746393146390918E-3</v>
      </c>
      <c r="BE233" s="12">
        <f t="shared" si="173"/>
        <v>-4.2858238206816175E-3</v>
      </c>
      <c r="BF233" s="12">
        <f t="shared" si="174"/>
        <v>1.9164228607357885E-3</v>
      </c>
      <c r="BG233" s="12">
        <f t="shared" si="175"/>
        <v>-1.9823623239404856E-3</v>
      </c>
      <c r="BH233" s="12">
        <f t="shared" si="176"/>
        <v>1.6954338026762042E-3</v>
      </c>
      <c r="BI233" s="12">
        <f t="shared" si="177"/>
        <v>-5.4629941059754442E-3</v>
      </c>
      <c r="BJ233" s="12">
        <f t="shared" si="178"/>
        <v>-2.4401415547646251E-3</v>
      </c>
      <c r="BK233" s="12">
        <f t="shared" si="179"/>
        <v>-6.3990208818073772E-3</v>
      </c>
      <c r="BL233" s="12">
        <f t="shared" si="180"/>
        <v>-6.96827048130367E-4</v>
      </c>
      <c r="BM233" s="12">
        <f t="shared" si="181"/>
        <v>-1.2501403299056192E-2</v>
      </c>
      <c r="CM233" s="11" cm="1">
        <f t="array" ref="CM233">MMULT(X233:AQ233,$BQ$54:$BQ$73)</f>
        <v>-2.0720744583337591E-3</v>
      </c>
      <c r="DA233" s="7">
        <v>-4.8671129525260769E-3</v>
      </c>
    </row>
    <row r="234" spans="1:105" x14ac:dyDescent="0.25">
      <c r="A234" s="9">
        <v>45176</v>
      </c>
      <c r="B234" s="10">
        <v>2507.2763671875</v>
      </c>
      <c r="C234" s="10">
        <v>728.14898681640625</v>
      </c>
      <c r="D234" s="10">
        <v>591.2066650390625</v>
      </c>
      <c r="E234" s="10">
        <v>5077.57861328125</v>
      </c>
      <c r="F234" s="10">
        <v>50.169998168945313</v>
      </c>
      <c r="G234" s="10">
        <v>783.97772216796875</v>
      </c>
      <c r="H234" s="10">
        <v>950.0770263671875</v>
      </c>
      <c r="I234" s="10">
        <v>1362.765869140625</v>
      </c>
      <c r="J234" s="10">
        <v>83.257400512695313</v>
      </c>
      <c r="K234" s="10">
        <v>2798.103271484375</v>
      </c>
      <c r="L234" s="10">
        <v>24.379999160766602</v>
      </c>
      <c r="M234" s="10">
        <v>5328.90576171875</v>
      </c>
      <c r="N234" s="10">
        <v>1541.980346679688</v>
      </c>
      <c r="O234" s="10">
        <v>160.36912536621091</v>
      </c>
      <c r="P234" s="10">
        <v>1207.06591796875</v>
      </c>
      <c r="Q234" s="10">
        <v>558.28948974609375</v>
      </c>
      <c r="R234" s="10">
        <v>70.400001525878906</v>
      </c>
      <c r="S234" s="10">
        <v>7245.65283203125</v>
      </c>
      <c r="T234" s="10">
        <v>3209.646728515625</v>
      </c>
      <c r="U234" s="10">
        <v>625.01776123046875</v>
      </c>
      <c r="X234" s="11">
        <f t="shared" si="142"/>
        <v>5.2073081434210571E-3</v>
      </c>
      <c r="Y234" s="11">
        <f t="shared" si="143"/>
        <v>-3.3298660108634602E-3</v>
      </c>
      <c r="Z234" s="11">
        <f t="shared" si="144"/>
        <v>-1.4579875468544388E-2</v>
      </c>
      <c r="AA234" s="11">
        <f t="shared" si="145"/>
        <v>1.7336397149821058E-2</v>
      </c>
      <c r="AB234" s="11">
        <f t="shared" si="146"/>
        <v>-2.7828105848559221E-3</v>
      </c>
      <c r="AC234" s="11">
        <f t="shared" si="147"/>
        <v>9.6208293285518047E-3</v>
      </c>
      <c r="AD234" s="11">
        <f t="shared" si="148"/>
        <v>8.5117377833277587E-3</v>
      </c>
      <c r="AE234" s="11">
        <f t="shared" si="149"/>
        <v>-7.6145143974757409E-3</v>
      </c>
      <c r="AF234" s="11">
        <f t="shared" si="150"/>
        <v>2.0617504024926492E-3</v>
      </c>
      <c r="AG234" s="11">
        <f t="shared" si="151"/>
        <v>4.2465553069184564E-2</v>
      </c>
      <c r="AH234" s="11">
        <f t="shared" si="152"/>
        <v>3.2921780336536473E-3</v>
      </c>
      <c r="AI234" s="11">
        <f t="shared" si="153"/>
        <v>1.4545325413379197E-2</v>
      </c>
      <c r="AJ234" s="11">
        <f t="shared" si="154"/>
        <v>-7.1338046811576785E-3</v>
      </c>
      <c r="AK234" s="11">
        <f t="shared" si="155"/>
        <v>-7.1018528359373988E-3</v>
      </c>
      <c r="AL234" s="11">
        <f t="shared" si="156"/>
        <v>1.3587018437814171E-3</v>
      </c>
      <c r="AM234" s="11">
        <f t="shared" si="157"/>
        <v>1.4986871881503168E-2</v>
      </c>
      <c r="AN234" s="11">
        <f t="shared" si="158"/>
        <v>-1.0123751306206574E-2</v>
      </c>
      <c r="AO234" s="11">
        <f t="shared" si="159"/>
        <v>5.8249211812980281E-3</v>
      </c>
      <c r="AP234" s="11">
        <f t="shared" si="160"/>
        <v>7.3908100382053662E-3</v>
      </c>
      <c r="AQ234" s="11">
        <f t="shared" si="161"/>
        <v>6.1689966087959073E-3</v>
      </c>
      <c r="AT234" s="12">
        <f t="shared" si="162"/>
        <v>4.9079620829117808E-3</v>
      </c>
      <c r="AU234" s="12">
        <f t="shared" si="163"/>
        <v>-3.3038570279077207E-3</v>
      </c>
      <c r="AV234" s="12">
        <f t="shared" si="164"/>
        <v>-1.6720784970372618E-2</v>
      </c>
      <c r="AW234" s="12">
        <f t="shared" si="165"/>
        <v>1.4608669383453473E-2</v>
      </c>
      <c r="AX234" s="12">
        <f t="shared" si="166"/>
        <v>-3.5624187396117572E-3</v>
      </c>
      <c r="AY234" s="12">
        <f t="shared" si="167"/>
        <v>9.0430702243656218E-3</v>
      </c>
      <c r="AZ234" s="12">
        <f t="shared" si="168"/>
        <v>7.6089688277342152E-3</v>
      </c>
      <c r="BA234" s="12">
        <f t="shared" si="169"/>
        <v>-8.3920679111973793E-3</v>
      </c>
      <c r="BB234" s="12">
        <f t="shared" si="170"/>
        <v>1.9914763534629692E-3</v>
      </c>
      <c r="BC234" s="12">
        <f t="shared" si="171"/>
        <v>4.0965678748633952E-2</v>
      </c>
      <c r="BD234" s="12">
        <f t="shared" si="172"/>
        <v>2.950612567743564E-3</v>
      </c>
      <c r="BE234" s="12">
        <f t="shared" si="173"/>
        <v>1.3742681769548641E-2</v>
      </c>
      <c r="BF234" s="12">
        <f t="shared" si="174"/>
        <v>-8.9407154501285092E-3</v>
      </c>
      <c r="BG234" s="12">
        <f t="shared" si="175"/>
        <v>-8.8110761953293891E-3</v>
      </c>
      <c r="BH234" s="12">
        <f t="shared" si="176"/>
        <v>9.4984050363883894E-4</v>
      </c>
      <c r="BI234" s="12">
        <f t="shared" si="177"/>
        <v>1.3886827558683893E-2</v>
      </c>
      <c r="BJ234" s="12">
        <f t="shared" si="178"/>
        <v>-1.1019591230093136E-2</v>
      </c>
      <c r="BK234" s="12">
        <f t="shared" si="179"/>
        <v>6.0562154056015482E-3</v>
      </c>
      <c r="BL234" s="12">
        <f t="shared" si="180"/>
        <v>6.5336539814608401E-3</v>
      </c>
      <c r="BM234" s="12">
        <f t="shared" si="181"/>
        <v>4.7592949578123579E-3</v>
      </c>
      <c r="CM234" s="11" cm="1">
        <f t="array" ref="CM234">MMULT(X234:AQ234,$BQ$54:$BQ$73)</f>
        <v>4.3052452796187232E-3</v>
      </c>
      <c r="DA234" s="7">
        <v>8.6738363870594182E-3</v>
      </c>
    </row>
    <row r="235" spans="1:105" x14ac:dyDescent="0.25">
      <c r="A235" s="9">
        <v>45177</v>
      </c>
      <c r="B235" s="10">
        <v>2517.067626953125</v>
      </c>
      <c r="C235" s="10">
        <v>732.84136962890625</v>
      </c>
      <c r="D235" s="10">
        <v>630.15191650390625</v>
      </c>
      <c r="E235" s="10">
        <v>5113.92724609375</v>
      </c>
      <c r="F235" s="10">
        <v>50.209999084472663</v>
      </c>
      <c r="G235" s="10">
        <v>790.08563232421875</v>
      </c>
      <c r="H235" s="10">
        <v>954.89801025390625</v>
      </c>
      <c r="I235" s="10">
        <v>1365.926147460938</v>
      </c>
      <c r="J235" s="10">
        <v>83.241500854492188</v>
      </c>
      <c r="K235" s="10">
        <v>2852.366943359375</v>
      </c>
      <c r="L235" s="10">
        <v>24.370000839233398</v>
      </c>
      <c r="M235" s="10">
        <v>5321.71826171875</v>
      </c>
      <c r="N235" s="10">
        <v>1543.753173828125</v>
      </c>
      <c r="O235" s="10">
        <v>162.7514953613281</v>
      </c>
      <c r="P235" s="10">
        <v>1215.1064453125</v>
      </c>
      <c r="Q235" s="10">
        <v>562.53173828125</v>
      </c>
      <c r="R235" s="10">
        <v>70.169998168945313</v>
      </c>
      <c r="S235" s="10">
        <v>7213.48486328125</v>
      </c>
      <c r="T235" s="10">
        <v>3197.245849609375</v>
      </c>
      <c r="U235" s="10">
        <v>628.45166015625</v>
      </c>
      <c r="X235" s="11">
        <f t="shared" si="142"/>
        <v>3.905137819572798E-3</v>
      </c>
      <c r="Y235" s="11">
        <f t="shared" si="143"/>
        <v>6.4442619538837955E-3</v>
      </c>
      <c r="Z235" s="11">
        <f t="shared" si="144"/>
        <v>6.587417525523083E-2</v>
      </c>
      <c r="AA235" s="11">
        <f t="shared" si="145"/>
        <v>7.1586548591141682E-3</v>
      </c>
      <c r="AB235" s="11">
        <f t="shared" si="146"/>
        <v>7.9730749426478928E-4</v>
      </c>
      <c r="AC235" s="11">
        <f t="shared" si="147"/>
        <v>7.7909231136817541E-3</v>
      </c>
      <c r="AD235" s="11">
        <f t="shared" si="148"/>
        <v>5.0743084538658525E-3</v>
      </c>
      <c r="AE235" s="11">
        <f t="shared" si="149"/>
        <v>2.3190178092043503E-3</v>
      </c>
      <c r="AF235" s="11">
        <f t="shared" si="150"/>
        <v>-1.909699090437081E-4</v>
      </c>
      <c r="AG235" s="11">
        <f t="shared" si="151"/>
        <v>1.9393019703026718E-2</v>
      </c>
      <c r="AH235" s="11">
        <f t="shared" si="152"/>
        <v>-4.1010344041737611E-4</v>
      </c>
      <c r="AI235" s="11">
        <f t="shared" si="153"/>
        <v>-1.348775962906462E-3</v>
      </c>
      <c r="AJ235" s="11">
        <f t="shared" si="154"/>
        <v>1.1497080051989213E-3</v>
      </c>
      <c r="AK235" s="11">
        <f t="shared" si="155"/>
        <v>1.4855540239911683E-2</v>
      </c>
      <c r="AL235" s="11">
        <f t="shared" si="156"/>
        <v>6.661216445644158E-3</v>
      </c>
      <c r="AM235" s="11">
        <f t="shared" si="157"/>
        <v>7.5986537684698229E-3</v>
      </c>
      <c r="AN235" s="11">
        <f t="shared" si="158"/>
        <v>-3.2670930674489397E-3</v>
      </c>
      <c r="AO235" s="11">
        <f t="shared" si="159"/>
        <v>-4.4396232466166908E-3</v>
      </c>
      <c r="AP235" s="11">
        <f t="shared" si="160"/>
        <v>-3.8636273568914145E-3</v>
      </c>
      <c r="AQ235" s="11">
        <f t="shared" si="161"/>
        <v>5.4940821505951344E-3</v>
      </c>
      <c r="AT235" s="12">
        <f t="shared" si="162"/>
        <v>3.6057917590635222E-3</v>
      </c>
      <c r="AU235" s="12">
        <f t="shared" si="163"/>
        <v>6.470270936839535E-3</v>
      </c>
      <c r="AV235" s="12">
        <f t="shared" si="164"/>
        <v>6.3733265753402601E-2</v>
      </c>
      <c r="AW235" s="12">
        <f t="shared" si="165"/>
        <v>4.4309270927465824E-3</v>
      </c>
      <c r="AX235" s="12">
        <f t="shared" si="166"/>
        <v>1.769933950895408E-5</v>
      </c>
      <c r="AY235" s="12">
        <f t="shared" si="167"/>
        <v>7.2131640094955721E-3</v>
      </c>
      <c r="AZ235" s="12">
        <f t="shared" si="168"/>
        <v>4.171539498272309E-3</v>
      </c>
      <c r="BA235" s="12">
        <f t="shared" si="169"/>
        <v>1.5414642954827119E-3</v>
      </c>
      <c r="BB235" s="12">
        <f t="shared" si="170"/>
        <v>-2.6124395807338829E-4</v>
      </c>
      <c r="BC235" s="12">
        <f t="shared" si="171"/>
        <v>1.7893145382476106E-2</v>
      </c>
      <c r="BD235" s="12">
        <f t="shared" si="172"/>
        <v>-7.516689063274593E-4</v>
      </c>
      <c r="BE235" s="12">
        <f t="shared" si="173"/>
        <v>-2.1514196067370173E-3</v>
      </c>
      <c r="BF235" s="12">
        <f t="shared" si="174"/>
        <v>-6.5720276377191004E-4</v>
      </c>
      <c r="BG235" s="12">
        <f t="shared" si="175"/>
        <v>1.3146316880519692E-2</v>
      </c>
      <c r="BH235" s="12">
        <f t="shared" si="176"/>
        <v>6.2523551055015799E-3</v>
      </c>
      <c r="BI235" s="12">
        <f t="shared" si="177"/>
        <v>6.4986094456505484E-3</v>
      </c>
      <c r="BJ235" s="12">
        <f t="shared" si="178"/>
        <v>-4.1629329913355009E-3</v>
      </c>
      <c r="BK235" s="12">
        <f t="shared" si="179"/>
        <v>-4.2083290223131706E-3</v>
      </c>
      <c r="BL235" s="12">
        <f t="shared" si="180"/>
        <v>-4.7207834136359407E-3</v>
      </c>
      <c r="BM235" s="12">
        <f t="shared" si="181"/>
        <v>4.084380499611585E-3</v>
      </c>
      <c r="CM235" s="11" cm="1">
        <f t="array" ref="CM235">MMULT(X235:AQ235,$BQ$54:$BQ$73)</f>
        <v>7.0497907044170102E-3</v>
      </c>
      <c r="DA235" s="7">
        <v>-6.4324015966267327E-4</v>
      </c>
    </row>
    <row r="236" spans="1:105" x14ac:dyDescent="0.25">
      <c r="A236" s="9">
        <v>45180</v>
      </c>
      <c r="B236" s="10">
        <v>2612.6328125</v>
      </c>
      <c r="C236" s="10">
        <v>730.96246337890625</v>
      </c>
      <c r="D236" s="10">
        <v>683.52044677734375</v>
      </c>
      <c r="E236" s="10">
        <v>5171.544921875</v>
      </c>
      <c r="F236" s="10">
        <v>50.159999847412109</v>
      </c>
      <c r="G236" s="10">
        <v>794.173828125</v>
      </c>
      <c r="H236" s="10">
        <v>962.47381591796875</v>
      </c>
      <c r="I236" s="10">
        <v>1372.292846679688</v>
      </c>
      <c r="J236" s="10">
        <v>83.031303405761719</v>
      </c>
      <c r="K236" s="10">
        <v>2845.09228515625</v>
      </c>
      <c r="L236" s="10">
        <v>24.29000091552734</v>
      </c>
      <c r="M236" s="10">
        <v>5351.0048828125</v>
      </c>
      <c r="N236" s="10">
        <v>1558.082275390625</v>
      </c>
      <c r="O236" s="10">
        <v>161.82502746582031</v>
      </c>
      <c r="P236" s="10">
        <v>1228.20947265625</v>
      </c>
      <c r="Q236" s="10">
        <v>570.48590087890625</v>
      </c>
      <c r="R236" s="10">
        <v>70.610000610351563</v>
      </c>
      <c r="S236" s="10">
        <v>7248.68896484375</v>
      </c>
      <c r="T236" s="10">
        <v>3233.2412109375</v>
      </c>
      <c r="U236" s="10">
        <v>624.52001953125</v>
      </c>
      <c r="X236" s="11">
        <f t="shared" si="142"/>
        <v>3.7966872452511465E-2</v>
      </c>
      <c r="Y236" s="11">
        <f t="shared" si="143"/>
        <v>-2.5638648797234719E-3</v>
      </c>
      <c r="Z236" s="11">
        <f t="shared" si="144"/>
        <v>8.4691530527316386E-2</v>
      </c>
      <c r="AA236" s="11">
        <f t="shared" si="145"/>
        <v>1.1266815699277106E-2</v>
      </c>
      <c r="AB236" s="11">
        <f t="shared" si="146"/>
        <v>-9.9580238940924688E-4</v>
      </c>
      <c r="AC236" s="11">
        <f t="shared" si="147"/>
        <v>5.1743705157058497E-3</v>
      </c>
      <c r="AD236" s="11">
        <f t="shared" si="148"/>
        <v>7.9336280762048114E-3</v>
      </c>
      <c r="AE236" s="11">
        <f t="shared" si="149"/>
        <v>4.6610859822727507E-3</v>
      </c>
      <c r="AF236" s="11">
        <f t="shared" si="150"/>
        <v>-2.5251520764612125E-3</v>
      </c>
      <c r="AG236" s="11">
        <f t="shared" si="151"/>
        <v>-2.5503935319616598E-3</v>
      </c>
      <c r="AH236" s="11">
        <f t="shared" si="152"/>
        <v>-3.2827214177713906E-3</v>
      </c>
      <c r="AI236" s="11">
        <f t="shared" si="153"/>
        <v>5.5032265244893538E-3</v>
      </c>
      <c r="AJ236" s="11">
        <f t="shared" si="154"/>
        <v>9.2819900262730362E-3</v>
      </c>
      <c r="AK236" s="11">
        <f t="shared" si="155"/>
        <v>-5.6925307718427576E-3</v>
      </c>
      <c r="AL236" s="11">
        <f t="shared" si="156"/>
        <v>1.0783439915323776E-2</v>
      </c>
      <c r="AM236" s="11">
        <f t="shared" si="157"/>
        <v>1.413993568071246E-2</v>
      </c>
      <c r="AN236" s="11">
        <f t="shared" si="158"/>
        <v>6.2705209190240373E-3</v>
      </c>
      <c r="AO236" s="11">
        <f t="shared" si="159"/>
        <v>4.8803182136971249E-3</v>
      </c>
      <c r="AP236" s="11">
        <f t="shared" si="160"/>
        <v>1.1258240067001025E-2</v>
      </c>
      <c r="AQ236" s="11">
        <f t="shared" si="161"/>
        <v>-6.2560748491339623E-3</v>
      </c>
      <c r="AT236" s="12">
        <f t="shared" si="162"/>
        <v>3.7667526392002187E-2</v>
      </c>
      <c r="AU236" s="12">
        <f t="shared" si="163"/>
        <v>-2.5378558967677324E-3</v>
      </c>
      <c r="AV236" s="12">
        <f t="shared" si="164"/>
        <v>8.2550621025488158E-2</v>
      </c>
      <c r="AW236" s="12">
        <f t="shared" si="165"/>
        <v>8.5390879329095212E-3</v>
      </c>
      <c r="AX236" s="12">
        <f t="shared" si="166"/>
        <v>-1.7754105441650822E-3</v>
      </c>
      <c r="AY236" s="12">
        <f t="shared" si="167"/>
        <v>4.5966114115196677E-3</v>
      </c>
      <c r="AZ236" s="12">
        <f t="shared" si="168"/>
        <v>7.0308591206112679E-3</v>
      </c>
      <c r="BA236" s="12">
        <f t="shared" si="169"/>
        <v>3.8835324685511123E-3</v>
      </c>
      <c r="BB236" s="12">
        <f t="shared" si="170"/>
        <v>-2.5954261254908925E-3</v>
      </c>
      <c r="BC236" s="12">
        <f t="shared" si="171"/>
        <v>-4.0502678525122723E-3</v>
      </c>
      <c r="BD236" s="12">
        <f t="shared" si="172"/>
        <v>-3.6242868836814739E-3</v>
      </c>
      <c r="BE236" s="12">
        <f t="shared" si="173"/>
        <v>4.7005828806587985E-3</v>
      </c>
      <c r="BF236" s="12">
        <f t="shared" si="174"/>
        <v>7.4750792573022046E-3</v>
      </c>
      <c r="BG236" s="12">
        <f t="shared" si="175"/>
        <v>-7.4017541312347479E-3</v>
      </c>
      <c r="BH236" s="12">
        <f t="shared" si="176"/>
        <v>1.0374578575181197E-2</v>
      </c>
      <c r="BI236" s="12">
        <f t="shared" si="177"/>
        <v>1.3039891357893185E-2</v>
      </c>
      <c r="BJ236" s="12">
        <f t="shared" si="178"/>
        <v>5.3746809951374756E-3</v>
      </c>
      <c r="BK236" s="12">
        <f t="shared" si="179"/>
        <v>5.1116124380006451E-3</v>
      </c>
      <c r="BL236" s="12">
        <f t="shared" si="180"/>
        <v>1.04010840102565E-2</v>
      </c>
      <c r="BM236" s="12">
        <f t="shared" si="181"/>
        <v>-7.6657765001175117E-3</v>
      </c>
      <c r="CM236" s="11" cm="1">
        <f t="array" ref="CM236">MMULT(X236:AQ236,$BQ$54:$BQ$73)</f>
        <v>9.4972717341752742E-3</v>
      </c>
      <c r="DA236" s="7">
        <v>-8.5785682449582967E-3</v>
      </c>
    </row>
    <row r="237" spans="1:105" x14ac:dyDescent="0.25">
      <c r="A237" s="9">
        <v>45181</v>
      </c>
      <c r="B237" s="10">
        <v>2533.453125</v>
      </c>
      <c r="C237" s="10">
        <v>734.8834228515625</v>
      </c>
      <c r="D237" s="10">
        <v>655.460205078125</v>
      </c>
      <c r="E237" s="10">
        <v>5033.79052734375</v>
      </c>
      <c r="F237" s="10">
        <v>50.020000457763672</v>
      </c>
      <c r="G237" s="10">
        <v>796.65594482421875</v>
      </c>
      <c r="H237" s="10">
        <v>974.5262451171875</v>
      </c>
      <c r="I237" s="10">
        <v>1395.2041015625</v>
      </c>
      <c r="J237" s="10">
        <v>82.94329833984375</v>
      </c>
      <c r="K237" s="10">
        <v>2894.145751953125</v>
      </c>
      <c r="L237" s="10">
        <v>24.280000686645511</v>
      </c>
      <c r="M237" s="10">
        <v>5347.896484375</v>
      </c>
      <c r="N237" s="10">
        <v>1534.298828125</v>
      </c>
      <c r="O237" s="10">
        <v>159.6191101074219</v>
      </c>
      <c r="P237" s="10">
        <v>1210.465942382812</v>
      </c>
      <c r="Q237" s="10">
        <v>567.25604248046875</v>
      </c>
      <c r="R237" s="10">
        <v>70.290000915527344</v>
      </c>
      <c r="S237" s="10">
        <v>7214.12109375</v>
      </c>
      <c r="T237" s="10">
        <v>3326.27294921875</v>
      </c>
      <c r="U237" s="10">
        <v>602.523193359375</v>
      </c>
      <c r="X237" s="11">
        <f t="shared" si="142"/>
        <v>-3.0306473654150356E-2</v>
      </c>
      <c r="Y237" s="11">
        <f t="shared" si="143"/>
        <v>5.3641050930733729E-3</v>
      </c>
      <c r="Z237" s="11">
        <f t="shared" si="144"/>
        <v>-4.1052527150456042E-2</v>
      </c>
      <c r="AA237" s="11">
        <f t="shared" si="145"/>
        <v>-2.663699080492675E-2</v>
      </c>
      <c r="AB237" s="11">
        <f t="shared" si="146"/>
        <v>-2.7910564209393724E-3</v>
      </c>
      <c r="AC237" s="11">
        <f t="shared" si="147"/>
        <v>3.1254073243371528E-3</v>
      </c>
      <c r="AD237" s="11">
        <f t="shared" si="148"/>
        <v>1.252234502371748E-2</v>
      </c>
      <c r="AE237" s="11">
        <f t="shared" si="149"/>
        <v>1.669560177206101E-2</v>
      </c>
      <c r="AF237" s="11">
        <f t="shared" si="150"/>
        <v>-1.0599022574401969E-3</v>
      </c>
      <c r="AG237" s="11">
        <f t="shared" si="151"/>
        <v>1.7241432572434476E-2</v>
      </c>
      <c r="AH237" s="11">
        <f t="shared" si="152"/>
        <v>-4.1170146170872328E-4</v>
      </c>
      <c r="AI237" s="11">
        <f t="shared" si="153"/>
        <v>-5.8089994413651491E-4</v>
      </c>
      <c r="AJ237" s="11">
        <f t="shared" si="154"/>
        <v>-1.5264564420811654E-2</v>
      </c>
      <c r="AK237" s="11">
        <f t="shared" si="155"/>
        <v>-1.3631496888602905E-2</v>
      </c>
      <c r="AL237" s="11">
        <f t="shared" si="156"/>
        <v>-1.4446664570225145E-2</v>
      </c>
      <c r="AM237" s="11">
        <f t="shared" si="157"/>
        <v>-5.6615919752994624E-3</v>
      </c>
      <c r="AN237" s="11">
        <f t="shared" si="158"/>
        <v>-4.5319316252393034E-3</v>
      </c>
      <c r="AO237" s="11">
        <f t="shared" si="159"/>
        <v>-4.7688445816070589E-3</v>
      </c>
      <c r="AP237" s="11">
        <f t="shared" si="160"/>
        <v>2.8773522360948389E-2</v>
      </c>
      <c r="AQ237" s="11">
        <f t="shared" si="161"/>
        <v>-3.5221971248232044E-2</v>
      </c>
      <c r="AT237" s="12">
        <f t="shared" si="162"/>
        <v>-3.0605819714659633E-2</v>
      </c>
      <c r="AU237" s="12">
        <f t="shared" si="163"/>
        <v>5.3901140760291124E-3</v>
      </c>
      <c r="AV237" s="12">
        <f t="shared" si="164"/>
        <v>-4.319343665228427E-2</v>
      </c>
      <c r="AW237" s="12">
        <f t="shared" si="165"/>
        <v>-2.9364718571294336E-2</v>
      </c>
      <c r="AX237" s="12">
        <f t="shared" si="166"/>
        <v>-3.5706645756952075E-3</v>
      </c>
      <c r="AY237" s="12">
        <f t="shared" si="167"/>
        <v>2.5476482201509704E-3</v>
      </c>
      <c r="AZ237" s="12">
        <f t="shared" si="168"/>
        <v>1.1619576068123937E-2</v>
      </c>
      <c r="BA237" s="12">
        <f t="shared" si="169"/>
        <v>1.5918048258339371E-2</v>
      </c>
      <c r="BB237" s="12">
        <f t="shared" si="170"/>
        <v>-1.1301763064698771E-3</v>
      </c>
      <c r="BC237" s="12">
        <f t="shared" si="171"/>
        <v>1.5741558251883864E-2</v>
      </c>
      <c r="BD237" s="12">
        <f t="shared" si="172"/>
        <v>-7.5326692761880647E-4</v>
      </c>
      <c r="BE237" s="12">
        <f t="shared" si="173"/>
        <v>-1.3835435879670701E-3</v>
      </c>
      <c r="BF237" s="12">
        <f t="shared" si="174"/>
        <v>-1.7071475189782484E-2</v>
      </c>
      <c r="BG237" s="12">
        <f t="shared" si="175"/>
        <v>-1.5340720247994896E-2</v>
      </c>
      <c r="BH237" s="12">
        <f t="shared" si="176"/>
        <v>-1.4855525910367724E-2</v>
      </c>
      <c r="BI237" s="12">
        <f t="shared" si="177"/>
        <v>-6.761636298118736E-3</v>
      </c>
      <c r="BJ237" s="12">
        <f t="shared" si="178"/>
        <v>-5.4277715491258651E-3</v>
      </c>
      <c r="BK237" s="12">
        <f t="shared" si="179"/>
        <v>-4.5375503573035388E-3</v>
      </c>
      <c r="BL237" s="12">
        <f t="shared" si="180"/>
        <v>2.7916366304203862E-2</v>
      </c>
      <c r="BM237" s="12">
        <f t="shared" si="181"/>
        <v>-3.6631672899215595E-2</v>
      </c>
      <c r="CM237" s="11" cm="1">
        <f t="array" ref="CM237">MMULT(X237:AQ237,$BQ$54:$BQ$73)</f>
        <v>-5.6322101428601824E-3</v>
      </c>
      <c r="DA237" s="7">
        <v>-6.0601626364601546E-3</v>
      </c>
    </row>
    <row r="238" spans="1:105" x14ac:dyDescent="0.25">
      <c r="A238" s="9">
        <v>45182</v>
      </c>
      <c r="B238" s="10">
        <v>2516.66796875</v>
      </c>
      <c r="C238" s="10">
        <v>739.2939453125</v>
      </c>
      <c r="D238" s="10">
        <v>648.285400390625</v>
      </c>
      <c r="E238" s="10">
        <v>5054.91064453125</v>
      </c>
      <c r="F238" s="10">
        <v>49.880001068115227</v>
      </c>
      <c r="G238" s="10">
        <v>800.06268310546875</v>
      </c>
      <c r="H238" s="10">
        <v>973.8375244140625</v>
      </c>
      <c r="I238" s="10">
        <v>1392.64794921875</v>
      </c>
      <c r="J238" s="10">
        <v>82.843002319335938</v>
      </c>
      <c r="K238" s="10">
        <v>2857.42919921875</v>
      </c>
      <c r="L238" s="10">
        <v>24.360000610351559</v>
      </c>
      <c r="M238" s="10">
        <v>5380.58349609375</v>
      </c>
      <c r="N238" s="10">
        <v>1513.617553710938</v>
      </c>
      <c r="O238" s="10">
        <v>162.2662048339844</v>
      </c>
      <c r="P238" s="10">
        <v>1216.52099609375</v>
      </c>
      <c r="Q238" s="10">
        <v>575.065673828125</v>
      </c>
      <c r="R238" s="10">
        <v>70.050003051757813</v>
      </c>
      <c r="S238" s="10">
        <v>7113.794921875</v>
      </c>
      <c r="T238" s="10">
        <v>3314.24365234375</v>
      </c>
      <c r="U238" s="10">
        <v>615.7611083984375</v>
      </c>
      <c r="X238" s="11">
        <f t="shared" si="142"/>
        <v>-6.6254062821864924E-3</v>
      </c>
      <c r="Y238" s="11">
        <f t="shared" si="143"/>
        <v>6.0016627451240957E-3</v>
      </c>
      <c r="Z238" s="11">
        <f t="shared" si="144"/>
        <v>-1.0946209444774497E-2</v>
      </c>
      <c r="AA238" s="11">
        <f t="shared" si="145"/>
        <v>4.1956686661422807E-3</v>
      </c>
      <c r="AB238" s="11">
        <f t="shared" si="146"/>
        <v>-2.7988682200564656E-3</v>
      </c>
      <c r="AC238" s="11">
        <f t="shared" si="147"/>
        <v>4.27629807244041E-3</v>
      </c>
      <c r="AD238" s="11">
        <f t="shared" si="148"/>
        <v>-7.0672360706117339E-4</v>
      </c>
      <c r="AE238" s="11">
        <f t="shared" si="149"/>
        <v>-1.8320992182343392E-3</v>
      </c>
      <c r="AF238" s="11">
        <f t="shared" si="150"/>
        <v>-1.2092118653983281E-3</v>
      </c>
      <c r="AG238" s="11">
        <f t="shared" si="151"/>
        <v>-1.2686490550656165E-2</v>
      </c>
      <c r="AH238" s="11">
        <f t="shared" si="152"/>
        <v>3.2948896805447435E-3</v>
      </c>
      <c r="AI238" s="11">
        <f t="shared" si="153"/>
        <v>6.1121249848892839E-3</v>
      </c>
      <c r="AJ238" s="11">
        <f t="shared" si="154"/>
        <v>-1.3479300143464056E-2</v>
      </c>
      <c r="AK238" s="11">
        <f t="shared" si="155"/>
        <v>1.6583820851908238E-2</v>
      </c>
      <c r="AL238" s="11">
        <f t="shared" si="156"/>
        <v>5.0022503722975736E-3</v>
      </c>
      <c r="AM238" s="11">
        <f t="shared" si="157"/>
        <v>1.3767383267539445E-2</v>
      </c>
      <c r="AN238" s="11">
        <f t="shared" si="158"/>
        <v>-3.4143955134949325E-3</v>
      </c>
      <c r="AO238" s="11">
        <f t="shared" si="159"/>
        <v>-1.3906915419248815E-2</v>
      </c>
      <c r="AP238" s="11">
        <f t="shared" si="160"/>
        <v>-3.6164491184721781E-3</v>
      </c>
      <c r="AQ238" s="11">
        <f t="shared" si="161"/>
        <v>2.1970797448068933E-2</v>
      </c>
      <c r="AT238" s="12">
        <f t="shared" si="162"/>
        <v>-6.9247523426957686E-3</v>
      </c>
      <c r="AU238" s="12">
        <f t="shared" si="163"/>
        <v>6.0276717280798352E-3</v>
      </c>
      <c r="AV238" s="12">
        <f t="shared" si="164"/>
        <v>-1.3087118946602729E-2</v>
      </c>
      <c r="AW238" s="12">
        <f t="shared" si="165"/>
        <v>1.4679408997746953E-3</v>
      </c>
      <c r="AX238" s="12">
        <f t="shared" si="166"/>
        <v>-3.5784763748123007E-3</v>
      </c>
      <c r="AY238" s="12">
        <f t="shared" si="167"/>
        <v>3.6985389682542276E-3</v>
      </c>
      <c r="AZ238" s="12">
        <f t="shared" si="168"/>
        <v>-1.6094925626547163E-3</v>
      </c>
      <c r="BA238" s="12">
        <f t="shared" si="169"/>
        <v>-2.6096527319559777E-3</v>
      </c>
      <c r="BB238" s="12">
        <f t="shared" si="170"/>
        <v>-1.2794859144280083E-3</v>
      </c>
      <c r="BC238" s="12">
        <f t="shared" si="171"/>
        <v>-1.4186364871206777E-2</v>
      </c>
      <c r="BD238" s="12">
        <f t="shared" si="172"/>
        <v>2.9533242146346601E-3</v>
      </c>
      <c r="BE238" s="12">
        <f t="shared" si="173"/>
        <v>5.3094813410587286E-3</v>
      </c>
      <c r="BF238" s="12">
        <f t="shared" si="174"/>
        <v>-1.5286210912434888E-2</v>
      </c>
      <c r="BG238" s="12">
        <f t="shared" si="175"/>
        <v>1.4874597492516246E-2</v>
      </c>
      <c r="BH238" s="12">
        <f t="shared" si="176"/>
        <v>4.5933890321549955E-3</v>
      </c>
      <c r="BI238" s="12">
        <f t="shared" si="177"/>
        <v>1.266733894472017E-2</v>
      </c>
      <c r="BJ238" s="12">
        <f t="shared" si="178"/>
        <v>-4.3102354373814938E-3</v>
      </c>
      <c r="BK238" s="12">
        <f t="shared" si="179"/>
        <v>-1.3675621194945295E-2</v>
      </c>
      <c r="BL238" s="12">
        <f t="shared" si="180"/>
        <v>-4.4736051752167043E-3</v>
      </c>
      <c r="BM238" s="12">
        <f t="shared" si="181"/>
        <v>2.0561095797085382E-2</v>
      </c>
      <c r="CM238" s="11" cm="1">
        <f t="array" ref="CM238">MMULT(X238:AQ238,$BQ$54:$BQ$73)</f>
        <v>4.9914133529537809E-4</v>
      </c>
      <c r="DA238" s="7">
        <v>8.837376494737691E-3</v>
      </c>
    </row>
    <row r="239" spans="1:105" x14ac:dyDescent="0.25">
      <c r="A239" s="9">
        <v>45183</v>
      </c>
      <c r="B239" s="10">
        <v>2517.567138671875</v>
      </c>
      <c r="C239" s="10">
        <v>741.113525390625</v>
      </c>
      <c r="D239" s="10">
        <v>650.25103759765625</v>
      </c>
      <c r="E239" s="10">
        <v>5070.88818359375</v>
      </c>
      <c r="F239" s="10">
        <v>49.880001068115227</v>
      </c>
      <c r="G239" s="10">
        <v>799.57598876953125</v>
      </c>
      <c r="H239" s="10">
        <v>971.77142333984375</v>
      </c>
      <c r="I239" s="10">
        <v>1400.641235351562</v>
      </c>
      <c r="J239" s="10">
        <v>82.936798095703125</v>
      </c>
      <c r="K239" s="10">
        <v>2869.078125</v>
      </c>
      <c r="L239" s="10">
        <v>24.440000534057621</v>
      </c>
      <c r="M239" s="10">
        <v>5341.2421875</v>
      </c>
      <c r="N239" s="10">
        <v>1542.2265625</v>
      </c>
      <c r="O239" s="10">
        <v>165.79563903808591</v>
      </c>
      <c r="P239" s="10">
        <v>1217.6376953125</v>
      </c>
      <c r="Q239" s="10">
        <v>575.8851318359375</v>
      </c>
      <c r="R239" s="10">
        <v>69.260002136230469</v>
      </c>
      <c r="S239" s="10">
        <v>7159.0859375</v>
      </c>
      <c r="T239" s="10">
        <v>3306.997802734375</v>
      </c>
      <c r="U239" s="10">
        <v>617.7020263671875</v>
      </c>
      <c r="X239" s="11">
        <f t="shared" si="142"/>
        <v>3.572858768181515E-4</v>
      </c>
      <c r="Y239" s="11">
        <f t="shared" si="143"/>
        <v>2.4612403356771202E-3</v>
      </c>
      <c r="Z239" s="11">
        <f t="shared" si="144"/>
        <v>3.0320553352687772E-3</v>
      </c>
      <c r="AA239" s="11">
        <f t="shared" si="145"/>
        <v>3.1607955483418091E-3</v>
      </c>
      <c r="AB239" s="11">
        <f t="shared" si="146"/>
        <v>0</v>
      </c>
      <c r="AC239" s="11">
        <f t="shared" si="147"/>
        <v>-6.0832025566844397E-4</v>
      </c>
      <c r="AD239" s="11">
        <f t="shared" si="148"/>
        <v>-2.1216075807531441E-3</v>
      </c>
      <c r="AE239" s="11">
        <f t="shared" si="149"/>
        <v>5.7396315682625553E-3</v>
      </c>
      <c r="AF239" s="11">
        <f t="shared" si="150"/>
        <v>1.1322112156876181E-3</v>
      </c>
      <c r="AG239" s="11">
        <f t="shared" si="151"/>
        <v>4.0767154561292132E-3</v>
      </c>
      <c r="AH239" s="11">
        <f t="shared" si="152"/>
        <v>3.2840690353704901E-3</v>
      </c>
      <c r="AI239" s="11">
        <f t="shared" si="153"/>
        <v>-7.3117178875323459E-3</v>
      </c>
      <c r="AJ239" s="11">
        <f t="shared" si="154"/>
        <v>1.8901081530748175E-2</v>
      </c>
      <c r="AK239" s="11">
        <f t="shared" si="155"/>
        <v>2.1750888964911039E-2</v>
      </c>
      <c r="AL239" s="11">
        <f t="shared" si="156"/>
        <v>9.1794487915598843E-4</v>
      </c>
      <c r="AM239" s="11">
        <f t="shared" si="157"/>
        <v>1.4249816066354514E-3</v>
      </c>
      <c r="AN239" s="11">
        <f t="shared" si="158"/>
        <v>-1.1277671393442141E-2</v>
      </c>
      <c r="AO239" s="11">
        <f t="shared" si="159"/>
        <v>6.3666462306538546E-3</v>
      </c>
      <c r="AP239" s="11">
        <f t="shared" si="160"/>
        <v>-2.1862754732142027E-3</v>
      </c>
      <c r="AQ239" s="11">
        <f t="shared" si="161"/>
        <v>3.1520632632973953E-3</v>
      </c>
      <c r="AT239" s="12">
        <f t="shared" si="162"/>
        <v>5.7939816308875654E-5</v>
      </c>
      <c r="AU239" s="12">
        <f t="shared" si="163"/>
        <v>2.4872493186328597E-3</v>
      </c>
      <c r="AV239" s="12">
        <f t="shared" si="164"/>
        <v>8.9114583344054562E-4</v>
      </c>
      <c r="AW239" s="12">
        <f t="shared" si="165"/>
        <v>4.3306778197422374E-4</v>
      </c>
      <c r="AX239" s="12">
        <f t="shared" si="166"/>
        <v>-7.796081547558352E-4</v>
      </c>
      <c r="AY239" s="12">
        <f t="shared" si="167"/>
        <v>-1.1860793598546262E-3</v>
      </c>
      <c r="AZ239" s="12">
        <f t="shared" si="168"/>
        <v>-3.0243765363466872E-3</v>
      </c>
      <c r="BA239" s="12">
        <f t="shared" si="169"/>
        <v>4.9620780545409169E-3</v>
      </c>
      <c r="BB239" s="12">
        <f t="shared" si="170"/>
        <v>1.0619371666579379E-3</v>
      </c>
      <c r="BC239" s="12">
        <f t="shared" si="171"/>
        <v>2.5768411355786003E-3</v>
      </c>
      <c r="BD239" s="12">
        <f t="shared" si="172"/>
        <v>2.9425035694604067E-3</v>
      </c>
      <c r="BE239" s="12">
        <f t="shared" si="173"/>
        <v>-8.1143615313629004E-3</v>
      </c>
      <c r="BF239" s="12">
        <f t="shared" si="174"/>
        <v>1.7094170761777345E-2</v>
      </c>
      <c r="BG239" s="12">
        <f t="shared" si="175"/>
        <v>2.0041665605519048E-2</v>
      </c>
      <c r="BH239" s="12">
        <f t="shared" si="176"/>
        <v>5.0908353901341031E-4</v>
      </c>
      <c r="BI239" s="12">
        <f t="shared" si="177"/>
        <v>3.2493728381617734E-4</v>
      </c>
      <c r="BJ239" s="12">
        <f t="shared" si="178"/>
        <v>-1.2173511317328703E-2</v>
      </c>
      <c r="BK239" s="12">
        <f t="shared" si="179"/>
        <v>6.5979404549573748E-3</v>
      </c>
      <c r="BL239" s="12">
        <f t="shared" si="180"/>
        <v>-3.0434315299587285E-3</v>
      </c>
      <c r="BM239" s="12">
        <f t="shared" si="181"/>
        <v>1.7423616123138457E-3</v>
      </c>
      <c r="CM239" s="11" cm="1">
        <f t="array" ref="CM239">MMULT(X239:AQ239,$BQ$54:$BQ$73)</f>
        <v>2.6126009128173682E-3</v>
      </c>
      <c r="DA239" s="7">
        <v>6.6320886526213142E-3</v>
      </c>
    </row>
    <row r="240" spans="1:105" x14ac:dyDescent="0.25">
      <c r="A240" s="9">
        <v>45184</v>
      </c>
      <c r="B240" s="10">
        <v>2537.79931640625</v>
      </c>
      <c r="C240" s="10">
        <v>740.90582275390625</v>
      </c>
      <c r="D240" s="10">
        <v>660.66925048828125</v>
      </c>
      <c r="E240" s="10">
        <v>5051.81494140625</v>
      </c>
      <c r="F240" s="10">
        <v>50.119998931884773</v>
      </c>
      <c r="G240" s="10">
        <v>808.75006103515625</v>
      </c>
      <c r="H240" s="10">
        <v>976.44482421875</v>
      </c>
      <c r="I240" s="10">
        <v>1404.96337890625</v>
      </c>
      <c r="J240" s="10">
        <v>83.028297424316406</v>
      </c>
      <c r="K240" s="10">
        <v>2859.19873046875</v>
      </c>
      <c r="L240" s="10">
        <v>24.430000305175781</v>
      </c>
      <c r="M240" s="10">
        <v>5374.4638671875</v>
      </c>
      <c r="N240" s="10">
        <v>1576.793701171875</v>
      </c>
      <c r="O240" s="10">
        <v>164.69270324707031</v>
      </c>
      <c r="P240" s="10">
        <v>1219.896118164062</v>
      </c>
      <c r="Q240" s="10">
        <v>577.33135986328125</v>
      </c>
      <c r="R240" s="10">
        <v>70.730003356933594</v>
      </c>
      <c r="S240" s="10">
        <v>7084.66162109375</v>
      </c>
      <c r="T240" s="10">
        <v>3342.529052734375</v>
      </c>
      <c r="U240" s="10">
        <v>620.63824462890625</v>
      </c>
      <c r="X240" s="11">
        <f t="shared" si="142"/>
        <v>8.0364004691641892E-3</v>
      </c>
      <c r="Y240" s="11">
        <f t="shared" si="143"/>
        <v>-2.802575173746484E-4</v>
      </c>
      <c r="Z240" s="11">
        <f t="shared" si="144"/>
        <v>1.6021832012932957E-2</v>
      </c>
      <c r="AA240" s="11">
        <f t="shared" si="145"/>
        <v>-3.7613217836688227E-3</v>
      </c>
      <c r="AB240" s="11">
        <f t="shared" si="146"/>
        <v>4.8115047840878895E-3</v>
      </c>
      <c r="AC240" s="11">
        <f t="shared" si="147"/>
        <v>1.1473671539015315E-2</v>
      </c>
      <c r="AD240" s="11">
        <f t="shared" si="148"/>
        <v>4.809156522471528E-3</v>
      </c>
      <c r="AE240" s="11">
        <f t="shared" si="149"/>
        <v>3.0858320072256716E-3</v>
      </c>
      <c r="AF240" s="11">
        <f t="shared" si="150"/>
        <v>1.1032416335592988E-3</v>
      </c>
      <c r="AG240" s="11">
        <f t="shared" si="151"/>
        <v>-3.4434038045757292E-3</v>
      </c>
      <c r="AH240" s="11">
        <f t="shared" si="152"/>
        <v>-4.091746588918431E-4</v>
      </c>
      <c r="AI240" s="11">
        <f t="shared" si="153"/>
        <v>6.2198414753122447E-3</v>
      </c>
      <c r="AJ240" s="11">
        <f t="shared" si="154"/>
        <v>2.2413787644689851E-2</v>
      </c>
      <c r="AK240" s="11">
        <f t="shared" si="155"/>
        <v>-6.652381192983216E-3</v>
      </c>
      <c r="AL240" s="11">
        <f t="shared" si="156"/>
        <v>1.8547576674541382E-3</v>
      </c>
      <c r="AM240" s="11">
        <f t="shared" si="157"/>
        <v>2.5113133633666417E-3</v>
      </c>
      <c r="AN240" s="11">
        <f t="shared" si="158"/>
        <v>2.1224388902150431E-2</v>
      </c>
      <c r="AO240" s="11">
        <f t="shared" si="159"/>
        <v>-1.0395784749056869E-2</v>
      </c>
      <c r="AP240" s="11">
        <f t="shared" si="160"/>
        <v>1.0744261750225888E-2</v>
      </c>
      <c r="AQ240" s="11">
        <f t="shared" si="161"/>
        <v>4.753454151651659E-3</v>
      </c>
      <c r="AT240" s="12">
        <f t="shared" si="162"/>
        <v>7.737054408654913E-3</v>
      </c>
      <c r="AU240" s="12">
        <f t="shared" si="163"/>
        <v>-2.5424853441890897E-4</v>
      </c>
      <c r="AV240" s="12">
        <f t="shared" si="164"/>
        <v>1.3880922511104725E-2</v>
      </c>
      <c r="AW240" s="12">
        <f t="shared" si="165"/>
        <v>-6.4890495500364081E-3</v>
      </c>
      <c r="AX240" s="12">
        <f t="shared" si="166"/>
        <v>4.0318966293320544E-3</v>
      </c>
      <c r="AY240" s="12">
        <f t="shared" si="167"/>
        <v>1.0895912434829132E-2</v>
      </c>
      <c r="AZ240" s="12">
        <f t="shared" si="168"/>
        <v>3.9063875668779845E-3</v>
      </c>
      <c r="BA240" s="12">
        <f t="shared" si="169"/>
        <v>2.3082784935040332E-3</v>
      </c>
      <c r="BB240" s="12">
        <f t="shared" si="170"/>
        <v>1.0329675845296186E-3</v>
      </c>
      <c r="BC240" s="12">
        <f t="shared" si="171"/>
        <v>-4.9432781251263422E-3</v>
      </c>
      <c r="BD240" s="12">
        <f t="shared" si="172"/>
        <v>-7.5074012480192635E-4</v>
      </c>
      <c r="BE240" s="12">
        <f t="shared" si="173"/>
        <v>5.4171978314816894E-3</v>
      </c>
      <c r="BF240" s="12">
        <f t="shared" si="174"/>
        <v>2.0606876875719021E-2</v>
      </c>
      <c r="BG240" s="12">
        <f t="shared" si="175"/>
        <v>-8.3616045523752063E-3</v>
      </c>
      <c r="BH240" s="12">
        <f t="shared" si="176"/>
        <v>1.4458963273115601E-3</v>
      </c>
      <c r="BI240" s="12">
        <f t="shared" si="177"/>
        <v>1.4112690405473677E-3</v>
      </c>
      <c r="BJ240" s="12">
        <f t="shared" si="178"/>
        <v>2.0328548978263871E-2</v>
      </c>
      <c r="BK240" s="12">
        <f t="shared" si="179"/>
        <v>-1.0164490524753348E-2</v>
      </c>
      <c r="BL240" s="12">
        <f t="shared" si="180"/>
        <v>9.8871056934813628E-3</v>
      </c>
      <c r="BM240" s="12">
        <f t="shared" si="181"/>
        <v>3.3437525006681096E-3</v>
      </c>
      <c r="CM240" s="11" cm="1">
        <f t="array" ref="CM240">MMULT(X240:AQ240,$BQ$54:$BQ$73)</f>
        <v>4.7060560108378282E-3</v>
      </c>
      <c r="DA240" s="7">
        <v>2.3398468752019109E-2</v>
      </c>
    </row>
    <row r="241" spans="1:105" x14ac:dyDescent="0.25">
      <c r="A241" s="9">
        <v>45187</v>
      </c>
      <c r="B241" s="10">
        <v>2500.232421875</v>
      </c>
      <c r="C241" s="10">
        <v>746.48822021484375</v>
      </c>
      <c r="D241" s="10">
        <v>653.6910400390625</v>
      </c>
      <c r="E241" s="10">
        <v>4913.3115234375</v>
      </c>
      <c r="F241" s="10">
        <v>50.439998626708977</v>
      </c>
      <c r="G241" s="10">
        <v>792.83544921875</v>
      </c>
      <c r="H241" s="10">
        <v>974.23114013671875</v>
      </c>
      <c r="I241" s="10">
        <v>1386.560180664062</v>
      </c>
      <c r="J241" s="10">
        <v>83.085800170898438</v>
      </c>
      <c r="K241" s="10">
        <v>2870.306884765625</v>
      </c>
      <c r="L241" s="10">
        <v>24.39999961853027</v>
      </c>
      <c r="M241" s="10">
        <v>5355.958984375</v>
      </c>
      <c r="N241" s="10">
        <v>1616.53125</v>
      </c>
      <c r="O241" s="10">
        <v>164.78092956542969</v>
      </c>
      <c r="P241" s="10">
        <v>1209.274658203125</v>
      </c>
      <c r="Q241" s="10">
        <v>582.2967529296875</v>
      </c>
      <c r="R241" s="10">
        <v>71.080001831054688</v>
      </c>
      <c r="S241" s="10">
        <v>7137.052734375</v>
      </c>
      <c r="T241" s="10">
        <v>3349.82080078125</v>
      </c>
      <c r="U241" s="10">
        <v>610.48583984375</v>
      </c>
      <c r="X241" s="11">
        <f t="shared" si="142"/>
        <v>-1.4802941386416666E-2</v>
      </c>
      <c r="Y241" s="11">
        <f t="shared" si="143"/>
        <v>7.5345574153919256E-3</v>
      </c>
      <c r="Z241" s="11">
        <f t="shared" si="144"/>
        <v>-1.0562335758870811E-2</v>
      </c>
      <c r="AA241" s="11">
        <f t="shared" si="145"/>
        <v>-2.741656604115341E-2</v>
      </c>
      <c r="AB241" s="11">
        <f t="shared" si="146"/>
        <v>6.3846708229004122E-3</v>
      </c>
      <c r="AC241" s="11">
        <f t="shared" si="147"/>
        <v>-1.9678034763962068E-2</v>
      </c>
      <c r="AD241" s="11">
        <f t="shared" si="148"/>
        <v>-2.2670856838249011E-3</v>
      </c>
      <c r="AE241" s="11">
        <f t="shared" si="149"/>
        <v>-1.3098703153753844E-2</v>
      </c>
      <c r="AF241" s="11">
        <f t="shared" si="150"/>
        <v>6.9256805650443802E-4</v>
      </c>
      <c r="AG241" s="11">
        <f t="shared" si="151"/>
        <v>3.8850584880659482E-3</v>
      </c>
      <c r="AH241" s="11">
        <f t="shared" si="152"/>
        <v>-1.2280264539806564E-3</v>
      </c>
      <c r="AI241" s="11">
        <f t="shared" si="153"/>
        <v>-3.4431123307902623E-3</v>
      </c>
      <c r="AJ241" s="11">
        <f t="shared" si="154"/>
        <v>2.5201488817840918E-2</v>
      </c>
      <c r="AK241" s="11">
        <f t="shared" si="155"/>
        <v>5.3570265482265345E-4</v>
      </c>
      <c r="AL241" s="11">
        <f t="shared" si="156"/>
        <v>-8.706856102569039E-3</v>
      </c>
      <c r="AM241" s="11">
        <f t="shared" si="157"/>
        <v>8.6005947565053666E-3</v>
      </c>
      <c r="AN241" s="11">
        <f t="shared" si="158"/>
        <v>4.9483734979461685E-3</v>
      </c>
      <c r="AO241" s="11">
        <f t="shared" si="159"/>
        <v>7.3950057297389616E-3</v>
      </c>
      <c r="AP241" s="11">
        <f t="shared" si="160"/>
        <v>2.181506258235794E-3</v>
      </c>
      <c r="AQ241" s="11">
        <f t="shared" si="161"/>
        <v>-1.6358007056472331E-2</v>
      </c>
      <c r="AT241" s="12">
        <f t="shared" si="162"/>
        <v>-1.5102287446925941E-2</v>
      </c>
      <c r="AU241" s="12">
        <f t="shared" si="163"/>
        <v>7.5605663983476651E-3</v>
      </c>
      <c r="AV241" s="12">
        <f t="shared" si="164"/>
        <v>-1.2703245260699042E-2</v>
      </c>
      <c r="AW241" s="12">
        <f t="shared" si="165"/>
        <v>-3.0144293807520997E-2</v>
      </c>
      <c r="AX241" s="12">
        <f t="shared" si="166"/>
        <v>5.6050626681445771E-3</v>
      </c>
      <c r="AY241" s="12">
        <f t="shared" si="167"/>
        <v>-2.0255793868148249E-2</v>
      </c>
      <c r="AZ241" s="12">
        <f t="shared" si="168"/>
        <v>-3.1698546394184441E-3</v>
      </c>
      <c r="BA241" s="12">
        <f t="shared" si="169"/>
        <v>-1.3876256667475483E-2</v>
      </c>
      <c r="BB241" s="12">
        <f t="shared" si="170"/>
        <v>6.2229400747475781E-4</v>
      </c>
      <c r="BC241" s="12">
        <f t="shared" si="171"/>
        <v>2.3851841675153352E-3</v>
      </c>
      <c r="BD241" s="12">
        <f t="shared" si="172"/>
        <v>-1.5695919198907395E-3</v>
      </c>
      <c r="BE241" s="12">
        <f t="shared" si="173"/>
        <v>-4.2457559746208176E-3</v>
      </c>
      <c r="BF241" s="12">
        <f t="shared" si="174"/>
        <v>2.3394578048870088E-2</v>
      </c>
      <c r="BG241" s="12">
        <f t="shared" si="175"/>
        <v>-1.1735207045693371E-3</v>
      </c>
      <c r="BH241" s="12">
        <f t="shared" si="176"/>
        <v>-9.1157174427116162E-3</v>
      </c>
      <c r="BI241" s="12">
        <f t="shared" si="177"/>
        <v>7.5005504336860922E-3</v>
      </c>
      <c r="BJ241" s="12">
        <f t="shared" si="178"/>
        <v>4.0525335740596068E-3</v>
      </c>
      <c r="BK241" s="12">
        <f t="shared" si="179"/>
        <v>7.6262999540424817E-3</v>
      </c>
      <c r="BL241" s="12">
        <f t="shared" si="180"/>
        <v>1.3243502014912683E-3</v>
      </c>
      <c r="BM241" s="12">
        <f t="shared" si="181"/>
        <v>-1.7767708707455882E-2</v>
      </c>
      <c r="CM241" s="11" cm="1">
        <f t="array" ref="CM241">MMULT(X241:AQ241,$BQ$54:$BQ$73)</f>
        <v>-2.5101071116920698E-3</v>
      </c>
      <c r="DA241" s="7">
        <v>2.176080297429871E-3</v>
      </c>
    </row>
    <row r="242" spans="1:105" x14ac:dyDescent="0.25">
      <c r="A242" s="9">
        <v>45189</v>
      </c>
      <c r="B242" s="10">
        <v>2468.11083984375</v>
      </c>
      <c r="C242" s="10">
        <v>745.533935546875</v>
      </c>
      <c r="D242" s="10">
        <v>642.142578125</v>
      </c>
      <c r="E242" s="10">
        <v>4870.62255859375</v>
      </c>
      <c r="F242" s="10">
        <v>50.380001068115227</v>
      </c>
      <c r="G242" s="10">
        <v>761.03045654296875</v>
      </c>
      <c r="H242" s="10">
        <v>971.23028564453125</v>
      </c>
      <c r="I242" s="10">
        <v>1385.119506835938</v>
      </c>
      <c r="J242" s="10">
        <v>83.194999694824219</v>
      </c>
      <c r="K242" s="10">
        <v>2840.96337890625</v>
      </c>
      <c r="L242" s="10">
        <v>24.409999847412109</v>
      </c>
      <c r="M242" s="10">
        <v>5316.8125</v>
      </c>
      <c r="N242" s="10">
        <v>1609.1943359375</v>
      </c>
      <c r="O242" s="10">
        <v>166.06036376953119</v>
      </c>
      <c r="P242" s="10">
        <v>1182.323974609375</v>
      </c>
      <c r="Q242" s="10">
        <v>579.54888916015625</v>
      </c>
      <c r="R242" s="10">
        <v>71.080001831054688</v>
      </c>
      <c r="S242" s="10">
        <v>7150.517578125</v>
      </c>
      <c r="T242" s="10">
        <v>3349.728271484375</v>
      </c>
      <c r="U242" s="10">
        <v>608.89337158203125</v>
      </c>
      <c r="X242" s="11">
        <f t="shared" si="142"/>
        <v>-1.2847438402211045E-2</v>
      </c>
      <c r="Y242" s="11">
        <f t="shared" si="143"/>
        <v>-1.2783653407070525E-3</v>
      </c>
      <c r="Z242" s="11">
        <f t="shared" si="144"/>
        <v>-1.7666544600905651E-2</v>
      </c>
      <c r="AA242" s="11">
        <f t="shared" si="145"/>
        <v>-8.6884303264946495E-3</v>
      </c>
      <c r="AB242" s="11">
        <f t="shared" si="146"/>
        <v>-1.1894837475665612E-3</v>
      </c>
      <c r="AC242" s="11">
        <f t="shared" si="147"/>
        <v>-4.0115502790801658E-2</v>
      </c>
      <c r="AD242" s="11">
        <f t="shared" si="148"/>
        <v>-3.0802284679243316E-3</v>
      </c>
      <c r="AE242" s="11">
        <f t="shared" si="149"/>
        <v>-1.0390272620075618E-3</v>
      </c>
      <c r="AF242" s="11">
        <f t="shared" si="150"/>
        <v>1.314298276013106E-3</v>
      </c>
      <c r="AG242" s="11">
        <f t="shared" si="151"/>
        <v>-1.0223124926159609E-2</v>
      </c>
      <c r="AH242" s="11">
        <f t="shared" si="152"/>
        <v>4.0984545238455429E-4</v>
      </c>
      <c r="AI242" s="11">
        <f t="shared" si="153"/>
        <v>-7.3089589537937991E-3</v>
      </c>
      <c r="AJ242" s="11">
        <f t="shared" si="154"/>
        <v>-4.5386775309787545E-3</v>
      </c>
      <c r="AK242" s="11">
        <f t="shared" si="155"/>
        <v>7.7644555560871485E-3</v>
      </c>
      <c r="AL242" s="11">
        <f t="shared" si="156"/>
        <v>-2.2286652094236664E-2</v>
      </c>
      <c r="AM242" s="11">
        <f t="shared" si="157"/>
        <v>-4.7190092606665375E-3</v>
      </c>
      <c r="AN242" s="11">
        <f t="shared" si="158"/>
        <v>0</v>
      </c>
      <c r="AO242" s="11">
        <f t="shared" si="159"/>
        <v>1.8866112177016346E-3</v>
      </c>
      <c r="AP242" s="11">
        <f t="shared" si="160"/>
        <v>-2.7622163207482675E-5</v>
      </c>
      <c r="AQ242" s="11">
        <f t="shared" si="161"/>
        <v>-2.6085261242526645E-3</v>
      </c>
      <c r="AT242" s="12">
        <f t="shared" si="162"/>
        <v>-1.314678446272032E-2</v>
      </c>
      <c r="AU242" s="12">
        <f t="shared" si="163"/>
        <v>-1.252356357751313E-3</v>
      </c>
      <c r="AV242" s="12">
        <f t="shared" si="164"/>
        <v>-1.9807454102733883E-2</v>
      </c>
      <c r="AW242" s="12">
        <f t="shared" si="165"/>
        <v>-1.1416158092862234E-2</v>
      </c>
      <c r="AX242" s="12">
        <f t="shared" si="166"/>
        <v>-1.9690919023223966E-3</v>
      </c>
      <c r="AY242" s="12">
        <f t="shared" si="167"/>
        <v>-4.0693261894987842E-2</v>
      </c>
      <c r="AZ242" s="12">
        <f t="shared" si="168"/>
        <v>-3.9829974235178747E-3</v>
      </c>
      <c r="BA242" s="12">
        <f t="shared" si="169"/>
        <v>-1.8165807757292002E-3</v>
      </c>
      <c r="BB242" s="12">
        <f t="shared" si="170"/>
        <v>1.2440242269834258E-3</v>
      </c>
      <c r="BC242" s="12">
        <f t="shared" si="171"/>
        <v>-1.1722999246710223E-2</v>
      </c>
      <c r="BD242" s="12">
        <f t="shared" si="172"/>
        <v>6.827998647447104E-5</v>
      </c>
      <c r="BE242" s="12">
        <f t="shared" si="173"/>
        <v>-8.1116025976243535E-3</v>
      </c>
      <c r="BF242" s="12">
        <f t="shared" si="174"/>
        <v>-6.3455882999495861E-3</v>
      </c>
      <c r="BG242" s="12">
        <f t="shared" si="175"/>
        <v>6.0552321966951582E-3</v>
      </c>
      <c r="BH242" s="12">
        <f t="shared" si="176"/>
        <v>-2.2695513434379241E-2</v>
      </c>
      <c r="BI242" s="12">
        <f t="shared" si="177"/>
        <v>-5.8190535834858111E-3</v>
      </c>
      <c r="BJ242" s="12">
        <f t="shared" si="178"/>
        <v>-8.9583992388656138E-4</v>
      </c>
      <c r="BK242" s="12">
        <f t="shared" si="179"/>
        <v>2.1179054420051545E-3</v>
      </c>
      <c r="BL242" s="12">
        <f t="shared" si="180"/>
        <v>-8.8477821995200856E-4</v>
      </c>
      <c r="BM242" s="12">
        <f t="shared" si="181"/>
        <v>-4.0182277752362138E-3</v>
      </c>
      <c r="CM242" s="11" cm="1">
        <f t="array" ref="CM242">MMULT(X242:AQ242,$BQ$54:$BQ$73)</f>
        <v>-6.3121190744863795E-3</v>
      </c>
      <c r="DA242" s="7">
        <v>1.1711715128511423E-2</v>
      </c>
    </row>
    <row r="243" spans="1:105" x14ac:dyDescent="0.25">
      <c r="A243" s="9">
        <v>45190</v>
      </c>
      <c r="B243" s="10">
        <v>2477.052978515625</v>
      </c>
      <c r="C243" s="10">
        <v>740.11468505859375</v>
      </c>
      <c r="D243" s="10">
        <v>634.844970703125</v>
      </c>
      <c r="E243" s="10">
        <v>4842.56298828125</v>
      </c>
      <c r="F243" s="10">
        <v>50.270000457763672</v>
      </c>
      <c r="G243" s="10">
        <v>755.9932861328125</v>
      </c>
      <c r="H243" s="10">
        <v>943.82940673828125</v>
      </c>
      <c r="I243" s="10">
        <v>1395.808227539062</v>
      </c>
      <c r="J243" s="10">
        <v>83.086997985839844</v>
      </c>
      <c r="K243" s="10">
        <v>2850.15478515625</v>
      </c>
      <c r="L243" s="10">
        <v>24.420000076293949</v>
      </c>
      <c r="M243" s="10">
        <v>5239.78173828125</v>
      </c>
      <c r="N243" s="10">
        <v>1559.214721679688</v>
      </c>
      <c r="O243" s="10">
        <v>164.73681640625</v>
      </c>
      <c r="P243" s="10">
        <v>1173.712890625</v>
      </c>
      <c r="Q243" s="10">
        <v>567.063232421875</v>
      </c>
      <c r="R243" s="10">
        <v>70.930000305175781</v>
      </c>
      <c r="S243" s="10">
        <v>7134.8984375</v>
      </c>
      <c r="T243" s="10">
        <v>3330.452880859375</v>
      </c>
      <c r="U243" s="10">
        <v>601.92608642578125</v>
      </c>
      <c r="X243" s="11">
        <f t="shared" si="142"/>
        <v>3.6230701342574649E-3</v>
      </c>
      <c r="Y243" s="11">
        <f t="shared" si="143"/>
        <v>-7.2689521293300245E-3</v>
      </c>
      <c r="Z243" s="11">
        <f t="shared" si="144"/>
        <v>-1.136446588417073E-2</v>
      </c>
      <c r="AA243" s="11">
        <f t="shared" si="145"/>
        <v>-5.7609822922927087E-3</v>
      </c>
      <c r="AB243" s="11">
        <f t="shared" si="146"/>
        <v>-2.1834181822035169E-3</v>
      </c>
      <c r="AC243" s="11">
        <f t="shared" si="147"/>
        <v>-6.6188815005353797E-3</v>
      </c>
      <c r="AD243" s="11">
        <f t="shared" si="148"/>
        <v>-2.8212545789864998E-2</v>
      </c>
      <c r="AE243" s="11">
        <f t="shared" si="149"/>
        <v>7.7168220145426977E-3</v>
      </c>
      <c r="AF243" s="11">
        <f t="shared" si="150"/>
        <v>-1.2981754838697845E-3</v>
      </c>
      <c r="AG243" s="11">
        <f t="shared" si="151"/>
        <v>3.2353131751872927E-3</v>
      </c>
      <c r="AH243" s="11">
        <f t="shared" si="152"/>
        <v>4.0967754790460152E-4</v>
      </c>
      <c r="AI243" s="11">
        <f t="shared" si="153"/>
        <v>-1.4488147121748228E-2</v>
      </c>
      <c r="AJ243" s="11">
        <f t="shared" si="154"/>
        <v>-3.1058780870425098E-2</v>
      </c>
      <c r="AK243" s="11">
        <f t="shared" si="155"/>
        <v>-7.9702785977157908E-3</v>
      </c>
      <c r="AL243" s="11">
        <f t="shared" si="156"/>
        <v>-7.2831847863188207E-3</v>
      </c>
      <c r="AM243" s="11">
        <f t="shared" si="157"/>
        <v>-2.1543750616750616E-2</v>
      </c>
      <c r="AN243" s="11">
        <f t="shared" si="158"/>
        <v>-2.1103196681878942E-3</v>
      </c>
      <c r="AO243" s="11">
        <f t="shared" si="159"/>
        <v>-2.1843370713166797E-3</v>
      </c>
      <c r="AP243" s="11">
        <f t="shared" si="160"/>
        <v>-5.7543146974302004E-3</v>
      </c>
      <c r="AQ243" s="11">
        <f t="shared" si="161"/>
        <v>-1.144253736602116E-2</v>
      </c>
      <c r="AT243" s="12">
        <f t="shared" si="162"/>
        <v>3.3237240737481891E-3</v>
      </c>
      <c r="AU243" s="12">
        <f t="shared" si="163"/>
        <v>-7.242943146374285E-3</v>
      </c>
      <c r="AV243" s="12">
        <f t="shared" si="164"/>
        <v>-1.3505375385998962E-2</v>
      </c>
      <c r="AW243" s="12">
        <f t="shared" si="165"/>
        <v>-8.4887100586602936E-3</v>
      </c>
      <c r="AX243" s="12">
        <f t="shared" si="166"/>
        <v>-2.963026336959352E-3</v>
      </c>
      <c r="AY243" s="12">
        <f t="shared" si="167"/>
        <v>-7.1966406047215617E-3</v>
      </c>
      <c r="AZ243" s="12">
        <f t="shared" si="168"/>
        <v>-2.9115314745458542E-2</v>
      </c>
      <c r="BA243" s="12">
        <f t="shared" si="169"/>
        <v>6.9392685008210593E-3</v>
      </c>
      <c r="BB243" s="12">
        <f t="shared" si="170"/>
        <v>-1.3684495328994647E-3</v>
      </c>
      <c r="BC243" s="12">
        <f t="shared" si="171"/>
        <v>1.7354388546366797E-3</v>
      </c>
      <c r="BD243" s="12">
        <f t="shared" si="172"/>
        <v>6.8112081994518273E-5</v>
      </c>
      <c r="BE243" s="12">
        <f t="shared" si="173"/>
        <v>-1.5290790765578783E-2</v>
      </c>
      <c r="BF243" s="12">
        <f t="shared" si="174"/>
        <v>-3.2865691639395928E-2</v>
      </c>
      <c r="BG243" s="12">
        <f t="shared" si="175"/>
        <v>-9.679501957107782E-3</v>
      </c>
      <c r="BH243" s="12">
        <f t="shared" si="176"/>
        <v>-7.6920461264613988E-3</v>
      </c>
      <c r="BI243" s="12">
        <f t="shared" si="177"/>
        <v>-2.2643794939569889E-2</v>
      </c>
      <c r="BJ243" s="12">
        <f t="shared" si="178"/>
        <v>-3.0061595920744554E-3</v>
      </c>
      <c r="BK243" s="12">
        <f t="shared" si="179"/>
        <v>-1.9530428470131596E-3</v>
      </c>
      <c r="BL243" s="12">
        <f t="shared" si="180"/>
        <v>-6.6114707541747265E-3</v>
      </c>
      <c r="BM243" s="12">
        <f t="shared" si="181"/>
        <v>-1.285223901700471E-2</v>
      </c>
      <c r="CM243" s="11" cm="1">
        <f t="array" ref="CM243">MMULT(X243:AQ243,$BQ$54:$BQ$73)</f>
        <v>-7.5779094593144778E-3</v>
      </c>
      <c r="DA243" s="7">
        <v>7.1733151935390194E-3</v>
      </c>
    </row>
    <row r="244" spans="1:105" x14ac:dyDescent="0.25">
      <c r="A244" s="9">
        <v>45191</v>
      </c>
      <c r="B244" s="10">
        <v>2462.715576171875</v>
      </c>
      <c r="C244" s="10">
        <v>738.843994140625</v>
      </c>
      <c r="D244" s="10">
        <v>645.189453125</v>
      </c>
      <c r="E244" s="10">
        <v>4804.54296875</v>
      </c>
      <c r="F244" s="10">
        <v>50.220001220703118</v>
      </c>
      <c r="G244" s="10">
        <v>744.4588623046875</v>
      </c>
      <c r="H244" s="10">
        <v>934.9744873046875</v>
      </c>
      <c r="I244" s="10">
        <v>1390.603271484375</v>
      </c>
      <c r="J244" s="10">
        <v>82.89129638671875</v>
      </c>
      <c r="K244" s="10">
        <v>2868.97998046875</v>
      </c>
      <c r="L244" s="10">
        <v>24.479999542236332</v>
      </c>
      <c r="M244" s="10">
        <v>5272.17724609375</v>
      </c>
      <c r="N244" s="10">
        <v>1582.751953125</v>
      </c>
      <c r="O244" s="10">
        <v>163.32505798339841</v>
      </c>
      <c r="P244" s="10">
        <v>1168.824096679688</v>
      </c>
      <c r="Q244" s="10">
        <v>576.7047119140625</v>
      </c>
      <c r="R244" s="10">
        <v>71.830001831054688</v>
      </c>
      <c r="S244" s="10">
        <v>7104.443359375</v>
      </c>
      <c r="T244" s="10">
        <v>3347.49853515625</v>
      </c>
      <c r="U244" s="10">
        <v>595.20758056640625</v>
      </c>
      <c r="X244" s="11">
        <f t="shared" si="142"/>
        <v>-5.7880886957620481E-3</v>
      </c>
      <c r="Y244" s="11">
        <f t="shared" si="143"/>
        <v>-1.7168838068226566E-3</v>
      </c>
      <c r="Z244" s="11">
        <f t="shared" si="144"/>
        <v>1.6294501648832359E-2</v>
      </c>
      <c r="AA244" s="11">
        <f t="shared" si="145"/>
        <v>-7.851218378213452E-3</v>
      </c>
      <c r="AB244" s="11">
        <f t="shared" si="146"/>
        <v>-9.9461381749066857E-4</v>
      </c>
      <c r="AC244" s="11">
        <f t="shared" si="147"/>
        <v>-1.5257309872588788E-2</v>
      </c>
      <c r="AD244" s="11">
        <f t="shared" si="148"/>
        <v>-9.3819066987909303E-3</v>
      </c>
      <c r="AE244" s="11">
        <f t="shared" si="149"/>
        <v>-3.7289908111975099E-3</v>
      </c>
      <c r="AF244" s="11">
        <f t="shared" si="150"/>
        <v>-2.3553817548498542E-3</v>
      </c>
      <c r="AG244" s="11">
        <f t="shared" si="151"/>
        <v>6.604972968676146E-3</v>
      </c>
      <c r="AH244" s="11">
        <f t="shared" si="152"/>
        <v>2.4569805796449658E-3</v>
      </c>
      <c r="AI244" s="11">
        <f t="shared" si="153"/>
        <v>6.1826063432799307E-3</v>
      </c>
      <c r="AJ244" s="11">
        <f t="shared" si="154"/>
        <v>1.5095567735504833E-2</v>
      </c>
      <c r="AK244" s="11">
        <f t="shared" si="155"/>
        <v>-8.569780900525098E-3</v>
      </c>
      <c r="AL244" s="11">
        <f t="shared" si="156"/>
        <v>-4.1652383511855025E-3</v>
      </c>
      <c r="AM244" s="11">
        <f t="shared" si="157"/>
        <v>1.7002476868425459E-2</v>
      </c>
      <c r="AN244" s="11">
        <f t="shared" si="158"/>
        <v>1.2688587649889421E-2</v>
      </c>
      <c r="AO244" s="11">
        <f t="shared" si="159"/>
        <v>-4.2684669434020937E-3</v>
      </c>
      <c r="AP244" s="11">
        <f t="shared" si="160"/>
        <v>5.1181190386565736E-3</v>
      </c>
      <c r="AQ244" s="11">
        <f t="shared" si="161"/>
        <v>-1.1161679167735167E-2</v>
      </c>
      <c r="AT244" s="12">
        <f t="shared" si="162"/>
        <v>-6.0874347562713243E-3</v>
      </c>
      <c r="AU244" s="12">
        <f t="shared" si="163"/>
        <v>-1.6908748238669172E-3</v>
      </c>
      <c r="AV244" s="12">
        <f t="shared" si="164"/>
        <v>1.4153592147004127E-2</v>
      </c>
      <c r="AW244" s="12">
        <f t="shared" si="165"/>
        <v>-1.0578946144581037E-2</v>
      </c>
      <c r="AX244" s="12">
        <f t="shared" si="166"/>
        <v>-1.7742219722465037E-3</v>
      </c>
      <c r="AY244" s="12">
        <f t="shared" si="167"/>
        <v>-1.5835068976774971E-2</v>
      </c>
      <c r="AZ244" s="12">
        <f t="shared" si="168"/>
        <v>-1.0284675654384474E-2</v>
      </c>
      <c r="BA244" s="12">
        <f t="shared" si="169"/>
        <v>-4.5065443249191484E-3</v>
      </c>
      <c r="BB244" s="12">
        <f t="shared" si="170"/>
        <v>-2.4256558038795342E-3</v>
      </c>
      <c r="BC244" s="12">
        <f t="shared" si="171"/>
        <v>5.105098648125533E-3</v>
      </c>
      <c r="BD244" s="12">
        <f t="shared" si="172"/>
        <v>2.1154151137348825E-3</v>
      </c>
      <c r="BE244" s="12">
        <f t="shared" si="173"/>
        <v>5.3799626994493754E-3</v>
      </c>
      <c r="BF244" s="12">
        <f t="shared" si="174"/>
        <v>1.3288656966534002E-2</v>
      </c>
      <c r="BG244" s="12">
        <f t="shared" si="175"/>
        <v>-1.0279004259917089E-2</v>
      </c>
      <c r="BH244" s="12">
        <f t="shared" si="176"/>
        <v>-4.5740996913280806E-3</v>
      </c>
      <c r="BI244" s="12">
        <f t="shared" si="177"/>
        <v>1.5902432545606186E-2</v>
      </c>
      <c r="BJ244" s="12">
        <f t="shared" si="178"/>
        <v>1.179274772600286E-2</v>
      </c>
      <c r="BK244" s="12">
        <f t="shared" si="179"/>
        <v>-4.0371727190985736E-3</v>
      </c>
      <c r="BL244" s="12">
        <f t="shared" si="180"/>
        <v>4.2609629819120474E-3</v>
      </c>
      <c r="BM244" s="12">
        <f t="shared" si="181"/>
        <v>-1.2571380818718716E-2</v>
      </c>
      <c r="CM244" s="11" cm="1">
        <f t="array" ref="CM244">MMULT(X244:AQ244,$BQ$54:$BQ$73)</f>
        <v>3.1021268171729582E-4</v>
      </c>
      <c r="DA244" s="7">
        <v>1.9841600897038004E-3</v>
      </c>
    </row>
    <row r="245" spans="1:105" x14ac:dyDescent="0.25">
      <c r="A245" s="9">
        <v>45194</v>
      </c>
      <c r="B245" s="10">
        <v>2479.900634765625</v>
      </c>
      <c r="C245" s="10">
        <v>773.3072509765625</v>
      </c>
      <c r="D245" s="10">
        <v>644.69805908203125</v>
      </c>
      <c r="E245" s="10">
        <v>4885.62841796875</v>
      </c>
      <c r="F245" s="10">
        <v>50.220001220703118</v>
      </c>
      <c r="G245" s="10">
        <v>745.1158447265625</v>
      </c>
      <c r="H245" s="10">
        <v>940.92694091796875</v>
      </c>
      <c r="I245" s="10">
        <v>1370.155395507812</v>
      </c>
      <c r="J245" s="10">
        <v>82.974800109863281</v>
      </c>
      <c r="K245" s="10">
        <v>2853.25146484375</v>
      </c>
      <c r="L245" s="10">
        <v>24.440000534057621</v>
      </c>
      <c r="M245" s="10">
        <v>5223.2197265625</v>
      </c>
      <c r="N245" s="10">
        <v>1565.320556640625</v>
      </c>
      <c r="O245" s="10">
        <v>163.677978515625</v>
      </c>
      <c r="P245" s="10">
        <v>1161.627319335938</v>
      </c>
      <c r="Q245" s="10">
        <v>572.75164794921875</v>
      </c>
      <c r="R245" s="10">
        <v>71.709999084472656</v>
      </c>
      <c r="S245" s="10">
        <v>7117.0751953125</v>
      </c>
      <c r="T245" s="10">
        <v>3322.88232421875</v>
      </c>
      <c r="U245" s="10">
        <v>597.54656982421875</v>
      </c>
      <c r="X245" s="11">
        <f t="shared" si="142"/>
        <v>6.9780931099087829E-3</v>
      </c>
      <c r="Y245" s="11">
        <f t="shared" si="143"/>
        <v>4.6644835864197431E-2</v>
      </c>
      <c r="Z245" s="11">
        <f t="shared" si="144"/>
        <v>-7.616275197752598E-4</v>
      </c>
      <c r="AA245" s="11">
        <f t="shared" si="145"/>
        <v>1.6876828815175739E-2</v>
      </c>
      <c r="AB245" s="11">
        <f t="shared" si="146"/>
        <v>0</v>
      </c>
      <c r="AC245" s="11">
        <f t="shared" si="147"/>
        <v>8.8249660947163839E-4</v>
      </c>
      <c r="AD245" s="11">
        <f t="shared" si="148"/>
        <v>6.3664342654319687E-3</v>
      </c>
      <c r="AE245" s="11">
        <f t="shared" si="149"/>
        <v>-1.4704320344893357E-2</v>
      </c>
      <c r="AF245" s="11">
        <f t="shared" si="150"/>
        <v>1.0073883119761488E-3</v>
      </c>
      <c r="AG245" s="11">
        <f t="shared" si="151"/>
        <v>-5.4822674720895704E-3</v>
      </c>
      <c r="AH245" s="11">
        <f t="shared" si="152"/>
        <v>-1.6339464430830169E-3</v>
      </c>
      <c r="AI245" s="11">
        <f t="shared" si="153"/>
        <v>-9.2860154820332518E-3</v>
      </c>
      <c r="AJ245" s="11">
        <f t="shared" si="154"/>
        <v>-1.1013347006116966E-2</v>
      </c>
      <c r="AK245" s="11">
        <f t="shared" si="155"/>
        <v>2.1608474326239909E-3</v>
      </c>
      <c r="AL245" s="11">
        <f t="shared" si="156"/>
        <v>-6.1572800938944463E-3</v>
      </c>
      <c r="AM245" s="11">
        <f t="shared" si="157"/>
        <v>-6.85457199009814E-3</v>
      </c>
      <c r="AN245" s="11">
        <f t="shared" si="158"/>
        <v>-1.670649359918988E-3</v>
      </c>
      <c r="AO245" s="11">
        <f t="shared" si="159"/>
        <v>1.778019092914728E-3</v>
      </c>
      <c r="AP245" s="11">
        <f t="shared" si="160"/>
        <v>-7.3536136547856616E-3</v>
      </c>
      <c r="AQ245" s="11">
        <f t="shared" si="161"/>
        <v>3.9297034079886738E-3</v>
      </c>
      <c r="AT245" s="12">
        <f t="shared" si="162"/>
        <v>6.6787470493995067E-3</v>
      </c>
      <c r="AU245" s="12">
        <f t="shared" si="163"/>
        <v>4.667084484715317E-2</v>
      </c>
      <c r="AV245" s="12">
        <f t="shared" si="164"/>
        <v>-2.9025370216034913E-3</v>
      </c>
      <c r="AW245" s="12">
        <f t="shared" si="165"/>
        <v>1.4149101048808154E-2</v>
      </c>
      <c r="AX245" s="12">
        <f t="shared" si="166"/>
        <v>-7.796081547558352E-4</v>
      </c>
      <c r="AY245" s="12">
        <f t="shared" si="167"/>
        <v>3.0473750528545607E-4</v>
      </c>
      <c r="AZ245" s="12">
        <f t="shared" si="168"/>
        <v>5.4636653098384252E-3</v>
      </c>
      <c r="BA245" s="12">
        <f t="shared" si="169"/>
        <v>-1.5481873858614995E-2</v>
      </c>
      <c r="BB245" s="12">
        <f t="shared" si="170"/>
        <v>9.3711426294646859E-4</v>
      </c>
      <c r="BC245" s="12">
        <f t="shared" si="171"/>
        <v>-6.9821417926401834E-3</v>
      </c>
      <c r="BD245" s="12">
        <f t="shared" si="172"/>
        <v>-1.9755119089931001E-3</v>
      </c>
      <c r="BE245" s="12">
        <f t="shared" si="173"/>
        <v>-1.0088659125863807E-2</v>
      </c>
      <c r="BF245" s="12">
        <f t="shared" si="174"/>
        <v>-1.2820257775087798E-2</v>
      </c>
      <c r="BG245" s="12">
        <f t="shared" si="175"/>
        <v>4.516240732320004E-4</v>
      </c>
      <c r="BH245" s="12">
        <f t="shared" si="176"/>
        <v>-6.5661414340370244E-3</v>
      </c>
      <c r="BI245" s="12">
        <f t="shared" si="177"/>
        <v>-7.9546163129174136E-3</v>
      </c>
      <c r="BJ245" s="12">
        <f t="shared" si="178"/>
        <v>-2.5664892838055493E-3</v>
      </c>
      <c r="BK245" s="12">
        <f t="shared" si="179"/>
        <v>2.0093133172182482E-3</v>
      </c>
      <c r="BL245" s="12">
        <f t="shared" si="180"/>
        <v>-8.2107697115301869E-3</v>
      </c>
      <c r="BM245" s="12">
        <f t="shared" si="181"/>
        <v>2.5200017570051244E-3</v>
      </c>
      <c r="CM245" s="11" cm="1">
        <f t="array" ref="CM245">MMULT(X245:AQ245,$BQ$54:$BQ$73)</f>
        <v>1.0853503771500218E-3</v>
      </c>
      <c r="DA245" s="7">
        <v>-1.0670116839720868E-2</v>
      </c>
    </row>
    <row r="246" spans="1:105" x14ac:dyDescent="0.25">
      <c r="A246" s="9">
        <v>45195</v>
      </c>
      <c r="B246" s="10">
        <v>2455.771728515625</v>
      </c>
      <c r="C246" s="10">
        <v>778.33087158203125</v>
      </c>
      <c r="D246" s="10">
        <v>652.4625244140625</v>
      </c>
      <c r="E246" s="10">
        <v>5094.06103515625</v>
      </c>
      <c r="F246" s="10">
        <v>50.020000457763672</v>
      </c>
      <c r="G246" s="10">
        <v>748.35235595703125</v>
      </c>
      <c r="H246" s="10">
        <v>933.40032958984375</v>
      </c>
      <c r="I246" s="10">
        <v>1357.607543945312</v>
      </c>
      <c r="J246" s="10">
        <v>83.028297424316406</v>
      </c>
      <c r="K246" s="10">
        <v>2863.131103515625</v>
      </c>
      <c r="L246" s="10">
        <v>24.440000534057621</v>
      </c>
      <c r="M246" s="10">
        <v>5209.57177734375</v>
      </c>
      <c r="N246" s="10">
        <v>1570.9833984375</v>
      </c>
      <c r="O246" s="10">
        <v>165.6632995605469</v>
      </c>
      <c r="P246" s="10">
        <v>1162.644653320312</v>
      </c>
      <c r="Q246" s="10">
        <v>573.08917236328125</v>
      </c>
      <c r="R246" s="10">
        <v>70.529998779296875</v>
      </c>
      <c r="S246" s="10">
        <v>7159.3310546875</v>
      </c>
      <c r="T246" s="10">
        <v>3330.82421875</v>
      </c>
      <c r="U246" s="10">
        <v>596.25262451171875</v>
      </c>
      <c r="X246" s="11">
        <f t="shared" si="142"/>
        <v>-9.7297875212167192E-3</v>
      </c>
      <c r="Y246" s="11">
        <f t="shared" si="143"/>
        <v>6.4962802290095259E-3</v>
      </c>
      <c r="Z246" s="11">
        <f t="shared" si="144"/>
        <v>1.2043568648379164E-2</v>
      </c>
      <c r="AA246" s="11">
        <f t="shared" si="145"/>
        <v>4.2662396595883154E-2</v>
      </c>
      <c r="AB246" s="11">
        <f t="shared" si="146"/>
        <v>-3.982492195898156E-3</v>
      </c>
      <c r="AC246" s="11">
        <f t="shared" si="147"/>
        <v>4.3436349574024462E-3</v>
      </c>
      <c r="AD246" s="11">
        <f t="shared" si="148"/>
        <v>-7.9991453117306162E-3</v>
      </c>
      <c r="AE246" s="11">
        <f t="shared" si="149"/>
        <v>-9.1579769737355002E-3</v>
      </c>
      <c r="AF246" s="11">
        <f t="shared" si="150"/>
        <v>6.447417093176671E-4</v>
      </c>
      <c r="AG246" s="11">
        <f t="shared" si="151"/>
        <v>3.4625895381485521E-3</v>
      </c>
      <c r="AH246" s="11">
        <f t="shared" si="152"/>
        <v>0</v>
      </c>
      <c r="AI246" s="11">
        <f t="shared" si="153"/>
        <v>-2.6129379833178057E-3</v>
      </c>
      <c r="AJ246" s="11">
        <f t="shared" si="154"/>
        <v>3.6176882574315457E-3</v>
      </c>
      <c r="AK246" s="11">
        <f t="shared" si="155"/>
        <v>1.2129432822463537E-2</v>
      </c>
      <c r="AL246" s="11">
        <f t="shared" si="156"/>
        <v>8.7578345260996881E-4</v>
      </c>
      <c r="AM246" s="11">
        <f t="shared" si="157"/>
        <v>5.8930326131933814E-4</v>
      </c>
      <c r="AN246" s="11">
        <f t="shared" si="158"/>
        <v>-1.6455171109202905E-2</v>
      </c>
      <c r="AO246" s="11">
        <f t="shared" si="159"/>
        <v>5.9372506563975698E-3</v>
      </c>
      <c r="AP246" s="11">
        <f t="shared" si="160"/>
        <v>2.3900619270702688E-3</v>
      </c>
      <c r="AQ246" s="11">
        <f t="shared" si="161"/>
        <v>-2.1654300733090007E-3</v>
      </c>
      <c r="AT246" s="12">
        <f t="shared" si="162"/>
        <v>-1.0029133581725995E-2</v>
      </c>
      <c r="AU246" s="12">
        <f t="shared" si="163"/>
        <v>6.5222892119652653E-3</v>
      </c>
      <c r="AV246" s="12">
        <f t="shared" si="164"/>
        <v>9.9026591465509323E-3</v>
      </c>
      <c r="AW246" s="12">
        <f t="shared" si="165"/>
        <v>3.9934668829515567E-2</v>
      </c>
      <c r="AX246" s="12">
        <f t="shared" si="166"/>
        <v>-4.7621003506539911E-3</v>
      </c>
      <c r="AY246" s="12">
        <f t="shared" si="167"/>
        <v>3.7658758532162638E-3</v>
      </c>
      <c r="AZ246" s="12">
        <f t="shared" si="168"/>
        <v>-8.9019142673241597E-3</v>
      </c>
      <c r="BA246" s="12">
        <f t="shared" si="169"/>
        <v>-9.9355304874571386E-3</v>
      </c>
      <c r="BB246" s="12">
        <f t="shared" si="170"/>
        <v>5.7446766028798688E-4</v>
      </c>
      <c r="BC246" s="12">
        <f t="shared" si="171"/>
        <v>1.9627152175979391E-3</v>
      </c>
      <c r="BD246" s="12">
        <f t="shared" si="172"/>
        <v>-3.4156546591008325E-4</v>
      </c>
      <c r="BE246" s="12">
        <f t="shared" si="173"/>
        <v>-3.415581627148361E-3</v>
      </c>
      <c r="BF246" s="12">
        <f t="shared" si="174"/>
        <v>1.8107774884607143E-3</v>
      </c>
      <c r="BG246" s="12">
        <f t="shared" si="175"/>
        <v>1.0420209463071546E-2</v>
      </c>
      <c r="BH246" s="12">
        <f t="shared" si="176"/>
        <v>4.6692211246739069E-4</v>
      </c>
      <c r="BI246" s="12">
        <f t="shared" si="177"/>
        <v>-5.1074106149993589E-4</v>
      </c>
      <c r="BJ246" s="12">
        <f t="shared" si="178"/>
        <v>-1.7351011033089465E-2</v>
      </c>
      <c r="BK246" s="12">
        <f t="shared" si="179"/>
        <v>6.1685448807010899E-3</v>
      </c>
      <c r="BL246" s="12">
        <f t="shared" si="180"/>
        <v>1.5329058703257431E-3</v>
      </c>
      <c r="BM246" s="12">
        <f t="shared" si="181"/>
        <v>-3.57513172429255E-3</v>
      </c>
      <c r="CM246" s="11" cm="1">
        <f t="array" ref="CM246">MMULT(X246:AQ246,$BQ$54:$BQ$73)</f>
        <v>2.1544895443511014E-3</v>
      </c>
      <c r="DA246" s="7">
        <v>7.2823010805208466E-3</v>
      </c>
    </row>
    <row r="247" spans="1:105" x14ac:dyDescent="0.25">
      <c r="A247" s="9">
        <v>45196</v>
      </c>
      <c r="B247" s="10">
        <v>2481.099609375</v>
      </c>
      <c r="C247" s="10">
        <v>775.0576171875</v>
      </c>
      <c r="D247" s="10">
        <v>664.47784423828125</v>
      </c>
      <c r="E247" s="10">
        <v>5281.11083984375</v>
      </c>
      <c r="F247" s="10">
        <v>49.700000762939453</v>
      </c>
      <c r="G247" s="10">
        <v>743.09613037109375</v>
      </c>
      <c r="H247" s="10">
        <v>927.890625</v>
      </c>
      <c r="I247" s="10">
        <v>1363.509643554688</v>
      </c>
      <c r="J247" s="10">
        <v>83.298698425292969</v>
      </c>
      <c r="K247" s="10">
        <v>2914.739990234375</v>
      </c>
      <c r="L247" s="10">
        <v>24.440000534057621</v>
      </c>
      <c r="M247" s="10">
        <v>5281.30810546875</v>
      </c>
      <c r="N247" s="10">
        <v>1565.074462890625</v>
      </c>
      <c r="O247" s="10">
        <v>165.22210693359381</v>
      </c>
      <c r="P247" s="10">
        <v>1175.747680664062</v>
      </c>
      <c r="Q247" s="10">
        <v>568.6058349609375</v>
      </c>
      <c r="R247" s="10">
        <v>69.970001220703125</v>
      </c>
      <c r="S247" s="10">
        <v>7150.32177734375</v>
      </c>
      <c r="T247" s="10">
        <v>3334.168701171875</v>
      </c>
      <c r="U247" s="10">
        <v>595.1080322265625</v>
      </c>
      <c r="X247" s="11">
        <f t="shared" si="142"/>
        <v>1.0313613665828896E-2</v>
      </c>
      <c r="Y247" s="11">
        <f t="shared" si="143"/>
        <v>-4.2054793328164539E-3</v>
      </c>
      <c r="Z247" s="11">
        <f t="shared" si="144"/>
        <v>1.8415340919402213E-2</v>
      </c>
      <c r="AA247" s="11">
        <f t="shared" si="145"/>
        <v>3.6719191897503958E-2</v>
      </c>
      <c r="AB247" s="11">
        <f t="shared" si="146"/>
        <v>-6.3974348639685222E-3</v>
      </c>
      <c r="AC247" s="11">
        <f t="shared" si="147"/>
        <v>-7.0237309258090993E-3</v>
      </c>
      <c r="AD247" s="11">
        <f t="shared" si="148"/>
        <v>-5.9028312024111164E-3</v>
      </c>
      <c r="AE247" s="11">
        <f t="shared" si="149"/>
        <v>4.3474269391756276E-3</v>
      </c>
      <c r="AF247" s="11">
        <f t="shared" si="150"/>
        <v>3.2567330580642552E-3</v>
      </c>
      <c r="AG247" s="11">
        <f t="shared" si="151"/>
        <v>1.802533130787469E-2</v>
      </c>
      <c r="AH247" s="11">
        <f t="shared" si="152"/>
        <v>0</v>
      </c>
      <c r="AI247" s="11">
        <f t="shared" si="153"/>
        <v>1.3770100728236215E-2</v>
      </c>
      <c r="AJ247" s="11">
        <f t="shared" si="154"/>
        <v>-3.761297256706867E-3</v>
      </c>
      <c r="AK247" s="11">
        <f t="shared" si="155"/>
        <v>-2.6631886973363631E-3</v>
      </c>
      <c r="AL247" s="11">
        <f t="shared" si="156"/>
        <v>1.127001900910138E-2</v>
      </c>
      <c r="AM247" s="11">
        <f t="shared" si="157"/>
        <v>-7.8231061038119953E-3</v>
      </c>
      <c r="AN247" s="11">
        <f t="shared" si="158"/>
        <v>-7.9398492596901866E-3</v>
      </c>
      <c r="AO247" s="11">
        <f t="shared" si="159"/>
        <v>-1.2583965282414573E-3</v>
      </c>
      <c r="AP247" s="11">
        <f t="shared" si="160"/>
        <v>1.0041005475606051E-3</v>
      </c>
      <c r="AQ247" s="11">
        <f t="shared" si="161"/>
        <v>-1.919643181602053E-3</v>
      </c>
      <c r="AT247" s="12">
        <f t="shared" si="162"/>
        <v>1.0014267605319621E-2</v>
      </c>
      <c r="AU247" s="12">
        <f t="shared" si="163"/>
        <v>-4.1794703498607144E-3</v>
      </c>
      <c r="AV247" s="12">
        <f t="shared" si="164"/>
        <v>1.6274431417573981E-2</v>
      </c>
      <c r="AW247" s="12">
        <f t="shared" si="165"/>
        <v>3.3991464131136372E-2</v>
      </c>
      <c r="AX247" s="12">
        <f t="shared" si="166"/>
        <v>-7.1770430187243573E-3</v>
      </c>
      <c r="AY247" s="12">
        <f t="shared" si="167"/>
        <v>-7.6014900299952812E-3</v>
      </c>
      <c r="AZ247" s="12">
        <f t="shared" si="168"/>
        <v>-6.8056001580046599E-3</v>
      </c>
      <c r="BA247" s="12">
        <f t="shared" si="169"/>
        <v>3.5698734254539892E-3</v>
      </c>
      <c r="BB247" s="12">
        <f t="shared" si="170"/>
        <v>3.1864590090345752E-3</v>
      </c>
      <c r="BC247" s="12">
        <f t="shared" si="171"/>
        <v>1.6525456987324078E-2</v>
      </c>
      <c r="BD247" s="12">
        <f t="shared" si="172"/>
        <v>-3.4156546591008325E-4</v>
      </c>
      <c r="BE247" s="12">
        <f t="shared" si="173"/>
        <v>1.2967457084405659E-2</v>
      </c>
      <c r="BF247" s="12">
        <f t="shared" si="174"/>
        <v>-5.5682080256776985E-3</v>
      </c>
      <c r="BG247" s="12">
        <f t="shared" si="175"/>
        <v>-4.3724120567283538E-3</v>
      </c>
      <c r="BH247" s="12">
        <f t="shared" si="176"/>
        <v>1.0861157668958801E-2</v>
      </c>
      <c r="BI247" s="12">
        <f t="shared" si="177"/>
        <v>-8.9231504266312697E-3</v>
      </c>
      <c r="BJ247" s="12">
        <f t="shared" si="178"/>
        <v>-8.8356891835767483E-3</v>
      </c>
      <c r="BK247" s="12">
        <f t="shared" si="179"/>
        <v>-1.0271023039379371E-3</v>
      </c>
      <c r="BL247" s="12">
        <f t="shared" si="180"/>
        <v>1.4694449081607927E-4</v>
      </c>
      <c r="BM247" s="12">
        <f t="shared" si="181"/>
        <v>-3.3293448325856026E-3</v>
      </c>
      <c r="CM247" s="11" cm="1">
        <f t="array" ref="CM247">MMULT(X247:AQ247,$BQ$54:$BQ$73)</f>
        <v>3.4113450360176859E-3</v>
      </c>
      <c r="DA247" s="7">
        <v>-2.5752229112200441E-3</v>
      </c>
    </row>
    <row r="248" spans="1:105" x14ac:dyDescent="0.25">
      <c r="A248" s="9">
        <v>45197</v>
      </c>
      <c r="B248" s="10">
        <v>2473.056640625</v>
      </c>
      <c r="C248" s="10">
        <v>765.31201171875</v>
      </c>
      <c r="D248" s="10">
        <v>655.11614990234375</v>
      </c>
      <c r="E248" s="10">
        <v>5214.16455078125</v>
      </c>
      <c r="F248" s="10">
        <v>49.369998931884773</v>
      </c>
      <c r="G248" s="10">
        <v>741.56304931640625</v>
      </c>
      <c r="H248" s="10">
        <v>927.398681640625</v>
      </c>
      <c r="I248" s="10">
        <v>1337.903076171875</v>
      </c>
      <c r="J248" s="10">
        <v>83.222702026367188</v>
      </c>
      <c r="K248" s="10">
        <v>2958.92724609375</v>
      </c>
      <c r="L248" s="10">
        <v>24.35000038146973</v>
      </c>
      <c r="M248" s="10">
        <v>5114.22998046875</v>
      </c>
      <c r="N248" s="10">
        <v>1532.427734375</v>
      </c>
      <c r="O248" s="10">
        <v>165.3985900878906</v>
      </c>
      <c r="P248" s="10">
        <v>1158.4755859375</v>
      </c>
      <c r="Q248" s="10">
        <v>568.7987060546875</v>
      </c>
      <c r="R248" s="10">
        <v>69.550003051757813</v>
      </c>
      <c r="S248" s="10">
        <v>7078.14990234375</v>
      </c>
      <c r="T248" s="10">
        <v>3285.353759765625</v>
      </c>
      <c r="U248" s="10">
        <v>592.8187255859375</v>
      </c>
      <c r="X248" s="11">
        <f t="shared" si="142"/>
        <v>-3.2416952223961936E-3</v>
      </c>
      <c r="Y248" s="11">
        <f t="shared" si="143"/>
        <v>-1.2574039984426561E-2</v>
      </c>
      <c r="Z248" s="11">
        <f t="shared" si="144"/>
        <v>-1.4088798320535731E-2</v>
      </c>
      <c r="AA248" s="11">
        <f t="shared" si="145"/>
        <v>-1.2676554439535435E-2</v>
      </c>
      <c r="AB248" s="11">
        <f t="shared" si="146"/>
        <v>-6.6398757744236866E-3</v>
      </c>
      <c r="AC248" s="11">
        <f t="shared" si="147"/>
        <v>-2.0630992304076414E-3</v>
      </c>
      <c r="AD248" s="11">
        <f t="shared" si="148"/>
        <v>-5.301738654542393E-4</v>
      </c>
      <c r="AE248" s="11">
        <f t="shared" si="149"/>
        <v>-1.8779894593232423E-2</v>
      </c>
      <c r="AF248" s="11">
        <f t="shared" si="150"/>
        <v>-9.1233597117893936E-4</v>
      </c>
      <c r="AG248" s="11">
        <f t="shared" si="151"/>
        <v>1.5159930562390195E-2</v>
      </c>
      <c r="AH248" s="11">
        <f t="shared" si="152"/>
        <v>-3.6824938879388993E-3</v>
      </c>
      <c r="AI248" s="11">
        <f t="shared" si="153"/>
        <v>-3.1635746611145828E-2</v>
      </c>
      <c r="AJ248" s="11">
        <f t="shared" si="154"/>
        <v>-2.0859536903648598E-2</v>
      </c>
      <c r="AK248" s="11">
        <f t="shared" si="155"/>
        <v>1.0681570255469625E-3</v>
      </c>
      <c r="AL248" s="11">
        <f t="shared" si="156"/>
        <v>-1.4690307291787955E-2</v>
      </c>
      <c r="AM248" s="11">
        <f t="shared" si="157"/>
        <v>3.3919999038217746E-4</v>
      </c>
      <c r="AN248" s="11">
        <f t="shared" si="158"/>
        <v>-6.0025462572243183E-3</v>
      </c>
      <c r="AO248" s="11">
        <f t="shared" si="159"/>
        <v>-1.0093514284725085E-2</v>
      </c>
      <c r="AP248" s="11">
        <f t="shared" si="160"/>
        <v>-1.4640813282511109E-2</v>
      </c>
      <c r="AQ248" s="11">
        <f t="shared" si="161"/>
        <v>-3.8468757211353555E-3</v>
      </c>
      <c r="AT248" s="12">
        <f t="shared" si="162"/>
        <v>-3.5410412829054694E-3</v>
      </c>
      <c r="AU248" s="12">
        <f t="shared" si="163"/>
        <v>-1.2548031001470823E-2</v>
      </c>
      <c r="AV248" s="12">
        <f t="shared" si="164"/>
        <v>-1.6229707822363965E-2</v>
      </c>
      <c r="AW248" s="12">
        <f t="shared" si="165"/>
        <v>-1.540428220590302E-2</v>
      </c>
      <c r="AX248" s="12">
        <f t="shared" si="166"/>
        <v>-7.4194839291795217E-3</v>
      </c>
      <c r="AY248" s="12">
        <f t="shared" si="167"/>
        <v>-2.6408583345938238E-3</v>
      </c>
      <c r="AZ248" s="12">
        <f t="shared" si="168"/>
        <v>-1.4329428210477823E-3</v>
      </c>
      <c r="BA248" s="12">
        <f t="shared" si="169"/>
        <v>-1.9557448106954062E-2</v>
      </c>
      <c r="BB248" s="12">
        <f t="shared" si="170"/>
        <v>-9.8261002020861958E-4</v>
      </c>
      <c r="BC248" s="12">
        <f t="shared" si="171"/>
        <v>1.3660056241839583E-2</v>
      </c>
      <c r="BD248" s="12">
        <f t="shared" si="172"/>
        <v>-4.0240593538489822E-3</v>
      </c>
      <c r="BE248" s="12">
        <f t="shared" si="173"/>
        <v>-3.2438390254976385E-2</v>
      </c>
      <c r="BF248" s="12">
        <f t="shared" si="174"/>
        <v>-2.2666447672619428E-2</v>
      </c>
      <c r="BG248" s="12">
        <f t="shared" si="175"/>
        <v>-6.4106633384502804E-4</v>
      </c>
      <c r="BH248" s="12">
        <f t="shared" si="176"/>
        <v>-1.5099168631930532E-2</v>
      </c>
      <c r="BI248" s="12">
        <f t="shared" si="177"/>
        <v>-7.6084433243709662E-4</v>
      </c>
      <c r="BJ248" s="12">
        <f t="shared" si="178"/>
        <v>-6.89838618111088E-3</v>
      </c>
      <c r="BK248" s="12">
        <f t="shared" si="179"/>
        <v>-9.862220060421565E-3</v>
      </c>
      <c r="BL248" s="12">
        <f t="shared" si="180"/>
        <v>-1.5497969339255634E-2</v>
      </c>
      <c r="BM248" s="12">
        <f t="shared" si="181"/>
        <v>-5.2565773721189053E-3</v>
      </c>
      <c r="CM248" s="11" cm="1">
        <f t="array" ref="CM248">MMULT(X248:AQ248,$BQ$54:$BQ$73)</f>
        <v>-8.0195507031694344E-3</v>
      </c>
      <c r="DA248" s="7">
        <v>2.2483961538440778E-3</v>
      </c>
    </row>
    <row r="249" spans="1:105" x14ac:dyDescent="0.25">
      <c r="A249" s="9">
        <v>45198</v>
      </c>
      <c r="B249" s="10">
        <v>2411.760986328125</v>
      </c>
      <c r="C249" s="10">
        <v>772.4073486328125</v>
      </c>
      <c r="D249" s="10">
        <v>668.2371826171875</v>
      </c>
      <c r="E249" s="10">
        <v>5285.00732421875</v>
      </c>
      <c r="F249" s="10">
        <v>49.290000915527337</v>
      </c>
      <c r="G249" s="10">
        <v>742.82843017578125</v>
      </c>
      <c r="H249" s="10">
        <v>936.54876708984375</v>
      </c>
      <c r="I249" s="10">
        <v>1334.185302734375</v>
      </c>
      <c r="J249" s="10">
        <v>83.193000793457031</v>
      </c>
      <c r="K249" s="10">
        <v>2972.24755859375</v>
      </c>
      <c r="L249" s="10">
        <v>24.379999160766602</v>
      </c>
      <c r="M249" s="10">
        <v>5060.75537109375</v>
      </c>
      <c r="N249" s="10">
        <v>1530.655029296875</v>
      </c>
      <c r="O249" s="10">
        <v>169.28099060058591</v>
      </c>
      <c r="P249" s="10">
        <v>1163.885620117188</v>
      </c>
      <c r="Q249" s="10">
        <v>577.09033203125</v>
      </c>
      <c r="R249" s="10">
        <v>70.55999755859375</v>
      </c>
      <c r="S249" s="10">
        <v>7077.31689453125</v>
      </c>
      <c r="T249" s="10">
        <v>3277.783203125</v>
      </c>
      <c r="U249" s="10">
        <v>596.6507568359375</v>
      </c>
      <c r="X249" s="11">
        <f t="shared" si="142"/>
        <v>-2.4785382303813365E-2</v>
      </c>
      <c r="Y249" s="11">
        <f t="shared" si="143"/>
        <v>9.2711688898331531E-3</v>
      </c>
      <c r="Z249" s="11">
        <f t="shared" si="144"/>
        <v>2.0028559388742994E-2</v>
      </c>
      <c r="AA249" s="11">
        <f t="shared" si="145"/>
        <v>1.358660102640709E-2</v>
      </c>
      <c r="AB249" s="11">
        <f t="shared" si="146"/>
        <v>-1.6203771133924561E-3</v>
      </c>
      <c r="AC249" s="11">
        <f t="shared" si="147"/>
        <v>1.7063698906538882E-3</v>
      </c>
      <c r="AD249" s="11">
        <f t="shared" si="148"/>
        <v>9.8663990259633422E-3</v>
      </c>
      <c r="AE249" s="11">
        <f t="shared" si="149"/>
        <v>-2.7788062556352122E-3</v>
      </c>
      <c r="AF249" s="11">
        <f t="shared" si="150"/>
        <v>-3.5688859153775257E-4</v>
      </c>
      <c r="AG249" s="11">
        <f t="shared" si="151"/>
        <v>4.5017370797422983E-3</v>
      </c>
      <c r="AH249" s="11">
        <f t="shared" si="152"/>
        <v>1.2319827033637511E-3</v>
      </c>
      <c r="AI249" s="11">
        <f t="shared" si="153"/>
        <v>-1.0456043153948805E-2</v>
      </c>
      <c r="AJ249" s="11">
        <f t="shared" si="154"/>
        <v>-1.1567952200029824E-3</v>
      </c>
      <c r="AK249" s="11">
        <f t="shared" si="155"/>
        <v>2.3472996418120957E-2</v>
      </c>
      <c r="AL249" s="11">
        <f t="shared" si="156"/>
        <v>4.6699595963516725E-3</v>
      </c>
      <c r="AM249" s="11">
        <f t="shared" si="157"/>
        <v>1.4577434667661315E-2</v>
      </c>
      <c r="AN249" s="11">
        <f t="shared" si="158"/>
        <v>1.4521847052750213E-2</v>
      </c>
      <c r="AO249" s="11">
        <f t="shared" si="159"/>
        <v>-1.1768722392050083E-4</v>
      </c>
      <c r="AP249" s="11">
        <f t="shared" si="160"/>
        <v>-2.3043352996984651E-3</v>
      </c>
      <c r="AQ249" s="11">
        <f t="shared" si="161"/>
        <v>6.4640860428496916E-3</v>
      </c>
      <c r="AT249" s="12">
        <f t="shared" si="162"/>
        <v>-2.5084728364322642E-2</v>
      </c>
      <c r="AU249" s="12">
        <f t="shared" si="163"/>
        <v>9.2971778727888917E-3</v>
      </c>
      <c r="AV249" s="12">
        <f t="shared" si="164"/>
        <v>1.7887649886914762E-2</v>
      </c>
      <c r="AW249" s="12">
        <f t="shared" si="165"/>
        <v>1.0858873260039505E-2</v>
      </c>
      <c r="AX249" s="12">
        <f t="shared" si="166"/>
        <v>-2.3999852681482912E-3</v>
      </c>
      <c r="AY249" s="12">
        <f t="shared" si="167"/>
        <v>1.128610786467706E-3</v>
      </c>
      <c r="AZ249" s="12">
        <f t="shared" si="168"/>
        <v>8.9636300703697987E-3</v>
      </c>
      <c r="BA249" s="12">
        <f t="shared" si="169"/>
        <v>-3.5563597693568506E-3</v>
      </c>
      <c r="BB249" s="12">
        <f t="shared" si="170"/>
        <v>-4.2716264056743278E-4</v>
      </c>
      <c r="BC249" s="12">
        <f t="shared" si="171"/>
        <v>3.0018627591916853E-3</v>
      </c>
      <c r="BD249" s="12">
        <f t="shared" si="172"/>
        <v>8.9041723745366785E-4</v>
      </c>
      <c r="BE249" s="12">
        <f t="shared" si="173"/>
        <v>-1.125868679777936E-2</v>
      </c>
      <c r="BF249" s="12">
        <f t="shared" si="174"/>
        <v>-2.9637059889738139E-3</v>
      </c>
      <c r="BG249" s="12">
        <f t="shared" si="175"/>
        <v>2.1763773058728966E-2</v>
      </c>
      <c r="BH249" s="12">
        <f t="shared" si="176"/>
        <v>4.2610982562090944E-3</v>
      </c>
      <c r="BI249" s="12">
        <f t="shared" si="177"/>
        <v>1.3477390344842041E-2</v>
      </c>
      <c r="BJ249" s="12">
        <f t="shared" si="178"/>
        <v>1.3626007128863651E-2</v>
      </c>
      <c r="BK249" s="12">
        <f t="shared" si="179"/>
        <v>1.1360700038301928E-4</v>
      </c>
      <c r="BL249" s="12">
        <f t="shared" si="180"/>
        <v>-3.1614913564429908E-3</v>
      </c>
      <c r="BM249" s="12">
        <f t="shared" si="181"/>
        <v>5.0543843918661423E-3</v>
      </c>
      <c r="CM249" s="11" cm="1">
        <f t="array" ref="CM249">MMULT(X249:AQ249,$BQ$54:$BQ$73)</f>
        <v>4.016141331024542E-3</v>
      </c>
      <c r="DA249" s="7">
        <v>9.6939267814363118E-3</v>
      </c>
    </row>
    <row r="250" spans="1:105" x14ac:dyDescent="0.25">
      <c r="A250" s="9">
        <v>45202</v>
      </c>
      <c r="B250" s="10">
        <v>2385.134521484375</v>
      </c>
      <c r="C250" s="10">
        <v>787.91827392578125</v>
      </c>
      <c r="D250" s="10">
        <v>657.03271484375</v>
      </c>
      <c r="E250" s="10">
        <v>5293.201171875</v>
      </c>
      <c r="F250" s="10">
        <v>48.830001831054688</v>
      </c>
      <c r="G250" s="10">
        <v>733.9464111328125</v>
      </c>
      <c r="H250" s="10">
        <v>925.13580322265625</v>
      </c>
      <c r="I250" s="10">
        <v>1332.837646484375</v>
      </c>
      <c r="J250" s="10">
        <v>83.359397888183594</v>
      </c>
      <c r="K250" s="10">
        <v>3021.104248046875</v>
      </c>
      <c r="L250" s="10">
        <v>24.360000610351559</v>
      </c>
      <c r="M250" s="10">
        <v>5063.5732421875</v>
      </c>
      <c r="N250" s="10">
        <v>1514.060791015625</v>
      </c>
      <c r="O250" s="10">
        <v>162.88385009765619</v>
      </c>
      <c r="P250" s="10">
        <v>1150.55908203125</v>
      </c>
      <c r="Q250" s="10">
        <v>581.33258056640625</v>
      </c>
      <c r="R250" s="10">
        <v>67.730003356933594</v>
      </c>
      <c r="S250" s="10">
        <v>7061.20849609375</v>
      </c>
      <c r="T250" s="10">
        <v>3264.08154296875</v>
      </c>
      <c r="U250" s="10">
        <v>601.87628173828125</v>
      </c>
      <c r="X250" s="11">
        <f t="shared" si="142"/>
        <v>-1.1040258547464295E-2</v>
      </c>
      <c r="Y250" s="11">
        <f t="shared" si="143"/>
        <v>2.0081276182086587E-2</v>
      </c>
      <c r="Z250" s="11">
        <f t="shared" si="144"/>
        <v>-1.6767201923057602E-2</v>
      </c>
      <c r="AA250" s="11">
        <f t="shared" si="145"/>
        <v>1.5503947589062699E-3</v>
      </c>
      <c r="AB250" s="11">
        <f t="shared" si="146"/>
        <v>-9.3325030620508721E-3</v>
      </c>
      <c r="AC250" s="11">
        <f t="shared" si="147"/>
        <v>-1.195702625553377E-2</v>
      </c>
      <c r="AD250" s="11">
        <f t="shared" si="148"/>
        <v>-1.2186192826510492E-2</v>
      </c>
      <c r="AE250" s="11">
        <f t="shared" si="149"/>
        <v>-1.0100967588520251E-3</v>
      </c>
      <c r="AF250" s="11">
        <f t="shared" si="150"/>
        <v>2.000133342222815E-3</v>
      </c>
      <c r="AG250" s="11">
        <f t="shared" si="151"/>
        <v>1.643762455514991E-2</v>
      </c>
      <c r="AH250" s="11">
        <f t="shared" si="152"/>
        <v>-8.2028511498988027E-4</v>
      </c>
      <c r="AI250" s="11">
        <f t="shared" si="153"/>
        <v>5.5680839857331237E-4</v>
      </c>
      <c r="AJ250" s="11">
        <f t="shared" si="154"/>
        <v>-1.0841265970211959E-2</v>
      </c>
      <c r="AK250" s="11">
        <f t="shared" si="155"/>
        <v>-3.779007010907446E-2</v>
      </c>
      <c r="AL250" s="11">
        <f t="shared" si="156"/>
        <v>-1.145004101399255E-2</v>
      </c>
      <c r="AM250" s="11">
        <f t="shared" si="157"/>
        <v>7.3510996453957714E-3</v>
      </c>
      <c r="AN250" s="11">
        <f t="shared" si="158"/>
        <v>-4.0107628962289858E-2</v>
      </c>
      <c r="AO250" s="11">
        <f t="shared" si="159"/>
        <v>-2.2760600772232203E-3</v>
      </c>
      <c r="AP250" s="11">
        <f t="shared" si="160"/>
        <v>-4.1801605863337754E-3</v>
      </c>
      <c r="AQ250" s="11">
        <f t="shared" si="161"/>
        <v>8.7580964952678753E-3</v>
      </c>
      <c r="AT250" s="12">
        <f t="shared" si="162"/>
        <v>-1.133960460797357E-2</v>
      </c>
      <c r="AU250" s="12">
        <f t="shared" si="163"/>
        <v>2.0107285165042326E-2</v>
      </c>
      <c r="AV250" s="12">
        <f t="shared" si="164"/>
        <v>-1.8908111424885833E-2</v>
      </c>
      <c r="AW250" s="12">
        <f t="shared" si="165"/>
        <v>-1.1773330074613154E-3</v>
      </c>
      <c r="AX250" s="12">
        <f t="shared" si="166"/>
        <v>-1.0112111216806708E-2</v>
      </c>
      <c r="AY250" s="12">
        <f t="shared" si="167"/>
        <v>-1.2534785359719953E-2</v>
      </c>
      <c r="AZ250" s="12">
        <f t="shared" si="168"/>
        <v>-1.3088961782104036E-2</v>
      </c>
      <c r="BA250" s="12">
        <f t="shared" si="169"/>
        <v>-1.7876502725736635E-3</v>
      </c>
      <c r="BB250" s="12">
        <f t="shared" si="170"/>
        <v>1.9298592931931348E-3</v>
      </c>
      <c r="BC250" s="12">
        <f t="shared" si="171"/>
        <v>1.4937750234599298E-2</v>
      </c>
      <c r="BD250" s="12">
        <f t="shared" si="172"/>
        <v>-1.1618505808999634E-3</v>
      </c>
      <c r="BE250" s="12">
        <f t="shared" si="173"/>
        <v>-2.4583524525724281E-4</v>
      </c>
      <c r="BF250" s="12">
        <f t="shared" si="174"/>
        <v>-1.264817673918279E-2</v>
      </c>
      <c r="BG250" s="12">
        <f t="shared" si="175"/>
        <v>-3.9499293468466451E-2</v>
      </c>
      <c r="BH250" s="12">
        <f t="shared" si="176"/>
        <v>-1.1858902354135128E-2</v>
      </c>
      <c r="BI250" s="12">
        <f t="shared" si="177"/>
        <v>6.2510553225764969E-3</v>
      </c>
      <c r="BJ250" s="12">
        <f t="shared" si="178"/>
        <v>-4.1003468886176418E-2</v>
      </c>
      <c r="BK250" s="12">
        <f t="shared" si="179"/>
        <v>-2.0447658529197002E-3</v>
      </c>
      <c r="BL250" s="12">
        <f t="shared" si="180"/>
        <v>-5.0373166430783016E-3</v>
      </c>
      <c r="BM250" s="12">
        <f t="shared" si="181"/>
        <v>7.3483948442843259E-3</v>
      </c>
      <c r="CM250" s="11" cm="1">
        <f t="array" ref="CM250">MMULT(X250:AQ250,$BQ$54:$BQ$73)</f>
        <v>-5.651167891499111E-3</v>
      </c>
      <c r="DA250" s="7">
        <v>6.480112429015571E-3</v>
      </c>
    </row>
    <row r="251" spans="1:105" x14ac:dyDescent="0.25">
      <c r="A251" s="9">
        <v>45203</v>
      </c>
      <c r="B251" s="10">
        <v>2462.765625</v>
      </c>
      <c r="C251" s="10">
        <v>776.6893310546875</v>
      </c>
      <c r="D251" s="10">
        <v>647.08135986328125</v>
      </c>
      <c r="E251" s="10">
        <v>5212.2666015625</v>
      </c>
      <c r="F251" s="10">
        <v>48.360000610351563</v>
      </c>
      <c r="G251" s="10">
        <v>744.41015625</v>
      </c>
      <c r="H251" s="10">
        <v>915.05108642578125</v>
      </c>
      <c r="I251" s="10">
        <v>1342.457397460938</v>
      </c>
      <c r="J251" s="10">
        <v>83.22979736328125</v>
      </c>
      <c r="K251" s="10">
        <v>2976.376220703125</v>
      </c>
      <c r="L251" s="10">
        <v>24.319999694824219</v>
      </c>
      <c r="M251" s="10">
        <v>5037.783203125</v>
      </c>
      <c r="N251" s="10">
        <v>1498.993041992188</v>
      </c>
      <c r="O251" s="10">
        <v>161.2514953613281</v>
      </c>
      <c r="P251" s="10">
        <v>1148.573852539062</v>
      </c>
      <c r="Q251" s="10">
        <v>565.2313232421875</v>
      </c>
      <c r="R251" s="10">
        <v>67.05999755859375</v>
      </c>
      <c r="S251" s="10">
        <v>7130.93212890625</v>
      </c>
      <c r="T251" s="10">
        <v>3286.28271484375</v>
      </c>
      <c r="U251" s="10">
        <v>596.25262451171875</v>
      </c>
      <c r="X251" s="11">
        <f t="shared" si="142"/>
        <v>3.2547893134057579E-2</v>
      </c>
      <c r="Y251" s="11">
        <f t="shared" si="143"/>
        <v>-1.4251405561576646E-2</v>
      </c>
      <c r="Z251" s="11">
        <f t="shared" si="144"/>
        <v>-1.5145904847120585E-2</v>
      </c>
      <c r="AA251" s="11">
        <f t="shared" si="145"/>
        <v>-1.5290287991043936E-2</v>
      </c>
      <c r="AB251" s="11">
        <f t="shared" si="146"/>
        <v>-9.6252550292598126E-3</v>
      </c>
      <c r="AC251" s="11">
        <f t="shared" si="147"/>
        <v>1.4256824419969833E-2</v>
      </c>
      <c r="AD251" s="11">
        <f t="shared" si="148"/>
        <v>-1.0900796144463851E-2</v>
      </c>
      <c r="AE251" s="11">
        <f t="shared" si="149"/>
        <v>7.2174964459752215E-3</v>
      </c>
      <c r="AF251" s="11">
        <f t="shared" si="150"/>
        <v>-1.5547200218047035E-3</v>
      </c>
      <c r="AG251" s="11">
        <f t="shared" si="151"/>
        <v>-1.480519163569625E-2</v>
      </c>
      <c r="AH251" s="11">
        <f t="shared" si="152"/>
        <v>-1.6420736668759431E-3</v>
      </c>
      <c r="AI251" s="11">
        <f t="shared" si="153"/>
        <v>-5.0932489427877843E-3</v>
      </c>
      <c r="AJ251" s="11">
        <f t="shared" si="154"/>
        <v>-9.951878493154603E-3</v>
      </c>
      <c r="AK251" s="11">
        <f t="shared" si="155"/>
        <v>-1.0021587378671528E-2</v>
      </c>
      <c r="AL251" s="11">
        <f t="shared" si="156"/>
        <v>-1.7254476742586213E-3</v>
      </c>
      <c r="AM251" s="11">
        <f t="shared" si="157"/>
        <v>-2.7697152821764968E-2</v>
      </c>
      <c r="AN251" s="11">
        <f t="shared" si="158"/>
        <v>-9.8923042245981901E-3</v>
      </c>
      <c r="AO251" s="11">
        <f t="shared" si="159"/>
        <v>9.8741784569979785E-3</v>
      </c>
      <c r="AP251" s="11">
        <f t="shared" si="160"/>
        <v>6.8016596959178822E-3</v>
      </c>
      <c r="AQ251" s="11">
        <f t="shared" si="161"/>
        <v>-9.343543510837134E-3</v>
      </c>
      <c r="AT251" s="12">
        <f t="shared" si="162"/>
        <v>3.2248547073548302E-2</v>
      </c>
      <c r="AU251" s="12">
        <f t="shared" si="163"/>
        <v>-1.4225396578620908E-2</v>
      </c>
      <c r="AV251" s="12">
        <f t="shared" si="164"/>
        <v>-1.7286814348948819E-2</v>
      </c>
      <c r="AW251" s="12">
        <f t="shared" si="165"/>
        <v>-1.8018015757411521E-2</v>
      </c>
      <c r="AX251" s="12">
        <f t="shared" si="166"/>
        <v>-1.0404863184015649E-2</v>
      </c>
      <c r="AY251" s="12">
        <f t="shared" si="167"/>
        <v>1.367906531578365E-2</v>
      </c>
      <c r="AZ251" s="12">
        <f t="shared" si="168"/>
        <v>-1.1803565100057395E-2</v>
      </c>
      <c r="BA251" s="12">
        <f t="shared" si="169"/>
        <v>6.4399429322535831E-3</v>
      </c>
      <c r="BB251" s="12">
        <f t="shared" si="170"/>
        <v>-1.6249940708343838E-3</v>
      </c>
      <c r="BC251" s="12">
        <f t="shared" si="171"/>
        <v>-1.6305065956246863E-2</v>
      </c>
      <c r="BD251" s="12">
        <f t="shared" si="172"/>
        <v>-1.9836391327860262E-3</v>
      </c>
      <c r="BE251" s="12">
        <f t="shared" si="173"/>
        <v>-5.8958925866183396E-3</v>
      </c>
      <c r="BF251" s="12">
        <f t="shared" si="174"/>
        <v>-1.1758789262125435E-2</v>
      </c>
      <c r="BG251" s="12">
        <f t="shared" si="175"/>
        <v>-1.173081073806352E-2</v>
      </c>
      <c r="BH251" s="12">
        <f t="shared" si="176"/>
        <v>-2.1343090144011994E-3</v>
      </c>
      <c r="BI251" s="12">
        <f t="shared" si="177"/>
        <v>-2.879719714458424E-2</v>
      </c>
      <c r="BJ251" s="12">
        <f t="shared" si="178"/>
        <v>-1.0788144148484752E-2</v>
      </c>
      <c r="BK251" s="12">
        <f t="shared" si="179"/>
        <v>1.0105472681301499E-2</v>
      </c>
      <c r="BL251" s="12">
        <f t="shared" si="180"/>
        <v>5.944503639173356E-3</v>
      </c>
      <c r="BM251" s="12">
        <f t="shared" si="181"/>
        <v>-1.0753245161820683E-2</v>
      </c>
      <c r="CM251" s="11" cm="1">
        <f t="array" ref="CM251">MMULT(X251:AQ251,$BQ$54:$BQ$73)</f>
        <v>-4.3121372895498031E-3</v>
      </c>
      <c r="DA251" s="7">
        <v>1.0640146682271709E-5</v>
      </c>
    </row>
    <row r="252" spans="1:105" x14ac:dyDescent="0.25">
      <c r="A252" s="9">
        <v>45204</v>
      </c>
      <c r="B252" s="10">
        <v>2464.16455078125</v>
      </c>
      <c r="C252" s="10">
        <v>776.3778076171875</v>
      </c>
      <c r="D252" s="10">
        <v>651.25848388671875</v>
      </c>
      <c r="E252" s="10">
        <v>5143.97119140625</v>
      </c>
      <c r="F252" s="10">
        <v>48.25</v>
      </c>
      <c r="G252" s="10">
        <v>747.4276123046875</v>
      </c>
      <c r="H252" s="10">
        <v>925.67694091796875</v>
      </c>
      <c r="I252" s="10">
        <v>1360.210083007812</v>
      </c>
      <c r="J252" s="10">
        <v>83.449798583984375</v>
      </c>
      <c r="K252" s="10">
        <v>3043.517333984375</v>
      </c>
      <c r="L252" s="10">
        <v>24.360000610351559</v>
      </c>
      <c r="M252" s="10">
        <v>5076.6865234375</v>
      </c>
      <c r="N252" s="10">
        <v>1514.602416992188</v>
      </c>
      <c r="O252" s="10">
        <v>160.76618957519531</v>
      </c>
      <c r="P252" s="10">
        <v>1148.549072265625</v>
      </c>
      <c r="Q252" s="10">
        <v>570.91986083984375</v>
      </c>
      <c r="R252" s="10">
        <v>67.389999389648438</v>
      </c>
      <c r="S252" s="10">
        <v>7106.74462890625</v>
      </c>
      <c r="T252" s="10">
        <v>3334.21533203125</v>
      </c>
      <c r="U252" s="10">
        <v>589.7332763671875</v>
      </c>
      <c r="X252" s="11">
        <f t="shared" si="142"/>
        <v>5.6803041550086599E-4</v>
      </c>
      <c r="Y252" s="11">
        <f t="shared" si="143"/>
        <v>-4.0109143391602134E-4</v>
      </c>
      <c r="Z252" s="11">
        <f t="shared" si="144"/>
        <v>6.4553304770207948E-3</v>
      </c>
      <c r="AA252" s="11">
        <f t="shared" si="145"/>
        <v>-1.310282366135624E-2</v>
      </c>
      <c r="AB252" s="11">
        <f t="shared" si="146"/>
        <v>-2.2746197056088672E-3</v>
      </c>
      <c r="AC252" s="11">
        <f t="shared" si="147"/>
        <v>4.0534858765066718E-3</v>
      </c>
      <c r="AD252" s="11">
        <f t="shared" si="148"/>
        <v>1.1612307388970408E-2</v>
      </c>
      <c r="AE252" s="11">
        <f t="shared" si="149"/>
        <v>1.3224021544706522E-2</v>
      </c>
      <c r="AF252" s="11">
        <f t="shared" si="150"/>
        <v>2.6432987664605757E-3</v>
      </c>
      <c r="AG252" s="11">
        <f t="shared" si="151"/>
        <v>2.2558006213807508E-2</v>
      </c>
      <c r="AH252" s="11">
        <f t="shared" si="152"/>
        <v>1.6447745077831227E-3</v>
      </c>
      <c r="AI252" s="11">
        <f t="shared" si="153"/>
        <v>7.7223093459773701E-3</v>
      </c>
      <c r="AJ252" s="11">
        <f t="shared" si="154"/>
        <v>1.0413240463914942E-2</v>
      </c>
      <c r="AK252" s="11">
        <f t="shared" si="155"/>
        <v>-3.0096203762037905E-3</v>
      </c>
      <c r="AL252" s="11">
        <f t="shared" si="156"/>
        <v>-2.1574819400829514E-5</v>
      </c>
      <c r="AM252" s="11">
        <f t="shared" si="157"/>
        <v>1.0064087681883218E-2</v>
      </c>
      <c r="AN252" s="11">
        <f t="shared" si="158"/>
        <v>4.9209937827144716E-3</v>
      </c>
      <c r="AO252" s="11">
        <f t="shared" si="159"/>
        <v>-3.3919128050528655E-3</v>
      </c>
      <c r="AP252" s="11">
        <f t="shared" si="160"/>
        <v>1.4585664517235246E-2</v>
      </c>
      <c r="AQ252" s="11">
        <f t="shared" si="161"/>
        <v>-1.0933869095955851E-2</v>
      </c>
      <c r="AT252" s="12">
        <f t="shared" si="162"/>
        <v>2.6868435499159015E-4</v>
      </c>
      <c r="AU252" s="12">
        <f t="shared" si="163"/>
        <v>-3.7508245096028192E-4</v>
      </c>
      <c r="AV252" s="12">
        <f t="shared" si="164"/>
        <v>4.3144209751925632E-3</v>
      </c>
      <c r="AW252" s="12">
        <f t="shared" si="165"/>
        <v>-1.5830551427723827E-2</v>
      </c>
      <c r="AX252" s="12">
        <f t="shared" si="166"/>
        <v>-3.0542278603647023E-3</v>
      </c>
      <c r="AY252" s="12">
        <f t="shared" si="167"/>
        <v>3.4757267723204894E-3</v>
      </c>
      <c r="AZ252" s="12">
        <f t="shared" si="168"/>
        <v>1.0709538433376865E-2</v>
      </c>
      <c r="BA252" s="12">
        <f t="shared" si="169"/>
        <v>1.2446468030984884E-2</v>
      </c>
      <c r="BB252" s="12">
        <f t="shared" si="170"/>
        <v>2.5730247174308957E-3</v>
      </c>
      <c r="BC252" s="12">
        <f t="shared" si="171"/>
        <v>2.1058131893256896E-2</v>
      </c>
      <c r="BD252" s="12">
        <f t="shared" si="172"/>
        <v>1.3032090418730394E-3</v>
      </c>
      <c r="BE252" s="12">
        <f t="shared" si="173"/>
        <v>6.9196657021468148E-3</v>
      </c>
      <c r="BF252" s="12">
        <f t="shared" si="174"/>
        <v>8.6063296949441103E-3</v>
      </c>
      <c r="BG252" s="12">
        <f t="shared" si="175"/>
        <v>-4.7188437355957808E-3</v>
      </c>
      <c r="BH252" s="12">
        <f t="shared" si="176"/>
        <v>-4.3043615954340764E-4</v>
      </c>
      <c r="BI252" s="12">
        <f t="shared" si="177"/>
        <v>8.9640433590639432E-3</v>
      </c>
      <c r="BJ252" s="12">
        <f t="shared" si="178"/>
        <v>4.0251538588279099E-3</v>
      </c>
      <c r="BK252" s="12">
        <f t="shared" si="179"/>
        <v>-3.1606185807493453E-3</v>
      </c>
      <c r="BL252" s="12">
        <f t="shared" si="180"/>
        <v>1.3728508460490721E-2</v>
      </c>
      <c r="BM252" s="12">
        <f t="shared" si="181"/>
        <v>-1.2343570746939401E-2</v>
      </c>
      <c r="CM252" s="11" cm="1">
        <f t="array" ref="CM252">MMULT(X252:AQ252,$BQ$54:$BQ$73)</f>
        <v>3.8665019542493627E-3</v>
      </c>
      <c r="DA252" s="7">
        <v>1.622837226008414E-4</v>
      </c>
    </row>
    <row r="253" spans="1:105" x14ac:dyDescent="0.25">
      <c r="A253" s="9">
        <v>45205</v>
      </c>
      <c r="B253" s="10">
        <v>2475.904296875</v>
      </c>
      <c r="C253" s="10">
        <v>807.790283203125</v>
      </c>
      <c r="D253" s="10">
        <v>662.36468505859375</v>
      </c>
      <c r="E253" s="10">
        <v>5124.63671875</v>
      </c>
      <c r="F253" s="10">
        <v>48.380001068115227</v>
      </c>
      <c r="G253" s="10">
        <v>746.60028076171875</v>
      </c>
      <c r="H253" s="10">
        <v>929.95684814453125</v>
      </c>
      <c r="I253" s="10">
        <v>1374.384155273438</v>
      </c>
      <c r="J253" s="10">
        <v>83.224899291992188</v>
      </c>
      <c r="K253" s="10">
        <v>3041.207275390625</v>
      </c>
      <c r="L253" s="10">
        <v>24.239999771118161</v>
      </c>
      <c r="M253" s="10">
        <v>5089.2666015625</v>
      </c>
      <c r="N253" s="10">
        <v>1525.337036132812</v>
      </c>
      <c r="O253" s="10">
        <v>160.10441589355469</v>
      </c>
      <c r="P253" s="10">
        <v>1150.484741210938</v>
      </c>
      <c r="Q253" s="10">
        <v>572.94451904296875</v>
      </c>
      <c r="R253" s="10">
        <v>68.25</v>
      </c>
      <c r="S253" s="10">
        <v>7151.349609375</v>
      </c>
      <c r="T253" s="10">
        <v>3363.98681640625</v>
      </c>
      <c r="U253" s="10">
        <v>591.9727783203125</v>
      </c>
      <c r="X253" s="11">
        <f t="shared" si="142"/>
        <v>4.7641891812898523E-3</v>
      </c>
      <c r="Y253" s="11">
        <f t="shared" si="143"/>
        <v>4.0460295590296173E-2</v>
      </c>
      <c r="Z253" s="11">
        <f t="shared" si="144"/>
        <v>1.7053445669671822E-2</v>
      </c>
      <c r="AA253" s="11">
        <f t="shared" si="145"/>
        <v>-3.7586665898423073E-3</v>
      </c>
      <c r="AB253" s="11">
        <f t="shared" si="146"/>
        <v>2.6943226552378708E-3</v>
      </c>
      <c r="AC253" s="11">
        <f t="shared" si="147"/>
        <v>-1.106905243194962E-3</v>
      </c>
      <c r="AD253" s="11">
        <f t="shared" si="148"/>
        <v>4.6235430930344143E-3</v>
      </c>
      <c r="AE253" s="11">
        <f t="shared" si="149"/>
        <v>1.0420502275856534E-2</v>
      </c>
      <c r="AF253" s="11">
        <f t="shared" si="150"/>
        <v>-2.6950249827846799E-3</v>
      </c>
      <c r="AG253" s="11">
        <f t="shared" si="151"/>
        <v>-7.5900950783343215E-4</v>
      </c>
      <c r="AH253" s="11">
        <f t="shared" si="152"/>
        <v>-4.9261427022462877E-3</v>
      </c>
      <c r="AI253" s="11">
        <f t="shared" si="153"/>
        <v>2.478009636191175E-3</v>
      </c>
      <c r="AJ253" s="11">
        <f t="shared" si="154"/>
        <v>7.0874171467002599E-3</v>
      </c>
      <c r="AK253" s="11">
        <f t="shared" si="155"/>
        <v>-4.116373494882722E-3</v>
      </c>
      <c r="AL253" s="11">
        <f t="shared" si="156"/>
        <v>1.6853167113658096E-3</v>
      </c>
      <c r="AM253" s="11">
        <f t="shared" si="157"/>
        <v>3.5463089340536423E-3</v>
      </c>
      <c r="AN253" s="11">
        <f t="shared" si="158"/>
        <v>1.2761546492663487E-2</v>
      </c>
      <c r="AO253" s="11">
        <f t="shared" si="159"/>
        <v>6.276429335496588E-3</v>
      </c>
      <c r="AP253" s="11">
        <f t="shared" si="160"/>
        <v>8.9290826807106073E-3</v>
      </c>
      <c r="AQ253" s="11">
        <f t="shared" si="161"/>
        <v>3.7974827652944103E-3</v>
      </c>
      <c r="AT253" s="12">
        <f t="shared" si="162"/>
        <v>4.4648431207805761E-3</v>
      </c>
      <c r="AU253" s="12">
        <f t="shared" si="163"/>
        <v>4.0486304573251912E-2</v>
      </c>
      <c r="AV253" s="12">
        <f t="shared" si="164"/>
        <v>1.491253616784359E-2</v>
      </c>
      <c r="AW253" s="12">
        <f t="shared" si="165"/>
        <v>-6.4863943562098927E-3</v>
      </c>
      <c r="AX253" s="12">
        <f t="shared" si="166"/>
        <v>1.9147145004820357E-3</v>
      </c>
      <c r="AY253" s="12">
        <f t="shared" si="167"/>
        <v>-1.6846643473811445E-3</v>
      </c>
      <c r="AZ253" s="12">
        <f t="shared" si="168"/>
        <v>3.7207741374408712E-3</v>
      </c>
      <c r="BA253" s="12">
        <f t="shared" si="169"/>
        <v>9.6429487621348953E-3</v>
      </c>
      <c r="BB253" s="12">
        <f t="shared" si="170"/>
        <v>-2.7652990318143599E-3</v>
      </c>
      <c r="BC253" s="12">
        <f t="shared" si="171"/>
        <v>-2.2588838283840451E-3</v>
      </c>
      <c r="BD253" s="12">
        <f t="shared" si="172"/>
        <v>-5.2677081681563711E-3</v>
      </c>
      <c r="BE253" s="12">
        <f t="shared" si="173"/>
        <v>1.6753659923606197E-3</v>
      </c>
      <c r="BF253" s="12">
        <f t="shared" si="174"/>
        <v>5.2805063777294284E-3</v>
      </c>
      <c r="BG253" s="12">
        <f t="shared" si="175"/>
        <v>-5.8255968542747123E-3</v>
      </c>
      <c r="BH253" s="12">
        <f t="shared" si="176"/>
        <v>1.2764553712232315E-3</v>
      </c>
      <c r="BI253" s="12">
        <f t="shared" si="177"/>
        <v>2.4462646112343683E-3</v>
      </c>
      <c r="BJ253" s="12">
        <f t="shared" si="178"/>
        <v>1.1865706568776925E-2</v>
      </c>
      <c r="BK253" s="12">
        <f t="shared" si="179"/>
        <v>6.5077235598001082E-3</v>
      </c>
      <c r="BL253" s="12">
        <f t="shared" si="180"/>
        <v>8.071926623966082E-3</v>
      </c>
      <c r="BM253" s="12">
        <f t="shared" si="181"/>
        <v>2.3877811143108605E-3</v>
      </c>
      <c r="CM253" s="11" cm="1">
        <f t="array" ref="CM253">MMULT(X253:AQ253,$BQ$54:$BQ$73)</f>
        <v>5.4607884823539132E-3</v>
      </c>
      <c r="DA253" s="7">
        <v>-5.2663777159992608E-3</v>
      </c>
    </row>
    <row r="254" spans="1:105" x14ac:dyDescent="0.25">
      <c r="A254" s="9">
        <v>45208</v>
      </c>
      <c r="B254" s="10">
        <v>2440.435791015625</v>
      </c>
      <c r="C254" s="10">
        <v>793.86163330078125</v>
      </c>
      <c r="D254" s="10">
        <v>643.0517578125</v>
      </c>
      <c r="E254" s="10">
        <v>5100.5556640625</v>
      </c>
      <c r="F254" s="10">
        <v>48.880001068115227</v>
      </c>
      <c r="G254" s="10">
        <v>737.93719482421875</v>
      </c>
      <c r="H254" s="10">
        <v>923.4632568359375</v>
      </c>
      <c r="I254" s="10">
        <v>1371.363403320312</v>
      </c>
      <c r="J254" s="10">
        <v>83.124603271484375</v>
      </c>
      <c r="K254" s="10">
        <v>3022.529296875</v>
      </c>
      <c r="L254" s="10">
        <v>24.159999847412109</v>
      </c>
      <c r="M254" s="10">
        <v>5057.453125</v>
      </c>
      <c r="N254" s="10">
        <v>1492.19775390625</v>
      </c>
      <c r="O254" s="10">
        <v>160.32502746582031</v>
      </c>
      <c r="P254" s="10">
        <v>1140.682250976562</v>
      </c>
      <c r="Q254" s="10">
        <v>564.12255859375</v>
      </c>
      <c r="R254" s="10">
        <v>69.30999755859375</v>
      </c>
      <c r="S254" s="10">
        <v>7148.0693359375</v>
      </c>
      <c r="T254" s="10">
        <v>3379.732177734375</v>
      </c>
      <c r="U254" s="10">
        <v>593.61505126953125</v>
      </c>
      <c r="X254" s="11">
        <f t="shared" si="142"/>
        <v>-1.4325475303767642E-2</v>
      </c>
      <c r="Y254" s="11">
        <f t="shared" si="143"/>
        <v>-1.7242903501033184E-2</v>
      </c>
      <c r="Z254" s="11">
        <f t="shared" si="144"/>
        <v>-2.9157543694204199E-2</v>
      </c>
      <c r="AA254" s="11">
        <f t="shared" si="145"/>
        <v>-4.6990754680019241E-3</v>
      </c>
      <c r="AB254" s="11">
        <f t="shared" si="146"/>
        <v>1.0334848883034115E-2</v>
      </c>
      <c r="AC254" s="11">
        <f t="shared" si="147"/>
        <v>-1.1603378890591213E-2</v>
      </c>
      <c r="AD254" s="11">
        <f t="shared" si="148"/>
        <v>-6.9826802410777392E-3</v>
      </c>
      <c r="AE254" s="11">
        <f t="shared" si="149"/>
        <v>-2.1978949200887154E-3</v>
      </c>
      <c r="AF254" s="11">
        <f t="shared" si="150"/>
        <v>-1.2051203589436229E-3</v>
      </c>
      <c r="AG254" s="11">
        <f t="shared" si="151"/>
        <v>-6.141632853099736E-3</v>
      </c>
      <c r="AH254" s="11">
        <f t="shared" si="152"/>
        <v>-3.3003269167259089E-3</v>
      </c>
      <c r="AI254" s="11">
        <f t="shared" si="153"/>
        <v>-6.2510925548157894E-3</v>
      </c>
      <c r="AJ254" s="11">
        <f t="shared" si="154"/>
        <v>-2.17258752928337E-2</v>
      </c>
      <c r="AK254" s="11">
        <f t="shared" si="155"/>
        <v>1.3779230949650912E-3</v>
      </c>
      <c r="AL254" s="11">
        <f t="shared" si="156"/>
        <v>-8.5203131195450178E-3</v>
      </c>
      <c r="AM254" s="11">
        <f t="shared" si="157"/>
        <v>-1.539758241156529E-2</v>
      </c>
      <c r="AN254" s="11">
        <f t="shared" si="158"/>
        <v>1.5531099759615384E-2</v>
      </c>
      <c r="AO254" s="11">
        <f t="shared" si="159"/>
        <v>-4.5869292045235124E-4</v>
      </c>
      <c r="AP254" s="11">
        <f t="shared" si="160"/>
        <v>4.6805657059458342E-3</v>
      </c>
      <c r="AQ254" s="11">
        <f t="shared" si="161"/>
        <v>2.7742372780697818E-3</v>
      </c>
      <c r="AT254" s="12">
        <f t="shared" si="162"/>
        <v>-1.4624821364276917E-2</v>
      </c>
      <c r="AU254" s="12">
        <f t="shared" si="163"/>
        <v>-1.7216894518077445E-2</v>
      </c>
      <c r="AV254" s="12">
        <f t="shared" si="164"/>
        <v>-3.129845319603243E-2</v>
      </c>
      <c r="AW254" s="12">
        <f t="shared" si="165"/>
        <v>-7.4268032343695091E-3</v>
      </c>
      <c r="AX254" s="12">
        <f t="shared" si="166"/>
        <v>9.5552407282782793E-3</v>
      </c>
      <c r="AY254" s="12">
        <f t="shared" si="167"/>
        <v>-1.2181137994777396E-2</v>
      </c>
      <c r="AZ254" s="12">
        <f t="shared" si="168"/>
        <v>-7.8854491966712827E-3</v>
      </c>
      <c r="BA254" s="12">
        <f t="shared" si="169"/>
        <v>-2.9754484338103539E-3</v>
      </c>
      <c r="BB254" s="12">
        <f t="shared" si="170"/>
        <v>-1.2753944079733032E-3</v>
      </c>
      <c r="BC254" s="12">
        <f t="shared" si="171"/>
        <v>-7.6415071736503489E-3</v>
      </c>
      <c r="BD254" s="12">
        <f t="shared" si="172"/>
        <v>-3.6418923826359922E-3</v>
      </c>
      <c r="BE254" s="12">
        <f t="shared" si="173"/>
        <v>-7.0537361986463447E-3</v>
      </c>
      <c r="BF254" s="12">
        <f t="shared" si="174"/>
        <v>-2.353278606180453E-2</v>
      </c>
      <c r="BG254" s="12">
        <f t="shared" si="175"/>
        <v>-3.313002644268993E-4</v>
      </c>
      <c r="BH254" s="12">
        <f t="shared" si="176"/>
        <v>-8.9291744596875951E-3</v>
      </c>
      <c r="BI254" s="12">
        <f t="shared" si="177"/>
        <v>-1.6497626734384565E-2</v>
      </c>
      <c r="BJ254" s="12">
        <f t="shared" si="178"/>
        <v>1.4635259835728822E-2</v>
      </c>
      <c r="BK254" s="12">
        <f t="shared" si="179"/>
        <v>-2.2739869614883112E-4</v>
      </c>
      <c r="BL254" s="12">
        <f t="shared" si="180"/>
        <v>3.8234096492013084E-3</v>
      </c>
      <c r="BM254" s="12">
        <f t="shared" si="181"/>
        <v>1.3645356270862322E-3</v>
      </c>
      <c r="CM254" s="11" cm="1">
        <f t="array" ref="CM254">MMULT(X254:AQ254,$BQ$54:$BQ$73)</f>
        <v>-5.7255456862557929E-3</v>
      </c>
      <c r="DA254" s="7">
        <v>-6.5192689680785409E-3</v>
      </c>
    </row>
    <row r="255" spans="1:105" x14ac:dyDescent="0.25">
      <c r="A255" s="9">
        <v>45209</v>
      </c>
      <c r="B255" s="10">
        <v>2496.08642578125</v>
      </c>
      <c r="C255" s="10">
        <v>799.38958740234375</v>
      </c>
      <c r="D255" s="10">
        <v>649.85797119140625</v>
      </c>
      <c r="E255" s="10">
        <v>5166.30322265625</v>
      </c>
      <c r="F255" s="10">
        <v>48.930000305175781</v>
      </c>
      <c r="G255" s="10">
        <v>742.12274169921875</v>
      </c>
      <c r="H255" s="10">
        <v>935.86004638671875</v>
      </c>
      <c r="I255" s="10">
        <v>1389.673828125</v>
      </c>
      <c r="J255" s="10">
        <v>83.270301818847656</v>
      </c>
      <c r="K255" s="10">
        <v>3023.8076171875</v>
      </c>
      <c r="L255" s="10">
        <v>24.14999961853027</v>
      </c>
      <c r="M255" s="10">
        <v>5115.63916015625</v>
      </c>
      <c r="N255" s="10">
        <v>1514.504028320312</v>
      </c>
      <c r="O255" s="10">
        <v>161.91326904296881</v>
      </c>
      <c r="P255" s="10">
        <v>1145.719970703125</v>
      </c>
      <c r="Q255" s="10">
        <v>570.437744140625</v>
      </c>
      <c r="R255" s="10">
        <v>69.449996948242188</v>
      </c>
      <c r="S255" s="10">
        <v>7206.8251953125</v>
      </c>
      <c r="T255" s="10">
        <v>3370.95361328125</v>
      </c>
      <c r="U255" s="10">
        <v>593.56524658203125</v>
      </c>
      <c r="X255" s="11">
        <f t="shared" si="142"/>
        <v>2.2803564416855701E-2</v>
      </c>
      <c r="Y255" s="11">
        <f t="shared" si="143"/>
        <v>6.9633722926978232E-3</v>
      </c>
      <c r="Z255" s="11">
        <f t="shared" si="144"/>
        <v>1.0584238820929862E-2</v>
      </c>
      <c r="AA255" s="11">
        <f t="shared" si="145"/>
        <v>1.2890273712135761E-2</v>
      </c>
      <c r="AB255" s="11">
        <f t="shared" si="146"/>
        <v>1.0228976261861999E-3</v>
      </c>
      <c r="AC255" s="11">
        <f t="shared" si="147"/>
        <v>5.6719554243325858E-3</v>
      </c>
      <c r="AD255" s="11">
        <f t="shared" si="148"/>
        <v>1.3424236924440692E-2</v>
      </c>
      <c r="AE255" s="11">
        <f t="shared" si="149"/>
        <v>1.3351985885254918E-2</v>
      </c>
      <c r="AF255" s="11">
        <f t="shared" si="150"/>
        <v>1.7527728449714317E-3</v>
      </c>
      <c r="AG255" s="11">
        <f t="shared" si="151"/>
        <v>4.2293066069588089E-4</v>
      </c>
      <c r="AH255" s="11">
        <f t="shared" si="152"/>
        <v>-4.1391676096846756E-4</v>
      </c>
      <c r="AI255" s="11">
        <f t="shared" si="153"/>
        <v>1.1505007306666832E-2</v>
      </c>
      <c r="AJ255" s="11">
        <f t="shared" si="154"/>
        <v>1.4948604737990697E-2</v>
      </c>
      <c r="AK255" s="11">
        <f t="shared" si="155"/>
        <v>9.9063858104567713E-3</v>
      </c>
      <c r="AL255" s="11">
        <f t="shared" si="156"/>
        <v>4.4164093219212072E-3</v>
      </c>
      <c r="AM255" s="11">
        <f t="shared" si="157"/>
        <v>1.1194704857429481E-2</v>
      </c>
      <c r="AN255" s="11">
        <f t="shared" si="158"/>
        <v>2.0199018118574291E-3</v>
      </c>
      <c r="AO255" s="11">
        <f t="shared" si="159"/>
        <v>8.2198222504082513E-3</v>
      </c>
      <c r="AP255" s="11">
        <f t="shared" si="160"/>
        <v>-2.597414230322169E-3</v>
      </c>
      <c r="AQ255" s="11">
        <f t="shared" si="161"/>
        <v>-8.3900648060532666E-5</v>
      </c>
      <c r="AT255" s="12">
        <f t="shared" si="162"/>
        <v>2.2504218356346424E-2</v>
      </c>
      <c r="AU255" s="12">
        <f t="shared" si="163"/>
        <v>6.9893812756535627E-3</v>
      </c>
      <c r="AV255" s="12">
        <f t="shared" si="164"/>
        <v>8.44332931910163E-3</v>
      </c>
      <c r="AW255" s="12">
        <f t="shared" si="165"/>
        <v>1.0162545945768176E-2</v>
      </c>
      <c r="AX255" s="12">
        <f t="shared" si="166"/>
        <v>2.4328947143036474E-4</v>
      </c>
      <c r="AY255" s="12">
        <f t="shared" si="167"/>
        <v>5.0941963201464038E-3</v>
      </c>
      <c r="AZ255" s="12">
        <f t="shared" si="168"/>
        <v>1.2521467968847148E-2</v>
      </c>
      <c r="BA255" s="12">
        <f t="shared" si="169"/>
        <v>1.257443237153328E-2</v>
      </c>
      <c r="BB255" s="12">
        <f t="shared" si="170"/>
        <v>1.6824987959417515E-3</v>
      </c>
      <c r="BC255" s="12">
        <f t="shared" si="171"/>
        <v>-1.076943659854732E-3</v>
      </c>
      <c r="BD255" s="12">
        <f t="shared" si="172"/>
        <v>-7.5548222687855081E-4</v>
      </c>
      <c r="BE255" s="12">
        <f t="shared" si="173"/>
        <v>1.0702363662836277E-2</v>
      </c>
      <c r="BF255" s="12">
        <f t="shared" si="174"/>
        <v>1.3141693969019866E-2</v>
      </c>
      <c r="BG255" s="12">
        <f t="shared" si="175"/>
        <v>8.1971624510647802E-3</v>
      </c>
      <c r="BH255" s="12">
        <f t="shared" si="176"/>
        <v>4.0075479817786291E-3</v>
      </c>
      <c r="BI255" s="12">
        <f t="shared" si="177"/>
        <v>1.0094660534610207E-2</v>
      </c>
      <c r="BJ255" s="12">
        <f t="shared" si="178"/>
        <v>1.1240618879708678E-3</v>
      </c>
      <c r="BK255" s="12">
        <f t="shared" si="179"/>
        <v>8.4511164747117715E-3</v>
      </c>
      <c r="BL255" s="12">
        <f t="shared" si="180"/>
        <v>-3.4545702870666948E-3</v>
      </c>
      <c r="BM255" s="12">
        <f t="shared" si="181"/>
        <v>-1.4936022990440822E-3</v>
      </c>
      <c r="CM255" s="11" cm="1">
        <f t="array" ref="CM255">MMULT(X255:AQ255,$BQ$54:$BQ$73)</f>
        <v>7.4001916532940174E-3</v>
      </c>
      <c r="DA255" s="7">
        <v>3.0220646431174825E-3</v>
      </c>
    </row>
    <row r="256" spans="1:105" x14ac:dyDescent="0.25">
      <c r="A256" s="9">
        <v>45210</v>
      </c>
      <c r="B256" s="10">
        <v>2486.394775390625</v>
      </c>
      <c r="C256" s="10">
        <v>801.2042236328125</v>
      </c>
      <c r="D256" s="10">
        <v>653.8875732421875</v>
      </c>
      <c r="E256" s="10">
        <v>5250.48583984375</v>
      </c>
      <c r="F256" s="10">
        <v>49.169998168945313</v>
      </c>
      <c r="G256" s="10">
        <v>749.3013916015625</v>
      </c>
      <c r="H256" s="10">
        <v>937.7293701171875</v>
      </c>
      <c r="I256" s="10">
        <v>1388.9765625</v>
      </c>
      <c r="J256" s="10">
        <v>83.250297546386719</v>
      </c>
      <c r="K256" s="10">
        <v>3036.2919921875</v>
      </c>
      <c r="L256" s="10">
        <v>24.219999313354489</v>
      </c>
      <c r="M256" s="10">
        <v>5094.36572265625</v>
      </c>
      <c r="N256" s="10">
        <v>1532.673950195312</v>
      </c>
      <c r="O256" s="10">
        <v>161.69267272949219</v>
      </c>
      <c r="P256" s="10">
        <v>1163.910400390625</v>
      </c>
      <c r="Q256" s="10">
        <v>567.25604248046875</v>
      </c>
      <c r="R256" s="10">
        <v>69.519996643066406</v>
      </c>
      <c r="S256" s="10">
        <v>7163.44384765625</v>
      </c>
      <c r="T256" s="10">
        <v>3353.304443359375</v>
      </c>
      <c r="U256" s="10">
        <v>595.605712890625</v>
      </c>
      <c r="X256" s="11">
        <f t="shared" si="142"/>
        <v>-3.8827383100693762E-3</v>
      </c>
      <c r="Y256" s="11">
        <f t="shared" si="143"/>
        <v>2.270027354703857E-3</v>
      </c>
      <c r="Z256" s="11">
        <f t="shared" si="144"/>
        <v>6.2007426690383538E-3</v>
      </c>
      <c r="AA256" s="11">
        <f t="shared" si="145"/>
        <v>1.6294556002506098E-2</v>
      </c>
      <c r="AB256" s="11">
        <f t="shared" si="146"/>
        <v>4.9049225888548468E-3</v>
      </c>
      <c r="AC256" s="11">
        <f t="shared" si="147"/>
        <v>9.6731301966396909E-3</v>
      </c>
      <c r="AD256" s="11">
        <f t="shared" si="148"/>
        <v>1.9974394009938347E-3</v>
      </c>
      <c r="AE256" s="11">
        <f t="shared" si="149"/>
        <v>-5.0174768416037373E-4</v>
      </c>
      <c r="AF256" s="11">
        <f t="shared" si="150"/>
        <v>-2.4023297651131693E-4</v>
      </c>
      <c r="AG256" s="11">
        <f t="shared" si="151"/>
        <v>4.1286935481735275E-3</v>
      </c>
      <c r="AH256" s="11">
        <f t="shared" si="152"/>
        <v>2.8985381337442366E-3</v>
      </c>
      <c r="AI256" s="11">
        <f t="shared" si="153"/>
        <v>-4.1585101751684603E-3</v>
      </c>
      <c r="AJ256" s="11">
        <f t="shared" si="154"/>
        <v>1.1997275368855691E-2</v>
      </c>
      <c r="AK256" s="11">
        <f t="shared" si="155"/>
        <v>-1.3624350541528326E-3</v>
      </c>
      <c r="AL256" s="11">
        <f t="shared" si="156"/>
        <v>1.5876854862132313E-2</v>
      </c>
      <c r="AM256" s="11">
        <f t="shared" si="157"/>
        <v>-5.5776492576758612E-3</v>
      </c>
      <c r="AN256" s="11">
        <f t="shared" si="158"/>
        <v>1.0079150165605655E-3</v>
      </c>
      <c r="AO256" s="11">
        <f t="shared" si="159"/>
        <v>-6.0194810447832588E-3</v>
      </c>
      <c r="AP256" s="11">
        <f t="shared" si="160"/>
        <v>-5.2356608682892812E-3</v>
      </c>
      <c r="AQ256" s="11">
        <f t="shared" si="161"/>
        <v>3.4376445055425862E-3</v>
      </c>
      <c r="AT256" s="12">
        <f t="shared" si="162"/>
        <v>-4.1820843705786519E-3</v>
      </c>
      <c r="AU256" s="12">
        <f t="shared" si="163"/>
        <v>2.2960363376595965E-3</v>
      </c>
      <c r="AV256" s="12">
        <f t="shared" si="164"/>
        <v>4.0598331672101222E-3</v>
      </c>
      <c r="AW256" s="12">
        <f t="shared" si="165"/>
        <v>1.3566828236138513E-2</v>
      </c>
      <c r="AX256" s="12">
        <f t="shared" si="166"/>
        <v>4.1253144340990117E-3</v>
      </c>
      <c r="AY256" s="12">
        <f t="shared" si="167"/>
        <v>9.0953710924535081E-3</v>
      </c>
      <c r="AZ256" s="12">
        <f t="shared" si="168"/>
        <v>1.0946704454002916E-3</v>
      </c>
      <c r="BA256" s="12">
        <f t="shared" si="169"/>
        <v>-1.279301197882012E-3</v>
      </c>
      <c r="BB256" s="12">
        <f t="shared" si="170"/>
        <v>-3.1050702554099712E-4</v>
      </c>
      <c r="BC256" s="12">
        <f t="shared" si="171"/>
        <v>2.6288192276229146E-3</v>
      </c>
      <c r="BD256" s="12">
        <f t="shared" si="172"/>
        <v>2.5569726678341532E-3</v>
      </c>
      <c r="BE256" s="12">
        <f t="shared" si="173"/>
        <v>-4.9611538189990156E-3</v>
      </c>
      <c r="BF256" s="12">
        <f t="shared" si="174"/>
        <v>1.0190364599884859E-2</v>
      </c>
      <c r="BG256" s="12">
        <f t="shared" si="175"/>
        <v>-3.0716584135448231E-3</v>
      </c>
      <c r="BH256" s="12">
        <f t="shared" si="176"/>
        <v>1.5467993521989735E-2</v>
      </c>
      <c r="BI256" s="12">
        <f t="shared" si="177"/>
        <v>-6.6776935804951348E-3</v>
      </c>
      <c r="BJ256" s="12">
        <f t="shared" si="178"/>
        <v>1.120750926740041E-4</v>
      </c>
      <c r="BK256" s="12">
        <f t="shared" si="179"/>
        <v>-5.7881868204797387E-3</v>
      </c>
      <c r="BL256" s="12">
        <f t="shared" si="180"/>
        <v>-6.0928169250338074E-3</v>
      </c>
      <c r="BM256" s="12">
        <f t="shared" si="181"/>
        <v>2.0279428545590368E-3</v>
      </c>
      <c r="CM256" s="11" cm="1">
        <f t="array" ref="CM256">MMULT(X256:AQ256,$BQ$54:$BQ$73)</f>
        <v>2.6854642138467422E-3</v>
      </c>
      <c r="DA256" s="7">
        <v>-9.7776055872614964E-3</v>
      </c>
    </row>
    <row r="257" spans="1:105" x14ac:dyDescent="0.25">
      <c r="A257" s="9">
        <v>45211</v>
      </c>
      <c r="B257" s="10">
        <v>2504.129150390625</v>
      </c>
      <c r="C257" s="10">
        <v>792.53643798828125</v>
      </c>
      <c r="D257" s="10">
        <v>683.3975830078125</v>
      </c>
      <c r="E257" s="10">
        <v>5286.056640625</v>
      </c>
      <c r="F257" s="10">
        <v>49.389999389648438</v>
      </c>
      <c r="G257" s="10">
        <v>754.2899169921875</v>
      </c>
      <c r="H257" s="10">
        <v>938.86083984375</v>
      </c>
      <c r="I257" s="10">
        <v>1362.115356445312</v>
      </c>
      <c r="J257" s="10">
        <v>83.218002319335938</v>
      </c>
      <c r="K257" s="10">
        <v>3029.4599609375</v>
      </c>
      <c r="L257" s="10">
        <v>24.260000228881839</v>
      </c>
      <c r="M257" s="10">
        <v>5007.23291015625</v>
      </c>
      <c r="N257" s="10">
        <v>1542.866821289062</v>
      </c>
      <c r="O257" s="10">
        <v>162.7514953613281</v>
      </c>
      <c r="P257" s="10">
        <v>1166.0693359375</v>
      </c>
      <c r="Q257" s="10">
        <v>565.03851318359375</v>
      </c>
      <c r="R257" s="10">
        <v>68.900001525878906</v>
      </c>
      <c r="S257" s="10">
        <v>7202.81005859375</v>
      </c>
      <c r="T257" s="10">
        <v>3290.74169921875</v>
      </c>
      <c r="U257" s="10">
        <v>595.95404052734375</v>
      </c>
      <c r="X257" s="11">
        <f t="shared" si="142"/>
        <v>7.1325660653440851E-3</v>
      </c>
      <c r="Y257" s="11">
        <f t="shared" si="143"/>
        <v>-1.0818447268325496E-2</v>
      </c>
      <c r="Z257" s="11">
        <f t="shared" si="144"/>
        <v>4.5130097241800698E-2</v>
      </c>
      <c r="AA257" s="11">
        <f t="shared" si="145"/>
        <v>6.7747636821183311E-3</v>
      </c>
      <c r="AB257" s="11">
        <f t="shared" si="146"/>
        <v>4.4742979234453769E-3</v>
      </c>
      <c r="AC257" s="11">
        <f t="shared" si="147"/>
        <v>6.6575685652504766E-3</v>
      </c>
      <c r="AD257" s="11">
        <f t="shared" si="148"/>
        <v>1.2066058317242434E-3</v>
      </c>
      <c r="AE257" s="11">
        <f t="shared" si="149"/>
        <v>-1.9338847594620918E-2</v>
      </c>
      <c r="AF257" s="11">
        <f t="shared" si="150"/>
        <v>-3.8792926875470308E-4</v>
      </c>
      <c r="AG257" s="11">
        <f t="shared" si="151"/>
        <v>-2.2501232646857049E-3</v>
      </c>
      <c r="AH257" s="11">
        <f t="shared" si="152"/>
        <v>1.6515655103794757E-3</v>
      </c>
      <c r="AI257" s="11">
        <f t="shared" si="153"/>
        <v>-1.7103760751312556E-2</v>
      </c>
      <c r="AJ257" s="11">
        <f t="shared" si="154"/>
        <v>6.6503845077102667E-3</v>
      </c>
      <c r="AK257" s="11">
        <f t="shared" si="155"/>
        <v>6.5483649565697575E-3</v>
      </c>
      <c r="AL257" s="11">
        <f t="shared" si="156"/>
        <v>1.8548984063983193E-3</v>
      </c>
      <c r="AM257" s="11">
        <f t="shared" si="157"/>
        <v>-3.9092211114725179E-3</v>
      </c>
      <c r="AN257" s="11">
        <f t="shared" si="158"/>
        <v>-8.9182270875344666E-3</v>
      </c>
      <c r="AO257" s="11">
        <f t="shared" si="159"/>
        <v>5.4954309372271994E-3</v>
      </c>
      <c r="AP257" s="11">
        <f t="shared" si="160"/>
        <v>-1.8657042686511634E-2</v>
      </c>
      <c r="AQ257" s="11">
        <f t="shared" si="161"/>
        <v>5.8482924051924887E-4</v>
      </c>
      <c r="AT257" s="12">
        <f t="shared" si="162"/>
        <v>6.8332200048348089E-3</v>
      </c>
      <c r="AU257" s="12">
        <f t="shared" si="163"/>
        <v>-1.0792438285369757E-2</v>
      </c>
      <c r="AV257" s="12">
        <f t="shared" si="164"/>
        <v>4.298918773997247E-2</v>
      </c>
      <c r="AW257" s="12">
        <f t="shared" si="165"/>
        <v>4.0470359157507452E-3</v>
      </c>
      <c r="AX257" s="12">
        <f t="shared" si="166"/>
        <v>3.6946897686895418E-3</v>
      </c>
      <c r="AY257" s="12">
        <f t="shared" si="167"/>
        <v>6.0798094610642946E-3</v>
      </c>
      <c r="AZ257" s="12">
        <f t="shared" si="168"/>
        <v>3.0383687613070036E-4</v>
      </c>
      <c r="BA257" s="12">
        <f t="shared" si="169"/>
        <v>-2.0116401108342556E-2</v>
      </c>
      <c r="BB257" s="12">
        <f t="shared" si="170"/>
        <v>-4.582033177843833E-4</v>
      </c>
      <c r="BC257" s="12">
        <f t="shared" si="171"/>
        <v>-3.7499975852363179E-3</v>
      </c>
      <c r="BD257" s="12">
        <f t="shared" si="172"/>
        <v>1.3100000444693925E-3</v>
      </c>
      <c r="BE257" s="12">
        <f t="shared" si="173"/>
        <v>-1.790640439514311E-2</v>
      </c>
      <c r="BF257" s="12">
        <f t="shared" si="174"/>
        <v>4.8434737387394351E-3</v>
      </c>
      <c r="BG257" s="12">
        <f t="shared" si="175"/>
        <v>4.8391415971777672E-3</v>
      </c>
      <c r="BH257" s="12">
        <f t="shared" si="176"/>
        <v>1.4460370662557412E-3</v>
      </c>
      <c r="BI257" s="12">
        <f t="shared" si="177"/>
        <v>-5.0092654342917924E-3</v>
      </c>
      <c r="BJ257" s="12">
        <f t="shared" si="178"/>
        <v>-9.8140670114210283E-3</v>
      </c>
      <c r="BK257" s="12">
        <f t="shared" si="179"/>
        <v>5.7267251615307196E-3</v>
      </c>
      <c r="BL257" s="12">
        <f t="shared" si="180"/>
        <v>-1.9514198743256161E-2</v>
      </c>
      <c r="BM257" s="12">
        <f t="shared" si="181"/>
        <v>-8.2487241046430072E-4</v>
      </c>
      <c r="CM257" s="11" cm="1">
        <f t="array" ref="CM257">MMULT(X257:AQ257,$BQ$54:$BQ$73)</f>
        <v>6.3888869176347452E-4</v>
      </c>
      <c r="DA257" s="7">
        <v>2.7917061197498694E-3</v>
      </c>
    </row>
    <row r="258" spans="1:105" x14ac:dyDescent="0.25">
      <c r="A258" s="9">
        <v>45212</v>
      </c>
      <c r="B258" s="10">
        <v>2452.375</v>
      </c>
      <c r="C258" s="10">
        <v>796.22998046875</v>
      </c>
      <c r="D258" s="10">
        <v>682.66046142578125</v>
      </c>
      <c r="E258" s="10">
        <v>5335.6669921875</v>
      </c>
      <c r="F258" s="10">
        <v>49.490001678466797</v>
      </c>
      <c r="G258" s="10">
        <v>747.4276123046875</v>
      </c>
      <c r="H258" s="10">
        <v>935.95843505859375</v>
      </c>
      <c r="I258" s="10">
        <v>1330.188598632812</v>
      </c>
      <c r="J258" s="10">
        <v>83.262397766113281</v>
      </c>
      <c r="K258" s="10">
        <v>3037.1767578125</v>
      </c>
      <c r="L258" s="10">
        <v>24.25</v>
      </c>
      <c r="M258" s="10">
        <v>4949.337890625</v>
      </c>
      <c r="N258" s="10">
        <v>1538.73046875</v>
      </c>
      <c r="O258" s="10">
        <v>163.1485595703125</v>
      </c>
      <c r="P258" s="10">
        <v>1166.019897460938</v>
      </c>
      <c r="Q258" s="10">
        <v>555.49346923828125</v>
      </c>
      <c r="R258" s="10">
        <v>68.69000244140625</v>
      </c>
      <c r="S258" s="10">
        <v>7289.4267578125</v>
      </c>
      <c r="T258" s="10">
        <v>3317.0302734375</v>
      </c>
      <c r="U258" s="10">
        <v>597.49688720703125</v>
      </c>
      <c r="X258" s="11">
        <f t="shared" si="142"/>
        <v>-2.0667524429621272E-2</v>
      </c>
      <c r="Y258" s="11">
        <f t="shared" si="143"/>
        <v>4.6604071477699856E-3</v>
      </c>
      <c r="Z258" s="11">
        <f t="shared" si="144"/>
        <v>-1.0786130948649015E-3</v>
      </c>
      <c r="AA258" s="11">
        <f t="shared" si="145"/>
        <v>9.3851343137772904E-3</v>
      </c>
      <c r="AB258" s="11">
        <f t="shared" si="146"/>
        <v>2.0247477233077001E-3</v>
      </c>
      <c r="AC258" s="11">
        <f t="shared" si="147"/>
        <v>-9.0977017363087411E-3</v>
      </c>
      <c r="AD258" s="11">
        <f t="shared" si="148"/>
        <v>-3.091411061131576E-3</v>
      </c>
      <c r="AE258" s="11">
        <f t="shared" si="149"/>
        <v>-2.343909982471579E-2</v>
      </c>
      <c r="AF258" s="11">
        <f t="shared" si="150"/>
        <v>5.334836879042498E-4</v>
      </c>
      <c r="AG258" s="11">
        <f t="shared" si="151"/>
        <v>2.5472516469938595E-3</v>
      </c>
      <c r="AH258" s="11">
        <f t="shared" si="152"/>
        <v>-4.1221058481005659E-4</v>
      </c>
      <c r="AI258" s="11">
        <f t="shared" si="153"/>
        <v>-1.1562278122477709E-2</v>
      </c>
      <c r="AJ258" s="11">
        <f t="shared" si="154"/>
        <v>-2.6809524205116623E-3</v>
      </c>
      <c r="AK258" s="11">
        <f t="shared" si="155"/>
        <v>2.4396962258495542E-3</v>
      </c>
      <c r="AL258" s="11">
        <f t="shared" si="156"/>
        <v>-4.2397544501328948E-5</v>
      </c>
      <c r="AM258" s="11">
        <f t="shared" si="157"/>
        <v>-1.6892731597237337E-2</v>
      </c>
      <c r="AN258" s="11">
        <f t="shared" si="158"/>
        <v>-3.0478821454565626E-3</v>
      </c>
      <c r="AO258" s="11">
        <f t="shared" si="159"/>
        <v>1.2025403767992838E-2</v>
      </c>
      <c r="AP258" s="11">
        <f t="shared" si="160"/>
        <v>7.9886471262667416E-3</v>
      </c>
      <c r="AQ258" s="11">
        <f t="shared" si="161"/>
        <v>2.5888685616130337E-3</v>
      </c>
      <c r="AT258" s="12">
        <f t="shared" si="162"/>
        <v>-2.0966870490130549E-2</v>
      </c>
      <c r="AU258" s="12">
        <f t="shared" si="163"/>
        <v>4.6864161307257251E-3</v>
      </c>
      <c r="AV258" s="12">
        <f t="shared" si="164"/>
        <v>-3.2195225966931331E-3</v>
      </c>
      <c r="AW258" s="12">
        <f t="shared" si="165"/>
        <v>6.6574065474097055E-3</v>
      </c>
      <c r="AX258" s="12">
        <f t="shared" si="166"/>
        <v>1.245139568551865E-3</v>
      </c>
      <c r="AY258" s="12">
        <f t="shared" si="167"/>
        <v>-9.675460840494924E-3</v>
      </c>
      <c r="AZ258" s="12">
        <f t="shared" si="168"/>
        <v>-3.9941800167251195E-3</v>
      </c>
      <c r="BA258" s="12">
        <f t="shared" si="169"/>
        <v>-2.4216653338437429E-2</v>
      </c>
      <c r="BB258" s="12">
        <f t="shared" si="170"/>
        <v>4.6320963887456958E-4</v>
      </c>
      <c r="BC258" s="12">
        <f t="shared" si="171"/>
        <v>1.0473773264432465E-3</v>
      </c>
      <c r="BD258" s="12">
        <f t="shared" si="172"/>
        <v>-7.5377605072013984E-4</v>
      </c>
      <c r="BE258" s="12">
        <f t="shared" si="173"/>
        <v>-1.2364921766308264E-2</v>
      </c>
      <c r="BF258" s="12">
        <f t="shared" si="174"/>
        <v>-4.4878631894824939E-3</v>
      </c>
      <c r="BG258" s="12">
        <f t="shared" si="175"/>
        <v>7.3047286645756371E-4</v>
      </c>
      <c r="BH258" s="12">
        <f t="shared" si="176"/>
        <v>-4.5125888464390707E-4</v>
      </c>
      <c r="BI258" s="12">
        <f t="shared" si="177"/>
        <v>-1.799277592005661E-2</v>
      </c>
      <c r="BJ258" s="12">
        <f t="shared" si="178"/>
        <v>-3.9437220693431243E-3</v>
      </c>
      <c r="BK258" s="12">
        <f t="shared" si="179"/>
        <v>1.2256697992296358E-2</v>
      </c>
      <c r="BL258" s="12">
        <f t="shared" si="180"/>
        <v>7.1314910695222155E-3</v>
      </c>
      <c r="BM258" s="12">
        <f t="shared" si="181"/>
        <v>1.1791669106294841E-3</v>
      </c>
      <c r="CM258" s="11" cm="1">
        <f t="array" ref="CM258">MMULT(X258:AQ258,$BQ$54:$BQ$73)</f>
        <v>-2.390958118008085E-3</v>
      </c>
      <c r="DA258" s="7">
        <v>6.3582583288720341E-3</v>
      </c>
    </row>
    <row r="259" spans="1:105" x14ac:dyDescent="0.25">
      <c r="A259" s="9">
        <v>45215</v>
      </c>
      <c r="B259" s="10">
        <v>2427.197265625</v>
      </c>
      <c r="C259" s="10">
        <v>794.68231201171875</v>
      </c>
      <c r="D259" s="10">
        <v>673.15142822265625</v>
      </c>
      <c r="E259" s="10">
        <v>5384.52783203125</v>
      </c>
      <c r="F259" s="10">
        <v>50.25</v>
      </c>
      <c r="G259" s="10">
        <v>744.43450927734375</v>
      </c>
      <c r="H259" s="10">
        <v>936.056884765625</v>
      </c>
      <c r="I259" s="10">
        <v>1332.97705078125</v>
      </c>
      <c r="J259" s="10">
        <v>83.282302856445313</v>
      </c>
      <c r="K259" s="10">
        <v>3049.26806640625</v>
      </c>
      <c r="L259" s="10">
        <v>24.229999542236332</v>
      </c>
      <c r="M259" s="10">
        <v>5014.71240234375</v>
      </c>
      <c r="N259" s="10">
        <v>1550.646850585938</v>
      </c>
      <c r="O259" s="10">
        <v>164.6044616699219</v>
      </c>
      <c r="P259" s="10">
        <v>1163.4140625</v>
      </c>
      <c r="Q259" s="10">
        <v>555.0113525390625</v>
      </c>
      <c r="R259" s="10">
        <v>69.720001220703125</v>
      </c>
      <c r="S259" s="10">
        <v>7322.0361328125</v>
      </c>
      <c r="T259" s="10">
        <v>3273.556396484375</v>
      </c>
      <c r="U259" s="10">
        <v>596.30242919921875</v>
      </c>
      <c r="X259" s="11">
        <f t="shared" si="142"/>
        <v>-1.0266673887557979E-2</v>
      </c>
      <c r="Y259" s="11">
        <f t="shared" si="143"/>
        <v>-1.9437455195044518E-3</v>
      </c>
      <c r="Z259" s="11">
        <f t="shared" si="144"/>
        <v>-1.3929374470091264E-2</v>
      </c>
      <c r="AA259" s="11">
        <f t="shared" si="145"/>
        <v>9.157400549039546E-3</v>
      </c>
      <c r="AB259" s="11">
        <f t="shared" si="146"/>
        <v>1.5356603268491704E-2</v>
      </c>
      <c r="AC259" s="11">
        <f t="shared" si="147"/>
        <v>-4.0045390056095724E-3</v>
      </c>
      <c r="AD259" s="11">
        <f t="shared" si="148"/>
        <v>1.0518598192353142E-4</v>
      </c>
      <c r="AE259" s="11">
        <f t="shared" si="149"/>
        <v>2.0962833024609955E-3</v>
      </c>
      <c r="AF259" s="11">
        <f t="shared" si="150"/>
        <v>2.3906458216523238E-4</v>
      </c>
      <c r="AG259" s="11">
        <f t="shared" si="151"/>
        <v>3.9811013839242794E-3</v>
      </c>
      <c r="AH259" s="11">
        <f t="shared" si="152"/>
        <v>-8.2476114489353903E-4</v>
      </c>
      <c r="AI259" s="11">
        <f t="shared" si="153"/>
        <v>1.3208738858298992E-2</v>
      </c>
      <c r="AJ259" s="11">
        <f t="shared" si="154"/>
        <v>7.7442944543876634E-3</v>
      </c>
      <c r="AK259" s="11">
        <f t="shared" si="155"/>
        <v>8.9237815120393384E-3</v>
      </c>
      <c r="AL259" s="11">
        <f t="shared" si="156"/>
        <v>-2.2348117443040899E-3</v>
      </c>
      <c r="AM259" s="11">
        <f t="shared" si="157"/>
        <v>-8.6790705186840639E-4</v>
      </c>
      <c r="AN259" s="11">
        <f t="shared" si="158"/>
        <v>1.4994886339907785E-2</v>
      </c>
      <c r="AO259" s="11">
        <f t="shared" si="159"/>
        <v>4.4735170656664668E-3</v>
      </c>
      <c r="AP259" s="11">
        <f t="shared" si="160"/>
        <v>-1.3106264751714856E-2</v>
      </c>
      <c r="AQ259" s="11">
        <f t="shared" si="161"/>
        <v>-1.9991033148238362E-3</v>
      </c>
      <c r="AT259" s="12">
        <f t="shared" si="162"/>
        <v>-1.0566019948067254E-2</v>
      </c>
      <c r="AU259" s="12">
        <f t="shared" si="163"/>
        <v>-1.9177365365487123E-3</v>
      </c>
      <c r="AV259" s="12">
        <f t="shared" si="164"/>
        <v>-1.6070283971919494E-2</v>
      </c>
      <c r="AW259" s="12">
        <f t="shared" si="165"/>
        <v>6.4296727826719611E-3</v>
      </c>
      <c r="AX259" s="12">
        <f t="shared" si="166"/>
        <v>1.4576995113735869E-2</v>
      </c>
      <c r="AY259" s="12">
        <f t="shared" si="167"/>
        <v>-4.5822981097957544E-3</v>
      </c>
      <c r="AZ259" s="12">
        <f t="shared" si="168"/>
        <v>-7.9758297367001161E-4</v>
      </c>
      <c r="BA259" s="12">
        <f t="shared" si="169"/>
        <v>1.3187297887393571E-3</v>
      </c>
      <c r="BB259" s="12">
        <f t="shared" si="170"/>
        <v>1.6879053313555219E-4</v>
      </c>
      <c r="BC259" s="12">
        <f t="shared" si="171"/>
        <v>2.4812270633736665E-3</v>
      </c>
      <c r="BD259" s="12">
        <f t="shared" si="172"/>
        <v>-1.1663266108036222E-3</v>
      </c>
      <c r="BE259" s="12">
        <f t="shared" si="173"/>
        <v>1.2406095214468437E-2</v>
      </c>
      <c r="BF259" s="12">
        <f t="shared" si="174"/>
        <v>5.9373836854168319E-3</v>
      </c>
      <c r="BG259" s="12">
        <f t="shared" si="175"/>
        <v>7.2145581526473481E-3</v>
      </c>
      <c r="BH259" s="12">
        <f t="shared" si="176"/>
        <v>-2.643673084446668E-3</v>
      </c>
      <c r="BI259" s="12">
        <f t="shared" si="177"/>
        <v>-1.9679513746876805E-3</v>
      </c>
      <c r="BJ259" s="12">
        <f t="shared" si="178"/>
        <v>1.4099046416021223E-2</v>
      </c>
      <c r="BK259" s="12">
        <f t="shared" si="179"/>
        <v>4.704811289969987E-3</v>
      </c>
      <c r="BL259" s="12">
        <f t="shared" si="180"/>
        <v>-1.3963420808459382E-2</v>
      </c>
      <c r="BM259" s="12">
        <f t="shared" si="181"/>
        <v>-3.408804965807386E-3</v>
      </c>
      <c r="CM259" s="11" cm="1">
        <f t="array" ref="CM259">MMULT(X259:AQ259,$BQ$54:$BQ$73)</f>
        <v>1.5551838203968771E-3</v>
      </c>
      <c r="DA259" s="7">
        <v>-9.0280978247406895E-3</v>
      </c>
    </row>
    <row r="260" spans="1:105" x14ac:dyDescent="0.25">
      <c r="A260" s="9">
        <v>45216</v>
      </c>
      <c r="B260" s="10">
        <v>2426.248046875</v>
      </c>
      <c r="C260" s="10">
        <v>800.31915283203125</v>
      </c>
      <c r="D260" s="10">
        <v>665.26409912109375</v>
      </c>
      <c r="E260" s="10">
        <v>5469.95947265625</v>
      </c>
      <c r="F260" s="10">
        <v>50.310001373291023</v>
      </c>
      <c r="G260" s="10">
        <v>750.08001708984375</v>
      </c>
      <c r="H260" s="10">
        <v>938.51654052734375</v>
      </c>
      <c r="I260" s="10">
        <v>1340.691528320312</v>
      </c>
      <c r="J260" s="10">
        <v>83.199501037597656</v>
      </c>
      <c r="K260" s="10">
        <v>3014.272216796875</v>
      </c>
      <c r="L260" s="10">
        <v>24.25</v>
      </c>
      <c r="M260" s="10">
        <v>5064.54443359375</v>
      </c>
      <c r="N260" s="10">
        <v>1552.665649414062</v>
      </c>
      <c r="O260" s="10">
        <v>164.3397521972656</v>
      </c>
      <c r="P260" s="10">
        <v>1168.972900390625</v>
      </c>
      <c r="Q260" s="10">
        <v>555.78271484375</v>
      </c>
      <c r="R260" s="10">
        <v>69.800003051757813</v>
      </c>
      <c r="S260" s="10">
        <v>7290.9931640625</v>
      </c>
      <c r="T260" s="10">
        <v>3257.765380859375</v>
      </c>
      <c r="U260" s="10">
        <v>593.8638916015625</v>
      </c>
      <c r="X260" s="11">
        <f t="shared" ref="X260:X323" si="182">(B260-B259)/B259</f>
        <v>-3.9107606268482567E-4</v>
      </c>
      <c r="Y260" s="11">
        <f t="shared" ref="Y260:Y323" si="183">(C260-C259)/C259</f>
        <v>7.0932003079859371E-3</v>
      </c>
      <c r="Z260" s="11">
        <f t="shared" ref="Z260:Z323" si="184">(D260-D259)/D259</f>
        <v>-1.1717020525957545E-2</v>
      </c>
      <c r="AA260" s="11">
        <f t="shared" ref="AA260:AA323" si="185">(E260-E259)/E259</f>
        <v>1.58661340956932E-2</v>
      </c>
      <c r="AB260" s="11">
        <f t="shared" ref="AB260:AB323" si="186">(F260-F259)/F259</f>
        <v>1.1940571799208505E-3</v>
      </c>
      <c r="AC260" s="11">
        <f t="shared" ref="AC260:AC323" si="187">(G260-G259)/G259</f>
        <v>7.5836191661511629E-3</v>
      </c>
      <c r="AD260" s="11">
        <f t="shared" ref="AD260:AD323" si="188">(H260-H259)/H259</f>
        <v>2.6276776569349328E-3</v>
      </c>
      <c r="AE260" s="11">
        <f t="shared" ref="AE260:AE323" si="189">(I260-I259)/I259</f>
        <v>5.7874046177619001E-3</v>
      </c>
      <c r="AF260" s="11">
        <f t="shared" ref="AF260:AF323" si="190">(J260-J259)/J259</f>
        <v>-9.9423065894782862E-4</v>
      </c>
      <c r="AG260" s="11">
        <f t="shared" ref="AG260:AG323" si="191">(K260-K259)/K259</f>
        <v>-1.1476803235151366E-2</v>
      </c>
      <c r="AH260" s="11">
        <f t="shared" ref="AH260:AH323" si="192">(L260-L259)/L259</f>
        <v>8.2544193733081518E-4</v>
      </c>
      <c r="AI260" s="11">
        <f t="shared" ref="AI260:AI323" si="193">(M260-M259)/M259</f>
        <v>9.9371663321529205E-3</v>
      </c>
      <c r="AJ260" s="11">
        <f t="shared" ref="AJ260:AJ323" si="194">(N260-N259)/N259</f>
        <v>1.3019075409473496E-3</v>
      </c>
      <c r="AK260" s="11">
        <f t="shared" ref="AK260:AK323" si="195">(O260-O259)/O259</f>
        <v>-1.6081549064394351E-3</v>
      </c>
      <c r="AL260" s="11">
        <f t="shared" ref="AL260:AL323" si="196">(P260-P259)/P259</f>
        <v>4.7780391090338917E-3</v>
      </c>
      <c r="AM260" s="11">
        <f t="shared" ref="AM260:AM323" si="197">(Q260-Q259)/Q259</f>
        <v>1.3898135617563074E-3</v>
      </c>
      <c r="AN260" s="11">
        <f t="shared" ref="AN260:AN323" si="198">(R260-R259)/R259</f>
        <v>1.1474731734647649E-3</v>
      </c>
      <c r="AO260" s="11">
        <f t="shared" ref="AO260:AO323" si="199">(S260-S259)/S259</f>
        <v>-4.2396634196990701E-3</v>
      </c>
      <c r="AP260" s="11">
        <f t="shared" ref="AP260:AP323" si="200">(T260-T259)/T259</f>
        <v>-4.8238104716811078E-3</v>
      </c>
      <c r="AQ260" s="11">
        <f t="shared" ref="AQ260:AQ323" si="201">(U260-U259)/U259</f>
        <v>-4.0894309300919494E-3</v>
      </c>
      <c r="AT260" s="12">
        <f t="shared" si="162"/>
        <v>-6.9042212319410151E-4</v>
      </c>
      <c r="AU260" s="12">
        <f t="shared" si="163"/>
        <v>7.1192092909416766E-3</v>
      </c>
      <c r="AV260" s="12">
        <f t="shared" si="164"/>
        <v>-1.3857930027785776E-2</v>
      </c>
      <c r="AW260" s="12">
        <f t="shared" si="165"/>
        <v>1.3138406329325615E-2</v>
      </c>
      <c r="AX260" s="12">
        <f t="shared" si="166"/>
        <v>4.1444902516501526E-4</v>
      </c>
      <c r="AY260" s="12">
        <f t="shared" si="167"/>
        <v>7.0058600619649809E-3</v>
      </c>
      <c r="AZ260" s="12">
        <f t="shared" si="168"/>
        <v>1.7249087013413897E-3</v>
      </c>
      <c r="BA260" s="12">
        <f t="shared" si="169"/>
        <v>5.0098511040402617E-3</v>
      </c>
      <c r="BB260" s="12">
        <f t="shared" si="170"/>
        <v>-1.0645047079775088E-3</v>
      </c>
      <c r="BC260" s="12">
        <f t="shared" si="171"/>
        <v>-1.297667755570198E-2</v>
      </c>
      <c r="BD260" s="12">
        <f t="shared" si="172"/>
        <v>4.8387647142073193E-4</v>
      </c>
      <c r="BE260" s="12">
        <f t="shared" si="173"/>
        <v>9.1345226883223652E-3</v>
      </c>
      <c r="BF260" s="12">
        <f t="shared" si="174"/>
        <v>-5.0500322802348179E-4</v>
      </c>
      <c r="BG260" s="12">
        <f t="shared" si="175"/>
        <v>-3.3173782658314256E-3</v>
      </c>
      <c r="BH260" s="12">
        <f t="shared" si="176"/>
        <v>4.3691777688913136E-3</v>
      </c>
      <c r="BI260" s="12">
        <f t="shared" si="177"/>
        <v>2.897692389370334E-4</v>
      </c>
      <c r="BJ260" s="12">
        <f t="shared" si="178"/>
        <v>2.516332495782035E-4</v>
      </c>
      <c r="BK260" s="12">
        <f t="shared" si="179"/>
        <v>-4.0083691953955499E-3</v>
      </c>
      <c r="BL260" s="12">
        <f t="shared" si="180"/>
        <v>-5.6809665284256339E-3</v>
      </c>
      <c r="BM260" s="12">
        <f t="shared" si="181"/>
        <v>-5.4991325810754988E-3</v>
      </c>
      <c r="CM260" s="11" cm="1">
        <f t="array" ref="CM260">MMULT(X260:AQ260,$BQ$54:$BQ$73)</f>
        <v>1.009587223424045E-3</v>
      </c>
      <c r="DA260" s="7">
        <v>-4.2594181513792139E-3</v>
      </c>
    </row>
    <row r="261" spans="1:105" x14ac:dyDescent="0.25">
      <c r="A261" s="9">
        <v>45217</v>
      </c>
      <c r="B261" s="10">
        <v>2404.2177734375</v>
      </c>
      <c r="C261" s="10">
        <v>777.92547607421875</v>
      </c>
      <c r="D261" s="10">
        <v>662.65948486328125</v>
      </c>
      <c r="E261" s="10">
        <v>5470.908203125</v>
      </c>
      <c r="F261" s="10">
        <v>50.779998779296882</v>
      </c>
      <c r="G261" s="10">
        <v>739.640625</v>
      </c>
      <c r="H261" s="10">
        <v>928.5301513671875</v>
      </c>
      <c r="I261" s="10">
        <v>1338.925537109375</v>
      </c>
      <c r="J261" s="10">
        <v>83.264297485351563</v>
      </c>
      <c r="K261" s="10">
        <v>2993.92333984375</v>
      </c>
      <c r="L261" s="10">
        <v>24.239999771118161</v>
      </c>
      <c r="M261" s="10">
        <v>5007.67041015625</v>
      </c>
      <c r="N261" s="10">
        <v>1550.942260742188</v>
      </c>
      <c r="O261" s="10">
        <v>164.9573974609375</v>
      </c>
      <c r="P261" s="10">
        <v>1153.462768554688</v>
      </c>
      <c r="Q261" s="10">
        <v>552.11895751953125</v>
      </c>
      <c r="R261" s="10">
        <v>70.849998474121094</v>
      </c>
      <c r="S261" s="10">
        <v>7451.15283203125</v>
      </c>
      <c r="T261" s="10">
        <v>3239.372802734375</v>
      </c>
      <c r="U261" s="10">
        <v>592.71917724609375</v>
      </c>
      <c r="X261" s="11">
        <f t="shared" si="182"/>
        <v>-9.0799757534580708E-3</v>
      </c>
      <c r="Y261" s="11">
        <f t="shared" si="183"/>
        <v>-2.7980933204671689E-2</v>
      </c>
      <c r="Z261" s="11">
        <f t="shared" si="184"/>
        <v>-3.9151582976648782E-3</v>
      </c>
      <c r="AA261" s="11">
        <f t="shared" si="185"/>
        <v>1.7344378390600579E-4</v>
      </c>
      <c r="AB261" s="11">
        <f t="shared" si="186"/>
        <v>9.3420272943060458E-3</v>
      </c>
      <c r="AC261" s="11">
        <f t="shared" si="187"/>
        <v>-1.3917704580834515E-2</v>
      </c>
      <c r="AD261" s="11">
        <f t="shared" si="188"/>
        <v>-1.0640610718000761E-2</v>
      </c>
      <c r="AE261" s="11">
        <f t="shared" si="189"/>
        <v>-1.3172241142968739E-3</v>
      </c>
      <c r="AF261" s="11">
        <f t="shared" si="190"/>
        <v>7.7880812920530485E-4</v>
      </c>
      <c r="AG261" s="11">
        <f t="shared" si="191"/>
        <v>-6.7508424885224178E-3</v>
      </c>
      <c r="AH261" s="11">
        <f t="shared" si="192"/>
        <v>-4.1238057244698928E-4</v>
      </c>
      <c r="AI261" s="11">
        <f t="shared" si="193"/>
        <v>-1.1229839955642914E-2</v>
      </c>
      <c r="AJ261" s="11">
        <f t="shared" si="194"/>
        <v>-1.1099547880926296E-3</v>
      </c>
      <c r="AK261" s="11">
        <f t="shared" si="195"/>
        <v>3.7583436473149329E-3</v>
      </c>
      <c r="AL261" s="11">
        <f t="shared" si="196"/>
        <v>-1.3268170571579689E-2</v>
      </c>
      <c r="AM261" s="11">
        <f t="shared" si="197"/>
        <v>-6.5920677746316029E-3</v>
      </c>
      <c r="AN261" s="11">
        <f t="shared" si="198"/>
        <v>1.5042913702807333E-2</v>
      </c>
      <c r="AO261" s="11">
        <f t="shared" si="199"/>
        <v>2.1966783449774891E-2</v>
      </c>
      <c r="AP261" s="11">
        <f t="shared" si="200"/>
        <v>-5.645765110361683E-3</v>
      </c>
      <c r="AQ261" s="11">
        <f t="shared" si="201"/>
        <v>-1.9275702255303413E-3</v>
      </c>
      <c r="AT261" s="12">
        <f t="shared" ref="AT261:AT324" si="202">X261-X$536</f>
        <v>-9.3793218139673461E-3</v>
      </c>
      <c r="AU261" s="12">
        <f t="shared" ref="AU261:AU324" si="203">Y261-Y$536</f>
        <v>-2.795492422171595E-2</v>
      </c>
      <c r="AV261" s="12">
        <f t="shared" ref="AV261:AV324" si="204">Z261-Z$536</f>
        <v>-6.0560677994931098E-3</v>
      </c>
      <c r="AW261" s="12">
        <f t="shared" ref="AW261:AW324" si="205">AA261-AA$536</f>
        <v>-2.5542839824615796E-3</v>
      </c>
      <c r="AX261" s="12">
        <f t="shared" ref="AX261:AX324" si="206">AB261-AB$536</f>
        <v>8.5624191395502099E-3</v>
      </c>
      <c r="AY261" s="12">
        <f t="shared" ref="AY261:AY324" si="207">AC261-AC$536</f>
        <v>-1.4495463685020698E-2</v>
      </c>
      <c r="AZ261" s="12">
        <f t="shared" ref="AZ261:AZ324" si="208">AD261-AD$536</f>
        <v>-1.1543379673594305E-2</v>
      </c>
      <c r="BA261" s="12">
        <f t="shared" ref="BA261:BA324" si="209">AE261-AE$536</f>
        <v>-2.0947776280185121E-3</v>
      </c>
      <c r="BB261" s="12">
        <f t="shared" ref="BB261:BB324" si="210">AF261-AF$536</f>
        <v>7.0853408017562463E-4</v>
      </c>
      <c r="BC261" s="12">
        <f t="shared" ref="BC261:BC324" si="211">AG261-AG$536</f>
        <v>-8.2507168090730307E-3</v>
      </c>
      <c r="BD261" s="12">
        <f t="shared" ref="BD261:BD324" si="212">AH261-AH$536</f>
        <v>-7.5394603835707253E-4</v>
      </c>
      <c r="BE261" s="12">
        <f t="shared" ref="BE261:BE324" si="213">AI261-AI$536</f>
        <v>-1.2032483599473469E-2</v>
      </c>
      <c r="BF261" s="12">
        <f t="shared" ref="BF261:BF324" si="214">AJ261-AJ$536</f>
        <v>-2.9168655570634607E-3</v>
      </c>
      <c r="BG261" s="12">
        <f t="shared" ref="BG261:BG324" si="215">AK261-AK$536</f>
        <v>2.0491202879229422E-3</v>
      </c>
      <c r="BH261" s="12">
        <f t="shared" ref="BH261:BH324" si="216">AL261-AL$536</f>
        <v>-1.3677031911722266E-2</v>
      </c>
      <c r="BI261" s="12">
        <f t="shared" ref="BI261:BI324" si="217">AM261-AM$536</f>
        <v>-7.6921120974508764E-3</v>
      </c>
      <c r="BJ261" s="12">
        <f t="shared" ref="BJ261:BJ324" si="218">AN261-AN$536</f>
        <v>1.4147073778920771E-2</v>
      </c>
      <c r="BK261" s="12">
        <f t="shared" ref="BK261:BK324" si="219">AO261-AO$536</f>
        <v>2.2198077674078411E-2</v>
      </c>
      <c r="BL261" s="12">
        <f t="shared" ref="BL261:BL324" si="220">AP261-AP$536</f>
        <v>-6.5029211671062091E-3</v>
      </c>
      <c r="BM261" s="12">
        <f t="shared" ref="BM261:BM324" si="221">AQ261-AQ$536</f>
        <v>-3.3372718765138911E-3</v>
      </c>
      <c r="CM261" s="11" cm="1">
        <f t="array" ref="CM261">MMULT(X261:AQ261,$BQ$54:$BQ$73)</f>
        <v>-3.1362939074210277E-3</v>
      </c>
      <c r="DA261" s="7">
        <v>8.3239435434719778E-3</v>
      </c>
    </row>
    <row r="262" spans="1:105" x14ac:dyDescent="0.25">
      <c r="A262" s="9">
        <v>45218</v>
      </c>
      <c r="B262" s="10">
        <v>2400.0712890625</v>
      </c>
      <c r="C262" s="10">
        <v>775.45318603515625</v>
      </c>
      <c r="D262" s="10">
        <v>658.26129150390625</v>
      </c>
      <c r="E262" s="10">
        <v>5497.38720703125</v>
      </c>
      <c r="F262" s="10">
        <v>50.909999847412109</v>
      </c>
      <c r="G262" s="10">
        <v>737.3045654296875</v>
      </c>
      <c r="H262" s="10">
        <v>920.6591796875</v>
      </c>
      <c r="I262" s="10">
        <v>1332.512329101562</v>
      </c>
      <c r="J262" s="10">
        <v>83.268600463867188</v>
      </c>
      <c r="K262" s="10">
        <v>3002.573974609375</v>
      </c>
      <c r="L262" s="10">
        <v>24.190000534057621</v>
      </c>
      <c r="M262" s="10">
        <v>5301.6103515625</v>
      </c>
      <c r="N262" s="10">
        <v>1545.722778320312</v>
      </c>
      <c r="O262" s="10">
        <v>164.38389587402341</v>
      </c>
      <c r="P262" s="10">
        <v>1144.603271484375</v>
      </c>
      <c r="Q262" s="10">
        <v>550.720947265625</v>
      </c>
      <c r="R262" s="10">
        <v>70.279998779296875</v>
      </c>
      <c r="S262" s="10">
        <v>7544.330078125</v>
      </c>
      <c r="T262" s="10">
        <v>3218.323974609375</v>
      </c>
      <c r="U262" s="10">
        <v>596.30242919921875</v>
      </c>
      <c r="X262" s="11">
        <f t="shared" si="182"/>
        <v>-1.724670876661661E-3</v>
      </c>
      <c r="Y262" s="11">
        <f t="shared" si="183"/>
        <v>-3.1780551159461302E-3</v>
      </c>
      <c r="Z262" s="11">
        <f t="shared" si="184"/>
        <v>-6.6371846473795328E-3</v>
      </c>
      <c r="AA262" s="11">
        <f t="shared" si="185"/>
        <v>4.8399649424066575E-3</v>
      </c>
      <c r="AB262" s="11">
        <f t="shared" si="186"/>
        <v>2.5600841126492699E-3</v>
      </c>
      <c r="AC262" s="11">
        <f t="shared" si="187"/>
        <v>-3.1583710944926803E-3</v>
      </c>
      <c r="AD262" s="11">
        <f t="shared" si="188"/>
        <v>-8.476807853894798E-3</v>
      </c>
      <c r="AE262" s="11">
        <f t="shared" si="189"/>
        <v>-4.7898167822375834E-3</v>
      </c>
      <c r="AF262" s="11">
        <f t="shared" si="190"/>
        <v>5.1678554261290804E-5</v>
      </c>
      <c r="AG262" s="11">
        <f t="shared" si="191"/>
        <v>2.889397550865971E-3</v>
      </c>
      <c r="AH262" s="11">
        <f t="shared" si="192"/>
        <v>-2.0626748157033239E-3</v>
      </c>
      <c r="AI262" s="11">
        <f t="shared" si="193"/>
        <v>5.8697940824959056E-2</v>
      </c>
      <c r="AJ262" s="11">
        <f t="shared" si="194"/>
        <v>-3.3653621762670767E-3</v>
      </c>
      <c r="AK262" s="11">
        <f t="shared" si="195"/>
        <v>-3.4766648585729423E-3</v>
      </c>
      <c r="AL262" s="11">
        <f t="shared" si="196"/>
        <v>-7.6807828668922556E-3</v>
      </c>
      <c r="AM262" s="11">
        <f t="shared" si="197"/>
        <v>-2.5320816010140266E-3</v>
      </c>
      <c r="AN262" s="11">
        <f t="shared" si="198"/>
        <v>-8.0451617092471596E-3</v>
      </c>
      <c r="AO262" s="11">
        <f t="shared" si="199"/>
        <v>1.2505077830801795E-2</v>
      </c>
      <c r="AP262" s="11">
        <f t="shared" si="200"/>
        <v>-6.4978097325607449E-3</v>
      </c>
      <c r="AQ262" s="11">
        <f t="shared" si="201"/>
        <v>6.0454462934261587E-3</v>
      </c>
      <c r="AT262" s="12">
        <f t="shared" si="202"/>
        <v>-2.0240169371709368E-3</v>
      </c>
      <c r="AU262" s="12">
        <f t="shared" si="203"/>
        <v>-3.1520461329903908E-3</v>
      </c>
      <c r="AV262" s="12">
        <f t="shared" si="204"/>
        <v>-8.7780941492077644E-3</v>
      </c>
      <c r="AW262" s="12">
        <f t="shared" si="205"/>
        <v>2.1122371760390721E-3</v>
      </c>
      <c r="AX262" s="12">
        <f t="shared" si="206"/>
        <v>1.7804759578934348E-3</v>
      </c>
      <c r="AY262" s="12">
        <f t="shared" si="207"/>
        <v>-3.7361301986788627E-3</v>
      </c>
      <c r="AZ262" s="12">
        <f t="shared" si="208"/>
        <v>-9.3795768094883415E-3</v>
      </c>
      <c r="BA262" s="12">
        <f t="shared" si="209"/>
        <v>-5.5673702959592218E-3</v>
      </c>
      <c r="BB262" s="12">
        <f t="shared" si="210"/>
        <v>-1.8595494768389399E-5</v>
      </c>
      <c r="BC262" s="12">
        <f t="shared" si="211"/>
        <v>1.3895232303153581E-3</v>
      </c>
      <c r="BD262" s="12">
        <f t="shared" si="212"/>
        <v>-2.4042402816134073E-3</v>
      </c>
      <c r="BE262" s="12">
        <f t="shared" si="213"/>
        <v>5.7895297181128499E-2</v>
      </c>
      <c r="BF262" s="12">
        <f t="shared" si="214"/>
        <v>-5.1722729452379082E-3</v>
      </c>
      <c r="BG262" s="12">
        <f t="shared" si="215"/>
        <v>-5.185888217964933E-3</v>
      </c>
      <c r="BH262" s="12">
        <f t="shared" si="216"/>
        <v>-8.0896442070348337E-3</v>
      </c>
      <c r="BI262" s="12">
        <f t="shared" si="217"/>
        <v>-3.6321259238333006E-3</v>
      </c>
      <c r="BJ262" s="12">
        <f t="shared" si="218"/>
        <v>-8.9410016331337213E-3</v>
      </c>
      <c r="BK262" s="12">
        <f t="shared" si="219"/>
        <v>1.2736372055105315E-2</v>
      </c>
      <c r="BL262" s="12">
        <f t="shared" si="220"/>
        <v>-7.3549657893052711E-3</v>
      </c>
      <c r="BM262" s="12">
        <f t="shared" si="221"/>
        <v>4.6357446424426093E-3</v>
      </c>
      <c r="CM262" s="11" cm="1">
        <f t="array" ref="CM262">MMULT(X262:AQ262,$BQ$54:$BQ$73)</f>
        <v>1.2982072989250147E-3</v>
      </c>
      <c r="DA262" s="7">
        <v>9.0601453985058467E-3</v>
      </c>
    </row>
    <row r="263" spans="1:105" x14ac:dyDescent="0.25">
      <c r="A263" s="9">
        <v>45219</v>
      </c>
      <c r="B263" s="10">
        <v>2391.62890625</v>
      </c>
      <c r="C263" s="10">
        <v>768.2984619140625</v>
      </c>
      <c r="D263" s="10">
        <v>660.05499267578125</v>
      </c>
      <c r="E263" s="10">
        <v>5516.4716796875</v>
      </c>
      <c r="F263" s="10">
        <v>51.590000152587891</v>
      </c>
      <c r="G263" s="10">
        <v>741.125</v>
      </c>
      <c r="H263" s="10">
        <v>917.70758056640625</v>
      </c>
      <c r="I263" s="10">
        <v>1326.563720703125</v>
      </c>
      <c r="J263" s="10">
        <v>83.122299194335938</v>
      </c>
      <c r="K263" s="10">
        <v>2961.237548828125</v>
      </c>
      <c r="L263" s="10">
        <v>24.190000534057621</v>
      </c>
      <c r="M263" s="10">
        <v>5261.201171875</v>
      </c>
      <c r="N263" s="10">
        <v>1534.594360351562</v>
      </c>
      <c r="O263" s="10">
        <v>164.29563903808591</v>
      </c>
      <c r="P263" s="10">
        <v>1141.104248046875</v>
      </c>
      <c r="Q263" s="10">
        <v>542.91131591796875</v>
      </c>
      <c r="R263" s="10">
        <v>70.760002136230469</v>
      </c>
      <c r="S263" s="10">
        <v>7407.5751953125</v>
      </c>
      <c r="T263" s="10">
        <v>3254.552734375</v>
      </c>
      <c r="U263" s="10">
        <v>602.42364501953125</v>
      </c>
      <c r="X263" s="11">
        <f t="shared" si="182"/>
        <v>-3.5175550205417891E-3</v>
      </c>
      <c r="Y263" s="11">
        <f t="shared" si="183"/>
        <v>-9.2265068348940677E-3</v>
      </c>
      <c r="Z263" s="11">
        <f t="shared" si="184"/>
        <v>2.7249075633431134E-3</v>
      </c>
      <c r="AA263" s="11">
        <f t="shared" si="185"/>
        <v>3.4715532920512934E-3</v>
      </c>
      <c r="AB263" s="11">
        <f t="shared" si="186"/>
        <v>1.3356910375444588E-2</v>
      </c>
      <c r="AC263" s="11">
        <f t="shared" si="187"/>
        <v>5.1816233744409563E-3</v>
      </c>
      <c r="AD263" s="11">
        <f t="shared" si="188"/>
        <v>-3.2059628429443494E-3</v>
      </c>
      <c r="AE263" s="11">
        <f t="shared" si="189"/>
        <v>-4.464205147315865E-3</v>
      </c>
      <c r="AF263" s="11">
        <f t="shared" si="190"/>
        <v>-1.756980046695208E-3</v>
      </c>
      <c r="AG263" s="11">
        <f t="shared" si="191"/>
        <v>-1.3766996627161444E-2</v>
      </c>
      <c r="AH263" s="11">
        <f t="shared" si="192"/>
        <v>0</v>
      </c>
      <c r="AI263" s="11">
        <f t="shared" si="193"/>
        <v>-7.6220576405790618E-3</v>
      </c>
      <c r="AJ263" s="11">
        <f t="shared" si="194"/>
        <v>-7.1994914772769919E-3</v>
      </c>
      <c r="AK263" s="11">
        <f t="shared" si="195"/>
        <v>-5.3689466032083924E-4</v>
      </c>
      <c r="AL263" s="11">
        <f t="shared" si="196"/>
        <v>-3.0569748703953145E-3</v>
      </c>
      <c r="AM263" s="11">
        <f t="shared" si="197"/>
        <v>-1.4180741419827437E-2</v>
      </c>
      <c r="AN263" s="11">
        <f t="shared" si="198"/>
        <v>6.8298714466539434E-3</v>
      </c>
      <c r="AO263" s="11">
        <f t="shared" si="199"/>
        <v>-1.8126842462662746E-2</v>
      </c>
      <c r="AP263" s="11">
        <f t="shared" si="200"/>
        <v>1.1257026965416767E-2</v>
      </c>
      <c r="AQ263" s="11">
        <f t="shared" si="201"/>
        <v>1.0265287412182354E-2</v>
      </c>
      <c r="AT263" s="12">
        <f t="shared" si="202"/>
        <v>-3.8169010810510649E-3</v>
      </c>
      <c r="AU263" s="12">
        <f t="shared" si="203"/>
        <v>-9.2004978519383291E-3</v>
      </c>
      <c r="AV263" s="12">
        <f t="shared" si="204"/>
        <v>5.839980615148818E-4</v>
      </c>
      <c r="AW263" s="12">
        <f t="shared" si="205"/>
        <v>7.4382552568370798E-4</v>
      </c>
      <c r="AX263" s="12">
        <f t="shared" si="206"/>
        <v>1.2577302220688752E-2</v>
      </c>
      <c r="AY263" s="12">
        <f t="shared" si="207"/>
        <v>4.6038642702547743E-3</v>
      </c>
      <c r="AZ263" s="12">
        <f t="shared" si="208"/>
        <v>-4.1087317985378929E-3</v>
      </c>
      <c r="BA263" s="12">
        <f t="shared" si="209"/>
        <v>-5.2417586610375034E-3</v>
      </c>
      <c r="BB263" s="12">
        <f t="shared" si="210"/>
        <v>-1.8272540957248882E-3</v>
      </c>
      <c r="BC263" s="12">
        <f t="shared" si="211"/>
        <v>-1.5266870947712056E-2</v>
      </c>
      <c r="BD263" s="12">
        <f t="shared" si="212"/>
        <v>-3.4156546591008325E-4</v>
      </c>
      <c r="BE263" s="12">
        <f t="shared" si="213"/>
        <v>-8.4247012844096171E-3</v>
      </c>
      <c r="BF263" s="12">
        <f t="shared" si="214"/>
        <v>-9.0064022462478226E-3</v>
      </c>
      <c r="BG263" s="12">
        <f t="shared" si="215"/>
        <v>-2.2461180197128295E-3</v>
      </c>
      <c r="BH263" s="12">
        <f t="shared" si="216"/>
        <v>-3.4658362105378926E-3</v>
      </c>
      <c r="BI263" s="12">
        <f t="shared" si="217"/>
        <v>-1.5280785742646711E-2</v>
      </c>
      <c r="BJ263" s="12">
        <f t="shared" si="218"/>
        <v>5.9340315227673817E-3</v>
      </c>
      <c r="BK263" s="12">
        <f t="shared" si="219"/>
        <v>-1.7895548238359225E-2</v>
      </c>
      <c r="BL263" s="12">
        <f t="shared" si="220"/>
        <v>1.0399870908672242E-2</v>
      </c>
      <c r="BM263" s="12">
        <f t="shared" si="221"/>
        <v>8.8555857611988045E-3</v>
      </c>
      <c r="CM263" s="11" cm="1">
        <f t="array" ref="CM263">MMULT(X263:AQ263,$BQ$54:$BQ$73)</f>
        <v>-1.6787014310541046E-3</v>
      </c>
      <c r="DA263" s="7">
        <v>-2.3684035886632048E-3</v>
      </c>
    </row>
    <row r="264" spans="1:105" x14ac:dyDescent="0.25">
      <c r="A264" s="9">
        <v>45222</v>
      </c>
      <c r="B264" s="10">
        <v>2306.60400390625</v>
      </c>
      <c r="C264" s="10">
        <v>771.23553466796875</v>
      </c>
      <c r="D264" s="10">
        <v>642.36376953125</v>
      </c>
      <c r="E264" s="10">
        <v>5413.654296875</v>
      </c>
      <c r="F264" s="10">
        <v>51.540000915527337</v>
      </c>
      <c r="G264" s="10">
        <v>732.97308349609375</v>
      </c>
      <c r="H264" s="10">
        <v>914.9527587890625</v>
      </c>
      <c r="I264" s="10">
        <v>1309.27587890625</v>
      </c>
      <c r="J264" s="10">
        <v>83.159797668457031</v>
      </c>
      <c r="K264" s="10">
        <v>2908.104736328125</v>
      </c>
      <c r="L264" s="10">
        <v>24.170000076293949</v>
      </c>
      <c r="M264" s="10">
        <v>5052.88720703125</v>
      </c>
      <c r="N264" s="10">
        <v>1541.389526367188</v>
      </c>
      <c r="O264" s="10">
        <v>163.10444641113281</v>
      </c>
      <c r="P264" s="10">
        <v>1123.2861328125</v>
      </c>
      <c r="Q264" s="10">
        <v>533.125244140625</v>
      </c>
      <c r="R264" s="10">
        <v>70.919998168945313</v>
      </c>
      <c r="S264" s="10">
        <v>7184.35107421875</v>
      </c>
      <c r="T264" s="10">
        <v>3175.949462890625</v>
      </c>
      <c r="U264" s="10">
        <v>575.5</v>
      </c>
      <c r="X264" s="11">
        <f t="shared" si="182"/>
        <v>-3.5551043107714571E-2</v>
      </c>
      <c r="Y264" s="11">
        <f t="shared" si="183"/>
        <v>3.8228278455603288E-3</v>
      </c>
      <c r="Z264" s="11">
        <f t="shared" si="184"/>
        <v>-2.6802650295565861E-2</v>
      </c>
      <c r="AA264" s="11">
        <f t="shared" si="185"/>
        <v>-1.8638250820916833E-2</v>
      </c>
      <c r="AB264" s="11">
        <f t="shared" si="186"/>
        <v>-9.6916528227701288E-4</v>
      </c>
      <c r="AC264" s="11">
        <f t="shared" si="187"/>
        <v>-1.0999381351197504E-2</v>
      </c>
      <c r="AD264" s="11">
        <f t="shared" si="188"/>
        <v>-3.0018513910972412E-3</v>
      </c>
      <c r="AE264" s="11">
        <f t="shared" si="189"/>
        <v>-1.3032047784113862E-2</v>
      </c>
      <c r="AF264" s="11">
        <f t="shared" si="190"/>
        <v>4.5112412053742787E-4</v>
      </c>
      <c r="AG264" s="11">
        <f t="shared" si="191"/>
        <v>-1.7942772784651027E-2</v>
      </c>
      <c r="AH264" s="11">
        <f t="shared" si="192"/>
        <v>-8.2680683431622095E-4</v>
      </c>
      <c r="AI264" s="11">
        <f t="shared" si="193"/>
        <v>-3.9594373611361179E-2</v>
      </c>
      <c r="AJ264" s="11">
        <f t="shared" si="194"/>
        <v>4.4279883930168993E-3</v>
      </c>
      <c r="AK264" s="11">
        <f t="shared" si="195"/>
        <v>-7.2502997275354477E-3</v>
      </c>
      <c r="AL264" s="11">
        <f t="shared" si="196"/>
        <v>-1.561480054506208E-2</v>
      </c>
      <c r="AM264" s="11">
        <f t="shared" si="197"/>
        <v>-1.8025175549706864E-2</v>
      </c>
      <c r="AN264" s="11">
        <f t="shared" si="198"/>
        <v>2.2611083646777159E-3</v>
      </c>
      <c r="AO264" s="11">
        <f t="shared" si="199"/>
        <v>-3.0134573758361011E-2</v>
      </c>
      <c r="AP264" s="11">
        <f t="shared" si="200"/>
        <v>-2.4151789170338906E-2</v>
      </c>
      <c r="AQ264" s="11">
        <f t="shared" si="201"/>
        <v>-4.4692211605768487E-2</v>
      </c>
      <c r="AT264" s="12">
        <f t="shared" si="202"/>
        <v>-3.5850389168223848E-2</v>
      </c>
      <c r="AU264" s="12">
        <f t="shared" si="203"/>
        <v>3.8488368285160683E-3</v>
      </c>
      <c r="AV264" s="12">
        <f t="shared" si="204"/>
        <v>-2.8943559797394092E-2</v>
      </c>
      <c r="AW264" s="12">
        <f t="shared" si="205"/>
        <v>-2.136597858728442E-2</v>
      </c>
      <c r="AX264" s="12">
        <f t="shared" si="206"/>
        <v>-1.7487734370328482E-3</v>
      </c>
      <c r="AY264" s="12">
        <f t="shared" si="207"/>
        <v>-1.1577140455383687E-2</v>
      </c>
      <c r="AZ264" s="12">
        <f t="shared" si="208"/>
        <v>-3.9046203466907843E-3</v>
      </c>
      <c r="BA264" s="12">
        <f t="shared" si="209"/>
        <v>-1.3809601297835501E-2</v>
      </c>
      <c r="BB264" s="12">
        <f t="shared" si="210"/>
        <v>3.8085007150774765E-4</v>
      </c>
      <c r="BC264" s="12">
        <f t="shared" si="211"/>
        <v>-1.9442647105201639E-2</v>
      </c>
      <c r="BD264" s="12">
        <f t="shared" si="212"/>
        <v>-1.1683723002263043E-3</v>
      </c>
      <c r="BE264" s="12">
        <f t="shared" si="213"/>
        <v>-4.0397017255191736E-2</v>
      </c>
      <c r="BF264" s="12">
        <f t="shared" si="214"/>
        <v>2.6210776240460677E-3</v>
      </c>
      <c r="BG264" s="12">
        <f t="shared" si="215"/>
        <v>-8.959523086927438E-3</v>
      </c>
      <c r="BH264" s="12">
        <f t="shared" si="216"/>
        <v>-1.6023661885204658E-2</v>
      </c>
      <c r="BI264" s="12">
        <f t="shared" si="217"/>
        <v>-1.9125219872526137E-2</v>
      </c>
      <c r="BJ264" s="12">
        <f t="shared" si="218"/>
        <v>1.3652684407911547E-3</v>
      </c>
      <c r="BK264" s="12">
        <f t="shared" si="219"/>
        <v>-2.9903279534057491E-2</v>
      </c>
      <c r="BL264" s="12">
        <f t="shared" si="220"/>
        <v>-2.5008945227083433E-2</v>
      </c>
      <c r="BM264" s="12">
        <f t="shared" si="221"/>
        <v>-4.6101913256752038E-2</v>
      </c>
      <c r="CM264" s="11" cm="1">
        <f t="array" ref="CM264">MMULT(X264:AQ264,$BQ$54:$BQ$73)</f>
        <v>-1.4813207244809589E-2</v>
      </c>
      <c r="DA264" s="7">
        <v>-5.3905603499530119E-3</v>
      </c>
    </row>
    <row r="265" spans="1:105" x14ac:dyDescent="0.25">
      <c r="A265" s="9">
        <v>45224</v>
      </c>
      <c r="B265" s="10">
        <v>2255</v>
      </c>
      <c r="C265" s="10">
        <v>760.9063720703125</v>
      </c>
      <c r="D265" s="10">
        <v>650.27569580078125</v>
      </c>
      <c r="E265" s="10">
        <v>5441.232421875</v>
      </c>
      <c r="F265" s="10">
        <v>51.409999847412109</v>
      </c>
      <c r="G265" s="10">
        <v>728.32525634765625</v>
      </c>
      <c r="H265" s="10">
        <v>901.3260498046875</v>
      </c>
      <c r="I265" s="10">
        <v>1289.88134765625</v>
      </c>
      <c r="J265" s="10">
        <v>82.987800598144531</v>
      </c>
      <c r="K265" s="10">
        <v>2866.62060546875</v>
      </c>
      <c r="L265" s="10">
        <v>24.219999313354489</v>
      </c>
      <c r="M265" s="10">
        <v>5055.1220703125</v>
      </c>
      <c r="N265" s="10">
        <v>1545.279541015625</v>
      </c>
      <c r="O265" s="10">
        <v>162.66328430175781</v>
      </c>
      <c r="P265" s="10">
        <v>1120.680297851562</v>
      </c>
      <c r="Q265" s="10">
        <v>536.25872802734375</v>
      </c>
      <c r="R265" s="10">
        <v>70.010002136230469</v>
      </c>
      <c r="S265" s="10">
        <v>7388.822265625</v>
      </c>
      <c r="T265" s="10">
        <v>3157.276611328125</v>
      </c>
      <c r="U265" s="10">
        <v>569.82666015625</v>
      </c>
      <c r="X265" s="11">
        <f t="shared" si="182"/>
        <v>-2.2372285758135449E-2</v>
      </c>
      <c r="Y265" s="11">
        <f t="shared" si="183"/>
        <v>-1.339300658922977E-2</v>
      </c>
      <c r="Z265" s="11">
        <f t="shared" si="184"/>
        <v>1.2316893705423009E-2</v>
      </c>
      <c r="AA265" s="11">
        <f t="shared" si="185"/>
        <v>5.0941791787331731E-3</v>
      </c>
      <c r="AB265" s="11">
        <f t="shared" si="186"/>
        <v>-2.5223334459829657E-3</v>
      </c>
      <c r="AC265" s="11">
        <f t="shared" si="187"/>
        <v>-6.3410611563913854E-3</v>
      </c>
      <c r="AD265" s="11">
        <f t="shared" si="188"/>
        <v>-1.4893347064617753E-2</v>
      </c>
      <c r="AE265" s="11">
        <f t="shared" si="189"/>
        <v>-1.4813173879138374E-2</v>
      </c>
      <c r="AF265" s="11">
        <f t="shared" si="190"/>
        <v>-2.0682718709612666E-3</v>
      </c>
      <c r="AG265" s="11">
        <f t="shared" si="191"/>
        <v>-1.4265005775464029E-2</v>
      </c>
      <c r="AH265" s="11">
        <f t="shared" si="192"/>
        <v>2.0686486099592222E-3</v>
      </c>
      <c r="AI265" s="11">
        <f t="shared" si="193"/>
        <v>4.4229431405872627E-4</v>
      </c>
      <c r="AJ265" s="11">
        <f t="shared" si="194"/>
        <v>2.5237064232590165E-3</v>
      </c>
      <c r="AK265" s="11">
        <f t="shared" si="195"/>
        <v>-2.7047828497757504E-3</v>
      </c>
      <c r="AL265" s="11">
        <f t="shared" si="196"/>
        <v>-2.3198318619080853E-3</v>
      </c>
      <c r="AM265" s="11">
        <f t="shared" si="197"/>
        <v>5.8775755249965544E-3</v>
      </c>
      <c r="AN265" s="11">
        <f t="shared" si="198"/>
        <v>-1.2831303669058975E-2</v>
      </c>
      <c r="AO265" s="11">
        <f t="shared" si="199"/>
        <v>2.8460634689749607E-2</v>
      </c>
      <c r="AP265" s="11">
        <f t="shared" si="200"/>
        <v>-5.87945487819718E-3</v>
      </c>
      <c r="AQ265" s="11">
        <f t="shared" si="201"/>
        <v>-9.8581057232841E-3</v>
      </c>
      <c r="AT265" s="12">
        <f t="shared" si="202"/>
        <v>-2.2671631818644726E-2</v>
      </c>
      <c r="AU265" s="12">
        <f t="shared" si="203"/>
        <v>-1.3366997606274031E-2</v>
      </c>
      <c r="AV265" s="12">
        <f t="shared" si="204"/>
        <v>1.0175984203594777E-2</v>
      </c>
      <c r="AW265" s="12">
        <f t="shared" si="205"/>
        <v>2.3664514123655877E-3</v>
      </c>
      <c r="AX265" s="12">
        <f t="shared" si="206"/>
        <v>-3.3019416007388008E-3</v>
      </c>
      <c r="AY265" s="12">
        <f t="shared" si="207"/>
        <v>-6.9188202605775673E-3</v>
      </c>
      <c r="AZ265" s="12">
        <f t="shared" si="208"/>
        <v>-1.5796116020211297E-2</v>
      </c>
      <c r="BA265" s="12">
        <f t="shared" si="209"/>
        <v>-1.5590727392860012E-2</v>
      </c>
      <c r="BB265" s="12">
        <f t="shared" si="210"/>
        <v>-2.1385459199909466E-3</v>
      </c>
      <c r="BC265" s="12">
        <f t="shared" si="211"/>
        <v>-1.5764880096014643E-2</v>
      </c>
      <c r="BD265" s="12">
        <f t="shared" si="212"/>
        <v>1.7270831440491389E-3</v>
      </c>
      <c r="BE265" s="12">
        <f t="shared" si="213"/>
        <v>-3.6034932977182892E-4</v>
      </c>
      <c r="BF265" s="12">
        <f t="shared" si="214"/>
        <v>7.1679565428818515E-4</v>
      </c>
      <c r="BG265" s="12">
        <f t="shared" si="215"/>
        <v>-4.4140062091677411E-3</v>
      </c>
      <c r="BH265" s="12">
        <f t="shared" si="216"/>
        <v>-2.7286932020506634E-3</v>
      </c>
      <c r="BI265" s="12">
        <f t="shared" si="217"/>
        <v>4.7775312021772799E-3</v>
      </c>
      <c r="BJ265" s="12">
        <f t="shared" si="218"/>
        <v>-1.3727143592945537E-2</v>
      </c>
      <c r="BK265" s="12">
        <f t="shared" si="219"/>
        <v>2.8691928914053127E-2</v>
      </c>
      <c r="BL265" s="12">
        <f t="shared" si="220"/>
        <v>-6.7366109349417062E-3</v>
      </c>
      <c r="BM265" s="12">
        <f t="shared" si="221"/>
        <v>-1.1267807374267649E-2</v>
      </c>
      <c r="CM265" s="11" cm="1">
        <f t="array" ref="CM265">MMULT(X265:AQ265,$BQ$54:$BQ$73)</f>
        <v>-3.3739016037982886E-3</v>
      </c>
      <c r="DA265" s="7">
        <v>-3.5646922106039713E-3</v>
      </c>
    </row>
    <row r="266" spans="1:105" x14ac:dyDescent="0.25">
      <c r="A266" s="9">
        <v>45225</v>
      </c>
      <c r="B266" s="10">
        <v>2201.24755859375</v>
      </c>
      <c r="C266" s="10">
        <v>733.9439697265625</v>
      </c>
      <c r="D266" s="10">
        <v>635.04156494140625</v>
      </c>
      <c r="E266" s="10">
        <v>5336.66650390625</v>
      </c>
      <c r="F266" s="10">
        <v>51.830001831054688</v>
      </c>
      <c r="G266" s="10">
        <v>712.21588134765625</v>
      </c>
      <c r="H266" s="10">
        <v>893.99627685546875</v>
      </c>
      <c r="I266" s="10">
        <v>1279.901611328125</v>
      </c>
      <c r="J266" s="10">
        <v>83.170997619628906</v>
      </c>
      <c r="K266" s="10">
        <v>2815.99462890625</v>
      </c>
      <c r="L266" s="10">
        <v>24.219999313354489</v>
      </c>
      <c r="M266" s="10">
        <v>5022.53173828125</v>
      </c>
      <c r="N266" s="10">
        <v>1483.235961914062</v>
      </c>
      <c r="O266" s="10">
        <v>159.6191101074219</v>
      </c>
      <c r="P266" s="10">
        <v>1105.070922851562</v>
      </c>
      <c r="Q266" s="10">
        <v>527.3885498046875</v>
      </c>
      <c r="R266" s="10">
        <v>70.589996337890625</v>
      </c>
      <c r="S266" s="10">
        <v>7308.76708984375</v>
      </c>
      <c r="T266" s="10">
        <v>3107.59033203125</v>
      </c>
      <c r="U266" s="10">
        <v>571.96661376953125</v>
      </c>
      <c r="X266" s="11">
        <f t="shared" si="182"/>
        <v>-2.3837002840909092E-2</v>
      </c>
      <c r="Y266" s="11">
        <f t="shared" si="183"/>
        <v>-3.5434586084999303E-2</v>
      </c>
      <c r="Z266" s="11">
        <f t="shared" si="184"/>
        <v>-2.3427187818568163E-2</v>
      </c>
      <c r="AA266" s="11">
        <f t="shared" si="185"/>
        <v>-1.9217322448563504E-2</v>
      </c>
      <c r="AB266" s="11">
        <f t="shared" si="186"/>
        <v>8.1696554150781676E-3</v>
      </c>
      <c r="AC266" s="11">
        <f t="shared" si="187"/>
        <v>-2.2118380297264342E-2</v>
      </c>
      <c r="AD266" s="11">
        <f t="shared" si="188"/>
        <v>-8.1322102593252149E-3</v>
      </c>
      <c r="AE266" s="11">
        <f t="shared" si="189"/>
        <v>-7.7369413444565707E-3</v>
      </c>
      <c r="AF266" s="11">
        <f t="shared" si="190"/>
        <v>2.2075174924984214E-3</v>
      </c>
      <c r="AG266" s="11">
        <f t="shared" si="191"/>
        <v>-1.7660508148835286E-2</v>
      </c>
      <c r="AH266" s="11">
        <f t="shared" si="192"/>
        <v>0</v>
      </c>
      <c r="AI266" s="11">
        <f t="shared" si="193"/>
        <v>-6.446992095926838E-3</v>
      </c>
      <c r="AJ266" s="11">
        <f t="shared" si="194"/>
        <v>-4.0150391857763944E-2</v>
      </c>
      <c r="AK266" s="11">
        <f t="shared" si="195"/>
        <v>-1.8714574757316714E-2</v>
      </c>
      <c r="AL266" s="11">
        <f t="shared" si="196"/>
        <v>-1.3928481681996622E-2</v>
      </c>
      <c r="AM266" s="11">
        <f t="shared" si="197"/>
        <v>-1.6540855671078162E-2</v>
      </c>
      <c r="AN266" s="11">
        <f t="shared" si="198"/>
        <v>8.2844477069371047E-3</v>
      </c>
      <c r="AO266" s="11">
        <f t="shared" si="199"/>
        <v>-1.0834632760580871E-2</v>
      </c>
      <c r="AP266" s="11">
        <f t="shared" si="200"/>
        <v>-1.5737068813864302E-2</v>
      </c>
      <c r="AQ266" s="11">
        <f t="shared" si="201"/>
        <v>3.7554466347616334E-3</v>
      </c>
      <c r="AT266" s="12">
        <f t="shared" si="202"/>
        <v>-2.4136348901418369E-2</v>
      </c>
      <c r="AU266" s="12">
        <f t="shared" si="203"/>
        <v>-3.5408577102043565E-2</v>
      </c>
      <c r="AV266" s="12">
        <f t="shared" si="204"/>
        <v>-2.5568097320396395E-2</v>
      </c>
      <c r="AW266" s="12">
        <f t="shared" si="205"/>
        <v>-2.1945050214931091E-2</v>
      </c>
      <c r="AX266" s="12">
        <f t="shared" si="206"/>
        <v>7.3900472603223325E-3</v>
      </c>
      <c r="AY266" s="12">
        <f t="shared" si="207"/>
        <v>-2.2696139401450523E-2</v>
      </c>
      <c r="AZ266" s="12">
        <f t="shared" si="208"/>
        <v>-9.0349792149187584E-3</v>
      </c>
      <c r="BA266" s="12">
        <f t="shared" si="209"/>
        <v>-8.51449485817821E-3</v>
      </c>
      <c r="BB266" s="12">
        <f t="shared" si="210"/>
        <v>2.1372434434687414E-3</v>
      </c>
      <c r="BC266" s="12">
        <f t="shared" si="211"/>
        <v>-1.9160382469385898E-2</v>
      </c>
      <c r="BD266" s="12">
        <f t="shared" si="212"/>
        <v>-3.4156546591008325E-4</v>
      </c>
      <c r="BE266" s="12">
        <f t="shared" si="213"/>
        <v>-7.2496357397573933E-3</v>
      </c>
      <c r="BF266" s="12">
        <f t="shared" si="214"/>
        <v>-4.1957302626734777E-2</v>
      </c>
      <c r="BG266" s="12">
        <f t="shared" si="215"/>
        <v>-2.0423798116708705E-2</v>
      </c>
      <c r="BH266" s="12">
        <f t="shared" si="216"/>
        <v>-1.4337343022139199E-2</v>
      </c>
      <c r="BI266" s="12">
        <f t="shared" si="217"/>
        <v>-1.7640899993897435E-2</v>
      </c>
      <c r="BJ266" s="12">
        <f t="shared" si="218"/>
        <v>7.388607783050543E-3</v>
      </c>
      <c r="BK266" s="12">
        <f t="shared" si="219"/>
        <v>-1.0603338536277351E-2</v>
      </c>
      <c r="BL266" s="12">
        <f t="shared" si="220"/>
        <v>-1.6594224870608829E-2</v>
      </c>
      <c r="BM266" s="12">
        <f t="shared" si="221"/>
        <v>2.3457449837780836E-3</v>
      </c>
      <c r="CM266" s="11" cm="1">
        <f t="array" ref="CM266">MMULT(X266:AQ266,$BQ$54:$BQ$73)</f>
        <v>-1.2875003481608678E-2</v>
      </c>
      <c r="DA266" s="7">
        <v>3.2697733695371423E-3</v>
      </c>
    </row>
    <row r="267" spans="1:105" x14ac:dyDescent="0.25">
      <c r="A267" s="9">
        <v>45226</v>
      </c>
      <c r="B267" s="10">
        <v>2259.69580078125</v>
      </c>
      <c r="C267" s="10">
        <v>742.38916015625</v>
      </c>
      <c r="D267" s="10">
        <v>652.1676025390625</v>
      </c>
      <c r="E267" s="10">
        <v>5370.439453125</v>
      </c>
      <c r="F267" s="10">
        <v>51.639999389648438</v>
      </c>
      <c r="G267" s="10">
        <v>715.01434326171875</v>
      </c>
      <c r="H267" s="10">
        <v>898.0301513671875</v>
      </c>
      <c r="I267" s="10">
        <v>1299.57861328125</v>
      </c>
      <c r="J267" s="10">
        <v>83.282501220703125</v>
      </c>
      <c r="K267" s="10">
        <v>2852.66162109375</v>
      </c>
      <c r="L267" s="10">
        <v>24.239999771118161</v>
      </c>
      <c r="M267" s="10">
        <v>5042.52294921875</v>
      </c>
      <c r="N267" s="10">
        <v>1487.864624023438</v>
      </c>
      <c r="O267" s="10">
        <v>163.01622009277341</v>
      </c>
      <c r="P267" s="10">
        <v>1124.576538085938</v>
      </c>
      <c r="Q267" s="10">
        <v>541.03131103515625</v>
      </c>
      <c r="R267" s="10">
        <v>70.169998168945313</v>
      </c>
      <c r="S267" s="10">
        <v>7444.00390625</v>
      </c>
      <c r="T267" s="10">
        <v>3120.81494140625</v>
      </c>
      <c r="U267" s="10">
        <v>580.52642822265625</v>
      </c>
      <c r="X267" s="11">
        <f t="shared" si="182"/>
        <v>2.6552325729705388E-2</v>
      </c>
      <c r="Y267" s="11">
        <f t="shared" si="183"/>
        <v>1.1506587393631468E-2</v>
      </c>
      <c r="Z267" s="11">
        <f t="shared" si="184"/>
        <v>2.6968372691063818E-2</v>
      </c>
      <c r="AA267" s="11">
        <f t="shared" si="185"/>
        <v>6.328472876097729E-3</v>
      </c>
      <c r="AB267" s="11">
        <f t="shared" si="186"/>
        <v>-3.6658775746445625E-3</v>
      </c>
      <c r="AC267" s="11">
        <f t="shared" si="187"/>
        <v>3.929232676990079E-3</v>
      </c>
      <c r="AD267" s="11">
        <f t="shared" si="188"/>
        <v>4.5121826747505584E-3</v>
      </c>
      <c r="AE267" s="11">
        <f t="shared" si="189"/>
        <v>1.5373839503730774E-2</v>
      </c>
      <c r="AF267" s="11">
        <f t="shared" si="190"/>
        <v>1.3406548468273172E-3</v>
      </c>
      <c r="AG267" s="11">
        <f t="shared" si="191"/>
        <v>1.302097376575668E-2</v>
      </c>
      <c r="AH267" s="11">
        <f t="shared" si="192"/>
        <v>8.2578275518959115E-4</v>
      </c>
      <c r="AI267" s="11">
        <f t="shared" si="193"/>
        <v>3.9803055469274443E-3</v>
      </c>
      <c r="AJ267" s="11">
        <f t="shared" si="194"/>
        <v>3.1206512168183878E-3</v>
      </c>
      <c r="AK267" s="11">
        <f t="shared" si="195"/>
        <v>2.1282601958282365E-2</v>
      </c>
      <c r="AL267" s="11">
        <f t="shared" si="196"/>
        <v>1.7651007578810385E-2</v>
      </c>
      <c r="AM267" s="11">
        <f t="shared" si="197"/>
        <v>2.5868519966012148E-2</v>
      </c>
      <c r="AN267" s="11">
        <f t="shared" si="198"/>
        <v>-5.9498256230942721E-3</v>
      </c>
      <c r="AO267" s="11">
        <f t="shared" si="199"/>
        <v>1.850336927471322E-2</v>
      </c>
      <c r="AP267" s="11">
        <f t="shared" si="200"/>
        <v>4.2555832532648686E-3</v>
      </c>
      <c r="AQ267" s="11">
        <f t="shared" si="201"/>
        <v>1.4965584086651077E-2</v>
      </c>
      <c r="AT267" s="12">
        <f t="shared" si="202"/>
        <v>2.6252979669196111E-2</v>
      </c>
      <c r="AU267" s="12">
        <f t="shared" si="203"/>
        <v>1.1532596376587207E-2</v>
      </c>
      <c r="AV267" s="12">
        <f t="shared" si="204"/>
        <v>2.4827463189235587E-2</v>
      </c>
      <c r="AW267" s="12">
        <f t="shared" si="205"/>
        <v>3.6007451097301436E-3</v>
      </c>
      <c r="AX267" s="12">
        <f t="shared" si="206"/>
        <v>-4.4454857294003976E-3</v>
      </c>
      <c r="AY267" s="12">
        <f t="shared" si="207"/>
        <v>3.3514735728038965E-3</v>
      </c>
      <c r="AZ267" s="12">
        <f t="shared" si="208"/>
        <v>3.6094137191570153E-3</v>
      </c>
      <c r="BA267" s="12">
        <f t="shared" si="209"/>
        <v>1.4596285990009136E-2</v>
      </c>
      <c r="BB267" s="12">
        <f t="shared" si="210"/>
        <v>1.270380797797637E-3</v>
      </c>
      <c r="BC267" s="12">
        <f t="shared" si="211"/>
        <v>1.1521099445206066E-2</v>
      </c>
      <c r="BD267" s="12">
        <f t="shared" si="212"/>
        <v>4.842172892795079E-4</v>
      </c>
      <c r="BE267" s="12">
        <f t="shared" si="213"/>
        <v>3.177661903096889E-3</v>
      </c>
      <c r="BF267" s="12">
        <f t="shared" si="214"/>
        <v>1.3137404478475564E-3</v>
      </c>
      <c r="BG267" s="12">
        <f t="shared" si="215"/>
        <v>1.9573378598890374E-2</v>
      </c>
      <c r="BH267" s="12">
        <f t="shared" si="216"/>
        <v>1.7242146238667808E-2</v>
      </c>
      <c r="BI267" s="12">
        <f t="shared" si="217"/>
        <v>2.4768475643192876E-2</v>
      </c>
      <c r="BJ267" s="12">
        <f t="shared" si="218"/>
        <v>-6.8456655469808338E-3</v>
      </c>
      <c r="BK267" s="12">
        <f t="shared" si="219"/>
        <v>1.873466349901674E-2</v>
      </c>
      <c r="BL267" s="12">
        <f t="shared" si="220"/>
        <v>3.3984271965203428E-3</v>
      </c>
      <c r="BM267" s="12">
        <f t="shared" si="221"/>
        <v>1.3555882435667528E-2</v>
      </c>
      <c r="CM267" s="11" cm="1">
        <f t="array" ref="CM267">MMULT(X267:AQ267,$BQ$54:$BQ$73)</f>
        <v>1.0518517229874224E-2</v>
      </c>
      <c r="DA267" s="7">
        <v>1.5980786793064908E-3</v>
      </c>
    </row>
    <row r="268" spans="1:105" x14ac:dyDescent="0.25">
      <c r="A268" s="9">
        <v>45229</v>
      </c>
      <c r="B268" s="10">
        <v>2297.06298828125</v>
      </c>
      <c r="C268" s="10">
        <v>741.978759765625</v>
      </c>
      <c r="D268" s="10">
        <v>675.38739013671875</v>
      </c>
      <c r="E268" s="10">
        <v>5099.75634765625</v>
      </c>
      <c r="F268" s="10">
        <v>52.020000457763672</v>
      </c>
      <c r="G268" s="10">
        <v>722.77703857421875</v>
      </c>
      <c r="H268" s="10">
        <v>909.98419189453125</v>
      </c>
      <c r="I268" s="10">
        <v>1296.471801757812</v>
      </c>
      <c r="J268" s="10">
        <v>83.413398742675781</v>
      </c>
      <c r="K268" s="10">
        <v>2876.69677734375</v>
      </c>
      <c r="L268" s="10">
        <v>24.239999771118161</v>
      </c>
      <c r="M268" s="10">
        <v>5021.2646484375</v>
      </c>
      <c r="N268" s="10">
        <v>1475.06201171875</v>
      </c>
      <c r="O268" s="10">
        <v>166.58978271484381</v>
      </c>
      <c r="P268" s="10">
        <v>1147.7548828125</v>
      </c>
      <c r="Q268" s="10">
        <v>544.93603515625</v>
      </c>
      <c r="R268" s="10">
        <v>70.849998474121094</v>
      </c>
      <c r="S268" s="10">
        <v>7480.87353515625</v>
      </c>
      <c r="T268" s="10">
        <v>3146.519775390625</v>
      </c>
      <c r="U268" s="10">
        <v>583.91058349609375</v>
      </c>
      <c r="X268" s="11">
        <f t="shared" si="182"/>
        <v>1.6536379581305126E-2</v>
      </c>
      <c r="Y268" s="11">
        <f t="shared" si="183"/>
        <v>-5.5281032193226442E-4</v>
      </c>
      <c r="Z268" s="11">
        <f t="shared" si="184"/>
        <v>3.560401882469387E-2</v>
      </c>
      <c r="AA268" s="11">
        <f t="shared" si="185"/>
        <v>-5.0402412657541917E-2</v>
      </c>
      <c r="AB268" s="11">
        <f t="shared" si="186"/>
        <v>7.3586574865724726E-3</v>
      </c>
      <c r="AC268" s="11">
        <f t="shared" si="187"/>
        <v>1.0856698730110087E-2</v>
      </c>
      <c r="AD268" s="11">
        <f t="shared" si="188"/>
        <v>1.3311402194174178E-2</v>
      </c>
      <c r="AE268" s="11">
        <f t="shared" si="189"/>
        <v>-2.3906299254907713E-3</v>
      </c>
      <c r="AF268" s="11">
        <f t="shared" si="190"/>
        <v>1.5717289953356558E-3</v>
      </c>
      <c r="AG268" s="11">
        <f t="shared" si="191"/>
        <v>8.4255195471745394E-3</v>
      </c>
      <c r="AH268" s="11">
        <f t="shared" si="192"/>
        <v>0</v>
      </c>
      <c r="AI268" s="11">
        <f t="shared" si="193"/>
        <v>-4.2158064515191943E-3</v>
      </c>
      <c r="AJ268" s="11">
        <f t="shared" si="194"/>
        <v>-8.6046889602546788E-3</v>
      </c>
      <c r="AK268" s="11">
        <f t="shared" si="195"/>
        <v>2.192151566289946E-2</v>
      </c>
      <c r="AL268" s="11">
        <f t="shared" si="196"/>
        <v>2.061073118776981E-2</v>
      </c>
      <c r="AM268" s="11">
        <f t="shared" si="197"/>
        <v>7.2171869565604875E-3</v>
      </c>
      <c r="AN268" s="11">
        <f t="shared" si="198"/>
        <v>9.6907556351729339E-3</v>
      </c>
      <c r="AO268" s="11">
        <f t="shared" si="199"/>
        <v>4.9529298171504437E-3</v>
      </c>
      <c r="AP268" s="11">
        <f t="shared" si="200"/>
        <v>8.2365774539621735E-3</v>
      </c>
      <c r="AQ268" s="11">
        <f t="shared" si="201"/>
        <v>5.8294594507927108E-3</v>
      </c>
      <c r="AT268" s="12">
        <f t="shared" si="202"/>
        <v>1.6237033520795849E-2</v>
      </c>
      <c r="AU268" s="12">
        <f t="shared" si="203"/>
        <v>-5.2680133897652494E-4</v>
      </c>
      <c r="AV268" s="12">
        <f t="shared" si="204"/>
        <v>3.3463109322865642E-2</v>
      </c>
      <c r="AW268" s="12">
        <f t="shared" si="205"/>
        <v>-5.3130140423909504E-2</v>
      </c>
      <c r="AX268" s="12">
        <f t="shared" si="206"/>
        <v>6.5790493318166375E-3</v>
      </c>
      <c r="AY268" s="12">
        <f t="shared" si="207"/>
        <v>1.0278939625923904E-2</v>
      </c>
      <c r="AZ268" s="12">
        <f t="shared" si="208"/>
        <v>1.2408633238580635E-2</v>
      </c>
      <c r="BA268" s="12">
        <f t="shared" si="209"/>
        <v>-3.1681834392124097E-3</v>
      </c>
      <c r="BB268" s="12">
        <f t="shared" si="210"/>
        <v>1.5014549463059756E-3</v>
      </c>
      <c r="BC268" s="12">
        <f t="shared" si="211"/>
        <v>6.9256452266239265E-3</v>
      </c>
      <c r="BD268" s="12">
        <f t="shared" si="212"/>
        <v>-3.4156546591008325E-4</v>
      </c>
      <c r="BE268" s="12">
        <f t="shared" si="213"/>
        <v>-5.0184500953497496E-3</v>
      </c>
      <c r="BF268" s="12">
        <f t="shared" si="214"/>
        <v>-1.041159972922551E-2</v>
      </c>
      <c r="BG268" s="12">
        <f t="shared" si="215"/>
        <v>2.0212292303507469E-2</v>
      </c>
      <c r="BH268" s="12">
        <f t="shared" si="216"/>
        <v>2.0201869847627233E-2</v>
      </c>
      <c r="BI268" s="12">
        <f t="shared" si="217"/>
        <v>6.117142633741213E-3</v>
      </c>
      <c r="BJ268" s="12">
        <f t="shared" si="218"/>
        <v>8.7949157112863722E-3</v>
      </c>
      <c r="BK268" s="12">
        <f t="shared" si="219"/>
        <v>5.1842240414539638E-3</v>
      </c>
      <c r="BL268" s="12">
        <f t="shared" si="220"/>
        <v>7.3794213972176474E-3</v>
      </c>
      <c r="BM268" s="12">
        <f t="shared" si="221"/>
        <v>4.4197577998091615E-3</v>
      </c>
      <c r="CM268" s="11" cm="1">
        <f t="array" ref="CM268">MMULT(X268:AQ268,$BQ$54:$BQ$73)</f>
        <v>5.2978606603467562E-3</v>
      </c>
      <c r="DA268" s="7">
        <v>3.3347096996280013E-3</v>
      </c>
    </row>
    <row r="269" spans="1:105" x14ac:dyDescent="0.25">
      <c r="A269" s="9">
        <v>45230</v>
      </c>
      <c r="B269" s="10">
        <v>2292.61669921875</v>
      </c>
      <c r="C269" s="10">
        <v>740.95037841796875</v>
      </c>
      <c r="D269" s="10">
        <v>715.5858154296875</v>
      </c>
      <c r="E269" s="10">
        <v>5097.50830078125</v>
      </c>
      <c r="F269" s="10">
        <v>52.060001373291023</v>
      </c>
      <c r="G269" s="10">
        <v>718.59149169921875</v>
      </c>
      <c r="H269" s="10">
        <v>900.58819580078125</v>
      </c>
      <c r="I269" s="10">
        <v>1288.327758789062</v>
      </c>
      <c r="J269" s="10">
        <v>83.296501159667969</v>
      </c>
      <c r="K269" s="10">
        <v>2879.35107421875</v>
      </c>
      <c r="L269" s="10">
        <v>24.270000457763668</v>
      </c>
      <c r="M269" s="10">
        <v>4934.6708984375</v>
      </c>
      <c r="N269" s="10">
        <v>1436.45703125</v>
      </c>
      <c r="O269" s="10">
        <v>164.25151062011719</v>
      </c>
      <c r="P269" s="10">
        <v>1135.545288085938</v>
      </c>
      <c r="Q269" s="10">
        <v>545.27349853515625</v>
      </c>
      <c r="R269" s="10">
        <v>71.040000915527344</v>
      </c>
      <c r="S269" s="10">
        <v>7467.11474609375</v>
      </c>
      <c r="T269" s="10">
        <v>3137.392333984375</v>
      </c>
      <c r="U269" s="10">
        <v>579.97900390625</v>
      </c>
      <c r="X269" s="11">
        <f t="shared" si="182"/>
        <v>-1.9356408967378307E-3</v>
      </c>
      <c r="Y269" s="11">
        <f t="shared" si="183"/>
        <v>-1.3859983646716428E-3</v>
      </c>
      <c r="Z269" s="11">
        <f t="shared" si="184"/>
        <v>5.9519063992046664E-2</v>
      </c>
      <c r="AA269" s="11">
        <f t="shared" si="185"/>
        <v>-4.4081456480428893E-4</v>
      </c>
      <c r="AB269" s="11">
        <f t="shared" si="186"/>
        <v>7.6895261774994771E-4</v>
      </c>
      <c r="AC269" s="11">
        <f t="shared" si="187"/>
        <v>-5.7909239663404234E-3</v>
      </c>
      <c r="AD269" s="11">
        <f t="shared" si="188"/>
        <v>-1.0325449801702722E-2</v>
      </c>
      <c r="AE269" s="11">
        <f t="shared" si="189"/>
        <v>-6.2816969545407449E-3</v>
      </c>
      <c r="AF269" s="11">
        <f t="shared" si="190"/>
        <v>-1.401424528551258E-3</v>
      </c>
      <c r="AG269" s="11">
        <f t="shared" si="191"/>
        <v>9.2268913981642968E-4</v>
      </c>
      <c r="AH269" s="11">
        <f t="shared" si="192"/>
        <v>1.2376521010224381E-3</v>
      </c>
      <c r="AI269" s="11">
        <f t="shared" si="193"/>
        <v>-1.7245406498728553E-2</v>
      </c>
      <c r="AJ269" s="11">
        <f t="shared" si="194"/>
        <v>-2.6171767805047919E-2</v>
      </c>
      <c r="AK269" s="11">
        <f t="shared" si="195"/>
        <v>-1.4036107476825889E-2</v>
      </c>
      <c r="AL269" s="11">
        <f t="shared" si="196"/>
        <v>-1.063780682565533E-2</v>
      </c>
      <c r="AM269" s="11">
        <f t="shared" si="197"/>
        <v>6.1927154222694934E-4</v>
      </c>
      <c r="AN269" s="11">
        <f t="shared" si="198"/>
        <v>2.6817564643371295E-3</v>
      </c>
      <c r="AO269" s="11">
        <f t="shared" si="199"/>
        <v>-1.8391955161173067E-3</v>
      </c>
      <c r="AP269" s="11">
        <f t="shared" si="200"/>
        <v>-2.9008053525158197E-3</v>
      </c>
      <c r="AQ269" s="11">
        <f t="shared" si="201"/>
        <v>-6.7331877533438325E-3</v>
      </c>
      <c r="AT269" s="12">
        <f t="shared" si="202"/>
        <v>-2.2349869572471067E-3</v>
      </c>
      <c r="AU269" s="12">
        <f t="shared" si="203"/>
        <v>-1.3599893817159033E-3</v>
      </c>
      <c r="AV269" s="12">
        <f t="shared" si="204"/>
        <v>5.7378154490218436E-2</v>
      </c>
      <c r="AW269" s="12">
        <f t="shared" si="205"/>
        <v>-3.1685423311718745E-3</v>
      </c>
      <c r="AX269" s="12">
        <f t="shared" si="206"/>
        <v>-1.0655537005887497E-5</v>
      </c>
      <c r="AY269" s="12">
        <f t="shared" si="207"/>
        <v>-6.3686830705266054E-3</v>
      </c>
      <c r="AZ269" s="12">
        <f t="shared" si="208"/>
        <v>-1.1228218757296266E-2</v>
      </c>
      <c r="BA269" s="12">
        <f t="shared" si="209"/>
        <v>-7.0592504682623833E-3</v>
      </c>
      <c r="BB269" s="12">
        <f t="shared" si="210"/>
        <v>-1.4716985775809382E-3</v>
      </c>
      <c r="BC269" s="12">
        <f t="shared" si="211"/>
        <v>-5.7718518073418329E-4</v>
      </c>
      <c r="BD269" s="12">
        <f t="shared" si="212"/>
        <v>8.9608663511235489E-4</v>
      </c>
      <c r="BE269" s="12">
        <f t="shared" si="213"/>
        <v>-1.8048050142559106E-2</v>
      </c>
      <c r="BF269" s="12">
        <f t="shared" si="214"/>
        <v>-2.7978678574018749E-2</v>
      </c>
      <c r="BG269" s="12">
        <f t="shared" si="215"/>
        <v>-1.5745330836217878E-2</v>
      </c>
      <c r="BH269" s="12">
        <f t="shared" si="216"/>
        <v>-1.1046668165797909E-2</v>
      </c>
      <c r="BI269" s="12">
        <f t="shared" si="217"/>
        <v>-4.8077278059232469E-4</v>
      </c>
      <c r="BJ269" s="12">
        <f t="shared" si="218"/>
        <v>1.7859165404505682E-3</v>
      </c>
      <c r="BK269" s="12">
        <f t="shared" si="219"/>
        <v>-1.6079012918137866E-3</v>
      </c>
      <c r="BL269" s="12">
        <f t="shared" si="220"/>
        <v>-3.7579614092603454E-3</v>
      </c>
      <c r="BM269" s="12">
        <f t="shared" si="221"/>
        <v>-8.1428894043273827E-3</v>
      </c>
      <c r="CM269" s="11" cm="1">
        <f t="array" ref="CM269">MMULT(X269:AQ269,$BQ$54:$BQ$73)</f>
        <v>-2.0688420224192002E-3</v>
      </c>
      <c r="DA269" s="7">
        <v>-1.716682936617872E-4</v>
      </c>
    </row>
    <row r="270" spans="1:105" x14ac:dyDescent="0.25">
      <c r="A270" s="9">
        <v>45231</v>
      </c>
      <c r="B270" s="10">
        <v>2215.335205078125</v>
      </c>
      <c r="C270" s="10">
        <v>738.89837646484375</v>
      </c>
      <c r="D270" s="10">
        <v>737.99468994140625</v>
      </c>
      <c r="E270" s="10">
        <v>5177.14404296875</v>
      </c>
      <c r="F270" s="10">
        <v>51.759998321533203</v>
      </c>
      <c r="G270" s="10">
        <v>717.6180419921875</v>
      </c>
      <c r="H270" s="10">
        <v>899.30914306640625</v>
      </c>
      <c r="I270" s="10">
        <v>1274.911743164062</v>
      </c>
      <c r="J270" s="10">
        <v>83.277198791503906</v>
      </c>
      <c r="K270" s="10">
        <v>2846.173583984375</v>
      </c>
      <c r="L270" s="10">
        <v>24.280000686645511</v>
      </c>
      <c r="M270" s="10">
        <v>4874.50390625</v>
      </c>
      <c r="N270" s="10">
        <v>1432.517822265625</v>
      </c>
      <c r="O270" s="10">
        <v>164.73681640625</v>
      </c>
      <c r="P270" s="10">
        <v>1140.260375976562</v>
      </c>
      <c r="Q270" s="10">
        <v>546.093017578125</v>
      </c>
      <c r="R270" s="10">
        <v>69.709999084472656</v>
      </c>
      <c r="S270" s="10">
        <v>7328.25439453125</v>
      </c>
      <c r="T270" s="10">
        <v>3101.908935546875</v>
      </c>
      <c r="U270" s="10">
        <v>577.63995361328125</v>
      </c>
      <c r="X270" s="11">
        <f t="shared" si="182"/>
        <v>-3.3708859473526497E-2</v>
      </c>
      <c r="Y270" s="11">
        <f t="shared" si="183"/>
        <v>-2.7694188610933802E-3</v>
      </c>
      <c r="Z270" s="11">
        <f t="shared" si="184"/>
        <v>3.1315425807124063E-2</v>
      </c>
      <c r="AA270" s="11">
        <f t="shared" si="185"/>
        <v>1.5622484062516373E-2</v>
      </c>
      <c r="AB270" s="11">
        <f t="shared" si="186"/>
        <v>-5.7626401045723719E-3</v>
      </c>
      <c r="AC270" s="11">
        <f t="shared" si="187"/>
        <v>-1.3546635581912893E-3</v>
      </c>
      <c r="AD270" s="11">
        <f t="shared" si="188"/>
        <v>-1.4202415047620042E-3</v>
      </c>
      <c r="AE270" s="11">
        <f t="shared" si="189"/>
        <v>-1.0413511261769377E-2</v>
      </c>
      <c r="AF270" s="11">
        <f t="shared" si="190"/>
        <v>-2.3173083977516063E-4</v>
      </c>
      <c r="AG270" s="11">
        <f t="shared" si="191"/>
        <v>-1.1522558166470548E-2</v>
      </c>
      <c r="AH270" s="11">
        <f t="shared" si="192"/>
        <v>4.1204073725693299E-4</v>
      </c>
      <c r="AI270" s="11">
        <f t="shared" si="193"/>
        <v>-1.219270614511519E-2</v>
      </c>
      <c r="AJ270" s="11">
        <f t="shared" si="194"/>
        <v>-2.7423089578580109E-3</v>
      </c>
      <c r="AK270" s="11">
        <f t="shared" si="195"/>
        <v>2.9546503669925653E-3</v>
      </c>
      <c r="AL270" s="11">
        <f t="shared" si="196"/>
        <v>4.15226758465247E-3</v>
      </c>
      <c r="AM270" s="11">
        <f t="shared" si="197"/>
        <v>1.5029504371115367E-3</v>
      </c>
      <c r="AN270" s="11">
        <f t="shared" si="198"/>
        <v>-1.8721872380550415E-2</v>
      </c>
      <c r="AO270" s="11">
        <f t="shared" si="199"/>
        <v>-1.8596252539863755E-2</v>
      </c>
      <c r="AP270" s="11">
        <f t="shared" si="200"/>
        <v>-1.1309837808023636E-2</v>
      </c>
      <c r="AQ270" s="11">
        <f t="shared" si="201"/>
        <v>-4.0329913276426861E-3</v>
      </c>
      <c r="AT270" s="12">
        <f t="shared" si="202"/>
        <v>-3.4008205534035774E-2</v>
      </c>
      <c r="AU270" s="12">
        <f t="shared" si="203"/>
        <v>-2.7434098781376408E-3</v>
      </c>
      <c r="AV270" s="12">
        <f t="shared" si="204"/>
        <v>2.9174516305295831E-2</v>
      </c>
      <c r="AW270" s="12">
        <f t="shared" si="205"/>
        <v>1.2894756296148788E-2</v>
      </c>
      <c r="AX270" s="12">
        <f t="shared" si="206"/>
        <v>-6.542248259328207E-3</v>
      </c>
      <c r="AY270" s="12">
        <f t="shared" si="207"/>
        <v>-1.9324226623774715E-3</v>
      </c>
      <c r="AZ270" s="12">
        <f t="shared" si="208"/>
        <v>-2.3230104603555474E-3</v>
      </c>
      <c r="BA270" s="12">
        <f t="shared" si="209"/>
        <v>-1.1191064775491016E-2</v>
      </c>
      <c r="BB270" s="12">
        <f t="shared" si="210"/>
        <v>-3.0200488880484085E-4</v>
      </c>
      <c r="BC270" s="12">
        <f t="shared" si="211"/>
        <v>-1.302243248702116E-2</v>
      </c>
      <c r="BD270" s="12">
        <f t="shared" si="212"/>
        <v>7.0475271346849739E-5</v>
      </c>
      <c r="BE270" s="12">
        <f t="shared" si="213"/>
        <v>-1.2995349788945745E-2</v>
      </c>
      <c r="BF270" s="12">
        <f t="shared" si="214"/>
        <v>-4.5492197268288421E-3</v>
      </c>
      <c r="BG270" s="12">
        <f t="shared" si="215"/>
        <v>1.2454270076005748E-3</v>
      </c>
      <c r="BH270" s="12">
        <f t="shared" si="216"/>
        <v>3.7434062445098918E-3</v>
      </c>
      <c r="BI270" s="12">
        <f t="shared" si="217"/>
        <v>4.0290611429226269E-4</v>
      </c>
      <c r="BJ270" s="12">
        <f t="shared" si="218"/>
        <v>-1.9617712304436975E-2</v>
      </c>
      <c r="BK270" s="12">
        <f t="shared" si="219"/>
        <v>-1.8364958315560235E-2</v>
      </c>
      <c r="BL270" s="12">
        <f t="shared" si="220"/>
        <v>-1.2166993864768161E-2</v>
      </c>
      <c r="BM270" s="12">
        <f t="shared" si="221"/>
        <v>-5.4426929786262354E-3</v>
      </c>
      <c r="CM270" s="11" cm="1">
        <f t="array" ref="CM270">MMULT(X270:AQ270,$BQ$54:$BQ$73)</f>
        <v>-3.9409886966780194E-3</v>
      </c>
      <c r="DA270" s="7">
        <v>3.8331935684109337E-4</v>
      </c>
    </row>
    <row r="271" spans="1:105" x14ac:dyDescent="0.25">
      <c r="A271" s="9">
        <v>45232</v>
      </c>
      <c r="B271" s="10">
        <v>2213.337158203125</v>
      </c>
      <c r="C271" s="10">
        <v>736.64361572265625</v>
      </c>
      <c r="D271" s="10">
        <v>747.5528564453125</v>
      </c>
      <c r="E271" s="10">
        <v>5325.72509765625</v>
      </c>
      <c r="F271" s="10">
        <v>51.849998474121087</v>
      </c>
      <c r="G271" s="10">
        <v>718.71319580078125</v>
      </c>
      <c r="H271" s="10">
        <v>905.114013671875</v>
      </c>
      <c r="I271" s="10">
        <v>1289.975463867188</v>
      </c>
      <c r="J271" s="10">
        <v>85.194000244140625</v>
      </c>
      <c r="K271" s="10">
        <v>2868.586669921875</v>
      </c>
      <c r="L271" s="10">
        <v>24.319999694824219</v>
      </c>
      <c r="M271" s="10">
        <v>4895.32275390625</v>
      </c>
      <c r="N271" s="10">
        <v>1447.388549804688</v>
      </c>
      <c r="O271" s="10">
        <v>164.29563903808591</v>
      </c>
      <c r="P271" s="10">
        <v>1151.57666015625</v>
      </c>
      <c r="Q271" s="10">
        <v>551.588623046875</v>
      </c>
      <c r="R271" s="10">
        <v>70.680000305175781</v>
      </c>
      <c r="S271" s="10">
        <v>7341.474609375</v>
      </c>
      <c r="T271" s="10">
        <v>3129.33642578125</v>
      </c>
      <c r="U271" s="10">
        <v>581.671142578125</v>
      </c>
      <c r="X271" s="11">
        <f t="shared" si="182"/>
        <v>-9.0191627453035386E-4</v>
      </c>
      <c r="Y271" s="11">
        <f t="shared" si="183"/>
        <v>-3.0515167092057889E-3</v>
      </c>
      <c r="Z271" s="11">
        <f t="shared" si="184"/>
        <v>1.2951538316170174E-2</v>
      </c>
      <c r="AA271" s="11">
        <f t="shared" si="185"/>
        <v>2.8699424519449644E-2</v>
      </c>
      <c r="AB271" s="11">
        <f t="shared" si="186"/>
        <v>1.7387974402317868E-3</v>
      </c>
      <c r="AC271" s="11">
        <f t="shared" si="187"/>
        <v>1.5260957006508382E-3</v>
      </c>
      <c r="AD271" s="11">
        <f t="shared" si="188"/>
        <v>6.4548110627182962E-3</v>
      </c>
      <c r="AE271" s="11">
        <f t="shared" si="189"/>
        <v>1.1815500785757084E-2</v>
      </c>
      <c r="AF271" s="11">
        <f t="shared" si="190"/>
        <v>2.3017122098879655E-2</v>
      </c>
      <c r="AG271" s="11">
        <f t="shared" si="191"/>
        <v>7.8748134209452505E-3</v>
      </c>
      <c r="AH271" s="11">
        <f t="shared" si="192"/>
        <v>1.6474055620891166E-3</v>
      </c>
      <c r="AI271" s="11">
        <f t="shared" si="193"/>
        <v>4.2709674782610086E-3</v>
      </c>
      <c r="AJ271" s="11">
        <f t="shared" si="194"/>
        <v>1.0380832481053452E-2</v>
      </c>
      <c r="AK271" s="11">
        <f t="shared" si="195"/>
        <v>-2.6780738986488814E-3</v>
      </c>
      <c r="AL271" s="11">
        <f t="shared" si="196"/>
        <v>9.9242983603602484E-3</v>
      </c>
      <c r="AM271" s="11">
        <f t="shared" si="197"/>
        <v>1.0063497045105122E-2</v>
      </c>
      <c r="AN271" s="11">
        <f t="shared" si="198"/>
        <v>1.3914807537548583E-2</v>
      </c>
      <c r="AO271" s="11">
        <f t="shared" si="199"/>
        <v>1.8040059926980234E-3</v>
      </c>
      <c r="AP271" s="11">
        <f t="shared" si="200"/>
        <v>8.8421326364758225E-3</v>
      </c>
      <c r="AQ271" s="11">
        <f t="shared" si="201"/>
        <v>6.9787225409663279E-3</v>
      </c>
      <c r="AT271" s="12">
        <f t="shared" si="202"/>
        <v>-1.2012623350396298E-3</v>
      </c>
      <c r="AU271" s="12">
        <f t="shared" si="203"/>
        <v>-3.0255077262500494E-3</v>
      </c>
      <c r="AV271" s="12">
        <f t="shared" si="204"/>
        <v>1.0810628814341942E-2</v>
      </c>
      <c r="AW271" s="12">
        <f t="shared" si="205"/>
        <v>2.5971696753082057E-2</v>
      </c>
      <c r="AX271" s="12">
        <f t="shared" si="206"/>
        <v>9.5918928547595163E-4</v>
      </c>
      <c r="AY271" s="12">
        <f t="shared" si="207"/>
        <v>9.4833659646465591E-4</v>
      </c>
      <c r="AZ271" s="12">
        <f t="shared" si="208"/>
        <v>5.5520421071247536E-3</v>
      </c>
      <c r="BA271" s="12">
        <f t="shared" si="209"/>
        <v>1.1037947272035446E-2</v>
      </c>
      <c r="BB271" s="12">
        <f t="shared" si="210"/>
        <v>2.2946848049849974E-2</v>
      </c>
      <c r="BC271" s="12">
        <f t="shared" si="211"/>
        <v>6.3749391003946375E-3</v>
      </c>
      <c r="BD271" s="12">
        <f t="shared" si="212"/>
        <v>1.3058400961790334E-3</v>
      </c>
      <c r="BE271" s="12">
        <f t="shared" si="213"/>
        <v>3.4683238344304533E-3</v>
      </c>
      <c r="BF271" s="12">
        <f t="shared" si="214"/>
        <v>8.5739217120826203E-3</v>
      </c>
      <c r="BG271" s="12">
        <f t="shared" si="215"/>
        <v>-4.3872972580408717E-3</v>
      </c>
      <c r="BH271" s="12">
        <f t="shared" si="216"/>
        <v>9.5154370202176694E-3</v>
      </c>
      <c r="BI271" s="12">
        <f t="shared" si="217"/>
        <v>8.9634527222858477E-3</v>
      </c>
      <c r="BJ271" s="12">
        <f t="shared" si="218"/>
        <v>1.3018967613662022E-2</v>
      </c>
      <c r="BK271" s="12">
        <f t="shared" si="219"/>
        <v>2.0353002170015433E-3</v>
      </c>
      <c r="BL271" s="12">
        <f t="shared" si="220"/>
        <v>7.9849765797312972E-3</v>
      </c>
      <c r="BM271" s="12">
        <f t="shared" si="221"/>
        <v>5.5690208899827785E-3</v>
      </c>
      <c r="CM271" s="11" cm="1">
        <f t="array" ref="CM271">MMULT(X271:AQ271,$BQ$54:$BQ$73)</f>
        <v>7.7636633048487726E-3</v>
      </c>
      <c r="DA271" s="7">
        <v>-5.9939482389396292E-3</v>
      </c>
    </row>
    <row r="272" spans="1:105" x14ac:dyDescent="0.25">
      <c r="A272" s="9">
        <v>45233</v>
      </c>
      <c r="B272" s="10">
        <v>2227.8740234375</v>
      </c>
      <c r="C272" s="10">
        <v>732.9254150390625</v>
      </c>
      <c r="D272" s="10">
        <v>766.86578369140625</v>
      </c>
      <c r="E272" s="10">
        <v>5269.9697265625</v>
      </c>
      <c r="F272" s="10">
        <v>51.799999237060547</v>
      </c>
      <c r="G272" s="10">
        <v>722.11993408203125</v>
      </c>
      <c r="H272" s="10">
        <v>918.74066162109375</v>
      </c>
      <c r="I272" s="10">
        <v>1307.76953125</v>
      </c>
      <c r="J272" s="10">
        <v>83.247299194335938</v>
      </c>
      <c r="K272" s="10">
        <v>2861.852783203125</v>
      </c>
      <c r="L272" s="10">
        <v>24.35000038146973</v>
      </c>
      <c r="M272" s="10">
        <v>5007.36865234375</v>
      </c>
      <c r="N272" s="10">
        <v>1446.699096679688</v>
      </c>
      <c r="O272" s="10">
        <v>167.6485900878906</v>
      </c>
      <c r="P272" s="10">
        <v>1151.328491210938</v>
      </c>
      <c r="Q272" s="10">
        <v>557.4217529296875</v>
      </c>
      <c r="R272" s="10">
        <v>69.819999694824219</v>
      </c>
      <c r="S272" s="10">
        <v>7459.08447265625</v>
      </c>
      <c r="T272" s="10">
        <v>3120.768310546875</v>
      </c>
      <c r="U272" s="10">
        <v>575.00238037109375</v>
      </c>
      <c r="X272" s="11">
        <f t="shared" si="182"/>
        <v>6.5678494487376718E-3</v>
      </c>
      <c r="Y272" s="11">
        <f t="shared" si="183"/>
        <v>-5.0474891850466261E-3</v>
      </c>
      <c r="Z272" s="11">
        <f t="shared" si="184"/>
        <v>2.5834865159807725E-2</v>
      </c>
      <c r="AA272" s="11">
        <f t="shared" si="185"/>
        <v>-1.0469066666299933E-2</v>
      </c>
      <c r="AB272" s="11">
        <f t="shared" si="186"/>
        <v>-9.6430546831153619E-4</v>
      </c>
      <c r="AC272" s="11">
        <f t="shared" si="187"/>
        <v>4.740052500989988E-3</v>
      </c>
      <c r="AD272" s="11">
        <f t="shared" si="188"/>
        <v>1.5055172876992632E-2</v>
      </c>
      <c r="AE272" s="11">
        <f t="shared" si="189"/>
        <v>1.3794113051939467E-2</v>
      </c>
      <c r="AF272" s="11">
        <f t="shared" si="190"/>
        <v>-2.2850212975397591E-2</v>
      </c>
      <c r="AG272" s="11">
        <f t="shared" si="191"/>
        <v>-2.3474579971235086E-3</v>
      </c>
      <c r="AH272" s="11">
        <f t="shared" si="192"/>
        <v>1.2335808808375977E-3</v>
      </c>
      <c r="AI272" s="11">
        <f t="shared" si="193"/>
        <v>2.2888357738637836E-2</v>
      </c>
      <c r="AJ272" s="11">
        <f t="shared" si="194"/>
        <v>-4.7634280725312875E-4</v>
      </c>
      <c r="AK272" s="11">
        <f t="shared" si="195"/>
        <v>2.0408034378973559E-2</v>
      </c>
      <c r="AL272" s="11">
        <f t="shared" si="196"/>
        <v>-2.1550362550624532E-4</v>
      </c>
      <c r="AM272" s="11">
        <f t="shared" si="197"/>
        <v>1.0575145387501565E-2</v>
      </c>
      <c r="AN272" s="11">
        <f t="shared" si="198"/>
        <v>-1.2167524145986543E-2</v>
      </c>
      <c r="AO272" s="11">
        <f t="shared" si="199"/>
        <v>1.6019923726367347E-2</v>
      </c>
      <c r="AP272" s="11">
        <f t="shared" si="200"/>
        <v>-2.7379974756903741E-3</v>
      </c>
      <c r="AQ272" s="11">
        <f t="shared" si="201"/>
        <v>-1.1464832478148184E-2</v>
      </c>
      <c r="AT272" s="12">
        <f t="shared" si="202"/>
        <v>6.2685033882283955E-3</v>
      </c>
      <c r="AU272" s="12">
        <f t="shared" si="203"/>
        <v>-5.0214802020908866E-3</v>
      </c>
      <c r="AV272" s="12">
        <f t="shared" si="204"/>
        <v>2.3693955657979493E-2</v>
      </c>
      <c r="AW272" s="12">
        <f t="shared" si="205"/>
        <v>-1.3196794432667518E-2</v>
      </c>
      <c r="AX272" s="12">
        <f t="shared" si="206"/>
        <v>-1.7439136230673713E-3</v>
      </c>
      <c r="AY272" s="12">
        <f t="shared" si="207"/>
        <v>4.162293396803806E-3</v>
      </c>
      <c r="AZ272" s="12">
        <f t="shared" si="208"/>
        <v>1.4152403921399088E-2</v>
      </c>
      <c r="BA272" s="12">
        <f t="shared" si="209"/>
        <v>1.3016559538217828E-2</v>
      </c>
      <c r="BB272" s="12">
        <f t="shared" si="210"/>
        <v>-2.2920487024427273E-2</v>
      </c>
      <c r="BC272" s="12">
        <f t="shared" si="211"/>
        <v>-3.8473323176741216E-3</v>
      </c>
      <c r="BD272" s="12">
        <f t="shared" si="212"/>
        <v>8.9201541492751446E-4</v>
      </c>
      <c r="BE272" s="12">
        <f t="shared" si="213"/>
        <v>2.2085714094807283E-2</v>
      </c>
      <c r="BF272" s="12">
        <f t="shared" si="214"/>
        <v>-2.2832535762239599E-3</v>
      </c>
      <c r="BG272" s="12">
        <f t="shared" si="215"/>
        <v>1.8698811019581568E-2</v>
      </c>
      <c r="BH272" s="12">
        <f t="shared" si="216"/>
        <v>-6.2436496564882346E-4</v>
      </c>
      <c r="BI272" s="12">
        <f t="shared" si="217"/>
        <v>9.4751010646822904E-3</v>
      </c>
      <c r="BJ272" s="12">
        <f t="shared" si="218"/>
        <v>-1.3063364069873105E-2</v>
      </c>
      <c r="BK272" s="12">
        <f t="shared" si="219"/>
        <v>1.6251217950670867E-2</v>
      </c>
      <c r="BL272" s="12">
        <f t="shared" si="220"/>
        <v>-3.5951535324348998E-3</v>
      </c>
      <c r="BM272" s="12">
        <f t="shared" si="221"/>
        <v>-1.2874534129131733E-2</v>
      </c>
      <c r="CM272" s="11" cm="1">
        <f t="array" ref="CM272">MMULT(X272:AQ272,$BQ$54:$BQ$73)</f>
        <v>3.4188181163010861E-3</v>
      </c>
      <c r="DA272" s="7">
        <v>-2.0977334179420725E-3</v>
      </c>
    </row>
    <row r="273" spans="1:105" x14ac:dyDescent="0.25">
      <c r="A273" s="9">
        <v>45236</v>
      </c>
      <c r="B273" s="10">
        <v>2244.009765625</v>
      </c>
      <c r="C273" s="10">
        <v>747.8133544921875</v>
      </c>
      <c r="D273" s="10">
        <v>788.09527587890625</v>
      </c>
      <c r="E273" s="10">
        <v>5262.02587890625</v>
      </c>
      <c r="F273" s="10">
        <v>51.75</v>
      </c>
      <c r="G273" s="10">
        <v>727.35186767578125</v>
      </c>
      <c r="H273" s="10">
        <v>930.20281982421875</v>
      </c>
      <c r="I273" s="10">
        <v>1321.185791015625</v>
      </c>
      <c r="J273" s="10">
        <v>83.158500671386719</v>
      </c>
      <c r="K273" s="10">
        <v>2924.963623046875</v>
      </c>
      <c r="L273" s="10">
        <v>24.360000610351559</v>
      </c>
      <c r="M273" s="10">
        <v>5021.703125</v>
      </c>
      <c r="N273" s="10">
        <v>1465.706176757812</v>
      </c>
      <c r="O273" s="10">
        <v>170.5603942871094</v>
      </c>
      <c r="P273" s="10">
        <v>1160.907592773438</v>
      </c>
      <c r="Q273" s="10">
        <v>553.75799560546875</v>
      </c>
      <c r="R273" s="10">
        <v>70.769996643066406</v>
      </c>
      <c r="S273" s="10">
        <v>7669.23583984375</v>
      </c>
      <c r="T273" s="10">
        <v>3148.102783203125</v>
      </c>
      <c r="U273" s="10">
        <v>577.93865966796875</v>
      </c>
      <c r="X273" s="11">
        <f t="shared" si="182"/>
        <v>7.242663641547983E-3</v>
      </c>
      <c r="Y273" s="11">
        <f t="shared" si="183"/>
        <v>2.0313034788582849E-2</v>
      </c>
      <c r="Z273" s="11">
        <f t="shared" si="184"/>
        <v>2.7683452096805169E-2</v>
      </c>
      <c r="AA273" s="11">
        <f t="shared" si="185"/>
        <v>-1.5073801308971881E-3</v>
      </c>
      <c r="AB273" s="11">
        <f t="shared" si="186"/>
        <v>-9.6523625090663495E-4</v>
      </c>
      <c r="AC273" s="11">
        <f t="shared" si="187"/>
        <v>7.245241886863164E-3</v>
      </c>
      <c r="AD273" s="11">
        <f t="shared" si="188"/>
        <v>1.2475945260657477E-2</v>
      </c>
      <c r="AE273" s="11">
        <f t="shared" si="189"/>
        <v>1.0258886940729833E-2</v>
      </c>
      <c r="AF273" s="11">
        <f t="shared" si="190"/>
        <v>-1.0666835297794323E-3</v>
      </c>
      <c r="AG273" s="11">
        <f t="shared" si="191"/>
        <v>2.205244106690676E-2</v>
      </c>
      <c r="AH273" s="11">
        <f t="shared" si="192"/>
        <v>4.1068701130037656E-4</v>
      </c>
      <c r="AI273" s="11">
        <f t="shared" si="193"/>
        <v>2.8626757188210225E-3</v>
      </c>
      <c r="AJ273" s="11">
        <f t="shared" si="194"/>
        <v>1.3138240095502339E-2</v>
      </c>
      <c r="AK273" s="11">
        <f t="shared" si="195"/>
        <v>1.7368497985531993E-2</v>
      </c>
      <c r="AL273" s="11">
        <f t="shared" si="196"/>
        <v>8.3200421388208209E-3</v>
      </c>
      <c r="AM273" s="11">
        <f t="shared" si="197"/>
        <v>-6.5726845157420537E-3</v>
      </c>
      <c r="AN273" s="11">
        <f t="shared" si="198"/>
        <v>1.3606372850107748E-2</v>
      </c>
      <c r="AO273" s="11">
        <f t="shared" si="199"/>
        <v>2.8173882191290311E-2</v>
      </c>
      <c r="AP273" s="11">
        <f t="shared" si="200"/>
        <v>8.7588920215163242E-3</v>
      </c>
      <c r="AQ273" s="11">
        <f t="shared" si="201"/>
        <v>5.1065515502387842E-3</v>
      </c>
      <c r="AT273" s="12">
        <f t="shared" si="202"/>
        <v>6.9433175810387068E-3</v>
      </c>
      <c r="AU273" s="12">
        <f t="shared" si="203"/>
        <v>2.0339043771538588E-2</v>
      </c>
      <c r="AV273" s="12">
        <f t="shared" si="204"/>
        <v>2.5542542594976937E-2</v>
      </c>
      <c r="AW273" s="12">
        <f t="shared" si="205"/>
        <v>-4.235107897264773E-3</v>
      </c>
      <c r="AX273" s="12">
        <f t="shared" si="206"/>
        <v>-1.7448444056624701E-3</v>
      </c>
      <c r="AY273" s="12">
        <f t="shared" si="207"/>
        <v>6.667482782676982E-3</v>
      </c>
      <c r="AZ273" s="12">
        <f t="shared" si="208"/>
        <v>1.1573176305063933E-2</v>
      </c>
      <c r="BA273" s="12">
        <f t="shared" si="209"/>
        <v>9.4813334270081942E-3</v>
      </c>
      <c r="BB273" s="12">
        <f t="shared" si="210"/>
        <v>-1.1369575788091125E-3</v>
      </c>
      <c r="BC273" s="12">
        <f t="shared" si="211"/>
        <v>2.0552566746356148E-2</v>
      </c>
      <c r="BD273" s="12">
        <f t="shared" si="212"/>
        <v>6.9121545390293316E-5</v>
      </c>
      <c r="BE273" s="12">
        <f t="shared" si="213"/>
        <v>2.0600320749904672E-3</v>
      </c>
      <c r="BF273" s="12">
        <f t="shared" si="214"/>
        <v>1.1331329326531508E-2</v>
      </c>
      <c r="BG273" s="12">
        <f t="shared" si="215"/>
        <v>1.5659274626140002E-2</v>
      </c>
      <c r="BH273" s="12">
        <f t="shared" si="216"/>
        <v>7.9111807986782419E-3</v>
      </c>
      <c r="BI273" s="12">
        <f t="shared" si="217"/>
        <v>-7.6727288385613282E-3</v>
      </c>
      <c r="BJ273" s="12">
        <f t="shared" si="218"/>
        <v>1.2710532926221187E-2</v>
      </c>
      <c r="BK273" s="12">
        <f t="shared" si="219"/>
        <v>2.8405176415593831E-2</v>
      </c>
      <c r="BL273" s="12">
        <f t="shared" si="220"/>
        <v>7.9017359647717989E-3</v>
      </c>
      <c r="BM273" s="12">
        <f t="shared" si="221"/>
        <v>3.6968498992552348E-3</v>
      </c>
      <c r="CM273" s="11" cm="1">
        <f t="array" ref="CM273">MMULT(X273:AQ273,$BQ$54:$BQ$73)</f>
        <v>9.7452761408948832E-3</v>
      </c>
      <c r="DA273" s="7">
        <v>-1.4130219233280514E-3</v>
      </c>
    </row>
    <row r="274" spans="1:105" x14ac:dyDescent="0.25">
      <c r="A274" s="9">
        <v>45237</v>
      </c>
      <c r="B274" s="10">
        <v>2231.37109375</v>
      </c>
      <c r="C274" s="10">
        <v>741.24212646484375</v>
      </c>
      <c r="D274" s="10">
        <v>777.1856689453125</v>
      </c>
      <c r="E274" s="10">
        <v>5248.83642578125</v>
      </c>
      <c r="F274" s="10">
        <v>51.360000610351563</v>
      </c>
      <c r="G274" s="10">
        <v>723.8233642578125</v>
      </c>
      <c r="H274" s="10">
        <v>932.80999755859375</v>
      </c>
      <c r="I274" s="10">
        <v>1322.127197265625</v>
      </c>
      <c r="J274" s="10">
        <v>83.222801208496094</v>
      </c>
      <c r="K274" s="10">
        <v>2911.0537109375</v>
      </c>
      <c r="L274" s="10">
        <v>24.379999160766602</v>
      </c>
      <c r="M274" s="10">
        <v>5058.07666015625</v>
      </c>
      <c r="N274" s="10">
        <v>1457.286010742188</v>
      </c>
      <c r="O274" s="10">
        <v>170.47216796875</v>
      </c>
      <c r="P274" s="10">
        <v>1153.363403320312</v>
      </c>
      <c r="Q274" s="10">
        <v>558.96435546875</v>
      </c>
      <c r="R274" s="10">
        <v>70.040000915527344</v>
      </c>
      <c r="S274" s="10">
        <v>8001.74609375</v>
      </c>
      <c r="T274" s="10">
        <v>3138.975830078125</v>
      </c>
      <c r="U274" s="10">
        <v>580.02880859375</v>
      </c>
      <c r="X274" s="11">
        <f t="shared" si="182"/>
        <v>-5.6321822073175723E-3</v>
      </c>
      <c r="Y274" s="11">
        <f t="shared" si="183"/>
        <v>-8.7872568574360755E-3</v>
      </c>
      <c r="Z274" s="11">
        <f t="shared" si="184"/>
        <v>-1.384300511308997E-2</v>
      </c>
      <c r="AA274" s="11">
        <f t="shared" si="185"/>
        <v>-2.506535206881484E-3</v>
      </c>
      <c r="AB274" s="11">
        <f t="shared" si="186"/>
        <v>-7.536220089824879E-3</v>
      </c>
      <c r="AC274" s="11">
        <f t="shared" si="187"/>
        <v>-4.851164305446712E-3</v>
      </c>
      <c r="AD274" s="11">
        <f t="shared" si="188"/>
        <v>2.8028056664757056E-3</v>
      </c>
      <c r="AE274" s="11">
        <f t="shared" si="189"/>
        <v>7.1254645364927818E-4</v>
      </c>
      <c r="AF274" s="11">
        <f t="shared" si="190"/>
        <v>7.7322867283848961E-4</v>
      </c>
      <c r="AG274" s="11">
        <f t="shared" si="191"/>
        <v>-4.7555846506170656E-3</v>
      </c>
      <c r="AH274" s="11">
        <f t="shared" si="192"/>
        <v>8.2095853505621071E-4</v>
      </c>
      <c r="AI274" s="11">
        <f t="shared" si="193"/>
        <v>7.2432667266147874E-3</v>
      </c>
      <c r="AJ274" s="11">
        <f t="shared" si="194"/>
        <v>-5.7447844248359253E-3</v>
      </c>
      <c r="AK274" s="11">
        <f t="shared" si="195"/>
        <v>-5.1727318483380978E-4</v>
      </c>
      <c r="AL274" s="11">
        <f t="shared" si="196"/>
        <v>-6.498527100768329E-3</v>
      </c>
      <c r="AM274" s="11">
        <f t="shared" si="197"/>
        <v>9.4018685140405279E-3</v>
      </c>
      <c r="AN274" s="11">
        <f t="shared" si="198"/>
        <v>-1.0315045388808603E-2</v>
      </c>
      <c r="AO274" s="11">
        <f t="shared" si="199"/>
        <v>4.3356373548818189E-2</v>
      </c>
      <c r="AP274" s="11">
        <f t="shared" si="200"/>
        <v>-2.8991915936472466E-3</v>
      </c>
      <c r="AQ274" s="11">
        <f t="shared" si="201"/>
        <v>3.6165584198538654E-3</v>
      </c>
      <c r="AT274" s="12">
        <f t="shared" si="202"/>
        <v>-5.9315282678268485E-3</v>
      </c>
      <c r="AU274" s="12">
        <f t="shared" si="203"/>
        <v>-8.7612478744803369E-3</v>
      </c>
      <c r="AV274" s="12">
        <f t="shared" si="204"/>
        <v>-1.5983914614918202E-2</v>
      </c>
      <c r="AW274" s="12">
        <f t="shared" si="205"/>
        <v>-5.2342629732490698E-3</v>
      </c>
      <c r="AX274" s="12">
        <f t="shared" si="206"/>
        <v>-8.3158282445807141E-3</v>
      </c>
      <c r="AY274" s="12">
        <f t="shared" si="207"/>
        <v>-5.428923409632894E-3</v>
      </c>
      <c r="AZ274" s="12">
        <f t="shared" si="208"/>
        <v>1.9000367108821625E-3</v>
      </c>
      <c r="BA274" s="12">
        <f t="shared" si="209"/>
        <v>-6.5007060072360236E-5</v>
      </c>
      <c r="BB274" s="12">
        <f t="shared" si="210"/>
        <v>7.029546238088094E-4</v>
      </c>
      <c r="BC274" s="12">
        <f t="shared" si="211"/>
        <v>-6.2554589711676786E-3</v>
      </c>
      <c r="BD274" s="12">
        <f t="shared" si="212"/>
        <v>4.7939306914612746E-4</v>
      </c>
      <c r="BE274" s="12">
        <f t="shared" si="213"/>
        <v>6.4406230827842321E-3</v>
      </c>
      <c r="BF274" s="12">
        <f t="shared" si="214"/>
        <v>-7.5516951938067569E-3</v>
      </c>
      <c r="BG274" s="12">
        <f t="shared" si="215"/>
        <v>-2.2264965442258004E-3</v>
      </c>
      <c r="BH274" s="12">
        <f t="shared" si="216"/>
        <v>-6.9073884409109072E-3</v>
      </c>
      <c r="BI274" s="12">
        <f t="shared" si="217"/>
        <v>8.3018241912212534E-3</v>
      </c>
      <c r="BJ274" s="12">
        <f t="shared" si="218"/>
        <v>-1.1210885312695165E-2</v>
      </c>
      <c r="BK274" s="12">
        <f t="shared" si="219"/>
        <v>4.3587667773121709E-2</v>
      </c>
      <c r="BL274" s="12">
        <f t="shared" si="220"/>
        <v>-3.7563476503917723E-3</v>
      </c>
      <c r="BM274" s="12">
        <f t="shared" si="221"/>
        <v>2.2068567688703156E-3</v>
      </c>
      <c r="CM274" s="11" cm="1">
        <f t="array" ref="CM274">MMULT(X274:AQ274,$BQ$54:$BQ$73)</f>
        <v>-2.5795817930803047E-4</v>
      </c>
      <c r="DA274" s="7">
        <v>1.3458045455079991E-2</v>
      </c>
    </row>
    <row r="275" spans="1:105" x14ac:dyDescent="0.25">
      <c r="A275" s="9">
        <v>45238</v>
      </c>
      <c r="B275" s="10">
        <v>2257.947265625</v>
      </c>
      <c r="C275" s="10">
        <v>737.71661376953125</v>
      </c>
      <c r="D275" s="10">
        <v>790.50323486328125</v>
      </c>
      <c r="E275" s="10">
        <v>5353.0029296875</v>
      </c>
      <c r="F275" s="10">
        <v>51.400001525878913</v>
      </c>
      <c r="G275" s="10">
        <v>725.91619873046875</v>
      </c>
      <c r="H275" s="10">
        <v>920.6591796875</v>
      </c>
      <c r="I275" s="10">
        <v>1309.60546875</v>
      </c>
      <c r="J275" s="10">
        <v>83.232696533203125</v>
      </c>
      <c r="K275" s="10">
        <v>2945.607177734375</v>
      </c>
      <c r="L275" s="10">
        <v>24.440000534057621</v>
      </c>
      <c r="M275" s="10">
        <v>5103.3720703125</v>
      </c>
      <c r="N275" s="10">
        <v>1464.819946289062</v>
      </c>
      <c r="O275" s="10">
        <v>172.36924743652341</v>
      </c>
      <c r="P275" s="10">
        <v>1159.368896484375</v>
      </c>
      <c r="Q275" s="10">
        <v>559.49462890625</v>
      </c>
      <c r="R275" s="10">
        <v>69.370002746582031</v>
      </c>
      <c r="S275" s="10">
        <v>8072.00927734375</v>
      </c>
      <c r="T275" s="10">
        <v>3149.313720703125</v>
      </c>
      <c r="U275" s="10">
        <v>599.18890380859375</v>
      </c>
      <c r="X275" s="11">
        <f t="shared" si="182"/>
        <v>1.1910242966505669E-2</v>
      </c>
      <c r="Y275" s="11">
        <f t="shared" si="183"/>
        <v>-4.7562227906912018E-3</v>
      </c>
      <c r="Z275" s="11">
        <f t="shared" si="184"/>
        <v>1.7135629811652967E-2</v>
      </c>
      <c r="AA275" s="11">
        <f t="shared" si="185"/>
        <v>1.9845637291077439E-2</v>
      </c>
      <c r="AB275" s="11">
        <f t="shared" si="186"/>
        <v>7.7883401580974094E-4</v>
      </c>
      <c r="AC275" s="11">
        <f t="shared" si="187"/>
        <v>2.8913607600967424E-3</v>
      </c>
      <c r="AD275" s="11">
        <f t="shared" si="188"/>
        <v>-1.3026037352618003E-2</v>
      </c>
      <c r="AE275" s="11">
        <f t="shared" si="189"/>
        <v>-9.4708954944138363E-3</v>
      </c>
      <c r="AF275" s="11">
        <f t="shared" si="190"/>
        <v>1.1890160585006901E-4</v>
      </c>
      <c r="AG275" s="11">
        <f t="shared" si="191"/>
        <v>1.1869745538204829E-2</v>
      </c>
      <c r="AH275" s="11">
        <f t="shared" si="192"/>
        <v>2.4610900474342961E-3</v>
      </c>
      <c r="AI275" s="11">
        <f t="shared" si="193"/>
        <v>8.955065966685204E-3</v>
      </c>
      <c r="AJ275" s="11">
        <f t="shared" si="194"/>
        <v>5.1698400254573899E-3</v>
      </c>
      <c r="AK275" s="11">
        <f t="shared" si="195"/>
        <v>1.1128382365156352E-2</v>
      </c>
      <c r="AL275" s="11">
        <f t="shared" si="196"/>
        <v>5.2069392411570299E-3</v>
      </c>
      <c r="AM275" s="11">
        <f t="shared" si="197"/>
        <v>9.486712923855589E-4</v>
      </c>
      <c r="AN275" s="11">
        <f t="shared" si="198"/>
        <v>-9.565936039226678E-3</v>
      </c>
      <c r="AO275" s="11">
        <f t="shared" si="199"/>
        <v>8.7809813971267015E-3</v>
      </c>
      <c r="AP275" s="11">
        <f t="shared" si="200"/>
        <v>3.2933960580202059E-3</v>
      </c>
      <c r="AQ275" s="11">
        <f t="shared" si="201"/>
        <v>3.3033006173083738E-2</v>
      </c>
      <c r="AT275" s="12">
        <f t="shared" si="202"/>
        <v>1.1610896905996393E-2</v>
      </c>
      <c r="AU275" s="12">
        <f t="shared" si="203"/>
        <v>-4.7302138077354623E-3</v>
      </c>
      <c r="AV275" s="12">
        <f t="shared" si="204"/>
        <v>1.4994720309824735E-2</v>
      </c>
      <c r="AW275" s="12">
        <f t="shared" si="205"/>
        <v>1.7117909524709853E-2</v>
      </c>
      <c r="AX275" s="12">
        <f t="shared" si="206"/>
        <v>-7.7413894609425736E-7</v>
      </c>
      <c r="AY275" s="12">
        <f t="shared" si="207"/>
        <v>2.31360165591056E-3</v>
      </c>
      <c r="AZ275" s="12">
        <f t="shared" si="208"/>
        <v>-1.3928806308211547E-2</v>
      </c>
      <c r="BA275" s="12">
        <f t="shared" si="209"/>
        <v>-1.0248449008135475E-2</v>
      </c>
      <c r="BB275" s="12">
        <f t="shared" si="210"/>
        <v>4.8627556820388809E-5</v>
      </c>
      <c r="BC275" s="12">
        <f t="shared" si="211"/>
        <v>1.0369871217654217E-2</v>
      </c>
      <c r="BD275" s="12">
        <f t="shared" si="212"/>
        <v>2.1195245815242127E-3</v>
      </c>
      <c r="BE275" s="12">
        <f t="shared" si="213"/>
        <v>8.1524223228546487E-3</v>
      </c>
      <c r="BF275" s="12">
        <f t="shared" si="214"/>
        <v>3.3629292564865583E-3</v>
      </c>
      <c r="BG275" s="12">
        <f t="shared" si="215"/>
        <v>9.4191590057643611E-3</v>
      </c>
      <c r="BH275" s="12">
        <f t="shared" si="216"/>
        <v>4.7980779010144518E-3</v>
      </c>
      <c r="BI275" s="12">
        <f t="shared" si="217"/>
        <v>-1.5137303043371512E-4</v>
      </c>
      <c r="BJ275" s="12">
        <f t="shared" si="218"/>
        <v>-1.046177596311324E-2</v>
      </c>
      <c r="BK275" s="12">
        <f t="shared" si="219"/>
        <v>9.0122756214302217E-3</v>
      </c>
      <c r="BL275" s="12">
        <f t="shared" si="220"/>
        <v>2.4362400012756802E-3</v>
      </c>
      <c r="BM275" s="12">
        <f t="shared" si="221"/>
        <v>3.1623304522100187E-2</v>
      </c>
      <c r="CM275" s="11" cm="1">
        <f t="array" ref="CM275">MMULT(X275:AQ275,$BQ$54:$BQ$73)</f>
        <v>5.3354316439377103E-3</v>
      </c>
      <c r="DA275" s="7">
        <v>-1.2511759482551134E-2</v>
      </c>
    </row>
    <row r="276" spans="1:105" x14ac:dyDescent="0.25">
      <c r="A276" s="9">
        <v>45239</v>
      </c>
      <c r="B276" s="10">
        <v>2212.6875</v>
      </c>
      <c r="C276" s="10">
        <v>730.472900390625</v>
      </c>
      <c r="D276" s="10">
        <v>831.85650634765625</v>
      </c>
      <c r="E276" s="10">
        <v>5301.59423828125</v>
      </c>
      <c r="F276" s="10">
        <v>50.939998626708977</v>
      </c>
      <c r="G276" s="10">
        <v>723.044677734375</v>
      </c>
      <c r="H276" s="10">
        <v>922.23333740234375</v>
      </c>
      <c r="I276" s="10">
        <v>1294.353515625</v>
      </c>
      <c r="J276" s="10">
        <v>83.217697143554688</v>
      </c>
      <c r="K276" s="10">
        <v>2973.525390625</v>
      </c>
      <c r="L276" s="10">
        <v>24.469999313354489</v>
      </c>
      <c r="M276" s="10">
        <v>5124.14306640625</v>
      </c>
      <c r="N276" s="10">
        <v>1528.488403320312</v>
      </c>
      <c r="O276" s="10">
        <v>170.03099060058591</v>
      </c>
      <c r="P276" s="10">
        <v>1146.787109375</v>
      </c>
      <c r="Q276" s="10">
        <v>557.61456298828125</v>
      </c>
      <c r="R276" s="10">
        <v>69.220001220703125</v>
      </c>
      <c r="S276" s="10">
        <v>7883.98876953125</v>
      </c>
      <c r="T276" s="10">
        <v>3117.555419921875</v>
      </c>
      <c r="U276" s="10">
        <v>628.40185546875</v>
      </c>
      <c r="X276" s="11">
        <f t="shared" si="182"/>
        <v>-2.0044651314065163E-2</v>
      </c>
      <c r="Y276" s="11">
        <f t="shared" si="183"/>
        <v>-9.8191002394440383E-3</v>
      </c>
      <c r="Z276" s="11">
        <f t="shared" si="184"/>
        <v>5.231258982960027E-2</v>
      </c>
      <c r="AA276" s="11">
        <f t="shared" si="185"/>
        <v>-9.603710680063304E-3</v>
      </c>
      <c r="AB276" s="11">
        <f t="shared" si="186"/>
        <v>-8.9494724808195474E-3</v>
      </c>
      <c r="AC276" s="11">
        <f t="shared" si="187"/>
        <v>-3.955719683781213E-3</v>
      </c>
      <c r="AD276" s="11">
        <f t="shared" si="188"/>
        <v>1.7098159118753016E-3</v>
      </c>
      <c r="AE276" s="11">
        <f t="shared" si="189"/>
        <v>-1.1646219788283089E-2</v>
      </c>
      <c r="AF276" s="11">
        <f t="shared" si="190"/>
        <v>-1.802103052428916E-4</v>
      </c>
      <c r="AG276" s="11">
        <f t="shared" si="191"/>
        <v>9.4779144692668758E-3</v>
      </c>
      <c r="AH276" s="11">
        <f t="shared" si="192"/>
        <v>1.2274459345884222E-3</v>
      </c>
      <c r="AI276" s="11">
        <f t="shared" si="193"/>
        <v>4.0700532525503492E-3</v>
      </c>
      <c r="AJ276" s="11">
        <f t="shared" si="194"/>
        <v>4.34650396402275E-2</v>
      </c>
      <c r="AK276" s="11">
        <f t="shared" si="195"/>
        <v>-1.3565394469791284E-2</v>
      </c>
      <c r="AL276" s="11">
        <f t="shared" si="196"/>
        <v>-1.0852272428152523E-2</v>
      </c>
      <c r="AM276" s="11">
        <f t="shared" si="197"/>
        <v>-3.3602930588343101E-3</v>
      </c>
      <c r="AN276" s="11">
        <f t="shared" si="198"/>
        <v>-2.1623399155234584E-3</v>
      </c>
      <c r="AO276" s="11">
        <f t="shared" si="199"/>
        <v>-2.3292900361280528E-2</v>
      </c>
      <c r="AP276" s="11">
        <f t="shared" si="200"/>
        <v>-1.0084197256207156E-2</v>
      </c>
      <c r="AQ276" s="11">
        <f t="shared" si="201"/>
        <v>4.8754159956019651E-2</v>
      </c>
      <c r="AT276" s="12">
        <f t="shared" si="202"/>
        <v>-2.034399737457444E-2</v>
      </c>
      <c r="AU276" s="12">
        <f t="shared" si="203"/>
        <v>-9.7930912564882996E-3</v>
      </c>
      <c r="AV276" s="12">
        <f t="shared" si="204"/>
        <v>5.0171680327772042E-2</v>
      </c>
      <c r="AW276" s="12">
        <f t="shared" si="205"/>
        <v>-1.2331438446430889E-2</v>
      </c>
      <c r="AX276" s="12">
        <f t="shared" si="206"/>
        <v>-9.7290806355753833E-3</v>
      </c>
      <c r="AY276" s="12">
        <f t="shared" si="207"/>
        <v>-4.533478787967395E-3</v>
      </c>
      <c r="AZ276" s="12">
        <f t="shared" si="208"/>
        <v>8.0704695628175849E-4</v>
      </c>
      <c r="BA276" s="12">
        <f t="shared" si="209"/>
        <v>-1.2423773302004728E-2</v>
      </c>
      <c r="BB276" s="12">
        <f t="shared" si="210"/>
        <v>-2.5048435427257182E-4</v>
      </c>
      <c r="BC276" s="12">
        <f t="shared" si="211"/>
        <v>7.9780401487162637E-3</v>
      </c>
      <c r="BD276" s="12">
        <f t="shared" si="212"/>
        <v>8.85880468678339E-4</v>
      </c>
      <c r="BE276" s="12">
        <f t="shared" si="213"/>
        <v>3.267409608719794E-3</v>
      </c>
      <c r="BF276" s="12">
        <f t="shared" si="214"/>
        <v>4.1658128871256667E-2</v>
      </c>
      <c r="BG276" s="12">
        <f t="shared" si="215"/>
        <v>-1.5274617829183275E-2</v>
      </c>
      <c r="BH276" s="12">
        <f t="shared" si="216"/>
        <v>-1.1261133768295101E-2</v>
      </c>
      <c r="BI276" s="12">
        <f t="shared" si="217"/>
        <v>-4.4603373816535837E-3</v>
      </c>
      <c r="BJ276" s="12">
        <f t="shared" si="218"/>
        <v>-3.0581798394100196E-3</v>
      </c>
      <c r="BK276" s="12">
        <f t="shared" si="219"/>
        <v>-2.3061606136977008E-2</v>
      </c>
      <c r="BL276" s="12">
        <f t="shared" si="220"/>
        <v>-1.0941353312951681E-2</v>
      </c>
      <c r="BM276" s="12">
        <f t="shared" si="221"/>
        <v>4.73444583050361E-2</v>
      </c>
      <c r="CM276" s="11" cm="1">
        <f t="array" ref="CM276">MMULT(X276:AQ276,$BQ$54:$BQ$73)</f>
        <v>1.6750268506319935E-3</v>
      </c>
      <c r="DA276" s="7">
        <v>1.1041231255134335E-3</v>
      </c>
    </row>
    <row r="277" spans="1:105" x14ac:dyDescent="0.25">
      <c r="A277" s="9">
        <v>45240</v>
      </c>
      <c r="B277" s="10">
        <v>2203.14599609375</v>
      </c>
      <c r="C277" s="10">
        <v>736.21844482421875</v>
      </c>
      <c r="D277" s="10">
        <v>873.28350830078125</v>
      </c>
      <c r="E277" s="10">
        <v>5270.66943359375</v>
      </c>
      <c r="F277" s="10">
        <v>51.310001373291023</v>
      </c>
      <c r="G277" s="10">
        <v>725.89178466796875</v>
      </c>
      <c r="H277" s="10">
        <v>923.4632568359375</v>
      </c>
      <c r="I277" s="10">
        <v>1288.75146484375</v>
      </c>
      <c r="J277" s="10">
        <v>83.31939697265625</v>
      </c>
      <c r="K277" s="10">
        <v>2981.782958984375</v>
      </c>
      <c r="L277" s="10">
        <v>24.420000076293949</v>
      </c>
      <c r="M277" s="10">
        <v>5131.40771484375</v>
      </c>
      <c r="N277" s="10">
        <v>1500.962646484375</v>
      </c>
      <c r="O277" s="10">
        <v>172.85450744628909</v>
      </c>
      <c r="P277" s="10">
        <v>1148.946044921875</v>
      </c>
      <c r="Q277" s="10">
        <v>558.72332763671875</v>
      </c>
      <c r="R277" s="10">
        <v>69.69000244140625</v>
      </c>
      <c r="S277" s="10">
        <v>7888.052734375</v>
      </c>
      <c r="T277" s="10">
        <v>3104.5166015625</v>
      </c>
      <c r="U277" s="10">
        <v>629.7952880859375</v>
      </c>
      <c r="X277" s="11">
        <f t="shared" si="182"/>
        <v>-4.3121786995452367E-3</v>
      </c>
      <c r="Y277" s="11">
        <f t="shared" si="183"/>
        <v>7.8655134646628006E-3</v>
      </c>
      <c r="Z277" s="11">
        <f t="shared" si="184"/>
        <v>4.980065869174255E-2</v>
      </c>
      <c r="AA277" s="11">
        <f t="shared" si="185"/>
        <v>-5.8331142100995015E-3</v>
      </c>
      <c r="AB277" s="11">
        <f t="shared" si="186"/>
        <v>7.2635013065753158E-3</v>
      </c>
      <c r="AC277" s="11">
        <f t="shared" si="187"/>
        <v>3.9376639110532139E-3</v>
      </c>
      <c r="AD277" s="11">
        <f t="shared" si="188"/>
        <v>1.3336315048619542E-3</v>
      </c>
      <c r="AE277" s="11">
        <f t="shared" si="189"/>
        <v>-4.3280685791199456E-3</v>
      </c>
      <c r="AF277" s="11">
        <f t="shared" si="190"/>
        <v>1.2220937684219405E-3</v>
      </c>
      <c r="AG277" s="11">
        <f t="shared" si="191"/>
        <v>2.7770297120749848E-3</v>
      </c>
      <c r="AH277" s="11">
        <f t="shared" si="192"/>
        <v>-2.0432872277708937E-3</v>
      </c>
      <c r="AI277" s="11">
        <f t="shared" si="193"/>
        <v>1.4177294317028047E-3</v>
      </c>
      <c r="AJ277" s="11">
        <f t="shared" si="194"/>
        <v>-1.8008482613373622E-2</v>
      </c>
      <c r="AK277" s="11">
        <f t="shared" si="195"/>
        <v>1.660589540606636E-2</v>
      </c>
      <c r="AL277" s="11">
        <f t="shared" si="196"/>
        <v>1.882594885507234E-3</v>
      </c>
      <c r="AM277" s="11">
        <f t="shared" si="197"/>
        <v>1.988406906906414E-3</v>
      </c>
      <c r="AN277" s="11">
        <f t="shared" si="198"/>
        <v>6.7899626179514071E-3</v>
      </c>
      <c r="AO277" s="11">
        <f t="shared" si="199"/>
        <v>5.1547065356761373E-4</v>
      </c>
      <c r="AP277" s="11">
        <f t="shared" si="200"/>
        <v>-4.1823854280357104E-3</v>
      </c>
      <c r="AQ277" s="11">
        <f t="shared" si="201"/>
        <v>2.2174228243614638E-3</v>
      </c>
      <c r="AT277" s="12">
        <f t="shared" si="202"/>
        <v>-4.6115247600545129E-3</v>
      </c>
      <c r="AU277" s="12">
        <f t="shared" si="203"/>
        <v>7.8915224476185392E-3</v>
      </c>
      <c r="AV277" s="12">
        <f t="shared" si="204"/>
        <v>4.7659749189914322E-2</v>
      </c>
      <c r="AW277" s="12">
        <f t="shared" si="205"/>
        <v>-8.5608419764670873E-3</v>
      </c>
      <c r="AX277" s="12">
        <f t="shared" si="206"/>
        <v>6.4838931518194807E-3</v>
      </c>
      <c r="AY277" s="12">
        <f t="shared" si="207"/>
        <v>3.3599048068670315E-3</v>
      </c>
      <c r="AZ277" s="12">
        <f t="shared" si="208"/>
        <v>4.3086254926841109E-4</v>
      </c>
      <c r="BA277" s="12">
        <f t="shared" si="209"/>
        <v>-5.105622092841584E-3</v>
      </c>
      <c r="BB277" s="12">
        <f t="shared" si="210"/>
        <v>1.1518197193922603E-3</v>
      </c>
      <c r="BC277" s="12">
        <f t="shared" si="211"/>
        <v>1.2771553915243718E-3</v>
      </c>
      <c r="BD277" s="12">
        <f t="shared" si="212"/>
        <v>-2.384852693680977E-3</v>
      </c>
      <c r="BE277" s="12">
        <f t="shared" si="213"/>
        <v>6.1508578787224956E-4</v>
      </c>
      <c r="BF277" s="12">
        <f t="shared" si="214"/>
        <v>-1.9815393382344452E-2</v>
      </c>
      <c r="BG277" s="12">
        <f t="shared" si="215"/>
        <v>1.4896672046674369E-2</v>
      </c>
      <c r="BH277" s="12">
        <f t="shared" si="216"/>
        <v>1.4737335453646559E-3</v>
      </c>
      <c r="BI277" s="12">
        <f t="shared" si="217"/>
        <v>8.8836258408713994E-4</v>
      </c>
      <c r="BJ277" s="12">
        <f t="shared" si="218"/>
        <v>5.8941226940648454E-3</v>
      </c>
      <c r="BK277" s="12">
        <f t="shared" si="219"/>
        <v>7.4676487787113388E-4</v>
      </c>
      <c r="BL277" s="12">
        <f t="shared" si="220"/>
        <v>-5.0395414847802366E-3</v>
      </c>
      <c r="BM277" s="12">
        <f t="shared" si="221"/>
        <v>8.077211733779142E-4</v>
      </c>
      <c r="CM277" s="11" cm="1">
        <f t="array" ref="CM277">MMULT(X277:AQ277,$BQ$54:$BQ$73)</f>
        <v>3.3455029163755581E-3</v>
      </c>
      <c r="DA277" s="7">
        <v>2.018320125443861E-2</v>
      </c>
    </row>
    <row r="278" spans="1:105" x14ac:dyDescent="0.25">
      <c r="A278" s="9">
        <v>45243</v>
      </c>
      <c r="B278" s="10">
        <v>2211.688232421875</v>
      </c>
      <c r="C278" s="10">
        <v>727.91668701171875</v>
      </c>
      <c r="D278" s="10">
        <v>906.08599853515625</v>
      </c>
      <c r="E278" s="10">
        <v>5229.60205078125</v>
      </c>
      <c r="F278" s="10">
        <v>50.930000305175781</v>
      </c>
      <c r="G278" s="10">
        <v>724.5777587890625</v>
      </c>
      <c r="H278" s="10">
        <v>919.38018798828125</v>
      </c>
      <c r="I278" s="10">
        <v>1293.176391601562</v>
      </c>
      <c r="J278" s="10">
        <v>83.298896789550781</v>
      </c>
      <c r="K278" s="10">
        <v>2996.774169921875</v>
      </c>
      <c r="L278" s="10">
        <v>24.430000305175781</v>
      </c>
      <c r="M278" s="10">
        <v>5130.38427734375</v>
      </c>
      <c r="N278" s="10">
        <v>1516.867553710938</v>
      </c>
      <c r="O278" s="10">
        <v>172.76631164550781</v>
      </c>
      <c r="P278" s="10">
        <v>1148.797241210938</v>
      </c>
      <c r="Q278" s="10">
        <v>560.5069580078125</v>
      </c>
      <c r="R278" s="10">
        <v>68.629997253417969</v>
      </c>
      <c r="S278" s="10">
        <v>7919.14453125</v>
      </c>
      <c r="T278" s="10">
        <v>3102.74755859375</v>
      </c>
      <c r="U278" s="10">
        <v>626.2618408203125</v>
      </c>
      <c r="X278" s="11">
        <f t="shared" si="182"/>
        <v>3.877290176534222E-3</v>
      </c>
      <c r="Y278" s="11">
        <f t="shared" si="183"/>
        <v>-1.1276215464123759E-2</v>
      </c>
      <c r="Z278" s="11">
        <f t="shared" si="184"/>
        <v>3.7562246306702247E-2</v>
      </c>
      <c r="AA278" s="11">
        <f t="shared" si="185"/>
        <v>-7.7916825044553476E-3</v>
      </c>
      <c r="AB278" s="11">
        <f t="shared" si="186"/>
        <v>-7.4059843684402575E-3</v>
      </c>
      <c r="AC278" s="11">
        <f t="shared" si="187"/>
        <v>-1.810222827507685E-3</v>
      </c>
      <c r="AD278" s="11">
        <f t="shared" si="188"/>
        <v>-4.421474073203595E-3</v>
      </c>
      <c r="AE278" s="11">
        <f t="shared" si="189"/>
        <v>3.4334989162154157E-3</v>
      </c>
      <c r="AF278" s="11">
        <f t="shared" si="190"/>
        <v>-2.4604334465114404E-4</v>
      </c>
      <c r="AG278" s="11">
        <f t="shared" si="191"/>
        <v>5.0275996421302767E-3</v>
      </c>
      <c r="AH278" s="11">
        <f t="shared" si="192"/>
        <v>4.0950978094141143E-4</v>
      </c>
      <c r="AI278" s="11">
        <f t="shared" si="193"/>
        <v>-1.9944575774781588E-4</v>
      </c>
      <c r="AJ278" s="11">
        <f t="shared" si="194"/>
        <v>1.0596471047308322E-2</v>
      </c>
      <c r="AK278" s="11">
        <f t="shared" si="195"/>
        <v>-5.1023141996273027E-4</v>
      </c>
      <c r="AL278" s="11">
        <f t="shared" si="196"/>
        <v>-1.2951322787935047E-4</v>
      </c>
      <c r="AM278" s="11">
        <f t="shared" si="197"/>
        <v>3.1923320235046002E-3</v>
      </c>
      <c r="AN278" s="11">
        <f t="shared" si="198"/>
        <v>-1.5210290584786667E-2</v>
      </c>
      <c r="AO278" s="11">
        <f t="shared" si="199"/>
        <v>3.9416314674858115E-3</v>
      </c>
      <c r="AP278" s="11">
        <f t="shared" si="200"/>
        <v>-5.6982879971060306E-4</v>
      </c>
      <c r="AQ278" s="11">
        <f t="shared" si="201"/>
        <v>-5.6104695167913839E-3</v>
      </c>
      <c r="AT278" s="12">
        <f t="shared" si="202"/>
        <v>3.5779441160249462E-3</v>
      </c>
      <c r="AU278" s="12">
        <f t="shared" si="203"/>
        <v>-1.1250206481168021E-2</v>
      </c>
      <c r="AV278" s="12">
        <f t="shared" si="204"/>
        <v>3.5421336804874012E-2</v>
      </c>
      <c r="AW278" s="12">
        <f t="shared" si="205"/>
        <v>-1.0519410270822933E-2</v>
      </c>
      <c r="AX278" s="12">
        <f t="shared" si="206"/>
        <v>-8.1855925231960926E-3</v>
      </c>
      <c r="AY278" s="12">
        <f t="shared" si="207"/>
        <v>-2.3879819316938674E-3</v>
      </c>
      <c r="AZ278" s="12">
        <f t="shared" si="208"/>
        <v>-5.3242430287971376E-3</v>
      </c>
      <c r="BA278" s="12">
        <f t="shared" si="209"/>
        <v>2.6559454024937773E-3</v>
      </c>
      <c r="BB278" s="12">
        <f t="shared" si="210"/>
        <v>-3.1631739368082426E-4</v>
      </c>
      <c r="BC278" s="12">
        <f t="shared" si="211"/>
        <v>3.5277253215796637E-3</v>
      </c>
      <c r="BD278" s="12">
        <f t="shared" si="212"/>
        <v>6.7944315031328185E-5</v>
      </c>
      <c r="BE278" s="12">
        <f t="shared" si="213"/>
        <v>-1.0020894015783711E-3</v>
      </c>
      <c r="BF278" s="12">
        <f t="shared" si="214"/>
        <v>8.7895602783374903E-3</v>
      </c>
      <c r="BG278" s="12">
        <f t="shared" si="215"/>
        <v>-2.2194547793547206E-3</v>
      </c>
      <c r="BH278" s="12">
        <f t="shared" si="216"/>
        <v>-5.3837456802192864E-4</v>
      </c>
      <c r="BI278" s="12">
        <f t="shared" si="217"/>
        <v>2.0922877006853261E-3</v>
      </c>
      <c r="BJ278" s="12">
        <f t="shared" si="218"/>
        <v>-1.6106130508673228E-2</v>
      </c>
      <c r="BK278" s="12">
        <f t="shared" si="219"/>
        <v>4.1729256917893316E-3</v>
      </c>
      <c r="BL278" s="12">
        <f t="shared" si="220"/>
        <v>-1.4269848564551289E-3</v>
      </c>
      <c r="BM278" s="12">
        <f t="shared" si="221"/>
        <v>-7.0201711677749332E-3</v>
      </c>
      <c r="CM278" s="11" cm="1">
        <f t="array" ref="CM278">MMULT(X278:AQ278,$BQ$54:$BQ$73)</f>
        <v>6.4295887357809865E-4</v>
      </c>
      <c r="DA278" s="7">
        <v>1.528655726815341E-2</v>
      </c>
    </row>
    <row r="279" spans="1:105" x14ac:dyDescent="0.25">
      <c r="A279" s="9">
        <v>45245</v>
      </c>
      <c r="B279" s="10">
        <v>2223.427978515625</v>
      </c>
      <c r="C279" s="10">
        <v>714.41314697265625</v>
      </c>
      <c r="D279" s="10">
        <v>890.4095458984375</v>
      </c>
      <c r="E279" s="10">
        <v>5250.03564453125</v>
      </c>
      <c r="F279" s="10">
        <v>51.459999084472663</v>
      </c>
      <c r="G279" s="10">
        <v>732.1700439453125</v>
      </c>
      <c r="H279" s="10">
        <v>925.92291259765625</v>
      </c>
      <c r="I279" s="10">
        <v>1327.96435546875</v>
      </c>
      <c r="J279" s="10">
        <v>82.981597900390625</v>
      </c>
      <c r="K279" s="10">
        <v>3012.945068359375</v>
      </c>
      <c r="L279" s="10">
        <v>24.54000091552734</v>
      </c>
      <c r="M279" s="10">
        <v>5267.44189453125</v>
      </c>
      <c r="N279" s="10">
        <v>1520.708251953125</v>
      </c>
      <c r="O279" s="10">
        <v>176.0310363769531</v>
      </c>
      <c r="P279" s="10">
        <v>1169.568481445312</v>
      </c>
      <c r="Q279" s="10">
        <v>563.7369384765625</v>
      </c>
      <c r="R279" s="10">
        <v>70.860000610351563</v>
      </c>
      <c r="S279" s="10">
        <v>8024.85693359375</v>
      </c>
      <c r="T279" s="10">
        <v>3170.501220703125</v>
      </c>
      <c r="U279" s="10">
        <v>638.255615234375</v>
      </c>
      <c r="X279" s="11">
        <f t="shared" si="182"/>
        <v>5.308047455176163E-3</v>
      </c>
      <c r="Y279" s="11">
        <f t="shared" si="183"/>
        <v>-1.8550941721775786E-2</v>
      </c>
      <c r="Z279" s="11">
        <f t="shared" si="184"/>
        <v>-1.7301285597683257E-2</v>
      </c>
      <c r="AA279" s="11">
        <f t="shared" si="185"/>
        <v>3.9072941978343127E-3</v>
      </c>
      <c r="AB279" s="11">
        <f t="shared" si="186"/>
        <v>1.0406416181447005E-2</v>
      </c>
      <c r="AC279" s="11">
        <f t="shared" si="187"/>
        <v>1.0478219989719902E-2</v>
      </c>
      <c r="AD279" s="11">
        <f t="shared" si="188"/>
        <v>7.1164515995186918E-3</v>
      </c>
      <c r="AE279" s="11">
        <f t="shared" si="189"/>
        <v>2.6901174575344709E-2</v>
      </c>
      <c r="AF279" s="11">
        <f t="shared" si="190"/>
        <v>-3.8091607618980978E-3</v>
      </c>
      <c r="AG279" s="11">
        <f t="shared" si="191"/>
        <v>5.3961017816439505E-3</v>
      </c>
      <c r="AH279" s="11">
        <f t="shared" si="192"/>
        <v>4.5026855905627656E-3</v>
      </c>
      <c r="AI279" s="11">
        <f t="shared" si="193"/>
        <v>2.6714883287156301E-2</v>
      </c>
      <c r="AJ279" s="11">
        <f t="shared" si="194"/>
        <v>2.5319931412541431E-3</v>
      </c>
      <c r="AK279" s="11">
        <f t="shared" si="195"/>
        <v>1.8896766970079446E-2</v>
      </c>
      <c r="AL279" s="11">
        <f t="shared" si="196"/>
        <v>1.8080858387576986E-2</v>
      </c>
      <c r="AM279" s="11">
        <f t="shared" si="197"/>
        <v>5.762605481705688E-3</v>
      </c>
      <c r="AN279" s="11">
        <f t="shared" si="198"/>
        <v>3.2493129042381441E-2</v>
      </c>
      <c r="AO279" s="11">
        <f t="shared" si="199"/>
        <v>1.3348967420230149E-2</v>
      </c>
      <c r="AP279" s="11">
        <f t="shared" si="200"/>
        <v>2.1836665996792473E-2</v>
      </c>
      <c r="AQ279" s="11">
        <f t="shared" si="201"/>
        <v>1.9151373486770946E-2</v>
      </c>
      <c r="AT279" s="12">
        <f t="shared" si="202"/>
        <v>5.0087013946668868E-3</v>
      </c>
      <c r="AU279" s="12">
        <f t="shared" si="203"/>
        <v>-1.8524932738820048E-2</v>
      </c>
      <c r="AV279" s="12">
        <f t="shared" si="204"/>
        <v>-1.9442195099511488E-2</v>
      </c>
      <c r="AW279" s="12">
        <f t="shared" si="205"/>
        <v>1.1795664314667273E-3</v>
      </c>
      <c r="AX279" s="12">
        <f t="shared" si="206"/>
        <v>9.626808026691169E-3</v>
      </c>
      <c r="AY279" s="12">
        <f t="shared" si="207"/>
        <v>9.9004608855337191E-3</v>
      </c>
      <c r="AZ279" s="12">
        <f t="shared" si="208"/>
        <v>6.2136826439251492E-3</v>
      </c>
      <c r="BA279" s="12">
        <f t="shared" si="209"/>
        <v>2.6123621061623071E-2</v>
      </c>
      <c r="BB279" s="12">
        <f t="shared" si="210"/>
        <v>-3.8794348109277778E-3</v>
      </c>
      <c r="BC279" s="12">
        <f t="shared" si="211"/>
        <v>3.8962274610933375E-3</v>
      </c>
      <c r="BD279" s="12">
        <f t="shared" si="212"/>
        <v>4.1611201246526822E-3</v>
      </c>
      <c r="BE279" s="12">
        <f t="shared" si="213"/>
        <v>2.5912239643325747E-2</v>
      </c>
      <c r="BF279" s="12">
        <f t="shared" si="214"/>
        <v>7.2508237228331176E-4</v>
      </c>
      <c r="BG279" s="12">
        <f t="shared" si="215"/>
        <v>1.7187543610687455E-2</v>
      </c>
      <c r="BH279" s="12">
        <f t="shared" si="216"/>
        <v>1.7671997047434409E-2</v>
      </c>
      <c r="BI279" s="12">
        <f t="shared" si="217"/>
        <v>4.6625611588864135E-3</v>
      </c>
      <c r="BJ279" s="12">
        <f t="shared" si="218"/>
        <v>3.1597289118494881E-2</v>
      </c>
      <c r="BK279" s="12">
        <f t="shared" si="219"/>
        <v>1.3580261644533669E-2</v>
      </c>
      <c r="BL279" s="12">
        <f t="shared" si="220"/>
        <v>2.0979509940047946E-2</v>
      </c>
      <c r="BM279" s="12">
        <f t="shared" si="221"/>
        <v>1.7741671835787395E-2</v>
      </c>
      <c r="CM279" s="11" cm="1">
        <f t="array" ref="CM279">MMULT(X279:AQ279,$BQ$54:$BQ$73)</f>
        <v>9.6586123251918964E-3</v>
      </c>
      <c r="DA279" s="7">
        <v>1.4274327863857615E-2</v>
      </c>
    </row>
    <row r="280" spans="1:105" x14ac:dyDescent="0.25">
      <c r="A280" s="9">
        <v>45246</v>
      </c>
      <c r="B280" s="10">
        <v>2203.9453125</v>
      </c>
      <c r="C280" s="10">
        <v>728.0748291015625</v>
      </c>
      <c r="D280" s="10">
        <v>876.8463134765625</v>
      </c>
      <c r="E280" s="10">
        <v>5422.59765625</v>
      </c>
      <c r="F280" s="10">
        <v>51.389999389648438</v>
      </c>
      <c r="G280" s="10">
        <v>734.0924072265625</v>
      </c>
      <c r="H280" s="10">
        <v>920.9051513671875</v>
      </c>
      <c r="I280" s="10">
        <v>1360.3515625</v>
      </c>
      <c r="J280" s="10">
        <v>83.186203002929688</v>
      </c>
      <c r="K280" s="10">
        <v>2999.379150390625</v>
      </c>
      <c r="L280" s="10">
        <v>24.54000091552734</v>
      </c>
      <c r="M280" s="10">
        <v>5382.36376953125</v>
      </c>
      <c r="N280" s="10">
        <v>1545.673461914062</v>
      </c>
      <c r="O280" s="10">
        <v>178.06047058105469</v>
      </c>
      <c r="P280" s="10">
        <v>1171.677856445312</v>
      </c>
      <c r="Q280" s="10">
        <v>563.688720703125</v>
      </c>
      <c r="R280" s="10">
        <v>71.419998168945313</v>
      </c>
      <c r="S280" s="10">
        <v>8283.7763671875</v>
      </c>
      <c r="T280" s="10">
        <v>3257.62646484375</v>
      </c>
      <c r="U280" s="10">
        <v>636.9119873046875</v>
      </c>
      <c r="X280" s="11">
        <f t="shared" si="182"/>
        <v>-8.7624452889325227E-3</v>
      </c>
      <c r="Y280" s="11">
        <f t="shared" si="183"/>
        <v>1.9122943337196371E-2</v>
      </c>
      <c r="Z280" s="11">
        <f t="shared" si="184"/>
        <v>-1.5232577508127993E-2</v>
      </c>
      <c r="AA280" s="11">
        <f t="shared" si="185"/>
        <v>3.286873145299516E-2</v>
      </c>
      <c r="AB280" s="11">
        <f t="shared" si="186"/>
        <v>-1.3602739228448079E-3</v>
      </c>
      <c r="AC280" s="11">
        <f t="shared" si="187"/>
        <v>2.6255694249539465E-3</v>
      </c>
      <c r="AD280" s="11">
        <f t="shared" si="188"/>
        <v>-5.4191997651203295E-3</v>
      </c>
      <c r="AE280" s="11">
        <f t="shared" si="189"/>
        <v>2.438861171075472E-2</v>
      </c>
      <c r="AF280" s="11">
        <f t="shared" si="190"/>
        <v>2.4656683857144589E-3</v>
      </c>
      <c r="AG280" s="11">
        <f t="shared" si="191"/>
        <v>-4.5025440759651775E-3</v>
      </c>
      <c r="AH280" s="11">
        <f t="shared" si="192"/>
        <v>0</v>
      </c>
      <c r="AI280" s="11">
        <f t="shared" si="193"/>
        <v>2.1817397761770073E-2</v>
      </c>
      <c r="AJ280" s="11">
        <f t="shared" si="194"/>
        <v>1.6416830729282177E-2</v>
      </c>
      <c r="AK280" s="11">
        <f t="shared" si="195"/>
        <v>1.1528843128297887E-2</v>
      </c>
      <c r="AL280" s="11">
        <f t="shared" si="196"/>
        <v>1.8035497993185553E-3</v>
      </c>
      <c r="AM280" s="11">
        <f t="shared" si="197"/>
        <v>-8.553240021454558E-5</v>
      </c>
      <c r="AN280" s="11">
        <f t="shared" si="198"/>
        <v>7.9028726188289499E-3</v>
      </c>
      <c r="AO280" s="11">
        <f t="shared" si="199"/>
        <v>3.2264679076066567E-2</v>
      </c>
      <c r="AP280" s="11">
        <f t="shared" si="200"/>
        <v>2.7479959184908673E-2</v>
      </c>
      <c r="AQ280" s="11">
        <f t="shared" si="201"/>
        <v>-2.1051564570945514E-3</v>
      </c>
      <c r="AT280" s="12">
        <f t="shared" si="202"/>
        <v>-9.061791349441798E-3</v>
      </c>
      <c r="AU280" s="12">
        <f t="shared" si="203"/>
        <v>1.914895232015211E-2</v>
      </c>
      <c r="AV280" s="12">
        <f t="shared" si="204"/>
        <v>-1.7373487009956223E-2</v>
      </c>
      <c r="AW280" s="12">
        <f t="shared" si="205"/>
        <v>3.0141003686627574E-2</v>
      </c>
      <c r="AX280" s="12">
        <f t="shared" si="206"/>
        <v>-2.139882077600643E-3</v>
      </c>
      <c r="AY280" s="12">
        <f t="shared" si="207"/>
        <v>2.0478103207677641E-3</v>
      </c>
      <c r="AZ280" s="12">
        <f t="shared" si="208"/>
        <v>-6.321968720713873E-3</v>
      </c>
      <c r="BA280" s="12">
        <f t="shared" si="209"/>
        <v>2.3611058197033082E-2</v>
      </c>
      <c r="BB280" s="12">
        <f t="shared" si="210"/>
        <v>2.3953943366847789E-3</v>
      </c>
      <c r="BC280" s="12">
        <f t="shared" si="211"/>
        <v>-6.0024183965157905E-3</v>
      </c>
      <c r="BD280" s="12">
        <f t="shared" si="212"/>
        <v>-3.4156546591008325E-4</v>
      </c>
      <c r="BE280" s="12">
        <f t="shared" si="213"/>
        <v>2.1014754117939519E-2</v>
      </c>
      <c r="BF280" s="12">
        <f t="shared" si="214"/>
        <v>1.4609919960311345E-2</v>
      </c>
      <c r="BG280" s="12">
        <f t="shared" si="215"/>
        <v>9.8196197689058955E-3</v>
      </c>
      <c r="BH280" s="12">
        <f t="shared" si="216"/>
        <v>1.3946884591759772E-3</v>
      </c>
      <c r="BI280" s="12">
        <f t="shared" si="217"/>
        <v>-1.1855767230338197E-3</v>
      </c>
      <c r="BJ280" s="12">
        <f t="shared" si="218"/>
        <v>7.0070326949423882E-3</v>
      </c>
      <c r="BK280" s="12">
        <f t="shared" si="219"/>
        <v>3.2495973300370087E-2</v>
      </c>
      <c r="BL280" s="12">
        <f t="shared" si="220"/>
        <v>2.6622803128164146E-2</v>
      </c>
      <c r="BM280" s="12">
        <f t="shared" si="221"/>
        <v>-3.5148581080781012E-3</v>
      </c>
      <c r="CM280" s="11" cm="1">
        <f t="array" ref="CM280">MMULT(X280:AQ280,$BQ$54:$BQ$73)</f>
        <v>8.1608963595893799E-3</v>
      </c>
      <c r="DA280" s="7">
        <v>-6.4261101078969662E-3</v>
      </c>
    </row>
    <row r="281" spans="1:105" x14ac:dyDescent="0.25">
      <c r="A281" s="9">
        <v>45247</v>
      </c>
      <c r="B281" s="10">
        <v>2206.8427734375</v>
      </c>
      <c r="C281" s="10">
        <v>714.0867919921875</v>
      </c>
      <c r="D281" s="10">
        <v>874.31549072265625</v>
      </c>
      <c r="E281" s="10">
        <v>5422.49755859375</v>
      </c>
      <c r="F281" s="10">
        <v>51.860000610351563</v>
      </c>
      <c r="G281" s="10">
        <v>732.51068115234375</v>
      </c>
      <c r="H281" s="10">
        <v>906.98333740234375</v>
      </c>
      <c r="I281" s="10">
        <v>1353.431518554688</v>
      </c>
      <c r="J281" s="10">
        <v>83.12030029296875</v>
      </c>
      <c r="K281" s="10">
        <v>3056.24755859375</v>
      </c>
      <c r="L281" s="10">
        <v>24.60000038146973</v>
      </c>
      <c r="M281" s="10">
        <v>5381.38916015625</v>
      </c>
      <c r="N281" s="10">
        <v>1560.4951171875</v>
      </c>
      <c r="O281" s="10">
        <v>173.2515869140625</v>
      </c>
      <c r="P281" s="10">
        <v>1169.121826171875</v>
      </c>
      <c r="Q281" s="10">
        <v>542.86309814453125</v>
      </c>
      <c r="R281" s="10">
        <v>72.269996643066406</v>
      </c>
      <c r="S281" s="10">
        <v>8134.3876953125</v>
      </c>
      <c r="T281" s="10">
        <v>3261.91064453125</v>
      </c>
      <c r="U281" s="10">
        <v>639.45001220703125</v>
      </c>
      <c r="X281" s="11">
        <f t="shared" si="182"/>
        <v>1.3146700696549157E-3</v>
      </c>
      <c r="Y281" s="11">
        <f t="shared" si="183"/>
        <v>-1.9212361903289676E-2</v>
      </c>
      <c r="Z281" s="11">
        <f t="shared" si="184"/>
        <v>-2.886278604367876E-3</v>
      </c>
      <c r="AA281" s="11">
        <f t="shared" si="185"/>
        <v>-1.8459355201215975E-5</v>
      </c>
      <c r="AB281" s="11">
        <f t="shared" si="186"/>
        <v>9.1457720623713025E-3</v>
      </c>
      <c r="AC281" s="11">
        <f t="shared" si="187"/>
        <v>-2.1546688927005656E-3</v>
      </c>
      <c r="AD281" s="11">
        <f t="shared" si="188"/>
        <v>-1.5117532944815487E-2</v>
      </c>
      <c r="AE281" s="11">
        <f t="shared" si="189"/>
        <v>-5.0869526202437431E-3</v>
      </c>
      <c r="AF281" s="11">
        <f t="shared" si="190"/>
        <v>-7.9223125448599338E-4</v>
      </c>
      <c r="AG281" s="11">
        <f t="shared" si="191"/>
        <v>1.8960059849625455E-2</v>
      </c>
      <c r="AH281" s="11">
        <f t="shared" si="192"/>
        <v>2.4449659211066327E-3</v>
      </c>
      <c r="AI281" s="11">
        <f t="shared" si="193"/>
        <v>-1.8107460155649768E-4</v>
      </c>
      <c r="AJ281" s="11">
        <f t="shared" si="194"/>
        <v>9.5891245069859559E-3</v>
      </c>
      <c r="AK281" s="11">
        <f t="shared" si="195"/>
        <v>-2.7007025485778109E-2</v>
      </c>
      <c r="AL281" s="11">
        <f t="shared" si="196"/>
        <v>-2.1815128274179753E-3</v>
      </c>
      <c r="AM281" s="11">
        <f t="shared" si="197"/>
        <v>-3.6945253282018163E-2</v>
      </c>
      <c r="AN281" s="11">
        <f t="shared" si="198"/>
        <v>1.1901407111638491E-2</v>
      </c>
      <c r="AO281" s="11">
        <f t="shared" si="199"/>
        <v>-1.8033885181490034E-2</v>
      </c>
      <c r="AP281" s="11">
        <f t="shared" si="200"/>
        <v>1.3151230608342594E-3</v>
      </c>
      <c r="AQ281" s="11">
        <f t="shared" si="201"/>
        <v>3.9848910884599251E-3</v>
      </c>
      <c r="AT281" s="12">
        <f t="shared" si="202"/>
        <v>1.0153240091456399E-3</v>
      </c>
      <c r="AU281" s="12">
        <f t="shared" si="203"/>
        <v>-1.9186352920333938E-2</v>
      </c>
      <c r="AV281" s="12">
        <f t="shared" si="204"/>
        <v>-5.0271881061961076E-3</v>
      </c>
      <c r="AW281" s="12">
        <f t="shared" si="205"/>
        <v>-2.7461871215688012E-3</v>
      </c>
      <c r="AX281" s="12">
        <f t="shared" si="206"/>
        <v>8.3661639076154665E-3</v>
      </c>
      <c r="AY281" s="12">
        <f t="shared" si="207"/>
        <v>-2.732427996886748E-3</v>
      </c>
      <c r="AZ281" s="12">
        <f t="shared" si="208"/>
        <v>-1.6020301900409029E-2</v>
      </c>
      <c r="BA281" s="12">
        <f t="shared" si="209"/>
        <v>-5.8645061339653816E-3</v>
      </c>
      <c r="BB281" s="12">
        <f t="shared" si="210"/>
        <v>-8.625053035156736E-4</v>
      </c>
      <c r="BC281" s="12">
        <f t="shared" si="211"/>
        <v>1.7460185529074843E-2</v>
      </c>
      <c r="BD281" s="12">
        <f t="shared" si="212"/>
        <v>2.1034004551965494E-3</v>
      </c>
      <c r="BE281" s="12">
        <f t="shared" si="213"/>
        <v>-9.8371824538705287E-4</v>
      </c>
      <c r="BF281" s="12">
        <f t="shared" si="214"/>
        <v>7.7822137380151243E-3</v>
      </c>
      <c r="BG281" s="12">
        <f t="shared" si="215"/>
        <v>-2.87162488451701E-2</v>
      </c>
      <c r="BH281" s="12">
        <f t="shared" si="216"/>
        <v>-2.5903741675605534E-3</v>
      </c>
      <c r="BI281" s="12">
        <f t="shared" si="217"/>
        <v>-3.8045297604837436E-2</v>
      </c>
      <c r="BJ281" s="12">
        <f t="shared" si="218"/>
        <v>1.1005567187751929E-2</v>
      </c>
      <c r="BK281" s="12">
        <f t="shared" si="219"/>
        <v>-1.7802590957186514E-2</v>
      </c>
      <c r="BL281" s="12">
        <f t="shared" si="220"/>
        <v>4.5796700408973353E-4</v>
      </c>
      <c r="BM281" s="12">
        <f t="shared" si="221"/>
        <v>2.5751894374763757E-3</v>
      </c>
      <c r="CM281" s="11" cm="1">
        <f t="array" ref="CM281">MMULT(X281:AQ281,$BQ$54:$BQ$73)</f>
        <v>-3.5480611641344195E-3</v>
      </c>
      <c r="DA281" s="7">
        <v>5.1757833398354703E-3</v>
      </c>
    </row>
    <row r="282" spans="1:105" x14ac:dyDescent="0.25">
      <c r="A282" s="9">
        <v>45250</v>
      </c>
      <c r="B282" s="10">
        <v>2147.94482421875</v>
      </c>
      <c r="C282" s="10">
        <v>699.015869140625</v>
      </c>
      <c r="D282" s="10">
        <v>859.86761474609375</v>
      </c>
      <c r="E282" s="10">
        <v>5439.53369140625</v>
      </c>
      <c r="F282" s="10">
        <v>51.659999847412109</v>
      </c>
      <c r="G282" s="10">
        <v>732.559326171875</v>
      </c>
      <c r="H282" s="10">
        <v>906.58984375</v>
      </c>
      <c r="I282" s="10">
        <v>1352.536987304688</v>
      </c>
      <c r="J282" s="10">
        <v>83.291496276855469</v>
      </c>
      <c r="K282" s="10">
        <v>3036.390380859375</v>
      </c>
      <c r="L282" s="10">
        <v>24.559999465942379</v>
      </c>
      <c r="M282" s="10">
        <v>5418.0546875</v>
      </c>
      <c r="N282" s="10">
        <v>1528.636108398438</v>
      </c>
      <c r="O282" s="10">
        <v>174.57513427734381</v>
      </c>
      <c r="P282" s="10">
        <v>1166.044677734375</v>
      </c>
      <c r="Q282" s="10">
        <v>543.53802490234375</v>
      </c>
      <c r="R282" s="10">
        <v>71.580001831054688</v>
      </c>
      <c r="S282" s="10">
        <v>8112.9423828125</v>
      </c>
      <c r="T282" s="10">
        <v>3277.882568359375</v>
      </c>
      <c r="U282" s="10">
        <v>640.246337890625</v>
      </c>
      <c r="X282" s="11">
        <f t="shared" si="182"/>
        <v>-2.6688783599661387E-2</v>
      </c>
      <c r="Y282" s="11">
        <f t="shared" si="183"/>
        <v>-2.1105169596425451E-2</v>
      </c>
      <c r="Z282" s="11">
        <f t="shared" si="184"/>
        <v>-1.6524785537793411E-2</v>
      </c>
      <c r="AA282" s="11">
        <f t="shared" si="185"/>
        <v>3.1417502042948059E-3</v>
      </c>
      <c r="AB282" s="11">
        <f t="shared" si="186"/>
        <v>-3.8565514960586366E-3</v>
      </c>
      <c r="AC282" s="11">
        <f t="shared" si="187"/>
        <v>6.6408614622143726E-5</v>
      </c>
      <c r="AD282" s="11">
        <f t="shared" si="188"/>
        <v>-4.3384882182151229E-4</v>
      </c>
      <c r="AE282" s="11">
        <f t="shared" si="189"/>
        <v>-6.6093573094504134E-4</v>
      </c>
      <c r="AF282" s="11">
        <f t="shared" si="190"/>
        <v>2.059617004309601E-3</v>
      </c>
      <c r="AG282" s="11">
        <f t="shared" si="191"/>
        <v>-6.497241258660259E-3</v>
      </c>
      <c r="AH282" s="11">
        <f t="shared" si="192"/>
        <v>-1.6260534515065319E-3</v>
      </c>
      <c r="AI282" s="11">
        <f t="shared" si="193"/>
        <v>6.8133945069836594E-3</v>
      </c>
      <c r="AJ282" s="11">
        <f t="shared" si="194"/>
        <v>-2.041596185605626E-2</v>
      </c>
      <c r="AK282" s="11">
        <f t="shared" si="195"/>
        <v>7.6394530454593889E-3</v>
      </c>
      <c r="AL282" s="11">
        <f t="shared" si="196"/>
        <v>-2.632016928103797E-3</v>
      </c>
      <c r="AM282" s="11">
        <f t="shared" si="197"/>
        <v>1.243272493782232E-3</v>
      </c>
      <c r="AN282" s="11">
        <f t="shared" si="198"/>
        <v>-9.5474587527591501E-3</v>
      </c>
      <c r="AO282" s="11">
        <f t="shared" si="199"/>
        <v>-2.6363769841407998E-3</v>
      </c>
      <c r="AP282" s="11">
        <f t="shared" si="200"/>
        <v>4.896493364986162E-3</v>
      </c>
      <c r="AQ282" s="11">
        <f t="shared" si="201"/>
        <v>1.2453290615247153E-3</v>
      </c>
      <c r="AT282" s="12">
        <f t="shared" si="202"/>
        <v>-2.6988129660170664E-2</v>
      </c>
      <c r="AU282" s="12">
        <f t="shared" si="203"/>
        <v>-2.1079160613469712E-2</v>
      </c>
      <c r="AV282" s="12">
        <f t="shared" si="204"/>
        <v>-1.8665695039621642E-2</v>
      </c>
      <c r="AW282" s="12">
        <f t="shared" si="205"/>
        <v>4.1402243792722053E-4</v>
      </c>
      <c r="AX282" s="12">
        <f t="shared" si="206"/>
        <v>-4.6361596508144717E-3</v>
      </c>
      <c r="AY282" s="12">
        <f t="shared" si="207"/>
        <v>-5.1135048956403855E-4</v>
      </c>
      <c r="AZ282" s="12">
        <f t="shared" si="208"/>
        <v>-1.3366177774150553E-3</v>
      </c>
      <c r="BA282" s="12">
        <f t="shared" si="209"/>
        <v>-1.4384892446666798E-3</v>
      </c>
      <c r="BB282" s="12">
        <f t="shared" si="210"/>
        <v>1.989342955279921E-3</v>
      </c>
      <c r="BC282" s="12">
        <f t="shared" si="211"/>
        <v>-7.9971155792108728E-3</v>
      </c>
      <c r="BD282" s="12">
        <f t="shared" si="212"/>
        <v>-1.9676189174166153E-3</v>
      </c>
      <c r="BE282" s="12">
        <f t="shared" si="213"/>
        <v>6.0107508631531041E-3</v>
      </c>
      <c r="BF282" s="12">
        <f t="shared" si="214"/>
        <v>-2.222287262502709E-2</v>
      </c>
      <c r="BG282" s="12">
        <f t="shared" si="215"/>
        <v>5.9302296860673986E-3</v>
      </c>
      <c r="BH282" s="12">
        <f t="shared" si="216"/>
        <v>-3.0408782682463751E-3</v>
      </c>
      <c r="BI282" s="12">
        <f t="shared" si="217"/>
        <v>1.43228170962958E-4</v>
      </c>
      <c r="BJ282" s="12">
        <f t="shared" si="218"/>
        <v>-1.0443298676645712E-2</v>
      </c>
      <c r="BK282" s="12">
        <f t="shared" si="219"/>
        <v>-2.4050827598372797E-3</v>
      </c>
      <c r="BL282" s="12">
        <f t="shared" si="220"/>
        <v>4.0393373082416358E-3</v>
      </c>
      <c r="BM282" s="12">
        <f t="shared" si="221"/>
        <v>-1.6437258945883426E-4</v>
      </c>
      <c r="CM282" s="11" cm="1">
        <f t="array" ref="CM282">MMULT(X282:AQ282,$BQ$54:$BQ$73)</f>
        <v>-4.2759732858984765E-3</v>
      </c>
      <c r="DA282" s="7">
        <v>1.1171985502185998E-2</v>
      </c>
    </row>
    <row r="283" spans="1:105" x14ac:dyDescent="0.25">
      <c r="A283" s="9">
        <v>45251</v>
      </c>
      <c r="B283" s="10">
        <v>2194.70361328125</v>
      </c>
      <c r="C283" s="10">
        <v>702.4326171875</v>
      </c>
      <c r="D283" s="10">
        <v>847.6802978515625</v>
      </c>
      <c r="E283" s="10">
        <v>5457.11962890625</v>
      </c>
      <c r="F283" s="10">
        <v>51.880001068115227</v>
      </c>
      <c r="G283" s="10">
        <v>738.76458740234375</v>
      </c>
      <c r="H283" s="10">
        <v>911.164794921875</v>
      </c>
      <c r="I283" s="10">
        <v>1354.796630859375</v>
      </c>
      <c r="J283" s="10">
        <v>83.322196960449219</v>
      </c>
      <c r="K283" s="10">
        <v>3022.67724609375</v>
      </c>
      <c r="L283" s="10">
        <v>24.5</v>
      </c>
      <c r="M283" s="10">
        <v>5383.09521484375</v>
      </c>
      <c r="N283" s="10">
        <v>1536.071533203125</v>
      </c>
      <c r="O283" s="10">
        <v>173.75724792480469</v>
      </c>
      <c r="P283" s="10">
        <v>1180.7109375</v>
      </c>
      <c r="Q283" s="10">
        <v>541.36871337890625</v>
      </c>
      <c r="R283" s="10">
        <v>71.580001831054688</v>
      </c>
      <c r="S283" s="10">
        <v>8248.6201171875</v>
      </c>
      <c r="T283" s="10">
        <v>3269.1279296875</v>
      </c>
      <c r="U283" s="10">
        <v>651.89166259765625</v>
      </c>
      <c r="X283" s="11">
        <f t="shared" si="182"/>
        <v>2.1769082955614139E-2</v>
      </c>
      <c r="Y283" s="11">
        <f t="shared" si="183"/>
        <v>4.8879406000833341E-3</v>
      </c>
      <c r="Z283" s="11">
        <f t="shared" si="184"/>
        <v>-1.4173480528313635E-2</v>
      </c>
      <c r="AA283" s="11">
        <f t="shared" si="185"/>
        <v>3.23298622596703E-3</v>
      </c>
      <c r="AB283" s="11">
        <f t="shared" si="186"/>
        <v>4.2586376568512279E-3</v>
      </c>
      <c r="AC283" s="11">
        <f t="shared" si="187"/>
        <v>8.4706603394096372E-3</v>
      </c>
      <c r="AD283" s="11">
        <f t="shared" si="188"/>
        <v>5.0463296091551877E-3</v>
      </c>
      <c r="AE283" s="11">
        <f t="shared" si="189"/>
        <v>1.6706704333387756E-3</v>
      </c>
      <c r="AF283" s="11">
        <f t="shared" si="190"/>
        <v>3.6859325340612135E-4</v>
      </c>
      <c r="AG283" s="11">
        <f t="shared" si="191"/>
        <v>-4.5162620893772678E-3</v>
      </c>
      <c r="AH283" s="11">
        <f t="shared" si="192"/>
        <v>-2.442975050776413E-3</v>
      </c>
      <c r="AI283" s="11">
        <f t="shared" si="193"/>
        <v>-6.4524030620999526E-3</v>
      </c>
      <c r="AJ283" s="11">
        <f t="shared" si="194"/>
        <v>4.864090782519319E-3</v>
      </c>
      <c r="AK283" s="11">
        <f t="shared" si="195"/>
        <v>-4.685010588276339E-3</v>
      </c>
      <c r="AL283" s="11">
        <f t="shared" si="196"/>
        <v>1.2577785436250646E-2</v>
      </c>
      <c r="AM283" s="11">
        <f t="shared" si="197"/>
        <v>-3.9910943191642486E-3</v>
      </c>
      <c r="AN283" s="11">
        <f t="shared" si="198"/>
        <v>0</v>
      </c>
      <c r="AO283" s="11">
        <f t="shared" si="199"/>
        <v>1.6723616164517223E-2</v>
      </c>
      <c r="AP283" s="11">
        <f t="shared" si="200"/>
        <v>-2.6708213272743373E-3</v>
      </c>
      <c r="AQ283" s="11">
        <f t="shared" si="201"/>
        <v>1.8188818924600631E-2</v>
      </c>
      <c r="AT283" s="12">
        <f t="shared" si="202"/>
        <v>2.1469736895104861E-2</v>
      </c>
      <c r="AU283" s="12">
        <f t="shared" si="203"/>
        <v>4.9139495830390735E-3</v>
      </c>
      <c r="AV283" s="12">
        <f t="shared" si="204"/>
        <v>-1.6314390030141866E-2</v>
      </c>
      <c r="AW283" s="12">
        <f t="shared" si="205"/>
        <v>5.0525845959944462E-4</v>
      </c>
      <c r="AX283" s="12">
        <f t="shared" si="206"/>
        <v>3.4790295020953928E-3</v>
      </c>
      <c r="AY283" s="12">
        <f t="shared" si="207"/>
        <v>7.8929012352234543E-3</v>
      </c>
      <c r="AZ283" s="12">
        <f t="shared" si="208"/>
        <v>4.143560653561645E-3</v>
      </c>
      <c r="BA283" s="12">
        <f t="shared" si="209"/>
        <v>8.9311691961713722E-4</v>
      </c>
      <c r="BB283" s="12">
        <f t="shared" si="210"/>
        <v>2.9831920437644113E-4</v>
      </c>
      <c r="BC283" s="12">
        <f t="shared" si="211"/>
        <v>-6.0161364099278808E-3</v>
      </c>
      <c r="BD283" s="12">
        <f t="shared" si="212"/>
        <v>-2.7845405166864964E-3</v>
      </c>
      <c r="BE283" s="12">
        <f t="shared" si="213"/>
        <v>-7.2550467059305079E-3</v>
      </c>
      <c r="BF283" s="12">
        <f t="shared" si="214"/>
        <v>3.0571800135484875E-3</v>
      </c>
      <c r="BG283" s="12">
        <f t="shared" si="215"/>
        <v>-6.3942339476683293E-3</v>
      </c>
      <c r="BH283" s="12">
        <f t="shared" si="216"/>
        <v>1.2168924096108067E-2</v>
      </c>
      <c r="BI283" s="12">
        <f t="shared" si="217"/>
        <v>-5.0911386419835222E-3</v>
      </c>
      <c r="BJ283" s="12">
        <f t="shared" si="218"/>
        <v>-8.9583992388656138E-4</v>
      </c>
      <c r="BK283" s="12">
        <f t="shared" si="219"/>
        <v>1.6954910388820743E-2</v>
      </c>
      <c r="BL283" s="12">
        <f t="shared" si="220"/>
        <v>-3.527977384018863E-3</v>
      </c>
      <c r="BM283" s="12">
        <f t="shared" si="221"/>
        <v>1.677911727361708E-2</v>
      </c>
      <c r="CM283" s="11" cm="1">
        <f t="array" ref="CM283">MMULT(X283:AQ283,$BQ$54:$BQ$73)</f>
        <v>3.1563582708215537E-3</v>
      </c>
      <c r="DA283" s="7">
        <v>-2.6124444366374521E-3</v>
      </c>
    </row>
    <row r="284" spans="1:105" x14ac:dyDescent="0.25">
      <c r="A284" s="9">
        <v>45252</v>
      </c>
      <c r="B284" s="10">
        <v>2170.724609375</v>
      </c>
      <c r="C284" s="10">
        <v>704.92462158203125</v>
      </c>
      <c r="D284" s="10">
        <v>844.75634765625</v>
      </c>
      <c r="E284" s="10">
        <v>5407.85888671875</v>
      </c>
      <c r="F284" s="10">
        <v>52.169998168945313</v>
      </c>
      <c r="G284" s="10">
        <v>736.1365966796875</v>
      </c>
      <c r="H284" s="10">
        <v>907.86883544921875</v>
      </c>
      <c r="I284" s="10">
        <v>1372.49658203125</v>
      </c>
      <c r="J284" s="10">
        <v>83.345703125</v>
      </c>
      <c r="K284" s="10">
        <v>3030.000732421875</v>
      </c>
      <c r="L284" s="10">
        <v>24.510000228881839</v>
      </c>
      <c r="M284" s="10">
        <v>5415.66552734375</v>
      </c>
      <c r="N284" s="10">
        <v>1520.018920898438</v>
      </c>
      <c r="O284" s="10">
        <v>173.5754699707031</v>
      </c>
      <c r="P284" s="10">
        <v>1185.326904296875</v>
      </c>
      <c r="Q284" s="10">
        <v>538.91009521484375</v>
      </c>
      <c r="R284" s="10">
        <v>72.180000305175781</v>
      </c>
      <c r="S284" s="10">
        <v>8215.765625</v>
      </c>
      <c r="T284" s="10">
        <v>3287.708251953125</v>
      </c>
      <c r="U284" s="10">
        <v>671.74847412109375</v>
      </c>
      <c r="X284" s="11">
        <f t="shared" si="182"/>
        <v>-1.0925850652972477E-2</v>
      </c>
      <c r="Y284" s="11">
        <f t="shared" si="183"/>
        <v>3.5476775046538885E-3</v>
      </c>
      <c r="Z284" s="11">
        <f t="shared" si="184"/>
        <v>-3.449354907414061E-3</v>
      </c>
      <c r="AA284" s="11">
        <f t="shared" si="185"/>
        <v>-9.0268759963712114E-3</v>
      </c>
      <c r="AB284" s="11">
        <f t="shared" si="186"/>
        <v>5.5897666703849328E-3</v>
      </c>
      <c r="AC284" s="11">
        <f t="shared" si="187"/>
        <v>-3.5572776057077051E-3</v>
      </c>
      <c r="AD284" s="11">
        <f t="shared" si="188"/>
        <v>-3.6173033583226312E-3</v>
      </c>
      <c r="AE284" s="11">
        <f t="shared" si="189"/>
        <v>1.3064655438837017E-2</v>
      </c>
      <c r="AF284" s="11">
        <f t="shared" si="190"/>
        <v>2.8211167501907068E-4</v>
      </c>
      <c r="AG284" s="11">
        <f t="shared" si="191"/>
        <v>2.4228476055752389E-3</v>
      </c>
      <c r="AH284" s="11">
        <f t="shared" si="192"/>
        <v>4.0817260742202001E-4</v>
      </c>
      <c r="AI284" s="11">
        <f t="shared" si="193"/>
        <v>6.05048047639733E-3</v>
      </c>
      <c r="AJ284" s="11">
        <f t="shared" si="194"/>
        <v>-1.0450432781091257E-2</v>
      </c>
      <c r="AK284" s="11">
        <f t="shared" si="195"/>
        <v>-1.0461604121415257E-3</v>
      </c>
      <c r="AL284" s="11">
        <f t="shared" si="196"/>
        <v>3.9094808477413631E-3</v>
      </c>
      <c r="AM284" s="11">
        <f t="shared" si="197"/>
        <v>-4.5414855038763621E-3</v>
      </c>
      <c r="AN284" s="11">
        <f t="shared" si="198"/>
        <v>8.3822081415592664E-3</v>
      </c>
      <c r="AO284" s="11">
        <f t="shared" si="199"/>
        <v>-3.9830288849212114E-3</v>
      </c>
      <c r="AP284" s="11">
        <f t="shared" si="200"/>
        <v>5.6835714799943959E-3</v>
      </c>
      <c r="AQ284" s="11">
        <f t="shared" si="201"/>
        <v>3.0460293730881795E-2</v>
      </c>
      <c r="AT284" s="12">
        <f t="shared" si="202"/>
        <v>-1.1225196713481753E-2</v>
      </c>
      <c r="AU284" s="12">
        <f t="shared" si="203"/>
        <v>3.573686487609628E-3</v>
      </c>
      <c r="AV284" s="12">
        <f t="shared" si="204"/>
        <v>-5.5902644092422921E-3</v>
      </c>
      <c r="AW284" s="12">
        <f t="shared" si="205"/>
        <v>-1.1754603762738796E-2</v>
      </c>
      <c r="AX284" s="12">
        <f t="shared" si="206"/>
        <v>4.8101585156290977E-3</v>
      </c>
      <c r="AY284" s="12">
        <f t="shared" si="207"/>
        <v>-4.1350367098938875E-3</v>
      </c>
      <c r="AZ284" s="12">
        <f t="shared" si="208"/>
        <v>-4.5200723139161743E-3</v>
      </c>
      <c r="BA284" s="12">
        <f t="shared" si="209"/>
        <v>1.2287101925115378E-2</v>
      </c>
      <c r="BB284" s="12">
        <f t="shared" si="210"/>
        <v>2.1183762598939046E-4</v>
      </c>
      <c r="BC284" s="12">
        <f t="shared" si="211"/>
        <v>9.2297328502462597E-4</v>
      </c>
      <c r="BD284" s="12">
        <f t="shared" si="212"/>
        <v>6.6607141511936766E-5</v>
      </c>
      <c r="BE284" s="12">
        <f t="shared" si="213"/>
        <v>5.2478368325667747E-3</v>
      </c>
      <c r="BF284" s="12">
        <f t="shared" si="214"/>
        <v>-1.2257343550062088E-2</v>
      </c>
      <c r="BG284" s="12">
        <f t="shared" si="215"/>
        <v>-2.755383771533516E-3</v>
      </c>
      <c r="BH284" s="12">
        <f t="shared" si="216"/>
        <v>3.500619507598785E-3</v>
      </c>
      <c r="BI284" s="12">
        <f t="shared" si="217"/>
        <v>-5.6415298266956366E-3</v>
      </c>
      <c r="BJ284" s="12">
        <f t="shared" si="218"/>
        <v>7.4863682176727047E-3</v>
      </c>
      <c r="BK284" s="12">
        <f t="shared" si="219"/>
        <v>-3.7517346606176913E-3</v>
      </c>
      <c r="BL284" s="12">
        <f t="shared" si="220"/>
        <v>4.8264154232498697E-3</v>
      </c>
      <c r="BM284" s="12">
        <f t="shared" si="221"/>
        <v>2.9050592079898244E-2</v>
      </c>
      <c r="CM284" s="11" cm="1">
        <f t="array" ref="CM284">MMULT(X284:AQ284,$BQ$54:$BQ$73)</f>
        <v>1.460174803782394E-3</v>
      </c>
      <c r="DA284" s="7">
        <v>-6.9052803473838142E-3</v>
      </c>
    </row>
    <row r="285" spans="1:105" x14ac:dyDescent="0.25">
      <c r="A285" s="9">
        <v>45253</v>
      </c>
      <c r="B285" s="10">
        <v>2173.322509765625</v>
      </c>
      <c r="C285" s="10">
        <v>699.51531982421875</v>
      </c>
      <c r="D285" s="10">
        <v>880.67938232421875</v>
      </c>
      <c r="E285" s="10">
        <v>5341.0625</v>
      </c>
      <c r="F285" s="10">
        <v>52.020000457763672</v>
      </c>
      <c r="G285" s="10">
        <v>740.39508056640625</v>
      </c>
      <c r="H285" s="10">
        <v>908.11480712890625</v>
      </c>
      <c r="I285" s="10">
        <v>1364.446899414062</v>
      </c>
      <c r="J285" s="10">
        <v>83.548301696777344</v>
      </c>
      <c r="K285" s="10">
        <v>2993.972412109375</v>
      </c>
      <c r="L285" s="10">
        <v>24.54000091552734</v>
      </c>
      <c r="M285" s="10">
        <v>5335.40966796875</v>
      </c>
      <c r="N285" s="10">
        <v>1522.382446289062</v>
      </c>
      <c r="O285" s="10">
        <v>173.25740051269531</v>
      </c>
      <c r="P285" s="10">
        <v>1188.950073242188</v>
      </c>
      <c r="Q285" s="10">
        <v>539.874267578125</v>
      </c>
      <c r="R285" s="10">
        <v>71.900001525878906</v>
      </c>
      <c r="S285" s="10">
        <v>8206.6083984375</v>
      </c>
      <c r="T285" s="10">
        <v>3267.311767578125</v>
      </c>
      <c r="U285" s="10">
        <v>680.40777587890625</v>
      </c>
      <c r="X285" s="11">
        <f t="shared" si="182"/>
        <v>1.196789486517589E-3</v>
      </c>
      <c r="Y285" s="11">
        <f t="shared" si="183"/>
        <v>-7.6735889089426931E-3</v>
      </c>
      <c r="Z285" s="11">
        <f t="shared" si="184"/>
        <v>4.2524728896842369E-2</v>
      </c>
      <c r="AA285" s="11">
        <f t="shared" si="185"/>
        <v>-1.2351725168494383E-2</v>
      </c>
      <c r="AB285" s="11">
        <f t="shared" si="186"/>
        <v>-2.8751718697764528E-3</v>
      </c>
      <c r="AC285" s="11">
        <f t="shared" si="187"/>
        <v>5.7849099011331034E-3</v>
      </c>
      <c r="AD285" s="11">
        <f t="shared" si="188"/>
        <v>2.7093305781973647E-4</v>
      </c>
      <c r="AE285" s="11">
        <f t="shared" si="189"/>
        <v>-5.8649928331877431E-3</v>
      </c>
      <c r="AF285" s="11">
        <f t="shared" si="190"/>
        <v>2.4308220361821294E-3</v>
      </c>
      <c r="AG285" s="11">
        <f t="shared" si="191"/>
        <v>-1.1890531882380971E-2</v>
      </c>
      <c r="AH285" s="11">
        <f t="shared" si="192"/>
        <v>1.2240182115603904E-3</v>
      </c>
      <c r="AI285" s="11">
        <f t="shared" si="193"/>
        <v>-1.4819205316463389E-2</v>
      </c>
      <c r="AJ285" s="11">
        <f t="shared" si="194"/>
        <v>1.5549315591591984E-3</v>
      </c>
      <c r="AK285" s="11">
        <f t="shared" si="195"/>
        <v>-1.8324562685123041E-3</v>
      </c>
      <c r="AL285" s="11">
        <f t="shared" si="196"/>
        <v>3.0566832931731903E-3</v>
      </c>
      <c r="AM285" s="11">
        <f t="shared" si="197"/>
        <v>1.789115423597455E-3</v>
      </c>
      <c r="AN285" s="11">
        <f t="shared" si="198"/>
        <v>-3.8791739832785403E-3</v>
      </c>
      <c r="AO285" s="11">
        <f t="shared" si="199"/>
        <v>-1.1145919906277754E-3</v>
      </c>
      <c r="AP285" s="11">
        <f t="shared" si="200"/>
        <v>-6.2038608087816444E-3</v>
      </c>
      <c r="AQ285" s="11">
        <f t="shared" si="201"/>
        <v>1.2890690625151338E-2</v>
      </c>
      <c r="AT285" s="12">
        <f t="shared" si="202"/>
        <v>8.974434260083132E-4</v>
      </c>
      <c r="AU285" s="12">
        <f t="shared" si="203"/>
        <v>-7.6475799259869536E-3</v>
      </c>
      <c r="AV285" s="12">
        <f t="shared" si="204"/>
        <v>4.0383819395014134E-2</v>
      </c>
      <c r="AW285" s="12">
        <f t="shared" si="205"/>
        <v>-1.5079452934861967E-2</v>
      </c>
      <c r="AX285" s="12">
        <f t="shared" si="206"/>
        <v>-3.6547800245322879E-3</v>
      </c>
      <c r="AY285" s="12">
        <f t="shared" si="207"/>
        <v>5.2071507969469214E-3</v>
      </c>
      <c r="AZ285" s="12">
        <f t="shared" si="208"/>
        <v>-6.3183589777380655E-4</v>
      </c>
      <c r="BA285" s="12">
        <f t="shared" si="209"/>
        <v>-6.6425463469093815E-3</v>
      </c>
      <c r="BB285" s="12">
        <f t="shared" si="210"/>
        <v>2.3605479871524494E-3</v>
      </c>
      <c r="BC285" s="12">
        <f t="shared" si="211"/>
        <v>-1.3390406202931585E-2</v>
      </c>
      <c r="BD285" s="12">
        <f t="shared" si="212"/>
        <v>8.8245274565030717E-4</v>
      </c>
      <c r="BE285" s="12">
        <f t="shared" si="213"/>
        <v>-1.5621848960293944E-2</v>
      </c>
      <c r="BF285" s="12">
        <f t="shared" si="214"/>
        <v>-2.5197920981163296E-4</v>
      </c>
      <c r="BG285" s="12">
        <f t="shared" si="215"/>
        <v>-3.5416796279042944E-3</v>
      </c>
      <c r="BH285" s="12">
        <f t="shared" si="216"/>
        <v>2.6478219530306122E-3</v>
      </c>
      <c r="BI285" s="12">
        <f t="shared" si="217"/>
        <v>6.8907110077818102E-4</v>
      </c>
      <c r="BJ285" s="12">
        <f t="shared" si="218"/>
        <v>-4.7750139071651015E-3</v>
      </c>
      <c r="BK285" s="12">
        <f t="shared" si="219"/>
        <v>-8.8329776632425526E-4</v>
      </c>
      <c r="BL285" s="12">
        <f t="shared" si="220"/>
        <v>-7.0610168655261705E-3</v>
      </c>
      <c r="BM285" s="12">
        <f t="shared" si="221"/>
        <v>1.1480988974167789E-2</v>
      </c>
      <c r="CM285" s="11" cm="1">
        <f t="array" ref="CM285">MMULT(X285:AQ285,$BQ$54:$BQ$73)</f>
        <v>2.1091617303453029E-4</v>
      </c>
      <c r="DA285" s="7">
        <v>3.0514514401133053E-3</v>
      </c>
    </row>
    <row r="286" spans="1:105" x14ac:dyDescent="0.25">
      <c r="A286" s="9">
        <v>45254</v>
      </c>
      <c r="B286" s="10">
        <v>2223.477783203125</v>
      </c>
      <c r="C286" s="10">
        <v>694.28900146484375</v>
      </c>
      <c r="D286" s="10">
        <v>885.54449462890625</v>
      </c>
      <c r="E286" s="10">
        <v>5273.6171875</v>
      </c>
      <c r="F286" s="10">
        <v>52.150001525878913</v>
      </c>
      <c r="G286" s="10">
        <v>745.6512451171875</v>
      </c>
      <c r="H286" s="10">
        <v>914.41162109375</v>
      </c>
      <c r="I286" s="10">
        <v>1353.29052734375</v>
      </c>
      <c r="J286" s="10">
        <v>83.344001770019531</v>
      </c>
      <c r="K286" s="10">
        <v>3002.426513671875</v>
      </c>
      <c r="L286" s="10">
        <v>24.54000091552734</v>
      </c>
      <c r="M286" s="10">
        <v>5336.6298828125</v>
      </c>
      <c r="N286" s="10">
        <v>1529.620971679688</v>
      </c>
      <c r="O286" s="10">
        <v>171.62162780761719</v>
      </c>
      <c r="P286" s="10">
        <v>1188.155883789062</v>
      </c>
      <c r="Q286" s="10">
        <v>540.2598876953125</v>
      </c>
      <c r="R286" s="10">
        <v>71.870002746582031</v>
      </c>
      <c r="S286" s="10">
        <v>8161.7587890625</v>
      </c>
      <c r="T286" s="10">
        <v>3219.6748046875</v>
      </c>
      <c r="U286" s="10">
        <v>676.22747802734375</v>
      </c>
      <c r="X286" s="11">
        <f t="shared" si="182"/>
        <v>2.3077694733354984E-2</v>
      </c>
      <c r="Y286" s="11">
        <f t="shared" si="183"/>
        <v>-7.4713422440673954E-3</v>
      </c>
      <c r="Z286" s="11">
        <f t="shared" si="184"/>
        <v>5.5242718318758459E-3</v>
      </c>
      <c r="AA286" s="11">
        <f t="shared" si="185"/>
        <v>-1.2627695800227014E-2</v>
      </c>
      <c r="AB286" s="11">
        <f t="shared" si="186"/>
        <v>2.4990593420081294E-3</v>
      </c>
      <c r="AC286" s="11">
        <f t="shared" si="187"/>
        <v>7.0991348926309119E-3</v>
      </c>
      <c r="AD286" s="11">
        <f t="shared" si="188"/>
        <v>6.9339404174586063E-3</v>
      </c>
      <c r="AE286" s="11">
        <f t="shared" si="189"/>
        <v>-8.1764794768509896E-3</v>
      </c>
      <c r="AF286" s="11">
        <f t="shared" si="190"/>
        <v>-2.4452911981296781E-3</v>
      </c>
      <c r="AG286" s="11">
        <f t="shared" si="191"/>
        <v>2.8237072353461475E-3</v>
      </c>
      <c r="AH286" s="11">
        <f t="shared" si="192"/>
        <v>0</v>
      </c>
      <c r="AI286" s="11">
        <f t="shared" si="193"/>
        <v>2.2870124689310865E-4</v>
      </c>
      <c r="AJ286" s="11">
        <f t="shared" si="194"/>
        <v>4.7547351904052996E-3</v>
      </c>
      <c r="AK286" s="11">
        <f t="shared" si="195"/>
        <v>-9.4412862032884123E-3</v>
      </c>
      <c r="AL286" s="11">
        <f t="shared" si="196"/>
        <v>-6.6797544404888893E-4</v>
      </c>
      <c r="AM286" s="11">
        <f t="shared" si="197"/>
        <v>7.1427763897210952E-4</v>
      </c>
      <c r="AN286" s="11">
        <f t="shared" si="198"/>
        <v>-4.1722918859852268E-4</v>
      </c>
      <c r="AO286" s="11">
        <f t="shared" si="199"/>
        <v>-5.4650602535804144E-3</v>
      </c>
      <c r="AP286" s="11">
        <f t="shared" si="200"/>
        <v>-1.4579864512267102E-2</v>
      </c>
      <c r="AQ286" s="11">
        <f t="shared" si="201"/>
        <v>-6.1438125779245609E-3</v>
      </c>
      <c r="AT286" s="12">
        <f t="shared" si="202"/>
        <v>2.2778348672845707E-2</v>
      </c>
      <c r="AU286" s="12">
        <f t="shared" si="203"/>
        <v>-7.4453332611116559E-3</v>
      </c>
      <c r="AV286" s="12">
        <f t="shared" si="204"/>
        <v>3.3833623300476142E-3</v>
      </c>
      <c r="AW286" s="12">
        <f t="shared" si="205"/>
        <v>-1.5355423566594599E-2</v>
      </c>
      <c r="AX286" s="12">
        <f t="shared" si="206"/>
        <v>1.7194511872522943E-3</v>
      </c>
      <c r="AY286" s="12">
        <f t="shared" si="207"/>
        <v>6.5213757884447299E-3</v>
      </c>
      <c r="AZ286" s="12">
        <f t="shared" si="208"/>
        <v>6.0311714618650637E-3</v>
      </c>
      <c r="BA286" s="12">
        <f t="shared" si="209"/>
        <v>-8.9540329905726281E-3</v>
      </c>
      <c r="BB286" s="12">
        <f t="shared" si="210"/>
        <v>-2.5155652471593581E-3</v>
      </c>
      <c r="BC286" s="12">
        <f t="shared" si="211"/>
        <v>1.3238329147955345E-3</v>
      </c>
      <c r="BD286" s="12">
        <f t="shared" si="212"/>
        <v>-3.4156546591008325E-4</v>
      </c>
      <c r="BE286" s="12">
        <f t="shared" si="213"/>
        <v>-5.7394239693744648E-4</v>
      </c>
      <c r="BF286" s="12">
        <f t="shared" si="214"/>
        <v>2.947824421434468E-3</v>
      </c>
      <c r="BG286" s="12">
        <f t="shared" si="215"/>
        <v>-1.1150509562680403E-2</v>
      </c>
      <c r="BH286" s="12">
        <f t="shared" si="216"/>
        <v>-1.076836784191467E-3</v>
      </c>
      <c r="BI286" s="12">
        <f t="shared" si="217"/>
        <v>-3.857666838471645E-4</v>
      </c>
      <c r="BJ286" s="12">
        <f t="shared" si="218"/>
        <v>-1.313069112485084E-3</v>
      </c>
      <c r="BK286" s="12">
        <f t="shared" si="219"/>
        <v>-5.2337660292768942E-3</v>
      </c>
      <c r="BL286" s="12">
        <f t="shared" si="220"/>
        <v>-1.5437020569011627E-2</v>
      </c>
      <c r="BM286" s="12">
        <f t="shared" si="221"/>
        <v>-7.5535142289081102E-3</v>
      </c>
      <c r="CM286" s="11" cm="1">
        <f t="array" ref="CM286">MMULT(X286:AQ286,$BQ$54:$BQ$73)</f>
        <v>-6.89025718501892E-4</v>
      </c>
      <c r="DA286" s="7">
        <v>-1.7937284474115586E-3</v>
      </c>
    </row>
    <row r="287" spans="1:105" x14ac:dyDescent="0.25">
      <c r="A287" s="9">
        <v>45258</v>
      </c>
      <c r="B287" s="10">
        <v>2421.352294921875</v>
      </c>
      <c r="C287" s="10">
        <v>704.84552001953125</v>
      </c>
      <c r="D287" s="10">
        <v>890.4095458984375</v>
      </c>
      <c r="E287" s="10">
        <v>5286.45654296875</v>
      </c>
      <c r="F287" s="10">
        <v>52.299999237060547</v>
      </c>
      <c r="G287" s="10">
        <v>743.97210693359375</v>
      </c>
      <c r="H287" s="10">
        <v>910.57452392578125</v>
      </c>
      <c r="I287" s="10">
        <v>1358.280029296875</v>
      </c>
      <c r="J287" s="10">
        <v>83.364501953125</v>
      </c>
      <c r="K287" s="10">
        <v>2998.248779296875</v>
      </c>
      <c r="L287" s="10">
        <v>24.54999923706055</v>
      </c>
      <c r="M287" s="10">
        <v>5343.11328125</v>
      </c>
      <c r="N287" s="10">
        <v>1542.27587890625</v>
      </c>
      <c r="O287" s="10">
        <v>176.25636291503909</v>
      </c>
      <c r="P287" s="10">
        <v>1188.404052734375</v>
      </c>
      <c r="Q287" s="10">
        <v>544.21295166015625</v>
      </c>
      <c r="R287" s="10">
        <v>73.410003662109375</v>
      </c>
      <c r="S287" s="10">
        <v>8133.99609375</v>
      </c>
      <c r="T287" s="10">
        <v>3231.828369140625</v>
      </c>
      <c r="U287" s="10">
        <v>672.34564208984375</v>
      </c>
      <c r="X287" s="11">
        <f t="shared" si="182"/>
        <v>8.8993248870556957E-2</v>
      </c>
      <c r="Y287" s="11">
        <f t="shared" si="183"/>
        <v>1.5204790126899402E-2</v>
      </c>
      <c r="Z287" s="11">
        <f t="shared" si="184"/>
        <v>5.4938529899279474E-3</v>
      </c>
      <c r="AA287" s="11">
        <f t="shared" si="185"/>
        <v>2.4346392641435921E-3</v>
      </c>
      <c r="AB287" s="11">
        <f t="shared" si="186"/>
        <v>2.8762743392672513E-3</v>
      </c>
      <c r="AC287" s="11">
        <f t="shared" si="187"/>
        <v>-2.2519082407350564E-3</v>
      </c>
      <c r="AD287" s="11">
        <f t="shared" si="188"/>
        <v>-4.1962471598721643E-3</v>
      </c>
      <c r="AE287" s="11">
        <f t="shared" si="189"/>
        <v>3.6869407213825965E-3</v>
      </c>
      <c r="AF287" s="11">
        <f t="shared" si="190"/>
        <v>2.4597070779055233E-4</v>
      </c>
      <c r="AG287" s="11">
        <f t="shared" si="191"/>
        <v>-1.3914526653612447E-3</v>
      </c>
      <c r="AH287" s="11">
        <f t="shared" si="192"/>
        <v>4.0742955013029088E-4</v>
      </c>
      <c r="AI287" s="11">
        <f t="shared" si="193"/>
        <v>1.2148862821423794E-3</v>
      </c>
      <c r="AJ287" s="11">
        <f t="shared" si="194"/>
        <v>8.2732307289599977E-3</v>
      </c>
      <c r="AK287" s="11">
        <f t="shared" si="195"/>
        <v>2.700554217220982E-2</v>
      </c>
      <c r="AL287" s="11">
        <f t="shared" si="196"/>
        <v>2.0886901180132788E-4</v>
      </c>
      <c r="AM287" s="11">
        <f t="shared" si="197"/>
        <v>7.3169673612214171E-3</v>
      </c>
      <c r="AN287" s="11">
        <f t="shared" si="198"/>
        <v>2.1427589490395318E-2</v>
      </c>
      <c r="AO287" s="11">
        <f t="shared" si="199"/>
        <v>-3.4015579276496801E-3</v>
      </c>
      <c r="AP287" s="11">
        <f t="shared" si="200"/>
        <v>3.7747801223374229E-3</v>
      </c>
      <c r="AQ287" s="11">
        <f t="shared" si="201"/>
        <v>-5.7404291656764578E-3</v>
      </c>
      <c r="AT287" s="12">
        <f t="shared" si="202"/>
        <v>8.8693902810047687E-2</v>
      </c>
      <c r="AU287" s="12">
        <f t="shared" si="203"/>
        <v>1.523079910985514E-2</v>
      </c>
      <c r="AV287" s="12">
        <f t="shared" si="204"/>
        <v>3.3529434880997157E-3</v>
      </c>
      <c r="AW287" s="12">
        <f t="shared" si="205"/>
        <v>-2.9308850222399324E-4</v>
      </c>
      <c r="AX287" s="12">
        <f t="shared" si="206"/>
        <v>2.0966661845114162E-3</v>
      </c>
      <c r="AY287" s="12">
        <f t="shared" si="207"/>
        <v>-2.8296673449212388E-3</v>
      </c>
      <c r="AZ287" s="12">
        <f t="shared" si="208"/>
        <v>-5.0990161154657078E-3</v>
      </c>
      <c r="BA287" s="12">
        <f t="shared" si="209"/>
        <v>2.9093872076609581E-3</v>
      </c>
      <c r="BB287" s="12">
        <f t="shared" si="210"/>
        <v>1.7569665876087211E-4</v>
      </c>
      <c r="BC287" s="12">
        <f t="shared" si="211"/>
        <v>-2.8913269859118578E-3</v>
      </c>
      <c r="BD287" s="12">
        <f t="shared" si="212"/>
        <v>6.5864084220207636E-5</v>
      </c>
      <c r="BE287" s="12">
        <f t="shared" si="213"/>
        <v>4.1224263831182424E-4</v>
      </c>
      <c r="BF287" s="12">
        <f t="shared" si="214"/>
        <v>6.4663199599891662E-3</v>
      </c>
      <c r="BG287" s="12">
        <f t="shared" si="215"/>
        <v>2.5296318812817829E-2</v>
      </c>
      <c r="BH287" s="12">
        <f t="shared" si="216"/>
        <v>-1.9999232834125023E-4</v>
      </c>
      <c r="BI287" s="12">
        <f t="shared" si="217"/>
        <v>6.2169230384021435E-3</v>
      </c>
      <c r="BJ287" s="12">
        <f t="shared" si="218"/>
        <v>2.0531749566508758E-2</v>
      </c>
      <c r="BK287" s="12">
        <f t="shared" si="219"/>
        <v>-3.1702637033461599E-3</v>
      </c>
      <c r="BL287" s="12">
        <f t="shared" si="220"/>
        <v>2.9176240655928972E-3</v>
      </c>
      <c r="BM287" s="12">
        <f t="shared" si="221"/>
        <v>-7.1501308166600072E-3</v>
      </c>
      <c r="CM287" s="11" cm="1">
        <f t="array" ref="CM287">MMULT(X287:AQ287,$BQ$54:$BQ$73)</f>
        <v>8.5791708289935861E-3</v>
      </c>
      <c r="DA287" s="7">
        <v>-1.7618117772159167E-3</v>
      </c>
    </row>
    <row r="288" spans="1:105" x14ac:dyDescent="0.25">
      <c r="A288" s="9">
        <v>45259</v>
      </c>
      <c r="B288" s="10">
        <v>2394.476318359375</v>
      </c>
      <c r="C288" s="10">
        <v>705.09765625</v>
      </c>
      <c r="D288" s="10">
        <v>938.98675537109375</v>
      </c>
      <c r="E288" s="10">
        <v>5394.169921875</v>
      </c>
      <c r="F288" s="10">
        <v>53.049999237060547</v>
      </c>
      <c r="G288" s="10">
        <v>758.81610107421875</v>
      </c>
      <c r="H288" s="10">
        <v>924.44708251953125</v>
      </c>
      <c r="I288" s="10">
        <v>1374.191284179688</v>
      </c>
      <c r="J288" s="10">
        <v>83.418098449707031</v>
      </c>
      <c r="K288" s="10">
        <v>3031.426025390625</v>
      </c>
      <c r="L288" s="10">
        <v>24.559999465942379</v>
      </c>
      <c r="M288" s="10">
        <v>5449.64990234375</v>
      </c>
      <c r="N288" s="10">
        <v>1594.5205078125</v>
      </c>
      <c r="O288" s="10">
        <v>174.4842529296875</v>
      </c>
      <c r="P288" s="10">
        <v>1191.530883789062</v>
      </c>
      <c r="Q288" s="10">
        <v>548.214111328125</v>
      </c>
      <c r="R288" s="10">
        <v>74.080001831054688</v>
      </c>
      <c r="S288" s="10">
        <v>8214.638671875</v>
      </c>
      <c r="T288" s="10">
        <v>3272.434326171875</v>
      </c>
      <c r="U288" s="10">
        <v>671.74847412109375</v>
      </c>
      <c r="X288" s="11">
        <f t="shared" si="182"/>
        <v>-1.1099573002600662E-2</v>
      </c>
      <c r="Y288" s="11">
        <f t="shared" si="183"/>
        <v>3.5771842667278828E-4</v>
      </c>
      <c r="Z288" s="11">
        <f t="shared" si="184"/>
        <v>5.4556029521944382E-2</v>
      </c>
      <c r="AA288" s="11">
        <f t="shared" si="185"/>
        <v>2.037534557046802E-2</v>
      </c>
      <c r="AB288" s="11">
        <f t="shared" si="186"/>
        <v>1.4340344377453433E-2</v>
      </c>
      <c r="AC288" s="11">
        <f t="shared" si="187"/>
        <v>1.9952353055018447E-2</v>
      </c>
      <c r="AD288" s="11">
        <f t="shared" si="188"/>
        <v>1.5234951373272463E-2</v>
      </c>
      <c r="AE288" s="11">
        <f t="shared" si="189"/>
        <v>1.1714266969712828E-2</v>
      </c>
      <c r="AF288" s="11">
        <f t="shared" si="190"/>
        <v>6.4291749277369892E-4</v>
      </c>
      <c r="AG288" s="11">
        <f t="shared" si="191"/>
        <v>1.1065541432999586E-2</v>
      </c>
      <c r="AH288" s="11">
        <f t="shared" si="192"/>
        <v>4.0734131130776323E-4</v>
      </c>
      <c r="AI288" s="11">
        <f t="shared" si="193"/>
        <v>1.9939053410603747E-2</v>
      </c>
      <c r="AJ288" s="11">
        <f t="shared" si="194"/>
        <v>3.3875021726528461E-2</v>
      </c>
      <c r="AK288" s="11">
        <f t="shared" si="195"/>
        <v>-1.005416176779843E-2</v>
      </c>
      <c r="AL288" s="11">
        <f t="shared" si="196"/>
        <v>2.6311177982712044E-3</v>
      </c>
      <c r="AM288" s="11">
        <f t="shared" si="197"/>
        <v>7.3521948637256017E-3</v>
      </c>
      <c r="AN288" s="11">
        <f t="shared" si="198"/>
        <v>9.1267965607135983E-3</v>
      </c>
      <c r="AO288" s="11">
        <f t="shared" si="199"/>
        <v>9.9142631980072057E-3</v>
      </c>
      <c r="AP288" s="11">
        <f t="shared" si="200"/>
        <v>1.2564391543492615E-2</v>
      </c>
      <c r="AQ288" s="11">
        <f t="shared" si="201"/>
        <v>-8.8818597365163262E-4</v>
      </c>
      <c r="AT288" s="12">
        <f t="shared" si="202"/>
        <v>-1.1398919063109938E-2</v>
      </c>
      <c r="AU288" s="12">
        <f t="shared" si="203"/>
        <v>3.8372740962852771E-4</v>
      </c>
      <c r="AV288" s="12">
        <f t="shared" si="204"/>
        <v>5.2415120020116154E-2</v>
      </c>
      <c r="AW288" s="12">
        <f t="shared" si="205"/>
        <v>1.7647617804100433E-2</v>
      </c>
      <c r="AX288" s="12">
        <f t="shared" si="206"/>
        <v>1.3560736222697597E-2</v>
      </c>
      <c r="AY288" s="12">
        <f t="shared" si="207"/>
        <v>1.9374593950832266E-2</v>
      </c>
      <c r="AZ288" s="12">
        <f t="shared" si="208"/>
        <v>1.433218241767892E-2</v>
      </c>
      <c r="BA288" s="12">
        <f t="shared" si="209"/>
        <v>1.093671345599119E-2</v>
      </c>
      <c r="BB288" s="12">
        <f t="shared" si="210"/>
        <v>5.726434437440187E-4</v>
      </c>
      <c r="BC288" s="12">
        <f t="shared" si="211"/>
        <v>9.5656671124489737E-3</v>
      </c>
      <c r="BD288" s="12">
        <f t="shared" si="212"/>
        <v>6.5775845397679988E-5</v>
      </c>
      <c r="BE288" s="12">
        <f t="shared" si="213"/>
        <v>1.9136409766773194E-2</v>
      </c>
      <c r="BF288" s="12">
        <f t="shared" si="214"/>
        <v>3.2068110957557627E-2</v>
      </c>
      <c r="BG288" s="12">
        <f t="shared" si="215"/>
        <v>-1.1763385127190421E-2</v>
      </c>
      <c r="BH288" s="12">
        <f t="shared" si="216"/>
        <v>2.2222564581286263E-3</v>
      </c>
      <c r="BI288" s="12">
        <f t="shared" si="217"/>
        <v>6.2521505409063281E-3</v>
      </c>
      <c r="BJ288" s="12">
        <f t="shared" si="218"/>
        <v>8.2309566368270366E-3</v>
      </c>
      <c r="BK288" s="12">
        <f t="shared" si="219"/>
        <v>1.0145557422310726E-2</v>
      </c>
      <c r="BL288" s="12">
        <f t="shared" si="220"/>
        <v>1.170723548674809E-2</v>
      </c>
      <c r="BM288" s="12">
        <f t="shared" si="221"/>
        <v>-2.2978876246351823E-3</v>
      </c>
      <c r="CM288" s="11" cm="1">
        <f t="array" ref="CM288">MMULT(X288:AQ288,$BQ$54:$BQ$73)</f>
        <v>1.1100386394445756E-2</v>
      </c>
      <c r="DA288" s="7">
        <v>-4.581000926010893E-3</v>
      </c>
    </row>
    <row r="289" spans="1:105" x14ac:dyDescent="0.25">
      <c r="A289" s="9">
        <v>45260</v>
      </c>
      <c r="B289" s="10">
        <v>2356.4599609375</v>
      </c>
      <c r="C289" s="10">
        <v>704.2867431640625</v>
      </c>
      <c r="D289" s="10">
        <v>930.65716552734375</v>
      </c>
      <c r="E289" s="10">
        <v>5506.18017578125</v>
      </c>
      <c r="F289" s="10">
        <v>53.150001525878913</v>
      </c>
      <c r="G289" s="10">
        <v>758.645751953125</v>
      </c>
      <c r="H289" s="10">
        <v>919.87213134765625</v>
      </c>
      <c r="I289" s="10">
        <v>1370.001708984375</v>
      </c>
      <c r="J289" s="10">
        <v>83.330299377441406</v>
      </c>
      <c r="K289" s="10">
        <v>3056.444091796875</v>
      </c>
      <c r="L289" s="10">
        <v>24.559999465942379</v>
      </c>
      <c r="M289" s="10">
        <v>5399.13671875</v>
      </c>
      <c r="N289" s="10">
        <v>1622.735595703125</v>
      </c>
      <c r="O289" s="10">
        <v>177.1651306152344</v>
      </c>
      <c r="P289" s="10">
        <v>1179.991333007812</v>
      </c>
      <c r="Q289" s="10">
        <v>544.502197265625</v>
      </c>
      <c r="R289" s="10">
        <v>74.610000610351563</v>
      </c>
      <c r="S289" s="10">
        <v>8081.703125</v>
      </c>
      <c r="T289" s="10">
        <v>3248.079833984375</v>
      </c>
      <c r="U289" s="10">
        <v>670.106201171875</v>
      </c>
      <c r="X289" s="11">
        <f t="shared" si="182"/>
        <v>-1.5876689667126336E-2</v>
      </c>
      <c r="Y289" s="11">
        <f t="shared" si="183"/>
        <v>-1.1500720201656463E-3</v>
      </c>
      <c r="Z289" s="11">
        <f t="shared" si="184"/>
        <v>-8.8708278323458255E-3</v>
      </c>
      <c r="AA289" s="11">
        <f t="shared" si="185"/>
        <v>2.0765058485090422E-2</v>
      </c>
      <c r="AB289" s="11">
        <f t="shared" si="186"/>
        <v>1.8850573092658073E-3</v>
      </c>
      <c r="AC289" s="11">
        <f t="shared" si="187"/>
        <v>-2.2449328744157524E-4</v>
      </c>
      <c r="AD289" s="11">
        <f t="shared" si="188"/>
        <v>-4.9488513278728883E-3</v>
      </c>
      <c r="AE289" s="11">
        <f t="shared" si="189"/>
        <v>-3.0487569260154979E-3</v>
      </c>
      <c r="AF289" s="11">
        <f t="shared" si="190"/>
        <v>-1.0525182651886901E-3</v>
      </c>
      <c r="AG289" s="11">
        <f t="shared" si="191"/>
        <v>8.2529034839391169E-3</v>
      </c>
      <c r="AH289" s="11">
        <f t="shared" si="192"/>
        <v>0</v>
      </c>
      <c r="AI289" s="11">
        <f t="shared" si="193"/>
        <v>-9.2690694813304646E-3</v>
      </c>
      <c r="AJ289" s="11">
        <f t="shared" si="194"/>
        <v>1.7695029792581893E-2</v>
      </c>
      <c r="AK289" s="11">
        <f t="shared" si="195"/>
        <v>1.5364582422387569E-2</v>
      </c>
      <c r="AL289" s="11">
        <f t="shared" si="196"/>
        <v>-9.6846426208897652E-3</v>
      </c>
      <c r="AM289" s="11">
        <f t="shared" si="197"/>
        <v>-6.7709203134289474E-3</v>
      </c>
      <c r="AN289" s="11">
        <f t="shared" si="198"/>
        <v>7.1544109907769604E-3</v>
      </c>
      <c r="AO289" s="11">
        <f t="shared" si="199"/>
        <v>-1.6182762527357435E-2</v>
      </c>
      <c r="AP289" s="11">
        <f t="shared" si="200"/>
        <v>-7.4423165631531916E-3</v>
      </c>
      <c r="AQ289" s="11">
        <f t="shared" si="201"/>
        <v>-2.4447736206136932E-3</v>
      </c>
      <c r="AT289" s="12">
        <f t="shared" si="202"/>
        <v>-1.6176035727635613E-2</v>
      </c>
      <c r="AU289" s="12">
        <f t="shared" si="203"/>
        <v>-1.1240630372099068E-3</v>
      </c>
      <c r="AV289" s="12">
        <f t="shared" si="204"/>
        <v>-1.1011737334174057E-2</v>
      </c>
      <c r="AW289" s="12">
        <f t="shared" si="205"/>
        <v>1.8037330718722835E-2</v>
      </c>
      <c r="AX289" s="12">
        <f t="shared" si="206"/>
        <v>1.1054491545099722E-3</v>
      </c>
      <c r="AY289" s="12">
        <f t="shared" si="207"/>
        <v>-8.0225239162775761E-4</v>
      </c>
      <c r="AZ289" s="12">
        <f t="shared" si="208"/>
        <v>-5.851620283466431E-3</v>
      </c>
      <c r="BA289" s="12">
        <f t="shared" si="209"/>
        <v>-3.8263104397371363E-3</v>
      </c>
      <c r="BB289" s="12">
        <f t="shared" si="210"/>
        <v>-1.1227923142183704E-3</v>
      </c>
      <c r="BC289" s="12">
        <f t="shared" si="211"/>
        <v>6.7530291633885039E-3</v>
      </c>
      <c r="BD289" s="12">
        <f t="shared" si="212"/>
        <v>-3.4156546591008325E-4</v>
      </c>
      <c r="BE289" s="12">
        <f t="shared" si="213"/>
        <v>-1.007171312516102E-2</v>
      </c>
      <c r="BF289" s="12">
        <f t="shared" si="214"/>
        <v>1.5888119023611064E-2</v>
      </c>
      <c r="BG289" s="12">
        <f t="shared" si="215"/>
        <v>1.3655359062995578E-2</v>
      </c>
      <c r="BH289" s="12">
        <f t="shared" si="216"/>
        <v>-1.0093503961032344E-2</v>
      </c>
      <c r="BI289" s="12">
        <f t="shared" si="217"/>
        <v>-7.8709646362482219E-3</v>
      </c>
      <c r="BJ289" s="12">
        <f t="shared" si="218"/>
        <v>6.2585710668903987E-3</v>
      </c>
      <c r="BK289" s="12">
        <f t="shared" si="219"/>
        <v>-1.5951468303053915E-2</v>
      </c>
      <c r="BL289" s="12">
        <f t="shared" si="220"/>
        <v>-8.2994726198977169E-3</v>
      </c>
      <c r="BM289" s="12">
        <f t="shared" si="221"/>
        <v>-3.8544752715972425E-3</v>
      </c>
      <c r="CM289" s="11" cm="1">
        <f t="array" ref="CM289">MMULT(X289:AQ289,$BQ$54:$BQ$73)</f>
        <v>-7.9248259844440954E-4</v>
      </c>
      <c r="DA289" s="7">
        <v>8.7025429365749003E-4</v>
      </c>
    </row>
    <row r="290" spans="1:105" x14ac:dyDescent="0.25">
      <c r="A290" s="9">
        <v>45261</v>
      </c>
      <c r="B290" s="10">
        <v>2360.6064453125</v>
      </c>
      <c r="C290" s="10">
        <v>717.87921142578125</v>
      </c>
      <c r="D290" s="10">
        <v>932.843994140625</v>
      </c>
      <c r="E290" s="10">
        <v>5946.87646484375</v>
      </c>
      <c r="F290" s="10">
        <v>53.290000915527337</v>
      </c>
      <c r="G290" s="10">
        <v>756.99102783203125</v>
      </c>
      <c r="H290" s="10">
        <v>931.4326171875</v>
      </c>
      <c r="I290" s="10">
        <v>1367.318481445312</v>
      </c>
      <c r="J290" s="10">
        <v>83.352699279785156</v>
      </c>
      <c r="K290" s="10">
        <v>3136.511962890625</v>
      </c>
      <c r="L290" s="10">
        <v>24.530000686645511</v>
      </c>
      <c r="M290" s="10">
        <v>5438.4833984375</v>
      </c>
      <c r="N290" s="10">
        <v>1600.823364257812</v>
      </c>
      <c r="O290" s="10">
        <v>176.8016357421875</v>
      </c>
      <c r="P290" s="10">
        <v>1188.3544921875</v>
      </c>
      <c r="Q290" s="10">
        <v>551.25115966796875</v>
      </c>
      <c r="R290" s="10">
        <v>75.209999084472656</v>
      </c>
      <c r="S290" s="10">
        <v>8248.6201171875</v>
      </c>
      <c r="T290" s="10">
        <v>3270.478271484375</v>
      </c>
      <c r="U290" s="10">
        <v>654.52923583984375</v>
      </c>
      <c r="X290" s="11">
        <f t="shared" si="182"/>
        <v>1.7596243703416679E-3</v>
      </c>
      <c r="Y290" s="11">
        <f t="shared" si="183"/>
        <v>1.9299622481396623E-2</v>
      </c>
      <c r="Z290" s="11">
        <f t="shared" si="184"/>
        <v>2.3497682006693782E-3</v>
      </c>
      <c r="AA290" s="11">
        <f t="shared" si="185"/>
        <v>8.0036663348011738E-2</v>
      </c>
      <c r="AB290" s="11">
        <f t="shared" si="186"/>
        <v>2.6340430033714507E-3</v>
      </c>
      <c r="AC290" s="11">
        <f t="shared" si="187"/>
        <v>-2.1811551924382114E-3</v>
      </c>
      <c r="AD290" s="11">
        <f t="shared" si="188"/>
        <v>1.2567492204494869E-2</v>
      </c>
      <c r="AE290" s="11">
        <f t="shared" si="189"/>
        <v>-1.958557804319905E-3</v>
      </c>
      <c r="AF290" s="11">
        <f t="shared" si="190"/>
        <v>2.6880861476676689E-4</v>
      </c>
      <c r="AG290" s="11">
        <f t="shared" si="191"/>
        <v>2.6196412788521944E-2</v>
      </c>
      <c r="AH290" s="11">
        <f t="shared" si="192"/>
        <v>-1.2214486949996693E-3</v>
      </c>
      <c r="AI290" s="11">
        <f t="shared" si="193"/>
        <v>7.2875872083138287E-3</v>
      </c>
      <c r="AJ290" s="11">
        <f t="shared" si="194"/>
        <v>-1.3503266646356192E-2</v>
      </c>
      <c r="AK290" s="11">
        <f t="shared" si="195"/>
        <v>-2.0517292075737988E-3</v>
      </c>
      <c r="AL290" s="11">
        <f t="shared" si="196"/>
        <v>7.0874750904908442E-3</v>
      </c>
      <c r="AM290" s="11">
        <f t="shared" si="197"/>
        <v>1.2394738600203292E-2</v>
      </c>
      <c r="AN290" s="11">
        <f t="shared" si="198"/>
        <v>8.0417969335581079E-3</v>
      </c>
      <c r="AO290" s="11">
        <f t="shared" si="199"/>
        <v>2.0653690144984138E-2</v>
      </c>
      <c r="AP290" s="11">
        <f t="shared" si="200"/>
        <v>6.8959011615561628E-3</v>
      </c>
      <c r="AQ290" s="11">
        <f t="shared" si="201"/>
        <v>-2.3245517359472886E-2</v>
      </c>
      <c r="AT290" s="12">
        <f t="shared" si="202"/>
        <v>1.4602783098323921E-3</v>
      </c>
      <c r="AU290" s="12">
        <f t="shared" si="203"/>
        <v>1.9325631464352361E-2</v>
      </c>
      <c r="AV290" s="12">
        <f t="shared" si="204"/>
        <v>2.0885869884114654E-4</v>
      </c>
      <c r="AW290" s="12">
        <f t="shared" si="205"/>
        <v>7.7308935581644159E-2</v>
      </c>
      <c r="AX290" s="12">
        <f t="shared" si="206"/>
        <v>1.8544348486156156E-3</v>
      </c>
      <c r="AY290" s="12">
        <f t="shared" si="207"/>
        <v>-2.7589142966243938E-3</v>
      </c>
      <c r="AZ290" s="12">
        <f t="shared" si="208"/>
        <v>1.1664723248901325E-2</v>
      </c>
      <c r="BA290" s="12">
        <f t="shared" si="209"/>
        <v>-2.7361113180415435E-3</v>
      </c>
      <c r="BB290" s="12">
        <f t="shared" si="210"/>
        <v>1.9853456573708667E-4</v>
      </c>
      <c r="BC290" s="12">
        <f t="shared" si="211"/>
        <v>2.4696538467971332E-2</v>
      </c>
      <c r="BD290" s="12">
        <f t="shared" si="212"/>
        <v>-1.5630141609097527E-3</v>
      </c>
      <c r="BE290" s="12">
        <f t="shared" si="213"/>
        <v>6.4849435644832734E-3</v>
      </c>
      <c r="BF290" s="12">
        <f t="shared" si="214"/>
        <v>-1.5310177415327024E-2</v>
      </c>
      <c r="BG290" s="12">
        <f t="shared" si="215"/>
        <v>-3.7609525669657891E-3</v>
      </c>
      <c r="BH290" s="12">
        <f t="shared" si="216"/>
        <v>6.6786137503482661E-3</v>
      </c>
      <c r="BI290" s="12">
        <f t="shared" si="217"/>
        <v>1.1294694277384018E-2</v>
      </c>
      <c r="BJ290" s="12">
        <f t="shared" si="218"/>
        <v>7.1459570096715462E-3</v>
      </c>
      <c r="BK290" s="12">
        <f t="shared" si="219"/>
        <v>2.0884984369287658E-2</v>
      </c>
      <c r="BL290" s="12">
        <f t="shared" si="220"/>
        <v>6.0387451048116367E-3</v>
      </c>
      <c r="BM290" s="12">
        <f t="shared" si="221"/>
        <v>-2.4655219010456437E-2</v>
      </c>
      <c r="CM290" s="11" cm="1">
        <f t="array" ref="CM290">MMULT(X290:AQ290,$BQ$54:$BQ$73)</f>
        <v>8.1655974622760093E-3</v>
      </c>
      <c r="DA290" s="7">
        <v>-1.3517020793189295E-2</v>
      </c>
    </row>
    <row r="291" spans="1:105" x14ac:dyDescent="0.25">
      <c r="A291" s="9">
        <v>45264</v>
      </c>
      <c r="B291" s="10">
        <v>2528.95703125</v>
      </c>
      <c r="C291" s="10">
        <v>732.54473876953125</v>
      </c>
      <c r="D291" s="10">
        <v>947.1689453125</v>
      </c>
      <c r="E291" s="10">
        <v>5997.38623046875</v>
      </c>
      <c r="F291" s="10">
        <v>53.720001220703118</v>
      </c>
      <c r="G291" s="10">
        <v>783.27203369140625</v>
      </c>
      <c r="H291" s="10">
        <v>975.2149658203125</v>
      </c>
      <c r="I291" s="10">
        <v>1378.663208007812</v>
      </c>
      <c r="J291" s="10">
        <v>83.218597412109375</v>
      </c>
      <c r="K291" s="10">
        <v>3257.326904296875</v>
      </c>
      <c r="L291" s="10">
        <v>24.530000686645511</v>
      </c>
      <c r="M291" s="10">
        <v>5438.8251953125</v>
      </c>
      <c r="N291" s="10">
        <v>1631.697509765625</v>
      </c>
      <c r="O291" s="10">
        <v>183.617431640625</v>
      </c>
      <c r="P291" s="10">
        <v>1201.209228515625</v>
      </c>
      <c r="Q291" s="10">
        <v>573.37841796875</v>
      </c>
      <c r="R291" s="10">
        <v>75.150001525878906</v>
      </c>
      <c r="S291" s="10">
        <v>8228.59375</v>
      </c>
      <c r="T291" s="10">
        <v>3271.2236328125</v>
      </c>
      <c r="U291" s="10">
        <v>655.57440185546875</v>
      </c>
      <c r="X291" s="11">
        <f t="shared" si="182"/>
        <v>7.1316667914635617E-2</v>
      </c>
      <c r="Y291" s="11">
        <f t="shared" si="183"/>
        <v>2.0428962296627547E-2</v>
      </c>
      <c r="Z291" s="11">
        <f t="shared" si="184"/>
        <v>1.5356213109429671E-2</v>
      </c>
      <c r="AA291" s="11">
        <f t="shared" si="185"/>
        <v>8.4934950176953281E-3</v>
      </c>
      <c r="AB291" s="11">
        <f t="shared" si="186"/>
        <v>8.0690616961594051E-3</v>
      </c>
      <c r="AC291" s="11">
        <f t="shared" si="187"/>
        <v>3.4717724375996822E-2</v>
      </c>
      <c r="AD291" s="11">
        <f t="shared" si="188"/>
        <v>4.700538485007659E-2</v>
      </c>
      <c r="AE291" s="11">
        <f t="shared" si="189"/>
        <v>8.2970622546607847E-3</v>
      </c>
      <c r="AF291" s="11">
        <f t="shared" si="190"/>
        <v>-1.6088485296156913E-3</v>
      </c>
      <c r="AG291" s="11">
        <f t="shared" si="191"/>
        <v>3.8518884300669576E-2</v>
      </c>
      <c r="AH291" s="11">
        <f t="shared" si="192"/>
        <v>0</v>
      </c>
      <c r="AI291" s="11">
        <f t="shared" si="193"/>
        <v>6.2847829065397121E-5</v>
      </c>
      <c r="AJ291" s="11">
        <f t="shared" si="194"/>
        <v>1.928641610133364E-2</v>
      </c>
      <c r="AK291" s="11">
        <f t="shared" si="195"/>
        <v>3.8550525111522765E-2</v>
      </c>
      <c r="AL291" s="11">
        <f t="shared" si="196"/>
        <v>1.0817257318952235E-2</v>
      </c>
      <c r="AM291" s="11">
        <f t="shared" si="197"/>
        <v>4.0140066669626613E-2</v>
      </c>
      <c r="AN291" s="11">
        <f t="shared" si="198"/>
        <v>-7.9773380300621069E-4</v>
      </c>
      <c r="AO291" s="11">
        <f t="shared" si="199"/>
        <v>-2.4278445246583027E-3</v>
      </c>
      <c r="AP291" s="11">
        <f t="shared" si="200"/>
        <v>2.2790591046694287E-4</v>
      </c>
      <c r="AQ291" s="11">
        <f t="shared" si="201"/>
        <v>1.5968209797136408E-3</v>
      </c>
      <c r="AT291" s="12">
        <f t="shared" si="202"/>
        <v>7.1017321854126347E-2</v>
      </c>
      <c r="AU291" s="12">
        <f t="shared" si="203"/>
        <v>2.0454971279583286E-2</v>
      </c>
      <c r="AV291" s="12">
        <f t="shared" si="204"/>
        <v>1.3215303607601439E-2</v>
      </c>
      <c r="AW291" s="12">
        <f t="shared" si="205"/>
        <v>5.7657672513277431E-3</v>
      </c>
      <c r="AX291" s="12">
        <f t="shared" si="206"/>
        <v>7.28945354140357E-3</v>
      </c>
      <c r="AY291" s="12">
        <f t="shared" si="207"/>
        <v>3.4139965271810638E-2</v>
      </c>
      <c r="AZ291" s="12">
        <f t="shared" si="208"/>
        <v>4.610261589448305E-2</v>
      </c>
      <c r="BA291" s="12">
        <f t="shared" si="209"/>
        <v>7.5195087409391462E-3</v>
      </c>
      <c r="BB291" s="12">
        <f t="shared" si="210"/>
        <v>-1.6791225786453715E-3</v>
      </c>
      <c r="BC291" s="12">
        <f t="shared" si="211"/>
        <v>3.7019009980118964E-2</v>
      </c>
      <c r="BD291" s="12">
        <f t="shared" si="212"/>
        <v>-3.4156546591008325E-4</v>
      </c>
      <c r="BE291" s="12">
        <f t="shared" si="213"/>
        <v>-7.3979581476515802E-4</v>
      </c>
      <c r="BF291" s="12">
        <f t="shared" si="214"/>
        <v>1.747950533236281E-2</v>
      </c>
      <c r="BG291" s="12">
        <f t="shared" si="215"/>
        <v>3.6841301752130774E-2</v>
      </c>
      <c r="BH291" s="12">
        <f t="shared" si="216"/>
        <v>1.0408395978809656E-2</v>
      </c>
      <c r="BI291" s="12">
        <f t="shared" si="217"/>
        <v>3.904002234680734E-2</v>
      </c>
      <c r="BJ291" s="12">
        <f t="shared" si="218"/>
        <v>-1.693573726892772E-3</v>
      </c>
      <c r="BK291" s="12">
        <f t="shared" si="219"/>
        <v>-2.1965503003547825E-3</v>
      </c>
      <c r="BL291" s="12">
        <f t="shared" si="220"/>
        <v>-6.2925014627758296E-4</v>
      </c>
      <c r="BM291" s="12">
        <f t="shared" si="221"/>
        <v>1.8711932873009124E-4</v>
      </c>
      <c r="CM291" s="11" cm="1">
        <f t="array" ref="CM291">MMULT(X291:AQ291,$BQ$54:$BQ$73)</f>
        <v>1.7902543443967616E-2</v>
      </c>
      <c r="DA291" s="7">
        <v>-7.6856893292657335E-3</v>
      </c>
    </row>
    <row r="292" spans="1:105" x14ac:dyDescent="0.25">
      <c r="A292" s="9">
        <v>45265</v>
      </c>
      <c r="B292" s="10">
        <v>2956.727783203125</v>
      </c>
      <c r="C292" s="10">
        <v>726.8238525390625</v>
      </c>
      <c r="D292" s="10">
        <v>942.8690185546875</v>
      </c>
      <c r="E292" s="10">
        <v>6026.26318359375</v>
      </c>
      <c r="F292" s="10">
        <v>52.939998626708977</v>
      </c>
      <c r="G292" s="10">
        <v>790.2315673828125</v>
      </c>
      <c r="H292" s="10">
        <v>997.10614013671875</v>
      </c>
      <c r="I292" s="10">
        <v>1368.871826171875</v>
      </c>
      <c r="J292" s="10">
        <v>83.417098999023438</v>
      </c>
      <c r="K292" s="10">
        <v>3259.194580078125</v>
      </c>
      <c r="L292" s="10">
        <v>24.54000091552734</v>
      </c>
      <c r="M292" s="10">
        <v>5351.3046875</v>
      </c>
      <c r="N292" s="10">
        <v>1660.454223632812</v>
      </c>
      <c r="O292" s="10">
        <v>183.617431640625</v>
      </c>
      <c r="P292" s="10">
        <v>1209.919799804688</v>
      </c>
      <c r="Q292" s="10">
        <v>586.44256591796875</v>
      </c>
      <c r="R292" s="10">
        <v>73.639999389648438</v>
      </c>
      <c r="S292" s="10">
        <v>8218.115234375</v>
      </c>
      <c r="T292" s="10">
        <v>3289.058349609375</v>
      </c>
      <c r="U292" s="10">
        <v>656.61944580078125</v>
      </c>
      <c r="X292" s="11">
        <f t="shared" si="182"/>
        <v>0.16914907871791268</v>
      </c>
      <c r="Y292" s="11">
        <f t="shared" si="183"/>
        <v>-7.8096066051586517E-3</v>
      </c>
      <c r="Z292" s="11">
        <f t="shared" si="184"/>
        <v>-4.5397674608027008E-3</v>
      </c>
      <c r="AA292" s="11">
        <f t="shared" si="185"/>
        <v>4.8149230373550587E-3</v>
      </c>
      <c r="AB292" s="11">
        <f t="shared" si="186"/>
        <v>-1.451977990077811E-2</v>
      </c>
      <c r="AC292" s="11">
        <f t="shared" si="187"/>
        <v>8.8852064060136859E-3</v>
      </c>
      <c r="AD292" s="11">
        <f t="shared" si="188"/>
        <v>2.2447537295525663E-2</v>
      </c>
      <c r="AE292" s="11">
        <f t="shared" si="189"/>
        <v>-7.102083945567628E-3</v>
      </c>
      <c r="AF292" s="11">
        <f t="shared" si="190"/>
        <v>2.3853032024927878E-3</v>
      </c>
      <c r="AG292" s="11">
        <f t="shared" si="191"/>
        <v>5.7337683202329846E-4</v>
      </c>
      <c r="AH292" s="11">
        <f t="shared" si="192"/>
        <v>4.0767340407263429E-4</v>
      </c>
      <c r="AI292" s="11">
        <f t="shared" si="193"/>
        <v>-1.6091803775552548E-2</v>
      </c>
      <c r="AJ292" s="11">
        <f t="shared" si="194"/>
        <v>1.7623802019111755E-2</v>
      </c>
      <c r="AK292" s="11">
        <f t="shared" si="195"/>
        <v>0</v>
      </c>
      <c r="AL292" s="11">
        <f t="shared" si="196"/>
        <v>7.2515021382468922E-3</v>
      </c>
      <c r="AM292" s="11">
        <f t="shared" si="197"/>
        <v>2.278451287981817E-2</v>
      </c>
      <c r="AN292" s="11">
        <f t="shared" si="198"/>
        <v>-2.0093175057494569E-2</v>
      </c>
      <c r="AO292" s="11">
        <f t="shared" si="199"/>
        <v>-1.2734272639234377E-3</v>
      </c>
      <c r="AP292" s="11">
        <f t="shared" si="200"/>
        <v>5.4520016968516594E-3</v>
      </c>
      <c r="AQ292" s="11">
        <f t="shared" si="201"/>
        <v>1.5940890040165047E-3</v>
      </c>
      <c r="AT292" s="12">
        <f t="shared" si="202"/>
        <v>0.16884973265740341</v>
      </c>
      <c r="AU292" s="12">
        <f t="shared" si="203"/>
        <v>-7.7835976222029122E-3</v>
      </c>
      <c r="AV292" s="12">
        <f t="shared" si="204"/>
        <v>-6.6806769626309324E-3</v>
      </c>
      <c r="AW292" s="12">
        <f t="shared" si="205"/>
        <v>2.0871952709874734E-3</v>
      </c>
      <c r="AX292" s="12">
        <f t="shared" si="206"/>
        <v>-1.5299388055533946E-2</v>
      </c>
      <c r="AY292" s="12">
        <f t="shared" si="207"/>
        <v>8.307447301827503E-3</v>
      </c>
      <c r="AZ292" s="12">
        <f t="shared" si="208"/>
        <v>2.154476833993212E-2</v>
      </c>
      <c r="BA292" s="12">
        <f t="shared" si="209"/>
        <v>-7.8796374592892664E-3</v>
      </c>
      <c r="BB292" s="12">
        <f t="shared" si="210"/>
        <v>2.3150291534631078E-3</v>
      </c>
      <c r="BC292" s="12">
        <f t="shared" si="211"/>
        <v>-9.264974885273145E-4</v>
      </c>
      <c r="BD292" s="12">
        <f t="shared" si="212"/>
        <v>6.6107938162551045E-5</v>
      </c>
      <c r="BE292" s="12">
        <f t="shared" si="213"/>
        <v>-1.6894447419383101E-2</v>
      </c>
      <c r="BF292" s="12">
        <f t="shared" si="214"/>
        <v>1.5816891250140925E-2</v>
      </c>
      <c r="BG292" s="12">
        <f t="shared" si="215"/>
        <v>-1.7092233593919905E-3</v>
      </c>
      <c r="BH292" s="12">
        <f t="shared" si="216"/>
        <v>6.8426407981043141E-3</v>
      </c>
      <c r="BI292" s="12">
        <f t="shared" si="217"/>
        <v>2.1684468556998897E-2</v>
      </c>
      <c r="BJ292" s="12">
        <f t="shared" si="218"/>
        <v>-2.0989014981381129E-2</v>
      </c>
      <c r="BK292" s="12">
        <f t="shared" si="219"/>
        <v>-1.0421330396199176E-3</v>
      </c>
      <c r="BL292" s="12">
        <f t="shared" si="220"/>
        <v>4.5948456401071333E-3</v>
      </c>
      <c r="BM292" s="12">
        <f t="shared" si="221"/>
        <v>1.8438735303295513E-4</v>
      </c>
      <c r="CM292" s="11" cm="1">
        <f t="array" ref="CM292">MMULT(X292:AQ292,$BQ$54:$BQ$73)</f>
        <v>9.5969681312081546E-3</v>
      </c>
      <c r="DA292" s="7">
        <v>-2.6248574477009245E-3</v>
      </c>
    </row>
    <row r="293" spans="1:105" x14ac:dyDescent="0.25">
      <c r="A293" s="9">
        <v>45266</v>
      </c>
      <c r="B293" s="10">
        <v>2881.394287109375</v>
      </c>
      <c r="C293" s="10">
        <v>734.46807861328125</v>
      </c>
      <c r="D293" s="10">
        <v>933.97430419921875</v>
      </c>
      <c r="E293" s="10">
        <v>5975.40380859375</v>
      </c>
      <c r="F293" s="10">
        <v>52.830001831054688</v>
      </c>
      <c r="G293" s="10">
        <v>792.22711181640625</v>
      </c>
      <c r="H293" s="10">
        <v>987.07061767578125</v>
      </c>
      <c r="I293" s="10">
        <v>1388.031127929688</v>
      </c>
      <c r="J293" s="10">
        <v>83.315902709960938</v>
      </c>
      <c r="K293" s="10">
        <v>3334.74072265625</v>
      </c>
      <c r="L293" s="10">
        <v>24.60000038146973</v>
      </c>
      <c r="M293" s="10">
        <v>5499.7236328125</v>
      </c>
      <c r="N293" s="10">
        <v>1676.555908203125</v>
      </c>
      <c r="O293" s="10">
        <v>183.52653503417969</v>
      </c>
      <c r="P293" s="10">
        <v>1221.509155273438</v>
      </c>
      <c r="Q293" s="10">
        <v>586.63543701171875</v>
      </c>
      <c r="R293" s="10">
        <v>73.040000915527344</v>
      </c>
      <c r="S293" s="10">
        <v>8279.2705078125</v>
      </c>
      <c r="T293" s="10">
        <v>3356.5791015625</v>
      </c>
      <c r="U293" s="10">
        <v>649.25396728515625</v>
      </c>
      <c r="X293" s="11">
        <f t="shared" si="182"/>
        <v>-2.5478671564461246E-2</v>
      </c>
      <c r="Y293" s="11">
        <f t="shared" si="183"/>
        <v>1.0517302159958926E-2</v>
      </c>
      <c r="Z293" s="11">
        <f t="shared" si="184"/>
        <v>-9.4336691315866431E-3</v>
      </c>
      <c r="AA293" s="11">
        <f t="shared" si="185"/>
        <v>-8.4396206157179663E-3</v>
      </c>
      <c r="AB293" s="11">
        <f t="shared" si="186"/>
        <v>-2.0777634776664848E-3</v>
      </c>
      <c r="AC293" s="11">
        <f t="shared" si="187"/>
        <v>2.5252653980944386E-3</v>
      </c>
      <c r="AD293" s="11">
        <f t="shared" si="188"/>
        <v>-1.006464814223436E-2</v>
      </c>
      <c r="AE293" s="11">
        <f t="shared" si="189"/>
        <v>1.3996417627640851E-2</v>
      </c>
      <c r="AF293" s="11">
        <f t="shared" si="190"/>
        <v>-1.2131360389754707E-3</v>
      </c>
      <c r="AG293" s="11">
        <f t="shared" si="191"/>
        <v>2.3179390098370289E-2</v>
      </c>
      <c r="AH293" s="11">
        <f t="shared" si="192"/>
        <v>2.4449659211066327E-3</v>
      </c>
      <c r="AI293" s="11">
        <f t="shared" si="193"/>
        <v>2.7735095267363244E-2</v>
      </c>
      <c r="AJ293" s="11">
        <f t="shared" si="194"/>
        <v>9.6971565618262021E-3</v>
      </c>
      <c r="AK293" s="11">
        <f t="shared" si="195"/>
        <v>-4.9503255564109418E-4</v>
      </c>
      <c r="AL293" s="11">
        <f t="shared" si="196"/>
        <v>9.5786146078614617E-3</v>
      </c>
      <c r="AM293" s="11">
        <f t="shared" si="197"/>
        <v>3.2888317622049742E-4</v>
      </c>
      <c r="AN293" s="11">
        <f t="shared" si="198"/>
        <v>-8.1477251370732015E-3</v>
      </c>
      <c r="AO293" s="11">
        <f t="shared" si="199"/>
        <v>7.4415205547006362E-3</v>
      </c>
      <c r="AP293" s="11">
        <f t="shared" si="200"/>
        <v>2.0528900608024817E-2</v>
      </c>
      <c r="AQ293" s="11">
        <f t="shared" si="201"/>
        <v>-1.1217271378008641E-2</v>
      </c>
      <c r="AT293" s="12">
        <f t="shared" si="202"/>
        <v>-2.5778017624970524E-2</v>
      </c>
      <c r="AU293" s="12">
        <f t="shared" si="203"/>
        <v>1.0543311142914664E-2</v>
      </c>
      <c r="AV293" s="12">
        <f t="shared" si="204"/>
        <v>-1.1574578633414875E-2</v>
      </c>
      <c r="AW293" s="12">
        <f t="shared" si="205"/>
        <v>-1.1167348382085551E-2</v>
      </c>
      <c r="AX293" s="12">
        <f t="shared" si="206"/>
        <v>-2.8573716324223199E-3</v>
      </c>
      <c r="AY293" s="12">
        <f t="shared" si="207"/>
        <v>1.9475062939082561E-3</v>
      </c>
      <c r="AZ293" s="12">
        <f t="shared" si="208"/>
        <v>-1.0967417097827904E-2</v>
      </c>
      <c r="BA293" s="12">
        <f t="shared" si="209"/>
        <v>1.3218864113919213E-2</v>
      </c>
      <c r="BB293" s="12">
        <f t="shared" si="210"/>
        <v>-1.2834100880051509E-3</v>
      </c>
      <c r="BC293" s="12">
        <f t="shared" si="211"/>
        <v>2.1679515777819677E-2</v>
      </c>
      <c r="BD293" s="12">
        <f t="shared" si="212"/>
        <v>2.1034004551965494E-3</v>
      </c>
      <c r="BE293" s="12">
        <f t="shared" si="213"/>
        <v>2.693245162353269E-2</v>
      </c>
      <c r="BF293" s="12">
        <f t="shared" si="214"/>
        <v>7.8902457928553705E-3</v>
      </c>
      <c r="BG293" s="12">
        <f t="shared" si="215"/>
        <v>-2.2042559150330845E-3</v>
      </c>
      <c r="BH293" s="12">
        <f t="shared" si="216"/>
        <v>9.1697532677188845E-3</v>
      </c>
      <c r="BI293" s="12">
        <f t="shared" si="217"/>
        <v>-7.7116114659877655E-4</v>
      </c>
      <c r="BJ293" s="12">
        <f t="shared" si="218"/>
        <v>-9.0435650609597632E-3</v>
      </c>
      <c r="BK293" s="12">
        <f t="shared" si="219"/>
        <v>7.6728147790041563E-3</v>
      </c>
      <c r="BL293" s="12">
        <f t="shared" si="220"/>
        <v>1.967174455128029E-2</v>
      </c>
      <c r="BM293" s="12">
        <f t="shared" si="221"/>
        <v>-1.262697302899219E-2</v>
      </c>
      <c r="CM293" s="11" cm="1">
        <f t="array" ref="CM293">MMULT(X293:AQ293,$BQ$54:$BQ$73)</f>
        <v>2.5702986969901444E-3</v>
      </c>
      <c r="DA293" s="7">
        <v>1.7890523363347167E-2</v>
      </c>
    </row>
    <row r="294" spans="1:105" x14ac:dyDescent="0.25">
      <c r="A294" s="9">
        <v>45267</v>
      </c>
      <c r="B294" s="10">
        <v>2884.591552734375</v>
      </c>
      <c r="C294" s="10">
        <v>730.91790771484375</v>
      </c>
      <c r="D294" s="10">
        <v>927.3154296875</v>
      </c>
      <c r="E294" s="10">
        <v>5983.54736328125</v>
      </c>
      <c r="F294" s="10">
        <v>53.029998779296882</v>
      </c>
      <c r="G294" s="10">
        <v>793.5167236328125</v>
      </c>
      <c r="H294" s="10">
        <v>982.88916015625</v>
      </c>
      <c r="I294" s="10">
        <v>1380.122680664062</v>
      </c>
      <c r="J294" s="10">
        <v>83.289596557617188</v>
      </c>
      <c r="K294" s="10">
        <v>3298.66357421875</v>
      </c>
      <c r="L294" s="10">
        <v>24.620000839233398</v>
      </c>
      <c r="M294" s="10">
        <v>5428.87890625</v>
      </c>
      <c r="N294" s="10">
        <v>1666.953979492188</v>
      </c>
      <c r="O294" s="10">
        <v>180.7547912597656</v>
      </c>
      <c r="P294" s="10">
        <v>1219.4990234375</v>
      </c>
      <c r="Q294" s="10">
        <v>589.7689208984375</v>
      </c>
      <c r="R294" s="10">
        <v>72.819999694824219</v>
      </c>
      <c r="S294" s="10">
        <v>8192.0185546875</v>
      </c>
      <c r="T294" s="10">
        <v>3366.637451171875</v>
      </c>
      <c r="U294" s="10">
        <v>665.32855224609375</v>
      </c>
      <c r="X294" s="11">
        <f t="shared" si="182"/>
        <v>1.1096244756587993E-3</v>
      </c>
      <c r="Y294" s="11">
        <f t="shared" si="183"/>
        <v>-4.8336626217172444E-3</v>
      </c>
      <c r="Z294" s="11">
        <f t="shared" si="184"/>
        <v>-7.1296121122175942E-3</v>
      </c>
      <c r="AA294" s="11">
        <f t="shared" si="185"/>
        <v>1.3628459177584019E-3</v>
      </c>
      <c r="AB294" s="11">
        <f t="shared" si="186"/>
        <v>3.7856699093398822E-3</v>
      </c>
      <c r="AC294" s="11">
        <f t="shared" si="187"/>
        <v>1.6278309555064932E-3</v>
      </c>
      <c r="AD294" s="11">
        <f t="shared" si="188"/>
        <v>-4.2362293483896559E-3</v>
      </c>
      <c r="AE294" s="11">
        <f t="shared" si="189"/>
        <v>-5.6976008005106635E-3</v>
      </c>
      <c r="AF294" s="11">
        <f t="shared" si="190"/>
        <v>-3.1573987063822492E-4</v>
      </c>
      <c r="AG294" s="11">
        <f t="shared" si="191"/>
        <v>-1.0818576746429377E-2</v>
      </c>
      <c r="AH294" s="11">
        <f t="shared" si="192"/>
        <v>8.1302672575297714E-4</v>
      </c>
      <c r="AI294" s="11">
        <f t="shared" si="193"/>
        <v>-1.288150665241169E-2</v>
      </c>
      <c r="AJ294" s="11">
        <f t="shared" si="194"/>
        <v>-5.727174777743059E-3</v>
      </c>
      <c r="AK294" s="11">
        <f t="shared" si="195"/>
        <v>-1.5102686779859304E-2</v>
      </c>
      <c r="AL294" s="11">
        <f t="shared" si="196"/>
        <v>-1.6456134014713804E-3</v>
      </c>
      <c r="AM294" s="11">
        <f t="shared" si="197"/>
        <v>5.3414500540241907E-3</v>
      </c>
      <c r="AN294" s="11">
        <f t="shared" si="198"/>
        <v>-3.0120648678189656E-3</v>
      </c>
      <c r="AO294" s="11">
        <f t="shared" si="199"/>
        <v>-1.0538603979984367E-2</v>
      </c>
      <c r="AP294" s="11">
        <f t="shared" si="200"/>
        <v>2.9966073508271565E-3</v>
      </c>
      <c r="AQ294" s="11">
        <f t="shared" si="201"/>
        <v>2.4758547149358344E-2</v>
      </c>
      <c r="AT294" s="12">
        <f t="shared" si="202"/>
        <v>8.1027841514952348E-4</v>
      </c>
      <c r="AU294" s="12">
        <f t="shared" si="203"/>
        <v>-4.8076536387615049E-3</v>
      </c>
      <c r="AV294" s="12">
        <f t="shared" si="204"/>
        <v>-9.2705216140458249E-3</v>
      </c>
      <c r="AW294" s="12">
        <f t="shared" si="205"/>
        <v>-1.3648818486091834E-3</v>
      </c>
      <c r="AX294" s="12">
        <f t="shared" si="206"/>
        <v>3.0060617545840471E-3</v>
      </c>
      <c r="AY294" s="12">
        <f t="shared" si="207"/>
        <v>1.0500718513203108E-3</v>
      </c>
      <c r="AZ294" s="12">
        <f t="shared" si="208"/>
        <v>-5.1389983039831985E-3</v>
      </c>
      <c r="BA294" s="12">
        <f t="shared" si="209"/>
        <v>-6.475154314232302E-3</v>
      </c>
      <c r="BB294" s="12">
        <f t="shared" si="210"/>
        <v>-3.8601391966790514E-4</v>
      </c>
      <c r="BC294" s="12">
        <f t="shared" si="211"/>
        <v>-1.2318451066979989E-2</v>
      </c>
      <c r="BD294" s="12">
        <f t="shared" si="212"/>
        <v>4.714612598428939E-4</v>
      </c>
      <c r="BE294" s="12">
        <f t="shared" si="213"/>
        <v>-1.3684150296242245E-2</v>
      </c>
      <c r="BF294" s="12">
        <f t="shared" si="214"/>
        <v>-7.5340855467138906E-3</v>
      </c>
      <c r="BG294" s="12">
        <f t="shared" si="215"/>
        <v>-1.6811910139251294E-2</v>
      </c>
      <c r="BH294" s="12">
        <f t="shared" si="216"/>
        <v>-2.0544747416139583E-3</v>
      </c>
      <c r="BI294" s="12">
        <f t="shared" si="217"/>
        <v>4.2414057312049162E-3</v>
      </c>
      <c r="BJ294" s="12">
        <f t="shared" si="218"/>
        <v>-3.9079047917055269E-3</v>
      </c>
      <c r="BK294" s="12">
        <f t="shared" si="219"/>
        <v>-1.0307309755680847E-2</v>
      </c>
      <c r="BL294" s="12">
        <f t="shared" si="220"/>
        <v>2.1394512940826308E-3</v>
      </c>
      <c r="BM294" s="12">
        <f t="shared" si="221"/>
        <v>2.3348845498374793E-2</v>
      </c>
      <c r="CM294" s="11" cm="1">
        <f t="array" ref="CM294">MMULT(X294:AQ294,$BQ$54:$BQ$73)</f>
        <v>-2.0071734710482647E-3</v>
      </c>
      <c r="DA294" s="7">
        <v>3.0802517267133223E-3</v>
      </c>
    </row>
    <row r="295" spans="1:105" x14ac:dyDescent="0.25">
      <c r="A295" s="9">
        <v>45268</v>
      </c>
      <c r="B295" s="10">
        <v>2819.649169921875</v>
      </c>
      <c r="C295" s="10">
        <v>722.65069580078125</v>
      </c>
      <c r="D295" s="10">
        <v>915.12811279296875</v>
      </c>
      <c r="E295" s="10">
        <v>5960.11572265625</v>
      </c>
      <c r="F295" s="10">
        <v>52.939998626708977</v>
      </c>
      <c r="G295" s="10">
        <v>804.58880615234375</v>
      </c>
      <c r="H295" s="10">
        <v>994.54803466796875</v>
      </c>
      <c r="I295" s="10">
        <v>1403.895263671875</v>
      </c>
      <c r="J295" s="10">
        <v>83.354896545410156</v>
      </c>
      <c r="K295" s="10">
        <v>3321.125732421875</v>
      </c>
      <c r="L295" s="10">
        <v>24.629999160766602</v>
      </c>
      <c r="M295" s="10">
        <v>5566.86328125</v>
      </c>
      <c r="N295" s="10">
        <v>1643.219848632812</v>
      </c>
      <c r="O295" s="10">
        <v>178.07389831542969</v>
      </c>
      <c r="P295" s="10">
        <v>1218.853759765625</v>
      </c>
      <c r="Q295" s="10">
        <v>592.131103515625</v>
      </c>
      <c r="R295" s="10">
        <v>72.44000244140625</v>
      </c>
      <c r="S295" s="10">
        <v>8192.4091796875</v>
      </c>
      <c r="T295" s="10">
        <v>3377.626708984375</v>
      </c>
      <c r="U295" s="10">
        <v>651.543212890625</v>
      </c>
      <c r="X295" s="11">
        <f t="shared" si="182"/>
        <v>-2.2513545375579959E-2</v>
      </c>
      <c r="Y295" s="11">
        <f t="shared" si="183"/>
        <v>-1.1310725632525923E-2</v>
      </c>
      <c r="Z295" s="11">
        <f t="shared" si="184"/>
        <v>-1.3142579649125763E-2</v>
      </c>
      <c r="AA295" s="11">
        <f t="shared" si="185"/>
        <v>-3.9160115567549525E-3</v>
      </c>
      <c r="AB295" s="11">
        <f t="shared" si="186"/>
        <v>-1.6971554716128194E-3</v>
      </c>
      <c r="AC295" s="11">
        <f t="shared" si="187"/>
        <v>1.3953181060686357E-2</v>
      </c>
      <c r="AD295" s="11">
        <f t="shared" si="188"/>
        <v>1.1861840565893856E-2</v>
      </c>
      <c r="AE295" s="11">
        <f t="shared" si="189"/>
        <v>1.7224978142069587E-2</v>
      </c>
      <c r="AF295" s="11">
        <f t="shared" si="190"/>
        <v>7.8401133505066531E-4</v>
      </c>
      <c r="AG295" s="11">
        <f t="shared" si="191"/>
        <v>6.8094722901364379E-3</v>
      </c>
      <c r="AH295" s="11">
        <f t="shared" si="192"/>
        <v>4.0610565363061321E-4</v>
      </c>
      <c r="AI295" s="11">
        <f t="shared" si="193"/>
        <v>2.5416734722365129E-2</v>
      </c>
      <c r="AJ295" s="11">
        <f t="shared" si="194"/>
        <v>-1.4238024055472816E-2</v>
      </c>
      <c r="AK295" s="11">
        <f t="shared" si="195"/>
        <v>-1.4831656332047957E-2</v>
      </c>
      <c r="AL295" s="11">
        <f t="shared" si="196"/>
        <v>-5.2912192586767584E-4</v>
      </c>
      <c r="AM295" s="11">
        <f t="shared" si="197"/>
        <v>4.0052680524246967E-3</v>
      </c>
      <c r="AN295" s="11">
        <f t="shared" si="198"/>
        <v>-5.2183089125304892E-3</v>
      </c>
      <c r="AO295" s="11">
        <f t="shared" si="199"/>
        <v>4.7683607818061288E-5</v>
      </c>
      <c r="AP295" s="11">
        <f t="shared" si="200"/>
        <v>3.2641643099035828E-3</v>
      </c>
      <c r="AQ295" s="11">
        <f t="shared" si="201"/>
        <v>-2.0719596820143359E-2</v>
      </c>
      <c r="AT295" s="12">
        <f t="shared" si="202"/>
        <v>-2.2812891436089236E-2</v>
      </c>
      <c r="AU295" s="12">
        <f t="shared" si="203"/>
        <v>-1.1284716649570184E-2</v>
      </c>
      <c r="AV295" s="12">
        <f t="shared" si="204"/>
        <v>-1.5283489150953995E-2</v>
      </c>
      <c r="AW295" s="12">
        <f t="shared" si="205"/>
        <v>-6.6437393231225383E-3</v>
      </c>
      <c r="AX295" s="12">
        <f t="shared" si="206"/>
        <v>-2.4767636263686547E-3</v>
      </c>
      <c r="AY295" s="12">
        <f t="shared" si="207"/>
        <v>1.3375421956500174E-2</v>
      </c>
      <c r="AZ295" s="12">
        <f t="shared" si="208"/>
        <v>1.0959071610300313E-2</v>
      </c>
      <c r="BA295" s="12">
        <f t="shared" si="209"/>
        <v>1.6447424628347949E-2</v>
      </c>
      <c r="BB295" s="12">
        <f t="shared" si="210"/>
        <v>7.137372860209851E-4</v>
      </c>
      <c r="BC295" s="12">
        <f t="shared" si="211"/>
        <v>5.3095979695858249E-3</v>
      </c>
      <c r="BD295" s="12">
        <f t="shared" si="212"/>
        <v>6.4540187720529959E-5</v>
      </c>
      <c r="BE295" s="12">
        <f t="shared" si="213"/>
        <v>2.4614091078534576E-2</v>
      </c>
      <c r="BF295" s="12">
        <f t="shared" si="214"/>
        <v>-1.6044934824443646E-2</v>
      </c>
      <c r="BG295" s="12">
        <f t="shared" si="215"/>
        <v>-1.6540879691439948E-2</v>
      </c>
      <c r="BH295" s="12">
        <f t="shared" si="216"/>
        <v>-9.3798326601025395E-4</v>
      </c>
      <c r="BI295" s="12">
        <f t="shared" si="217"/>
        <v>2.9052237296054227E-3</v>
      </c>
      <c r="BJ295" s="12">
        <f t="shared" si="218"/>
        <v>-6.1141488364170509E-3</v>
      </c>
      <c r="BK295" s="12">
        <f t="shared" si="219"/>
        <v>2.7897783212158141E-4</v>
      </c>
      <c r="BL295" s="12">
        <f t="shared" si="220"/>
        <v>2.4070082531590571E-3</v>
      </c>
      <c r="BM295" s="12">
        <f t="shared" si="221"/>
        <v>-2.212929847112691E-2</v>
      </c>
      <c r="CM295" s="11" cm="1">
        <f t="array" ref="CM295">MMULT(X295:AQ295,$BQ$54:$BQ$73)</f>
        <v>-1.2171642995841357E-3</v>
      </c>
      <c r="DA295" s="7">
        <v>-4.525805115932599E-4</v>
      </c>
    </row>
    <row r="296" spans="1:105" x14ac:dyDescent="0.25">
      <c r="A296" s="9">
        <v>45271</v>
      </c>
      <c r="B296" s="10">
        <v>2853.269287109375</v>
      </c>
      <c r="C296" s="10">
        <v>721.18218994140625</v>
      </c>
      <c r="D296" s="10">
        <v>929.33026123046875</v>
      </c>
      <c r="E296" s="10">
        <v>6367.53857421875</v>
      </c>
      <c r="F296" s="10">
        <v>52.020000457763672</v>
      </c>
      <c r="G296" s="10">
        <v>803.5181884765625</v>
      </c>
      <c r="H296" s="10">
        <v>1000.697265625</v>
      </c>
      <c r="I296" s="10">
        <v>1401.400146484375</v>
      </c>
      <c r="J296" s="10">
        <v>83.430099487304688</v>
      </c>
      <c r="K296" s="10">
        <v>3328.35107421875</v>
      </c>
      <c r="L296" s="10">
        <v>24.579999923706051</v>
      </c>
      <c r="M296" s="10">
        <v>5627.27392578125</v>
      </c>
      <c r="N296" s="10">
        <v>1627.117919921875</v>
      </c>
      <c r="O296" s="10">
        <v>179.755126953125</v>
      </c>
      <c r="P296" s="10">
        <v>1220.640502929688</v>
      </c>
      <c r="Q296" s="10">
        <v>592.22747802734375</v>
      </c>
      <c r="R296" s="10">
        <v>70.349998474121094</v>
      </c>
      <c r="S296" s="10">
        <v>8271.142578125</v>
      </c>
      <c r="T296" s="10">
        <v>3392.71435546875</v>
      </c>
      <c r="U296" s="10">
        <v>643.1824951171875</v>
      </c>
      <c r="X296" s="11">
        <f t="shared" si="182"/>
        <v>1.1923510749541769E-2</v>
      </c>
      <c r="Y296" s="11">
        <f t="shared" si="183"/>
        <v>-2.0321102130092385E-3</v>
      </c>
      <c r="Z296" s="11">
        <f t="shared" si="184"/>
        <v>1.5519300783094814E-2</v>
      </c>
      <c r="AA296" s="11">
        <f t="shared" si="185"/>
        <v>6.8358211571926245E-2</v>
      </c>
      <c r="AB296" s="11">
        <f t="shared" si="186"/>
        <v>-1.7378129822639497E-2</v>
      </c>
      <c r="AC296" s="11">
        <f t="shared" si="187"/>
        <v>-1.3306395361142216E-3</v>
      </c>
      <c r="AD296" s="11">
        <f t="shared" si="188"/>
        <v>6.1829401322824789E-3</v>
      </c>
      <c r="AE296" s="11">
        <f t="shared" si="189"/>
        <v>-1.7772815765287535E-3</v>
      </c>
      <c r="AF296" s="11">
        <f t="shared" si="190"/>
        <v>9.0220185029636646E-4</v>
      </c>
      <c r="AG296" s="11">
        <f t="shared" si="191"/>
        <v>2.1755700864736732E-3</v>
      </c>
      <c r="AH296" s="11">
        <f t="shared" si="192"/>
        <v>-2.0300137541293451E-3</v>
      </c>
      <c r="AI296" s="11">
        <f t="shared" si="193"/>
        <v>1.0851828306026804E-2</v>
      </c>
      <c r="AJ296" s="11">
        <f t="shared" si="194"/>
        <v>-9.7990105975984503E-3</v>
      </c>
      <c r="AK296" s="11">
        <f t="shared" si="195"/>
        <v>9.4411851124710164E-3</v>
      </c>
      <c r="AL296" s="11">
        <f t="shared" si="196"/>
        <v>1.4659208701186023E-3</v>
      </c>
      <c r="AM296" s="11">
        <f t="shared" si="197"/>
        <v>1.6275873897951198E-4</v>
      </c>
      <c r="AN296" s="11">
        <f t="shared" si="198"/>
        <v>-2.8851517074087275E-2</v>
      </c>
      <c r="AO296" s="11">
        <f t="shared" si="199"/>
        <v>9.6105305180207434E-3</v>
      </c>
      <c r="AP296" s="11">
        <f t="shared" si="200"/>
        <v>4.4669372267344878E-3</v>
      </c>
      <c r="AQ296" s="11">
        <f t="shared" si="201"/>
        <v>-1.2832176911711641E-2</v>
      </c>
      <c r="AT296" s="12">
        <f t="shared" si="202"/>
        <v>1.1624164689032494E-2</v>
      </c>
      <c r="AU296" s="12">
        <f t="shared" si="203"/>
        <v>-2.006101230053499E-3</v>
      </c>
      <c r="AV296" s="12">
        <f t="shared" si="204"/>
        <v>1.3378391281266583E-2</v>
      </c>
      <c r="AW296" s="12">
        <f t="shared" si="205"/>
        <v>6.5630483805558665E-2</v>
      </c>
      <c r="AX296" s="12">
        <f t="shared" si="206"/>
        <v>-1.8157737977395332E-2</v>
      </c>
      <c r="AY296" s="12">
        <f t="shared" si="207"/>
        <v>-1.9083986403004038E-3</v>
      </c>
      <c r="AZ296" s="12">
        <f t="shared" si="208"/>
        <v>5.2801711766889362E-3</v>
      </c>
      <c r="BA296" s="12">
        <f t="shared" si="209"/>
        <v>-2.5548350902503919E-3</v>
      </c>
      <c r="BB296" s="12">
        <f t="shared" si="210"/>
        <v>8.3192780126668624E-4</v>
      </c>
      <c r="BC296" s="12">
        <f t="shared" si="211"/>
        <v>6.7569576592306025E-4</v>
      </c>
      <c r="BD296" s="12">
        <f t="shared" si="212"/>
        <v>-2.3715792200394285E-3</v>
      </c>
      <c r="BE296" s="12">
        <f t="shared" si="213"/>
        <v>1.0049184662196248E-2</v>
      </c>
      <c r="BF296" s="12">
        <f t="shared" si="214"/>
        <v>-1.1605921366569282E-2</v>
      </c>
      <c r="BG296" s="12">
        <f t="shared" si="215"/>
        <v>7.7319617530790261E-3</v>
      </c>
      <c r="BH296" s="12">
        <f t="shared" si="216"/>
        <v>1.0570595299760242E-3</v>
      </c>
      <c r="BI296" s="12">
        <f t="shared" si="217"/>
        <v>-9.3728558383976207E-4</v>
      </c>
      <c r="BJ296" s="12">
        <f t="shared" si="218"/>
        <v>-2.9747356997973835E-2</v>
      </c>
      <c r="BK296" s="12">
        <f t="shared" si="219"/>
        <v>9.8418247423242636E-3</v>
      </c>
      <c r="BL296" s="12">
        <f t="shared" si="220"/>
        <v>3.6097811699899621E-3</v>
      </c>
      <c r="BM296" s="12">
        <f t="shared" si="221"/>
        <v>-1.424187856269519E-2</v>
      </c>
      <c r="CM296" s="11" cm="1">
        <f t="array" ref="CM296">MMULT(X296:AQ296,$BQ$54:$BQ$73)</f>
        <v>3.2515008230074049E-3</v>
      </c>
      <c r="DA296" s="7">
        <v>7.0339708281593628E-3</v>
      </c>
    </row>
    <row r="297" spans="1:105" x14ac:dyDescent="0.25">
      <c r="A297" s="9">
        <v>45272</v>
      </c>
      <c r="B297" s="10">
        <v>2855.11767578125</v>
      </c>
      <c r="C297" s="10">
        <v>723.33807373046875</v>
      </c>
      <c r="D297" s="10">
        <v>921.4920654296875</v>
      </c>
      <c r="E297" s="10">
        <v>6351.40185546875</v>
      </c>
      <c r="F297" s="10">
        <v>51.849998474121087</v>
      </c>
      <c r="G297" s="10">
        <v>795.5364990234375</v>
      </c>
      <c r="H297" s="10">
        <v>999.31988525390625</v>
      </c>
      <c r="I297" s="10">
        <v>1389.6787109375</v>
      </c>
      <c r="J297" s="10">
        <v>83.343498229980469</v>
      </c>
      <c r="K297" s="10">
        <v>3285.687255859375</v>
      </c>
      <c r="L297" s="10">
        <v>24.590000152587891</v>
      </c>
      <c r="M297" s="10">
        <v>5614.93798828125</v>
      </c>
      <c r="N297" s="10">
        <v>1610.573120117188</v>
      </c>
      <c r="O297" s="10">
        <v>177.5740661621094</v>
      </c>
      <c r="P297" s="10">
        <v>1203.120239257812</v>
      </c>
      <c r="Q297" s="10">
        <v>590.44384765625</v>
      </c>
      <c r="R297" s="10">
        <v>70.260002136230469</v>
      </c>
      <c r="S297" s="10">
        <v>8717.3466796875</v>
      </c>
      <c r="T297" s="10">
        <v>3419.90966796875</v>
      </c>
      <c r="U297" s="10">
        <v>635.667724609375</v>
      </c>
      <c r="X297" s="11">
        <f t="shared" si="182"/>
        <v>6.4781430908948244E-4</v>
      </c>
      <c r="Y297" s="11">
        <f t="shared" si="183"/>
        <v>2.9893746949542096E-3</v>
      </c>
      <c r="Z297" s="11">
        <f t="shared" si="184"/>
        <v>-8.4342414400701629E-3</v>
      </c>
      <c r="AA297" s="11">
        <f t="shared" si="185"/>
        <v>-2.534216096520445E-3</v>
      </c>
      <c r="AB297" s="11">
        <f t="shared" si="186"/>
        <v>-3.2680119597579406E-3</v>
      </c>
      <c r="AC297" s="11">
        <f t="shared" si="187"/>
        <v>-9.9334272298900357E-3</v>
      </c>
      <c r="AD297" s="11">
        <f t="shared" si="188"/>
        <v>-1.3764206402957313E-3</v>
      </c>
      <c r="AE297" s="11">
        <f t="shared" si="189"/>
        <v>-8.3640889979068444E-3</v>
      </c>
      <c r="AF297" s="11">
        <f t="shared" si="190"/>
        <v>-1.038009757346587E-3</v>
      </c>
      <c r="AG297" s="11">
        <f t="shared" si="191"/>
        <v>-1.2818304742503554E-2</v>
      </c>
      <c r="AH297" s="11">
        <f t="shared" si="192"/>
        <v>4.0684413803414304E-4</v>
      </c>
      <c r="AI297" s="11">
        <f t="shared" si="193"/>
        <v>-2.1921693634786702E-3</v>
      </c>
      <c r="AJ297" s="11">
        <f t="shared" si="194"/>
        <v>-1.0168162738617884E-2</v>
      </c>
      <c r="AK297" s="11">
        <f t="shared" si="195"/>
        <v>-1.2133510893318525E-2</v>
      </c>
      <c r="AL297" s="11">
        <f t="shared" si="196"/>
        <v>-1.4353336326154272E-2</v>
      </c>
      <c r="AM297" s="11">
        <f t="shared" si="197"/>
        <v>-3.0117318720753413E-3</v>
      </c>
      <c r="AN297" s="11">
        <f t="shared" si="198"/>
        <v>-1.279265669404826E-3</v>
      </c>
      <c r="AO297" s="11">
        <f t="shared" si="199"/>
        <v>5.3947093445419821E-2</v>
      </c>
      <c r="AP297" s="11">
        <f t="shared" si="200"/>
        <v>8.0157978687960003E-3</v>
      </c>
      <c r="AQ297" s="11">
        <f t="shared" si="201"/>
        <v>-1.1683729835407466E-2</v>
      </c>
      <c r="AT297" s="12">
        <f t="shared" si="202"/>
        <v>3.484682485802066E-4</v>
      </c>
      <c r="AU297" s="12">
        <f t="shared" si="203"/>
        <v>3.015383677909949E-3</v>
      </c>
      <c r="AV297" s="12">
        <f t="shared" si="204"/>
        <v>-1.0575150941898395E-2</v>
      </c>
      <c r="AW297" s="12">
        <f t="shared" si="205"/>
        <v>-5.26194386288803E-3</v>
      </c>
      <c r="AX297" s="12">
        <f t="shared" si="206"/>
        <v>-4.0476201145137761E-3</v>
      </c>
      <c r="AY297" s="12">
        <f t="shared" si="207"/>
        <v>-1.0511186334076219E-2</v>
      </c>
      <c r="AZ297" s="12">
        <f t="shared" si="208"/>
        <v>-2.2791895958892746E-3</v>
      </c>
      <c r="BA297" s="12">
        <f t="shared" si="209"/>
        <v>-9.1416425116284828E-3</v>
      </c>
      <c r="BB297" s="12">
        <f t="shared" si="210"/>
        <v>-1.1082838063762672E-3</v>
      </c>
      <c r="BC297" s="12">
        <f t="shared" si="211"/>
        <v>-1.4318179063054166E-2</v>
      </c>
      <c r="BD297" s="12">
        <f t="shared" si="212"/>
        <v>6.5278672124059799E-5</v>
      </c>
      <c r="BE297" s="12">
        <f t="shared" si="213"/>
        <v>-2.9948130073092255E-3</v>
      </c>
      <c r="BF297" s="12">
        <f t="shared" si="214"/>
        <v>-1.1975073507588715E-2</v>
      </c>
      <c r="BG297" s="12">
        <f t="shared" si="215"/>
        <v>-1.3842734252710516E-2</v>
      </c>
      <c r="BH297" s="12">
        <f t="shared" si="216"/>
        <v>-1.4762197666296849E-2</v>
      </c>
      <c r="BI297" s="12">
        <f t="shared" si="217"/>
        <v>-4.1117761948946153E-3</v>
      </c>
      <c r="BJ297" s="12">
        <f t="shared" si="218"/>
        <v>-2.1751055932913875E-3</v>
      </c>
      <c r="BK297" s="12">
        <f t="shared" si="219"/>
        <v>5.4178387669723341E-2</v>
      </c>
      <c r="BL297" s="12">
        <f t="shared" si="220"/>
        <v>7.1586418120514741E-3</v>
      </c>
      <c r="BM297" s="12">
        <f t="shared" si="221"/>
        <v>-1.3093431486391015E-2</v>
      </c>
      <c r="CM297" s="11" cm="1">
        <f t="array" ref="CM297">MMULT(X297:AQ297,$BQ$54:$BQ$73)</f>
        <v>-1.8290851553227308E-3</v>
      </c>
      <c r="DA297" s="7">
        <v>-9.4849631614139073E-3</v>
      </c>
    </row>
    <row r="298" spans="1:105" x14ac:dyDescent="0.25">
      <c r="A298" s="9">
        <v>45273</v>
      </c>
      <c r="B298" s="10">
        <v>2872.50244140625</v>
      </c>
      <c r="C298" s="10">
        <v>717.74566650390625</v>
      </c>
      <c r="D298" s="10">
        <v>960.6339111328125</v>
      </c>
      <c r="E298" s="10">
        <v>6285.6044921875</v>
      </c>
      <c r="F298" s="10">
        <v>51.830001831054688</v>
      </c>
      <c r="G298" s="10">
        <v>793.73577880859375</v>
      </c>
      <c r="H298" s="10">
        <v>997.54888916015625</v>
      </c>
      <c r="I298" s="10">
        <v>1364.211547851562</v>
      </c>
      <c r="J298" s="10">
        <v>83.396003723144531</v>
      </c>
      <c r="K298" s="10">
        <v>3342.113525390625</v>
      </c>
      <c r="L298" s="10">
        <v>24.620000839233398</v>
      </c>
      <c r="M298" s="10">
        <v>5585.19580078125</v>
      </c>
      <c r="N298" s="10">
        <v>1640.856323242188</v>
      </c>
      <c r="O298" s="10">
        <v>175.52934265136719</v>
      </c>
      <c r="P298" s="10">
        <v>1208.03369140625</v>
      </c>
      <c r="Q298" s="10">
        <v>597.62664794921875</v>
      </c>
      <c r="R298" s="10">
        <v>69.69000244140625</v>
      </c>
      <c r="S298" s="10">
        <v>8675.0908203125</v>
      </c>
      <c r="T298" s="10">
        <v>3346.75341796875</v>
      </c>
      <c r="U298" s="10">
        <v>657.41571044921875</v>
      </c>
      <c r="X298" s="11">
        <f t="shared" si="182"/>
        <v>6.0889839226129202E-3</v>
      </c>
      <c r="Y298" s="11">
        <f t="shared" si="183"/>
        <v>-7.731387894073927E-3</v>
      </c>
      <c r="Z298" s="11">
        <f t="shared" si="184"/>
        <v>4.2476595481995102E-2</v>
      </c>
      <c r="AA298" s="11">
        <f t="shared" si="185"/>
        <v>-1.035950248126663E-2</v>
      </c>
      <c r="AB298" s="11">
        <f t="shared" si="186"/>
        <v>-3.8566332989150795E-4</v>
      </c>
      <c r="AC298" s="11">
        <f t="shared" si="187"/>
        <v>-2.2635293503871011E-3</v>
      </c>
      <c r="AD298" s="11">
        <f t="shared" si="188"/>
        <v>-1.7722013940511421E-3</v>
      </c>
      <c r="AE298" s="11">
        <f t="shared" si="189"/>
        <v>-1.8325935977501873E-2</v>
      </c>
      <c r="AF298" s="11">
        <f t="shared" si="190"/>
        <v>6.2998907268299825E-4</v>
      </c>
      <c r="AG298" s="11">
        <f t="shared" si="191"/>
        <v>1.7173353742242169E-2</v>
      </c>
      <c r="AH298" s="11">
        <f t="shared" si="192"/>
        <v>1.2200360495870307E-3</v>
      </c>
      <c r="AI298" s="11">
        <f t="shared" si="193"/>
        <v>-5.2969752403452947E-3</v>
      </c>
      <c r="AJ298" s="11">
        <f t="shared" si="194"/>
        <v>1.8802749621697736E-2</v>
      </c>
      <c r="AK298" s="11">
        <f t="shared" si="195"/>
        <v>-1.1514764261103106E-2</v>
      </c>
      <c r="AL298" s="11">
        <f t="shared" si="196"/>
        <v>4.0839244392306077E-3</v>
      </c>
      <c r="AM298" s="11">
        <f t="shared" si="197"/>
        <v>1.2165086183014135E-2</v>
      </c>
      <c r="AN298" s="11">
        <f t="shared" si="198"/>
        <v>-8.1127195771929974E-3</v>
      </c>
      <c r="AO298" s="11">
        <f t="shared" si="199"/>
        <v>-4.8473303778845227E-3</v>
      </c>
      <c r="AP298" s="11">
        <f t="shared" si="200"/>
        <v>-2.1391281379502355E-2</v>
      </c>
      <c r="AQ298" s="11">
        <f t="shared" si="201"/>
        <v>3.4212820626071797E-2</v>
      </c>
      <c r="AT298" s="12">
        <f t="shared" si="202"/>
        <v>5.7896378621036439E-3</v>
      </c>
      <c r="AU298" s="12">
        <f t="shared" si="203"/>
        <v>-7.7053789111181875E-3</v>
      </c>
      <c r="AV298" s="12">
        <f t="shared" si="204"/>
        <v>4.0335685980166874E-2</v>
      </c>
      <c r="AW298" s="12">
        <f t="shared" si="205"/>
        <v>-1.3087230247634215E-2</v>
      </c>
      <c r="AX298" s="12">
        <f t="shared" si="206"/>
        <v>-1.1652714846473431E-3</v>
      </c>
      <c r="AY298" s="12">
        <f t="shared" si="207"/>
        <v>-2.8412884545732835E-3</v>
      </c>
      <c r="AZ298" s="12">
        <f t="shared" si="208"/>
        <v>-2.6749703496446852E-3</v>
      </c>
      <c r="BA298" s="12">
        <f t="shared" si="209"/>
        <v>-1.9103489491223511E-2</v>
      </c>
      <c r="BB298" s="12">
        <f t="shared" si="210"/>
        <v>5.5971502365331804E-4</v>
      </c>
      <c r="BC298" s="12">
        <f t="shared" si="211"/>
        <v>1.5673479421691557E-2</v>
      </c>
      <c r="BD298" s="12">
        <f t="shared" si="212"/>
        <v>8.784705836769475E-4</v>
      </c>
      <c r="BE298" s="12">
        <f t="shared" si="213"/>
        <v>-6.09961888417585E-3</v>
      </c>
      <c r="BF298" s="12">
        <f t="shared" si="214"/>
        <v>1.6995838852726906E-2</v>
      </c>
      <c r="BG298" s="12">
        <f t="shared" si="215"/>
        <v>-1.3223987620495098E-2</v>
      </c>
      <c r="BH298" s="12">
        <f t="shared" si="216"/>
        <v>3.6750630990880296E-3</v>
      </c>
      <c r="BI298" s="12">
        <f t="shared" si="217"/>
        <v>1.1065041860194861E-2</v>
      </c>
      <c r="BJ298" s="12">
        <f t="shared" si="218"/>
        <v>-9.0085595010795591E-3</v>
      </c>
      <c r="BK298" s="12">
        <f t="shared" si="219"/>
        <v>-4.6160361535810025E-3</v>
      </c>
      <c r="BL298" s="12">
        <f t="shared" si="220"/>
        <v>-2.2248437436246882E-2</v>
      </c>
      <c r="BM298" s="12">
        <f t="shared" si="221"/>
        <v>3.2803118975088245E-2</v>
      </c>
      <c r="CM298" s="11" cm="1">
        <f t="array" ref="CM298">MMULT(X298:AQ298,$BQ$54:$BQ$73)</f>
        <v>2.2426123937967016E-3</v>
      </c>
      <c r="DA298" s="7">
        <v>-7.7241889221128079E-3</v>
      </c>
    </row>
    <row r="299" spans="1:105" x14ac:dyDescent="0.25">
      <c r="A299" s="9">
        <v>45274</v>
      </c>
      <c r="B299" s="10">
        <v>2891.485595703125</v>
      </c>
      <c r="C299" s="10">
        <v>739.12579345703125</v>
      </c>
      <c r="D299" s="10">
        <v>956.89910888671875</v>
      </c>
      <c r="E299" s="10">
        <v>6302.990234375</v>
      </c>
      <c r="F299" s="10">
        <v>52.799999237060547</v>
      </c>
      <c r="G299" s="10">
        <v>803.10443115234375</v>
      </c>
      <c r="H299" s="10">
        <v>1016.980407714844</v>
      </c>
      <c r="I299" s="10">
        <v>1413.592407226562</v>
      </c>
      <c r="J299" s="10">
        <v>83.285301208496094</v>
      </c>
      <c r="K299" s="10">
        <v>3374.8486328125</v>
      </c>
      <c r="L299" s="10">
        <v>24.719999313354489</v>
      </c>
      <c r="M299" s="10">
        <v>5796.60888671875</v>
      </c>
      <c r="N299" s="10">
        <v>1677.688598632812</v>
      </c>
      <c r="O299" s="10">
        <v>178.07389831542969</v>
      </c>
      <c r="P299" s="10">
        <v>1223.022827148438</v>
      </c>
      <c r="Q299" s="10">
        <v>601.29046630859375</v>
      </c>
      <c r="R299" s="10">
        <v>72.569999694824219</v>
      </c>
      <c r="S299" s="10">
        <v>8799.3603515625</v>
      </c>
      <c r="T299" s="10">
        <v>3415.39208984375</v>
      </c>
      <c r="U299" s="10">
        <v>644.92437744140625</v>
      </c>
      <c r="X299" s="11">
        <f t="shared" si="182"/>
        <v>6.6085772541873587E-3</v>
      </c>
      <c r="Y299" s="11">
        <f t="shared" si="183"/>
        <v>2.9787887201418083E-2</v>
      </c>
      <c r="Z299" s="11">
        <f t="shared" si="184"/>
        <v>-3.8878517641434737E-3</v>
      </c>
      <c r="AA299" s="11">
        <f t="shared" si="185"/>
        <v>2.7659618433054571E-3</v>
      </c>
      <c r="AB299" s="11">
        <f t="shared" si="186"/>
        <v>1.8714979196174205E-2</v>
      </c>
      <c r="AC299" s="11">
        <f t="shared" si="187"/>
        <v>1.1803238047064542E-2</v>
      </c>
      <c r="AD299" s="11">
        <f t="shared" si="188"/>
        <v>1.9479264390788172E-2</v>
      </c>
      <c r="AE299" s="11">
        <f t="shared" si="189"/>
        <v>3.6197362097372496E-2</v>
      </c>
      <c r="AF299" s="11">
        <f t="shared" si="190"/>
        <v>-1.327431887695054E-3</v>
      </c>
      <c r="AG299" s="11">
        <f t="shared" si="191"/>
        <v>9.794732337241277E-3</v>
      </c>
      <c r="AH299" s="11">
        <f t="shared" si="192"/>
        <v>4.0616763083832566E-3</v>
      </c>
      <c r="AI299" s="11">
        <f t="shared" si="193"/>
        <v>3.7852403653946709E-2</v>
      </c>
      <c r="AJ299" s="11">
        <f t="shared" si="194"/>
        <v>2.2446983851606671E-2</v>
      </c>
      <c r="AK299" s="11">
        <f t="shared" si="195"/>
        <v>1.4496468941471767E-2</v>
      </c>
      <c r="AL299" s="11">
        <f t="shared" si="196"/>
        <v>1.2407878893459814E-2</v>
      </c>
      <c r="AM299" s="11">
        <f t="shared" si="197"/>
        <v>6.1306141082355485E-3</v>
      </c>
      <c r="AN299" s="11">
        <f t="shared" si="198"/>
        <v>4.1325830858442054E-2</v>
      </c>
      <c r="AO299" s="11">
        <f t="shared" si="199"/>
        <v>1.4324868041614747E-2</v>
      </c>
      <c r="AP299" s="11">
        <f t="shared" si="200"/>
        <v>2.0509031680218309E-2</v>
      </c>
      <c r="AQ299" s="11">
        <f t="shared" si="201"/>
        <v>-1.9000660935341879E-2</v>
      </c>
      <c r="AT299" s="12">
        <f t="shared" si="202"/>
        <v>6.3092311936780825E-3</v>
      </c>
      <c r="AU299" s="12">
        <f t="shared" si="203"/>
        <v>2.9813896184373821E-2</v>
      </c>
      <c r="AV299" s="12">
        <f t="shared" si="204"/>
        <v>-6.0287612659717053E-3</v>
      </c>
      <c r="AW299" s="12">
        <f t="shared" si="205"/>
        <v>3.823407693787171E-5</v>
      </c>
      <c r="AX299" s="12">
        <f t="shared" si="206"/>
        <v>1.7935371041418371E-2</v>
      </c>
      <c r="AY299" s="12">
        <f t="shared" si="207"/>
        <v>1.1225478942878359E-2</v>
      </c>
      <c r="AZ299" s="12">
        <f t="shared" si="208"/>
        <v>1.8576495435194629E-2</v>
      </c>
      <c r="BA299" s="12">
        <f t="shared" si="209"/>
        <v>3.5419808583650861E-2</v>
      </c>
      <c r="BB299" s="12">
        <f t="shared" si="210"/>
        <v>-1.3977059367247342E-3</v>
      </c>
      <c r="BC299" s="12">
        <f t="shared" si="211"/>
        <v>8.2948580166906649E-3</v>
      </c>
      <c r="BD299" s="12">
        <f t="shared" si="212"/>
        <v>3.7201108424731733E-3</v>
      </c>
      <c r="BE299" s="12">
        <f t="shared" si="213"/>
        <v>3.7049760010116152E-2</v>
      </c>
      <c r="BF299" s="12">
        <f t="shared" si="214"/>
        <v>2.0640073082635841E-2</v>
      </c>
      <c r="BG299" s="12">
        <f t="shared" si="215"/>
        <v>1.2787245582079776E-2</v>
      </c>
      <c r="BH299" s="12">
        <f t="shared" si="216"/>
        <v>1.1999017553317236E-2</v>
      </c>
      <c r="BI299" s="12">
        <f t="shared" si="217"/>
        <v>5.030569785416274E-3</v>
      </c>
      <c r="BJ299" s="12">
        <f t="shared" si="218"/>
        <v>4.0429990934555494E-2</v>
      </c>
      <c r="BK299" s="12">
        <f t="shared" si="219"/>
        <v>1.4556162265918268E-2</v>
      </c>
      <c r="BL299" s="12">
        <f t="shared" si="220"/>
        <v>1.9651875623473782E-2</v>
      </c>
      <c r="BM299" s="12">
        <f t="shared" si="221"/>
        <v>-2.0410362586325431E-2</v>
      </c>
      <c r="CM299" s="11" cm="1">
        <f t="array" ref="CM299">MMULT(X299:AQ299,$BQ$54:$BQ$73)</f>
        <v>1.4224590705887503E-2</v>
      </c>
      <c r="DA299" s="7">
        <v>3.094978319481015E-4</v>
      </c>
    </row>
    <row r="300" spans="1:105" x14ac:dyDescent="0.25">
      <c r="A300" s="9">
        <v>45275</v>
      </c>
      <c r="B300" s="10">
        <v>2989.14892578125</v>
      </c>
      <c r="C300" s="10">
        <v>743.16552734375</v>
      </c>
      <c r="D300" s="10">
        <v>929.0845947265625</v>
      </c>
      <c r="E300" s="10">
        <v>6311.83349609375</v>
      </c>
      <c r="F300" s="10">
        <v>52.810001373291023</v>
      </c>
      <c r="G300" s="10">
        <v>806.21929931640625</v>
      </c>
      <c r="H300" s="10">
        <v>1020.669982910156</v>
      </c>
      <c r="I300" s="10">
        <v>1486.039672851562</v>
      </c>
      <c r="J300" s="10">
        <v>83.296600341796875</v>
      </c>
      <c r="K300" s="10">
        <v>3428.81689453125</v>
      </c>
      <c r="L300" s="10">
        <v>24.809999465942379</v>
      </c>
      <c r="M300" s="10">
        <v>5977.0126953125</v>
      </c>
      <c r="N300" s="10">
        <v>1698.763549804688</v>
      </c>
      <c r="O300" s="10">
        <v>182.70866394042969</v>
      </c>
      <c r="P300" s="10">
        <v>1238.632446289062</v>
      </c>
      <c r="Q300" s="10">
        <v>625.0084228515625</v>
      </c>
      <c r="R300" s="10">
        <v>72.819999694824219</v>
      </c>
      <c r="S300" s="10">
        <v>8865.9013671875</v>
      </c>
      <c r="T300" s="10">
        <v>3595.836181640625</v>
      </c>
      <c r="U300" s="10">
        <v>647.9600830078125</v>
      </c>
      <c r="X300" s="11">
        <f t="shared" si="182"/>
        <v>3.3776177278301858E-2</v>
      </c>
      <c r="Y300" s="11">
        <f t="shared" si="183"/>
        <v>5.4655566379630044E-3</v>
      </c>
      <c r="Z300" s="11">
        <f t="shared" si="184"/>
        <v>-2.9067342525291279E-2</v>
      </c>
      <c r="AA300" s="11">
        <f t="shared" si="185"/>
        <v>1.4030264033285294E-3</v>
      </c>
      <c r="AB300" s="11">
        <f t="shared" si="186"/>
        <v>1.8943440104172033E-4</v>
      </c>
      <c r="AC300" s="11">
        <f t="shared" si="187"/>
        <v>3.8785344013020761E-3</v>
      </c>
      <c r="AD300" s="11">
        <f t="shared" si="188"/>
        <v>3.6279707724188358E-3</v>
      </c>
      <c r="AE300" s="11">
        <f t="shared" si="189"/>
        <v>5.1250463184886498E-2</v>
      </c>
      <c r="AF300" s="11">
        <f t="shared" si="190"/>
        <v>1.3566779655986409E-4</v>
      </c>
      <c r="AG300" s="11">
        <f t="shared" si="191"/>
        <v>1.5991313267811492E-2</v>
      </c>
      <c r="AH300" s="11">
        <f t="shared" si="192"/>
        <v>3.6407829728081677E-3</v>
      </c>
      <c r="AI300" s="11">
        <f t="shared" si="193"/>
        <v>3.1122301352277375E-2</v>
      </c>
      <c r="AJ300" s="11">
        <f t="shared" si="194"/>
        <v>1.2561896879462842E-2</v>
      </c>
      <c r="AK300" s="11">
        <f t="shared" si="195"/>
        <v>2.6027203699389156E-2</v>
      </c>
      <c r="AL300" s="11">
        <f t="shared" si="196"/>
        <v>1.2763146193288145E-2</v>
      </c>
      <c r="AM300" s="11">
        <f t="shared" si="197"/>
        <v>3.9445089972200295E-2</v>
      </c>
      <c r="AN300" s="11">
        <f t="shared" si="198"/>
        <v>3.4449497182212378E-3</v>
      </c>
      <c r="AO300" s="11">
        <f t="shared" si="199"/>
        <v>7.5620287119147617E-3</v>
      </c>
      <c r="AP300" s="11">
        <f t="shared" si="200"/>
        <v>5.2832613957693536E-2</v>
      </c>
      <c r="AQ300" s="11">
        <f t="shared" si="201"/>
        <v>4.7070721352629515E-3</v>
      </c>
      <c r="AT300" s="12">
        <f t="shared" si="202"/>
        <v>3.3476831217792581E-2</v>
      </c>
      <c r="AU300" s="12">
        <f t="shared" si="203"/>
        <v>5.4915656209187438E-3</v>
      </c>
      <c r="AV300" s="12">
        <f t="shared" si="204"/>
        <v>-3.120825202711951E-2</v>
      </c>
      <c r="AW300" s="12">
        <f t="shared" si="205"/>
        <v>-1.324701363039056E-3</v>
      </c>
      <c r="AX300" s="12">
        <f t="shared" si="206"/>
        <v>-5.9017375371411482E-4</v>
      </c>
      <c r="AY300" s="12">
        <f t="shared" si="207"/>
        <v>3.3007752971158937E-3</v>
      </c>
      <c r="AZ300" s="12">
        <f t="shared" si="208"/>
        <v>2.7252018168252927E-3</v>
      </c>
      <c r="BA300" s="12">
        <f t="shared" si="209"/>
        <v>5.0472909671164856E-2</v>
      </c>
      <c r="BB300" s="12">
        <f t="shared" si="210"/>
        <v>6.5393747530183887E-5</v>
      </c>
      <c r="BC300" s="12">
        <f t="shared" si="211"/>
        <v>1.449143894726088E-2</v>
      </c>
      <c r="BD300" s="12">
        <f t="shared" si="212"/>
        <v>3.2992175068980844E-3</v>
      </c>
      <c r="BE300" s="12">
        <f t="shared" si="213"/>
        <v>3.0319657708446822E-2</v>
      </c>
      <c r="BF300" s="12">
        <f t="shared" si="214"/>
        <v>1.0754986110492011E-2</v>
      </c>
      <c r="BG300" s="12">
        <f t="shared" si="215"/>
        <v>2.4317980339997165E-2</v>
      </c>
      <c r="BH300" s="12">
        <f t="shared" si="216"/>
        <v>1.2354284853145568E-2</v>
      </c>
      <c r="BI300" s="12">
        <f t="shared" si="217"/>
        <v>3.8345045649381022E-2</v>
      </c>
      <c r="BJ300" s="12">
        <f t="shared" si="218"/>
        <v>2.5491097943346765E-3</v>
      </c>
      <c r="BK300" s="12">
        <f t="shared" si="219"/>
        <v>7.7933229362182818E-3</v>
      </c>
      <c r="BL300" s="12">
        <f t="shared" si="220"/>
        <v>5.1975457900949013E-2</v>
      </c>
      <c r="BM300" s="12">
        <f t="shared" si="221"/>
        <v>3.2973704842794022E-3</v>
      </c>
      <c r="CM300" s="11" cm="1">
        <f t="array" ref="CM300">MMULT(X300:AQ300,$BQ$54:$BQ$73)</f>
        <v>1.4037894360542053E-2</v>
      </c>
      <c r="DA300" s="7">
        <v>3.5130963988180153E-3</v>
      </c>
    </row>
    <row r="301" spans="1:105" x14ac:dyDescent="0.25">
      <c r="A301" s="9">
        <v>45278</v>
      </c>
      <c r="B301" s="10">
        <v>2977.958984375</v>
      </c>
      <c r="C301" s="10">
        <v>750.34002685546875</v>
      </c>
      <c r="D301" s="10">
        <v>931.3450927734375</v>
      </c>
      <c r="E301" s="10">
        <v>6266.52001953125</v>
      </c>
      <c r="F301" s="10">
        <v>52.490001678466797</v>
      </c>
      <c r="G301" s="10">
        <v>805.8055419921875</v>
      </c>
      <c r="H301" s="10">
        <v>1004.977172851562</v>
      </c>
      <c r="I301" s="10">
        <v>1472.811767578125</v>
      </c>
      <c r="J301" s="10">
        <v>83.041702270507813</v>
      </c>
      <c r="K301" s="10">
        <v>3432.35595703125</v>
      </c>
      <c r="L301" s="10">
        <v>24.809999465942379</v>
      </c>
      <c r="M301" s="10">
        <v>5986.6669921875</v>
      </c>
      <c r="N301" s="10">
        <v>1684.828491210938</v>
      </c>
      <c r="O301" s="10">
        <v>180.84565734863281</v>
      </c>
      <c r="P301" s="10">
        <v>1251.239013671875</v>
      </c>
      <c r="Q301" s="10">
        <v>625.24951171875</v>
      </c>
      <c r="R301" s="10">
        <v>72.510002136230469</v>
      </c>
      <c r="S301" s="10">
        <v>8898.951171875</v>
      </c>
      <c r="T301" s="10">
        <v>3594.159423828125</v>
      </c>
      <c r="U301" s="10">
        <v>654.827880859375</v>
      </c>
      <c r="X301" s="11">
        <f t="shared" si="182"/>
        <v>-3.7435208763729878E-3</v>
      </c>
      <c r="Y301" s="11">
        <f t="shared" si="183"/>
        <v>9.6539724297521091E-3</v>
      </c>
      <c r="Z301" s="11">
        <f t="shared" si="184"/>
        <v>2.4330379167897881E-3</v>
      </c>
      <c r="AA301" s="11">
        <f t="shared" si="185"/>
        <v>-7.1791305316503485E-3</v>
      </c>
      <c r="AB301" s="11">
        <f t="shared" si="186"/>
        <v>-6.0594524995802711E-3</v>
      </c>
      <c r="AC301" s="11">
        <f t="shared" si="187"/>
        <v>-5.132069209575795E-4</v>
      </c>
      <c r="AD301" s="11">
        <f t="shared" si="188"/>
        <v>-1.5375008887642901E-2</v>
      </c>
      <c r="AE301" s="11">
        <f t="shared" si="189"/>
        <v>-8.9014482689106222E-3</v>
      </c>
      <c r="AF301" s="11">
        <f t="shared" si="190"/>
        <v>-3.0601257463464425E-3</v>
      </c>
      <c r="AG301" s="11">
        <f t="shared" si="191"/>
        <v>1.0321526663160652E-3</v>
      </c>
      <c r="AH301" s="11">
        <f t="shared" si="192"/>
        <v>0</v>
      </c>
      <c r="AI301" s="11">
        <f t="shared" si="193"/>
        <v>1.6152378064332082E-3</v>
      </c>
      <c r="AJ301" s="11">
        <f t="shared" si="194"/>
        <v>-8.2030595696217738E-3</v>
      </c>
      <c r="AK301" s="11">
        <f t="shared" si="195"/>
        <v>-1.0196596875144846E-2</v>
      </c>
      <c r="AL301" s="11">
        <f t="shared" si="196"/>
        <v>1.0177811360086829E-2</v>
      </c>
      <c r="AM301" s="11">
        <f t="shared" si="197"/>
        <v>3.8573698909135794E-4</v>
      </c>
      <c r="AN301" s="11">
        <f t="shared" si="198"/>
        <v>-4.2570387241540114E-3</v>
      </c>
      <c r="AO301" s="11">
        <f t="shared" si="199"/>
        <v>3.7277433301724492E-3</v>
      </c>
      <c r="AP301" s="11">
        <f t="shared" si="200"/>
        <v>-4.6630539540735354E-4</v>
      </c>
      <c r="AQ301" s="11">
        <f t="shared" si="201"/>
        <v>1.0599106382730207E-2</v>
      </c>
      <c r="AT301" s="12">
        <f t="shared" si="202"/>
        <v>-4.0428669368822636E-3</v>
      </c>
      <c r="AU301" s="12">
        <f t="shared" si="203"/>
        <v>9.6799814127078478E-3</v>
      </c>
      <c r="AV301" s="12">
        <f t="shared" si="204"/>
        <v>2.9212841496155644E-4</v>
      </c>
      <c r="AW301" s="12">
        <f t="shared" si="205"/>
        <v>-9.9068582980179343E-3</v>
      </c>
      <c r="AX301" s="12">
        <f t="shared" si="206"/>
        <v>-6.8390606543361062E-3</v>
      </c>
      <c r="AY301" s="12">
        <f t="shared" si="207"/>
        <v>-1.0909660251437617E-3</v>
      </c>
      <c r="AZ301" s="12">
        <f t="shared" si="208"/>
        <v>-1.6277777843236443E-2</v>
      </c>
      <c r="BA301" s="12">
        <f t="shared" si="209"/>
        <v>-9.6790017826322607E-3</v>
      </c>
      <c r="BB301" s="12">
        <f t="shared" si="210"/>
        <v>-3.1303997953761225E-3</v>
      </c>
      <c r="BC301" s="12">
        <f t="shared" si="211"/>
        <v>-4.6772165423454777E-4</v>
      </c>
      <c r="BD301" s="12">
        <f t="shared" si="212"/>
        <v>-3.4156546591008325E-4</v>
      </c>
      <c r="BE301" s="12">
        <f t="shared" si="213"/>
        <v>8.1259416260265306E-4</v>
      </c>
      <c r="BF301" s="12">
        <f t="shared" si="214"/>
        <v>-1.0009970338592605E-2</v>
      </c>
      <c r="BG301" s="12">
        <f t="shared" si="215"/>
        <v>-1.1905820234536837E-2</v>
      </c>
      <c r="BH301" s="12">
        <f t="shared" si="216"/>
        <v>9.7689500199442496E-3</v>
      </c>
      <c r="BI301" s="12">
        <f t="shared" si="217"/>
        <v>-7.1430733372791614E-4</v>
      </c>
      <c r="BJ301" s="12">
        <f t="shared" si="218"/>
        <v>-5.1528786480405731E-3</v>
      </c>
      <c r="BK301" s="12">
        <f t="shared" si="219"/>
        <v>3.9590375544759689E-3</v>
      </c>
      <c r="BL301" s="12">
        <f t="shared" si="220"/>
        <v>-1.3234614521518795E-3</v>
      </c>
      <c r="BM301" s="12">
        <f t="shared" si="221"/>
        <v>9.189404731746658E-3</v>
      </c>
      <c r="CM301" s="11" cm="1">
        <f t="array" ref="CM301">MMULT(X301:AQ301,$BQ$54:$BQ$73)</f>
        <v>-1.4165047707208559E-3</v>
      </c>
      <c r="DA301" s="7">
        <v>-1.3957680130275549E-3</v>
      </c>
    </row>
    <row r="302" spans="1:105" x14ac:dyDescent="0.25">
      <c r="A302" s="9">
        <v>45279</v>
      </c>
      <c r="B302" s="10">
        <v>2938.643798828125</v>
      </c>
      <c r="C302" s="10">
        <v>754.79498291015625</v>
      </c>
      <c r="D302" s="10">
        <v>939.576416015625</v>
      </c>
      <c r="E302" s="10">
        <v>6361.09375</v>
      </c>
      <c r="F302" s="10">
        <v>52.590000152587891</v>
      </c>
      <c r="G302" s="10">
        <v>804.44287109375</v>
      </c>
      <c r="H302" s="10">
        <v>999.07391357421875</v>
      </c>
      <c r="I302" s="10">
        <v>1467.115966796875</v>
      </c>
      <c r="J302" s="10">
        <v>83.111198425292969</v>
      </c>
      <c r="K302" s="10">
        <v>3439.5810546875</v>
      </c>
      <c r="L302" s="10">
        <v>24.809999465942379</v>
      </c>
      <c r="M302" s="10">
        <v>5960.87451171875</v>
      </c>
      <c r="N302" s="10">
        <v>1673.55224609375</v>
      </c>
      <c r="O302" s="10">
        <v>182.0270690917969</v>
      </c>
      <c r="P302" s="10">
        <v>1269.652709960938</v>
      </c>
      <c r="Q302" s="10">
        <v>631.90216064453125</v>
      </c>
      <c r="R302" s="10">
        <v>72.379997253417969</v>
      </c>
      <c r="S302" s="10">
        <v>8716.2197265625</v>
      </c>
      <c r="T302" s="10">
        <v>3554.11279296875</v>
      </c>
      <c r="U302" s="10">
        <v>661.844970703125</v>
      </c>
      <c r="X302" s="11">
        <f t="shared" si="182"/>
        <v>-1.3202057433684328E-2</v>
      </c>
      <c r="Y302" s="11">
        <f t="shared" si="183"/>
        <v>5.9372496404828182E-3</v>
      </c>
      <c r="Z302" s="11">
        <f t="shared" si="184"/>
        <v>8.8381023382810512E-3</v>
      </c>
      <c r="AA302" s="11">
        <f t="shared" si="185"/>
        <v>1.5091905902157213E-2</v>
      </c>
      <c r="AB302" s="11">
        <f t="shared" si="186"/>
        <v>1.9050956548571909E-3</v>
      </c>
      <c r="AC302" s="11">
        <f t="shared" si="187"/>
        <v>-1.6910666748066513E-3</v>
      </c>
      <c r="AD302" s="11">
        <f t="shared" si="188"/>
        <v>-5.8740232483024003E-3</v>
      </c>
      <c r="AE302" s="11">
        <f t="shared" si="189"/>
        <v>-3.8672971703750782E-3</v>
      </c>
      <c r="AF302" s="11">
        <f t="shared" si="190"/>
        <v>8.36882588928307E-4</v>
      </c>
      <c r="AG302" s="11">
        <f t="shared" si="191"/>
        <v>2.1049966106951238E-3</v>
      </c>
      <c r="AH302" s="11">
        <f t="shared" si="192"/>
        <v>0</v>
      </c>
      <c r="AI302" s="11">
        <f t="shared" si="193"/>
        <v>-4.3083205567319436E-3</v>
      </c>
      <c r="AJ302" s="11">
        <f t="shared" si="194"/>
        <v>-6.6928148330892548E-3</v>
      </c>
      <c r="AK302" s="11">
        <f t="shared" si="195"/>
        <v>6.5327072846796362E-3</v>
      </c>
      <c r="AL302" s="11">
        <f t="shared" si="196"/>
        <v>1.4716370004341763E-2</v>
      </c>
      <c r="AM302" s="11">
        <f t="shared" si="197"/>
        <v>1.0639990597503653E-2</v>
      </c>
      <c r="AN302" s="11">
        <f t="shared" si="198"/>
        <v>-1.7929234447993699E-3</v>
      </c>
      <c r="AO302" s="11">
        <f t="shared" si="199"/>
        <v>-2.0534042920700584E-2</v>
      </c>
      <c r="AP302" s="11">
        <f t="shared" si="200"/>
        <v>-1.1142140939513889E-2</v>
      </c>
      <c r="AQ302" s="11">
        <f t="shared" si="201"/>
        <v>1.0715930168613158E-2</v>
      </c>
      <c r="AT302" s="12">
        <f t="shared" si="202"/>
        <v>-1.3501403494193603E-2</v>
      </c>
      <c r="AU302" s="12">
        <f t="shared" si="203"/>
        <v>5.9632586234385576E-3</v>
      </c>
      <c r="AV302" s="12">
        <f t="shared" si="204"/>
        <v>6.6971928364528196E-3</v>
      </c>
      <c r="AW302" s="12">
        <f t="shared" si="205"/>
        <v>1.2364178135789628E-2</v>
      </c>
      <c r="AX302" s="12">
        <f t="shared" si="206"/>
        <v>1.1254875001013558E-3</v>
      </c>
      <c r="AY302" s="12">
        <f t="shared" si="207"/>
        <v>-2.2688257789928337E-3</v>
      </c>
      <c r="AZ302" s="12">
        <f t="shared" si="208"/>
        <v>-6.7767922038959438E-3</v>
      </c>
      <c r="BA302" s="12">
        <f t="shared" si="209"/>
        <v>-4.6448506840967166E-3</v>
      </c>
      <c r="BB302" s="12">
        <f t="shared" si="210"/>
        <v>7.6660853989862679E-4</v>
      </c>
      <c r="BC302" s="12">
        <f t="shared" si="211"/>
        <v>6.0512229014451089E-4</v>
      </c>
      <c r="BD302" s="12">
        <f t="shared" si="212"/>
        <v>-3.4156546591008325E-4</v>
      </c>
      <c r="BE302" s="12">
        <f t="shared" si="213"/>
        <v>-5.1109642005624989E-3</v>
      </c>
      <c r="BF302" s="12">
        <f t="shared" si="214"/>
        <v>-8.4997256020600855E-3</v>
      </c>
      <c r="BG302" s="12">
        <f t="shared" si="215"/>
        <v>4.8234839252876459E-3</v>
      </c>
      <c r="BH302" s="12">
        <f t="shared" si="216"/>
        <v>1.4307508664199185E-2</v>
      </c>
      <c r="BI302" s="12">
        <f t="shared" si="217"/>
        <v>9.5399462746843782E-3</v>
      </c>
      <c r="BJ302" s="12">
        <f t="shared" si="218"/>
        <v>-2.6887633686859314E-3</v>
      </c>
      <c r="BK302" s="12">
        <f t="shared" si="219"/>
        <v>-2.0302748696397064E-2</v>
      </c>
      <c r="BL302" s="12">
        <f t="shared" si="220"/>
        <v>-1.1999296996258414E-2</v>
      </c>
      <c r="BM302" s="12">
        <f t="shared" si="221"/>
        <v>9.306228517629609E-3</v>
      </c>
      <c r="CM302" s="11" cm="1">
        <f t="array" ref="CM302">MMULT(X302:AQ302,$BQ$54:$BQ$73)</f>
        <v>4.1072717842682079E-4</v>
      </c>
      <c r="DA302" s="7">
        <v>2.7250015045850885E-3</v>
      </c>
    </row>
    <row r="303" spans="1:105" x14ac:dyDescent="0.25">
      <c r="A303" s="9">
        <v>45280</v>
      </c>
      <c r="B303" s="10">
        <v>2781.38330078125</v>
      </c>
      <c r="C303" s="10">
        <v>741.078857421875</v>
      </c>
      <c r="D303" s="10">
        <v>887.97698974609375</v>
      </c>
      <c r="E303" s="10">
        <v>6263.92236328125</v>
      </c>
      <c r="F303" s="10">
        <v>52.830001831054688</v>
      </c>
      <c r="G303" s="10">
        <v>806.438232421875</v>
      </c>
      <c r="H303" s="10">
        <v>990.415771484375</v>
      </c>
      <c r="I303" s="10">
        <v>1446.497314453125</v>
      </c>
      <c r="J303" s="10">
        <v>83.091598510742188</v>
      </c>
      <c r="K303" s="10">
        <v>3360.49609375</v>
      </c>
      <c r="L303" s="10">
        <v>24.809999465942379</v>
      </c>
      <c r="M303" s="10">
        <v>5882.61767578125</v>
      </c>
      <c r="N303" s="10">
        <v>1621.947631835938</v>
      </c>
      <c r="O303" s="10">
        <v>184.66249084472659</v>
      </c>
      <c r="P303" s="10">
        <v>1254.291381835938</v>
      </c>
      <c r="Q303" s="10">
        <v>613.63153076171875</v>
      </c>
      <c r="R303" s="10">
        <v>72.660003662109375</v>
      </c>
      <c r="S303" s="10">
        <v>8429.8818359375</v>
      </c>
      <c r="T303" s="10">
        <v>3520.4453125</v>
      </c>
      <c r="U303" s="10">
        <v>651.1451416015625</v>
      </c>
      <c r="X303" s="11">
        <f t="shared" si="182"/>
        <v>-5.3514651251569678E-2</v>
      </c>
      <c r="Y303" s="11">
        <f t="shared" si="183"/>
        <v>-1.8171988154184499E-2</v>
      </c>
      <c r="Z303" s="11">
        <f t="shared" si="184"/>
        <v>-5.4917753777116052E-2</v>
      </c>
      <c r="AA303" s="11">
        <f t="shared" si="185"/>
        <v>-1.5275892879074451E-2</v>
      </c>
      <c r="AB303" s="11">
        <f t="shared" si="186"/>
        <v>4.5636371509876613E-3</v>
      </c>
      <c r="AC303" s="11">
        <f t="shared" si="187"/>
        <v>2.4804263917610875E-3</v>
      </c>
      <c r="AD303" s="11">
        <f t="shared" si="188"/>
        <v>-8.6661677101236394E-3</v>
      </c>
      <c r="AE303" s="11">
        <f t="shared" si="189"/>
        <v>-1.4053866776984435E-2</v>
      </c>
      <c r="AF303" s="11">
        <f t="shared" si="190"/>
        <v>-2.35827601119231E-4</v>
      </c>
      <c r="AG303" s="11">
        <f t="shared" si="191"/>
        <v>-2.2992614414398555E-2</v>
      </c>
      <c r="AH303" s="11">
        <f t="shared" si="192"/>
        <v>0</v>
      </c>
      <c r="AI303" s="11">
        <f t="shared" si="193"/>
        <v>-1.3128415265855939E-2</v>
      </c>
      <c r="AJ303" s="11">
        <f t="shared" si="194"/>
        <v>-3.0835376892632264E-2</v>
      </c>
      <c r="AK303" s="11">
        <f t="shared" si="195"/>
        <v>1.4478185942776648E-2</v>
      </c>
      <c r="AL303" s="11">
        <f t="shared" si="196"/>
        <v>-1.2098842466514017E-2</v>
      </c>
      <c r="AM303" s="11">
        <f t="shared" si="197"/>
        <v>-2.8913700602284247E-2</v>
      </c>
      <c r="AN303" s="11">
        <f t="shared" si="198"/>
        <v>3.8685606426737415E-3</v>
      </c>
      <c r="AO303" s="11">
        <f t="shared" si="199"/>
        <v>-3.2851155616510121E-2</v>
      </c>
      <c r="AP303" s="11">
        <f t="shared" si="200"/>
        <v>-9.4728227352141956E-3</v>
      </c>
      <c r="AQ303" s="11">
        <f t="shared" si="201"/>
        <v>-1.6166669802137063E-2</v>
      </c>
      <c r="AT303" s="12">
        <f t="shared" si="202"/>
        <v>-5.3813997312078955E-2</v>
      </c>
      <c r="AU303" s="12">
        <f t="shared" si="203"/>
        <v>-1.814597917122876E-2</v>
      </c>
      <c r="AV303" s="12">
        <f t="shared" si="204"/>
        <v>-5.705866327894428E-2</v>
      </c>
      <c r="AW303" s="12">
        <f t="shared" si="205"/>
        <v>-1.8003620645442038E-2</v>
      </c>
      <c r="AX303" s="12">
        <f t="shared" si="206"/>
        <v>3.7840289962318262E-3</v>
      </c>
      <c r="AY303" s="12">
        <f t="shared" si="207"/>
        <v>1.9026672875749051E-3</v>
      </c>
      <c r="AZ303" s="12">
        <f t="shared" si="208"/>
        <v>-9.5689366657171829E-3</v>
      </c>
      <c r="BA303" s="12">
        <f t="shared" si="209"/>
        <v>-1.4831420290706073E-2</v>
      </c>
      <c r="BB303" s="12">
        <f t="shared" si="210"/>
        <v>-3.0610165014891119E-4</v>
      </c>
      <c r="BC303" s="12">
        <f t="shared" si="211"/>
        <v>-2.4492488734949167E-2</v>
      </c>
      <c r="BD303" s="12">
        <f t="shared" si="212"/>
        <v>-3.4156546591008325E-4</v>
      </c>
      <c r="BE303" s="12">
        <f t="shared" si="213"/>
        <v>-1.3931058909686494E-2</v>
      </c>
      <c r="BF303" s="12">
        <f t="shared" si="214"/>
        <v>-3.2642287661603098E-2</v>
      </c>
      <c r="BG303" s="12">
        <f t="shared" si="215"/>
        <v>1.2768962583384657E-2</v>
      </c>
      <c r="BH303" s="12">
        <f t="shared" si="216"/>
        <v>-1.2507703806656594E-2</v>
      </c>
      <c r="BI303" s="12">
        <f t="shared" si="217"/>
        <v>-3.001374492510352E-2</v>
      </c>
      <c r="BJ303" s="12">
        <f t="shared" si="218"/>
        <v>2.9727207187871803E-3</v>
      </c>
      <c r="BK303" s="12">
        <f t="shared" si="219"/>
        <v>-3.2619861392206601E-2</v>
      </c>
      <c r="BL303" s="12">
        <f t="shared" si="220"/>
        <v>-1.0329978791958721E-2</v>
      </c>
      <c r="BM303" s="12">
        <f t="shared" si="221"/>
        <v>-1.7576371453120614E-2</v>
      </c>
      <c r="CM303" s="11" cm="1">
        <f t="array" ref="CM303">MMULT(X303:AQ303,$BQ$54:$BQ$73)</f>
        <v>-1.5295246790875964E-2</v>
      </c>
      <c r="DA303" s="7">
        <v>1.5803345513617387E-3</v>
      </c>
    </row>
    <row r="304" spans="1:105" x14ac:dyDescent="0.25">
      <c r="A304" s="9">
        <v>45281</v>
      </c>
      <c r="B304" s="10">
        <v>2797.26904296875</v>
      </c>
      <c r="C304" s="10">
        <v>728.5396728515625</v>
      </c>
      <c r="D304" s="10">
        <v>903.0146484375</v>
      </c>
      <c r="E304" s="10">
        <v>6516.41943359375</v>
      </c>
      <c r="F304" s="10">
        <v>52.860000610351563</v>
      </c>
      <c r="G304" s="10">
        <v>820.892822265625</v>
      </c>
      <c r="H304" s="10">
        <v>988.20208740234375</v>
      </c>
      <c r="I304" s="10">
        <v>1446.120727539062</v>
      </c>
      <c r="J304" s="10">
        <v>83.267196655273438</v>
      </c>
      <c r="K304" s="10">
        <v>3366.05029296875</v>
      </c>
      <c r="L304" s="10">
        <v>24.819999694824219</v>
      </c>
      <c r="M304" s="10">
        <v>5959.21630859375</v>
      </c>
      <c r="N304" s="10">
        <v>1609.046508789062</v>
      </c>
      <c r="O304" s="10">
        <v>184.1626892089844</v>
      </c>
      <c r="P304" s="10">
        <v>1271.861450195312</v>
      </c>
      <c r="Q304" s="10">
        <v>620.6697998046875</v>
      </c>
      <c r="R304" s="10">
        <v>73.139999389648438</v>
      </c>
      <c r="S304" s="10">
        <v>8588.6220703125</v>
      </c>
      <c r="T304" s="10">
        <v>3527.383544921875</v>
      </c>
      <c r="U304" s="10">
        <v>649.3037109375</v>
      </c>
      <c r="X304" s="11">
        <f t="shared" si="182"/>
        <v>5.7114537874150342E-3</v>
      </c>
      <c r="Y304" s="11">
        <f t="shared" si="183"/>
        <v>-1.6920175828433196E-2</v>
      </c>
      <c r="Z304" s="11">
        <f t="shared" si="184"/>
        <v>1.6934739148709344E-2</v>
      </c>
      <c r="AA304" s="11">
        <f t="shared" si="185"/>
        <v>4.0309738159052415E-2</v>
      </c>
      <c r="AB304" s="11">
        <f t="shared" si="186"/>
        <v>5.6783604499595212E-4</v>
      </c>
      <c r="AC304" s="11">
        <f t="shared" si="187"/>
        <v>1.7923988797431317E-2</v>
      </c>
      <c r="AD304" s="11">
        <f t="shared" si="188"/>
        <v>-2.2351058472276897E-3</v>
      </c>
      <c r="AE304" s="11">
        <f t="shared" si="189"/>
        <v>-2.6034401191082083E-4</v>
      </c>
      <c r="AF304" s="11">
        <f t="shared" si="190"/>
        <v>2.1133080561514103E-3</v>
      </c>
      <c r="AG304" s="11">
        <f t="shared" si="191"/>
        <v>1.6527914521549203E-3</v>
      </c>
      <c r="AH304" s="11">
        <f t="shared" si="192"/>
        <v>4.0307251499812328E-4</v>
      </c>
      <c r="AI304" s="11">
        <f t="shared" si="193"/>
        <v>1.302118156137475E-2</v>
      </c>
      <c r="AJ304" s="11">
        <f t="shared" si="194"/>
        <v>-7.9540934575505918E-3</v>
      </c>
      <c r="AK304" s="11">
        <f t="shared" si="195"/>
        <v>-2.7065682557181879E-3</v>
      </c>
      <c r="AL304" s="11">
        <f t="shared" si="196"/>
        <v>1.4007963870130669E-2</v>
      </c>
      <c r="AM304" s="11">
        <f t="shared" si="197"/>
        <v>1.1469862108017724E-2</v>
      </c>
      <c r="AN304" s="11">
        <f t="shared" si="198"/>
        <v>6.6060515186757403E-3</v>
      </c>
      <c r="AO304" s="11">
        <f t="shared" si="199"/>
        <v>1.883065948780838E-2</v>
      </c>
      <c r="AP304" s="11">
        <f t="shared" si="200"/>
        <v>1.970839426830324E-3</v>
      </c>
      <c r="AQ304" s="11">
        <f t="shared" si="201"/>
        <v>-2.827988026653014E-3</v>
      </c>
      <c r="AT304" s="12">
        <f t="shared" si="202"/>
        <v>5.412107726905758E-3</v>
      </c>
      <c r="AU304" s="12">
        <f t="shared" si="203"/>
        <v>-1.6894166845477458E-2</v>
      </c>
      <c r="AV304" s="12">
        <f t="shared" si="204"/>
        <v>1.4793829646881113E-2</v>
      </c>
      <c r="AW304" s="12">
        <f t="shared" si="205"/>
        <v>3.7582010392684828E-2</v>
      </c>
      <c r="AX304" s="12">
        <f t="shared" si="206"/>
        <v>-2.1177210975988309E-4</v>
      </c>
      <c r="AY304" s="12">
        <f t="shared" si="207"/>
        <v>1.7346229693245136E-2</v>
      </c>
      <c r="AZ304" s="12">
        <f t="shared" si="208"/>
        <v>-3.1378748028212328E-3</v>
      </c>
      <c r="BA304" s="12">
        <f t="shared" si="209"/>
        <v>-1.0378975256324593E-3</v>
      </c>
      <c r="BB304" s="12">
        <f t="shared" si="210"/>
        <v>2.0430340071217303E-3</v>
      </c>
      <c r="BC304" s="12">
        <f t="shared" si="211"/>
        <v>1.5291713160430734E-4</v>
      </c>
      <c r="BD304" s="12">
        <f t="shared" si="212"/>
        <v>6.1507049088040035E-5</v>
      </c>
      <c r="BE304" s="12">
        <f t="shared" si="213"/>
        <v>1.2218537917544195E-2</v>
      </c>
      <c r="BF304" s="12">
        <f t="shared" si="214"/>
        <v>-9.7610042265214234E-3</v>
      </c>
      <c r="BG304" s="12">
        <f t="shared" si="215"/>
        <v>-4.4157916151101786E-3</v>
      </c>
      <c r="BH304" s="12">
        <f t="shared" si="216"/>
        <v>1.359910252998809E-2</v>
      </c>
      <c r="BI304" s="12">
        <f t="shared" si="217"/>
        <v>1.036981778519845E-2</v>
      </c>
      <c r="BJ304" s="12">
        <f t="shared" si="218"/>
        <v>5.7102115947891786E-3</v>
      </c>
      <c r="BK304" s="12">
        <f t="shared" si="219"/>
        <v>1.90619537121119E-2</v>
      </c>
      <c r="BL304" s="12">
        <f t="shared" si="220"/>
        <v>1.1136833700857982E-3</v>
      </c>
      <c r="BM304" s="12">
        <f t="shared" si="221"/>
        <v>-4.2376896776365634E-3</v>
      </c>
      <c r="CM304" s="11" cm="1">
        <f t="array" ref="CM304">MMULT(X304:AQ304,$BQ$54:$BQ$73)</f>
        <v>5.9309605253126309E-3</v>
      </c>
      <c r="DA304" s="7">
        <v>3.2253473955264778E-3</v>
      </c>
    </row>
    <row r="305" spans="1:105" x14ac:dyDescent="0.25">
      <c r="A305" s="9">
        <v>45282</v>
      </c>
      <c r="B305" s="10">
        <v>2805.861572265625</v>
      </c>
      <c r="C305" s="10">
        <v>721.43438720703125</v>
      </c>
      <c r="D305" s="10">
        <v>902.7197265625</v>
      </c>
      <c r="E305" s="10">
        <v>6473.15380859375</v>
      </c>
      <c r="F305" s="10">
        <v>53.189998626708977</v>
      </c>
      <c r="G305" s="10">
        <v>813.1788330078125</v>
      </c>
      <c r="H305" s="10">
        <v>978.26495361328125</v>
      </c>
      <c r="I305" s="10">
        <v>1471.446655273438</v>
      </c>
      <c r="J305" s="10">
        <v>83.131599426269531</v>
      </c>
      <c r="K305" s="10">
        <v>3418.937255859375</v>
      </c>
      <c r="L305" s="10">
        <v>24.780000686645511</v>
      </c>
      <c r="M305" s="10">
        <v>6074.33349609375</v>
      </c>
      <c r="N305" s="10">
        <v>1609.440551757812</v>
      </c>
      <c r="O305" s="10">
        <v>185.3440856933594</v>
      </c>
      <c r="P305" s="10">
        <v>1273.102172851562</v>
      </c>
      <c r="Q305" s="10">
        <v>613.9207763671875</v>
      </c>
      <c r="R305" s="10">
        <v>73.480003356933594</v>
      </c>
      <c r="S305" s="10">
        <v>8686.744140625</v>
      </c>
      <c r="T305" s="10">
        <v>3561.377197265625</v>
      </c>
      <c r="U305" s="10">
        <v>665.92578125</v>
      </c>
      <c r="X305" s="11">
        <f t="shared" si="182"/>
        <v>3.0717564756501661E-3</v>
      </c>
      <c r="Y305" s="11">
        <f t="shared" si="183"/>
        <v>-9.7527779327659589E-3</v>
      </c>
      <c r="Z305" s="11">
        <f t="shared" si="184"/>
        <v>-3.2659699984967887E-4</v>
      </c>
      <c r="AA305" s="11">
        <f t="shared" si="185"/>
        <v>-6.6394782350802997E-3</v>
      </c>
      <c r="AB305" s="11">
        <f t="shared" si="186"/>
        <v>6.2428681904477942E-3</v>
      </c>
      <c r="AC305" s="11">
        <f t="shared" si="187"/>
        <v>-9.3970723687438976E-3</v>
      </c>
      <c r="AD305" s="11">
        <f t="shared" si="188"/>
        <v>-1.0055770895185959E-2</v>
      </c>
      <c r="AE305" s="11">
        <f t="shared" si="189"/>
        <v>1.7513010671988873E-2</v>
      </c>
      <c r="AF305" s="11">
        <f t="shared" si="190"/>
        <v>-1.6284591585961441E-3</v>
      </c>
      <c r="AG305" s="11">
        <f t="shared" si="191"/>
        <v>1.5711875428926041E-2</v>
      </c>
      <c r="AH305" s="11">
        <f t="shared" si="192"/>
        <v>-1.6115636047750832E-3</v>
      </c>
      <c r="AI305" s="11">
        <f t="shared" si="193"/>
        <v>1.9317504439969765E-2</v>
      </c>
      <c r="AJ305" s="11">
        <f t="shared" si="194"/>
        <v>2.4489221821596025E-4</v>
      </c>
      <c r="AK305" s="11">
        <f t="shared" si="195"/>
        <v>6.4149610838619611E-3</v>
      </c>
      <c r="AL305" s="11">
        <f t="shared" si="196"/>
        <v>9.7551714934002425E-4</v>
      </c>
      <c r="AM305" s="11">
        <f t="shared" si="197"/>
        <v>-1.0873774492691257E-2</v>
      </c>
      <c r="AN305" s="11">
        <f t="shared" si="198"/>
        <v>4.6486733678217295E-3</v>
      </c>
      <c r="AO305" s="11">
        <f t="shared" si="199"/>
        <v>1.1424658054482282E-2</v>
      </c>
      <c r="AP305" s="11">
        <f t="shared" si="200"/>
        <v>9.6370728929345544E-3</v>
      </c>
      <c r="AQ305" s="11">
        <f t="shared" si="201"/>
        <v>2.5599838769595436E-2</v>
      </c>
      <c r="AT305" s="12">
        <f t="shared" si="202"/>
        <v>2.7724104151408903E-3</v>
      </c>
      <c r="AU305" s="12">
        <f t="shared" si="203"/>
        <v>-9.7267689498102203E-3</v>
      </c>
      <c r="AV305" s="12">
        <f t="shared" si="204"/>
        <v>-2.4675065016779105E-3</v>
      </c>
      <c r="AW305" s="12">
        <f t="shared" si="205"/>
        <v>-9.3672060014478847E-3</v>
      </c>
      <c r="AX305" s="12">
        <f t="shared" si="206"/>
        <v>5.4632600356919591E-3</v>
      </c>
      <c r="AY305" s="12">
        <f t="shared" si="207"/>
        <v>-9.9748314729300805E-3</v>
      </c>
      <c r="AZ305" s="12">
        <f t="shared" si="208"/>
        <v>-1.0958539850779502E-2</v>
      </c>
      <c r="BA305" s="12">
        <f t="shared" si="209"/>
        <v>1.6735457158267235E-2</v>
      </c>
      <c r="BB305" s="12">
        <f t="shared" si="210"/>
        <v>-1.6987332076258243E-3</v>
      </c>
      <c r="BC305" s="12">
        <f t="shared" si="211"/>
        <v>1.4212001108375429E-2</v>
      </c>
      <c r="BD305" s="12">
        <f t="shared" si="212"/>
        <v>-1.9531290706851666E-3</v>
      </c>
      <c r="BE305" s="12">
        <f t="shared" si="213"/>
        <v>1.8514860796139211E-2</v>
      </c>
      <c r="BF305" s="12">
        <f t="shared" si="214"/>
        <v>-1.562018550754871E-3</v>
      </c>
      <c r="BG305" s="12">
        <f t="shared" si="215"/>
        <v>4.7057377244699708E-3</v>
      </c>
      <c r="BH305" s="12">
        <f t="shared" si="216"/>
        <v>5.6665580919744614E-4</v>
      </c>
      <c r="BI305" s="12">
        <f t="shared" si="217"/>
        <v>-1.1973818815510531E-2</v>
      </c>
      <c r="BJ305" s="12">
        <f t="shared" si="218"/>
        <v>3.7528334439351683E-3</v>
      </c>
      <c r="BK305" s="12">
        <f t="shared" si="219"/>
        <v>1.1655952278785802E-2</v>
      </c>
      <c r="BL305" s="12">
        <f t="shared" si="220"/>
        <v>8.7799168361900291E-3</v>
      </c>
      <c r="BM305" s="12">
        <f t="shared" si="221"/>
        <v>2.4190137118611885E-2</v>
      </c>
      <c r="CM305" s="11" cm="1">
        <f t="array" ref="CM305">MMULT(X305:AQ305,$BQ$54:$BQ$73)</f>
        <v>3.5258567527773161E-3</v>
      </c>
      <c r="DA305" s="7">
        <v>-4.2204108331148748E-3</v>
      </c>
    </row>
    <row r="306" spans="1:105" x14ac:dyDescent="0.25">
      <c r="A306" s="9">
        <v>45286</v>
      </c>
      <c r="B306" s="10">
        <v>2862.910888671875</v>
      </c>
      <c r="C306" s="10">
        <v>708.28192138671875</v>
      </c>
      <c r="D306" s="10">
        <v>909.6488037109375</v>
      </c>
      <c r="E306" s="10">
        <v>6450.921875</v>
      </c>
      <c r="F306" s="10">
        <v>53.459999084472663</v>
      </c>
      <c r="G306" s="10">
        <v>818.82440185546875</v>
      </c>
      <c r="H306" s="10">
        <v>979.052001953125</v>
      </c>
      <c r="I306" s="10">
        <v>1453.60546875</v>
      </c>
      <c r="J306" s="10">
        <v>83.17230224609375</v>
      </c>
      <c r="K306" s="10">
        <v>3430.83203125</v>
      </c>
      <c r="L306" s="10">
        <v>24.809999465942379</v>
      </c>
      <c r="M306" s="10">
        <v>6104.17333984375</v>
      </c>
      <c r="N306" s="10">
        <v>1637.015502929688</v>
      </c>
      <c r="O306" s="10">
        <v>188.43391418457031</v>
      </c>
      <c r="P306" s="10">
        <v>1279.554443359375</v>
      </c>
      <c r="Q306" s="10">
        <v>615.17413330078125</v>
      </c>
      <c r="R306" s="10">
        <v>73.30999755859375</v>
      </c>
      <c r="S306" s="10">
        <v>8676.609375</v>
      </c>
      <c r="T306" s="10">
        <v>3534.881103515625</v>
      </c>
      <c r="U306" s="10">
        <v>660.30218505859375</v>
      </c>
      <c r="X306" s="11">
        <f t="shared" si="182"/>
        <v>2.0332192068971126E-2</v>
      </c>
      <c r="Y306" s="11">
        <f t="shared" si="183"/>
        <v>-1.8230993772325014E-2</v>
      </c>
      <c r="Z306" s="11">
        <f t="shared" si="184"/>
        <v>7.6757790314641626E-3</v>
      </c>
      <c r="AA306" s="11">
        <f t="shared" si="185"/>
        <v>-3.434482518279562E-3</v>
      </c>
      <c r="AB306" s="11">
        <f t="shared" si="186"/>
        <v>5.0761508692370467E-3</v>
      </c>
      <c r="AC306" s="11">
        <f t="shared" si="187"/>
        <v>6.9425919840710006E-3</v>
      </c>
      <c r="AD306" s="11">
        <f t="shared" si="188"/>
        <v>8.045349441751327E-4</v>
      </c>
      <c r="AE306" s="11">
        <f t="shared" si="189"/>
        <v>-1.2124929204533438E-2</v>
      </c>
      <c r="AF306" s="11">
        <f t="shared" si="190"/>
        <v>4.8961911120594523E-4</v>
      </c>
      <c r="AG306" s="11">
        <f t="shared" si="191"/>
        <v>3.4790856048146929E-3</v>
      </c>
      <c r="AH306" s="11">
        <f t="shared" si="192"/>
        <v>1.2106044578535826E-3</v>
      </c>
      <c r="AI306" s="11">
        <f t="shared" si="193"/>
        <v>4.9124473934776952E-3</v>
      </c>
      <c r="AJ306" s="11">
        <f t="shared" si="194"/>
        <v>1.7133252384972451E-2</v>
      </c>
      <c r="AK306" s="11">
        <f t="shared" si="195"/>
        <v>1.6670769286497997E-2</v>
      </c>
      <c r="AL306" s="11">
        <f t="shared" si="196"/>
        <v>5.0681482173271413E-3</v>
      </c>
      <c r="AM306" s="11">
        <f t="shared" si="197"/>
        <v>2.0415613574936487E-3</v>
      </c>
      <c r="AN306" s="11">
        <f t="shared" si="198"/>
        <v>-2.3136335135156461E-3</v>
      </c>
      <c r="AO306" s="11">
        <f t="shared" si="199"/>
        <v>-1.1666932352252771E-3</v>
      </c>
      <c r="AP306" s="11">
        <f t="shared" si="200"/>
        <v>-7.4398448359649537E-3</v>
      </c>
      <c r="AQ306" s="11">
        <f t="shared" si="201"/>
        <v>-8.4447792077523651E-3</v>
      </c>
      <c r="AT306" s="12">
        <f t="shared" si="202"/>
        <v>2.0032846008461849E-2</v>
      </c>
      <c r="AU306" s="12">
        <f t="shared" si="203"/>
        <v>-1.8204984789369275E-2</v>
      </c>
      <c r="AV306" s="12">
        <f t="shared" si="204"/>
        <v>5.534869529635931E-3</v>
      </c>
      <c r="AW306" s="12">
        <f t="shared" si="205"/>
        <v>-6.1622102846471474E-3</v>
      </c>
      <c r="AX306" s="12">
        <f t="shared" si="206"/>
        <v>4.2965427144812116E-3</v>
      </c>
      <c r="AY306" s="12">
        <f t="shared" si="207"/>
        <v>6.3648328798848186E-3</v>
      </c>
      <c r="AZ306" s="12">
        <f t="shared" si="208"/>
        <v>-9.8234011418410374E-5</v>
      </c>
      <c r="BA306" s="12">
        <f t="shared" si="209"/>
        <v>-1.2902482718255077E-2</v>
      </c>
      <c r="BB306" s="12">
        <f t="shared" si="210"/>
        <v>4.1934506217626501E-4</v>
      </c>
      <c r="BC306" s="12">
        <f t="shared" si="211"/>
        <v>1.97921128426408E-3</v>
      </c>
      <c r="BD306" s="12">
        <f t="shared" si="212"/>
        <v>8.6903899194349938E-4</v>
      </c>
      <c r="BE306" s="12">
        <f t="shared" si="213"/>
        <v>4.1098037496471399E-3</v>
      </c>
      <c r="BF306" s="12">
        <f t="shared" si="214"/>
        <v>1.532634161600162E-2</v>
      </c>
      <c r="BG306" s="12">
        <f t="shared" si="215"/>
        <v>1.4961545927106006E-2</v>
      </c>
      <c r="BH306" s="12">
        <f t="shared" si="216"/>
        <v>4.6592868771845632E-3</v>
      </c>
      <c r="BI306" s="12">
        <f t="shared" si="217"/>
        <v>9.415170346743747E-4</v>
      </c>
      <c r="BJ306" s="12">
        <f t="shared" si="218"/>
        <v>-3.2094734374022073E-3</v>
      </c>
      <c r="BK306" s="12">
        <f t="shared" si="219"/>
        <v>-9.3539901092175694E-4</v>
      </c>
      <c r="BL306" s="12">
        <f t="shared" si="220"/>
        <v>-8.2970008927094798E-3</v>
      </c>
      <c r="BM306" s="12">
        <f t="shared" si="221"/>
        <v>-9.8544808587359145E-3</v>
      </c>
      <c r="CM306" s="11" cm="1">
        <f t="array" ref="CM306">MMULT(X306:AQ306,$BQ$54:$BQ$73)</f>
        <v>1.9340690211982691E-3</v>
      </c>
      <c r="DA306" s="7">
        <v>-1.6763125677258359E-3</v>
      </c>
    </row>
    <row r="307" spans="1:105" x14ac:dyDescent="0.25">
      <c r="A307" s="9">
        <v>45287</v>
      </c>
      <c r="B307" s="10">
        <v>2840.83056640625</v>
      </c>
      <c r="C307" s="10">
        <v>715.2537841796875</v>
      </c>
      <c r="D307" s="10">
        <v>911.614501953125</v>
      </c>
      <c r="E307" s="10">
        <v>6458.765625</v>
      </c>
      <c r="F307" s="10">
        <v>53.630001068115227</v>
      </c>
      <c r="G307" s="10">
        <v>828.97186279296875</v>
      </c>
      <c r="H307" s="10">
        <v>986.0867919921875</v>
      </c>
      <c r="I307" s="10">
        <v>1475.40087890625</v>
      </c>
      <c r="J307" s="10">
        <v>83.18280029296875</v>
      </c>
      <c r="K307" s="10">
        <v>3483.86669921875</v>
      </c>
      <c r="L307" s="10">
        <v>24.819999694824219</v>
      </c>
      <c r="M307" s="10">
        <v>6130.98974609375</v>
      </c>
      <c r="N307" s="10">
        <v>1662.325317382812</v>
      </c>
      <c r="O307" s="10">
        <v>186.7981262207031</v>
      </c>
      <c r="P307" s="10">
        <v>1283.922119140625</v>
      </c>
      <c r="Q307" s="10">
        <v>625.29766845703125</v>
      </c>
      <c r="R307" s="10">
        <v>73.05999755859375</v>
      </c>
      <c r="S307" s="10">
        <v>8619.02734375</v>
      </c>
      <c r="T307" s="10">
        <v>3549.45654296875</v>
      </c>
      <c r="U307" s="10">
        <v>669.16064453125</v>
      </c>
      <c r="X307" s="11">
        <f t="shared" si="182"/>
        <v>-7.712542626804644E-3</v>
      </c>
      <c r="Y307" s="11">
        <f t="shared" si="183"/>
        <v>9.8433442707655163E-3</v>
      </c>
      <c r="Z307" s="11">
        <f t="shared" si="184"/>
        <v>2.1609419307411603E-3</v>
      </c>
      <c r="AA307" s="11">
        <f t="shared" si="185"/>
        <v>1.2159114855192694E-3</v>
      </c>
      <c r="AB307" s="11">
        <f t="shared" si="186"/>
        <v>3.1799847840240725E-3</v>
      </c>
      <c r="AC307" s="11">
        <f t="shared" si="187"/>
        <v>1.2392719262525271E-2</v>
      </c>
      <c r="AD307" s="11">
        <f t="shared" si="188"/>
        <v>7.1853078539533093E-3</v>
      </c>
      <c r="AE307" s="11">
        <f t="shared" si="189"/>
        <v>1.4994034230617296E-2</v>
      </c>
      <c r="AF307" s="11">
        <f t="shared" si="190"/>
        <v>1.2622046752941782E-4</v>
      </c>
      <c r="AG307" s="11">
        <f t="shared" si="191"/>
        <v>1.5458252542147097E-2</v>
      </c>
      <c r="AH307" s="11">
        <f t="shared" si="192"/>
        <v>4.0307251499812328E-4</v>
      </c>
      <c r="AI307" s="11">
        <f t="shared" si="193"/>
        <v>4.3931265966779421E-3</v>
      </c>
      <c r="AJ307" s="11">
        <f t="shared" si="194"/>
        <v>1.5460949763657297E-2</v>
      </c>
      <c r="AK307" s="11">
        <f t="shared" si="195"/>
        <v>-8.6809636733702188E-3</v>
      </c>
      <c r="AL307" s="11">
        <f t="shared" si="196"/>
        <v>3.4134348904943756E-3</v>
      </c>
      <c r="AM307" s="11">
        <f t="shared" si="197"/>
        <v>1.6456373257976747E-2</v>
      </c>
      <c r="AN307" s="11">
        <f t="shared" si="198"/>
        <v>-3.410176078647186E-3</v>
      </c>
      <c r="AO307" s="11">
        <f t="shared" si="199"/>
        <v>-6.6364669378699559E-3</v>
      </c>
      <c r="AP307" s="11">
        <f t="shared" si="200"/>
        <v>4.1233181615723822E-3</v>
      </c>
      <c r="AQ307" s="11">
        <f t="shared" si="201"/>
        <v>1.3415765801032705E-2</v>
      </c>
      <c r="AT307" s="12">
        <f t="shared" si="202"/>
        <v>-8.0118886873139193E-3</v>
      </c>
      <c r="AU307" s="12">
        <f t="shared" si="203"/>
        <v>9.8693532537212549E-3</v>
      </c>
      <c r="AV307" s="12">
        <f t="shared" si="204"/>
        <v>2.0032428912928734E-5</v>
      </c>
      <c r="AW307" s="12">
        <f t="shared" si="205"/>
        <v>-1.511816280848316E-3</v>
      </c>
      <c r="AX307" s="12">
        <f t="shared" si="206"/>
        <v>2.4003766292682374E-3</v>
      </c>
      <c r="AY307" s="12">
        <f t="shared" si="207"/>
        <v>1.1814960158339088E-2</v>
      </c>
      <c r="AZ307" s="12">
        <f t="shared" si="208"/>
        <v>6.2825388983597658E-3</v>
      </c>
      <c r="BA307" s="12">
        <f t="shared" si="209"/>
        <v>1.4216480716895658E-2</v>
      </c>
      <c r="BB307" s="12">
        <f t="shared" si="210"/>
        <v>5.5946418499737614E-5</v>
      </c>
      <c r="BC307" s="12">
        <f t="shared" si="211"/>
        <v>1.3958378221596485E-2</v>
      </c>
      <c r="BD307" s="12">
        <f t="shared" si="212"/>
        <v>6.1507049088040035E-5</v>
      </c>
      <c r="BE307" s="12">
        <f t="shared" si="213"/>
        <v>3.5904829528473868E-3</v>
      </c>
      <c r="BF307" s="12">
        <f t="shared" si="214"/>
        <v>1.3654038994686465E-2</v>
      </c>
      <c r="BG307" s="12">
        <f t="shared" si="215"/>
        <v>-1.039018703276221E-2</v>
      </c>
      <c r="BH307" s="12">
        <f t="shared" si="216"/>
        <v>3.0045735503517975E-3</v>
      </c>
      <c r="BI307" s="12">
        <f t="shared" si="217"/>
        <v>1.5356328935157473E-2</v>
      </c>
      <c r="BJ307" s="12">
        <f t="shared" si="218"/>
        <v>-4.3060160025337477E-3</v>
      </c>
      <c r="BK307" s="12">
        <f t="shared" si="219"/>
        <v>-6.4051727135664357E-3</v>
      </c>
      <c r="BL307" s="12">
        <f t="shared" si="220"/>
        <v>3.2661621048278564E-3</v>
      </c>
      <c r="BM307" s="12">
        <f t="shared" si="221"/>
        <v>1.2006064150049156E-2</v>
      </c>
      <c r="CM307" s="11" cm="1">
        <f t="array" ref="CM307">MMULT(X307:AQ307,$BQ$54:$BQ$73)</f>
        <v>4.8891304248769984E-3</v>
      </c>
      <c r="DA307" s="7">
        <v>-1.8475535398611103E-4</v>
      </c>
    </row>
    <row r="308" spans="1:105" x14ac:dyDescent="0.25">
      <c r="A308" s="9">
        <v>45288</v>
      </c>
      <c r="B308" s="10">
        <v>2807.409912109375</v>
      </c>
      <c r="C308" s="10">
        <v>717.80999755859375</v>
      </c>
      <c r="D308" s="10">
        <v>901.14715576171875</v>
      </c>
      <c r="E308" s="10">
        <v>6459.36474609375</v>
      </c>
      <c r="F308" s="10">
        <v>53.840000152587891</v>
      </c>
      <c r="G308" s="10">
        <v>829.92083740234375</v>
      </c>
      <c r="H308" s="10">
        <v>989.67791748046875</v>
      </c>
      <c r="I308" s="10">
        <v>1471.211303710938</v>
      </c>
      <c r="J308" s="10">
        <v>83.267196655273438</v>
      </c>
      <c r="K308" s="10">
        <v>3458.357177734375</v>
      </c>
      <c r="L308" s="10">
        <v>24.79000091552734</v>
      </c>
      <c r="M308" s="10">
        <v>6097.78564453125</v>
      </c>
      <c r="N308" s="10">
        <v>1708.119384765625</v>
      </c>
      <c r="O308" s="10">
        <v>189.2972412109375</v>
      </c>
      <c r="P308" s="10">
        <v>1293.203369140625</v>
      </c>
      <c r="Q308" s="10">
        <v>628.0455322265625</v>
      </c>
      <c r="R308" s="10">
        <v>73.389999389648438</v>
      </c>
      <c r="S308" s="10">
        <v>8576.380859375</v>
      </c>
      <c r="T308" s="10">
        <v>3538.93212890625</v>
      </c>
      <c r="U308" s="10">
        <v>663.63653564453125</v>
      </c>
      <c r="X308" s="11">
        <f t="shared" si="182"/>
        <v>-1.1764395487744028E-2</v>
      </c>
      <c r="Y308" s="11">
        <f t="shared" si="183"/>
        <v>3.5738550923403055E-3</v>
      </c>
      <c r="Z308" s="11">
        <f t="shared" si="184"/>
        <v>-1.1482206754039196E-2</v>
      </c>
      <c r="AA308" s="11">
        <f t="shared" si="185"/>
        <v>9.2760928099167559E-5</v>
      </c>
      <c r="AB308" s="11">
        <f t="shared" si="186"/>
        <v>3.915701664930874E-3</v>
      </c>
      <c r="AC308" s="11">
        <f t="shared" si="187"/>
        <v>1.1447609405917814E-3</v>
      </c>
      <c r="AD308" s="11">
        <f t="shared" si="188"/>
        <v>3.6417945331425772E-3</v>
      </c>
      <c r="AE308" s="11">
        <f t="shared" si="189"/>
        <v>-2.8396182049300919E-3</v>
      </c>
      <c r="AF308" s="11">
        <f t="shared" si="190"/>
        <v>1.0145890978356656E-3</v>
      </c>
      <c r="AG308" s="11">
        <f t="shared" si="191"/>
        <v>-7.3221864344280045E-3</v>
      </c>
      <c r="AH308" s="11">
        <f t="shared" si="192"/>
        <v>-1.2086534917699566E-3</v>
      </c>
      <c r="AI308" s="11">
        <f t="shared" si="193"/>
        <v>-5.4157816172593336E-3</v>
      </c>
      <c r="AJ308" s="11">
        <f t="shared" si="194"/>
        <v>2.7548198240108481E-2</v>
      </c>
      <c r="AK308" s="11">
        <f t="shared" si="195"/>
        <v>1.3378694105751812E-2</v>
      </c>
      <c r="AL308" s="11">
        <f t="shared" si="196"/>
        <v>7.22882631402306E-3</v>
      </c>
      <c r="AM308" s="11">
        <f t="shared" si="197"/>
        <v>4.3944890700005476E-3</v>
      </c>
      <c r="AN308" s="11">
        <f t="shared" si="198"/>
        <v>4.5168606909687849E-3</v>
      </c>
      <c r="AO308" s="11">
        <f t="shared" si="199"/>
        <v>-4.9479462907058378E-3</v>
      </c>
      <c r="AP308" s="11">
        <f t="shared" si="200"/>
        <v>-2.9650775928918476E-3</v>
      </c>
      <c r="AQ308" s="11">
        <f t="shared" si="201"/>
        <v>-8.2552805994566721E-3</v>
      </c>
      <c r="AT308" s="12">
        <f t="shared" si="202"/>
        <v>-1.2063741548253303E-2</v>
      </c>
      <c r="AU308" s="12">
        <f t="shared" si="203"/>
        <v>3.5998640752960449E-3</v>
      </c>
      <c r="AV308" s="12">
        <f t="shared" si="204"/>
        <v>-1.3623116255867427E-2</v>
      </c>
      <c r="AW308" s="12">
        <f t="shared" si="205"/>
        <v>-2.6349668382684177E-3</v>
      </c>
      <c r="AX308" s="12">
        <f t="shared" si="206"/>
        <v>3.1360935101750389E-3</v>
      </c>
      <c r="AY308" s="12">
        <f t="shared" si="207"/>
        <v>5.6700183640559911E-4</v>
      </c>
      <c r="AZ308" s="12">
        <f t="shared" si="208"/>
        <v>2.7390255775490342E-3</v>
      </c>
      <c r="BA308" s="12">
        <f t="shared" si="209"/>
        <v>-3.6171717186517303E-3</v>
      </c>
      <c r="BB308" s="12">
        <f t="shared" si="210"/>
        <v>9.4431504880598534E-4</v>
      </c>
      <c r="BC308" s="12">
        <f t="shared" si="211"/>
        <v>-8.8220607549786174E-3</v>
      </c>
      <c r="BD308" s="12">
        <f t="shared" si="212"/>
        <v>-1.5502189576800398E-3</v>
      </c>
      <c r="BE308" s="12">
        <f t="shared" si="213"/>
        <v>-6.2184252610898889E-3</v>
      </c>
      <c r="BF308" s="12">
        <f t="shared" si="214"/>
        <v>2.5741287471137651E-2</v>
      </c>
      <c r="BG308" s="12">
        <f t="shared" si="215"/>
        <v>1.1669470746359821E-2</v>
      </c>
      <c r="BH308" s="12">
        <f t="shared" si="216"/>
        <v>6.8199649738804819E-3</v>
      </c>
      <c r="BI308" s="12">
        <f t="shared" si="217"/>
        <v>3.2944447471812736E-3</v>
      </c>
      <c r="BJ308" s="12">
        <f t="shared" si="218"/>
        <v>3.6210207670822237E-3</v>
      </c>
      <c r="BK308" s="12">
        <f t="shared" si="219"/>
        <v>-4.7166520664023177E-3</v>
      </c>
      <c r="BL308" s="12">
        <f t="shared" si="220"/>
        <v>-3.8222336496363733E-3</v>
      </c>
      <c r="BM308" s="12">
        <f t="shared" si="221"/>
        <v>-9.6649822504402214E-3</v>
      </c>
      <c r="CM308" s="11" cm="1">
        <f t="array" ref="CM308">MMULT(X308:AQ308,$BQ$54:$BQ$73)</f>
        <v>7.1246921022840443E-4</v>
      </c>
      <c r="DA308" s="7">
        <v>-1.6846719095157458E-2</v>
      </c>
    </row>
    <row r="309" spans="1:105" x14ac:dyDescent="0.25">
      <c r="A309" s="9">
        <v>45289</v>
      </c>
      <c r="B309" s="10">
        <v>2846.42529296875</v>
      </c>
      <c r="C309" s="10">
        <v>724.6434326171875</v>
      </c>
      <c r="D309" s="10">
        <v>896.5523681640625</v>
      </c>
      <c r="E309" s="10">
        <v>6561.4833984375</v>
      </c>
      <c r="F309" s="10">
        <v>53.659999847412109</v>
      </c>
      <c r="G309" s="10">
        <v>831.86761474609375</v>
      </c>
      <c r="H309" s="10">
        <v>980.52789306640625</v>
      </c>
      <c r="I309" s="10">
        <v>1452.617065429688</v>
      </c>
      <c r="J309" s="10">
        <v>82.302001953125</v>
      </c>
      <c r="K309" s="10">
        <v>3466.172119140625</v>
      </c>
      <c r="L309" s="10">
        <v>24.860000610351559</v>
      </c>
      <c r="M309" s="10">
        <v>6138.5478515625</v>
      </c>
      <c r="N309" s="10">
        <v>1703.14599609375</v>
      </c>
      <c r="O309" s="10">
        <v>186.34375</v>
      </c>
      <c r="P309" s="10">
        <v>1282.979125976562</v>
      </c>
      <c r="Q309" s="10">
        <v>619.03076171875</v>
      </c>
      <c r="R309" s="10">
        <v>72.180000305175781</v>
      </c>
      <c r="S309" s="10">
        <v>8571.974609375</v>
      </c>
      <c r="T309" s="10">
        <v>3532.878662109375</v>
      </c>
      <c r="U309" s="10">
        <v>684.43896484375</v>
      </c>
      <c r="X309" s="11">
        <f t="shared" si="182"/>
        <v>1.3897286851872803E-2</v>
      </c>
      <c r="Y309" s="11">
        <f t="shared" si="183"/>
        <v>9.5198382327294721E-3</v>
      </c>
      <c r="Z309" s="11">
        <f t="shared" si="184"/>
        <v>-5.0988205070373691E-3</v>
      </c>
      <c r="AA309" s="11">
        <f t="shared" si="185"/>
        <v>1.5809395560996219E-2</v>
      </c>
      <c r="AB309" s="11">
        <f t="shared" si="186"/>
        <v>-3.3432448860631976E-3</v>
      </c>
      <c r="AC309" s="11">
        <f t="shared" si="187"/>
        <v>2.3457386006157195E-3</v>
      </c>
      <c r="AD309" s="11">
        <f t="shared" si="188"/>
        <v>-9.2454567818959898E-3</v>
      </c>
      <c r="AE309" s="11">
        <f t="shared" si="189"/>
        <v>-1.2638727172873447E-2</v>
      </c>
      <c r="AF309" s="11">
        <f t="shared" si="190"/>
        <v>-1.1591535933944646E-2</v>
      </c>
      <c r="AG309" s="11">
        <f t="shared" si="191"/>
        <v>2.2597265130866826E-3</v>
      </c>
      <c r="AH309" s="11">
        <f t="shared" si="192"/>
        <v>2.8237068269075412E-3</v>
      </c>
      <c r="AI309" s="11">
        <f t="shared" si="193"/>
        <v>6.6847556486029081E-3</v>
      </c>
      <c r="AJ309" s="11">
        <f t="shared" si="194"/>
        <v>-2.9116165510629168E-3</v>
      </c>
      <c r="AK309" s="11">
        <f t="shared" si="195"/>
        <v>-1.5602399654870664E-2</v>
      </c>
      <c r="AL309" s="11">
        <f t="shared" si="196"/>
        <v>-7.9061371227769784E-3</v>
      </c>
      <c r="AM309" s="11">
        <f t="shared" si="197"/>
        <v>-1.4353689414608385E-2</v>
      </c>
      <c r="AN309" s="11">
        <f t="shared" si="198"/>
        <v>-1.6487247506958354E-2</v>
      </c>
      <c r="AO309" s="11">
        <f t="shared" si="199"/>
        <v>-5.1376566319153685E-4</v>
      </c>
      <c r="AP309" s="11">
        <f t="shared" si="200"/>
        <v>-1.7105348665575843E-3</v>
      </c>
      <c r="AQ309" s="11">
        <f t="shared" si="201"/>
        <v>3.1346118065991045E-2</v>
      </c>
      <c r="AT309" s="12">
        <f t="shared" si="202"/>
        <v>1.3597940791363528E-2</v>
      </c>
      <c r="AU309" s="12">
        <f t="shared" si="203"/>
        <v>9.5458472156852107E-3</v>
      </c>
      <c r="AV309" s="12">
        <f t="shared" si="204"/>
        <v>-7.2397300088656007E-3</v>
      </c>
      <c r="AW309" s="12">
        <f t="shared" si="205"/>
        <v>1.3081667794628634E-2</v>
      </c>
      <c r="AX309" s="12">
        <f t="shared" si="206"/>
        <v>-4.1228530408190332E-3</v>
      </c>
      <c r="AY309" s="12">
        <f t="shared" si="207"/>
        <v>1.7679794964295371E-3</v>
      </c>
      <c r="AZ309" s="12">
        <f t="shared" si="208"/>
        <v>-1.0148225737489533E-2</v>
      </c>
      <c r="BA309" s="12">
        <f t="shared" si="209"/>
        <v>-1.3416280686595086E-2</v>
      </c>
      <c r="BB309" s="12">
        <f t="shared" si="210"/>
        <v>-1.1661809982974326E-2</v>
      </c>
      <c r="BC309" s="12">
        <f t="shared" si="211"/>
        <v>7.5985219253606965E-4</v>
      </c>
      <c r="BD309" s="12">
        <f t="shared" si="212"/>
        <v>2.4821413609974578E-3</v>
      </c>
      <c r="BE309" s="12">
        <f t="shared" si="213"/>
        <v>5.8821120047723528E-3</v>
      </c>
      <c r="BF309" s="12">
        <f t="shared" si="214"/>
        <v>-4.7185273200337479E-3</v>
      </c>
      <c r="BG309" s="12">
        <f t="shared" si="215"/>
        <v>-1.7311623014262655E-2</v>
      </c>
      <c r="BH309" s="12">
        <f t="shared" si="216"/>
        <v>-8.3149984629195574E-3</v>
      </c>
      <c r="BI309" s="12">
        <f t="shared" si="217"/>
        <v>-1.545373373742766E-2</v>
      </c>
      <c r="BJ309" s="12">
        <f t="shared" si="218"/>
        <v>-1.7383087430844914E-2</v>
      </c>
      <c r="BK309" s="12">
        <f t="shared" si="219"/>
        <v>-2.8247143888801671E-4</v>
      </c>
      <c r="BL309" s="12">
        <f t="shared" si="220"/>
        <v>-2.5676909233021102E-3</v>
      </c>
      <c r="BM309" s="12">
        <f t="shared" si="221"/>
        <v>2.9936416415007494E-2</v>
      </c>
      <c r="CM309" s="11" cm="1">
        <f t="array" ref="CM309">MMULT(X309:AQ309,$BQ$54:$BQ$73)</f>
        <v>-8.358304880519338E-4</v>
      </c>
      <c r="DA309" s="7">
        <v>-4.1610419748409188E-3</v>
      </c>
    </row>
    <row r="310" spans="1:105" x14ac:dyDescent="0.25">
      <c r="A310" s="9">
        <v>45292</v>
      </c>
      <c r="B310" s="10">
        <v>2914.614990234375</v>
      </c>
      <c r="C310" s="10">
        <v>721.80517578125</v>
      </c>
      <c r="D310" s="10">
        <v>893.5792236328125</v>
      </c>
      <c r="E310" s="10">
        <v>6455.1689453125</v>
      </c>
      <c r="F310" s="10">
        <v>53.740001678466797</v>
      </c>
      <c r="G310" s="10">
        <v>826.4410400390625</v>
      </c>
      <c r="H310" s="10">
        <v>983.28271484375</v>
      </c>
      <c r="I310" s="10">
        <v>1460.572509765625</v>
      </c>
      <c r="J310" s="10">
        <v>83.24859619140625</v>
      </c>
      <c r="K310" s="10">
        <v>3465.63134765625</v>
      </c>
      <c r="L310" s="10">
        <v>24.840000152587891</v>
      </c>
      <c r="M310" s="10">
        <v>6106.31787109375</v>
      </c>
      <c r="N310" s="10">
        <v>1677.4423828125</v>
      </c>
      <c r="O310" s="10">
        <v>186.6163635253906</v>
      </c>
      <c r="P310" s="10">
        <v>1285.609741210938</v>
      </c>
      <c r="Q310" s="10">
        <v>618.3558349609375</v>
      </c>
      <c r="R310" s="10">
        <v>72.480003356933594</v>
      </c>
      <c r="S310" s="10">
        <v>8562.916015625</v>
      </c>
      <c r="T310" s="10">
        <v>3549.363525390625</v>
      </c>
      <c r="U310" s="10">
        <v>679.014404296875</v>
      </c>
      <c r="X310" s="11">
        <f t="shared" si="182"/>
        <v>2.3956257497453889E-2</v>
      </c>
      <c r="Y310" s="11">
        <f t="shared" si="183"/>
        <v>-3.9167633461971718E-3</v>
      </c>
      <c r="Z310" s="11">
        <f t="shared" si="184"/>
        <v>-3.316197287324477E-3</v>
      </c>
      <c r="AA310" s="11">
        <f t="shared" si="185"/>
        <v>-1.620280760754754E-2</v>
      </c>
      <c r="AB310" s="11">
        <f t="shared" si="186"/>
        <v>1.4909025583708755E-3</v>
      </c>
      <c r="AC310" s="11">
        <f t="shared" si="187"/>
        <v>-6.5233633463271353E-3</v>
      </c>
      <c r="AD310" s="11">
        <f t="shared" si="188"/>
        <v>2.8095292309621013E-3</v>
      </c>
      <c r="AE310" s="11">
        <f t="shared" si="189"/>
        <v>5.4766287174134254E-3</v>
      </c>
      <c r="AF310" s="11">
        <f t="shared" si="190"/>
        <v>1.1501472817397339E-2</v>
      </c>
      <c r="AG310" s="11">
        <f t="shared" si="191"/>
        <v>-1.5601403097924478E-4</v>
      </c>
      <c r="AH310" s="11">
        <f t="shared" si="192"/>
        <v>-8.0452362319493459E-4</v>
      </c>
      <c r="AI310" s="11">
        <f t="shared" si="193"/>
        <v>-5.2504242449696323E-3</v>
      </c>
      <c r="AJ310" s="11">
        <f t="shared" si="194"/>
        <v>-1.5091843764540747E-2</v>
      </c>
      <c r="AK310" s="11">
        <f t="shared" si="195"/>
        <v>1.4629603911620141E-3</v>
      </c>
      <c r="AL310" s="11">
        <f t="shared" si="196"/>
        <v>2.0503959738032143E-3</v>
      </c>
      <c r="AM310" s="11">
        <f t="shared" si="197"/>
        <v>-1.090295991007868E-3</v>
      </c>
      <c r="AN310" s="11">
        <f t="shared" si="198"/>
        <v>4.1563182389776233E-3</v>
      </c>
      <c r="AO310" s="11">
        <f t="shared" si="199"/>
        <v>-1.056768616660716E-3</v>
      </c>
      <c r="AP310" s="11">
        <f t="shared" si="200"/>
        <v>4.6661277835699537E-3</v>
      </c>
      <c r="AQ310" s="11">
        <f t="shared" si="201"/>
        <v>-7.9255577568021259E-3</v>
      </c>
      <c r="AT310" s="12">
        <f t="shared" si="202"/>
        <v>2.3656911436944612E-2</v>
      </c>
      <c r="AU310" s="12">
        <f t="shared" si="203"/>
        <v>-3.8907543632414323E-3</v>
      </c>
      <c r="AV310" s="12">
        <f t="shared" si="204"/>
        <v>-5.4571067891527082E-3</v>
      </c>
      <c r="AW310" s="12">
        <f t="shared" si="205"/>
        <v>-1.8930535373915126E-2</v>
      </c>
      <c r="AX310" s="12">
        <f t="shared" si="206"/>
        <v>7.1129440361504027E-4</v>
      </c>
      <c r="AY310" s="12">
        <f t="shared" si="207"/>
        <v>-7.1011224505133173E-3</v>
      </c>
      <c r="AZ310" s="12">
        <f t="shared" si="208"/>
        <v>1.9067602753685582E-3</v>
      </c>
      <c r="BA310" s="12">
        <f t="shared" si="209"/>
        <v>4.699075203691787E-3</v>
      </c>
      <c r="BB310" s="12">
        <f t="shared" si="210"/>
        <v>1.1431198768367659E-2</v>
      </c>
      <c r="BC310" s="12">
        <f t="shared" si="211"/>
        <v>-1.6558883515298576E-3</v>
      </c>
      <c r="BD310" s="12">
        <f t="shared" si="212"/>
        <v>-1.1460890891050179E-3</v>
      </c>
      <c r="BE310" s="12">
        <f t="shared" si="213"/>
        <v>-6.0530678888001876E-3</v>
      </c>
      <c r="BF310" s="12">
        <f t="shared" si="214"/>
        <v>-1.6898754533511577E-2</v>
      </c>
      <c r="BG310" s="12">
        <f t="shared" si="215"/>
        <v>-2.4626296822997636E-4</v>
      </c>
      <c r="BH310" s="12">
        <f t="shared" si="216"/>
        <v>1.6415346336606362E-3</v>
      </c>
      <c r="BI310" s="12">
        <f t="shared" si="217"/>
        <v>-2.190340313827142E-3</v>
      </c>
      <c r="BJ310" s="12">
        <f t="shared" si="218"/>
        <v>3.260478315091062E-3</v>
      </c>
      <c r="BK310" s="12">
        <f t="shared" si="219"/>
        <v>-8.2547439235719586E-4</v>
      </c>
      <c r="BL310" s="12">
        <f t="shared" si="220"/>
        <v>3.8089717268254279E-3</v>
      </c>
      <c r="BM310" s="12">
        <f t="shared" si="221"/>
        <v>-9.3352594077856753E-3</v>
      </c>
      <c r="CM310" s="11" cm="1">
        <f t="array" ref="CM310">MMULT(X310:AQ310,$BQ$54:$BQ$73)</f>
        <v>-1.8819832032205755E-4</v>
      </c>
      <c r="DA310" s="7">
        <v>-4.8686711443238894E-3</v>
      </c>
    </row>
    <row r="311" spans="1:105" x14ac:dyDescent="0.25">
      <c r="A311" s="9">
        <v>45293</v>
      </c>
      <c r="B311" s="10">
        <v>2929.801513671875</v>
      </c>
      <c r="C311" s="10">
        <v>734.759765625</v>
      </c>
      <c r="D311" s="10">
        <v>893.94781494140625</v>
      </c>
      <c r="E311" s="10">
        <v>6311.43408203125</v>
      </c>
      <c r="F311" s="10">
        <v>54.009998321533203</v>
      </c>
      <c r="G311" s="10">
        <v>826.927734375</v>
      </c>
      <c r="H311" s="10">
        <v>966.40924072265625</v>
      </c>
      <c r="I311" s="10">
        <v>1444.614379882812</v>
      </c>
      <c r="J311" s="10">
        <v>83.202598571777344</v>
      </c>
      <c r="K311" s="10">
        <v>3379.763671875</v>
      </c>
      <c r="L311" s="10">
        <v>24.809999465942379</v>
      </c>
      <c r="M311" s="10">
        <v>5991.34716796875</v>
      </c>
      <c r="N311" s="10">
        <v>1631.057250976562</v>
      </c>
      <c r="O311" s="10">
        <v>188.16127014160159</v>
      </c>
      <c r="P311" s="10">
        <v>1296.255859375</v>
      </c>
      <c r="Q311" s="10">
        <v>616.52398681640625</v>
      </c>
      <c r="R311" s="10">
        <v>73.010002136230469</v>
      </c>
      <c r="S311" s="10">
        <v>8530.845703125</v>
      </c>
      <c r="T311" s="10">
        <v>3523.37890625</v>
      </c>
      <c r="U311" s="10">
        <v>674.0875244140625</v>
      </c>
      <c r="X311" s="11">
        <f t="shared" si="182"/>
        <v>5.2104732489140172E-3</v>
      </c>
      <c r="Y311" s="11">
        <f t="shared" si="183"/>
        <v>1.7947488156660175E-2</v>
      </c>
      <c r="Z311" s="11">
        <f t="shared" si="184"/>
        <v>4.1248867346675315E-4</v>
      </c>
      <c r="AA311" s="11">
        <f t="shared" si="185"/>
        <v>-2.2266630741806508E-2</v>
      </c>
      <c r="AB311" s="11">
        <f t="shared" si="186"/>
        <v>5.0241279239593289E-3</v>
      </c>
      <c r="AC311" s="11">
        <f t="shared" si="187"/>
        <v>5.8890388104939218E-4</v>
      </c>
      <c r="AD311" s="11">
        <f t="shared" si="188"/>
        <v>-1.71603485613749E-2</v>
      </c>
      <c r="AE311" s="11">
        <f t="shared" si="189"/>
        <v>-1.0925941557926297E-2</v>
      </c>
      <c r="AF311" s="11">
        <f t="shared" si="190"/>
        <v>-5.5253327663505494E-4</v>
      </c>
      <c r="AG311" s="11">
        <f t="shared" si="191"/>
        <v>-2.4776921480503374E-2</v>
      </c>
      <c r="AH311" s="11">
        <f t="shared" si="192"/>
        <v>-1.2077571039139394E-3</v>
      </c>
      <c r="AI311" s="11">
        <f t="shared" si="193"/>
        <v>-1.8828155617193035E-2</v>
      </c>
      <c r="AJ311" s="11">
        <f t="shared" si="194"/>
        <v>-2.7652295131690829E-2</v>
      </c>
      <c r="AK311" s="11">
        <f t="shared" si="195"/>
        <v>8.2785163477949661E-3</v>
      </c>
      <c r="AL311" s="11">
        <f t="shared" si="196"/>
        <v>8.2809874744992854E-3</v>
      </c>
      <c r="AM311" s="11">
        <f t="shared" si="197"/>
        <v>-2.9624498403042817E-3</v>
      </c>
      <c r="AN311" s="11">
        <f t="shared" si="198"/>
        <v>7.3123448503010337E-3</v>
      </c>
      <c r="AO311" s="11">
        <f t="shared" si="199"/>
        <v>-3.7452559900716504E-3</v>
      </c>
      <c r="AP311" s="11">
        <f t="shared" si="200"/>
        <v>-7.3209235838319108E-3</v>
      </c>
      <c r="AQ311" s="11">
        <f t="shared" si="201"/>
        <v>-7.255928374471414E-3</v>
      </c>
      <c r="AT311" s="12">
        <f t="shared" si="202"/>
        <v>4.911127188404741E-3</v>
      </c>
      <c r="AU311" s="12">
        <f t="shared" si="203"/>
        <v>1.7973497139615914E-2</v>
      </c>
      <c r="AV311" s="12">
        <f t="shared" si="204"/>
        <v>-1.7284208283614784E-3</v>
      </c>
      <c r="AW311" s="12">
        <f t="shared" si="205"/>
        <v>-2.4994358508174094E-2</v>
      </c>
      <c r="AX311" s="12">
        <f t="shared" si="206"/>
        <v>4.2445197692034939E-3</v>
      </c>
      <c r="AY311" s="12">
        <f t="shared" si="207"/>
        <v>1.114477686320987E-5</v>
      </c>
      <c r="AZ311" s="12">
        <f t="shared" si="208"/>
        <v>-1.8063117516968444E-2</v>
      </c>
      <c r="BA311" s="12">
        <f t="shared" si="209"/>
        <v>-1.1703495071647935E-2</v>
      </c>
      <c r="BB311" s="12">
        <f t="shared" si="210"/>
        <v>-6.2280732566473516E-4</v>
      </c>
      <c r="BC311" s="12">
        <f t="shared" si="211"/>
        <v>-2.6276795801053986E-2</v>
      </c>
      <c r="BD311" s="12">
        <f t="shared" si="212"/>
        <v>-1.5493225698240227E-3</v>
      </c>
      <c r="BE311" s="12">
        <f t="shared" si="213"/>
        <v>-1.9630799261023589E-2</v>
      </c>
      <c r="BF311" s="12">
        <f t="shared" si="214"/>
        <v>-2.9459205900661659E-2</v>
      </c>
      <c r="BG311" s="12">
        <f t="shared" si="215"/>
        <v>6.5692929884029758E-3</v>
      </c>
      <c r="BH311" s="12">
        <f t="shared" si="216"/>
        <v>7.8721261343567064E-3</v>
      </c>
      <c r="BI311" s="12">
        <f t="shared" si="217"/>
        <v>-4.0624941631235562E-3</v>
      </c>
      <c r="BJ311" s="12">
        <f t="shared" si="218"/>
        <v>6.416504926414472E-3</v>
      </c>
      <c r="BK311" s="12">
        <f t="shared" si="219"/>
        <v>-3.5139617657681302E-3</v>
      </c>
      <c r="BL311" s="12">
        <f t="shared" si="220"/>
        <v>-8.1780796405764369E-3</v>
      </c>
      <c r="BM311" s="12">
        <f t="shared" si="221"/>
        <v>-8.6656300254549633E-3</v>
      </c>
      <c r="CM311" s="11" cm="1">
        <f t="array" ref="CM311">MMULT(X311:AQ311,$BQ$54:$BQ$73)</f>
        <v>-4.5799905351539124E-3</v>
      </c>
      <c r="DA311" s="7">
        <v>-1.030108800023445E-2</v>
      </c>
    </row>
    <row r="312" spans="1:105" x14ac:dyDescent="0.25">
      <c r="A312" s="9">
        <v>45294</v>
      </c>
      <c r="B312" s="10">
        <v>3000.339111328125</v>
      </c>
      <c r="C312" s="10">
        <v>730.2850341796875</v>
      </c>
      <c r="D312" s="10">
        <v>905.76654052734375</v>
      </c>
      <c r="E312" s="10">
        <v>6345.6064453125</v>
      </c>
      <c r="F312" s="10">
        <v>53.529998779296882</v>
      </c>
      <c r="G312" s="10">
        <v>814.1766357421875</v>
      </c>
      <c r="H312" s="10">
        <v>968.1802978515625</v>
      </c>
      <c r="I312" s="10">
        <v>1402.812622070312</v>
      </c>
      <c r="J312" s="10">
        <v>83.257003784179688</v>
      </c>
      <c r="K312" s="10">
        <v>3381.975341796875</v>
      </c>
      <c r="L312" s="10">
        <v>24.809999465942379</v>
      </c>
      <c r="M312" s="10">
        <v>5812.94287109375</v>
      </c>
      <c r="N312" s="10">
        <v>1630.121704101562</v>
      </c>
      <c r="O312" s="10">
        <v>189.2518005371094</v>
      </c>
      <c r="P312" s="10">
        <v>1282.16015625</v>
      </c>
      <c r="Q312" s="10">
        <v>620.38055419921875</v>
      </c>
      <c r="R312" s="10">
        <v>71.589996337890625</v>
      </c>
      <c r="S312" s="10">
        <v>8429.0986328125</v>
      </c>
      <c r="T312" s="10">
        <v>3438.209716796875</v>
      </c>
      <c r="U312" s="10">
        <v>660.501220703125</v>
      </c>
      <c r="X312" s="11">
        <f t="shared" si="182"/>
        <v>2.4075896379699223E-2</v>
      </c>
      <c r="Y312" s="11">
        <f t="shared" si="183"/>
        <v>-6.0900605267984595E-3</v>
      </c>
      <c r="Z312" s="11">
        <f t="shared" si="184"/>
        <v>1.3220822724100688E-2</v>
      </c>
      <c r="AA312" s="11">
        <f t="shared" si="185"/>
        <v>5.4143579473545081E-3</v>
      </c>
      <c r="AB312" s="11">
        <f t="shared" si="186"/>
        <v>-8.8872349037817013E-3</v>
      </c>
      <c r="AC312" s="11">
        <f t="shared" si="187"/>
        <v>-1.5419846381679174E-2</v>
      </c>
      <c r="AD312" s="11">
        <f t="shared" si="188"/>
        <v>1.8326160950012218E-3</v>
      </c>
      <c r="AE312" s="11">
        <f t="shared" si="189"/>
        <v>-2.8936274202040674E-2</v>
      </c>
      <c r="AF312" s="11">
        <f t="shared" si="190"/>
        <v>6.5388838012564454E-4</v>
      </c>
      <c r="AG312" s="11">
        <f t="shared" si="191"/>
        <v>6.5438596795379671E-4</v>
      </c>
      <c r="AH312" s="11">
        <f t="shared" si="192"/>
        <v>0</v>
      </c>
      <c r="AI312" s="11">
        <f t="shared" si="193"/>
        <v>-2.977699203090655E-2</v>
      </c>
      <c r="AJ312" s="11">
        <f t="shared" si="194"/>
        <v>-5.7358310043369751E-4</v>
      </c>
      <c r="AK312" s="11">
        <f t="shared" si="195"/>
        <v>5.7957219075271387E-3</v>
      </c>
      <c r="AL312" s="11">
        <f t="shared" si="196"/>
        <v>-1.0874167335911874E-2</v>
      </c>
      <c r="AM312" s="11">
        <f t="shared" si="197"/>
        <v>6.2553403683885235E-3</v>
      </c>
      <c r="AN312" s="11">
        <f t="shared" si="198"/>
        <v>-1.9449469343806255E-2</v>
      </c>
      <c r="AO312" s="11">
        <f t="shared" si="199"/>
        <v>-1.1926961740174042E-2</v>
      </c>
      <c r="AP312" s="11">
        <f t="shared" si="200"/>
        <v>-2.4172588790279219E-2</v>
      </c>
      <c r="AQ312" s="11">
        <f t="shared" si="201"/>
        <v>-2.0155103334314237E-2</v>
      </c>
      <c r="AT312" s="12">
        <f t="shared" si="202"/>
        <v>2.3776550319189946E-2</v>
      </c>
      <c r="AU312" s="12">
        <f t="shared" si="203"/>
        <v>-6.06405154384272E-3</v>
      </c>
      <c r="AV312" s="12">
        <f t="shared" si="204"/>
        <v>1.1079913222272456E-2</v>
      </c>
      <c r="AW312" s="12">
        <f t="shared" si="205"/>
        <v>2.6866301809869227E-3</v>
      </c>
      <c r="AX312" s="12">
        <f t="shared" si="206"/>
        <v>-9.6668430585375373E-3</v>
      </c>
      <c r="AY312" s="12">
        <f t="shared" si="207"/>
        <v>-1.5997605485865356E-2</v>
      </c>
      <c r="AZ312" s="12">
        <f t="shared" si="208"/>
        <v>9.2984713940767868E-4</v>
      </c>
      <c r="BA312" s="12">
        <f t="shared" si="209"/>
        <v>-2.9713827715762312E-2</v>
      </c>
      <c r="BB312" s="12">
        <f t="shared" si="210"/>
        <v>5.8361433109596433E-4</v>
      </c>
      <c r="BC312" s="12">
        <f t="shared" si="211"/>
        <v>-8.4548835259681625E-4</v>
      </c>
      <c r="BD312" s="12">
        <f t="shared" si="212"/>
        <v>-3.4156546591008325E-4</v>
      </c>
      <c r="BE312" s="12">
        <f t="shared" si="213"/>
        <v>-3.0579635674737104E-2</v>
      </c>
      <c r="BF312" s="12">
        <f t="shared" si="214"/>
        <v>-2.3804938694045289E-3</v>
      </c>
      <c r="BG312" s="12">
        <f t="shared" si="215"/>
        <v>4.0864985481351484E-3</v>
      </c>
      <c r="BH312" s="12">
        <f t="shared" si="216"/>
        <v>-1.1283028676054453E-2</v>
      </c>
      <c r="BI312" s="12">
        <f t="shared" si="217"/>
        <v>5.1552960455692499E-3</v>
      </c>
      <c r="BJ312" s="12">
        <f t="shared" si="218"/>
        <v>-2.0345309267692815E-2</v>
      </c>
      <c r="BK312" s="12">
        <f t="shared" si="219"/>
        <v>-1.1695667515870522E-2</v>
      </c>
      <c r="BL312" s="12">
        <f t="shared" si="220"/>
        <v>-2.5029744847023746E-2</v>
      </c>
      <c r="BM312" s="12">
        <f t="shared" si="221"/>
        <v>-2.1564804985297788E-2</v>
      </c>
      <c r="CM312" s="11" cm="1">
        <f t="array" ref="CM312">MMULT(X312:AQ312,$BQ$54:$BQ$73)</f>
        <v>-5.9179625959987561E-3</v>
      </c>
      <c r="DA312" s="7">
        <v>-8.1756968802452323E-3</v>
      </c>
    </row>
    <row r="313" spans="1:105" x14ac:dyDescent="0.25">
      <c r="A313" s="9">
        <v>45295</v>
      </c>
      <c r="B313" s="10">
        <v>2995.64306640625</v>
      </c>
      <c r="C313" s="10">
        <v>762.00408935546875</v>
      </c>
      <c r="D313" s="10">
        <v>926.357177734375</v>
      </c>
      <c r="E313" s="10">
        <v>6391.41943359375</v>
      </c>
      <c r="F313" s="10">
        <v>53.290000915527337</v>
      </c>
      <c r="G313" s="10">
        <v>822.91259765625</v>
      </c>
      <c r="H313" s="10">
        <v>971.23028564453125</v>
      </c>
      <c r="I313" s="10">
        <v>1424.183959960938</v>
      </c>
      <c r="J313" s="10">
        <v>83.318099975585938</v>
      </c>
      <c r="K313" s="10">
        <v>3400.013916015625</v>
      </c>
      <c r="L313" s="10">
        <v>24.809999465942379</v>
      </c>
      <c r="M313" s="10">
        <v>5720.64501953125</v>
      </c>
      <c r="N313" s="10">
        <v>1616.777465820312</v>
      </c>
      <c r="O313" s="10">
        <v>195.06793212890619</v>
      </c>
      <c r="P313" s="10">
        <v>1288.786010742188</v>
      </c>
      <c r="Q313" s="10">
        <v>619.70562744140625</v>
      </c>
      <c r="R313" s="10">
        <v>70.69000244140625</v>
      </c>
      <c r="S313" s="10">
        <v>8460.533203125</v>
      </c>
      <c r="T313" s="10">
        <v>3414.97314453125</v>
      </c>
      <c r="U313" s="10">
        <v>681.7515869140625</v>
      </c>
      <c r="X313" s="11">
        <f t="shared" si="182"/>
        <v>-1.5651713848426475E-3</v>
      </c>
      <c r="Y313" s="11">
        <f t="shared" si="183"/>
        <v>4.343380144906097E-2</v>
      </c>
      <c r="Z313" s="11">
        <f t="shared" si="184"/>
        <v>2.2732830465390378E-2</v>
      </c>
      <c r="AA313" s="11">
        <f t="shared" si="185"/>
        <v>7.2196390803738004E-3</v>
      </c>
      <c r="AB313" s="11">
        <f t="shared" si="186"/>
        <v>-4.4834274097231321E-3</v>
      </c>
      <c r="AC313" s="11">
        <f t="shared" si="187"/>
        <v>1.0729811604209162E-2</v>
      </c>
      <c r="AD313" s="11">
        <f t="shared" si="188"/>
        <v>3.1502270803659359E-3</v>
      </c>
      <c r="AE313" s="11">
        <f t="shared" si="189"/>
        <v>1.5234634729109766E-2</v>
      </c>
      <c r="AF313" s="11">
        <f t="shared" si="190"/>
        <v>7.3382644857872444E-4</v>
      </c>
      <c r="AG313" s="11">
        <f t="shared" si="191"/>
        <v>5.3337391304473375E-3</v>
      </c>
      <c r="AH313" s="11">
        <f t="shared" si="192"/>
        <v>0</v>
      </c>
      <c r="AI313" s="11">
        <f t="shared" si="193"/>
        <v>-1.5877990479052043E-2</v>
      </c>
      <c r="AJ313" s="11">
        <f t="shared" si="194"/>
        <v>-8.1860380410091211E-3</v>
      </c>
      <c r="AK313" s="11">
        <f t="shared" si="195"/>
        <v>3.0732239140078006E-2</v>
      </c>
      <c r="AL313" s="11">
        <f t="shared" si="196"/>
        <v>5.1677276507850105E-3</v>
      </c>
      <c r="AM313" s="11">
        <f t="shared" si="197"/>
        <v>-1.0879237804023193E-3</v>
      </c>
      <c r="AN313" s="11">
        <f t="shared" si="198"/>
        <v>-1.2571503597186704E-2</v>
      </c>
      <c r="AO313" s="11">
        <f t="shared" si="199"/>
        <v>3.7292920253812912E-3</v>
      </c>
      <c r="AP313" s="11">
        <f t="shared" si="200"/>
        <v>-6.7583347671045478E-3</v>
      </c>
      <c r="AQ313" s="11">
        <f t="shared" si="201"/>
        <v>3.2173091502110771E-2</v>
      </c>
      <c r="AT313" s="12">
        <f t="shared" si="202"/>
        <v>-1.8645174453519233E-3</v>
      </c>
      <c r="AU313" s="12">
        <f t="shared" si="203"/>
        <v>4.3459810432016709E-2</v>
      </c>
      <c r="AV313" s="12">
        <f t="shared" si="204"/>
        <v>2.0591920963562146E-2</v>
      </c>
      <c r="AW313" s="12">
        <f t="shared" si="205"/>
        <v>4.4919113140062146E-3</v>
      </c>
      <c r="AX313" s="12">
        <f t="shared" si="206"/>
        <v>-5.2630355644789672E-3</v>
      </c>
      <c r="AY313" s="12">
        <f t="shared" si="207"/>
        <v>1.015205250002298E-2</v>
      </c>
      <c r="AZ313" s="12">
        <f t="shared" si="208"/>
        <v>2.2474581247723929E-3</v>
      </c>
      <c r="BA313" s="12">
        <f t="shared" si="209"/>
        <v>1.4457081215388128E-2</v>
      </c>
      <c r="BB313" s="12">
        <f t="shared" si="210"/>
        <v>6.6355239954904422E-4</v>
      </c>
      <c r="BC313" s="12">
        <f t="shared" si="211"/>
        <v>3.8338648098967245E-3</v>
      </c>
      <c r="BD313" s="12">
        <f t="shared" si="212"/>
        <v>-3.4156546591008325E-4</v>
      </c>
      <c r="BE313" s="12">
        <f t="shared" si="213"/>
        <v>-1.6680634122882596E-2</v>
      </c>
      <c r="BF313" s="12">
        <f t="shared" si="214"/>
        <v>-9.9929488099799527E-3</v>
      </c>
      <c r="BG313" s="12">
        <f t="shared" si="215"/>
        <v>2.9023015780686015E-2</v>
      </c>
      <c r="BH313" s="12">
        <f t="shared" si="216"/>
        <v>4.7588663106424324E-3</v>
      </c>
      <c r="BI313" s="12">
        <f t="shared" si="217"/>
        <v>-2.1879681032215934E-3</v>
      </c>
      <c r="BJ313" s="12">
        <f t="shared" si="218"/>
        <v>-1.3467343521073266E-2</v>
      </c>
      <c r="BK313" s="12">
        <f t="shared" si="219"/>
        <v>3.9605862496848113E-3</v>
      </c>
      <c r="BL313" s="12">
        <f t="shared" si="220"/>
        <v>-7.615490823849074E-3</v>
      </c>
      <c r="BM313" s="12">
        <f t="shared" si="221"/>
        <v>3.0763389851127219E-2</v>
      </c>
      <c r="CM313" s="11" cm="1">
        <f t="array" ref="CM313">MMULT(X313:AQ313,$BQ$54:$BQ$73)</f>
        <v>6.4920235423285315E-3</v>
      </c>
      <c r="DA313" s="7">
        <v>-7.6725409917358777E-3</v>
      </c>
    </row>
    <row r="314" spans="1:105" x14ac:dyDescent="0.25">
      <c r="A314" s="9">
        <v>45296</v>
      </c>
      <c r="B314" s="10">
        <v>3003.935791015625</v>
      </c>
      <c r="C314" s="10">
        <v>762.55792236328125</v>
      </c>
      <c r="D314" s="10">
        <v>928.1263427734375</v>
      </c>
      <c r="E314" s="10">
        <v>6373.2841796875</v>
      </c>
      <c r="F314" s="10">
        <v>53.139999389648438</v>
      </c>
      <c r="G314" s="10">
        <v>818.7027587890625</v>
      </c>
      <c r="H314" s="10">
        <v>977.67462158203125</v>
      </c>
      <c r="I314" s="10">
        <v>1442.87255859375</v>
      </c>
      <c r="J314" s="10">
        <v>83.2406005859375</v>
      </c>
      <c r="K314" s="10">
        <v>3462.1416015625</v>
      </c>
      <c r="L314" s="10">
        <v>24.79999923706055</v>
      </c>
      <c r="M314" s="10">
        <v>5799.8759765625</v>
      </c>
      <c r="N314" s="10">
        <v>1617.072875976562</v>
      </c>
      <c r="O314" s="10">
        <v>196.70372009277341</v>
      </c>
      <c r="P314" s="10">
        <v>1294.2705078125</v>
      </c>
      <c r="Q314" s="10">
        <v>618.93438720703125</v>
      </c>
      <c r="R314" s="10">
        <v>70.529998779296875</v>
      </c>
      <c r="S314" s="10">
        <v>8466.6044921875</v>
      </c>
      <c r="T314" s="10">
        <v>3481.190185546875</v>
      </c>
      <c r="U314" s="10">
        <v>698.07489013671875</v>
      </c>
      <c r="X314" s="11">
        <f t="shared" si="182"/>
        <v>2.768261914235143E-3</v>
      </c>
      <c r="Y314" s="11">
        <f t="shared" si="183"/>
        <v>7.2681107037227642E-4</v>
      </c>
      <c r="Z314" s="11">
        <f t="shared" si="184"/>
        <v>1.9098087450344051E-3</v>
      </c>
      <c r="AA314" s="11">
        <f t="shared" si="185"/>
        <v>-2.8374376137685208E-3</v>
      </c>
      <c r="AB314" s="11">
        <f t="shared" si="186"/>
        <v>-2.8148155995845097E-3</v>
      </c>
      <c r="AC314" s="11">
        <f t="shared" si="187"/>
        <v>-5.1157788557103226E-3</v>
      </c>
      <c r="AD314" s="11">
        <f t="shared" si="188"/>
        <v>6.6352295977090405E-3</v>
      </c>
      <c r="AE314" s="11">
        <f t="shared" si="189"/>
        <v>1.3122320682030873E-2</v>
      </c>
      <c r="AF314" s="11">
        <f t="shared" si="190"/>
        <v>-9.3016270979710955E-4</v>
      </c>
      <c r="AG314" s="11">
        <f t="shared" si="191"/>
        <v>1.8272773900784672E-2</v>
      </c>
      <c r="AH314" s="11">
        <f t="shared" si="192"/>
        <v>-4.0307251499769367E-4</v>
      </c>
      <c r="AI314" s="11">
        <f t="shared" si="193"/>
        <v>1.3850004109806168E-2</v>
      </c>
      <c r="AJ314" s="11">
        <f t="shared" si="194"/>
        <v>1.8271540919833167E-4</v>
      </c>
      <c r="AK314" s="11">
        <f t="shared" si="195"/>
        <v>8.3857348874044699E-3</v>
      </c>
      <c r="AL314" s="11">
        <f t="shared" si="196"/>
        <v>4.255552919257422E-3</v>
      </c>
      <c r="AM314" s="11">
        <f t="shared" si="197"/>
        <v>-1.2445267562911093E-3</v>
      </c>
      <c r="AN314" s="11">
        <f t="shared" si="198"/>
        <v>-2.2634553201776918E-3</v>
      </c>
      <c r="AO314" s="11">
        <f t="shared" si="199"/>
        <v>7.1760123348461023E-4</v>
      </c>
      <c r="AP314" s="11">
        <f t="shared" si="200"/>
        <v>1.9390208418378106E-2</v>
      </c>
      <c r="AQ314" s="11">
        <f t="shared" si="201"/>
        <v>2.3943183317758625E-2</v>
      </c>
      <c r="AT314" s="12">
        <f t="shared" si="202"/>
        <v>2.4689158537258673E-3</v>
      </c>
      <c r="AU314" s="12">
        <f t="shared" si="203"/>
        <v>7.528200533280159E-4</v>
      </c>
      <c r="AV314" s="12">
        <f t="shared" si="204"/>
        <v>-2.3110075679382653E-4</v>
      </c>
      <c r="AW314" s="12">
        <f t="shared" si="205"/>
        <v>-5.5651653801361061E-3</v>
      </c>
      <c r="AX314" s="12">
        <f t="shared" si="206"/>
        <v>-3.5944237543403448E-3</v>
      </c>
      <c r="AY314" s="12">
        <f t="shared" si="207"/>
        <v>-5.6935379598965045E-3</v>
      </c>
      <c r="AZ314" s="12">
        <f t="shared" si="208"/>
        <v>5.7324606421154979E-3</v>
      </c>
      <c r="BA314" s="12">
        <f t="shared" si="209"/>
        <v>1.2344767168309234E-2</v>
      </c>
      <c r="BB314" s="12">
        <f t="shared" si="210"/>
        <v>-1.0004367588267898E-3</v>
      </c>
      <c r="BC314" s="12">
        <f t="shared" si="211"/>
        <v>1.677289958023406E-2</v>
      </c>
      <c r="BD314" s="12">
        <f t="shared" si="212"/>
        <v>-7.4463798090777691E-4</v>
      </c>
      <c r="BE314" s="12">
        <f t="shared" si="213"/>
        <v>1.3047360465975613E-2</v>
      </c>
      <c r="BF314" s="12">
        <f t="shared" si="214"/>
        <v>-1.6241953597724997E-3</v>
      </c>
      <c r="BG314" s="12">
        <f t="shared" si="215"/>
        <v>6.6765115280124797E-3</v>
      </c>
      <c r="BH314" s="12">
        <f t="shared" si="216"/>
        <v>3.8466915791148439E-3</v>
      </c>
      <c r="BI314" s="12">
        <f t="shared" si="217"/>
        <v>-2.3445710791103833E-3</v>
      </c>
      <c r="BJ314" s="12">
        <f t="shared" si="218"/>
        <v>-3.1592952440642531E-3</v>
      </c>
      <c r="BK314" s="12">
        <f t="shared" si="219"/>
        <v>9.4889545778813038E-4</v>
      </c>
      <c r="BL314" s="12">
        <f t="shared" si="220"/>
        <v>1.8533052361633578E-2</v>
      </c>
      <c r="BM314" s="12">
        <f t="shared" si="221"/>
        <v>2.2533481666775074E-2</v>
      </c>
      <c r="CM314" s="11" cm="1">
        <f t="array" ref="CM314">MMULT(X314:AQ314,$BQ$54:$BQ$73)</f>
        <v>4.9275478417563599E-3</v>
      </c>
      <c r="DA314" s="7">
        <v>-7.1663274411694149E-4</v>
      </c>
    </row>
    <row r="315" spans="1:105" x14ac:dyDescent="0.25">
      <c r="A315" s="9">
        <v>45299</v>
      </c>
      <c r="B315" s="10">
        <v>2960.8740234375</v>
      </c>
      <c r="C315" s="10">
        <v>765.0152587890625</v>
      </c>
      <c r="D315" s="10">
        <v>920.82867431640625</v>
      </c>
      <c r="E315" s="10">
        <v>6320.37646484375</v>
      </c>
      <c r="F315" s="10">
        <v>52.849998474121087</v>
      </c>
      <c r="G315" s="10">
        <v>809.577392578125</v>
      </c>
      <c r="H315" s="10">
        <v>966.16326904296875</v>
      </c>
      <c r="I315" s="10">
        <v>1433.693237304688</v>
      </c>
      <c r="J315" s="10">
        <v>83.19110107421875</v>
      </c>
      <c r="K315" s="10">
        <v>3441.694580078125</v>
      </c>
      <c r="L315" s="10">
        <v>24.819999694824219</v>
      </c>
      <c r="M315" s="10">
        <v>5700.3623046875</v>
      </c>
      <c r="N315" s="10">
        <v>1591.615356445312</v>
      </c>
      <c r="O315" s="10">
        <v>198.06687927246091</v>
      </c>
      <c r="P315" s="10">
        <v>1284.17041015625</v>
      </c>
      <c r="Q315" s="10">
        <v>604.52032470703125</v>
      </c>
      <c r="R315" s="10">
        <v>70.419998168945313</v>
      </c>
      <c r="S315" s="10">
        <v>8406.1845703125</v>
      </c>
      <c r="T315" s="10">
        <v>3425.683349609375</v>
      </c>
      <c r="U315" s="10">
        <v>703.59906005859375</v>
      </c>
      <c r="X315" s="11">
        <f t="shared" si="182"/>
        <v>-1.4335115852648067E-2</v>
      </c>
      <c r="Y315" s="11">
        <f t="shared" si="183"/>
        <v>3.2224915035510959E-3</v>
      </c>
      <c r="Z315" s="11">
        <f t="shared" si="184"/>
        <v>-7.8627963895780348E-3</v>
      </c>
      <c r="AA315" s="11">
        <f t="shared" si="185"/>
        <v>-8.3014837173546862E-3</v>
      </c>
      <c r="AB315" s="11">
        <f t="shared" si="186"/>
        <v>-5.4572999408773505E-3</v>
      </c>
      <c r="AC315" s="11">
        <f t="shared" si="187"/>
        <v>-1.1146128571051557E-2</v>
      </c>
      <c r="AD315" s="11">
        <f t="shared" si="188"/>
        <v>-1.1774216375214201E-2</v>
      </c>
      <c r="AE315" s="11">
        <f t="shared" si="189"/>
        <v>-6.3618378729223182E-3</v>
      </c>
      <c r="AF315" s="11">
        <f t="shared" si="190"/>
        <v>-5.9465586949540041E-4</v>
      </c>
      <c r="AG315" s="11">
        <f t="shared" si="191"/>
        <v>-5.905888273069781E-3</v>
      </c>
      <c r="AH315" s="11">
        <f t="shared" si="192"/>
        <v>8.0647009592565218E-4</v>
      </c>
      <c r="AI315" s="11">
        <f t="shared" si="193"/>
        <v>-1.7157896526949577E-2</v>
      </c>
      <c r="AJ315" s="11">
        <f t="shared" si="194"/>
        <v>-1.5742963665676488E-2</v>
      </c>
      <c r="AK315" s="11">
        <f t="shared" si="195"/>
        <v>6.93001219826742E-3</v>
      </c>
      <c r="AL315" s="11">
        <f t="shared" si="196"/>
        <v>-7.8036991457995841E-3</v>
      </c>
      <c r="AM315" s="11">
        <f t="shared" si="197"/>
        <v>-2.3288514579136721E-2</v>
      </c>
      <c r="AN315" s="11">
        <f t="shared" si="198"/>
        <v>-1.5596287006296062E-3</v>
      </c>
      <c r="AO315" s="11">
        <f t="shared" si="199"/>
        <v>-7.1362636498199551E-3</v>
      </c>
      <c r="AP315" s="11">
        <f t="shared" si="200"/>
        <v>-1.5944786977727329E-2</v>
      </c>
      <c r="AQ315" s="11">
        <f t="shared" si="201"/>
        <v>7.9134345038439722E-3</v>
      </c>
      <c r="AT315" s="12">
        <f t="shared" si="202"/>
        <v>-1.4634461913157343E-2</v>
      </c>
      <c r="AU315" s="12">
        <f t="shared" si="203"/>
        <v>3.2485004865068353E-3</v>
      </c>
      <c r="AV315" s="12">
        <f t="shared" si="204"/>
        <v>-1.0003705891406266E-2</v>
      </c>
      <c r="AW315" s="12">
        <f t="shared" si="205"/>
        <v>-1.1029211483722271E-2</v>
      </c>
      <c r="AX315" s="12">
        <f t="shared" si="206"/>
        <v>-6.2369080956331856E-3</v>
      </c>
      <c r="AY315" s="12">
        <f t="shared" si="207"/>
        <v>-1.172388767523774E-2</v>
      </c>
      <c r="AZ315" s="12">
        <f t="shared" si="208"/>
        <v>-1.2676985330807744E-2</v>
      </c>
      <c r="BA315" s="12">
        <f t="shared" si="209"/>
        <v>-7.1393913866439566E-3</v>
      </c>
      <c r="BB315" s="12">
        <f t="shared" si="210"/>
        <v>-6.6492991852508062E-4</v>
      </c>
      <c r="BC315" s="12">
        <f t="shared" si="211"/>
        <v>-7.4057625936203939E-3</v>
      </c>
      <c r="BD315" s="12">
        <f t="shared" si="212"/>
        <v>4.6490463001556894E-4</v>
      </c>
      <c r="BE315" s="12">
        <f t="shared" si="213"/>
        <v>-1.796054017078013E-2</v>
      </c>
      <c r="BF315" s="12">
        <f t="shared" si="214"/>
        <v>-1.7549874434647318E-2</v>
      </c>
      <c r="BG315" s="12">
        <f t="shared" si="215"/>
        <v>5.2207888388754297E-3</v>
      </c>
      <c r="BH315" s="12">
        <f t="shared" si="216"/>
        <v>-8.2125604859421622E-3</v>
      </c>
      <c r="BI315" s="12">
        <f t="shared" si="217"/>
        <v>-2.4388558901955994E-2</v>
      </c>
      <c r="BJ315" s="12">
        <f t="shared" si="218"/>
        <v>-2.4554686245161677E-3</v>
      </c>
      <c r="BK315" s="12">
        <f t="shared" si="219"/>
        <v>-6.904969425516435E-3</v>
      </c>
      <c r="BL315" s="12">
        <f t="shared" si="220"/>
        <v>-1.6801943034471856E-2</v>
      </c>
      <c r="BM315" s="12">
        <f t="shared" si="221"/>
        <v>6.5037328528604228E-3</v>
      </c>
      <c r="CM315" s="11" cm="1">
        <f t="array" ref="CM315">MMULT(X315:AQ315,$BQ$54:$BQ$73)</f>
        <v>-7.0750383903181256E-3</v>
      </c>
      <c r="DA315" s="7">
        <v>5.9158018893853293E-3</v>
      </c>
    </row>
    <row r="316" spans="1:105" x14ac:dyDescent="0.25">
      <c r="A316" s="9">
        <v>45300</v>
      </c>
      <c r="B316" s="10">
        <v>3011.9287109375</v>
      </c>
      <c r="C316" s="10">
        <v>763.97198486328125</v>
      </c>
      <c r="D316" s="10">
        <v>921.07440185546875</v>
      </c>
      <c r="E316" s="10">
        <v>6351.6015625</v>
      </c>
      <c r="F316" s="10">
        <v>53.020000457763672</v>
      </c>
      <c r="G316" s="10">
        <v>803.27484130859375</v>
      </c>
      <c r="H316" s="10">
        <v>963.9495849609375</v>
      </c>
      <c r="I316" s="10">
        <v>1439.812866210938</v>
      </c>
      <c r="J316" s="10">
        <v>83.050697326660156</v>
      </c>
      <c r="K316" s="10">
        <v>3495.61376953125</v>
      </c>
      <c r="L316" s="10">
        <v>24.870000839233398</v>
      </c>
      <c r="M316" s="10">
        <v>5762.576171875</v>
      </c>
      <c r="N316" s="10">
        <v>1605.156494140625</v>
      </c>
      <c r="O316" s="10">
        <v>196.88548278808591</v>
      </c>
      <c r="P316" s="10">
        <v>1280.770385742188</v>
      </c>
      <c r="Q316" s="10">
        <v>602.97772216796875</v>
      </c>
      <c r="R316" s="10">
        <v>70.870002746582031</v>
      </c>
      <c r="S316" s="10">
        <v>8464.4013671875</v>
      </c>
      <c r="T316" s="10">
        <v>3436.486572265625</v>
      </c>
      <c r="U316" s="10">
        <v>709.52117919921875</v>
      </c>
      <c r="X316" s="11">
        <f t="shared" si="182"/>
        <v>1.7243113721105499E-2</v>
      </c>
      <c r="Y316" s="11">
        <f t="shared" si="183"/>
        <v>-1.3637295646006346E-3</v>
      </c>
      <c r="Z316" s="11">
        <f t="shared" si="184"/>
        <v>2.6685478625534796E-4</v>
      </c>
      <c r="AA316" s="11">
        <f t="shared" si="185"/>
        <v>4.9403857238465836E-3</v>
      </c>
      <c r="AB316" s="11">
        <f t="shared" si="186"/>
        <v>3.2166885250872737E-3</v>
      </c>
      <c r="AC316" s="11">
        <f t="shared" si="187"/>
        <v>-7.7849892145092818E-3</v>
      </c>
      <c r="AD316" s="11">
        <f t="shared" si="188"/>
        <v>-2.2912111782349277E-3</v>
      </c>
      <c r="AE316" s="11">
        <f t="shared" si="189"/>
        <v>4.2684367527287556E-3</v>
      </c>
      <c r="AF316" s="11">
        <f t="shared" si="190"/>
        <v>-1.6877255589312717E-3</v>
      </c>
      <c r="AG316" s="11">
        <f t="shared" si="191"/>
        <v>1.5666465515339557E-2</v>
      </c>
      <c r="AH316" s="11">
        <f t="shared" si="192"/>
        <v>2.0145505650270641E-3</v>
      </c>
      <c r="AI316" s="11">
        <f t="shared" si="193"/>
        <v>1.0914019822273495E-2</v>
      </c>
      <c r="AJ316" s="11">
        <f t="shared" si="194"/>
        <v>8.5077953291148884E-3</v>
      </c>
      <c r="AK316" s="11">
        <f t="shared" si="195"/>
        <v>-5.9646342120121473E-3</v>
      </c>
      <c r="AL316" s="11">
        <f t="shared" si="196"/>
        <v>-2.6476427016009123E-3</v>
      </c>
      <c r="AM316" s="11">
        <f t="shared" si="197"/>
        <v>-2.5517794456457548E-3</v>
      </c>
      <c r="AN316" s="11">
        <f t="shared" si="198"/>
        <v>6.3902952192232149E-3</v>
      </c>
      <c r="AO316" s="11">
        <f t="shared" si="199"/>
        <v>6.9254721197295564E-3</v>
      </c>
      <c r="AP316" s="11">
        <f t="shared" si="200"/>
        <v>3.1535963933975023E-3</v>
      </c>
      <c r="AQ316" s="11">
        <f t="shared" si="201"/>
        <v>8.4168946162773758E-3</v>
      </c>
      <c r="AT316" s="12">
        <f t="shared" si="202"/>
        <v>1.6943767660596222E-2</v>
      </c>
      <c r="AU316" s="12">
        <f t="shared" si="203"/>
        <v>-1.3377205816448952E-3</v>
      </c>
      <c r="AV316" s="12">
        <f t="shared" si="204"/>
        <v>-1.8740547155728837E-3</v>
      </c>
      <c r="AW316" s="12">
        <f t="shared" si="205"/>
        <v>2.2126579574789982E-3</v>
      </c>
      <c r="AX316" s="12">
        <f t="shared" si="206"/>
        <v>2.4370803703314386E-3</v>
      </c>
      <c r="AY316" s="12">
        <f t="shared" si="207"/>
        <v>-8.3627483186954638E-3</v>
      </c>
      <c r="AZ316" s="12">
        <f t="shared" si="208"/>
        <v>-3.1939801338284708E-3</v>
      </c>
      <c r="BA316" s="12">
        <f t="shared" si="209"/>
        <v>3.4908832390071172E-3</v>
      </c>
      <c r="BB316" s="12">
        <f t="shared" si="210"/>
        <v>-1.7579996079609519E-3</v>
      </c>
      <c r="BC316" s="12">
        <f t="shared" si="211"/>
        <v>1.4166591194788945E-2</v>
      </c>
      <c r="BD316" s="12">
        <f t="shared" si="212"/>
        <v>1.6729850991169808E-3</v>
      </c>
      <c r="BE316" s="12">
        <f t="shared" si="213"/>
        <v>1.0111376178442939E-2</v>
      </c>
      <c r="BF316" s="12">
        <f t="shared" si="214"/>
        <v>6.7008845601440568E-3</v>
      </c>
      <c r="BG316" s="12">
        <f t="shared" si="215"/>
        <v>-7.6738575714041376E-3</v>
      </c>
      <c r="BH316" s="12">
        <f t="shared" si="216"/>
        <v>-3.0565040417434904E-3</v>
      </c>
      <c r="BI316" s="12">
        <f t="shared" si="217"/>
        <v>-3.6518237684650288E-3</v>
      </c>
      <c r="BJ316" s="12">
        <f t="shared" si="218"/>
        <v>5.4944552953366532E-3</v>
      </c>
      <c r="BK316" s="12">
        <f t="shared" si="219"/>
        <v>7.1567663440330765E-3</v>
      </c>
      <c r="BL316" s="12">
        <f t="shared" si="220"/>
        <v>2.2964403366529766E-3</v>
      </c>
      <c r="BM316" s="12">
        <f t="shared" si="221"/>
        <v>7.0071929652938264E-3</v>
      </c>
      <c r="CM316" s="11" cm="1">
        <f t="array" ref="CM316">MMULT(X316:AQ316,$BQ$54:$BQ$73)</f>
        <v>3.3816428606935588E-3</v>
      </c>
      <c r="DA316" s="7">
        <v>-3.678772859531455E-3</v>
      </c>
    </row>
    <row r="317" spans="1:105" x14ac:dyDescent="0.25">
      <c r="A317" s="9">
        <v>45301</v>
      </c>
      <c r="B317" s="10">
        <v>3095.45458984375</v>
      </c>
      <c r="C317" s="10">
        <v>759.53179931640625</v>
      </c>
      <c r="D317" s="10">
        <v>914.68585205078125</v>
      </c>
      <c r="E317" s="10">
        <v>6321.87548828125</v>
      </c>
      <c r="F317" s="10">
        <v>52.919998168945313</v>
      </c>
      <c r="G317" s="10">
        <v>805.92724609375</v>
      </c>
      <c r="H317" s="10">
        <v>977.03509521484375</v>
      </c>
      <c r="I317" s="10">
        <v>1430.962890625</v>
      </c>
      <c r="J317" s="10">
        <v>83.131103515625</v>
      </c>
      <c r="K317" s="10">
        <v>3485.34130859375</v>
      </c>
      <c r="L317" s="10">
        <v>24.860000610351559</v>
      </c>
      <c r="M317" s="10">
        <v>5799.7294921875</v>
      </c>
      <c r="N317" s="10">
        <v>1608.0126953125</v>
      </c>
      <c r="O317" s="10">
        <v>192.7505798339844</v>
      </c>
      <c r="P317" s="10">
        <v>1315.314819335938</v>
      </c>
      <c r="Q317" s="10">
        <v>599.45855712890625</v>
      </c>
      <c r="R317" s="10">
        <v>70.489997863769531</v>
      </c>
      <c r="S317" s="10">
        <v>8573.9326171875</v>
      </c>
      <c r="T317" s="10">
        <v>3458.047119140625</v>
      </c>
      <c r="U317" s="10">
        <v>706.93341064453125</v>
      </c>
      <c r="X317" s="11">
        <f t="shared" si="182"/>
        <v>2.773169185676096E-2</v>
      </c>
      <c r="Y317" s="11">
        <f t="shared" si="183"/>
        <v>-5.8119743064526195E-3</v>
      </c>
      <c r="Z317" s="11">
        <f t="shared" si="184"/>
        <v>-6.9359758471389645E-3</v>
      </c>
      <c r="AA317" s="11">
        <f t="shared" si="185"/>
        <v>-4.6800911433509023E-3</v>
      </c>
      <c r="AB317" s="11">
        <f t="shared" si="186"/>
        <v>-1.8861238769324856E-3</v>
      </c>
      <c r="AC317" s="11">
        <f t="shared" si="187"/>
        <v>3.3019891184881225E-3</v>
      </c>
      <c r="AD317" s="11">
        <f t="shared" si="188"/>
        <v>1.3574890697667055E-2</v>
      </c>
      <c r="AE317" s="11">
        <f t="shared" si="189"/>
        <v>-6.1466151564736745E-3</v>
      </c>
      <c r="AF317" s="11">
        <f t="shared" si="190"/>
        <v>9.6815790298045471E-4</v>
      </c>
      <c r="AG317" s="11">
        <f t="shared" si="191"/>
        <v>-2.9386716081272052E-3</v>
      </c>
      <c r="AH317" s="11">
        <f t="shared" si="192"/>
        <v>-4.0210006209825846E-4</v>
      </c>
      <c r="AI317" s="11">
        <f t="shared" si="193"/>
        <v>6.4473456322940419E-3</v>
      </c>
      <c r="AJ317" s="11">
        <f t="shared" si="194"/>
        <v>1.7793910950746046E-3</v>
      </c>
      <c r="AK317" s="11">
        <f t="shared" si="195"/>
        <v>-2.1001563424318252E-2</v>
      </c>
      <c r="AL317" s="11">
        <f t="shared" si="196"/>
        <v>2.6971605510485004E-2</v>
      </c>
      <c r="AM317" s="11">
        <f t="shared" si="197"/>
        <v>-5.8363102145955938E-3</v>
      </c>
      <c r="AN317" s="11">
        <f t="shared" si="198"/>
        <v>-5.361998985259347E-3</v>
      </c>
      <c r="AO317" s="11">
        <f t="shared" si="199"/>
        <v>1.2940224033397223E-2</v>
      </c>
      <c r="AP317" s="11">
        <f t="shared" si="200"/>
        <v>6.2740087649419936E-3</v>
      </c>
      <c r="AQ317" s="11">
        <f t="shared" si="201"/>
        <v>-3.6472041012336133E-3</v>
      </c>
      <c r="AT317" s="12">
        <f t="shared" si="202"/>
        <v>2.7432345796251683E-2</v>
      </c>
      <c r="AU317" s="12">
        <f t="shared" si="203"/>
        <v>-5.78596532349688E-3</v>
      </c>
      <c r="AV317" s="12">
        <f t="shared" si="204"/>
        <v>-9.0768853489671952E-3</v>
      </c>
      <c r="AW317" s="12">
        <f t="shared" si="205"/>
        <v>-7.4078189097184881E-3</v>
      </c>
      <c r="AX317" s="12">
        <f t="shared" si="206"/>
        <v>-2.6657320316883209E-3</v>
      </c>
      <c r="AY317" s="12">
        <f t="shared" si="207"/>
        <v>2.7242300143019401E-3</v>
      </c>
      <c r="AZ317" s="12">
        <f t="shared" si="208"/>
        <v>1.2672121742073512E-2</v>
      </c>
      <c r="BA317" s="12">
        <f t="shared" si="209"/>
        <v>-6.924168670195313E-3</v>
      </c>
      <c r="BB317" s="12">
        <f t="shared" si="210"/>
        <v>8.978838539507745E-4</v>
      </c>
      <c r="BC317" s="12">
        <f t="shared" si="211"/>
        <v>-4.4385459286778181E-3</v>
      </c>
      <c r="BD317" s="12">
        <f t="shared" si="212"/>
        <v>-7.4366552800834171E-4</v>
      </c>
      <c r="BE317" s="12">
        <f t="shared" si="213"/>
        <v>5.6447019884634866E-3</v>
      </c>
      <c r="BF317" s="12">
        <f t="shared" si="214"/>
        <v>-2.7519673896226737E-5</v>
      </c>
      <c r="BG317" s="12">
        <f t="shared" si="215"/>
        <v>-2.2710786783710243E-2</v>
      </c>
      <c r="BH317" s="12">
        <f t="shared" si="216"/>
        <v>2.6562744170342427E-2</v>
      </c>
      <c r="BI317" s="12">
        <f t="shared" si="217"/>
        <v>-6.9363545374148683E-3</v>
      </c>
      <c r="BJ317" s="12">
        <f t="shared" si="218"/>
        <v>-6.2578389091459087E-3</v>
      </c>
      <c r="BK317" s="12">
        <f t="shared" si="219"/>
        <v>1.3171518257700743E-2</v>
      </c>
      <c r="BL317" s="12">
        <f t="shared" si="220"/>
        <v>5.4168527081974675E-3</v>
      </c>
      <c r="BM317" s="12">
        <f t="shared" si="221"/>
        <v>-5.0569057522171631E-3</v>
      </c>
      <c r="CM317" s="11" cm="1">
        <f t="array" ref="CM317">MMULT(X317:AQ317,$BQ$54:$BQ$73)</f>
        <v>1.7670337943054275E-3</v>
      </c>
      <c r="DA317" s="7">
        <v>1.0988182702916674E-3</v>
      </c>
    </row>
    <row r="318" spans="1:105" x14ac:dyDescent="0.25">
      <c r="A318" s="9">
        <v>45302</v>
      </c>
      <c r="B318" s="10">
        <v>3078.169921875</v>
      </c>
      <c r="C318" s="10">
        <v>758.46380615234375</v>
      </c>
      <c r="D318" s="10">
        <v>906.67572021484375</v>
      </c>
      <c r="E318" s="10">
        <v>6483.44580078125</v>
      </c>
      <c r="F318" s="10">
        <v>52.840000152587891</v>
      </c>
      <c r="G318" s="10">
        <v>802.5447998046875</v>
      </c>
      <c r="H318" s="10">
        <v>975.165771484375</v>
      </c>
      <c r="I318" s="10">
        <v>1406.7666015625</v>
      </c>
      <c r="J318" s="10">
        <v>83.025596618652344</v>
      </c>
      <c r="K318" s="10">
        <v>3445.380859375</v>
      </c>
      <c r="L318" s="10">
        <v>24.89999961853027</v>
      </c>
      <c r="M318" s="10">
        <v>5811.87109375</v>
      </c>
      <c r="N318" s="10">
        <v>1603.925659179688</v>
      </c>
      <c r="O318" s="10">
        <v>192.52339172363281</v>
      </c>
      <c r="P318" s="10">
        <v>1349.908813476562</v>
      </c>
      <c r="Q318" s="10">
        <v>597.96417236328125</v>
      </c>
      <c r="R318" s="10">
        <v>70.430000305175781</v>
      </c>
      <c r="S318" s="10">
        <v>8540.0009765625</v>
      </c>
      <c r="T318" s="10">
        <v>3479.001708984375</v>
      </c>
      <c r="U318" s="10">
        <v>717.93182373046875</v>
      </c>
      <c r="X318" s="11">
        <f t="shared" si="182"/>
        <v>-5.5838867820776151E-3</v>
      </c>
      <c r="Y318" s="11">
        <f t="shared" si="183"/>
        <v>-1.4061204086829743E-3</v>
      </c>
      <c r="Z318" s="11">
        <f t="shared" si="184"/>
        <v>-8.7572490795373055E-3</v>
      </c>
      <c r="AA318" s="11">
        <f t="shared" si="185"/>
        <v>2.5557338609325676E-2</v>
      </c>
      <c r="AB318" s="11">
        <f t="shared" si="186"/>
        <v>-1.5116783659370301E-3</v>
      </c>
      <c r="AC318" s="11">
        <f t="shared" si="187"/>
        <v>-4.196962325640291E-3</v>
      </c>
      <c r="AD318" s="11">
        <f t="shared" si="188"/>
        <v>-1.9132616009639835E-3</v>
      </c>
      <c r="AE318" s="11">
        <f t="shared" si="189"/>
        <v>-1.690909612053728E-2</v>
      </c>
      <c r="AF318" s="11">
        <f t="shared" si="190"/>
        <v>-1.2691627142039029E-3</v>
      </c>
      <c r="AG318" s="11">
        <f t="shared" si="191"/>
        <v>-1.1465290105224462E-2</v>
      </c>
      <c r="AH318" s="11">
        <f t="shared" si="192"/>
        <v>1.6089705227945806E-3</v>
      </c>
      <c r="AI318" s="11">
        <f t="shared" si="193"/>
        <v>2.0934772180073728E-3</v>
      </c>
      <c r="AJ318" s="11">
        <f t="shared" si="194"/>
        <v>-2.5416690706025636E-3</v>
      </c>
      <c r="AK318" s="11">
        <f t="shared" si="195"/>
        <v>-1.1786636935010389E-3</v>
      </c>
      <c r="AL318" s="11">
        <f t="shared" si="196"/>
        <v>2.6300923271045891E-2</v>
      </c>
      <c r="AM318" s="11">
        <f t="shared" si="197"/>
        <v>-2.4928908726940583E-3</v>
      </c>
      <c r="AN318" s="11">
        <f t="shared" si="198"/>
        <v>-8.5114995619240276E-4</v>
      </c>
      <c r="AO318" s="11">
        <f t="shared" si="199"/>
        <v>-3.9575352571560758E-3</v>
      </c>
      <c r="AP318" s="11">
        <f t="shared" si="200"/>
        <v>6.0596600109247556E-3</v>
      </c>
      <c r="AQ318" s="11">
        <f t="shared" si="201"/>
        <v>1.5557919487650096E-2</v>
      </c>
      <c r="AT318" s="12">
        <f t="shared" si="202"/>
        <v>-5.8832328425868913E-3</v>
      </c>
      <c r="AU318" s="12">
        <f t="shared" si="203"/>
        <v>-1.3801114257272348E-3</v>
      </c>
      <c r="AV318" s="12">
        <f t="shared" si="204"/>
        <v>-1.0898158581365537E-2</v>
      </c>
      <c r="AW318" s="12">
        <f t="shared" si="205"/>
        <v>2.2829610842958089E-2</v>
      </c>
      <c r="AX318" s="12">
        <f t="shared" si="206"/>
        <v>-2.2912865206928651E-3</v>
      </c>
      <c r="AY318" s="12">
        <f t="shared" si="207"/>
        <v>-4.774721429826473E-3</v>
      </c>
      <c r="AZ318" s="12">
        <f t="shared" si="208"/>
        <v>-2.8160305565575264E-3</v>
      </c>
      <c r="BA318" s="12">
        <f t="shared" si="209"/>
        <v>-1.7686649634258918E-2</v>
      </c>
      <c r="BB318" s="12">
        <f t="shared" si="210"/>
        <v>-1.3394367632335832E-3</v>
      </c>
      <c r="BC318" s="12">
        <f t="shared" si="211"/>
        <v>-1.2965164425775076E-2</v>
      </c>
      <c r="BD318" s="12">
        <f t="shared" si="212"/>
        <v>1.2674050568844972E-3</v>
      </c>
      <c r="BE318" s="12">
        <f t="shared" si="213"/>
        <v>1.2908335741768175E-3</v>
      </c>
      <c r="BF318" s="12">
        <f t="shared" si="214"/>
        <v>-4.3485798395733952E-3</v>
      </c>
      <c r="BG318" s="12">
        <f t="shared" si="215"/>
        <v>-2.8878870528930294E-3</v>
      </c>
      <c r="BH318" s="12">
        <f t="shared" si="216"/>
        <v>2.5892061930903314E-2</v>
      </c>
      <c r="BI318" s="12">
        <f t="shared" si="217"/>
        <v>-3.5929351955133323E-3</v>
      </c>
      <c r="BJ318" s="12">
        <f t="shared" si="218"/>
        <v>-1.7469898800789641E-3</v>
      </c>
      <c r="BK318" s="12">
        <f t="shared" si="219"/>
        <v>-3.7262410328525557E-3</v>
      </c>
      <c r="BL318" s="12">
        <f t="shared" si="220"/>
        <v>5.2025039541802294E-3</v>
      </c>
      <c r="BM318" s="12">
        <f t="shared" si="221"/>
        <v>1.4148217836666546E-2</v>
      </c>
      <c r="CM318" s="11" cm="1">
        <f t="array" ref="CM318">MMULT(X318:AQ318,$BQ$54:$BQ$73)</f>
        <v>6.5718363833986934E-4</v>
      </c>
      <c r="DA318" s="7">
        <v>5.0213210124624309E-3</v>
      </c>
    </row>
    <row r="319" spans="1:105" x14ac:dyDescent="0.25">
      <c r="A319" s="9">
        <v>45303</v>
      </c>
      <c r="B319" s="10">
        <v>3101.349609375</v>
      </c>
      <c r="C319" s="10">
        <v>757.60345458984375</v>
      </c>
      <c r="D319" s="10">
        <v>910.55792236328125</v>
      </c>
      <c r="E319" s="10">
        <v>6548.693359375</v>
      </c>
      <c r="F319" s="10">
        <v>52.990001678466797</v>
      </c>
      <c r="G319" s="10">
        <v>798.74853515625</v>
      </c>
      <c r="H319" s="10">
        <v>987.31658935546875</v>
      </c>
      <c r="I319" s="10">
        <v>1518.379638671875</v>
      </c>
      <c r="J319" s="10">
        <v>83.076103210449219</v>
      </c>
      <c r="K319" s="10">
        <v>3508.245849609375</v>
      </c>
      <c r="L319" s="10">
        <v>24.969999313354489</v>
      </c>
      <c r="M319" s="10">
        <v>6082.08544921875</v>
      </c>
      <c r="N319" s="10">
        <v>1599.789306640625</v>
      </c>
      <c r="O319" s="10">
        <v>203.01969909667969</v>
      </c>
      <c r="P319" s="10">
        <v>1360.654174804688</v>
      </c>
      <c r="Q319" s="10">
        <v>610.8836669921875</v>
      </c>
      <c r="R319" s="10">
        <v>70.25</v>
      </c>
      <c r="S319" s="10">
        <v>8556.109375</v>
      </c>
      <c r="T319" s="10">
        <v>3616.13916015625</v>
      </c>
      <c r="U319" s="10">
        <v>714.3984375</v>
      </c>
      <c r="X319" s="11">
        <f t="shared" si="182"/>
        <v>7.5303469555964599E-3</v>
      </c>
      <c r="Y319" s="11">
        <f t="shared" si="183"/>
        <v>-1.1343343683919852E-3</v>
      </c>
      <c r="Z319" s="11">
        <f t="shared" si="184"/>
        <v>4.2817978488688133E-3</v>
      </c>
      <c r="AA319" s="11">
        <f t="shared" si="185"/>
        <v>1.0063716208730814E-2</v>
      </c>
      <c r="AB319" s="11">
        <f t="shared" si="186"/>
        <v>2.8387873854228175E-3</v>
      </c>
      <c r="AC319" s="11">
        <f t="shared" si="187"/>
        <v>-4.7302837790007277E-3</v>
      </c>
      <c r="AD319" s="11">
        <f t="shared" si="188"/>
        <v>1.2460258785127428E-2</v>
      </c>
      <c r="AE319" s="11">
        <f t="shared" si="189"/>
        <v>7.9340124357093811E-2</v>
      </c>
      <c r="AF319" s="11">
        <f t="shared" si="190"/>
        <v>6.0832555084016466E-4</v>
      </c>
      <c r="AG319" s="11">
        <f t="shared" si="191"/>
        <v>1.8246165750679551E-2</v>
      </c>
      <c r="AH319" s="11">
        <f t="shared" si="192"/>
        <v>2.8112327669324883E-3</v>
      </c>
      <c r="AI319" s="11">
        <f t="shared" si="193"/>
        <v>4.6493521812507939E-2</v>
      </c>
      <c r="AJ319" s="11">
        <f t="shared" si="194"/>
        <v>-2.5788929277298623E-3</v>
      </c>
      <c r="AK319" s="11">
        <f t="shared" si="195"/>
        <v>5.4519647088465573E-2</v>
      </c>
      <c r="AL319" s="11">
        <f t="shared" si="196"/>
        <v>7.9600645768451959E-3</v>
      </c>
      <c r="AM319" s="11">
        <f t="shared" si="197"/>
        <v>2.1605800524545922E-2</v>
      </c>
      <c r="AN319" s="11">
        <f t="shared" si="198"/>
        <v>-2.5557334146788769E-3</v>
      </c>
      <c r="AO319" s="11">
        <f t="shared" si="199"/>
        <v>1.8862291095409116E-3</v>
      </c>
      <c r="AP319" s="11">
        <f t="shared" si="200"/>
        <v>3.9418621387199475E-2</v>
      </c>
      <c r="AQ319" s="11">
        <f t="shared" si="201"/>
        <v>-4.9216180613206525E-3</v>
      </c>
      <c r="AT319" s="12">
        <f t="shared" si="202"/>
        <v>7.2310008950871836E-3</v>
      </c>
      <c r="AU319" s="12">
        <f t="shared" si="203"/>
        <v>-1.1083253854362457E-3</v>
      </c>
      <c r="AV319" s="12">
        <f t="shared" si="204"/>
        <v>2.1408883470405817E-3</v>
      </c>
      <c r="AW319" s="12">
        <f t="shared" si="205"/>
        <v>7.3359884423632293E-3</v>
      </c>
      <c r="AX319" s="12">
        <f t="shared" si="206"/>
        <v>2.0591792306669824E-3</v>
      </c>
      <c r="AY319" s="12">
        <f t="shared" si="207"/>
        <v>-5.3080428831869097E-3</v>
      </c>
      <c r="AZ319" s="12">
        <f t="shared" si="208"/>
        <v>1.1557489829533885E-2</v>
      </c>
      <c r="BA319" s="12">
        <f t="shared" si="209"/>
        <v>7.8562570843372176E-2</v>
      </c>
      <c r="BB319" s="12">
        <f t="shared" si="210"/>
        <v>5.3805150181048444E-4</v>
      </c>
      <c r="BC319" s="12">
        <f t="shared" si="211"/>
        <v>1.6746291430128939E-2</v>
      </c>
      <c r="BD319" s="12">
        <f t="shared" si="212"/>
        <v>2.469667301022405E-3</v>
      </c>
      <c r="BE319" s="12">
        <f t="shared" si="213"/>
        <v>4.5690878168677382E-2</v>
      </c>
      <c r="BF319" s="12">
        <f t="shared" si="214"/>
        <v>-4.3858036967006934E-3</v>
      </c>
      <c r="BG319" s="12">
        <f t="shared" si="215"/>
        <v>5.2810423729073581E-2</v>
      </c>
      <c r="BH319" s="12">
        <f t="shared" si="216"/>
        <v>7.5512032367026178E-3</v>
      </c>
      <c r="BI319" s="12">
        <f t="shared" si="217"/>
        <v>2.0505756201726649E-2</v>
      </c>
      <c r="BJ319" s="12">
        <f t="shared" si="218"/>
        <v>-3.4515733385654382E-3</v>
      </c>
      <c r="BK319" s="12">
        <f t="shared" si="219"/>
        <v>2.1175233338444318E-3</v>
      </c>
      <c r="BL319" s="12">
        <f t="shared" si="220"/>
        <v>3.8561465330454951E-2</v>
      </c>
      <c r="BM319" s="12">
        <f t="shared" si="221"/>
        <v>-6.3313197123042019E-3</v>
      </c>
      <c r="CM319" s="11" cm="1">
        <f t="array" ref="CM319">MMULT(X319:AQ319,$BQ$54:$BQ$73)</f>
        <v>1.4707188877863766E-2</v>
      </c>
      <c r="DA319" s="7">
        <v>5.7386932576249817E-3</v>
      </c>
    </row>
    <row r="320" spans="1:105" x14ac:dyDescent="0.25">
      <c r="A320" s="9">
        <v>45306</v>
      </c>
      <c r="B320" s="10">
        <v>3086.76220703125</v>
      </c>
      <c r="C320" s="10">
        <v>739.5015869140625</v>
      </c>
      <c r="D320" s="10">
        <v>907.04425048828125</v>
      </c>
      <c r="E320" s="10">
        <v>6326.52197265625</v>
      </c>
      <c r="F320" s="10">
        <v>53.25</v>
      </c>
      <c r="G320" s="10">
        <v>814.1279296875</v>
      </c>
      <c r="H320" s="10">
        <v>993.56414794921875</v>
      </c>
      <c r="I320" s="10">
        <v>1555.427124023438</v>
      </c>
      <c r="J320" s="10">
        <v>82.872100830078125</v>
      </c>
      <c r="K320" s="10">
        <v>3482.932861328125</v>
      </c>
      <c r="L320" s="10">
        <v>24.979999542236332</v>
      </c>
      <c r="M320" s="10">
        <v>6082.08544921875</v>
      </c>
      <c r="N320" s="10">
        <v>1610.720825195312</v>
      </c>
      <c r="O320" s="10">
        <v>212.19828796386719</v>
      </c>
      <c r="P320" s="10">
        <v>1383.882202148438</v>
      </c>
      <c r="Q320" s="10">
        <v>617.150634765625</v>
      </c>
      <c r="R320" s="10">
        <v>70.25</v>
      </c>
      <c r="S320" s="10">
        <v>8535.9375</v>
      </c>
      <c r="T320" s="10">
        <v>3635.696533203125</v>
      </c>
      <c r="U320" s="10">
        <v>714.3984375</v>
      </c>
      <c r="X320" s="11">
        <f t="shared" si="182"/>
        <v>-4.7035659248651201E-3</v>
      </c>
      <c r="Y320" s="11">
        <f t="shared" si="183"/>
        <v>-2.3893591780915723E-2</v>
      </c>
      <c r="Z320" s="11">
        <f t="shared" si="184"/>
        <v>-3.8588120411720121E-3</v>
      </c>
      <c r="AA320" s="11">
        <f t="shared" si="185"/>
        <v>-3.3926063494894465E-2</v>
      </c>
      <c r="AB320" s="11">
        <f t="shared" si="186"/>
        <v>4.9065543177526823E-3</v>
      </c>
      <c r="AC320" s="11">
        <f t="shared" si="187"/>
        <v>1.9254363362608867E-2</v>
      </c>
      <c r="AD320" s="11">
        <f t="shared" si="188"/>
        <v>6.3278168938987198E-3</v>
      </c>
      <c r="AE320" s="11">
        <f t="shared" si="189"/>
        <v>2.4399356002935042E-2</v>
      </c>
      <c r="AF320" s="11">
        <f t="shared" si="190"/>
        <v>-2.4556084419885809E-3</v>
      </c>
      <c r="AG320" s="11">
        <f t="shared" si="191"/>
        <v>-7.2152834682519384E-3</v>
      </c>
      <c r="AH320" s="11">
        <f t="shared" si="192"/>
        <v>4.0048975397827534E-4</v>
      </c>
      <c r="AI320" s="11">
        <f t="shared" si="193"/>
        <v>0</v>
      </c>
      <c r="AJ320" s="11">
        <f t="shared" si="194"/>
        <v>6.8330989020310351E-3</v>
      </c>
      <c r="AK320" s="11">
        <f t="shared" si="195"/>
        <v>4.5210336277843557E-2</v>
      </c>
      <c r="AL320" s="11">
        <f t="shared" si="196"/>
        <v>1.7071220427544873E-2</v>
      </c>
      <c r="AM320" s="11">
        <f t="shared" si="197"/>
        <v>1.0258856329052332E-2</v>
      </c>
      <c r="AN320" s="11">
        <f t="shared" si="198"/>
        <v>0</v>
      </c>
      <c r="AO320" s="11">
        <f t="shared" si="199"/>
        <v>-2.3575990109406474E-3</v>
      </c>
      <c r="AP320" s="11">
        <f t="shared" si="200"/>
        <v>5.4083574167621204E-3</v>
      </c>
      <c r="AQ320" s="11">
        <f t="shared" si="201"/>
        <v>0</v>
      </c>
      <c r="AT320" s="12">
        <f t="shared" si="202"/>
        <v>-5.0029119853743963E-3</v>
      </c>
      <c r="AU320" s="12">
        <f t="shared" si="203"/>
        <v>-2.3867582797959985E-2</v>
      </c>
      <c r="AV320" s="12">
        <f t="shared" si="204"/>
        <v>-5.9997215430002433E-3</v>
      </c>
      <c r="AW320" s="12">
        <f t="shared" si="205"/>
        <v>-3.6653791261262052E-2</v>
      </c>
      <c r="AX320" s="12">
        <f t="shared" si="206"/>
        <v>4.1269461629968472E-3</v>
      </c>
      <c r="AY320" s="12">
        <f t="shared" si="207"/>
        <v>1.8676604258422685E-2</v>
      </c>
      <c r="AZ320" s="12">
        <f t="shared" si="208"/>
        <v>5.4250479383051772E-3</v>
      </c>
      <c r="BA320" s="12">
        <f t="shared" si="209"/>
        <v>2.3621802489213403E-2</v>
      </c>
      <c r="BB320" s="12">
        <f t="shared" si="210"/>
        <v>-2.5258824910182609E-3</v>
      </c>
      <c r="BC320" s="12">
        <f t="shared" si="211"/>
        <v>-8.7151577888025522E-3</v>
      </c>
      <c r="BD320" s="12">
        <f t="shared" si="212"/>
        <v>5.8924288068192097E-5</v>
      </c>
      <c r="BE320" s="12">
        <f t="shared" si="213"/>
        <v>-8.0264364383055519E-4</v>
      </c>
      <c r="BF320" s="12">
        <f t="shared" si="214"/>
        <v>5.0261881330602035E-3</v>
      </c>
      <c r="BG320" s="12">
        <f t="shared" si="215"/>
        <v>4.3501112918451566E-2</v>
      </c>
      <c r="BH320" s="12">
        <f t="shared" si="216"/>
        <v>1.6662359087402295E-2</v>
      </c>
      <c r="BI320" s="12">
        <f t="shared" si="217"/>
        <v>9.158812006233058E-3</v>
      </c>
      <c r="BJ320" s="12">
        <f t="shared" si="218"/>
        <v>-8.9583992388656138E-4</v>
      </c>
      <c r="BK320" s="12">
        <f t="shared" si="219"/>
        <v>-2.1263047866371273E-3</v>
      </c>
      <c r="BL320" s="12">
        <f t="shared" si="220"/>
        <v>4.5512013600175942E-3</v>
      </c>
      <c r="BM320" s="12">
        <f t="shared" si="221"/>
        <v>-1.4097016509835496E-3</v>
      </c>
      <c r="CM320" s="11" cm="1">
        <f t="array" ref="CM320">MMULT(X320:AQ320,$BQ$54:$BQ$73)</f>
        <v>3.0829962760689504E-3</v>
      </c>
      <c r="DA320" s="7">
        <v>-9.4984503448504259E-4</v>
      </c>
    </row>
    <row r="321" spans="1:105" x14ac:dyDescent="0.25">
      <c r="A321" s="9">
        <v>45307</v>
      </c>
      <c r="B321" s="10">
        <v>3053.79150390625</v>
      </c>
      <c r="C321" s="10">
        <v>737.39031982421875</v>
      </c>
      <c r="D321" s="10">
        <v>924.514404296875</v>
      </c>
      <c r="E321" s="10">
        <v>6338.51220703125</v>
      </c>
      <c r="F321" s="10">
        <v>53.049999237060547</v>
      </c>
      <c r="G321" s="10">
        <v>817.2183837890625</v>
      </c>
      <c r="H321" s="10">
        <v>992.777099609375</v>
      </c>
      <c r="I321" s="10">
        <v>1536.07958984375</v>
      </c>
      <c r="J321" s="10">
        <v>82.859397888183594</v>
      </c>
      <c r="K321" s="10">
        <v>3512.865966796875</v>
      </c>
      <c r="L321" s="10">
        <v>24.979999542236332</v>
      </c>
      <c r="M321" s="10">
        <v>6080.96435546875</v>
      </c>
      <c r="N321" s="10">
        <v>1595.75146484375</v>
      </c>
      <c r="O321" s="10">
        <v>213.65232849121091</v>
      </c>
      <c r="P321" s="10">
        <v>1364.525512695312</v>
      </c>
      <c r="Q321" s="10">
        <v>614.0654296875</v>
      </c>
      <c r="R321" s="10">
        <v>70.699996948242188</v>
      </c>
      <c r="S321" s="10">
        <v>8426.1611328125</v>
      </c>
      <c r="T321" s="10">
        <v>3596.115478515625</v>
      </c>
      <c r="U321" s="10">
        <v>697.477783203125</v>
      </c>
      <c r="X321" s="11">
        <f t="shared" si="182"/>
        <v>-1.068132266550917E-2</v>
      </c>
      <c r="Y321" s="11">
        <f t="shared" si="183"/>
        <v>-2.8549865574380444E-3</v>
      </c>
      <c r="Z321" s="11">
        <f t="shared" si="184"/>
        <v>1.9260530893822649E-2</v>
      </c>
      <c r="AA321" s="11">
        <f t="shared" si="185"/>
        <v>1.8952331829119986E-3</v>
      </c>
      <c r="AB321" s="11">
        <f t="shared" si="186"/>
        <v>-3.7558828721024062E-3</v>
      </c>
      <c r="AC321" s="11">
        <f t="shared" si="187"/>
        <v>3.7960300695601482E-3</v>
      </c>
      <c r="AD321" s="11">
        <f t="shared" si="188"/>
        <v>-7.9214647737468099E-4</v>
      </c>
      <c r="AE321" s="11">
        <f t="shared" si="189"/>
        <v>-1.2438727524335249E-2</v>
      </c>
      <c r="AF321" s="11">
        <f t="shared" si="190"/>
        <v>-1.5328369580707872E-4</v>
      </c>
      <c r="AG321" s="11">
        <f t="shared" si="191"/>
        <v>8.5942240808327824E-3</v>
      </c>
      <c r="AH321" s="11">
        <f t="shared" si="192"/>
        <v>0</v>
      </c>
      <c r="AI321" s="11">
        <f t="shared" si="193"/>
        <v>-1.8432719490055926E-4</v>
      </c>
      <c r="AJ321" s="11">
        <f t="shared" si="194"/>
        <v>-9.2935784509689309E-3</v>
      </c>
      <c r="AK321" s="11">
        <f t="shared" si="195"/>
        <v>6.8522726610843977E-3</v>
      </c>
      <c r="AL321" s="11">
        <f t="shared" si="196"/>
        <v>-1.3987237803243078E-2</v>
      </c>
      <c r="AM321" s="11">
        <f t="shared" si="197"/>
        <v>-4.9991118931550105E-3</v>
      </c>
      <c r="AN321" s="11">
        <f t="shared" si="198"/>
        <v>6.4056505087855872E-3</v>
      </c>
      <c r="AO321" s="11">
        <f t="shared" si="199"/>
        <v>-1.2860493318689365E-2</v>
      </c>
      <c r="AP321" s="11">
        <f t="shared" si="200"/>
        <v>-1.088678725686389E-2</v>
      </c>
      <c r="AQ321" s="11">
        <f t="shared" si="201"/>
        <v>-2.368517819844056E-2</v>
      </c>
      <c r="AT321" s="12">
        <f t="shared" si="202"/>
        <v>-1.0980668726018446E-2</v>
      </c>
      <c r="AU321" s="12">
        <f t="shared" si="203"/>
        <v>-2.8289775744823049E-3</v>
      </c>
      <c r="AV321" s="12">
        <f t="shared" si="204"/>
        <v>1.7119621391994418E-2</v>
      </c>
      <c r="AW321" s="12">
        <f t="shared" si="205"/>
        <v>-8.3249458345558683E-4</v>
      </c>
      <c r="AX321" s="12">
        <f t="shared" si="206"/>
        <v>-4.5354910268582413E-3</v>
      </c>
      <c r="AY321" s="12">
        <f t="shared" si="207"/>
        <v>3.2182709653739657E-3</v>
      </c>
      <c r="AZ321" s="12">
        <f t="shared" si="208"/>
        <v>-1.6949154329682242E-3</v>
      </c>
      <c r="BA321" s="12">
        <f t="shared" si="209"/>
        <v>-1.3216281038056887E-2</v>
      </c>
      <c r="BB321" s="12">
        <f t="shared" si="210"/>
        <v>-2.2355774483675894E-4</v>
      </c>
      <c r="BC321" s="12">
        <f t="shared" si="211"/>
        <v>7.0943497602821695E-3</v>
      </c>
      <c r="BD321" s="12">
        <f t="shared" si="212"/>
        <v>-3.4156546591008325E-4</v>
      </c>
      <c r="BE321" s="12">
        <f t="shared" si="213"/>
        <v>-9.869708387311145E-4</v>
      </c>
      <c r="BF321" s="12">
        <f t="shared" si="214"/>
        <v>-1.1100489219939762E-2</v>
      </c>
      <c r="BG321" s="12">
        <f t="shared" si="215"/>
        <v>5.1430493016924074E-3</v>
      </c>
      <c r="BH321" s="12">
        <f t="shared" si="216"/>
        <v>-1.4396099143385657E-2</v>
      </c>
      <c r="BI321" s="12">
        <f t="shared" si="217"/>
        <v>-6.099156215974285E-3</v>
      </c>
      <c r="BJ321" s="12">
        <f t="shared" si="218"/>
        <v>5.5098105848990254E-3</v>
      </c>
      <c r="BK321" s="12">
        <f t="shared" si="219"/>
        <v>-1.2629199094385845E-2</v>
      </c>
      <c r="BL321" s="12">
        <f t="shared" si="220"/>
        <v>-1.1743943313608415E-2</v>
      </c>
      <c r="BM321" s="12">
        <f t="shared" si="221"/>
        <v>-2.5094879849424111E-2</v>
      </c>
      <c r="CM321" s="11" cm="1">
        <f t="array" ref="CM321">MMULT(X321:AQ321,$BQ$54:$BQ$73)</f>
        <v>-2.9884561255915229E-3</v>
      </c>
      <c r="DA321" s="7">
        <v>7.5357436026009961E-3</v>
      </c>
    </row>
    <row r="322" spans="1:105" x14ac:dyDescent="0.25">
      <c r="A322" s="9">
        <v>45308</v>
      </c>
      <c r="B322" s="10">
        <v>2968.417236328125</v>
      </c>
      <c r="C322" s="10">
        <v>727.71881103515625</v>
      </c>
      <c r="D322" s="10">
        <v>907.90423583984375</v>
      </c>
      <c r="E322" s="10">
        <v>6362.5927734375</v>
      </c>
      <c r="F322" s="10">
        <v>52.669998168945313</v>
      </c>
      <c r="G322" s="10">
        <v>748.279296875</v>
      </c>
      <c r="H322" s="10">
        <v>965.9173583984375</v>
      </c>
      <c r="I322" s="10">
        <v>1544.223388671875</v>
      </c>
      <c r="J322" s="10">
        <v>83.088996887207031</v>
      </c>
      <c r="K322" s="10">
        <v>3510.359375</v>
      </c>
      <c r="L322" s="10">
        <v>24.95999908447266</v>
      </c>
      <c r="M322" s="10">
        <v>6119.677734375</v>
      </c>
      <c r="N322" s="10">
        <v>1573.445434570312</v>
      </c>
      <c r="O322" s="10">
        <v>210.8805847167969</v>
      </c>
      <c r="P322" s="10">
        <v>1351.571411132812</v>
      </c>
      <c r="Q322" s="10">
        <v>603.55621337890625</v>
      </c>
      <c r="R322" s="10">
        <v>70.069999694824219</v>
      </c>
      <c r="S322" s="10">
        <v>8419.55078125</v>
      </c>
      <c r="T322" s="10">
        <v>3617.815673828125</v>
      </c>
      <c r="U322" s="10">
        <v>691.55548095703125</v>
      </c>
      <c r="X322" s="11">
        <f t="shared" si="182"/>
        <v>-2.7956809582094493E-2</v>
      </c>
      <c r="Y322" s="11">
        <f t="shared" si="183"/>
        <v>-1.3115860798617512E-2</v>
      </c>
      <c r="Z322" s="11">
        <f t="shared" si="184"/>
        <v>-1.7966370648020195E-2</v>
      </c>
      <c r="AA322" s="11">
        <f t="shared" si="185"/>
        <v>3.7990881171669371E-3</v>
      </c>
      <c r="AB322" s="11">
        <f t="shared" si="186"/>
        <v>-7.1630739600419624E-3</v>
      </c>
      <c r="AC322" s="11">
        <f t="shared" si="187"/>
        <v>-8.4358218416996367E-2</v>
      </c>
      <c r="AD322" s="11">
        <f t="shared" si="188"/>
        <v>-2.7055157921658267E-2</v>
      </c>
      <c r="AE322" s="11">
        <f t="shared" si="189"/>
        <v>5.3016776487170092E-3</v>
      </c>
      <c r="AF322" s="11">
        <f t="shared" si="190"/>
        <v>2.7709469882133929E-3</v>
      </c>
      <c r="AG322" s="11">
        <f t="shared" si="191"/>
        <v>-7.1354609614114519E-4</v>
      </c>
      <c r="AH322" s="11">
        <f t="shared" si="192"/>
        <v>-8.0065885228920773E-4</v>
      </c>
      <c r="AI322" s="11">
        <f t="shared" si="193"/>
        <v>6.3663222875881805E-3</v>
      </c>
      <c r="AJ322" s="11">
        <f t="shared" si="194"/>
        <v>-1.3978386211678694E-2</v>
      </c>
      <c r="AK322" s="11">
        <f t="shared" si="195"/>
        <v>-1.2973150323180437E-2</v>
      </c>
      <c r="AL322" s="11">
        <f t="shared" si="196"/>
        <v>-9.4934843225555361E-3</v>
      </c>
      <c r="AM322" s="11">
        <f t="shared" si="197"/>
        <v>-1.7114163736496168E-2</v>
      </c>
      <c r="AN322" s="11">
        <f t="shared" si="198"/>
        <v>-8.9108526253427554E-3</v>
      </c>
      <c r="AO322" s="11">
        <f t="shared" si="199"/>
        <v>-7.8450334123786032E-4</v>
      </c>
      <c r="AP322" s="11">
        <f t="shared" si="200"/>
        <v>6.0343432912942016E-3</v>
      </c>
      <c r="AQ322" s="11">
        <f t="shared" si="201"/>
        <v>-8.4910263648770735E-3</v>
      </c>
      <c r="AT322" s="12">
        <f t="shared" si="202"/>
        <v>-2.825615564260377E-2</v>
      </c>
      <c r="AU322" s="12">
        <f t="shared" si="203"/>
        <v>-1.3089851815661774E-2</v>
      </c>
      <c r="AV322" s="12">
        <f t="shared" si="204"/>
        <v>-2.0107280149848427E-2</v>
      </c>
      <c r="AW322" s="12">
        <f t="shared" si="205"/>
        <v>1.0713603507993517E-3</v>
      </c>
      <c r="AX322" s="12">
        <f t="shared" si="206"/>
        <v>-7.9426821147977975E-3</v>
      </c>
      <c r="AY322" s="12">
        <f t="shared" si="207"/>
        <v>-8.4935977521182551E-2</v>
      </c>
      <c r="AZ322" s="12">
        <f t="shared" si="208"/>
        <v>-2.795792687725181E-2</v>
      </c>
      <c r="BA322" s="12">
        <f t="shared" si="209"/>
        <v>4.5241241349953708E-3</v>
      </c>
      <c r="BB322" s="12">
        <f t="shared" si="210"/>
        <v>2.7006729391837129E-3</v>
      </c>
      <c r="BC322" s="12">
        <f t="shared" si="211"/>
        <v>-2.2134204166917582E-3</v>
      </c>
      <c r="BD322" s="12">
        <f t="shared" si="212"/>
        <v>-1.142224318199291E-3</v>
      </c>
      <c r="BE322" s="12">
        <f t="shared" si="213"/>
        <v>5.5636786437576252E-3</v>
      </c>
      <c r="BF322" s="12">
        <f t="shared" si="214"/>
        <v>-1.5785296980649524E-2</v>
      </c>
      <c r="BG322" s="12">
        <f t="shared" si="215"/>
        <v>-1.4682373682572428E-2</v>
      </c>
      <c r="BH322" s="12">
        <f t="shared" si="216"/>
        <v>-9.902345662698115E-3</v>
      </c>
      <c r="BI322" s="12">
        <f t="shared" si="217"/>
        <v>-1.8214208059315441E-2</v>
      </c>
      <c r="BJ322" s="12">
        <f t="shared" si="218"/>
        <v>-9.8066925492293171E-3</v>
      </c>
      <c r="BK322" s="12">
        <f t="shared" si="219"/>
        <v>-5.5320911693434018E-4</v>
      </c>
      <c r="BL322" s="12">
        <f t="shared" si="220"/>
        <v>5.1771872345496755E-3</v>
      </c>
      <c r="BM322" s="12">
        <f t="shared" si="221"/>
        <v>-9.9007280158606228E-3</v>
      </c>
      <c r="CM322" s="11" cm="1">
        <f t="array" ref="CM322">MMULT(X322:AQ322,$BQ$54:$BQ$73)</f>
        <v>-1.1330144243412395E-2</v>
      </c>
      <c r="DA322" s="7">
        <v>6.4648106354055924E-3</v>
      </c>
    </row>
    <row r="323" spans="1:105" x14ac:dyDescent="0.25">
      <c r="A323" s="9">
        <v>45309</v>
      </c>
      <c r="B323" s="10">
        <v>2916.313232421875</v>
      </c>
      <c r="C323" s="10">
        <v>718.49237060546875</v>
      </c>
      <c r="D323" s="10">
        <v>894.70953369140625</v>
      </c>
      <c r="E323" s="10">
        <v>6298.044921875</v>
      </c>
      <c r="F323" s="10">
        <v>52.490001678466797</v>
      </c>
      <c r="G323" s="10">
        <v>723.2879638671875</v>
      </c>
      <c r="H323" s="10">
        <v>970.443115234375</v>
      </c>
      <c r="I323" s="10">
        <v>1546.483032226562</v>
      </c>
      <c r="J323" s="10">
        <v>83.177597045898438</v>
      </c>
      <c r="K323" s="10">
        <v>3534.984375</v>
      </c>
      <c r="L323" s="10">
        <v>24.95999908447266</v>
      </c>
      <c r="M323" s="10">
        <v>5463.7890625</v>
      </c>
      <c r="N323" s="10">
        <v>1592.698608398438</v>
      </c>
      <c r="O323" s="10">
        <v>212.2437438964844</v>
      </c>
      <c r="P323" s="10">
        <v>1357.899536132812</v>
      </c>
      <c r="Q323" s="10">
        <v>605.773681640625</v>
      </c>
      <c r="R323" s="10">
        <v>69.849998474121094</v>
      </c>
      <c r="S323" s="10">
        <v>8138.4033203125</v>
      </c>
      <c r="T323" s="10">
        <v>3634.5791015625</v>
      </c>
      <c r="U323" s="10">
        <v>677.5213623046875</v>
      </c>
      <c r="X323" s="11">
        <f t="shared" si="182"/>
        <v>-1.7552789839848003E-2</v>
      </c>
      <c r="Y323" s="11">
        <f t="shared" si="183"/>
        <v>-1.2678578992019169E-2</v>
      </c>
      <c r="Z323" s="11">
        <f t="shared" si="184"/>
        <v>-1.4533143064622812E-2</v>
      </c>
      <c r="AA323" s="11">
        <f t="shared" si="185"/>
        <v>-1.0144897506559565E-2</v>
      </c>
      <c r="AB323" s="11">
        <f t="shared" si="186"/>
        <v>-3.4174387077279818E-3</v>
      </c>
      <c r="AC323" s="11">
        <f t="shared" si="187"/>
        <v>-3.3398402324082074E-2</v>
      </c>
      <c r="AD323" s="11">
        <f t="shared" si="188"/>
        <v>4.6854493260598817E-3</v>
      </c>
      <c r="AE323" s="11">
        <f t="shared" si="189"/>
        <v>1.4632880004689442E-3</v>
      </c>
      <c r="AF323" s="11">
        <f t="shared" si="190"/>
        <v>1.0663284190526527E-3</v>
      </c>
      <c r="AG323" s="11">
        <f t="shared" si="191"/>
        <v>7.0149512825876982E-3</v>
      </c>
      <c r="AH323" s="11">
        <f t="shared" si="192"/>
        <v>0</v>
      </c>
      <c r="AI323" s="11">
        <f t="shared" si="193"/>
        <v>-0.10717699531640217</v>
      </c>
      <c r="AJ323" s="11">
        <f t="shared" si="194"/>
        <v>1.2236314908107192E-2</v>
      </c>
      <c r="AK323" s="11">
        <f t="shared" si="195"/>
        <v>6.464128414278447E-3</v>
      </c>
      <c r="AL323" s="11">
        <f t="shared" si="196"/>
        <v>4.6820500551251797E-3</v>
      </c>
      <c r="AM323" s="11">
        <f t="shared" si="197"/>
        <v>3.6740045294283911E-3</v>
      </c>
      <c r="AN323" s="11">
        <f t="shared" si="198"/>
        <v>-3.1397348603010708E-3</v>
      </c>
      <c r="AO323" s="11">
        <f t="shared" si="199"/>
        <v>-3.339221631201561E-2</v>
      </c>
      <c r="AP323" s="11">
        <f t="shared" si="200"/>
        <v>4.6335770657539022E-3</v>
      </c>
      <c r="AQ323" s="11">
        <f t="shared" si="201"/>
        <v>-2.0293554224922322E-2</v>
      </c>
      <c r="AT323" s="12">
        <f t="shared" si="202"/>
        <v>-1.785213590035728E-2</v>
      </c>
      <c r="AU323" s="12">
        <f t="shared" si="203"/>
        <v>-1.2652570009063431E-2</v>
      </c>
      <c r="AV323" s="12">
        <f t="shared" si="204"/>
        <v>-1.6674052566451044E-2</v>
      </c>
      <c r="AW323" s="12">
        <f t="shared" si="205"/>
        <v>-1.287262527292715E-2</v>
      </c>
      <c r="AX323" s="12">
        <f t="shared" si="206"/>
        <v>-4.1970468624838173E-3</v>
      </c>
      <c r="AY323" s="12">
        <f t="shared" si="207"/>
        <v>-3.3976161428268259E-2</v>
      </c>
      <c r="AZ323" s="12">
        <f t="shared" si="208"/>
        <v>3.7826803704663387E-3</v>
      </c>
      <c r="BA323" s="12">
        <f t="shared" si="209"/>
        <v>6.8573448674730578E-4</v>
      </c>
      <c r="BB323" s="12">
        <f t="shared" si="210"/>
        <v>9.9605437002297246E-4</v>
      </c>
      <c r="BC323" s="12">
        <f t="shared" si="211"/>
        <v>5.5150769620370852E-3</v>
      </c>
      <c r="BD323" s="12">
        <f t="shared" si="212"/>
        <v>-3.4156546591008325E-4</v>
      </c>
      <c r="BE323" s="12">
        <f t="shared" si="213"/>
        <v>-0.10797963896023272</v>
      </c>
      <c r="BF323" s="12">
        <f t="shared" si="214"/>
        <v>1.042940413913636E-2</v>
      </c>
      <c r="BG323" s="12">
        <f t="shared" si="215"/>
        <v>4.7549050548864567E-3</v>
      </c>
      <c r="BH323" s="12">
        <f t="shared" si="216"/>
        <v>4.2731887149826016E-3</v>
      </c>
      <c r="BI323" s="12">
        <f t="shared" si="217"/>
        <v>2.5739602066091171E-3</v>
      </c>
      <c r="BJ323" s="12">
        <f t="shared" si="218"/>
        <v>-4.0355747841876325E-3</v>
      </c>
      <c r="BK323" s="12">
        <f t="shared" si="219"/>
        <v>-3.316092208771209E-2</v>
      </c>
      <c r="BL323" s="12">
        <f t="shared" si="220"/>
        <v>3.7764210090093764E-3</v>
      </c>
      <c r="BM323" s="12">
        <f t="shared" si="221"/>
        <v>-2.1703255875905873E-2</v>
      </c>
      <c r="CM323" s="11" cm="1">
        <f t="array" ref="CM323">MMULT(X323:AQ323,$BQ$54:$BQ$73)</f>
        <v>-1.0490382957381925E-2</v>
      </c>
      <c r="DA323" s="7">
        <v>5.5577504235756348E-3</v>
      </c>
    </row>
    <row r="324" spans="1:105" x14ac:dyDescent="0.25">
      <c r="A324" s="9">
        <v>45310</v>
      </c>
      <c r="B324" s="10">
        <v>2913.06640625</v>
      </c>
      <c r="C324" s="10">
        <v>723.78790283203125</v>
      </c>
      <c r="D324" s="10">
        <v>894.7586669921875</v>
      </c>
      <c r="E324" s="10">
        <v>6095.3076171875</v>
      </c>
      <c r="F324" s="10">
        <v>52.840000152587891</v>
      </c>
      <c r="G324" s="10">
        <v>715.744384765625</v>
      </c>
      <c r="H324" s="10">
        <v>983.0859375</v>
      </c>
      <c r="I324" s="10">
        <v>1562.111450195312</v>
      </c>
      <c r="J324" s="10">
        <v>83.160598754882813</v>
      </c>
      <c r="K324" s="10">
        <v>3584.135986328125</v>
      </c>
      <c r="L324" s="10">
        <v>24.95000076293945</v>
      </c>
      <c r="M324" s="10">
        <v>5511.71826171875</v>
      </c>
      <c r="N324" s="10">
        <v>1630.417236328125</v>
      </c>
      <c r="O324" s="10">
        <v>219.96830749511719</v>
      </c>
      <c r="P324" s="10">
        <v>1357.403198242188</v>
      </c>
      <c r="Q324" s="10">
        <v>605.24346923828125</v>
      </c>
      <c r="R324" s="10">
        <v>70.160003662109375</v>
      </c>
      <c r="S324" s="10">
        <v>8135.07373046875</v>
      </c>
      <c r="T324" s="10">
        <v>3697.83447265625</v>
      </c>
      <c r="U324" s="10">
        <v>684.4886474609375</v>
      </c>
      <c r="X324" s="11">
        <f t="shared" ref="X324:X387" si="222">(B324-B323)/B323</f>
        <v>-1.1133324554367734E-3</v>
      </c>
      <c r="Y324" s="11">
        <f t="shared" ref="Y324:Y387" si="223">(C324-C323)/C323</f>
        <v>7.370338841733267E-3</v>
      </c>
      <c r="Z324" s="11">
        <f t="shared" ref="Z324:Z387" si="224">(D324-D323)/D323</f>
        <v>5.4915365189566133E-5</v>
      </c>
      <c r="AA324" s="11">
        <f t="shared" ref="AA324:AA387" si="225">(E324-E323)/E323</f>
        <v>-3.2190514231381952E-2</v>
      </c>
      <c r="AB324" s="11">
        <f t="shared" ref="AB324:AB387" si="226">(F324-F323)/F323</f>
        <v>6.6679074667409495E-3</v>
      </c>
      <c r="AC324" s="11">
        <f t="shared" ref="AC324:AC387" si="227">(G324-G323)/G323</f>
        <v>-1.0429565371486918E-2</v>
      </c>
      <c r="AD324" s="11">
        <f t="shared" ref="AD324:AD387" si="228">(H324-H323)/H323</f>
        <v>1.3027885990588526E-2</v>
      </c>
      <c r="AE324" s="11">
        <f t="shared" ref="AE324:AE387" si="229">(I324-I323)/I323</f>
        <v>1.0105780434104636E-2</v>
      </c>
      <c r="AF324" s="11">
        <f t="shared" ref="AF324:AF387" si="230">(J324-J323)/J323</f>
        <v>-2.0436141003502578E-4</v>
      </c>
      <c r="AG324" s="11">
        <f t="shared" ref="AG324:AG387" si="231">(K324-K323)/K323</f>
        <v>1.3904336232921822E-2</v>
      </c>
      <c r="AH324" s="11">
        <f t="shared" ref="AH324:AH387" si="232">(L324-L323)/L323</f>
        <v>-4.0057379406836904E-4</v>
      </c>
      <c r="AI324" s="11">
        <f t="shared" ref="AI324:AI387" si="233">(M324-M323)/M323</f>
        <v>8.7721540254373613E-3</v>
      </c>
      <c r="AJ324" s="11">
        <f t="shared" ref="AJ324:AJ387" si="234">(N324-N323)/N323</f>
        <v>2.3682213151184694E-2</v>
      </c>
      <c r="AK324" s="11">
        <f t="shared" ref="AK324:AK387" si="235">(O324-O323)/O323</f>
        <v>3.6394776386908301E-2</v>
      </c>
      <c r="AL324" s="11">
        <f t="shared" ref="AL324:AL387" si="236">(P324-P323)/P323</f>
        <v>-3.6551886013424872E-4</v>
      </c>
      <c r="AM324" s="11">
        <f t="shared" ref="AM324:AM387" si="237">(Q324-Q323)/Q323</f>
        <v>-8.7526483637877532E-4</v>
      </c>
      <c r="AN324" s="11">
        <f t="shared" ref="AN324:AN387" si="238">(R324-R323)/R323</f>
        <v>4.4381559736631328E-3</v>
      </c>
      <c r="AO324" s="11">
        <f t="shared" ref="AO324:AO387" si="239">(S324-S323)/S323</f>
        <v>-4.0912077132374778E-4</v>
      </c>
      <c r="AP324" s="11">
        <f t="shared" ref="AP324:AP387" si="240">(T324-T323)/T323</f>
        <v>1.7403767898890029E-2</v>
      </c>
      <c r="AQ324" s="11">
        <f t="shared" ref="AQ324:AQ387" si="241">(U324-U323)/U323</f>
        <v>1.0283491479220324E-2</v>
      </c>
      <c r="AT324" s="12">
        <f t="shared" si="202"/>
        <v>-1.4126785159460492E-3</v>
      </c>
      <c r="AU324" s="12">
        <f t="shared" si="203"/>
        <v>7.3963478246890065E-3</v>
      </c>
      <c r="AV324" s="12">
        <f t="shared" si="204"/>
        <v>-2.0859941366386655E-3</v>
      </c>
      <c r="AW324" s="12">
        <f t="shared" si="205"/>
        <v>-3.4918241997749538E-2</v>
      </c>
      <c r="AX324" s="12">
        <f t="shared" si="206"/>
        <v>5.8882993119851144E-3</v>
      </c>
      <c r="AY324" s="12">
        <f t="shared" si="207"/>
        <v>-1.10073244756731E-2</v>
      </c>
      <c r="AZ324" s="12">
        <f t="shared" si="208"/>
        <v>1.2125117034994982E-2</v>
      </c>
      <c r="BA324" s="12">
        <f t="shared" si="209"/>
        <v>9.3282269203829975E-3</v>
      </c>
      <c r="BB324" s="12">
        <f t="shared" si="210"/>
        <v>-2.7463545906470597E-4</v>
      </c>
      <c r="BC324" s="12">
        <f t="shared" si="211"/>
        <v>1.2404461912371208E-2</v>
      </c>
      <c r="BD324" s="12">
        <f t="shared" si="212"/>
        <v>-7.4213925997845234E-4</v>
      </c>
      <c r="BE324" s="12">
        <f t="shared" si="213"/>
        <v>7.969510381606806E-3</v>
      </c>
      <c r="BF324" s="12">
        <f t="shared" si="214"/>
        <v>2.1875302382213864E-2</v>
      </c>
      <c r="BG324" s="12">
        <f t="shared" si="215"/>
        <v>3.468555302751631E-2</v>
      </c>
      <c r="BH324" s="12">
        <f t="shared" si="216"/>
        <v>-7.7438020027682688E-4</v>
      </c>
      <c r="BI324" s="12">
        <f t="shared" si="217"/>
        <v>-1.9753091591980495E-3</v>
      </c>
      <c r="BJ324" s="12">
        <f t="shared" si="218"/>
        <v>3.5423160497765715E-3</v>
      </c>
      <c r="BK324" s="12">
        <f t="shared" si="219"/>
        <v>-1.7782654702022766E-4</v>
      </c>
      <c r="BL324" s="12">
        <f t="shared" si="220"/>
        <v>1.6546611842145502E-2</v>
      </c>
      <c r="BM324" s="12">
        <f t="shared" si="221"/>
        <v>8.8737898282367743E-3</v>
      </c>
      <c r="CM324" s="11" cm="1">
        <f t="array" ref="CM324">MMULT(X324:AQ324,$BQ$54:$BQ$73)</f>
        <v>5.3058735758168404E-3</v>
      </c>
      <c r="DA324" s="7">
        <v>8.7834525538695741E-3</v>
      </c>
    </row>
    <row r="325" spans="1:105" x14ac:dyDescent="0.25">
      <c r="A325" s="9">
        <v>45314</v>
      </c>
      <c r="B325" s="10">
        <v>2893.9833984375</v>
      </c>
      <c r="C325" s="10">
        <v>699.22357177734375</v>
      </c>
      <c r="D325" s="10">
        <v>851.80828857421875</v>
      </c>
      <c r="E325" s="10">
        <v>5849.15478515625</v>
      </c>
      <c r="F325" s="10">
        <v>52.860000610351563</v>
      </c>
      <c r="G325" s="10">
        <v>694.67083740234375</v>
      </c>
      <c r="H325" s="10">
        <v>1012.45458984375</v>
      </c>
      <c r="I325" s="10">
        <v>1546.059448242188</v>
      </c>
      <c r="J325" s="10">
        <v>83.095100402832031</v>
      </c>
      <c r="K325" s="10">
        <v>3490.747802734375</v>
      </c>
      <c r="L325" s="10">
        <v>24.95999908447266</v>
      </c>
      <c r="M325" s="10">
        <v>5498.40771484375</v>
      </c>
      <c r="N325" s="10">
        <v>1570.9833984375</v>
      </c>
      <c r="O325" s="10">
        <v>208.92671203613281</v>
      </c>
      <c r="P325" s="10">
        <v>1318.813842773438</v>
      </c>
      <c r="Q325" s="10">
        <v>583.40545654296875</v>
      </c>
      <c r="R325" s="10">
        <v>69.430000305175781</v>
      </c>
      <c r="S325" s="10">
        <v>8025.787109375</v>
      </c>
      <c r="T325" s="10">
        <v>3618.308349609375</v>
      </c>
      <c r="U325" s="10">
        <v>671.64892578125</v>
      </c>
      <c r="X325" s="11">
        <f t="shared" si="222"/>
        <v>-6.5508317186169533E-3</v>
      </c>
      <c r="Y325" s="11">
        <f t="shared" si="223"/>
        <v>-3.3938576423524616E-2</v>
      </c>
      <c r="Z325" s="11">
        <f t="shared" si="224"/>
        <v>-4.8002193219709562E-2</v>
      </c>
      <c r="AA325" s="11">
        <f t="shared" si="225"/>
        <v>-4.0383988387583621E-2</v>
      </c>
      <c r="AB325" s="11">
        <f t="shared" si="226"/>
        <v>3.7850979761385058E-4</v>
      </c>
      <c r="AC325" s="11">
        <f t="shared" si="227"/>
        <v>-2.9442839946529117E-2</v>
      </c>
      <c r="AD325" s="11">
        <f t="shared" si="228"/>
        <v>2.9873942066992488E-2</v>
      </c>
      <c r="AE325" s="11">
        <f t="shared" si="229"/>
        <v>-1.0275836561544373E-2</v>
      </c>
      <c r="AF325" s="11">
        <f t="shared" si="230"/>
        <v>-7.876128001896509E-4</v>
      </c>
      <c r="AG325" s="11">
        <f t="shared" si="231"/>
        <v>-2.6055982236718733E-2</v>
      </c>
      <c r="AH325" s="11">
        <f t="shared" si="232"/>
        <v>4.0073431773443731E-4</v>
      </c>
      <c r="AI325" s="11">
        <f t="shared" si="233"/>
        <v>-2.4149541473205303E-3</v>
      </c>
      <c r="AJ325" s="11">
        <f t="shared" si="234"/>
        <v>-3.6453146204757009E-2</v>
      </c>
      <c r="AK325" s="11">
        <f t="shared" si="235"/>
        <v>-5.0196301388687435E-2</v>
      </c>
      <c r="AL325" s="11">
        <f t="shared" si="236"/>
        <v>-2.842880841795754E-2</v>
      </c>
      <c r="AM325" s="11">
        <f t="shared" si="237"/>
        <v>-3.6081368581797925E-2</v>
      </c>
      <c r="AN325" s="11">
        <f t="shared" si="238"/>
        <v>-1.0404836357325328E-2</v>
      </c>
      <c r="AO325" s="11">
        <f t="shared" si="239"/>
        <v>-1.3434004990567284E-2</v>
      </c>
      <c r="AP325" s="11">
        <f t="shared" si="240"/>
        <v>-2.1506133829119003E-2</v>
      </c>
      <c r="AQ325" s="11">
        <f t="shared" si="241"/>
        <v>-1.8758122179696544E-2</v>
      </c>
      <c r="AT325" s="12">
        <f t="shared" ref="AT325:AT388" si="242">X325-X$536</f>
        <v>-6.8501777791262295E-3</v>
      </c>
      <c r="AU325" s="12">
        <f t="shared" ref="AU325:AU388" si="243">Y325-Y$536</f>
        <v>-3.3912567440568878E-2</v>
      </c>
      <c r="AV325" s="12">
        <f t="shared" ref="AV325:AV388" si="244">Z325-Z$536</f>
        <v>-5.0143102721537797E-2</v>
      </c>
      <c r="AW325" s="12">
        <f t="shared" ref="AW325:AW388" si="245">AA325-AA$536</f>
        <v>-4.3111716153951207E-2</v>
      </c>
      <c r="AX325" s="12">
        <f t="shared" ref="AX325:AX388" si="246">AB325-AB$536</f>
        <v>-4.0109835714198462E-4</v>
      </c>
      <c r="AY325" s="12">
        <f t="shared" ref="AY325:AY388" si="247">AC325-AC$536</f>
        <v>-3.0020599050715299E-2</v>
      </c>
      <c r="AZ325" s="12">
        <f t="shared" ref="AZ325:AZ388" si="248">AD325-AD$536</f>
        <v>2.8971173111398945E-2</v>
      </c>
      <c r="BA325" s="12">
        <f t="shared" ref="BA325:BA388" si="249">AE325-AE$536</f>
        <v>-1.1053390075266012E-2</v>
      </c>
      <c r="BB325" s="12">
        <f t="shared" ref="BB325:BB388" si="250">AF325-AF$536</f>
        <v>-8.5788684921933112E-4</v>
      </c>
      <c r="BC325" s="12">
        <f t="shared" ref="BC325:BC388" si="251">AG325-AG$536</f>
        <v>-2.7555856557269345E-2</v>
      </c>
      <c r="BD325" s="12">
        <f t="shared" ref="BD325:BD388" si="252">AH325-AH$536</f>
        <v>5.9168851824354068E-5</v>
      </c>
      <c r="BE325" s="12">
        <f t="shared" ref="BE325:BE388" si="253">AI325-AI$536</f>
        <v>-3.2175977911510856E-3</v>
      </c>
      <c r="BF325" s="12">
        <f t="shared" ref="BF325:BF388" si="254">AJ325-AJ$536</f>
        <v>-3.8260056973727842E-2</v>
      </c>
      <c r="BG325" s="12">
        <f t="shared" ref="BG325:BG388" si="255">AK325-AK$536</f>
        <v>-5.1905524748079426E-2</v>
      </c>
      <c r="BH325" s="12">
        <f t="shared" ref="BH325:BH388" si="256">AL325-AL$536</f>
        <v>-2.8837669758100117E-2</v>
      </c>
      <c r="BI325" s="12">
        <f t="shared" ref="BI325:BI388" si="257">AM325-AM$536</f>
        <v>-3.7181412904617198E-2</v>
      </c>
      <c r="BJ325" s="12">
        <f t="shared" ref="BJ325:BJ388" si="258">AN325-AN$536</f>
        <v>-1.130067628121189E-2</v>
      </c>
      <c r="BK325" s="12">
        <f t="shared" ref="BK325:BK388" si="259">AO325-AO$536</f>
        <v>-1.3202710766263764E-2</v>
      </c>
      <c r="BL325" s="12">
        <f t="shared" ref="BL325:BL388" si="260">AP325-AP$536</f>
        <v>-2.236328988586353E-2</v>
      </c>
      <c r="BM325" s="12">
        <f t="shared" ref="BM325:BM388" si="261">AQ325-AQ$536</f>
        <v>-2.0167823830680096E-2</v>
      </c>
      <c r="CM325" s="11" cm="1">
        <f t="array" ref="CM325">MMULT(X325:AQ325,$BQ$54:$BQ$73)</f>
        <v>-1.9123117560465221E-2</v>
      </c>
      <c r="DA325" s="7">
        <v>-1.4167160634329776E-3</v>
      </c>
    </row>
    <row r="326" spans="1:105" x14ac:dyDescent="0.25">
      <c r="A326" s="9">
        <v>45315</v>
      </c>
      <c r="B326" s="10">
        <v>2900.877197265625</v>
      </c>
      <c r="C326" s="10">
        <v>697.70068359375</v>
      </c>
      <c r="D326" s="10">
        <v>865.641845703125</v>
      </c>
      <c r="E326" s="10">
        <v>5915.35205078125</v>
      </c>
      <c r="F326" s="10">
        <v>52.909999847412109</v>
      </c>
      <c r="G326" s="10">
        <v>708.5657958984375</v>
      </c>
      <c r="H326" s="10">
        <v>983.0859375</v>
      </c>
      <c r="I326" s="10">
        <v>1577.363647460938</v>
      </c>
      <c r="J326" s="10">
        <v>83.221397399902344</v>
      </c>
      <c r="K326" s="10">
        <v>3528.2998046875</v>
      </c>
      <c r="L326" s="10">
        <v>24.989999771118161</v>
      </c>
      <c r="M326" s="10">
        <v>5479.927734375</v>
      </c>
      <c r="N326" s="10">
        <v>1603.383911132812</v>
      </c>
      <c r="O326" s="10">
        <v>212.97076416015619</v>
      </c>
      <c r="P326" s="10">
        <v>1334.00146484375</v>
      </c>
      <c r="Q326" s="10">
        <v>596.1322021484375</v>
      </c>
      <c r="R326" s="10">
        <v>70.129997253417969</v>
      </c>
      <c r="S326" s="10">
        <v>7607.39501953125</v>
      </c>
      <c r="T326" s="10">
        <v>3602.88134765625</v>
      </c>
      <c r="U326" s="10">
        <v>694.39227294921875</v>
      </c>
      <c r="X326" s="11">
        <f t="shared" si="222"/>
        <v>2.3821141585839965E-3</v>
      </c>
      <c r="Y326" s="11">
        <f t="shared" si="223"/>
        <v>-2.1779703160217383E-3</v>
      </c>
      <c r="Z326" s="11">
        <f t="shared" si="224"/>
        <v>1.6240223668240253E-2</v>
      </c>
      <c r="AA326" s="11">
        <f t="shared" si="225"/>
        <v>1.1317407053920467E-2</v>
      </c>
      <c r="AB326" s="11">
        <f t="shared" si="226"/>
        <v>9.4588037236525372E-4</v>
      </c>
      <c r="AC326" s="11">
        <f t="shared" si="227"/>
        <v>2.0002219393652165E-2</v>
      </c>
      <c r="AD326" s="11">
        <f t="shared" si="228"/>
        <v>-2.9007377356333981E-2</v>
      </c>
      <c r="AE326" s="11">
        <f t="shared" si="229"/>
        <v>2.0247733199613836E-2</v>
      </c>
      <c r="AF326" s="11">
        <f t="shared" si="230"/>
        <v>1.5199090735560153E-3</v>
      </c>
      <c r="AG326" s="11">
        <f t="shared" si="231"/>
        <v>1.0757580918251883E-2</v>
      </c>
      <c r="AH326" s="11">
        <f t="shared" si="232"/>
        <v>1.2019506308461286E-3</v>
      </c>
      <c r="AI326" s="11">
        <f t="shared" si="233"/>
        <v>-3.3609694710089633E-3</v>
      </c>
      <c r="AJ326" s="11">
        <f t="shared" si="234"/>
        <v>2.0624350790426935E-2</v>
      </c>
      <c r="AK326" s="11">
        <f t="shared" si="235"/>
        <v>1.9356319182986914E-2</v>
      </c>
      <c r="AL326" s="11">
        <f t="shared" si="236"/>
        <v>1.1516122729173659E-2</v>
      </c>
      <c r="AM326" s="11">
        <f t="shared" si="237"/>
        <v>2.1814581030630803E-2</v>
      </c>
      <c r="AN326" s="11">
        <f t="shared" si="238"/>
        <v>1.0082053077421707E-2</v>
      </c>
      <c r="AO326" s="11">
        <f t="shared" si="239"/>
        <v>-5.213097284315231E-2</v>
      </c>
      <c r="AP326" s="11">
        <f t="shared" si="240"/>
        <v>-4.263595156225551E-3</v>
      </c>
      <c r="AQ326" s="11">
        <f t="shared" si="241"/>
        <v>3.3861957184721313E-2</v>
      </c>
      <c r="AT326" s="12">
        <f t="shared" si="242"/>
        <v>2.0827680980747207E-3</v>
      </c>
      <c r="AU326" s="12">
        <f t="shared" si="243"/>
        <v>-2.1519613330659988E-3</v>
      </c>
      <c r="AV326" s="12">
        <f t="shared" si="244"/>
        <v>1.4099314166412021E-2</v>
      </c>
      <c r="AW326" s="12">
        <f t="shared" si="245"/>
        <v>8.5896792875528819E-3</v>
      </c>
      <c r="AX326" s="12">
        <f t="shared" si="246"/>
        <v>1.6627221760941852E-4</v>
      </c>
      <c r="AY326" s="12">
        <f t="shared" si="247"/>
        <v>1.9424460289465983E-2</v>
      </c>
      <c r="AZ326" s="12">
        <f t="shared" si="248"/>
        <v>-2.9910146311927524E-2</v>
      </c>
      <c r="BA326" s="12">
        <f t="shared" si="249"/>
        <v>1.9470179685892198E-2</v>
      </c>
      <c r="BB326" s="12">
        <f t="shared" si="250"/>
        <v>1.4496350245263351E-3</v>
      </c>
      <c r="BC326" s="12">
        <f t="shared" si="251"/>
        <v>9.2577065977012714E-3</v>
      </c>
      <c r="BD326" s="12">
        <f t="shared" si="252"/>
        <v>8.6038516493604537E-4</v>
      </c>
      <c r="BE326" s="12">
        <f t="shared" si="253"/>
        <v>-4.1636131148395181E-3</v>
      </c>
      <c r="BF326" s="12">
        <f t="shared" si="254"/>
        <v>1.8817440021456106E-2</v>
      </c>
      <c r="BG326" s="12">
        <f t="shared" si="255"/>
        <v>1.7647095823594923E-2</v>
      </c>
      <c r="BH326" s="12">
        <f t="shared" si="256"/>
        <v>1.1107261389031082E-2</v>
      </c>
      <c r="BI326" s="12">
        <f t="shared" si="257"/>
        <v>2.071453670781153E-2</v>
      </c>
      <c r="BJ326" s="12">
        <f t="shared" si="258"/>
        <v>9.186213153535145E-3</v>
      </c>
      <c r="BK326" s="12">
        <f t="shared" si="259"/>
        <v>-5.1899678618848789E-2</v>
      </c>
      <c r="BL326" s="12">
        <f t="shared" si="260"/>
        <v>-5.1207512129700771E-3</v>
      </c>
      <c r="BM326" s="12">
        <f t="shared" si="261"/>
        <v>3.2452255533737762E-2</v>
      </c>
      <c r="CM326" s="11" cm="1">
        <f t="array" ref="CM326">MMULT(X326:AQ326,$BQ$54:$BQ$73)</f>
        <v>5.5464758660824396E-3</v>
      </c>
      <c r="DA326" s="7">
        <v>9.067376108758617E-3</v>
      </c>
    </row>
    <row r="327" spans="1:105" x14ac:dyDescent="0.25">
      <c r="A327" s="9">
        <v>45316</v>
      </c>
      <c r="B327" s="10">
        <v>2891.0361328125</v>
      </c>
      <c r="C327" s="10">
        <v>700.68719482421875</v>
      </c>
      <c r="D327" s="10">
        <v>869.917236328125</v>
      </c>
      <c r="E327" s="10">
        <v>5874.73486328125</v>
      </c>
      <c r="F327" s="10">
        <v>52.720001220703118</v>
      </c>
      <c r="G327" s="10">
        <v>698.34539794921875</v>
      </c>
      <c r="H327" s="10">
        <v>993.66259765625</v>
      </c>
      <c r="I327" s="10">
        <v>1571.432250976562</v>
      </c>
      <c r="J327" s="10">
        <v>83.097602844238281</v>
      </c>
      <c r="K327" s="10">
        <v>3532.4775390625</v>
      </c>
      <c r="L327" s="10">
        <v>25.010000228881839</v>
      </c>
      <c r="M327" s="10">
        <v>5358.130859375</v>
      </c>
      <c r="N327" s="10">
        <v>1610.671630859375</v>
      </c>
      <c r="O327" s="10">
        <v>212.69813537597659</v>
      </c>
      <c r="P327" s="10">
        <v>1343.1337890625</v>
      </c>
      <c r="Q327" s="10">
        <v>590.78125</v>
      </c>
      <c r="R327" s="10">
        <v>70.120002746582031</v>
      </c>
      <c r="S327" s="10">
        <v>7508.19482421875</v>
      </c>
      <c r="T327" s="10">
        <v>3573.340087890625</v>
      </c>
      <c r="U327" s="10">
        <v>680.955322265625</v>
      </c>
      <c r="X327" s="11">
        <f t="shared" si="222"/>
        <v>-3.3924443483513245E-3</v>
      </c>
      <c r="Y327" s="11">
        <f t="shared" si="223"/>
        <v>4.2805049510424515E-3</v>
      </c>
      <c r="Z327" s="11">
        <f t="shared" si="224"/>
        <v>4.93898330611233E-3</v>
      </c>
      <c r="AA327" s="11">
        <f t="shared" si="225"/>
        <v>-6.8664023969014021E-3</v>
      </c>
      <c r="AB327" s="11">
        <f t="shared" si="226"/>
        <v>-3.5909776461336457E-3</v>
      </c>
      <c r="AC327" s="11">
        <f t="shared" si="227"/>
        <v>-1.4424063380394521E-2</v>
      </c>
      <c r="AD327" s="11">
        <f t="shared" si="228"/>
        <v>1.075863233599555E-2</v>
      </c>
      <c r="AE327" s="11">
        <f t="shared" si="229"/>
        <v>-3.7603227980583945E-3</v>
      </c>
      <c r="AF327" s="11">
        <f t="shared" si="230"/>
        <v>-1.4875327683960252E-3</v>
      </c>
      <c r="AG327" s="11">
        <f t="shared" si="231"/>
        <v>1.1840644520768042E-3</v>
      </c>
      <c r="AH327" s="11">
        <f t="shared" si="232"/>
        <v>8.0033845325577899E-4</v>
      </c>
      <c r="AI327" s="11">
        <f t="shared" si="233"/>
        <v>-2.2226000214561451E-2</v>
      </c>
      <c r="AJ327" s="11">
        <f t="shared" si="234"/>
        <v>4.5452119582602545E-3</v>
      </c>
      <c r="AK327" s="11">
        <f t="shared" si="235"/>
        <v>-1.2801230500097309E-3</v>
      </c>
      <c r="AL327" s="11">
        <f t="shared" si="236"/>
        <v>6.8458127366596696E-3</v>
      </c>
      <c r="AM327" s="11">
        <f t="shared" si="237"/>
        <v>-8.9761165881542294E-3</v>
      </c>
      <c r="AN327" s="11">
        <f t="shared" si="238"/>
        <v>-1.4251400580869681E-4</v>
      </c>
      <c r="AO327" s="11">
        <f t="shared" si="239"/>
        <v>-1.3039969011443879E-2</v>
      </c>
      <c r="AP327" s="11">
        <f t="shared" si="240"/>
        <v>-8.1993429466785551E-3</v>
      </c>
      <c r="AQ327" s="11">
        <f t="shared" si="241"/>
        <v>-1.935066274070766E-2</v>
      </c>
      <c r="AT327" s="12">
        <f t="shared" si="242"/>
        <v>-3.6917904088606002E-3</v>
      </c>
      <c r="AU327" s="12">
        <f t="shared" si="243"/>
        <v>4.3065139339981909E-3</v>
      </c>
      <c r="AV327" s="12">
        <f t="shared" si="244"/>
        <v>2.7980738042840984E-3</v>
      </c>
      <c r="AW327" s="12">
        <f t="shared" si="245"/>
        <v>-9.5941301632689879E-3</v>
      </c>
      <c r="AX327" s="12">
        <f t="shared" si="246"/>
        <v>-4.3705858008894812E-3</v>
      </c>
      <c r="AY327" s="12">
        <f t="shared" si="247"/>
        <v>-1.5001822484580703E-2</v>
      </c>
      <c r="AZ327" s="12">
        <f t="shared" si="248"/>
        <v>9.8558633804020062E-3</v>
      </c>
      <c r="BA327" s="12">
        <f t="shared" si="249"/>
        <v>-4.5378763117800329E-3</v>
      </c>
      <c r="BB327" s="12">
        <f t="shared" si="250"/>
        <v>-1.5578068174257054E-3</v>
      </c>
      <c r="BC327" s="12">
        <f t="shared" si="251"/>
        <v>-3.1580986847380872E-4</v>
      </c>
      <c r="BD327" s="12">
        <f t="shared" si="252"/>
        <v>4.5877298734569574E-4</v>
      </c>
      <c r="BE327" s="12">
        <f t="shared" si="253"/>
        <v>-2.3028643858392005E-2</v>
      </c>
      <c r="BF327" s="12">
        <f t="shared" si="254"/>
        <v>2.738301189289423E-3</v>
      </c>
      <c r="BG327" s="12">
        <f t="shared" si="255"/>
        <v>-2.9893464094017212E-3</v>
      </c>
      <c r="BH327" s="12">
        <f t="shared" si="256"/>
        <v>6.4369513965170915E-3</v>
      </c>
      <c r="BI327" s="12">
        <f t="shared" si="257"/>
        <v>-1.0076160910973504E-2</v>
      </c>
      <c r="BJ327" s="12">
        <f t="shared" si="258"/>
        <v>-1.0383539296952582E-3</v>
      </c>
      <c r="BK327" s="12">
        <f t="shared" si="259"/>
        <v>-1.2808674787140359E-2</v>
      </c>
      <c r="BL327" s="12">
        <f t="shared" si="260"/>
        <v>-9.0564990034230804E-3</v>
      </c>
      <c r="BM327" s="12">
        <f t="shared" si="261"/>
        <v>-2.0760364391691211E-2</v>
      </c>
      <c r="CM327" s="11" cm="1">
        <f t="array" ref="CM327">MMULT(X327:AQ327,$BQ$54:$BQ$73)</f>
        <v>-3.669146185109834E-3</v>
      </c>
      <c r="DA327" s="7">
        <v>-6.0960772771213672E-4</v>
      </c>
    </row>
    <row r="328" spans="1:105" x14ac:dyDescent="0.25">
      <c r="A328" s="9">
        <v>45320</v>
      </c>
      <c r="B328" s="10">
        <v>3061.934326171875</v>
      </c>
      <c r="C328" s="10">
        <v>711.184326171875</v>
      </c>
      <c r="D328" s="10">
        <v>867.55841064453125</v>
      </c>
      <c r="E328" s="10">
        <v>5866.9404296875</v>
      </c>
      <c r="F328" s="10">
        <v>52.970001220703118</v>
      </c>
      <c r="G328" s="10">
        <v>707.95745849609375</v>
      </c>
      <c r="H328" s="10">
        <v>1000.008605957031</v>
      </c>
      <c r="I328" s="10">
        <v>1559.663818359375</v>
      </c>
      <c r="J328" s="10">
        <v>83.121299743652344</v>
      </c>
      <c r="K328" s="10">
        <v>3645.083740234375</v>
      </c>
      <c r="L328" s="10">
        <v>25</v>
      </c>
      <c r="M328" s="10">
        <v>5312.98193359375</v>
      </c>
      <c r="N328" s="10">
        <v>1615.103271484375</v>
      </c>
      <c r="O328" s="10">
        <v>229.46495056152341</v>
      </c>
      <c r="P328" s="10">
        <v>1437.4111328125</v>
      </c>
      <c r="Q328" s="10">
        <v>600.61553955078125</v>
      </c>
      <c r="R328" s="10">
        <v>70.430000305175781</v>
      </c>
      <c r="S328" s="10">
        <v>7534.48828125</v>
      </c>
      <c r="T328" s="10">
        <v>3564.61865234375</v>
      </c>
      <c r="U328" s="10">
        <v>681.45294189453125</v>
      </c>
      <c r="X328" s="11">
        <f t="shared" si="222"/>
        <v>5.9113129517727375E-2</v>
      </c>
      <c r="Y328" s="11">
        <f t="shared" si="223"/>
        <v>1.498119478305817E-2</v>
      </c>
      <c r="Z328" s="11">
        <f t="shared" si="224"/>
        <v>-2.7115518408972208E-3</v>
      </c>
      <c r="AA328" s="11">
        <f t="shared" si="225"/>
        <v>-1.3267719778244647E-3</v>
      </c>
      <c r="AB328" s="11">
        <f t="shared" si="226"/>
        <v>4.7420332741158044E-3</v>
      </c>
      <c r="AC328" s="11">
        <f t="shared" si="227"/>
        <v>1.3764049387455053E-2</v>
      </c>
      <c r="AD328" s="11">
        <f t="shared" si="228"/>
        <v>6.3864820068193565E-3</v>
      </c>
      <c r="AE328" s="11">
        <f t="shared" si="229"/>
        <v>-7.4889850388863959E-3</v>
      </c>
      <c r="AF328" s="11">
        <f t="shared" si="230"/>
        <v>2.8516947063420093E-4</v>
      </c>
      <c r="AG328" s="11">
        <f t="shared" si="231"/>
        <v>3.1877400472236285E-2</v>
      </c>
      <c r="AH328" s="11">
        <f t="shared" si="232"/>
        <v>-3.9984921192807944E-4</v>
      </c>
      <c r="AI328" s="11">
        <f t="shared" si="233"/>
        <v>-8.4262454512946342E-3</v>
      </c>
      <c r="AJ328" s="11">
        <f t="shared" si="234"/>
        <v>2.7514240271528808E-3</v>
      </c>
      <c r="AK328" s="11">
        <f t="shared" si="235"/>
        <v>7.8829159249134459E-2</v>
      </c>
      <c r="AL328" s="11">
        <f t="shared" si="236"/>
        <v>7.0192072091198793E-2</v>
      </c>
      <c r="AM328" s="11">
        <f t="shared" si="237"/>
        <v>1.6646245206294631E-2</v>
      </c>
      <c r="AN328" s="11">
        <f t="shared" si="238"/>
        <v>4.420957593428798E-3</v>
      </c>
      <c r="AO328" s="11">
        <f t="shared" si="239"/>
        <v>3.5019678693521267E-3</v>
      </c>
      <c r="AP328" s="11">
        <f t="shared" si="240"/>
        <v>-2.4406956327583536E-3</v>
      </c>
      <c r="AQ328" s="11">
        <f t="shared" si="241"/>
        <v>7.3076692792503064E-4</v>
      </c>
      <c r="AT328" s="12">
        <f t="shared" si="242"/>
        <v>5.8813783457218098E-2</v>
      </c>
      <c r="AU328" s="12">
        <f t="shared" si="243"/>
        <v>1.5007203766013909E-2</v>
      </c>
      <c r="AV328" s="12">
        <f t="shared" si="244"/>
        <v>-4.8524613427254528E-3</v>
      </c>
      <c r="AW328" s="12">
        <f t="shared" si="245"/>
        <v>-4.0544997441920496E-3</v>
      </c>
      <c r="AX328" s="12">
        <f t="shared" si="246"/>
        <v>3.9624251193599693E-3</v>
      </c>
      <c r="AY328" s="12">
        <f t="shared" si="247"/>
        <v>1.318629028326887E-2</v>
      </c>
      <c r="AZ328" s="12">
        <f t="shared" si="248"/>
        <v>5.483713051225813E-3</v>
      </c>
      <c r="BA328" s="12">
        <f t="shared" si="249"/>
        <v>-8.2665385526080343E-3</v>
      </c>
      <c r="BB328" s="12">
        <f t="shared" si="250"/>
        <v>2.1489542160452071E-4</v>
      </c>
      <c r="BC328" s="12">
        <f t="shared" si="251"/>
        <v>3.0377526151685673E-2</v>
      </c>
      <c r="BD328" s="12">
        <f t="shared" si="252"/>
        <v>-7.4141467783816269E-4</v>
      </c>
      <c r="BE328" s="12">
        <f t="shared" si="253"/>
        <v>-9.2288890951251895E-3</v>
      </c>
      <c r="BF328" s="12">
        <f t="shared" si="254"/>
        <v>9.4451325818204943E-4</v>
      </c>
      <c r="BG328" s="12">
        <f t="shared" si="255"/>
        <v>7.7119935889742475E-2</v>
      </c>
      <c r="BH328" s="12">
        <f t="shared" si="256"/>
        <v>6.9783210751056216E-2</v>
      </c>
      <c r="BI328" s="12">
        <f t="shared" si="257"/>
        <v>1.5546200883475357E-2</v>
      </c>
      <c r="BJ328" s="12">
        <f t="shared" si="258"/>
        <v>3.5251176695422367E-3</v>
      </c>
      <c r="BK328" s="12">
        <f t="shared" si="259"/>
        <v>3.7332620936556468E-3</v>
      </c>
      <c r="BL328" s="12">
        <f t="shared" si="260"/>
        <v>-3.2978516895028794E-3</v>
      </c>
      <c r="BM328" s="12">
        <f t="shared" si="261"/>
        <v>-6.7893472305851894E-4</v>
      </c>
      <c r="CM328" s="11" cm="1">
        <f t="array" ref="CM328">MMULT(X328:AQ328,$BQ$54:$BQ$73)</f>
        <v>1.427139763614719E-2</v>
      </c>
      <c r="DA328" s="7">
        <v>2.677179022610653E-3</v>
      </c>
    </row>
    <row r="329" spans="1:105" x14ac:dyDescent="0.25">
      <c r="A329" s="9">
        <v>45321</v>
      </c>
      <c r="B329" s="10">
        <v>3088.361083984375</v>
      </c>
      <c r="C329" s="10">
        <v>674.1549072265625</v>
      </c>
      <c r="D329" s="10">
        <v>857.5579833984375</v>
      </c>
      <c r="E329" s="10">
        <v>5858.248046875</v>
      </c>
      <c r="F329" s="10">
        <v>53.130001068115227</v>
      </c>
      <c r="G329" s="10">
        <v>702.9202880859375</v>
      </c>
      <c r="H329" s="10">
        <v>1000.500549316406</v>
      </c>
      <c r="I329" s="10">
        <v>1554.815063476562</v>
      </c>
      <c r="J329" s="10">
        <v>83.153099060058594</v>
      </c>
      <c r="K329" s="10">
        <v>3571.651611328125</v>
      </c>
      <c r="L329" s="10">
        <v>25.020000457763668</v>
      </c>
      <c r="M329" s="10">
        <v>5219.80517578125</v>
      </c>
      <c r="N329" s="10">
        <v>1595.75146484375</v>
      </c>
      <c r="O329" s="10">
        <v>226.46600341796881</v>
      </c>
      <c r="P329" s="10">
        <v>1397.283081054688</v>
      </c>
      <c r="Q329" s="10">
        <v>604.279296875</v>
      </c>
      <c r="R329" s="10">
        <v>70.779998779296875</v>
      </c>
      <c r="S329" s="10">
        <v>7437.3447265625</v>
      </c>
      <c r="T329" s="10">
        <v>3564.1962890625</v>
      </c>
      <c r="U329" s="10">
        <v>681.90081787109375</v>
      </c>
      <c r="X329" s="11">
        <f t="shared" si="222"/>
        <v>8.6307395905318284E-3</v>
      </c>
      <c r="Y329" s="11">
        <f t="shared" si="223"/>
        <v>-5.2067259615566158E-2</v>
      </c>
      <c r="Z329" s="11">
        <f t="shared" si="224"/>
        <v>-1.1527093880242804E-2</v>
      </c>
      <c r="AA329" s="11">
        <f t="shared" si="225"/>
        <v>-1.4815870242205606E-3</v>
      </c>
      <c r="AB329" s="11">
        <f t="shared" si="226"/>
        <v>3.0205747352253045E-3</v>
      </c>
      <c r="AC329" s="11">
        <f t="shared" si="227"/>
        <v>-7.1150749945578023E-3</v>
      </c>
      <c r="AD329" s="11">
        <f t="shared" si="228"/>
        <v>4.919391257680218E-4</v>
      </c>
      <c r="AE329" s="11">
        <f t="shared" si="229"/>
        <v>-3.1088461665497924E-3</v>
      </c>
      <c r="AF329" s="11">
        <f t="shared" si="230"/>
        <v>3.825651969389277E-4</v>
      </c>
      <c r="AG329" s="11">
        <f t="shared" si="231"/>
        <v>-2.0145525902658244E-2</v>
      </c>
      <c r="AH329" s="11">
        <f t="shared" si="232"/>
        <v>8.0001831054673286E-4</v>
      </c>
      <c r="AI329" s="11">
        <f t="shared" si="233"/>
        <v>-1.7537563458167902E-2</v>
      </c>
      <c r="AJ329" s="11">
        <f t="shared" si="234"/>
        <v>-1.1981776634530343E-2</v>
      </c>
      <c r="AK329" s="11">
        <f t="shared" si="235"/>
        <v>-1.3069303770427171E-2</v>
      </c>
      <c r="AL329" s="11">
        <f t="shared" si="236"/>
        <v>-2.7916892280704538E-2</v>
      </c>
      <c r="AM329" s="11">
        <f t="shared" si="237"/>
        <v>6.1000042172718117E-3</v>
      </c>
      <c r="AN329" s="11">
        <f t="shared" si="238"/>
        <v>4.9694515491202256E-3</v>
      </c>
      <c r="AO329" s="11">
        <f t="shared" si="239"/>
        <v>-1.2893185450861636E-2</v>
      </c>
      <c r="AP329" s="11">
        <f t="shared" si="240"/>
        <v>-1.1848764831331805E-4</v>
      </c>
      <c r="AQ329" s="11">
        <f t="shared" si="241"/>
        <v>6.5723683768587786E-4</v>
      </c>
      <c r="AT329" s="12">
        <f t="shared" si="242"/>
        <v>8.3313935300225531E-3</v>
      </c>
      <c r="AU329" s="12">
        <f t="shared" si="243"/>
        <v>-5.204125063261042E-2</v>
      </c>
      <c r="AV329" s="12">
        <f t="shared" si="244"/>
        <v>-1.3668003382071036E-2</v>
      </c>
      <c r="AW329" s="12">
        <f t="shared" si="245"/>
        <v>-4.2093147905881458E-3</v>
      </c>
      <c r="AX329" s="12">
        <f t="shared" si="246"/>
        <v>2.2409665804694694E-3</v>
      </c>
      <c r="AY329" s="12">
        <f t="shared" si="247"/>
        <v>-7.6928340987439843E-3</v>
      </c>
      <c r="AZ329" s="12">
        <f t="shared" si="248"/>
        <v>-4.1082982982552127E-4</v>
      </c>
      <c r="BA329" s="12">
        <f t="shared" si="249"/>
        <v>-3.8863996802714308E-3</v>
      </c>
      <c r="BB329" s="12">
        <f t="shared" si="250"/>
        <v>3.1229114790924748E-4</v>
      </c>
      <c r="BC329" s="12">
        <f t="shared" si="251"/>
        <v>-2.1645400223208856E-2</v>
      </c>
      <c r="BD329" s="12">
        <f t="shared" si="252"/>
        <v>4.5845284463664961E-4</v>
      </c>
      <c r="BE329" s="12">
        <f t="shared" si="253"/>
        <v>-1.8340207101998456E-2</v>
      </c>
      <c r="BF329" s="12">
        <f t="shared" si="254"/>
        <v>-1.3788687403501174E-2</v>
      </c>
      <c r="BG329" s="12">
        <f t="shared" si="255"/>
        <v>-1.4778527129819162E-2</v>
      </c>
      <c r="BH329" s="12">
        <f t="shared" si="256"/>
        <v>-2.8325753620847115E-2</v>
      </c>
      <c r="BI329" s="12">
        <f t="shared" si="257"/>
        <v>4.9999598944525381E-3</v>
      </c>
      <c r="BJ329" s="12">
        <f t="shared" si="258"/>
        <v>4.0736116252336639E-3</v>
      </c>
      <c r="BK329" s="12">
        <f t="shared" si="259"/>
        <v>-1.2661891226558116E-2</v>
      </c>
      <c r="BL329" s="12">
        <f t="shared" si="260"/>
        <v>-9.7564370505784392E-4</v>
      </c>
      <c r="BM329" s="12">
        <f t="shared" si="261"/>
        <v>-7.5246481329767172E-4</v>
      </c>
      <c r="CM329" s="11" cm="1">
        <f t="array" ref="CM329">MMULT(X329:AQ329,$BQ$54:$BQ$73)</f>
        <v>-7.6955033631855791E-3</v>
      </c>
      <c r="DA329" s="7">
        <v>4.45288119406905E-4</v>
      </c>
    </row>
    <row r="330" spans="1:105" x14ac:dyDescent="0.25">
      <c r="A330" s="9">
        <v>45322</v>
      </c>
      <c r="B330" s="10">
        <v>3139.2158203125</v>
      </c>
      <c r="C330" s="10">
        <v>678.67413330078125</v>
      </c>
      <c r="D330" s="10">
        <v>872.3006591796875</v>
      </c>
      <c r="E330" s="10">
        <v>5986.294921875</v>
      </c>
      <c r="F330" s="10">
        <v>53.349998474121087</v>
      </c>
      <c r="G330" s="10">
        <v>711.80224609375</v>
      </c>
      <c r="H330" s="10">
        <v>1011.569091796875</v>
      </c>
      <c r="I330" s="10">
        <v>1563.712158203125</v>
      </c>
      <c r="J330" s="10">
        <v>83.109703063964844</v>
      </c>
      <c r="K330" s="10">
        <v>3420.706787109375</v>
      </c>
      <c r="L330" s="10">
        <v>25.04999923706055</v>
      </c>
      <c r="M330" s="10">
        <v>5313.1767578125</v>
      </c>
      <c r="N330" s="10">
        <v>1626.477905273438</v>
      </c>
      <c r="O330" s="10">
        <v>229.23777770996091</v>
      </c>
      <c r="P330" s="10">
        <v>1416.143432617188</v>
      </c>
      <c r="Q330" s="10">
        <v>617.53631591796875</v>
      </c>
      <c r="R330" s="10">
        <v>70.589996337890625</v>
      </c>
      <c r="S330" s="10">
        <v>7447.48046875</v>
      </c>
      <c r="T330" s="10">
        <v>3578.638671875</v>
      </c>
      <c r="U330" s="10">
        <v>686.87750244140625</v>
      </c>
      <c r="X330" s="11">
        <f t="shared" si="222"/>
        <v>1.6466577237955603E-2</v>
      </c>
      <c r="Y330" s="11">
        <f t="shared" si="223"/>
        <v>6.7035425030288753E-3</v>
      </c>
      <c r="Z330" s="11">
        <f t="shared" si="224"/>
        <v>1.7191462346167998E-2</v>
      </c>
      <c r="AA330" s="11">
        <f t="shared" si="225"/>
        <v>2.1857537266334225E-2</v>
      </c>
      <c r="AB330" s="11">
        <f t="shared" si="226"/>
        <v>4.1407378427079661E-3</v>
      </c>
      <c r="AC330" s="11">
        <f t="shared" si="227"/>
        <v>1.2635796915178256E-2</v>
      </c>
      <c r="AD330" s="11">
        <f t="shared" si="228"/>
        <v>1.1063004900928422E-2</v>
      </c>
      <c r="AE330" s="11">
        <f t="shared" si="229"/>
        <v>5.7222848784787795E-3</v>
      </c>
      <c r="AF330" s="11">
        <f t="shared" si="230"/>
        <v>-5.2188068255166987E-4</v>
      </c>
      <c r="AG330" s="11">
        <f t="shared" si="231"/>
        <v>-4.2261911475352687E-2</v>
      </c>
      <c r="AH330" s="11">
        <f t="shared" si="232"/>
        <v>1.1989919563560011E-3</v>
      </c>
      <c r="AI330" s="11">
        <f t="shared" si="233"/>
        <v>1.7887943876617012E-2</v>
      </c>
      <c r="AJ330" s="11">
        <f t="shared" si="234"/>
        <v>1.9255154143127527E-2</v>
      </c>
      <c r="AK330" s="11">
        <f t="shared" si="235"/>
        <v>1.2239251146568243E-2</v>
      </c>
      <c r="AL330" s="11">
        <f t="shared" si="236"/>
        <v>1.3497874423745226E-2</v>
      </c>
      <c r="AM330" s="11">
        <f t="shared" si="237"/>
        <v>2.193856236929969E-2</v>
      </c>
      <c r="AN330" s="11">
        <f t="shared" si="238"/>
        <v>-2.6844086561615714E-3</v>
      </c>
      <c r="AO330" s="11">
        <f t="shared" si="239"/>
        <v>1.3628173172207771E-3</v>
      </c>
      <c r="AP330" s="11">
        <f t="shared" si="240"/>
        <v>4.0520727931903037E-3</v>
      </c>
      <c r="AQ330" s="11">
        <f t="shared" si="241"/>
        <v>7.2982528248753181E-3</v>
      </c>
      <c r="AT330" s="12">
        <f t="shared" si="242"/>
        <v>1.6167231177446326E-2</v>
      </c>
      <c r="AU330" s="12">
        <f t="shared" si="243"/>
        <v>6.7295514859846148E-3</v>
      </c>
      <c r="AV330" s="12">
        <f t="shared" si="244"/>
        <v>1.5050552844339767E-2</v>
      </c>
      <c r="AW330" s="12">
        <f t="shared" si="245"/>
        <v>1.9129809499966639E-2</v>
      </c>
      <c r="AX330" s="12">
        <f t="shared" si="246"/>
        <v>3.3611296879521311E-3</v>
      </c>
      <c r="AY330" s="12">
        <f t="shared" si="247"/>
        <v>1.2058037810992073E-2</v>
      </c>
      <c r="AZ330" s="12">
        <f t="shared" si="248"/>
        <v>1.0160235945334878E-2</v>
      </c>
      <c r="BA330" s="12">
        <f t="shared" si="249"/>
        <v>4.9447313647571411E-3</v>
      </c>
      <c r="BB330" s="12">
        <f t="shared" si="250"/>
        <v>-5.9215473158135009E-4</v>
      </c>
      <c r="BC330" s="12">
        <f t="shared" si="251"/>
        <v>-4.3761785795903299E-2</v>
      </c>
      <c r="BD330" s="12">
        <f t="shared" si="252"/>
        <v>8.5742649044591782E-4</v>
      </c>
      <c r="BE330" s="12">
        <f t="shared" si="253"/>
        <v>1.7085300232786458E-2</v>
      </c>
      <c r="BF330" s="12">
        <f t="shared" si="254"/>
        <v>1.7448243374156697E-2</v>
      </c>
      <c r="BG330" s="12">
        <f t="shared" si="255"/>
        <v>1.0530027787176252E-2</v>
      </c>
      <c r="BH330" s="12">
        <f t="shared" si="256"/>
        <v>1.3089013083602649E-2</v>
      </c>
      <c r="BI330" s="12">
        <f t="shared" si="257"/>
        <v>2.0838518046480417E-2</v>
      </c>
      <c r="BJ330" s="12">
        <f t="shared" si="258"/>
        <v>-3.5802485800481326E-3</v>
      </c>
      <c r="BK330" s="12">
        <f t="shared" si="259"/>
        <v>1.5941115415242972E-3</v>
      </c>
      <c r="BL330" s="12">
        <f t="shared" si="260"/>
        <v>3.194916736445778E-3</v>
      </c>
      <c r="BM330" s="12">
        <f t="shared" si="261"/>
        <v>5.8885511738917687E-3</v>
      </c>
      <c r="CM330" s="11" cm="1">
        <f t="array" ref="CM330">MMULT(X330:AQ330,$BQ$54:$BQ$73)</f>
        <v>7.4521831963857152E-3</v>
      </c>
      <c r="DA330" s="7">
        <v>-7.2179166500078284E-3</v>
      </c>
    </row>
    <row r="331" spans="1:105" x14ac:dyDescent="0.25">
      <c r="A331" s="9">
        <v>45323</v>
      </c>
      <c r="B331" s="10">
        <v>3150.70556640625</v>
      </c>
      <c r="C331" s="10">
        <v>666.846923828125</v>
      </c>
      <c r="D331" s="10">
        <v>889.94268798828125</v>
      </c>
      <c r="E331" s="10">
        <v>6119.48779296875</v>
      </c>
      <c r="F331" s="10">
        <v>53.459999084472663</v>
      </c>
      <c r="G331" s="10">
        <v>713.651611328125</v>
      </c>
      <c r="H331" s="10">
        <v>1008.617431640625</v>
      </c>
      <c r="I331" s="10">
        <v>1560.087524414062</v>
      </c>
      <c r="J331" s="10">
        <v>83.053596496582031</v>
      </c>
      <c r="K331" s="10">
        <v>3340.343994140625</v>
      </c>
      <c r="L331" s="10">
        <v>25.180000305175781</v>
      </c>
      <c r="M331" s="10">
        <v>5231.36083984375</v>
      </c>
      <c r="N331" s="10">
        <v>1626.083984375</v>
      </c>
      <c r="O331" s="10">
        <v>225.05743408203119</v>
      </c>
      <c r="P331" s="10">
        <v>1416.168334960938</v>
      </c>
      <c r="Q331" s="10">
        <v>624.42999267578125</v>
      </c>
      <c r="R331" s="10">
        <v>69.980003356933594</v>
      </c>
      <c r="S331" s="10">
        <v>7482.4892578125</v>
      </c>
      <c r="T331" s="10">
        <v>3614.462890625</v>
      </c>
      <c r="U331" s="10">
        <v>688.02215576171875</v>
      </c>
      <c r="X331" s="11">
        <f t="shared" si="222"/>
        <v>3.6600688679653214E-3</v>
      </c>
      <c r="Y331" s="11">
        <f t="shared" si="223"/>
        <v>-1.7426934212349823E-2</v>
      </c>
      <c r="Z331" s="11">
        <f t="shared" si="224"/>
        <v>2.0224711082053214E-2</v>
      </c>
      <c r="AA331" s="11">
        <f t="shared" si="225"/>
        <v>2.2249634011020616E-2</v>
      </c>
      <c r="AB331" s="11">
        <f t="shared" si="226"/>
        <v>2.0618671695920589E-3</v>
      </c>
      <c r="AC331" s="11">
        <f t="shared" si="227"/>
        <v>2.5981447017398482E-3</v>
      </c>
      <c r="AD331" s="11">
        <f t="shared" si="228"/>
        <v>-2.9179026723789017E-3</v>
      </c>
      <c r="AE331" s="11">
        <f t="shared" si="229"/>
        <v>-2.3179673893615129E-3</v>
      </c>
      <c r="AF331" s="11">
        <f t="shared" si="230"/>
        <v>-6.7509045652142986E-4</v>
      </c>
      <c r="AG331" s="11">
        <f t="shared" si="231"/>
        <v>-2.3493037541712121E-2</v>
      </c>
      <c r="AH331" s="11">
        <f t="shared" si="232"/>
        <v>5.1896635558734486E-3</v>
      </c>
      <c r="AI331" s="11">
        <f t="shared" si="233"/>
        <v>-1.5398681748813984E-2</v>
      </c>
      <c r="AJ331" s="11">
        <f t="shared" si="234"/>
        <v>-2.421925912185878E-4</v>
      </c>
      <c r="AK331" s="11">
        <f t="shared" si="235"/>
        <v>-1.8235840836054618E-2</v>
      </c>
      <c r="AL331" s="11">
        <f t="shared" si="236"/>
        <v>1.7584619733029265E-5</v>
      </c>
      <c r="AM331" s="11">
        <f t="shared" si="237"/>
        <v>1.1163192479724918E-2</v>
      </c>
      <c r="AN331" s="11">
        <f t="shared" si="238"/>
        <v>-8.6413516447458021E-3</v>
      </c>
      <c r="AO331" s="11">
        <f t="shared" si="239"/>
        <v>4.700756075749192E-3</v>
      </c>
      <c r="AP331" s="11">
        <f t="shared" si="240"/>
        <v>1.0010571626453189E-2</v>
      </c>
      <c r="AQ331" s="11">
        <f t="shared" si="241"/>
        <v>1.6664591812135296E-3</v>
      </c>
      <c r="AT331" s="12">
        <f t="shared" si="242"/>
        <v>3.3607228074560456E-3</v>
      </c>
      <c r="AU331" s="12">
        <f t="shared" si="243"/>
        <v>-1.7400925229394085E-2</v>
      </c>
      <c r="AV331" s="12">
        <f t="shared" si="244"/>
        <v>1.8083801580224983E-2</v>
      </c>
      <c r="AW331" s="12">
        <f t="shared" si="245"/>
        <v>1.9521906244653029E-2</v>
      </c>
      <c r="AX331" s="12">
        <f t="shared" si="246"/>
        <v>1.2822590148362238E-3</v>
      </c>
      <c r="AY331" s="12">
        <f t="shared" si="247"/>
        <v>2.0203855975536658E-3</v>
      </c>
      <c r="AZ331" s="12">
        <f t="shared" si="248"/>
        <v>-3.8206716279724448E-3</v>
      </c>
      <c r="BA331" s="12">
        <f t="shared" si="249"/>
        <v>-3.0955209030831513E-3</v>
      </c>
      <c r="BB331" s="12">
        <f t="shared" si="250"/>
        <v>-7.4536450555111008E-4</v>
      </c>
      <c r="BC331" s="12">
        <f t="shared" si="251"/>
        <v>-2.4992911862262733E-2</v>
      </c>
      <c r="BD331" s="12">
        <f t="shared" si="252"/>
        <v>4.8480980899633652E-3</v>
      </c>
      <c r="BE331" s="12">
        <f t="shared" si="253"/>
        <v>-1.6201325392644537E-2</v>
      </c>
      <c r="BF331" s="12">
        <f t="shared" si="254"/>
        <v>-2.0491033601894191E-3</v>
      </c>
      <c r="BG331" s="12">
        <f t="shared" si="255"/>
        <v>-1.9945064195446609E-2</v>
      </c>
      <c r="BH331" s="12">
        <f t="shared" si="256"/>
        <v>-3.9127672040954883E-4</v>
      </c>
      <c r="BI331" s="12">
        <f t="shared" si="257"/>
        <v>1.0063148156905644E-2</v>
      </c>
      <c r="BJ331" s="12">
        <f t="shared" si="258"/>
        <v>-9.5371915686323638E-3</v>
      </c>
      <c r="BK331" s="12">
        <f t="shared" si="259"/>
        <v>4.9320503000527122E-3</v>
      </c>
      <c r="BL331" s="12">
        <f t="shared" si="260"/>
        <v>9.1534155697086637E-3</v>
      </c>
      <c r="BM331" s="12">
        <f t="shared" si="261"/>
        <v>2.5675753022997997E-4</v>
      </c>
      <c r="CM331" s="11" cm="1">
        <f t="array" ref="CM331">MMULT(X331:AQ331,$BQ$54:$BQ$73)</f>
        <v>-2.9031728610192059E-4</v>
      </c>
      <c r="DA331" s="7">
        <v>-6.8113336374168287E-3</v>
      </c>
    </row>
    <row r="332" spans="1:105" x14ac:dyDescent="0.25">
      <c r="A332" s="9">
        <v>45324</v>
      </c>
      <c r="B332" s="10">
        <v>3154.65185546875</v>
      </c>
      <c r="C332" s="10">
        <v>677.23040771484375</v>
      </c>
      <c r="D332" s="10">
        <v>920.82867431640625</v>
      </c>
      <c r="E332" s="10">
        <v>6232.79638671875</v>
      </c>
      <c r="F332" s="10">
        <v>53.580001831054688</v>
      </c>
      <c r="G332" s="10">
        <v>703.820556640625</v>
      </c>
      <c r="H332" s="10">
        <v>1007.485961914062</v>
      </c>
      <c r="I332" s="10">
        <v>1594.263305664062</v>
      </c>
      <c r="J332" s="10">
        <v>82.927597045898438</v>
      </c>
      <c r="K332" s="10">
        <v>3318.766357421875</v>
      </c>
      <c r="L332" s="10">
        <v>25.260000228881839</v>
      </c>
      <c r="M332" s="10">
        <v>5349.55078125</v>
      </c>
      <c r="N332" s="10">
        <v>1635.538208007812</v>
      </c>
      <c r="O332" s="10">
        <v>233.7816467285156</v>
      </c>
      <c r="P332" s="10">
        <v>1446.990234375</v>
      </c>
      <c r="Q332" s="10">
        <v>626.3582763671875</v>
      </c>
      <c r="R332" s="10">
        <v>70.790000915527344</v>
      </c>
      <c r="S332" s="10">
        <v>7482.5869140625</v>
      </c>
      <c r="T332" s="10">
        <v>3719.638916015625</v>
      </c>
      <c r="U332" s="10">
        <v>684.83697509765625</v>
      </c>
      <c r="X332" s="11">
        <f t="shared" si="222"/>
        <v>1.2525096297719771E-3</v>
      </c>
      <c r="Y332" s="11">
        <f t="shared" si="223"/>
        <v>1.5571015649455134E-2</v>
      </c>
      <c r="Z332" s="11">
        <f t="shared" si="224"/>
        <v>3.4705590309352267E-2</v>
      </c>
      <c r="AA332" s="11">
        <f t="shared" si="225"/>
        <v>1.8516025782450422E-2</v>
      </c>
      <c r="AB332" s="11">
        <f t="shared" si="226"/>
        <v>2.2447203261714735E-3</v>
      </c>
      <c r="AC332" s="11">
        <f t="shared" si="227"/>
        <v>-1.3775705864664329E-2</v>
      </c>
      <c r="AD332" s="11">
        <f t="shared" si="228"/>
        <v>-1.1218026687507246E-3</v>
      </c>
      <c r="AE332" s="11">
        <f t="shared" si="229"/>
        <v>2.1906323020457294E-2</v>
      </c>
      <c r="AF332" s="11">
        <f t="shared" si="230"/>
        <v>-1.5170860263562349E-3</v>
      </c>
      <c r="AG332" s="11">
        <f t="shared" si="231"/>
        <v>-6.4597049754755304E-3</v>
      </c>
      <c r="AH332" s="11">
        <f t="shared" si="232"/>
        <v>3.1771216336964917E-3</v>
      </c>
      <c r="AI332" s="11">
        <f t="shared" si="233"/>
        <v>2.2592580597017294E-2</v>
      </c>
      <c r="AJ332" s="11">
        <f t="shared" si="234"/>
        <v>5.8141053744194286E-3</v>
      </c>
      <c r="AK332" s="11">
        <f t="shared" si="235"/>
        <v>3.8764383332054321E-2</v>
      </c>
      <c r="AL332" s="11">
        <f t="shared" si="236"/>
        <v>2.1764290764849082E-2</v>
      </c>
      <c r="AM332" s="11">
        <f t="shared" si="237"/>
        <v>3.0880702625177394E-3</v>
      </c>
      <c r="AN332" s="11">
        <f t="shared" si="238"/>
        <v>1.1574700196316805E-2</v>
      </c>
      <c r="AO332" s="11">
        <f t="shared" si="239"/>
        <v>1.3051305071776305E-5</v>
      </c>
      <c r="AP332" s="11">
        <f t="shared" si="240"/>
        <v>2.9098659627527213E-2</v>
      </c>
      <c r="AQ332" s="11">
        <f t="shared" si="241"/>
        <v>-4.6294739746224351E-3</v>
      </c>
      <c r="AT332" s="12">
        <f t="shared" si="242"/>
        <v>9.5316356926270136E-4</v>
      </c>
      <c r="AU332" s="12">
        <f t="shared" si="243"/>
        <v>1.5597024632410873E-2</v>
      </c>
      <c r="AV332" s="12">
        <f t="shared" si="244"/>
        <v>3.2564680807524032E-2</v>
      </c>
      <c r="AW332" s="12">
        <f t="shared" si="245"/>
        <v>1.5788298016082836E-2</v>
      </c>
      <c r="AX332" s="12">
        <f t="shared" si="246"/>
        <v>1.4651121714156384E-3</v>
      </c>
      <c r="AY332" s="12">
        <f t="shared" si="247"/>
        <v>-1.4353464968850512E-2</v>
      </c>
      <c r="AZ332" s="12">
        <f t="shared" si="248"/>
        <v>-2.0245716243442674E-3</v>
      </c>
      <c r="BA332" s="12">
        <f t="shared" si="249"/>
        <v>2.1128769506735656E-2</v>
      </c>
      <c r="BB332" s="12">
        <f t="shared" si="250"/>
        <v>-1.5873600753859151E-3</v>
      </c>
      <c r="BC332" s="12">
        <f t="shared" si="251"/>
        <v>-7.9595792960261424E-3</v>
      </c>
      <c r="BD332" s="12">
        <f t="shared" si="252"/>
        <v>2.8355561677864084E-3</v>
      </c>
      <c r="BE332" s="12">
        <f t="shared" si="253"/>
        <v>2.1789936953186741E-2</v>
      </c>
      <c r="BF332" s="12">
        <f t="shared" si="254"/>
        <v>4.007194605448597E-3</v>
      </c>
      <c r="BG332" s="12">
        <f t="shared" si="255"/>
        <v>3.705515997266233E-2</v>
      </c>
      <c r="BH332" s="12">
        <f t="shared" si="256"/>
        <v>2.1355429424706505E-2</v>
      </c>
      <c r="BI332" s="12">
        <f t="shared" si="257"/>
        <v>1.9880259396984653E-3</v>
      </c>
      <c r="BJ332" s="12">
        <f t="shared" si="258"/>
        <v>1.0678860272430243E-2</v>
      </c>
      <c r="BK332" s="12">
        <f t="shared" si="259"/>
        <v>2.443455293752964E-4</v>
      </c>
      <c r="BL332" s="12">
        <f t="shared" si="260"/>
        <v>2.8241503570782686E-2</v>
      </c>
      <c r="BM332" s="12">
        <f t="shared" si="261"/>
        <v>-6.0391756256059845E-3</v>
      </c>
      <c r="CM332" s="11" cm="1">
        <f t="array" ref="CM332">MMULT(X332:AQ332,$BQ$54:$BQ$73)</f>
        <v>1.0128968715062974E-2</v>
      </c>
      <c r="DA332" s="7">
        <v>2.3022675713931674E-3</v>
      </c>
    </row>
    <row r="333" spans="1:105" x14ac:dyDescent="0.25">
      <c r="A333" s="9">
        <v>45327</v>
      </c>
      <c r="B333" s="10">
        <v>3170.637939453125</v>
      </c>
      <c r="C333" s="10">
        <v>653.48681640625</v>
      </c>
      <c r="D333" s="10">
        <v>898.10040283203125</v>
      </c>
      <c r="E333" s="10">
        <v>6254.5791015625</v>
      </c>
      <c r="F333" s="10">
        <v>52.979999542236328</v>
      </c>
      <c r="G333" s="10">
        <v>703.18780517578125</v>
      </c>
      <c r="H333" s="10">
        <v>1006.994079589844</v>
      </c>
      <c r="I333" s="10">
        <v>1588.473266601562</v>
      </c>
      <c r="J333" s="10">
        <v>82.999298095703125</v>
      </c>
      <c r="K333" s="10">
        <v>3285.04833984375</v>
      </c>
      <c r="L333" s="10">
        <v>25.180000305175781</v>
      </c>
      <c r="M333" s="10">
        <v>5303.328125</v>
      </c>
      <c r="N333" s="10">
        <v>1677.688598632812</v>
      </c>
      <c r="O333" s="10">
        <v>238.96165466308591</v>
      </c>
      <c r="P333" s="10">
        <v>1428.452392578125</v>
      </c>
      <c r="Q333" s="10">
        <v>619.89849853515625</v>
      </c>
      <c r="R333" s="10">
        <v>69.220001220703125</v>
      </c>
      <c r="S333" s="10">
        <v>7443.41650390625</v>
      </c>
      <c r="T333" s="10">
        <v>3726.203369140625</v>
      </c>
      <c r="U333" s="10">
        <v>686.4793701171875</v>
      </c>
      <c r="X333" s="11">
        <f t="shared" si="222"/>
        <v>5.0674637699441565E-3</v>
      </c>
      <c r="Y333" s="11">
        <f t="shared" si="223"/>
        <v>-3.5059842319707657E-2</v>
      </c>
      <c r="Z333" s="11">
        <f t="shared" si="224"/>
        <v>-2.4682410657170011E-2</v>
      </c>
      <c r="AA333" s="11">
        <f t="shared" si="225"/>
        <v>3.4948542343154402E-3</v>
      </c>
      <c r="AB333" s="11">
        <f t="shared" si="226"/>
        <v>-1.1198250621757187E-2</v>
      </c>
      <c r="AC333" s="11">
        <f t="shared" si="227"/>
        <v>-8.9902384758965871E-4</v>
      </c>
      <c r="AD333" s="11">
        <f t="shared" si="228"/>
        <v>-4.8822747195759452E-4</v>
      </c>
      <c r="AE333" s="11">
        <f t="shared" si="229"/>
        <v>-3.6317959787001823E-3</v>
      </c>
      <c r="AF333" s="11">
        <f t="shared" si="230"/>
        <v>8.6462230136733235E-4</v>
      </c>
      <c r="AG333" s="11">
        <f t="shared" si="231"/>
        <v>-1.0159804561933142E-2</v>
      </c>
      <c r="AH333" s="11">
        <f t="shared" si="232"/>
        <v>-3.1670595004424321E-3</v>
      </c>
      <c r="AI333" s="11">
        <f t="shared" si="233"/>
        <v>-8.6404743388938179E-3</v>
      </c>
      <c r="AJ333" s="11">
        <f t="shared" si="234"/>
        <v>2.5771571962443982E-2</v>
      </c>
      <c r="AK333" s="11">
        <f t="shared" si="235"/>
        <v>2.2157461918239106E-2</v>
      </c>
      <c r="AL333" s="11">
        <f t="shared" si="236"/>
        <v>-1.281131092421095E-2</v>
      </c>
      <c r="AM333" s="11">
        <f t="shared" si="237"/>
        <v>-1.0313231381721794E-2</v>
      </c>
      <c r="AN333" s="11">
        <f t="shared" si="238"/>
        <v>-2.2178269169648351E-2</v>
      </c>
      <c r="AO333" s="11">
        <f t="shared" si="239"/>
        <v>-5.2348753988589918E-3</v>
      </c>
      <c r="AP333" s="11">
        <f t="shared" si="240"/>
        <v>1.7648092390730394E-3</v>
      </c>
      <c r="AQ333" s="11">
        <f t="shared" si="241"/>
        <v>2.3982277231702452E-3</v>
      </c>
      <c r="AT333" s="12">
        <f t="shared" si="242"/>
        <v>4.7681177094348803E-3</v>
      </c>
      <c r="AU333" s="12">
        <f t="shared" si="243"/>
        <v>-3.5033833336751918E-2</v>
      </c>
      <c r="AV333" s="12">
        <f t="shared" si="244"/>
        <v>-2.6823320158998243E-2</v>
      </c>
      <c r="AW333" s="12">
        <f t="shared" si="245"/>
        <v>7.6712646794785486E-4</v>
      </c>
      <c r="AX333" s="12">
        <f t="shared" si="246"/>
        <v>-1.1977858776513023E-2</v>
      </c>
      <c r="AY333" s="12">
        <f t="shared" si="247"/>
        <v>-1.4767829517758411E-3</v>
      </c>
      <c r="AZ333" s="12">
        <f t="shared" si="248"/>
        <v>-1.3909964275511375E-3</v>
      </c>
      <c r="BA333" s="12">
        <f t="shared" si="249"/>
        <v>-4.4093494924218202E-3</v>
      </c>
      <c r="BB333" s="12">
        <f t="shared" si="250"/>
        <v>7.9434825233765213E-4</v>
      </c>
      <c r="BC333" s="12">
        <f t="shared" si="251"/>
        <v>-1.1659678882483756E-2</v>
      </c>
      <c r="BD333" s="12">
        <f t="shared" si="252"/>
        <v>-3.5086249663525155E-3</v>
      </c>
      <c r="BE333" s="12">
        <f t="shared" si="253"/>
        <v>-9.4431179827243732E-3</v>
      </c>
      <c r="BF333" s="12">
        <f t="shared" si="254"/>
        <v>2.3964661193473152E-2</v>
      </c>
      <c r="BG333" s="12">
        <f t="shared" si="255"/>
        <v>2.0448238558847115E-2</v>
      </c>
      <c r="BH333" s="12">
        <f t="shared" si="256"/>
        <v>-1.3220172264353527E-2</v>
      </c>
      <c r="BI333" s="12">
        <f t="shared" si="257"/>
        <v>-1.1413275704541068E-2</v>
      </c>
      <c r="BJ333" s="12">
        <f t="shared" si="258"/>
        <v>-2.3074109093534911E-2</v>
      </c>
      <c r="BK333" s="12">
        <f t="shared" si="259"/>
        <v>-5.0035811745554716E-3</v>
      </c>
      <c r="BL333" s="12">
        <f t="shared" si="260"/>
        <v>9.0765318232851353E-4</v>
      </c>
      <c r="BM333" s="12">
        <f t="shared" si="261"/>
        <v>9.8852607218669563E-4</v>
      </c>
      <c r="CM333" s="11" cm="1">
        <f t="array" ref="CM333">MMULT(X333:AQ333,$BQ$54:$BQ$73)</f>
        <v>-4.3472782512019225E-3</v>
      </c>
      <c r="DA333" s="7">
        <v>1.2691625183832366E-2</v>
      </c>
    </row>
    <row r="334" spans="1:105" x14ac:dyDescent="0.25">
      <c r="A334" s="9">
        <v>45328</v>
      </c>
      <c r="B334" s="10">
        <v>3200.910888671875</v>
      </c>
      <c r="C334" s="10">
        <v>652.49298095703125</v>
      </c>
      <c r="D334" s="10">
        <v>909.30474853515625</v>
      </c>
      <c r="E334" s="10">
        <v>6353.44970703125</v>
      </c>
      <c r="F334" s="10">
        <v>52.939998626708977</v>
      </c>
      <c r="G334" s="10">
        <v>702.8228759765625</v>
      </c>
      <c r="H334" s="10">
        <v>1009.847290039062</v>
      </c>
      <c r="I334" s="10">
        <v>1628.250854492188</v>
      </c>
      <c r="J334" s="10">
        <v>83.10369873046875</v>
      </c>
      <c r="K334" s="10">
        <v>3366.1484375</v>
      </c>
      <c r="L334" s="10">
        <v>25.180000305175781</v>
      </c>
      <c r="M334" s="10">
        <v>5334.3857421875</v>
      </c>
      <c r="N334" s="10">
        <v>1701.422729492188</v>
      </c>
      <c r="O334" s="10">
        <v>247.45866394042969</v>
      </c>
      <c r="P334" s="10">
        <v>1417.309936523438</v>
      </c>
      <c r="Q334" s="10">
        <v>626.936767578125</v>
      </c>
      <c r="R334" s="10">
        <v>69</v>
      </c>
      <c r="S334" s="10">
        <v>7561.7119140625</v>
      </c>
      <c r="T334" s="10">
        <v>3878.785400390625</v>
      </c>
      <c r="U334" s="10">
        <v>688.4202880859375</v>
      </c>
      <c r="X334" s="11">
        <f t="shared" si="222"/>
        <v>9.5479048055456973E-3</v>
      </c>
      <c r="Y334" s="11">
        <f t="shared" si="223"/>
        <v>-1.520819432416701E-3</v>
      </c>
      <c r="Z334" s="11">
        <f t="shared" si="224"/>
        <v>1.2475604807428766E-2</v>
      </c>
      <c r="AA334" s="11">
        <f t="shared" si="225"/>
        <v>1.5807715253621214E-2</v>
      </c>
      <c r="AB334" s="11">
        <f t="shared" si="226"/>
        <v>-7.550191746502681E-4</v>
      </c>
      <c r="AC334" s="11">
        <f t="shared" si="227"/>
        <v>-5.1896406128306772E-4</v>
      </c>
      <c r="AD334" s="11">
        <f t="shared" si="228"/>
        <v>2.8333934697810747E-3</v>
      </c>
      <c r="AE334" s="11">
        <f t="shared" si="229"/>
        <v>2.5041395865432182E-2</v>
      </c>
      <c r="AF334" s="11">
        <f t="shared" si="230"/>
        <v>1.2578496103092928E-3</v>
      </c>
      <c r="AG334" s="11">
        <f t="shared" si="231"/>
        <v>2.4687642088124476E-2</v>
      </c>
      <c r="AH334" s="11">
        <f t="shared" si="232"/>
        <v>0</v>
      </c>
      <c r="AI334" s="11">
        <f t="shared" si="233"/>
        <v>5.8562503498687437E-3</v>
      </c>
      <c r="AJ334" s="11">
        <f t="shared" si="234"/>
        <v>1.414692266414483E-2</v>
      </c>
      <c r="AK334" s="11">
        <f t="shared" si="235"/>
        <v>3.5558045031633984E-2</v>
      </c>
      <c r="AL334" s="11">
        <f t="shared" si="236"/>
        <v>-7.8003692055684951E-3</v>
      </c>
      <c r="AM334" s="11">
        <f t="shared" si="237"/>
        <v>1.1353905614548911E-2</v>
      </c>
      <c r="AN334" s="11">
        <f t="shared" si="238"/>
        <v>-3.1782897547439578E-3</v>
      </c>
      <c r="AO334" s="11">
        <f t="shared" si="239"/>
        <v>1.5892622708156858E-2</v>
      </c>
      <c r="AP334" s="11">
        <f t="shared" si="240"/>
        <v>4.0948390663172532E-2</v>
      </c>
      <c r="AQ334" s="11">
        <f t="shared" si="241"/>
        <v>2.8273507598905265E-3</v>
      </c>
      <c r="AT334" s="12">
        <f t="shared" si="242"/>
        <v>9.2485587450364219E-3</v>
      </c>
      <c r="AU334" s="12">
        <f t="shared" si="243"/>
        <v>-1.4948104494609616E-3</v>
      </c>
      <c r="AV334" s="12">
        <f t="shared" si="244"/>
        <v>1.0334695305600534E-2</v>
      </c>
      <c r="AW334" s="12">
        <f t="shared" si="245"/>
        <v>1.3079987487253629E-2</v>
      </c>
      <c r="AX334" s="12">
        <f t="shared" si="246"/>
        <v>-1.5346273294061033E-3</v>
      </c>
      <c r="AY334" s="12">
        <f t="shared" si="247"/>
        <v>-1.09672316546925E-3</v>
      </c>
      <c r="AZ334" s="12">
        <f t="shared" si="248"/>
        <v>1.9306245141875317E-3</v>
      </c>
      <c r="BA334" s="12">
        <f t="shared" si="249"/>
        <v>2.4263842351710543E-2</v>
      </c>
      <c r="BB334" s="12">
        <f t="shared" si="250"/>
        <v>1.1875755612796126E-3</v>
      </c>
      <c r="BC334" s="12">
        <f t="shared" si="251"/>
        <v>2.3187767767573864E-2</v>
      </c>
      <c r="BD334" s="12">
        <f t="shared" si="252"/>
        <v>-3.4156546591008325E-4</v>
      </c>
      <c r="BE334" s="12">
        <f t="shared" si="253"/>
        <v>5.0536067060381884E-3</v>
      </c>
      <c r="BF334" s="12">
        <f t="shared" si="254"/>
        <v>1.2340011895173999E-2</v>
      </c>
      <c r="BG334" s="12">
        <f t="shared" si="255"/>
        <v>3.3848821672241992E-2</v>
      </c>
      <c r="BH334" s="12">
        <f t="shared" si="256"/>
        <v>-8.2092305457110732E-3</v>
      </c>
      <c r="BI334" s="12">
        <f t="shared" si="257"/>
        <v>1.0253861291729637E-2</v>
      </c>
      <c r="BJ334" s="12">
        <f t="shared" si="258"/>
        <v>-4.0741296786305191E-3</v>
      </c>
      <c r="BK334" s="12">
        <f t="shared" si="259"/>
        <v>1.6123916932460378E-2</v>
      </c>
      <c r="BL334" s="12">
        <f t="shared" si="260"/>
        <v>4.0091234606428008E-2</v>
      </c>
      <c r="BM334" s="12">
        <f t="shared" si="261"/>
        <v>1.417649108906977E-3</v>
      </c>
      <c r="CM334" s="11" cm="1">
        <f t="array" ref="CM334">MMULT(X334:AQ334,$BQ$54:$BQ$73)</f>
        <v>1.022307660314983E-2</v>
      </c>
      <c r="DA334" s="7">
        <v>3.6778007734013952E-3</v>
      </c>
    </row>
    <row r="335" spans="1:105" x14ac:dyDescent="0.25">
      <c r="A335" s="9">
        <v>45329</v>
      </c>
      <c r="B335" s="10">
        <v>3226.988037109375</v>
      </c>
      <c r="C335" s="10">
        <v>663.4747314453125</v>
      </c>
      <c r="D335" s="10">
        <v>962.18194580078125</v>
      </c>
      <c r="E335" s="10">
        <v>6303.7900390625</v>
      </c>
      <c r="F335" s="10">
        <v>53.209999084472663</v>
      </c>
      <c r="G335" s="10">
        <v>695.93621826171875</v>
      </c>
      <c r="H335" s="10">
        <v>1005.665893554688</v>
      </c>
      <c r="I335" s="10">
        <v>1594.640014648438</v>
      </c>
      <c r="J335" s="10">
        <v>83.070602416992188</v>
      </c>
      <c r="K335" s="10">
        <v>3337.099853515625</v>
      </c>
      <c r="L335" s="10">
        <v>25.20000076293945</v>
      </c>
      <c r="M335" s="10">
        <v>5312.54296875</v>
      </c>
      <c r="N335" s="10">
        <v>1694.873657226562</v>
      </c>
      <c r="O335" s="10">
        <v>247.09513854980469</v>
      </c>
      <c r="P335" s="10">
        <v>1431.554443359375</v>
      </c>
      <c r="Q335" s="10">
        <v>651.0404052734375</v>
      </c>
      <c r="R335" s="10">
        <v>68.849998474121094</v>
      </c>
      <c r="S335" s="10">
        <v>7628.64501953125</v>
      </c>
      <c r="T335" s="10">
        <v>3829.456298828125</v>
      </c>
      <c r="U335" s="10">
        <v>679.014404296875</v>
      </c>
      <c r="X335" s="11">
        <f t="shared" si="222"/>
        <v>8.1467898809016691E-3</v>
      </c>
      <c r="Y335" s="11">
        <f t="shared" si="223"/>
        <v>1.6830449995299541E-2</v>
      </c>
      <c r="Z335" s="11">
        <f t="shared" si="224"/>
        <v>5.8151238460821278E-2</v>
      </c>
      <c r="AA335" s="11">
        <f t="shared" si="225"/>
        <v>-7.8161739304857536E-3</v>
      </c>
      <c r="AB335" s="11">
        <f t="shared" si="226"/>
        <v>5.1001221149912729E-3</v>
      </c>
      <c r="AC335" s="11">
        <f t="shared" si="227"/>
        <v>-9.7985679610596566E-3</v>
      </c>
      <c r="AD335" s="11">
        <f t="shared" si="228"/>
        <v>-4.1406225729559067E-3</v>
      </c>
      <c r="AE335" s="11">
        <f t="shared" si="229"/>
        <v>-2.0642298298828413E-2</v>
      </c>
      <c r="AF335" s="11">
        <f t="shared" si="230"/>
        <v>-3.982531942880687E-4</v>
      </c>
      <c r="AG335" s="11">
        <f t="shared" si="231"/>
        <v>-8.6296206253902025E-3</v>
      </c>
      <c r="AH335" s="11">
        <f t="shared" si="232"/>
        <v>7.9429934556264495E-4</v>
      </c>
      <c r="AI335" s="11">
        <f t="shared" si="233"/>
        <v>-4.0947120236833152E-3</v>
      </c>
      <c r="AJ335" s="11">
        <f t="shared" si="234"/>
        <v>-3.8491740777323261E-3</v>
      </c>
      <c r="AK335" s="11">
        <f t="shared" si="235"/>
        <v>-1.4690348070112867E-3</v>
      </c>
      <c r="AL335" s="11">
        <f t="shared" si="236"/>
        <v>1.0050382396159461E-2</v>
      </c>
      <c r="AM335" s="11">
        <f t="shared" si="237"/>
        <v>3.8446680657166679E-2</v>
      </c>
      <c r="AN335" s="11">
        <f t="shared" si="238"/>
        <v>-2.173935157665308E-3</v>
      </c>
      <c r="AO335" s="11">
        <f t="shared" si="239"/>
        <v>8.8515809950752873E-3</v>
      </c>
      <c r="AP335" s="11">
        <f t="shared" si="240"/>
        <v>-1.2717667122685405E-2</v>
      </c>
      <c r="AQ335" s="11">
        <f t="shared" si="241"/>
        <v>-1.3662996212988332E-2</v>
      </c>
      <c r="AT335" s="12">
        <f t="shared" si="242"/>
        <v>7.8474438203923937E-3</v>
      </c>
      <c r="AU335" s="12">
        <f t="shared" si="243"/>
        <v>1.685645897825528E-2</v>
      </c>
      <c r="AV335" s="12">
        <f t="shared" si="244"/>
        <v>5.601032895899305E-2</v>
      </c>
      <c r="AW335" s="12">
        <f t="shared" si="245"/>
        <v>-1.0543901696853339E-2</v>
      </c>
      <c r="AX335" s="12">
        <f t="shared" si="246"/>
        <v>4.3205139602354378E-3</v>
      </c>
      <c r="AY335" s="12">
        <f t="shared" si="247"/>
        <v>-1.0376327065245839E-2</v>
      </c>
      <c r="AZ335" s="12">
        <f t="shared" si="248"/>
        <v>-5.0433915285494502E-3</v>
      </c>
      <c r="BA335" s="12">
        <f t="shared" si="249"/>
        <v>-2.1419851812550052E-2</v>
      </c>
      <c r="BB335" s="12">
        <f t="shared" si="250"/>
        <v>-4.6852724331774892E-4</v>
      </c>
      <c r="BC335" s="12">
        <f t="shared" si="251"/>
        <v>-1.0129494945940815E-2</v>
      </c>
      <c r="BD335" s="12">
        <f t="shared" si="252"/>
        <v>4.5273387965256171E-4</v>
      </c>
      <c r="BE335" s="12">
        <f t="shared" si="253"/>
        <v>-4.8973556675138705E-3</v>
      </c>
      <c r="BF335" s="12">
        <f t="shared" si="254"/>
        <v>-5.6560848467031577E-3</v>
      </c>
      <c r="BG335" s="12">
        <f t="shared" si="255"/>
        <v>-3.1782581664032772E-3</v>
      </c>
      <c r="BH335" s="12">
        <f t="shared" si="256"/>
        <v>9.6415210560168822E-3</v>
      </c>
      <c r="BI335" s="12">
        <f t="shared" si="257"/>
        <v>3.7346636334347406E-2</v>
      </c>
      <c r="BJ335" s="12">
        <f t="shared" si="258"/>
        <v>-3.0697750815518693E-3</v>
      </c>
      <c r="BK335" s="12">
        <f t="shared" si="259"/>
        <v>9.0828752193788075E-3</v>
      </c>
      <c r="BL335" s="12">
        <f t="shared" si="260"/>
        <v>-1.3574823179429931E-2</v>
      </c>
      <c r="BM335" s="12">
        <f t="shared" si="261"/>
        <v>-1.5072697863971881E-2</v>
      </c>
      <c r="CM335" s="11" cm="1">
        <f t="array" ref="CM335">MMULT(X335:AQ335,$BQ$54:$BQ$73)</f>
        <v>2.8489243930601934E-3</v>
      </c>
      <c r="DA335" s="7">
        <v>6.8084532040287738E-3</v>
      </c>
    </row>
    <row r="336" spans="1:105" x14ac:dyDescent="0.25">
      <c r="A336" s="9">
        <v>45330</v>
      </c>
      <c r="B336" s="10">
        <v>3165.79248046875</v>
      </c>
      <c r="C336" s="10">
        <v>650.2679443359375</v>
      </c>
      <c r="D336" s="10">
        <v>982.9937744140625</v>
      </c>
      <c r="E336" s="10">
        <v>6218.95849609375</v>
      </c>
      <c r="F336" s="10">
        <v>53.049999237060547</v>
      </c>
      <c r="G336" s="10">
        <v>682.84442138671875</v>
      </c>
      <c r="H336" s="10">
        <v>973.34564208984375</v>
      </c>
      <c r="I336" s="10">
        <v>1593.08642578125</v>
      </c>
      <c r="J336" s="10">
        <v>83.012603759765625</v>
      </c>
      <c r="K336" s="10">
        <v>3278.904541015625</v>
      </c>
      <c r="L336" s="10">
        <v>25.20999908447266</v>
      </c>
      <c r="M336" s="10">
        <v>5286.1162109375</v>
      </c>
      <c r="N336" s="10">
        <v>1660.306518554688</v>
      </c>
      <c r="O336" s="10">
        <v>248.23109436035159</v>
      </c>
      <c r="P336" s="10">
        <v>1439.470825195312</v>
      </c>
      <c r="Q336" s="10">
        <v>674.46923828125</v>
      </c>
      <c r="R336" s="10">
        <v>68.900001525878906</v>
      </c>
      <c r="S336" s="10">
        <v>7566.216796875</v>
      </c>
      <c r="T336" s="10">
        <v>3877.00341796875</v>
      </c>
      <c r="U336" s="10">
        <v>650.249267578125</v>
      </c>
      <c r="X336" s="11">
        <f t="shared" si="222"/>
        <v>-1.8963676325073047E-2</v>
      </c>
      <c r="Y336" s="11">
        <f t="shared" si="223"/>
        <v>-1.9905486197801914E-2</v>
      </c>
      <c r="Z336" s="11">
        <f t="shared" si="224"/>
        <v>2.1629826566700427E-2</v>
      </c>
      <c r="AA336" s="11">
        <f t="shared" si="225"/>
        <v>-1.3457228499533933E-2</v>
      </c>
      <c r="AB336" s="11">
        <f t="shared" si="226"/>
        <v>-3.006950764237213E-3</v>
      </c>
      <c r="AC336" s="11">
        <f t="shared" si="227"/>
        <v>-1.8811776900619082E-2</v>
      </c>
      <c r="AD336" s="11">
        <f t="shared" si="228"/>
        <v>-3.2138160070839306E-2</v>
      </c>
      <c r="AE336" s="11">
        <f t="shared" si="229"/>
        <v>-9.742567933305414E-4</v>
      </c>
      <c r="AF336" s="11">
        <f t="shared" si="230"/>
        <v>-6.9818510446601509E-4</v>
      </c>
      <c r="AG336" s="11">
        <f t="shared" si="231"/>
        <v>-1.7438888572270741E-2</v>
      </c>
      <c r="AH336" s="11">
        <f t="shared" si="232"/>
        <v>3.9675877898838518E-4</v>
      </c>
      <c r="AI336" s="11">
        <f t="shared" si="233"/>
        <v>-4.9744082952270239E-3</v>
      </c>
      <c r="AJ336" s="11">
        <f t="shared" si="234"/>
        <v>-2.0395112358073151E-2</v>
      </c>
      <c r="AK336" s="11">
        <f t="shared" si="235"/>
        <v>4.5972406305271737E-3</v>
      </c>
      <c r="AL336" s="11">
        <f t="shared" si="236"/>
        <v>5.5299202015397821E-3</v>
      </c>
      <c r="AM336" s="11">
        <f t="shared" si="237"/>
        <v>3.5986757224342122E-2</v>
      </c>
      <c r="AN336" s="11">
        <f t="shared" si="238"/>
        <v>7.2626075331878675E-4</v>
      </c>
      <c r="AO336" s="11">
        <f t="shared" si="239"/>
        <v>-8.1833959368168337E-3</v>
      </c>
      <c r="AP336" s="11">
        <f t="shared" si="240"/>
        <v>1.2416153999505146E-2</v>
      </c>
      <c r="AQ336" s="11">
        <f t="shared" si="241"/>
        <v>-4.2363072913801487E-2</v>
      </c>
      <c r="AT336" s="12">
        <f t="shared" si="242"/>
        <v>-1.9263022385582324E-2</v>
      </c>
      <c r="AU336" s="12">
        <f t="shared" si="243"/>
        <v>-1.9879477214846175E-2</v>
      </c>
      <c r="AV336" s="12">
        <f t="shared" si="244"/>
        <v>1.9488917064872196E-2</v>
      </c>
      <c r="AW336" s="12">
        <f t="shared" si="245"/>
        <v>-1.618495626590152E-2</v>
      </c>
      <c r="AX336" s="12">
        <f t="shared" si="246"/>
        <v>-3.7865589189930481E-3</v>
      </c>
      <c r="AY336" s="12">
        <f t="shared" si="247"/>
        <v>-1.9389536004805263E-2</v>
      </c>
      <c r="AZ336" s="12">
        <f t="shared" si="248"/>
        <v>-3.3040929026432846E-2</v>
      </c>
      <c r="BA336" s="12">
        <f t="shared" si="249"/>
        <v>-1.7518103070521798E-3</v>
      </c>
      <c r="BB336" s="12">
        <f t="shared" si="250"/>
        <v>-7.684591534956953E-4</v>
      </c>
      <c r="BC336" s="12">
        <f t="shared" si="251"/>
        <v>-1.8938762892821353E-2</v>
      </c>
      <c r="BD336" s="12">
        <f t="shared" si="252"/>
        <v>5.5193313078301929E-5</v>
      </c>
      <c r="BE336" s="12">
        <f t="shared" si="253"/>
        <v>-5.7770519390575792E-3</v>
      </c>
      <c r="BF336" s="12">
        <f t="shared" si="254"/>
        <v>-2.2202023127043981E-2</v>
      </c>
      <c r="BG336" s="12">
        <f t="shared" si="255"/>
        <v>2.8880172711351834E-3</v>
      </c>
      <c r="BH336" s="12">
        <f t="shared" si="256"/>
        <v>5.1210588613972039E-3</v>
      </c>
      <c r="BI336" s="12">
        <f t="shared" si="257"/>
        <v>3.488671290152285E-2</v>
      </c>
      <c r="BJ336" s="12">
        <f t="shared" si="258"/>
        <v>-1.6957917056777464E-4</v>
      </c>
      <c r="BK336" s="12">
        <f t="shared" si="259"/>
        <v>-7.9521017125133136E-3</v>
      </c>
      <c r="BL336" s="12">
        <f t="shared" si="260"/>
        <v>1.1558997942760621E-2</v>
      </c>
      <c r="BM336" s="12">
        <f t="shared" si="261"/>
        <v>-4.3772774564785039E-2</v>
      </c>
      <c r="CM336" s="11" cm="1">
        <f t="array" ref="CM336">MMULT(X336:AQ336,$BQ$54:$BQ$73)</f>
        <v>-6.0013840288584228E-3</v>
      </c>
      <c r="DA336" s="7">
        <v>-5.9518420448526742E-3</v>
      </c>
    </row>
    <row r="337" spans="1:105" x14ac:dyDescent="0.25">
      <c r="A337" s="9">
        <v>45331</v>
      </c>
      <c r="B337" s="10">
        <v>3212.350830078125</v>
      </c>
      <c r="C337" s="10">
        <v>658.0654296875</v>
      </c>
      <c r="D337" s="10">
        <v>956.7762451171875</v>
      </c>
      <c r="E337" s="10">
        <v>6272.86474609375</v>
      </c>
      <c r="F337" s="10">
        <v>53.049999237060547</v>
      </c>
      <c r="G337" s="10">
        <v>683.112060546875</v>
      </c>
      <c r="H337" s="10">
        <v>994.4005126953125</v>
      </c>
      <c r="I337" s="10">
        <v>1571.667724609375</v>
      </c>
      <c r="J337" s="10">
        <v>82.985298156738281</v>
      </c>
      <c r="K337" s="10">
        <v>3268.140380859375</v>
      </c>
      <c r="L337" s="10">
        <v>25.190000534057621</v>
      </c>
      <c r="M337" s="10">
        <v>5317.80859375</v>
      </c>
      <c r="N337" s="10">
        <v>1621.406127929688</v>
      </c>
      <c r="O337" s="10">
        <v>243.1419677734375</v>
      </c>
      <c r="P337" s="10">
        <v>1450.017700195312</v>
      </c>
      <c r="Q337" s="10">
        <v>699.247802734375</v>
      </c>
      <c r="R337" s="10">
        <v>69.540000915527344</v>
      </c>
      <c r="S337" s="10">
        <v>7471.1787109375</v>
      </c>
      <c r="T337" s="10">
        <v>3876.62841796875</v>
      </c>
      <c r="U337" s="10">
        <v>637.01141357421875</v>
      </c>
      <c r="X337" s="11">
        <f t="shared" si="222"/>
        <v>1.4706696631764453E-2</v>
      </c>
      <c r="Y337" s="11">
        <f t="shared" si="223"/>
        <v>1.199118827781892E-2</v>
      </c>
      <c r="Z337" s="11">
        <f t="shared" si="224"/>
        <v>-2.6671104109995611E-2</v>
      </c>
      <c r="AA337" s="11">
        <f t="shared" si="225"/>
        <v>8.668051094706546E-3</v>
      </c>
      <c r="AB337" s="11">
        <f t="shared" si="226"/>
        <v>0</v>
      </c>
      <c r="AC337" s="11">
        <f t="shared" si="227"/>
        <v>3.9194749458848775E-4</v>
      </c>
      <c r="AD337" s="11">
        <f t="shared" si="228"/>
        <v>2.1631442824629508E-2</v>
      </c>
      <c r="AE337" s="11">
        <f t="shared" si="229"/>
        <v>-1.3444782922791689E-2</v>
      </c>
      <c r="AF337" s="11">
        <f t="shared" si="230"/>
        <v>-3.2893321966342385E-4</v>
      </c>
      <c r="AG337" s="11">
        <f t="shared" si="231"/>
        <v>-3.2828525568834805E-3</v>
      </c>
      <c r="AH337" s="11">
        <f t="shared" si="232"/>
        <v>-7.932785062002072E-4</v>
      </c>
      <c r="AI337" s="11">
        <f t="shared" si="233"/>
        <v>5.9954003180870876E-3</v>
      </c>
      <c r="AJ337" s="11">
        <f t="shared" si="234"/>
        <v>-2.34296439785487E-2</v>
      </c>
      <c r="AK337" s="11">
        <f t="shared" si="235"/>
        <v>-2.0501567702579267E-2</v>
      </c>
      <c r="AL337" s="11">
        <f t="shared" si="236"/>
        <v>7.3269112616915774E-3</v>
      </c>
      <c r="AM337" s="11">
        <f t="shared" si="237"/>
        <v>3.673787186539184E-2</v>
      </c>
      <c r="AN337" s="11">
        <f t="shared" si="238"/>
        <v>9.2888153189380276E-3</v>
      </c>
      <c r="AO337" s="11">
        <f t="shared" si="239"/>
        <v>-1.2560846257637323E-2</v>
      </c>
      <c r="AP337" s="11">
        <f t="shared" si="240"/>
        <v>-9.6724186071641647E-5</v>
      </c>
      <c r="AQ337" s="11">
        <f t="shared" si="241"/>
        <v>-2.0358122129396743E-2</v>
      </c>
      <c r="AT337" s="12">
        <f t="shared" si="242"/>
        <v>1.4407350571255178E-2</v>
      </c>
      <c r="AU337" s="12">
        <f t="shared" si="243"/>
        <v>1.2017197260774659E-2</v>
      </c>
      <c r="AV337" s="12">
        <f t="shared" si="244"/>
        <v>-2.8812013611823842E-2</v>
      </c>
      <c r="AW337" s="12">
        <f t="shared" si="245"/>
        <v>5.940323328338961E-3</v>
      </c>
      <c r="AX337" s="12">
        <f t="shared" si="246"/>
        <v>-7.796081547558352E-4</v>
      </c>
      <c r="AY337" s="12">
        <f t="shared" si="247"/>
        <v>-1.8581160959769456E-4</v>
      </c>
      <c r="AZ337" s="12">
        <f t="shared" si="248"/>
        <v>2.0728673869035964E-2</v>
      </c>
      <c r="BA337" s="12">
        <f t="shared" si="249"/>
        <v>-1.4222336436513328E-2</v>
      </c>
      <c r="BB337" s="12">
        <f t="shared" si="250"/>
        <v>-3.9920726869310406E-4</v>
      </c>
      <c r="BC337" s="12">
        <f t="shared" si="251"/>
        <v>-4.7827268774340934E-3</v>
      </c>
      <c r="BD337" s="12">
        <f t="shared" si="252"/>
        <v>-1.1348439721102904E-3</v>
      </c>
      <c r="BE337" s="12">
        <f t="shared" si="253"/>
        <v>5.1927566742565323E-3</v>
      </c>
      <c r="BF337" s="12">
        <f t="shared" si="254"/>
        <v>-2.523655474751953E-2</v>
      </c>
      <c r="BG337" s="12">
        <f t="shared" si="255"/>
        <v>-2.2210791061971259E-2</v>
      </c>
      <c r="BH337" s="12">
        <f t="shared" si="256"/>
        <v>6.9180499215489993E-3</v>
      </c>
      <c r="BI337" s="12">
        <f t="shared" si="257"/>
        <v>3.5637827542572567E-2</v>
      </c>
      <c r="BJ337" s="12">
        <f t="shared" si="258"/>
        <v>8.3929753950514659E-3</v>
      </c>
      <c r="BK337" s="12">
        <f t="shared" si="259"/>
        <v>-1.2329552033333803E-2</v>
      </c>
      <c r="BL337" s="12">
        <f t="shared" si="260"/>
        <v>-9.538802428161675E-4</v>
      </c>
      <c r="BM337" s="12">
        <f t="shared" si="261"/>
        <v>-2.1767823780380294E-2</v>
      </c>
      <c r="CM337" s="11" cm="1">
        <f t="array" ref="CM337">MMULT(X337:AQ337,$BQ$54:$BQ$73)</f>
        <v>-2.3647652410758188E-4</v>
      </c>
      <c r="DA337" s="7">
        <v>-3.2587613850424534E-3</v>
      </c>
    </row>
    <row r="338" spans="1:105" x14ac:dyDescent="0.25">
      <c r="A338" s="9">
        <v>45334</v>
      </c>
      <c r="B338" s="10">
        <v>3166.941162109375</v>
      </c>
      <c r="C338" s="10">
        <v>649.62518310546875</v>
      </c>
      <c r="D338" s="10">
        <v>909.05908203125</v>
      </c>
      <c r="E338" s="10">
        <v>6264.171875</v>
      </c>
      <c r="F338" s="10">
        <v>52.790000915527337</v>
      </c>
      <c r="G338" s="10">
        <v>676.49322509765625</v>
      </c>
      <c r="H338" s="10">
        <v>980.03594970703125</v>
      </c>
      <c r="I338" s="10">
        <v>1581.788696289062</v>
      </c>
      <c r="J338" s="10">
        <v>83.014503479003906</v>
      </c>
      <c r="K338" s="10">
        <v>3243.564453125</v>
      </c>
      <c r="L338" s="10">
        <v>25.180000305175781</v>
      </c>
      <c r="M338" s="10">
        <v>5379.4384765625</v>
      </c>
      <c r="N338" s="10">
        <v>1635.24267578125</v>
      </c>
      <c r="O338" s="10">
        <v>234.372314453125</v>
      </c>
      <c r="P338" s="10">
        <v>1441.679443359375</v>
      </c>
      <c r="Q338" s="10">
        <v>682.51983642578125</v>
      </c>
      <c r="R338" s="10">
        <v>69.870002746582031</v>
      </c>
      <c r="S338" s="10">
        <v>7343.1396484375</v>
      </c>
      <c r="T338" s="10">
        <v>3864.4365234375</v>
      </c>
      <c r="U338" s="10">
        <v>626.9586181640625</v>
      </c>
      <c r="X338" s="11">
        <f t="shared" si="222"/>
        <v>-1.413596159658739E-2</v>
      </c>
      <c r="Y338" s="11">
        <f t="shared" si="223"/>
        <v>-1.2825847098577002E-2</v>
      </c>
      <c r="Z338" s="11">
        <f t="shared" si="224"/>
        <v>-4.9872855152348627E-2</v>
      </c>
      <c r="AA338" s="11">
        <f t="shared" si="225"/>
        <v>-1.3857896584113726E-3</v>
      </c>
      <c r="AB338" s="11">
        <f t="shared" si="226"/>
        <v>-4.9010051889232884E-3</v>
      </c>
      <c r="AC338" s="11">
        <f t="shared" si="227"/>
        <v>-9.6892381667510706E-3</v>
      </c>
      <c r="AD338" s="11">
        <f t="shared" si="228"/>
        <v>-1.4445450102742051E-2</v>
      </c>
      <c r="AE338" s="11">
        <f t="shared" si="229"/>
        <v>6.4396383034477141E-3</v>
      </c>
      <c r="AF338" s="11">
        <f t="shared" si="230"/>
        <v>3.5193369083838825E-4</v>
      </c>
      <c r="AG338" s="11">
        <f t="shared" si="231"/>
        <v>-7.5198507011233796E-3</v>
      </c>
      <c r="AH338" s="11">
        <f t="shared" si="232"/>
        <v>-3.9699200753564445E-4</v>
      </c>
      <c r="AI338" s="11">
        <f t="shared" si="233"/>
        <v>1.158933830091842E-2</v>
      </c>
      <c r="AJ338" s="11">
        <f t="shared" si="234"/>
        <v>8.5336718624774224E-3</v>
      </c>
      <c r="AK338" s="11">
        <f t="shared" si="235"/>
        <v>-3.606803630249536E-2</v>
      </c>
      <c r="AL338" s="11">
        <f t="shared" si="236"/>
        <v>-5.750451759874319E-3</v>
      </c>
      <c r="AM338" s="11">
        <f t="shared" si="237"/>
        <v>-2.3922801391981267E-2</v>
      </c>
      <c r="AN338" s="11">
        <f t="shared" si="238"/>
        <v>4.745496501438822E-3</v>
      </c>
      <c r="AO338" s="11">
        <f t="shared" si="239"/>
        <v>-1.7137732539118097E-2</v>
      </c>
      <c r="AP338" s="11">
        <f t="shared" si="240"/>
        <v>-3.1449737289080256E-3</v>
      </c>
      <c r="AQ338" s="11">
        <f t="shared" si="241"/>
        <v>-1.5781185699249627E-2</v>
      </c>
      <c r="AT338" s="12">
        <f t="shared" si="242"/>
        <v>-1.4435307657096665E-2</v>
      </c>
      <c r="AU338" s="12">
        <f t="shared" si="243"/>
        <v>-1.2799838115621263E-2</v>
      </c>
      <c r="AV338" s="12">
        <f t="shared" si="244"/>
        <v>-5.2013764654176856E-2</v>
      </c>
      <c r="AW338" s="12">
        <f t="shared" si="245"/>
        <v>-4.1135174247789582E-3</v>
      </c>
      <c r="AX338" s="12">
        <f t="shared" si="246"/>
        <v>-5.6806133436791235E-3</v>
      </c>
      <c r="AY338" s="12">
        <f t="shared" si="247"/>
        <v>-1.0266997270937253E-2</v>
      </c>
      <c r="AZ338" s="12">
        <f t="shared" si="248"/>
        <v>-1.5348219058335595E-2</v>
      </c>
      <c r="BA338" s="12">
        <f t="shared" si="249"/>
        <v>5.6620847897260757E-3</v>
      </c>
      <c r="BB338" s="12">
        <f t="shared" si="250"/>
        <v>2.8165964180870804E-4</v>
      </c>
      <c r="BC338" s="12">
        <f t="shared" si="251"/>
        <v>-9.0197250216739917E-3</v>
      </c>
      <c r="BD338" s="12">
        <f t="shared" si="252"/>
        <v>-7.3855747344572765E-4</v>
      </c>
      <c r="BE338" s="12">
        <f t="shared" si="253"/>
        <v>1.0786694657087864E-2</v>
      </c>
      <c r="BF338" s="12">
        <f t="shared" si="254"/>
        <v>6.7267610935065909E-3</v>
      </c>
      <c r="BG338" s="12">
        <f t="shared" si="255"/>
        <v>-3.7777259661887351E-2</v>
      </c>
      <c r="BH338" s="12">
        <f t="shared" si="256"/>
        <v>-6.1593131000168971E-3</v>
      </c>
      <c r="BI338" s="12">
        <f t="shared" si="257"/>
        <v>-2.502284571480054E-2</v>
      </c>
      <c r="BJ338" s="12">
        <f t="shared" si="258"/>
        <v>3.8496565775522607E-3</v>
      </c>
      <c r="BK338" s="12">
        <f t="shared" si="259"/>
        <v>-1.6906438314814577E-2</v>
      </c>
      <c r="BL338" s="12">
        <f t="shared" si="260"/>
        <v>-4.0021297856525518E-3</v>
      </c>
      <c r="BM338" s="12">
        <f t="shared" si="261"/>
        <v>-1.7190887350233178E-2</v>
      </c>
      <c r="CM338" s="11" cm="1">
        <f t="array" ref="CM338">MMULT(X338:AQ338,$BQ$54:$BQ$73)</f>
        <v>-9.2659046217752877E-3</v>
      </c>
      <c r="DA338" s="7">
        <v>-9.679877198324539E-3</v>
      </c>
    </row>
    <row r="339" spans="1:105" x14ac:dyDescent="0.25">
      <c r="A339" s="9">
        <v>45335</v>
      </c>
      <c r="B339" s="10">
        <v>3175.633544921875</v>
      </c>
      <c r="C339" s="10">
        <v>653.036865234375</v>
      </c>
      <c r="D339" s="10">
        <v>926.57830810546875</v>
      </c>
      <c r="E339" s="10">
        <v>6290.65087890625</v>
      </c>
      <c r="F339" s="10">
        <v>52.810001373291023</v>
      </c>
      <c r="G339" s="10">
        <v>678.65887451171875</v>
      </c>
      <c r="H339" s="10">
        <v>1003.353698730469</v>
      </c>
      <c r="I339" s="10">
        <v>1585.978271484375</v>
      </c>
      <c r="J339" s="10">
        <v>82.990196228027344</v>
      </c>
      <c r="K339" s="10">
        <v>3265.14208984375</v>
      </c>
      <c r="L339" s="10">
        <v>25.190000534057621</v>
      </c>
      <c r="M339" s="10">
        <v>5419.07861328125</v>
      </c>
      <c r="N339" s="10">
        <v>1621.750732421875</v>
      </c>
      <c r="O339" s="10">
        <v>235.8263854980469</v>
      </c>
      <c r="P339" s="10">
        <v>1454.335693359375</v>
      </c>
      <c r="Q339" s="10">
        <v>687.87091064453125</v>
      </c>
      <c r="R339" s="10">
        <v>70.019996643066406</v>
      </c>
      <c r="S339" s="10">
        <v>7288.9853515625</v>
      </c>
      <c r="T339" s="10">
        <v>3891.4453125</v>
      </c>
      <c r="U339" s="10">
        <v>629.29754638671875</v>
      </c>
      <c r="X339" s="11">
        <f t="shared" si="222"/>
        <v>2.7447250730450404E-3</v>
      </c>
      <c r="Y339" s="11">
        <f t="shared" si="223"/>
        <v>5.2517701247310668E-3</v>
      </c>
      <c r="Z339" s="11">
        <f t="shared" si="224"/>
        <v>1.9271823383660455E-2</v>
      </c>
      <c r="AA339" s="11">
        <f t="shared" si="225"/>
        <v>4.227055776027857E-3</v>
      </c>
      <c r="AB339" s="11">
        <f t="shared" si="226"/>
        <v>3.7886829734460698E-4</v>
      </c>
      <c r="AC339" s="11">
        <f t="shared" si="227"/>
        <v>3.2012876607151156E-3</v>
      </c>
      <c r="AD339" s="11">
        <f t="shared" si="228"/>
        <v>2.3792748654177697E-2</v>
      </c>
      <c r="AE339" s="11">
        <f t="shared" si="229"/>
        <v>2.6486313912483135E-3</v>
      </c>
      <c r="AF339" s="11">
        <f t="shared" si="230"/>
        <v>-2.9280728014846597E-4</v>
      </c>
      <c r="AG339" s="11">
        <f t="shared" si="231"/>
        <v>6.6524457986216695E-3</v>
      </c>
      <c r="AH339" s="11">
        <f t="shared" si="232"/>
        <v>3.9714967278153411E-4</v>
      </c>
      <c r="AI339" s="11">
        <f t="shared" si="233"/>
        <v>7.3688242539545383E-3</v>
      </c>
      <c r="AJ339" s="11">
        <f t="shared" si="234"/>
        <v>-8.2507285060482646E-3</v>
      </c>
      <c r="AK339" s="11">
        <f t="shared" si="235"/>
        <v>6.2041075470657646E-3</v>
      </c>
      <c r="AL339" s="11">
        <f t="shared" si="236"/>
        <v>8.7788239322526777E-3</v>
      </c>
      <c r="AM339" s="11">
        <f t="shared" si="237"/>
        <v>7.840173916076193E-3</v>
      </c>
      <c r="AN339" s="11">
        <f t="shared" si="238"/>
        <v>2.1467566994150798E-3</v>
      </c>
      <c r="AO339" s="11">
        <f t="shared" si="239"/>
        <v>-7.3748150610921789E-3</v>
      </c>
      <c r="AP339" s="11">
        <f t="shared" si="240"/>
        <v>6.9890626741295515E-3</v>
      </c>
      <c r="AQ339" s="11">
        <f t="shared" si="241"/>
        <v>3.730594260759008E-3</v>
      </c>
      <c r="AT339" s="12">
        <f t="shared" si="242"/>
        <v>2.4453790125357647E-3</v>
      </c>
      <c r="AU339" s="12">
        <f t="shared" si="243"/>
        <v>5.2777791076868063E-3</v>
      </c>
      <c r="AV339" s="12">
        <f t="shared" si="244"/>
        <v>1.7130913881832223E-2</v>
      </c>
      <c r="AW339" s="12">
        <f t="shared" si="245"/>
        <v>1.4993280096602716E-3</v>
      </c>
      <c r="AX339" s="12">
        <f t="shared" si="246"/>
        <v>-4.0073985741122823E-4</v>
      </c>
      <c r="AY339" s="12">
        <f t="shared" si="247"/>
        <v>2.6235285565289332E-3</v>
      </c>
      <c r="AZ339" s="12">
        <f t="shared" si="248"/>
        <v>2.2889979698584154E-2</v>
      </c>
      <c r="BA339" s="12">
        <f t="shared" si="249"/>
        <v>1.8710778775266751E-3</v>
      </c>
      <c r="BB339" s="12">
        <f t="shared" si="250"/>
        <v>-3.6308132917814618E-4</v>
      </c>
      <c r="BC339" s="12">
        <f t="shared" si="251"/>
        <v>5.1525714780710566E-3</v>
      </c>
      <c r="BD339" s="12">
        <f t="shared" si="252"/>
        <v>5.5584206871450866E-5</v>
      </c>
      <c r="BE339" s="12">
        <f t="shared" si="253"/>
        <v>6.566180610123983E-3</v>
      </c>
      <c r="BF339" s="12">
        <f t="shared" si="254"/>
        <v>-1.0057639275019096E-2</v>
      </c>
      <c r="BG339" s="12">
        <f t="shared" si="255"/>
        <v>4.4948841876737743E-3</v>
      </c>
      <c r="BH339" s="12">
        <f t="shared" si="256"/>
        <v>8.3699625921100987E-3</v>
      </c>
      <c r="BI339" s="12">
        <f t="shared" si="257"/>
        <v>6.7401295932569185E-3</v>
      </c>
      <c r="BJ339" s="12">
        <f t="shared" si="258"/>
        <v>1.2509167755285185E-3</v>
      </c>
      <c r="BK339" s="12">
        <f t="shared" si="259"/>
        <v>-7.1435208367886588E-3</v>
      </c>
      <c r="BL339" s="12">
        <f t="shared" si="260"/>
        <v>6.1319066173850254E-3</v>
      </c>
      <c r="BM339" s="12">
        <f t="shared" si="261"/>
        <v>2.3208926097754582E-3</v>
      </c>
      <c r="CM339" s="11" cm="1">
        <f t="array" ref="CM339">MMULT(X339:AQ339,$BQ$54:$BQ$73)</f>
        <v>4.7853249134358622E-3</v>
      </c>
      <c r="DA339" s="7">
        <v>1.6975140761118382E-3</v>
      </c>
    </row>
    <row r="340" spans="1:105" x14ac:dyDescent="0.25">
      <c r="A340" s="9">
        <v>45336</v>
      </c>
      <c r="B340" s="10">
        <v>3204.35791015625</v>
      </c>
      <c r="C340" s="10">
        <v>657.27435302734375</v>
      </c>
      <c r="D340" s="10">
        <v>933.0650634765625</v>
      </c>
      <c r="E340" s="10">
        <v>6334.865234375</v>
      </c>
      <c r="F340" s="10">
        <v>52.099998474121087</v>
      </c>
      <c r="G340" s="10">
        <v>673.59747314453125</v>
      </c>
      <c r="H340" s="10">
        <v>1006.206970214844</v>
      </c>
      <c r="I340" s="10">
        <v>1568.7021484375</v>
      </c>
      <c r="J340" s="10">
        <v>83.074600219726563</v>
      </c>
      <c r="K340" s="10">
        <v>3252.85400390625</v>
      </c>
      <c r="L340" s="10">
        <v>25.14999961853027</v>
      </c>
      <c r="M340" s="10">
        <v>5368.3701171875</v>
      </c>
      <c r="N340" s="10">
        <v>1631.89453125</v>
      </c>
      <c r="O340" s="10">
        <v>244.32342529296881</v>
      </c>
      <c r="P340" s="10">
        <v>1470.4912109375</v>
      </c>
      <c r="Q340" s="10">
        <v>716.7470703125</v>
      </c>
      <c r="R340" s="10">
        <v>67.919998168945313</v>
      </c>
      <c r="S340" s="10">
        <v>7275.5205078125</v>
      </c>
      <c r="T340" s="10">
        <v>3845.117431640625</v>
      </c>
      <c r="U340" s="10">
        <v>620.38946533203125</v>
      </c>
      <c r="X340" s="11">
        <f t="shared" si="222"/>
        <v>9.0452392658176371E-3</v>
      </c>
      <c r="Y340" s="11">
        <f t="shared" si="223"/>
        <v>6.488895219487977E-3</v>
      </c>
      <c r="Z340" s="11">
        <f t="shared" si="224"/>
        <v>7.000763253736119E-3</v>
      </c>
      <c r="AA340" s="11">
        <f t="shared" si="225"/>
        <v>7.0285819893469454E-3</v>
      </c>
      <c r="AB340" s="11">
        <f t="shared" si="226"/>
        <v>-1.3444477953167113E-2</v>
      </c>
      <c r="AC340" s="11">
        <f t="shared" si="227"/>
        <v>-7.4579461895773122E-3</v>
      </c>
      <c r="AD340" s="11">
        <f t="shared" si="228"/>
        <v>2.8437344557409906E-3</v>
      </c>
      <c r="AE340" s="11">
        <f t="shared" si="229"/>
        <v>-1.0893038925877367E-2</v>
      </c>
      <c r="AF340" s="11">
        <f t="shared" si="230"/>
        <v>1.0170356925932166E-3</v>
      </c>
      <c r="AG340" s="11">
        <f t="shared" si="231"/>
        <v>-3.7634153734755335E-3</v>
      </c>
      <c r="AH340" s="11">
        <f t="shared" si="232"/>
        <v>-1.5879680301422957E-3</v>
      </c>
      <c r="AI340" s="11">
        <f t="shared" si="233"/>
        <v>-9.3574018227881046E-3</v>
      </c>
      <c r="AJ340" s="11">
        <f t="shared" si="234"/>
        <v>6.2548446104146649E-3</v>
      </c>
      <c r="AK340" s="11">
        <f t="shared" si="235"/>
        <v>3.6030912219499181E-2</v>
      </c>
      <c r="AL340" s="11">
        <f t="shared" si="236"/>
        <v>1.1108520303732156E-2</v>
      </c>
      <c r="AM340" s="11">
        <f t="shared" si="237"/>
        <v>4.1979038829992023E-2</v>
      </c>
      <c r="AN340" s="11">
        <f t="shared" si="238"/>
        <v>-2.9991410665527959E-2</v>
      </c>
      <c r="AO340" s="11">
        <f t="shared" si="239"/>
        <v>-1.847286432961978E-3</v>
      </c>
      <c r="AP340" s="11">
        <f t="shared" si="240"/>
        <v>-1.1905057668563857E-2</v>
      </c>
      <c r="AQ340" s="11">
        <f t="shared" si="241"/>
        <v>-1.4155594767269705E-2</v>
      </c>
      <c r="AT340" s="12">
        <f t="shared" si="242"/>
        <v>8.7458932053083617E-3</v>
      </c>
      <c r="AU340" s="12">
        <f t="shared" si="243"/>
        <v>6.5149042024437165E-3</v>
      </c>
      <c r="AV340" s="12">
        <f t="shared" si="244"/>
        <v>4.8598537519078874E-3</v>
      </c>
      <c r="AW340" s="12">
        <f t="shared" si="245"/>
        <v>4.3008542229793605E-3</v>
      </c>
      <c r="AX340" s="12">
        <f t="shared" si="246"/>
        <v>-1.4224086107922949E-2</v>
      </c>
      <c r="AY340" s="12">
        <f t="shared" si="247"/>
        <v>-8.0357052937634951E-3</v>
      </c>
      <c r="AZ340" s="12">
        <f t="shared" si="248"/>
        <v>1.9409655001474476E-3</v>
      </c>
      <c r="BA340" s="12">
        <f t="shared" si="249"/>
        <v>-1.1670592439599005E-2</v>
      </c>
      <c r="BB340" s="12">
        <f t="shared" si="250"/>
        <v>9.467616435635364E-4</v>
      </c>
      <c r="BC340" s="12">
        <f t="shared" si="251"/>
        <v>-5.2632896940261464E-3</v>
      </c>
      <c r="BD340" s="12">
        <f t="shared" si="252"/>
        <v>-1.9295334960523791E-3</v>
      </c>
      <c r="BE340" s="12">
        <f t="shared" si="253"/>
        <v>-1.016004546661866E-2</v>
      </c>
      <c r="BF340" s="12">
        <f t="shared" si="254"/>
        <v>4.4479338414438333E-3</v>
      </c>
      <c r="BG340" s="12">
        <f t="shared" si="255"/>
        <v>3.432168886010719E-2</v>
      </c>
      <c r="BH340" s="12">
        <f t="shared" si="256"/>
        <v>1.0699658963589577E-2</v>
      </c>
      <c r="BI340" s="12">
        <f t="shared" si="257"/>
        <v>4.087899450717275E-2</v>
      </c>
      <c r="BJ340" s="12">
        <f t="shared" si="258"/>
        <v>-3.0887250589414519E-2</v>
      </c>
      <c r="BK340" s="12">
        <f t="shared" si="259"/>
        <v>-1.6159922086584578E-3</v>
      </c>
      <c r="BL340" s="12">
        <f t="shared" si="260"/>
        <v>-1.2762213725308382E-2</v>
      </c>
      <c r="BM340" s="12">
        <f t="shared" si="261"/>
        <v>-1.5565296418253254E-2</v>
      </c>
      <c r="CM340" s="11" cm="1">
        <f t="array" ref="CM340">MMULT(X340:AQ340,$BQ$54:$BQ$73)</f>
        <v>1.219698400550484E-3</v>
      </c>
      <c r="DA340" s="7">
        <v>4.679315420615603E-3</v>
      </c>
    </row>
    <row r="341" spans="1:105" x14ac:dyDescent="0.25">
      <c r="A341" s="9">
        <v>45337</v>
      </c>
      <c r="B341" s="10">
        <v>3190.969970703125</v>
      </c>
      <c r="C341" s="10">
        <v>654.59442138671875</v>
      </c>
      <c r="D341" s="10">
        <v>923.0892333984375</v>
      </c>
      <c r="E341" s="10">
        <v>6354.94873046875</v>
      </c>
      <c r="F341" s="10">
        <v>52.169998168945313</v>
      </c>
      <c r="G341" s="10">
        <v>688.197998046875</v>
      </c>
      <c r="H341" s="10">
        <v>1000.254577636719</v>
      </c>
      <c r="I341" s="10">
        <v>1578.258056640625</v>
      </c>
      <c r="J341" s="10">
        <v>83.043098449707031</v>
      </c>
      <c r="K341" s="10">
        <v>3244.3017578125</v>
      </c>
      <c r="L341" s="10">
        <v>25.219999313354489</v>
      </c>
      <c r="M341" s="10">
        <v>5385.09423828125</v>
      </c>
      <c r="N341" s="10">
        <v>1738.255004882812</v>
      </c>
      <c r="O341" s="10">
        <v>252.00250244140619</v>
      </c>
      <c r="P341" s="10">
        <v>1459.79541015625</v>
      </c>
      <c r="Q341" s="10">
        <v>734.39093017578125</v>
      </c>
      <c r="R341" s="10">
        <v>69.129997253417969</v>
      </c>
      <c r="S341" s="10">
        <v>7315.328125</v>
      </c>
      <c r="T341" s="10">
        <v>3848.025146484375</v>
      </c>
      <c r="U341" s="10">
        <v>605.7427978515625</v>
      </c>
      <c r="X341" s="11">
        <f t="shared" si="222"/>
        <v>-4.1780412265096135E-3</v>
      </c>
      <c r="Y341" s="11">
        <f t="shared" si="223"/>
        <v>-4.0773409585837138E-3</v>
      </c>
      <c r="Z341" s="11">
        <f t="shared" si="224"/>
        <v>-1.0691462437737689E-2</v>
      </c>
      <c r="AA341" s="11">
        <f t="shared" si="225"/>
        <v>3.1703114984625944E-3</v>
      </c>
      <c r="AB341" s="11">
        <f t="shared" si="226"/>
        <v>1.3435642394307524E-3</v>
      </c>
      <c r="AC341" s="11">
        <f t="shared" si="227"/>
        <v>2.1675444882809071E-2</v>
      </c>
      <c r="AD341" s="11">
        <f t="shared" si="228"/>
        <v>-5.9156741647834674E-3</v>
      </c>
      <c r="AE341" s="11">
        <f t="shared" si="229"/>
        <v>6.0916013996940889E-3</v>
      </c>
      <c r="AF341" s="11">
        <f t="shared" si="230"/>
        <v>-3.7919857497010221E-4</v>
      </c>
      <c r="AG341" s="11">
        <f t="shared" si="231"/>
        <v>-2.6291515338468549E-3</v>
      </c>
      <c r="AH341" s="11">
        <f t="shared" si="232"/>
        <v>2.7832881067975713E-3</v>
      </c>
      <c r="AI341" s="11">
        <f t="shared" si="233"/>
        <v>3.115307016594415E-3</v>
      </c>
      <c r="AJ341" s="11">
        <f t="shared" si="234"/>
        <v>6.5176070877167508E-2</v>
      </c>
      <c r="AK341" s="11">
        <f t="shared" si="235"/>
        <v>3.1429966812348782E-2</v>
      </c>
      <c r="AL341" s="11">
        <f t="shared" si="236"/>
        <v>-7.2736244199861468E-3</v>
      </c>
      <c r="AM341" s="11">
        <f t="shared" si="237"/>
        <v>2.4616577582366076E-2</v>
      </c>
      <c r="AN341" s="11">
        <f t="shared" si="238"/>
        <v>1.7815063561440105E-2</v>
      </c>
      <c r="AO341" s="11">
        <f t="shared" si="239"/>
        <v>5.4714459459985479E-3</v>
      </c>
      <c r="AP341" s="11">
        <f t="shared" si="240"/>
        <v>7.5620963350119159E-4</v>
      </c>
      <c r="AQ341" s="11">
        <f t="shared" si="241"/>
        <v>-2.3608826872374245E-2</v>
      </c>
      <c r="AT341" s="12">
        <f t="shared" si="242"/>
        <v>-4.4773872870188898E-3</v>
      </c>
      <c r="AU341" s="12">
        <f t="shared" si="243"/>
        <v>-4.0513319756279743E-3</v>
      </c>
      <c r="AV341" s="12">
        <f t="shared" si="244"/>
        <v>-1.283237193956592E-2</v>
      </c>
      <c r="AW341" s="12">
        <f t="shared" si="245"/>
        <v>4.4258373209500905E-4</v>
      </c>
      <c r="AX341" s="12">
        <f t="shared" si="246"/>
        <v>5.6395608467491715E-4</v>
      </c>
      <c r="AY341" s="12">
        <f t="shared" si="247"/>
        <v>2.109768577862289E-2</v>
      </c>
      <c r="AZ341" s="12">
        <f t="shared" si="248"/>
        <v>-6.8184431203770109E-3</v>
      </c>
      <c r="BA341" s="12">
        <f t="shared" si="249"/>
        <v>5.3140478859724505E-3</v>
      </c>
      <c r="BB341" s="12">
        <f t="shared" si="250"/>
        <v>-4.4947262399978242E-4</v>
      </c>
      <c r="BC341" s="12">
        <f t="shared" si="251"/>
        <v>-4.1290258543974674E-3</v>
      </c>
      <c r="BD341" s="12">
        <f t="shared" si="252"/>
        <v>2.4417226408874879E-3</v>
      </c>
      <c r="BE341" s="12">
        <f t="shared" si="253"/>
        <v>2.3126633727638597E-3</v>
      </c>
      <c r="BF341" s="12">
        <f t="shared" si="254"/>
        <v>6.3369160108196682E-2</v>
      </c>
      <c r="BG341" s="12">
        <f t="shared" si="255"/>
        <v>2.9720743452956791E-2</v>
      </c>
      <c r="BH341" s="12">
        <f t="shared" si="256"/>
        <v>-7.6824857601287249E-3</v>
      </c>
      <c r="BI341" s="12">
        <f t="shared" si="257"/>
        <v>2.3516533259546803E-2</v>
      </c>
      <c r="BJ341" s="12">
        <f t="shared" si="258"/>
        <v>1.6919223637553545E-2</v>
      </c>
      <c r="BK341" s="12">
        <f t="shared" si="259"/>
        <v>5.702740170302068E-3</v>
      </c>
      <c r="BL341" s="12">
        <f t="shared" si="260"/>
        <v>-1.0094642324333424E-4</v>
      </c>
      <c r="BM341" s="12">
        <f t="shared" si="261"/>
        <v>-2.5018528523357796E-2</v>
      </c>
      <c r="CM341" s="11" cm="1">
        <f t="array" ref="CM341">MMULT(X341:AQ341,$BQ$54:$BQ$73)</f>
        <v>6.2345765683909432E-3</v>
      </c>
      <c r="DA341" s="7">
        <v>-5.4383915858139519E-3</v>
      </c>
    </row>
    <row r="342" spans="1:105" x14ac:dyDescent="0.25">
      <c r="A342" s="9">
        <v>45338</v>
      </c>
      <c r="B342" s="10">
        <v>3220.74365234375</v>
      </c>
      <c r="C342" s="10">
        <v>654.5745849609375</v>
      </c>
      <c r="D342" s="10">
        <v>921.98358154296875</v>
      </c>
      <c r="E342" s="10">
        <v>6372.984375</v>
      </c>
      <c r="F342" s="10">
        <v>52.349998474121087</v>
      </c>
      <c r="G342" s="10">
        <v>691.04510498046875</v>
      </c>
      <c r="H342" s="10">
        <v>1006.748107910156</v>
      </c>
      <c r="I342" s="10">
        <v>1602.077758789062</v>
      </c>
      <c r="J342" s="10">
        <v>83.009597778320313</v>
      </c>
      <c r="K342" s="10">
        <v>3329.28466796875</v>
      </c>
      <c r="L342" s="10">
        <v>25.239999771118161</v>
      </c>
      <c r="M342" s="10">
        <v>5441.7509765625</v>
      </c>
      <c r="N342" s="10">
        <v>1807.684692382812</v>
      </c>
      <c r="O342" s="10">
        <v>253.29344177246091</v>
      </c>
      <c r="P342" s="10">
        <v>1449.843994140625</v>
      </c>
      <c r="Q342" s="10">
        <v>727.6419677734375</v>
      </c>
      <c r="R342" s="10">
        <v>69.910003662109375</v>
      </c>
      <c r="S342" s="10">
        <v>7357.681640625</v>
      </c>
      <c r="T342" s="10">
        <v>3871.563232421875</v>
      </c>
      <c r="U342" s="10">
        <v>652.5721435546875</v>
      </c>
      <c r="X342" s="11">
        <f t="shared" si="222"/>
        <v>9.33060540023334E-3</v>
      </c>
      <c r="Y342" s="11">
        <f t="shared" si="223"/>
        <v>-3.0303383489318057E-5</v>
      </c>
      <c r="Z342" s="11">
        <f t="shared" si="224"/>
        <v>-1.1977735363657006E-3</v>
      </c>
      <c r="AA342" s="11">
        <f t="shared" si="225"/>
        <v>2.8380472126829678E-3</v>
      </c>
      <c r="AB342" s="11">
        <f t="shared" si="226"/>
        <v>3.4502647401456312E-3</v>
      </c>
      <c r="AC342" s="11">
        <f t="shared" si="227"/>
        <v>4.1370462304074094E-3</v>
      </c>
      <c r="AD342" s="11">
        <f t="shared" si="228"/>
        <v>6.491877586583184E-3</v>
      </c>
      <c r="AE342" s="11">
        <f t="shared" si="229"/>
        <v>1.5092400161186617E-2</v>
      </c>
      <c r="AF342" s="11">
        <f t="shared" si="230"/>
        <v>-4.0341307118986643E-4</v>
      </c>
      <c r="AG342" s="11">
        <f t="shared" si="231"/>
        <v>2.6194514721574635E-2</v>
      </c>
      <c r="AH342" s="11">
        <f t="shared" si="232"/>
        <v>7.930395839892524E-4</v>
      </c>
      <c r="AI342" s="11">
        <f t="shared" si="233"/>
        <v>1.0521030045953851E-2</v>
      </c>
      <c r="AJ342" s="11">
        <f t="shared" si="234"/>
        <v>3.9942176093248606E-2</v>
      </c>
      <c r="AK342" s="11">
        <f t="shared" si="235"/>
        <v>5.1227242529263209E-3</v>
      </c>
      <c r="AL342" s="11">
        <f t="shared" si="236"/>
        <v>-6.8169936323884215E-3</v>
      </c>
      <c r="AM342" s="11">
        <f t="shared" si="237"/>
        <v>-9.1898771145340011E-3</v>
      </c>
      <c r="AN342" s="11">
        <f t="shared" si="238"/>
        <v>1.1283182983966352E-2</v>
      </c>
      <c r="AO342" s="11">
        <f t="shared" si="239"/>
        <v>5.7896945839322825E-3</v>
      </c>
      <c r="AP342" s="11">
        <f t="shared" si="240"/>
        <v>6.1169262261720975E-3</v>
      </c>
      <c r="AQ342" s="11">
        <f t="shared" si="241"/>
        <v>7.7308959956632534E-2</v>
      </c>
      <c r="AT342" s="12">
        <f t="shared" si="242"/>
        <v>9.0312593397240647E-3</v>
      </c>
      <c r="AU342" s="12">
        <f t="shared" si="243"/>
        <v>-4.2944005335786176E-6</v>
      </c>
      <c r="AV342" s="12">
        <f t="shared" si="244"/>
        <v>-3.3386830381939322E-3</v>
      </c>
      <c r="AW342" s="12">
        <f t="shared" si="245"/>
        <v>1.1031944631538244E-4</v>
      </c>
      <c r="AX342" s="12">
        <f t="shared" si="246"/>
        <v>2.6706565853897961E-3</v>
      </c>
      <c r="AY342" s="12">
        <f t="shared" si="247"/>
        <v>3.559287126221227E-3</v>
      </c>
      <c r="AZ342" s="12">
        <f t="shared" si="248"/>
        <v>5.5891086309896414E-3</v>
      </c>
      <c r="BA342" s="12">
        <f t="shared" si="249"/>
        <v>1.4314846647464978E-2</v>
      </c>
      <c r="BB342" s="12">
        <f t="shared" si="250"/>
        <v>-4.7368712021954665E-4</v>
      </c>
      <c r="BC342" s="12">
        <f t="shared" si="251"/>
        <v>2.4694640401024023E-2</v>
      </c>
      <c r="BD342" s="12">
        <f t="shared" si="252"/>
        <v>4.5147411807916916E-4</v>
      </c>
      <c r="BE342" s="12">
        <f t="shared" si="253"/>
        <v>9.7183864021232955E-3</v>
      </c>
      <c r="BF342" s="12">
        <f t="shared" si="254"/>
        <v>3.8135265324277773E-2</v>
      </c>
      <c r="BG342" s="12">
        <f t="shared" si="255"/>
        <v>3.4135008935343306E-3</v>
      </c>
      <c r="BH342" s="12">
        <f t="shared" si="256"/>
        <v>-7.2258549725309996E-3</v>
      </c>
      <c r="BI342" s="12">
        <f t="shared" si="257"/>
        <v>-1.0289921437353276E-2</v>
      </c>
      <c r="BJ342" s="12">
        <f t="shared" si="258"/>
        <v>1.038734306007979E-2</v>
      </c>
      <c r="BK342" s="12">
        <f t="shared" si="259"/>
        <v>6.0209888082358026E-3</v>
      </c>
      <c r="BL342" s="12">
        <f t="shared" si="260"/>
        <v>5.2597701694275713E-3</v>
      </c>
      <c r="BM342" s="12">
        <f t="shared" si="261"/>
        <v>7.5899258305648989E-2</v>
      </c>
      <c r="CM342" s="11" cm="1">
        <f t="array" ref="CM342">MMULT(X342:AQ342,$BQ$54:$BQ$73)</f>
        <v>1.0338706452083389E-2</v>
      </c>
      <c r="DA342" s="7">
        <v>6.2993446726963154E-3</v>
      </c>
    </row>
    <row r="343" spans="1:105" x14ac:dyDescent="0.25">
      <c r="A343" s="9">
        <v>45341</v>
      </c>
      <c r="B343" s="10">
        <v>3255.912353515625</v>
      </c>
      <c r="C343" s="10">
        <v>663.83074951171875</v>
      </c>
      <c r="D343" s="10">
        <v>904.9556884765625</v>
      </c>
      <c r="E343" s="10">
        <v>6738.44091796875</v>
      </c>
      <c r="F343" s="10">
        <v>52.639999389648438</v>
      </c>
      <c r="G343" s="10">
        <v>689.682373046875</v>
      </c>
      <c r="H343" s="10">
        <v>1026.91748046875</v>
      </c>
      <c r="I343" s="10">
        <v>1600.288818359375</v>
      </c>
      <c r="J343" s="10">
        <v>83.015998840332031</v>
      </c>
      <c r="K343" s="10">
        <v>3283.1806640625</v>
      </c>
      <c r="L343" s="10">
        <v>25.239999771118161</v>
      </c>
      <c r="M343" s="10">
        <v>5377.04931640625</v>
      </c>
      <c r="N343" s="10">
        <v>1820.4873046875</v>
      </c>
      <c r="O343" s="10">
        <v>253.24729919433591</v>
      </c>
      <c r="P343" s="10">
        <v>1463.17041015625</v>
      </c>
      <c r="Q343" s="10">
        <v>732.02880859375</v>
      </c>
      <c r="R343" s="10">
        <v>70.010002136230469</v>
      </c>
      <c r="S343" s="10">
        <v>7548.8349609375</v>
      </c>
      <c r="T343" s="10">
        <v>3848.587646484375</v>
      </c>
      <c r="U343" s="10">
        <v>643.9036865234375</v>
      </c>
      <c r="X343" s="11">
        <f t="shared" si="222"/>
        <v>1.0919435064719471E-2</v>
      </c>
      <c r="Y343" s="11">
        <f t="shared" si="223"/>
        <v>1.4140733177615845E-2</v>
      </c>
      <c r="Z343" s="11">
        <f t="shared" si="224"/>
        <v>-1.8468759538981736E-2</v>
      </c>
      <c r="AA343" s="11">
        <f t="shared" si="225"/>
        <v>5.7344647572394214E-2</v>
      </c>
      <c r="AB343" s="11">
        <f t="shared" si="226"/>
        <v>5.5396547083131457E-3</v>
      </c>
      <c r="AC343" s="11">
        <f t="shared" si="227"/>
        <v>-1.9719869568170451E-3</v>
      </c>
      <c r="AD343" s="11">
        <f t="shared" si="228"/>
        <v>2.0034179751737789E-2</v>
      </c>
      <c r="AE343" s="11">
        <f t="shared" si="229"/>
        <v>-1.1166377036775194E-3</v>
      </c>
      <c r="AF343" s="11">
        <f t="shared" si="230"/>
        <v>7.7112312106522704E-5</v>
      </c>
      <c r="AG343" s="11">
        <f t="shared" si="231"/>
        <v>-1.3848020972739105E-2</v>
      </c>
      <c r="AH343" s="11">
        <f t="shared" si="232"/>
        <v>0</v>
      </c>
      <c r="AI343" s="11">
        <f t="shared" si="233"/>
        <v>-1.1889860531089829E-2</v>
      </c>
      <c r="AJ343" s="11">
        <f t="shared" si="234"/>
        <v>7.0823260044383645E-3</v>
      </c>
      <c r="AK343" s="11">
        <f t="shared" si="235"/>
        <v>-1.8217044153259561E-4</v>
      </c>
      <c r="AL343" s="11">
        <f t="shared" si="236"/>
        <v>9.1916206636590923E-3</v>
      </c>
      <c r="AM343" s="11">
        <f t="shared" si="237"/>
        <v>6.0288452489018754E-3</v>
      </c>
      <c r="AN343" s="11">
        <f t="shared" si="238"/>
        <v>1.4303886265606372E-3</v>
      </c>
      <c r="AO343" s="11">
        <f t="shared" si="239"/>
        <v>2.5980102109482199E-2</v>
      </c>
      <c r="AP343" s="11">
        <f t="shared" si="240"/>
        <v>-5.934446774650123E-3</v>
      </c>
      <c r="AQ343" s="11">
        <f t="shared" si="241"/>
        <v>-1.3283522928256219E-2</v>
      </c>
      <c r="AT343" s="12">
        <f t="shared" si="242"/>
        <v>1.0620089004210196E-2</v>
      </c>
      <c r="AU343" s="12">
        <f t="shared" si="243"/>
        <v>1.4166742160571583E-2</v>
      </c>
      <c r="AV343" s="12">
        <f t="shared" si="244"/>
        <v>-2.0609669040809967E-2</v>
      </c>
      <c r="AW343" s="12">
        <f t="shared" si="245"/>
        <v>5.4616919806026627E-2</v>
      </c>
      <c r="AX343" s="12">
        <f t="shared" si="246"/>
        <v>4.7600465535573106E-3</v>
      </c>
      <c r="AY343" s="12">
        <f t="shared" si="247"/>
        <v>-2.5497460610032275E-3</v>
      </c>
      <c r="AZ343" s="12">
        <f t="shared" si="248"/>
        <v>1.9131410796144246E-2</v>
      </c>
      <c r="BA343" s="12">
        <f t="shared" si="249"/>
        <v>-1.8941912173991579E-3</v>
      </c>
      <c r="BB343" s="12">
        <f t="shared" si="250"/>
        <v>6.838263076842501E-6</v>
      </c>
      <c r="BC343" s="12">
        <f t="shared" si="251"/>
        <v>-1.5347895293289719E-2</v>
      </c>
      <c r="BD343" s="12">
        <f t="shared" si="252"/>
        <v>-3.4156546591008325E-4</v>
      </c>
      <c r="BE343" s="12">
        <f t="shared" si="253"/>
        <v>-1.2692504174920384E-2</v>
      </c>
      <c r="BF343" s="12">
        <f t="shared" si="254"/>
        <v>5.2754152354675329E-3</v>
      </c>
      <c r="BG343" s="12">
        <f t="shared" si="255"/>
        <v>-1.8913938009245861E-3</v>
      </c>
      <c r="BH343" s="12">
        <f t="shared" si="256"/>
        <v>8.7827593235165133E-3</v>
      </c>
      <c r="BI343" s="12">
        <f t="shared" si="257"/>
        <v>4.9288009260826018E-3</v>
      </c>
      <c r="BJ343" s="12">
        <f t="shared" si="258"/>
        <v>5.3454870267407586E-4</v>
      </c>
      <c r="BK343" s="12">
        <f t="shared" si="259"/>
        <v>2.6211396333785719E-2</v>
      </c>
      <c r="BL343" s="12">
        <f t="shared" si="260"/>
        <v>-6.7916028313946492E-3</v>
      </c>
      <c r="BM343" s="12">
        <f t="shared" si="261"/>
        <v>-1.4693224579239769E-2</v>
      </c>
      <c r="CM343" s="11" cm="1">
        <f t="array" ref="CM343">MMULT(X343:AQ343,$BQ$54:$BQ$73)</f>
        <v>4.5536819696092509E-3</v>
      </c>
      <c r="DA343" s="7">
        <v>-2.0247960355860416E-3</v>
      </c>
    </row>
    <row r="344" spans="1:105" x14ac:dyDescent="0.25">
      <c r="A344" s="9">
        <v>45342</v>
      </c>
      <c r="B344" s="10">
        <v>3225.7392578125</v>
      </c>
      <c r="C344" s="10">
        <v>668.85430908203125</v>
      </c>
      <c r="D344" s="10">
        <v>904.857421875</v>
      </c>
      <c r="E344" s="10">
        <v>6701.12060546875</v>
      </c>
      <c r="F344" s="10">
        <v>52.560001373291023</v>
      </c>
      <c r="G344" s="10">
        <v>707.78704833984375</v>
      </c>
      <c r="H344" s="10">
        <v>1031.8369140625</v>
      </c>
      <c r="I344" s="10">
        <v>1586.637329101562</v>
      </c>
      <c r="J344" s="10">
        <v>83.021003723144531</v>
      </c>
      <c r="K344" s="10">
        <v>3299.7939453125</v>
      </c>
      <c r="L344" s="10">
        <v>25.239999771118161</v>
      </c>
      <c r="M344" s="10">
        <v>5367.59033203125</v>
      </c>
      <c r="N344" s="10">
        <v>1825.509887695312</v>
      </c>
      <c r="O344" s="10">
        <v>255.04539489746091</v>
      </c>
      <c r="P344" s="10">
        <v>1460.21728515625</v>
      </c>
      <c r="Q344" s="10">
        <v>732.84832763671875</v>
      </c>
      <c r="R344" s="10">
        <v>69.800003051757813</v>
      </c>
      <c r="S344" s="10">
        <v>7615.08203125</v>
      </c>
      <c r="T344" s="10">
        <v>3779.986328125</v>
      </c>
      <c r="U344" s="10">
        <v>637.42730712890625</v>
      </c>
      <c r="X344" s="11">
        <f t="shared" si="222"/>
        <v>-9.2671707426476343E-3</v>
      </c>
      <c r="Y344" s="11">
        <f t="shared" si="223"/>
        <v>7.56753069062797E-3</v>
      </c>
      <c r="Z344" s="11">
        <f t="shared" si="224"/>
        <v>-1.0858719693549395E-4</v>
      </c>
      <c r="AA344" s="11">
        <f t="shared" si="225"/>
        <v>-5.5384194881758957E-3</v>
      </c>
      <c r="AB344" s="11">
        <f t="shared" si="226"/>
        <v>-1.5197191733468415E-3</v>
      </c>
      <c r="AC344" s="11">
        <f t="shared" si="227"/>
        <v>2.6250743821371009E-2</v>
      </c>
      <c r="AD344" s="11">
        <f t="shared" si="228"/>
        <v>4.7904857861650772E-3</v>
      </c>
      <c r="AE344" s="11">
        <f t="shared" si="229"/>
        <v>-8.5306409075635095E-3</v>
      </c>
      <c r="AF344" s="11">
        <f t="shared" si="230"/>
        <v>6.0288171947748171E-5</v>
      </c>
      <c r="AG344" s="11">
        <f t="shared" si="231"/>
        <v>5.0601179008660678E-3</v>
      </c>
      <c r="AH344" s="11">
        <f t="shared" si="232"/>
        <v>0</v>
      </c>
      <c r="AI344" s="11">
        <f t="shared" si="233"/>
        <v>-1.7591403422950026E-3</v>
      </c>
      <c r="AJ344" s="11">
        <f t="shared" si="234"/>
        <v>2.7589222923332653E-3</v>
      </c>
      <c r="AK344" s="11">
        <f t="shared" si="235"/>
        <v>7.1001574699724023E-3</v>
      </c>
      <c r="AL344" s="11">
        <f t="shared" si="236"/>
        <v>-2.0183055777383031E-3</v>
      </c>
      <c r="AM344" s="11">
        <f t="shared" si="237"/>
        <v>1.1195174743779161E-3</v>
      </c>
      <c r="AN344" s="11">
        <f t="shared" si="238"/>
        <v>-2.9995583211670958E-3</v>
      </c>
      <c r="AO344" s="11">
        <f t="shared" si="239"/>
        <v>8.7758005911249496E-3</v>
      </c>
      <c r="AP344" s="11">
        <f t="shared" si="240"/>
        <v>-1.7825063285759189E-2</v>
      </c>
      <c r="AQ344" s="11">
        <f t="shared" si="241"/>
        <v>-1.005799396723211E-2</v>
      </c>
      <c r="AT344" s="12">
        <f t="shared" si="242"/>
        <v>-9.5665168031569096E-3</v>
      </c>
      <c r="AU344" s="12">
        <f t="shared" si="243"/>
        <v>7.5935396735837095E-3</v>
      </c>
      <c r="AV344" s="12">
        <f t="shared" si="244"/>
        <v>-2.2494966987637254E-3</v>
      </c>
      <c r="AW344" s="12">
        <f t="shared" si="245"/>
        <v>-8.2661472545434815E-3</v>
      </c>
      <c r="AX344" s="12">
        <f t="shared" si="246"/>
        <v>-2.2993273281026769E-3</v>
      </c>
      <c r="AY344" s="12">
        <f t="shared" si="247"/>
        <v>2.5672984717184828E-2</v>
      </c>
      <c r="AZ344" s="12">
        <f t="shared" si="248"/>
        <v>3.8877168305715341E-3</v>
      </c>
      <c r="BA344" s="12">
        <f t="shared" si="249"/>
        <v>-9.3081944212851479E-3</v>
      </c>
      <c r="BB344" s="12">
        <f t="shared" si="250"/>
        <v>-9.9858770819320324E-6</v>
      </c>
      <c r="BC344" s="12">
        <f t="shared" si="251"/>
        <v>3.5602435803154548E-3</v>
      </c>
      <c r="BD344" s="12">
        <f t="shared" si="252"/>
        <v>-3.4156546591008325E-4</v>
      </c>
      <c r="BE344" s="12">
        <f t="shared" si="253"/>
        <v>-2.5617839861255577E-3</v>
      </c>
      <c r="BF344" s="12">
        <f t="shared" si="254"/>
        <v>9.5201152336243391E-4</v>
      </c>
      <c r="BG344" s="12">
        <f t="shared" si="255"/>
        <v>5.390934110580412E-3</v>
      </c>
      <c r="BH344" s="12">
        <f t="shared" si="256"/>
        <v>-2.4271669178808812E-3</v>
      </c>
      <c r="BI344" s="12">
        <f t="shared" si="257"/>
        <v>1.9473151558642042E-5</v>
      </c>
      <c r="BJ344" s="12">
        <f t="shared" si="258"/>
        <v>-3.8953982450536571E-3</v>
      </c>
      <c r="BK344" s="12">
        <f t="shared" si="259"/>
        <v>9.0070948154284698E-3</v>
      </c>
      <c r="BL344" s="12">
        <f t="shared" si="260"/>
        <v>-1.8682219342503716E-2</v>
      </c>
      <c r="BM344" s="12">
        <f t="shared" si="261"/>
        <v>-1.1467695618215659E-2</v>
      </c>
      <c r="CM344" s="11" cm="1">
        <f t="array" ref="CM344">MMULT(X344:AQ344,$BQ$54:$BQ$73)</f>
        <v>1.9294825979626672E-4</v>
      </c>
      <c r="DA344" s="7">
        <v>3.125658136012498E-3</v>
      </c>
    </row>
    <row r="345" spans="1:105" x14ac:dyDescent="0.25">
      <c r="A345" s="9">
        <v>45343</v>
      </c>
      <c r="B345" s="10">
        <v>3220.34375</v>
      </c>
      <c r="C345" s="10">
        <v>661.4573974609375</v>
      </c>
      <c r="D345" s="10">
        <v>884.36505126953125</v>
      </c>
      <c r="E345" s="10">
        <v>6728.5986328125</v>
      </c>
      <c r="F345" s="10">
        <v>52.639999389648438</v>
      </c>
      <c r="G345" s="10">
        <v>700.41375732421875</v>
      </c>
      <c r="H345" s="10">
        <v>1034.985229492188</v>
      </c>
      <c r="I345" s="10">
        <v>1558.67529296875</v>
      </c>
      <c r="J345" s="10">
        <v>82.8291015625</v>
      </c>
      <c r="K345" s="10">
        <v>3240.4677734375</v>
      </c>
      <c r="L345" s="10">
        <v>25.309999465942379</v>
      </c>
      <c r="M345" s="10">
        <v>5285.43359375</v>
      </c>
      <c r="N345" s="10">
        <v>1831.418823242188</v>
      </c>
      <c r="O345" s="10">
        <v>251.6797790527344</v>
      </c>
      <c r="P345" s="10">
        <v>1456.916748046875</v>
      </c>
      <c r="Q345" s="10">
        <v>743.839599609375</v>
      </c>
      <c r="R345" s="10">
        <v>69.669998168945313</v>
      </c>
      <c r="S345" s="10">
        <v>7585.6064453125</v>
      </c>
      <c r="T345" s="10">
        <v>3743.271240234375</v>
      </c>
      <c r="U345" s="10">
        <v>632.2960205078125</v>
      </c>
      <c r="X345" s="11">
        <f t="shared" si="222"/>
        <v>-1.6726422631440166E-3</v>
      </c>
      <c r="Y345" s="11">
        <f t="shared" si="223"/>
        <v>-1.1059077471214377E-2</v>
      </c>
      <c r="Z345" s="11">
        <f t="shared" si="224"/>
        <v>-2.2647071361812439E-2</v>
      </c>
      <c r="AA345" s="11">
        <f t="shared" si="225"/>
        <v>4.1005122816809656E-3</v>
      </c>
      <c r="AB345" s="11">
        <f t="shared" si="226"/>
        <v>1.5220322349166965E-3</v>
      </c>
      <c r="AC345" s="11">
        <f t="shared" si="227"/>
        <v>-1.0417386179811411E-2</v>
      </c>
      <c r="AD345" s="11">
        <f t="shared" si="228"/>
        <v>3.051175420050204E-3</v>
      </c>
      <c r="AE345" s="11">
        <f t="shared" si="229"/>
        <v>-1.7623457875307665E-2</v>
      </c>
      <c r="AF345" s="11">
        <f t="shared" si="230"/>
        <v>-2.3114892863073506E-3</v>
      </c>
      <c r="AG345" s="11">
        <f t="shared" si="231"/>
        <v>-1.7978750448728896E-2</v>
      </c>
      <c r="AH345" s="11">
        <f t="shared" si="232"/>
        <v>2.7733635284861845E-3</v>
      </c>
      <c r="AI345" s="11">
        <f t="shared" si="233"/>
        <v>-1.5306074644142884E-2</v>
      </c>
      <c r="AJ345" s="11">
        <f t="shared" si="234"/>
        <v>3.23686855201638E-3</v>
      </c>
      <c r="AK345" s="11">
        <f t="shared" si="235"/>
        <v>-1.3196144341597018E-2</v>
      </c>
      <c r="AL345" s="11">
        <f t="shared" si="236"/>
        <v>-2.2603054647595323E-3</v>
      </c>
      <c r="AM345" s="11">
        <f t="shared" si="237"/>
        <v>1.4998017404366308E-2</v>
      </c>
      <c r="AN345" s="11">
        <f t="shared" si="238"/>
        <v>-1.8625340562821941E-3</v>
      </c>
      <c r="AO345" s="11">
        <f t="shared" si="239"/>
        <v>-3.87068528172659E-3</v>
      </c>
      <c r="AP345" s="11">
        <f t="shared" si="240"/>
        <v>-9.7130213454599754E-3</v>
      </c>
      <c r="AQ345" s="11">
        <f t="shared" si="241"/>
        <v>-8.0499949777897654E-3</v>
      </c>
      <c r="AT345" s="12">
        <f t="shared" si="242"/>
        <v>-1.9719883236532926E-3</v>
      </c>
      <c r="AU345" s="12">
        <f t="shared" si="243"/>
        <v>-1.1033068488258638E-2</v>
      </c>
      <c r="AV345" s="12">
        <f t="shared" si="244"/>
        <v>-2.4787980863640671E-2</v>
      </c>
      <c r="AW345" s="12">
        <f t="shared" si="245"/>
        <v>1.3727845153133802E-3</v>
      </c>
      <c r="AX345" s="12">
        <f t="shared" si="246"/>
        <v>7.4242408016086134E-4</v>
      </c>
      <c r="AY345" s="12">
        <f t="shared" si="247"/>
        <v>-1.0995145283997594E-2</v>
      </c>
      <c r="AZ345" s="12">
        <f t="shared" si="248"/>
        <v>2.1484064644566609E-3</v>
      </c>
      <c r="BA345" s="12">
        <f t="shared" si="249"/>
        <v>-1.8401011389029304E-2</v>
      </c>
      <c r="BB345" s="12">
        <f t="shared" si="250"/>
        <v>-2.3817633353370306E-3</v>
      </c>
      <c r="BC345" s="12">
        <f t="shared" si="251"/>
        <v>-1.9478624769279508E-2</v>
      </c>
      <c r="BD345" s="12">
        <f t="shared" si="252"/>
        <v>2.4317980625761012E-3</v>
      </c>
      <c r="BE345" s="12">
        <f t="shared" si="253"/>
        <v>-1.6108718287973438E-2</v>
      </c>
      <c r="BF345" s="12">
        <f t="shared" si="254"/>
        <v>1.4299577830455487E-3</v>
      </c>
      <c r="BG345" s="12">
        <f t="shared" si="255"/>
        <v>-1.4905367700989009E-2</v>
      </c>
      <c r="BH345" s="12">
        <f t="shared" si="256"/>
        <v>-2.6691668049021104E-3</v>
      </c>
      <c r="BI345" s="12">
        <f t="shared" si="257"/>
        <v>1.3897973081547034E-2</v>
      </c>
      <c r="BJ345" s="12">
        <f t="shared" si="258"/>
        <v>-2.7583739801687553E-3</v>
      </c>
      <c r="BK345" s="12">
        <f t="shared" si="259"/>
        <v>-3.6393910574230698E-3</v>
      </c>
      <c r="BL345" s="12">
        <f t="shared" si="260"/>
        <v>-1.0570177402204501E-2</v>
      </c>
      <c r="BM345" s="12">
        <f t="shared" si="261"/>
        <v>-9.4596966287733147E-3</v>
      </c>
      <c r="CM345" s="11" cm="1">
        <f t="array" ref="CM345">MMULT(X345:AQ345,$BQ$54:$BQ$73)</f>
        <v>-5.4143332788283687E-3</v>
      </c>
      <c r="DA345" s="7">
        <v>7.2251732171920591E-3</v>
      </c>
    </row>
    <row r="346" spans="1:105" x14ac:dyDescent="0.25">
      <c r="A346" s="9">
        <v>45344</v>
      </c>
      <c r="B346" s="10">
        <v>3260.158447265625</v>
      </c>
      <c r="C346" s="10">
        <v>660.0877685546875</v>
      </c>
      <c r="D346" s="10">
        <v>896.67523193359375</v>
      </c>
      <c r="E346" s="10">
        <v>6771.5146484375</v>
      </c>
      <c r="F346" s="10">
        <v>52.720001220703118</v>
      </c>
      <c r="G346" s="10">
        <v>690.87481689453125</v>
      </c>
      <c r="H346" s="10">
        <v>1045.561889648438</v>
      </c>
      <c r="I346" s="10">
        <v>1582.965454101562</v>
      </c>
      <c r="J346" s="10">
        <v>82.938400268554688</v>
      </c>
      <c r="K346" s="10">
        <v>3306.675048828125</v>
      </c>
      <c r="L346" s="10">
        <v>25.29000091552734</v>
      </c>
      <c r="M346" s="10">
        <v>5350.42724609375</v>
      </c>
      <c r="N346" s="10">
        <v>1881.34912109375</v>
      </c>
      <c r="O346" s="10">
        <v>253.29344177246091</v>
      </c>
      <c r="P346" s="10">
        <v>1470.863525390625</v>
      </c>
      <c r="Q346" s="10">
        <v>738.44036865234375</v>
      </c>
      <c r="R346" s="10">
        <v>69.660003662109375</v>
      </c>
      <c r="S346" s="10">
        <v>7629.5263671875</v>
      </c>
      <c r="T346" s="10">
        <v>3832.92626953125</v>
      </c>
      <c r="U346" s="10">
        <v>630.5025634765625</v>
      </c>
      <c r="X346" s="11">
        <f t="shared" si="222"/>
        <v>1.2363492954944639E-2</v>
      </c>
      <c r="Y346" s="11">
        <f t="shared" si="223"/>
        <v>-2.0706230083863924E-3</v>
      </c>
      <c r="Z346" s="11">
        <f t="shared" si="224"/>
        <v>1.3919795503441575E-2</v>
      </c>
      <c r="AA346" s="11">
        <f t="shared" si="225"/>
        <v>6.3781506323942298E-3</v>
      </c>
      <c r="AB346" s="11">
        <f t="shared" si="226"/>
        <v>1.5197916410009042E-3</v>
      </c>
      <c r="AC346" s="11">
        <f t="shared" si="227"/>
        <v>-1.3619007807797758E-2</v>
      </c>
      <c r="AD346" s="11">
        <f t="shared" si="228"/>
        <v>1.0219141157637007E-2</v>
      </c>
      <c r="AE346" s="11">
        <f t="shared" si="229"/>
        <v>1.5583849466521979E-2</v>
      </c>
      <c r="AF346" s="11">
        <f t="shared" si="230"/>
        <v>1.319568895386538E-3</v>
      </c>
      <c r="AG346" s="11">
        <f t="shared" si="231"/>
        <v>2.0431394483640269E-2</v>
      </c>
      <c r="AH346" s="11">
        <f t="shared" si="232"/>
        <v>-7.901442448447893E-4</v>
      </c>
      <c r="AI346" s="11">
        <f t="shared" si="233"/>
        <v>1.2296749394525491E-2</v>
      </c>
      <c r="AJ346" s="11">
        <f t="shared" si="234"/>
        <v>2.7263178262615918E-2</v>
      </c>
      <c r="AK346" s="11">
        <f t="shared" si="235"/>
        <v>6.4115707896755395E-3</v>
      </c>
      <c r="AL346" s="11">
        <f t="shared" si="236"/>
        <v>9.5728032246501938E-3</v>
      </c>
      <c r="AM346" s="11">
        <f t="shared" si="237"/>
        <v>-7.2585957508401527E-3</v>
      </c>
      <c r="AN346" s="11">
        <f t="shared" si="238"/>
        <v>-1.4345496050827296E-4</v>
      </c>
      <c r="AO346" s="11">
        <f t="shared" si="239"/>
        <v>5.7899025202052456E-3</v>
      </c>
      <c r="AP346" s="11">
        <f t="shared" si="240"/>
        <v>2.3950983923692767E-2</v>
      </c>
      <c r="AQ346" s="11">
        <f t="shared" si="241"/>
        <v>-2.8364199252901047E-3</v>
      </c>
      <c r="AT346" s="12">
        <f t="shared" si="242"/>
        <v>1.2064146894435364E-2</v>
      </c>
      <c r="AU346" s="12">
        <f t="shared" si="243"/>
        <v>-2.044614025430653E-3</v>
      </c>
      <c r="AV346" s="12">
        <f t="shared" si="244"/>
        <v>1.1778886001613344E-2</v>
      </c>
      <c r="AW346" s="12">
        <f t="shared" si="245"/>
        <v>3.6504228660266444E-3</v>
      </c>
      <c r="AX346" s="12">
        <f t="shared" si="246"/>
        <v>7.40183486245069E-4</v>
      </c>
      <c r="AY346" s="12">
        <f t="shared" si="247"/>
        <v>-1.4196766911983941E-2</v>
      </c>
      <c r="AZ346" s="12">
        <f t="shared" si="248"/>
        <v>9.3163722020434634E-3</v>
      </c>
      <c r="BA346" s="12">
        <f t="shared" si="249"/>
        <v>1.4806295952800341E-2</v>
      </c>
      <c r="BB346" s="12">
        <f t="shared" si="250"/>
        <v>1.2492948463568578E-3</v>
      </c>
      <c r="BC346" s="12">
        <f t="shared" si="251"/>
        <v>1.8931520163089657E-2</v>
      </c>
      <c r="BD346" s="12">
        <f t="shared" si="252"/>
        <v>-1.1317097107548725E-3</v>
      </c>
      <c r="BE346" s="12">
        <f t="shared" si="253"/>
        <v>1.1494105750694936E-2</v>
      </c>
      <c r="BF346" s="12">
        <f t="shared" si="254"/>
        <v>2.5456267493645088E-2</v>
      </c>
      <c r="BG346" s="12">
        <f t="shared" si="255"/>
        <v>4.7023474302835492E-3</v>
      </c>
      <c r="BH346" s="12">
        <f t="shared" si="256"/>
        <v>9.1639418845076148E-3</v>
      </c>
      <c r="BI346" s="12">
        <f t="shared" si="257"/>
        <v>-8.3586400736594263E-3</v>
      </c>
      <c r="BJ346" s="12">
        <f t="shared" si="258"/>
        <v>-1.0392948843948343E-3</v>
      </c>
      <c r="BK346" s="12">
        <f t="shared" si="259"/>
        <v>6.0211967445087658E-3</v>
      </c>
      <c r="BL346" s="12">
        <f t="shared" si="260"/>
        <v>2.309382786694824E-2</v>
      </c>
      <c r="BM346" s="12">
        <f t="shared" si="261"/>
        <v>-4.2461215762736541E-3</v>
      </c>
      <c r="CM346" s="11" cm="1">
        <f t="array" ref="CM346">MMULT(X346:AQ346,$BQ$54:$BQ$73)</f>
        <v>7.0151063576332417E-3</v>
      </c>
      <c r="DA346" s="7">
        <v>2.3741895029146688E-3</v>
      </c>
    </row>
    <row r="347" spans="1:105" x14ac:dyDescent="0.25">
      <c r="A347" s="9">
        <v>45345</v>
      </c>
      <c r="B347" s="10">
        <v>3270.3994140625</v>
      </c>
      <c r="C347" s="10">
        <v>662.35235595703125</v>
      </c>
      <c r="D347" s="10">
        <v>913.82586669921875</v>
      </c>
      <c r="E347" s="10">
        <v>6861.9921875</v>
      </c>
      <c r="F347" s="10">
        <v>52.439998626708977</v>
      </c>
      <c r="G347" s="10">
        <v>691.3857421875</v>
      </c>
      <c r="H347" s="10">
        <v>1044.184448242188</v>
      </c>
      <c r="I347" s="10">
        <v>1578.728759765625</v>
      </c>
      <c r="J347" s="10">
        <v>82.872299194335938</v>
      </c>
      <c r="K347" s="10">
        <v>3330.46435546875</v>
      </c>
      <c r="L347" s="10">
        <v>25.309999465942379</v>
      </c>
      <c r="M347" s="10">
        <v>5404.9384765625</v>
      </c>
      <c r="N347" s="10">
        <v>1900.6513671875</v>
      </c>
      <c r="O347" s="10">
        <v>250.9882507324219</v>
      </c>
      <c r="P347" s="10">
        <v>1482.651245117188</v>
      </c>
      <c r="Q347" s="10">
        <v>731.8359375</v>
      </c>
      <c r="R347" s="10">
        <v>68.769996643066406</v>
      </c>
      <c r="S347" s="10">
        <v>7650.33544921875</v>
      </c>
      <c r="T347" s="10">
        <v>3800.10302734375</v>
      </c>
      <c r="U347" s="10">
        <v>652.67181396484375</v>
      </c>
      <c r="X347" s="11">
        <f t="shared" si="222"/>
        <v>3.141248182420198E-3</v>
      </c>
      <c r="Y347" s="11">
        <f t="shared" si="223"/>
        <v>3.4307368053527743E-3</v>
      </c>
      <c r="Z347" s="11">
        <f t="shared" si="224"/>
        <v>1.9126919262218618E-2</v>
      </c>
      <c r="AA347" s="11">
        <f t="shared" si="225"/>
        <v>1.3361492038325182E-2</v>
      </c>
      <c r="AB347" s="11">
        <f t="shared" si="226"/>
        <v>-5.3111264702358114E-3</v>
      </c>
      <c r="AC347" s="11">
        <f t="shared" si="227"/>
        <v>7.3953382070770677E-4</v>
      </c>
      <c r="AD347" s="11">
        <f t="shared" si="228"/>
        <v>-1.3174173809196068E-3</v>
      </c>
      <c r="AE347" s="11">
        <f t="shared" si="229"/>
        <v>-2.6764288032688943E-3</v>
      </c>
      <c r="AF347" s="11">
        <f t="shared" si="230"/>
        <v>-7.9698998298393265E-4</v>
      </c>
      <c r="AG347" s="11">
        <f t="shared" si="231"/>
        <v>7.1943285292142192E-3</v>
      </c>
      <c r="AH347" s="11">
        <f t="shared" si="232"/>
        <v>7.9076906647166322E-4</v>
      </c>
      <c r="AI347" s="11">
        <f t="shared" si="233"/>
        <v>1.0188201420465564E-2</v>
      </c>
      <c r="AJ347" s="11">
        <f t="shared" si="234"/>
        <v>1.0259789571926105E-2</v>
      </c>
      <c r="AK347" s="11">
        <f t="shared" si="235"/>
        <v>-9.1008714000175711E-3</v>
      </c>
      <c r="AL347" s="11">
        <f t="shared" si="236"/>
        <v>8.0141491872486453E-3</v>
      </c>
      <c r="AM347" s="11">
        <f t="shared" si="237"/>
        <v>-8.9437569135025208E-3</v>
      </c>
      <c r="AN347" s="11">
        <f t="shared" si="238"/>
        <v>-1.2776442323488939E-2</v>
      </c>
      <c r="AO347" s="11">
        <f t="shared" si="239"/>
        <v>2.7274408698217695E-3</v>
      </c>
      <c r="AP347" s="11">
        <f t="shared" si="240"/>
        <v>-8.5634942807063536E-3</v>
      </c>
      <c r="AQ347" s="11">
        <f t="shared" si="241"/>
        <v>3.5161237673707477E-2</v>
      </c>
      <c r="AT347" s="12">
        <f t="shared" si="242"/>
        <v>2.8419021219109222E-3</v>
      </c>
      <c r="AU347" s="12">
        <f t="shared" si="243"/>
        <v>3.4567457883085137E-3</v>
      </c>
      <c r="AV347" s="12">
        <f t="shared" si="244"/>
        <v>1.6986009760390386E-2</v>
      </c>
      <c r="AW347" s="12">
        <f t="shared" si="245"/>
        <v>1.0633764271957597E-2</v>
      </c>
      <c r="AX347" s="12">
        <f t="shared" si="246"/>
        <v>-6.0907346249916465E-3</v>
      </c>
      <c r="AY347" s="12">
        <f t="shared" si="247"/>
        <v>1.6177471652152446E-4</v>
      </c>
      <c r="AZ347" s="12">
        <f t="shared" si="248"/>
        <v>-2.2201863365131497E-3</v>
      </c>
      <c r="BA347" s="12">
        <f t="shared" si="249"/>
        <v>-3.4539823169905328E-3</v>
      </c>
      <c r="BB347" s="12">
        <f t="shared" si="250"/>
        <v>-8.6726403201361287E-4</v>
      </c>
      <c r="BC347" s="12">
        <f t="shared" si="251"/>
        <v>5.6944542086636062E-3</v>
      </c>
      <c r="BD347" s="12">
        <f t="shared" si="252"/>
        <v>4.4920360056157997E-4</v>
      </c>
      <c r="BE347" s="12">
        <f t="shared" si="253"/>
        <v>9.385557776635009E-3</v>
      </c>
      <c r="BF347" s="12">
        <f t="shared" si="254"/>
        <v>8.4528788029552739E-3</v>
      </c>
      <c r="BG347" s="12">
        <f t="shared" si="255"/>
        <v>-1.0810094759409562E-2</v>
      </c>
      <c r="BH347" s="12">
        <f t="shared" si="256"/>
        <v>7.6052878471060672E-3</v>
      </c>
      <c r="BI347" s="12">
        <f t="shared" si="257"/>
        <v>-1.0043801236321795E-2</v>
      </c>
      <c r="BJ347" s="12">
        <f t="shared" si="258"/>
        <v>-1.3672282247375501E-2</v>
      </c>
      <c r="BK347" s="12">
        <f t="shared" si="259"/>
        <v>2.9587350941252897E-3</v>
      </c>
      <c r="BL347" s="12">
        <f t="shared" si="260"/>
        <v>-9.4206503374508789E-3</v>
      </c>
      <c r="BM347" s="12">
        <f t="shared" si="261"/>
        <v>3.3751536022723926E-2</v>
      </c>
      <c r="CM347" s="11" cm="1">
        <f t="array" ref="CM347">MMULT(X347:AQ347,$BQ$54:$BQ$73)</f>
        <v>3.2324659436378149E-3</v>
      </c>
      <c r="DA347" s="7">
        <v>-8.9541800070961474E-3</v>
      </c>
    </row>
    <row r="348" spans="1:105" x14ac:dyDescent="0.25">
      <c r="A348" s="9">
        <v>45348</v>
      </c>
      <c r="B348" s="10">
        <v>3324.80126953125</v>
      </c>
      <c r="C348" s="10">
        <v>656.952880859375</v>
      </c>
      <c r="D348" s="10">
        <v>933.7039794921875</v>
      </c>
      <c r="E348" s="10">
        <v>6939.6796875</v>
      </c>
      <c r="F348" s="10">
        <v>52.709999084472663</v>
      </c>
      <c r="G348" s="10">
        <v>692.213134765625</v>
      </c>
      <c r="H348" s="10">
        <v>1037.198974609375</v>
      </c>
      <c r="I348" s="10">
        <v>1563.006103515625</v>
      </c>
      <c r="J348" s="10">
        <v>82.881797790527344</v>
      </c>
      <c r="K348" s="10">
        <v>3411.26953125</v>
      </c>
      <c r="L348" s="10">
        <v>25.319999694824219</v>
      </c>
      <c r="M348" s="10">
        <v>5330.33935546875</v>
      </c>
      <c r="N348" s="10">
        <v>1900.503784179688</v>
      </c>
      <c r="O348" s="10">
        <v>248.82136535644531</v>
      </c>
      <c r="P348" s="10">
        <v>1476.3974609375</v>
      </c>
      <c r="Q348" s="10">
        <v>731.69140625</v>
      </c>
      <c r="R348" s="10">
        <v>68.860000610351563</v>
      </c>
      <c r="S348" s="10">
        <v>7547.12109375</v>
      </c>
      <c r="T348" s="10">
        <v>3752.2275390625</v>
      </c>
      <c r="U348" s="10">
        <v>653.07037353515625</v>
      </c>
      <c r="X348" s="11">
        <f t="shared" si="222"/>
        <v>1.6634621213184431E-2</v>
      </c>
      <c r="Y348" s="11">
        <f t="shared" si="223"/>
        <v>-8.1519678296524851E-3</v>
      </c>
      <c r="Z348" s="11">
        <f t="shared" si="224"/>
        <v>2.1752626531320908E-2</v>
      </c>
      <c r="AA348" s="11">
        <f t="shared" si="225"/>
        <v>1.1321420642465574E-2</v>
      </c>
      <c r="AB348" s="11">
        <f t="shared" si="226"/>
        <v>5.1487502828836502E-3</v>
      </c>
      <c r="AC348" s="11">
        <f t="shared" si="227"/>
        <v>1.1967162867825177E-3</v>
      </c>
      <c r="AD348" s="11">
        <f t="shared" si="228"/>
        <v>-6.689884765639361E-3</v>
      </c>
      <c r="AE348" s="11">
        <f t="shared" si="229"/>
        <v>-9.9590611450786227E-3</v>
      </c>
      <c r="AF348" s="11">
        <f t="shared" si="230"/>
        <v>1.1461726395610187E-4</v>
      </c>
      <c r="AG348" s="11">
        <f t="shared" si="231"/>
        <v>2.4262435251278042E-2</v>
      </c>
      <c r="AH348" s="11">
        <f t="shared" si="232"/>
        <v>3.9510980216716281E-4</v>
      </c>
      <c r="AI348" s="11">
        <f t="shared" si="233"/>
        <v>-1.3802029647004322E-2</v>
      </c>
      <c r="AJ348" s="11">
        <f t="shared" si="234"/>
        <v>-7.7648647384728994E-5</v>
      </c>
      <c r="AK348" s="11">
        <f t="shared" si="235"/>
        <v>-8.6334135946734142E-3</v>
      </c>
      <c r="AL348" s="11">
        <f t="shared" si="236"/>
        <v>-4.2179738494022298E-3</v>
      </c>
      <c r="AM348" s="11">
        <f t="shared" si="237"/>
        <v>-1.974913263944489E-4</v>
      </c>
      <c r="AN348" s="11">
        <f t="shared" si="238"/>
        <v>1.3087679464679851E-3</v>
      </c>
      <c r="AO348" s="11">
        <f t="shared" si="239"/>
        <v>-1.3491481014638413E-2</v>
      </c>
      <c r="AP348" s="11">
        <f t="shared" si="240"/>
        <v>-1.2598471130061621E-2</v>
      </c>
      <c r="AQ348" s="11">
        <f t="shared" si="241"/>
        <v>6.1065846844424697E-4</v>
      </c>
      <c r="AT348" s="12">
        <f t="shared" si="242"/>
        <v>1.6335275152675154E-2</v>
      </c>
      <c r="AU348" s="12">
        <f t="shared" si="243"/>
        <v>-8.1259588466967465E-3</v>
      </c>
      <c r="AV348" s="12">
        <f t="shared" si="244"/>
        <v>1.9611717029492676E-2</v>
      </c>
      <c r="AW348" s="12">
        <f t="shared" si="245"/>
        <v>8.5936928760979893E-3</v>
      </c>
      <c r="AX348" s="12">
        <f t="shared" si="246"/>
        <v>4.3691421281278151E-3</v>
      </c>
      <c r="AY348" s="12">
        <f t="shared" si="247"/>
        <v>6.1895718259633535E-4</v>
      </c>
      <c r="AZ348" s="12">
        <f t="shared" si="248"/>
        <v>-7.5926537212329046E-3</v>
      </c>
      <c r="BA348" s="12">
        <f t="shared" si="249"/>
        <v>-1.0736614658800261E-2</v>
      </c>
      <c r="BB348" s="12">
        <f t="shared" si="250"/>
        <v>4.4343214926421663E-5</v>
      </c>
      <c r="BC348" s="12">
        <f t="shared" si="251"/>
        <v>2.276256093072743E-2</v>
      </c>
      <c r="BD348" s="12">
        <f t="shared" si="252"/>
        <v>5.3544336257079568E-5</v>
      </c>
      <c r="BE348" s="12">
        <f t="shared" si="253"/>
        <v>-1.4604673290834877E-2</v>
      </c>
      <c r="BF348" s="12">
        <f t="shared" si="254"/>
        <v>-1.8845594163555603E-3</v>
      </c>
      <c r="BG348" s="12">
        <f t="shared" si="255"/>
        <v>-1.0342636954065405E-2</v>
      </c>
      <c r="BH348" s="12">
        <f t="shared" si="256"/>
        <v>-4.6268351895448079E-3</v>
      </c>
      <c r="BI348" s="12">
        <f t="shared" si="257"/>
        <v>-1.297535649213723E-3</v>
      </c>
      <c r="BJ348" s="12">
        <f t="shared" si="258"/>
        <v>4.1292802258142372E-4</v>
      </c>
      <c r="BK348" s="12">
        <f t="shared" si="259"/>
        <v>-1.3260186790334893E-2</v>
      </c>
      <c r="BL348" s="12">
        <f t="shared" si="260"/>
        <v>-1.3455627186806146E-2</v>
      </c>
      <c r="BM348" s="12">
        <f t="shared" si="261"/>
        <v>-7.9904318253930262E-4</v>
      </c>
      <c r="CM348" s="11" cm="1">
        <f t="array" ref="CM348">MMULT(X348:AQ348,$BQ$54:$BQ$73)</f>
        <v>2.4631503695104871E-4</v>
      </c>
      <c r="DA348" s="7">
        <v>1.0822705430653877E-2</v>
      </c>
    </row>
    <row r="349" spans="1:105" x14ac:dyDescent="0.25">
      <c r="A349" s="9">
        <v>45349</v>
      </c>
      <c r="B349" s="10">
        <v>3299.373779296875</v>
      </c>
      <c r="C349" s="10">
        <v>648.34942626953125</v>
      </c>
      <c r="D349" s="10">
        <v>940.55926513671875</v>
      </c>
      <c r="E349" s="10">
        <v>6755.82666015625</v>
      </c>
      <c r="F349" s="10">
        <v>52.790000915527337</v>
      </c>
      <c r="G349" s="10">
        <v>691.16680908203125</v>
      </c>
      <c r="H349" s="10">
        <v>1043.10205078125</v>
      </c>
      <c r="I349" s="10">
        <v>1566.254150390625</v>
      </c>
      <c r="J349" s="10">
        <v>82.851997375488281</v>
      </c>
      <c r="K349" s="10">
        <v>3446.95361328125</v>
      </c>
      <c r="L349" s="10">
        <v>25.309999465942379</v>
      </c>
      <c r="M349" s="10">
        <v>5307.47216796875</v>
      </c>
      <c r="N349" s="10">
        <v>1920.988037109375</v>
      </c>
      <c r="O349" s="10">
        <v>248.36033630371091</v>
      </c>
      <c r="P349" s="10">
        <v>1474.73486328125</v>
      </c>
      <c r="Q349" s="10">
        <v>722.9658203125</v>
      </c>
      <c r="R349" s="10">
        <v>68.680000305175781</v>
      </c>
      <c r="S349" s="10">
        <v>7482.19580078125</v>
      </c>
      <c r="T349" s="10">
        <v>3849.150146484375</v>
      </c>
      <c r="U349" s="10">
        <v>663.9805908203125</v>
      </c>
      <c r="X349" s="11">
        <f t="shared" si="222"/>
        <v>-7.6478225833810261E-3</v>
      </c>
      <c r="Y349" s="11">
        <f t="shared" si="223"/>
        <v>-1.3095999485669925E-2</v>
      </c>
      <c r="Z349" s="11">
        <f t="shared" si="224"/>
        <v>7.3420332301246333E-3</v>
      </c>
      <c r="AA349" s="11">
        <f t="shared" si="225"/>
        <v>-2.6493013456357743E-2</v>
      </c>
      <c r="AB349" s="11">
        <f t="shared" si="226"/>
        <v>1.517773334172572E-3</v>
      </c>
      <c r="AC349" s="11">
        <f t="shared" si="227"/>
        <v>-1.5115657751106142E-3</v>
      </c>
      <c r="AD349" s="11">
        <f t="shared" si="228"/>
        <v>5.6913632932371425E-3</v>
      </c>
      <c r="AE349" s="11">
        <f t="shared" si="229"/>
        <v>2.0780768979047882E-3</v>
      </c>
      <c r="AF349" s="11">
        <f t="shared" si="230"/>
        <v>-3.5955319302290065E-4</v>
      </c>
      <c r="AG349" s="11">
        <f t="shared" si="231"/>
        <v>1.0460645722759466E-2</v>
      </c>
      <c r="AH349" s="11">
        <f t="shared" si="232"/>
        <v>-3.9495375206831791E-4</v>
      </c>
      <c r="AI349" s="11">
        <f t="shared" si="233"/>
        <v>-4.2900059405296641E-3</v>
      </c>
      <c r="AJ349" s="11">
        <f t="shared" si="234"/>
        <v>1.077832788348203E-2</v>
      </c>
      <c r="AK349" s="11">
        <f t="shared" si="235"/>
        <v>-1.8528515510473273E-3</v>
      </c>
      <c r="AL349" s="11">
        <f t="shared" si="236"/>
        <v>-1.1261179324937773E-3</v>
      </c>
      <c r="AM349" s="11">
        <f t="shared" si="237"/>
        <v>-1.1925226759488129E-2</v>
      </c>
      <c r="AN349" s="11">
        <f t="shared" si="238"/>
        <v>-2.6140038277711287E-3</v>
      </c>
      <c r="AO349" s="11">
        <f t="shared" si="239"/>
        <v>-8.6026568491814198E-3</v>
      </c>
      <c r="AP349" s="11">
        <f t="shared" si="240"/>
        <v>2.5830684949903454E-2</v>
      </c>
      <c r="AQ349" s="11">
        <f t="shared" si="241"/>
        <v>1.6706036175087535E-2</v>
      </c>
      <c r="AT349" s="12">
        <f t="shared" si="242"/>
        <v>-7.9471686438903014E-3</v>
      </c>
      <c r="AU349" s="12">
        <f t="shared" si="243"/>
        <v>-1.3069990502714186E-2</v>
      </c>
      <c r="AV349" s="12">
        <f t="shared" si="244"/>
        <v>5.2011237282964017E-3</v>
      </c>
      <c r="AW349" s="12">
        <f t="shared" si="245"/>
        <v>-2.9220741222725329E-2</v>
      </c>
      <c r="AX349" s="12">
        <f t="shared" si="246"/>
        <v>7.3816517941673683E-4</v>
      </c>
      <c r="AY349" s="12">
        <f t="shared" si="247"/>
        <v>-2.0893248792967964E-3</v>
      </c>
      <c r="AZ349" s="12">
        <f t="shared" si="248"/>
        <v>4.788594337643599E-3</v>
      </c>
      <c r="BA349" s="12">
        <f t="shared" si="249"/>
        <v>1.3005233841831497E-3</v>
      </c>
      <c r="BB349" s="12">
        <f t="shared" si="250"/>
        <v>-4.2982724205258086E-4</v>
      </c>
      <c r="BC349" s="12">
        <f t="shared" si="251"/>
        <v>8.9607714022088523E-3</v>
      </c>
      <c r="BD349" s="12">
        <f t="shared" si="252"/>
        <v>-7.365192179784011E-4</v>
      </c>
      <c r="BE349" s="12">
        <f t="shared" si="253"/>
        <v>-5.0926495843602194E-3</v>
      </c>
      <c r="BF349" s="12">
        <f t="shared" si="254"/>
        <v>8.971417114511198E-3</v>
      </c>
      <c r="BG349" s="12">
        <f t="shared" si="255"/>
        <v>-3.5620749104393178E-3</v>
      </c>
      <c r="BH349" s="12">
        <f t="shared" si="256"/>
        <v>-1.5349792726363554E-3</v>
      </c>
      <c r="BI349" s="12">
        <f t="shared" si="257"/>
        <v>-1.3025271082307404E-2</v>
      </c>
      <c r="BJ349" s="12">
        <f t="shared" si="258"/>
        <v>-3.50984375165769E-3</v>
      </c>
      <c r="BK349" s="12">
        <f t="shared" si="259"/>
        <v>-8.3713626248778997E-3</v>
      </c>
      <c r="BL349" s="12">
        <f t="shared" si="260"/>
        <v>2.4973528893158927E-2</v>
      </c>
      <c r="BM349" s="12">
        <f t="shared" si="261"/>
        <v>1.5296334524103986E-2</v>
      </c>
      <c r="CM349" s="11" cm="1">
        <f t="array" ref="CM349">MMULT(X349:AQ349,$BQ$54:$BQ$73)</f>
        <v>2.4558519027481954E-5</v>
      </c>
      <c r="DA349" s="7">
        <v>1.2277076134522212E-2</v>
      </c>
    </row>
    <row r="350" spans="1:105" x14ac:dyDescent="0.25">
      <c r="A350" s="9">
        <v>45350</v>
      </c>
      <c r="B350" s="10">
        <v>3216.1474609375</v>
      </c>
      <c r="C350" s="10">
        <v>642.6583251953125</v>
      </c>
      <c r="D350" s="10">
        <v>948.96270751953125</v>
      </c>
      <c r="E350" s="10">
        <v>6537.40234375</v>
      </c>
      <c r="F350" s="10">
        <v>52.599998474121087</v>
      </c>
      <c r="G350" s="10">
        <v>685.93487548828125</v>
      </c>
      <c r="H350" s="10">
        <v>1029.327880859375</v>
      </c>
      <c r="I350" s="10">
        <v>1573.456665039062</v>
      </c>
      <c r="J350" s="10">
        <v>82.948196411132813</v>
      </c>
      <c r="K350" s="10">
        <v>3411.318603515625</v>
      </c>
      <c r="L350" s="10">
        <v>25.309999465942379</v>
      </c>
      <c r="M350" s="10">
        <v>5275.5361328125</v>
      </c>
      <c r="N350" s="10">
        <v>1872.78125</v>
      </c>
      <c r="O350" s="10">
        <v>245.04087829589841</v>
      </c>
      <c r="P350" s="10">
        <v>1444.930419921875</v>
      </c>
      <c r="Q350" s="10">
        <v>715.87933349609375</v>
      </c>
      <c r="R350" s="10">
        <v>68.010002136230469</v>
      </c>
      <c r="S350" s="10">
        <v>7436.21875</v>
      </c>
      <c r="T350" s="10">
        <v>3862.795654296875</v>
      </c>
      <c r="U350" s="10">
        <v>653.51873779296875</v>
      </c>
      <c r="X350" s="11">
        <f t="shared" si="222"/>
        <v>-2.5224883243483629E-2</v>
      </c>
      <c r="Y350" s="11">
        <f t="shared" si="223"/>
        <v>-8.7778300460049311E-3</v>
      </c>
      <c r="Z350" s="11">
        <f t="shared" si="224"/>
        <v>8.9345166161230519E-3</v>
      </c>
      <c r="AA350" s="11">
        <f t="shared" si="225"/>
        <v>-3.2331249363523225E-2</v>
      </c>
      <c r="AB350" s="11">
        <f t="shared" si="226"/>
        <v>-3.5992126939017313E-3</v>
      </c>
      <c r="AC350" s="11">
        <f t="shared" si="227"/>
        <v>-7.5697118626092E-3</v>
      </c>
      <c r="AD350" s="11">
        <f t="shared" si="228"/>
        <v>-1.3205007037958164E-2</v>
      </c>
      <c r="AE350" s="11">
        <f t="shared" si="229"/>
        <v>4.5985606145980415E-3</v>
      </c>
      <c r="AF350" s="11">
        <f t="shared" si="230"/>
        <v>1.1610949487259035E-3</v>
      </c>
      <c r="AG350" s="11">
        <f t="shared" si="231"/>
        <v>-1.0338117005207694E-2</v>
      </c>
      <c r="AH350" s="11">
        <f t="shared" si="232"/>
        <v>0</v>
      </c>
      <c r="AI350" s="11">
        <f t="shared" si="233"/>
        <v>-6.0171837261790871E-3</v>
      </c>
      <c r="AJ350" s="11">
        <f t="shared" si="234"/>
        <v>-2.5094787774896619E-2</v>
      </c>
      <c r="AK350" s="11">
        <f t="shared" si="235"/>
        <v>-1.3365491677194599E-2</v>
      </c>
      <c r="AL350" s="11">
        <f t="shared" si="236"/>
        <v>-2.0210035106284E-2</v>
      </c>
      <c r="AM350" s="11">
        <f t="shared" si="237"/>
        <v>-9.8019665899878022E-3</v>
      </c>
      <c r="AN350" s="11">
        <f t="shared" si="238"/>
        <v>-9.7553605994206861E-3</v>
      </c>
      <c r="AO350" s="11">
        <f t="shared" si="239"/>
        <v>-6.1448606806640011E-3</v>
      </c>
      <c r="AP350" s="11">
        <f t="shared" si="240"/>
        <v>3.5450702864795072E-3</v>
      </c>
      <c r="AQ350" s="11">
        <f t="shared" si="241"/>
        <v>-1.5756263318508587E-2</v>
      </c>
      <c r="AT350" s="12">
        <f t="shared" si="242"/>
        <v>-2.5524229303992906E-2</v>
      </c>
      <c r="AU350" s="12">
        <f t="shared" si="243"/>
        <v>-8.7518210630491925E-3</v>
      </c>
      <c r="AV350" s="12">
        <f t="shared" si="244"/>
        <v>6.7936071142948203E-3</v>
      </c>
      <c r="AW350" s="12">
        <f t="shared" si="245"/>
        <v>-3.5058977129890811E-2</v>
      </c>
      <c r="AX350" s="12">
        <f t="shared" si="246"/>
        <v>-4.3788208486575664E-3</v>
      </c>
      <c r="AY350" s="12">
        <f t="shared" si="247"/>
        <v>-8.147470966795382E-3</v>
      </c>
      <c r="AZ350" s="12">
        <f t="shared" si="248"/>
        <v>-1.4107775993551707E-2</v>
      </c>
      <c r="BA350" s="12">
        <f t="shared" si="249"/>
        <v>3.8210071008764031E-3</v>
      </c>
      <c r="BB350" s="12">
        <f t="shared" si="250"/>
        <v>1.0908208996962233E-3</v>
      </c>
      <c r="BC350" s="12">
        <f t="shared" si="251"/>
        <v>-1.1837991325758308E-2</v>
      </c>
      <c r="BD350" s="12">
        <f t="shared" si="252"/>
        <v>-3.4156546591008325E-4</v>
      </c>
      <c r="BE350" s="12">
        <f t="shared" si="253"/>
        <v>-6.8198273700096424E-3</v>
      </c>
      <c r="BF350" s="12">
        <f t="shared" si="254"/>
        <v>-2.6901698543867449E-2</v>
      </c>
      <c r="BG350" s="12">
        <f t="shared" si="255"/>
        <v>-1.507471503658659E-2</v>
      </c>
      <c r="BH350" s="12">
        <f t="shared" si="256"/>
        <v>-2.0618896446426577E-2</v>
      </c>
      <c r="BI350" s="12">
        <f t="shared" si="257"/>
        <v>-1.0902010912807077E-2</v>
      </c>
      <c r="BJ350" s="12">
        <f t="shared" si="258"/>
        <v>-1.0651200523307248E-2</v>
      </c>
      <c r="BK350" s="12">
        <f t="shared" si="259"/>
        <v>-5.913566456360481E-3</v>
      </c>
      <c r="BL350" s="12">
        <f t="shared" si="260"/>
        <v>2.6879142297349815E-3</v>
      </c>
      <c r="BM350" s="12">
        <f t="shared" si="261"/>
        <v>-1.7165964969492138E-2</v>
      </c>
      <c r="CM350" s="11" cm="1">
        <f t="array" ref="CM350">MMULT(X350:AQ350,$BQ$54:$BQ$73)</f>
        <v>-9.4476359129948752E-3</v>
      </c>
      <c r="DA350" s="7">
        <v>-1.3379485926649068E-3</v>
      </c>
    </row>
    <row r="351" spans="1:105" x14ac:dyDescent="0.25">
      <c r="A351" s="9">
        <v>45351</v>
      </c>
      <c r="B351" s="10">
        <v>3282.48876953125</v>
      </c>
      <c r="C351" s="10">
        <v>642.3270263671875</v>
      </c>
      <c r="D351" s="10">
        <v>942.13189697265625</v>
      </c>
      <c r="E351" s="10">
        <v>6678.4892578125</v>
      </c>
      <c r="F351" s="10">
        <v>52.779998779296882</v>
      </c>
      <c r="G351" s="10">
        <v>683.01470947265625</v>
      </c>
      <c r="H351" s="10">
        <v>1035.231201171875</v>
      </c>
      <c r="I351" s="10">
        <v>1575.951416015625</v>
      </c>
      <c r="J351" s="10">
        <v>82.911903381347656</v>
      </c>
      <c r="K351" s="10">
        <v>3418.544189453125</v>
      </c>
      <c r="L351" s="10">
        <v>25.309999465942379</v>
      </c>
      <c r="M351" s="10">
        <v>5169.146484375</v>
      </c>
      <c r="N351" s="10">
        <v>1903.064453125</v>
      </c>
      <c r="O351" s="10">
        <v>243.98046875</v>
      </c>
      <c r="P351" s="10">
        <v>1450.067504882812</v>
      </c>
      <c r="Q351" s="10">
        <v>721.27850341796875</v>
      </c>
      <c r="R351" s="10">
        <v>68.290000915527344</v>
      </c>
      <c r="S351" s="10">
        <v>7649.11181640625</v>
      </c>
      <c r="T351" s="10">
        <v>3840.4287109375</v>
      </c>
      <c r="U351" s="10">
        <v>667.16888427734375</v>
      </c>
      <c r="X351" s="11">
        <f t="shared" si="222"/>
        <v>2.0627570532606006E-2</v>
      </c>
      <c r="Y351" s="11">
        <f t="shared" si="223"/>
        <v>-5.1551316638481857E-4</v>
      </c>
      <c r="Z351" s="11">
        <f t="shared" si="224"/>
        <v>-7.1981864964218425E-3</v>
      </c>
      <c r="AA351" s="11">
        <f t="shared" si="225"/>
        <v>2.1581494704450054E-2</v>
      </c>
      <c r="AB351" s="11">
        <f t="shared" si="226"/>
        <v>3.4220591330312421E-3</v>
      </c>
      <c r="AC351" s="11">
        <f t="shared" si="227"/>
        <v>-4.2572059243179408E-3</v>
      </c>
      <c r="AD351" s="11">
        <f t="shared" si="228"/>
        <v>5.7351213566384507E-3</v>
      </c>
      <c r="AE351" s="11">
        <f t="shared" si="229"/>
        <v>1.5855225199360803E-3</v>
      </c>
      <c r="AF351" s="11">
        <f t="shared" si="230"/>
        <v>-4.3753850421617143E-4</v>
      </c>
      <c r="AG351" s="11">
        <f t="shared" si="231"/>
        <v>2.1181211072027928E-3</v>
      </c>
      <c r="AH351" s="11">
        <f t="shared" si="232"/>
        <v>0</v>
      </c>
      <c r="AI351" s="11">
        <f t="shared" si="233"/>
        <v>-2.016660406812178E-2</v>
      </c>
      <c r="AJ351" s="11">
        <f t="shared" si="234"/>
        <v>1.6170176375377529E-2</v>
      </c>
      <c r="AK351" s="11">
        <f t="shared" si="235"/>
        <v>-4.3274801872768128E-3</v>
      </c>
      <c r="AL351" s="11">
        <f t="shared" si="236"/>
        <v>3.5552472908797913E-3</v>
      </c>
      <c r="AM351" s="11">
        <f t="shared" si="237"/>
        <v>7.5420111592095027E-3</v>
      </c>
      <c r="AN351" s="11">
        <f t="shared" si="238"/>
        <v>4.1170235333328024E-3</v>
      </c>
      <c r="AO351" s="11">
        <f t="shared" si="239"/>
        <v>2.8629209758823999E-2</v>
      </c>
      <c r="AP351" s="11">
        <f t="shared" si="240"/>
        <v>-5.7903511759661904E-3</v>
      </c>
      <c r="AQ351" s="11">
        <f t="shared" si="241"/>
        <v>2.0887153948291676E-2</v>
      </c>
      <c r="AT351" s="12">
        <f t="shared" si="242"/>
        <v>2.0328224472096729E-2</v>
      </c>
      <c r="AU351" s="12">
        <f t="shared" si="243"/>
        <v>-4.8950418342907909E-4</v>
      </c>
      <c r="AV351" s="12">
        <f t="shared" si="244"/>
        <v>-9.339095998250075E-3</v>
      </c>
      <c r="AW351" s="12">
        <f t="shared" si="245"/>
        <v>1.8853766938082467E-2</v>
      </c>
      <c r="AX351" s="12">
        <f t="shared" si="246"/>
        <v>2.642450978275407E-3</v>
      </c>
      <c r="AY351" s="12">
        <f t="shared" si="247"/>
        <v>-4.8349650285041228E-3</v>
      </c>
      <c r="AZ351" s="12">
        <f t="shared" si="248"/>
        <v>4.8323524010449072E-3</v>
      </c>
      <c r="BA351" s="12">
        <f t="shared" si="249"/>
        <v>8.079690062144419E-4</v>
      </c>
      <c r="BB351" s="12">
        <f t="shared" si="250"/>
        <v>-5.0781255324585165E-4</v>
      </c>
      <c r="BC351" s="12">
        <f t="shared" si="251"/>
        <v>6.1824678665217984E-4</v>
      </c>
      <c r="BD351" s="12">
        <f t="shared" si="252"/>
        <v>-3.4156546591008325E-4</v>
      </c>
      <c r="BE351" s="12">
        <f t="shared" si="253"/>
        <v>-2.0969247711952334E-2</v>
      </c>
      <c r="BF351" s="12">
        <f t="shared" si="254"/>
        <v>1.4363265606406697E-2</v>
      </c>
      <c r="BG351" s="12">
        <f t="shared" si="255"/>
        <v>-6.0367035466688031E-3</v>
      </c>
      <c r="BH351" s="12">
        <f t="shared" si="256"/>
        <v>3.1463859507372132E-3</v>
      </c>
      <c r="BI351" s="12">
        <f t="shared" si="257"/>
        <v>6.4419668363902283E-3</v>
      </c>
      <c r="BJ351" s="12">
        <f t="shared" si="258"/>
        <v>3.2211836094462412E-3</v>
      </c>
      <c r="BK351" s="12">
        <f t="shared" si="259"/>
        <v>2.886050398312752E-2</v>
      </c>
      <c r="BL351" s="12">
        <f t="shared" si="260"/>
        <v>-6.6475072327107166E-3</v>
      </c>
      <c r="BM351" s="12">
        <f t="shared" si="261"/>
        <v>1.9477452297308125E-2</v>
      </c>
      <c r="CM351" s="11" cm="1">
        <f t="array" ref="CM351">MMULT(X351:AQ351,$BQ$54:$BQ$73)</f>
        <v>4.6638915948537182E-3</v>
      </c>
      <c r="DA351" s="7">
        <v>-1.453727495574276E-3</v>
      </c>
    </row>
    <row r="352" spans="1:105" x14ac:dyDescent="0.25">
      <c r="A352" s="9">
        <v>45352</v>
      </c>
      <c r="B352" s="10">
        <v>3315.80908203125</v>
      </c>
      <c r="C352" s="10">
        <v>649.8526611328125</v>
      </c>
      <c r="D352" s="10">
        <v>942.81988525390625</v>
      </c>
      <c r="E352" s="10">
        <v>6999.33154296875</v>
      </c>
      <c r="F352" s="10">
        <v>52.900001525878913</v>
      </c>
      <c r="G352" s="10">
        <v>696.32562255859375</v>
      </c>
      <c r="H352" s="10">
        <v>1069.37158203125</v>
      </c>
      <c r="I352" s="10">
        <v>1557.875</v>
      </c>
      <c r="J352" s="10">
        <v>82.910400390625</v>
      </c>
      <c r="K352" s="10">
        <v>3571.847900390625</v>
      </c>
      <c r="L352" s="10">
        <v>25.319999694824219</v>
      </c>
      <c r="M352" s="10">
        <v>5142.5244140625</v>
      </c>
      <c r="N352" s="10">
        <v>1942.998657226562</v>
      </c>
      <c r="O352" s="10">
        <v>249.46681213378909</v>
      </c>
      <c r="P352" s="10">
        <v>1481.162231445312</v>
      </c>
      <c r="Q352" s="10">
        <v>741.5738525390625</v>
      </c>
      <c r="R352" s="10">
        <v>68.839996337890625</v>
      </c>
      <c r="S352" s="10">
        <v>7584.67578125</v>
      </c>
      <c r="T352" s="10">
        <v>3839.72509765625</v>
      </c>
      <c r="U352" s="10">
        <v>656.408203125</v>
      </c>
      <c r="X352" s="11">
        <f t="shared" si="222"/>
        <v>1.0150929626716819E-2</v>
      </c>
      <c r="Y352" s="11">
        <f t="shared" si="223"/>
        <v>1.1716204451473533E-2</v>
      </c>
      <c r="Z352" s="11">
        <f t="shared" si="224"/>
        <v>7.3024624626414454E-4</v>
      </c>
      <c r="AA352" s="11">
        <f t="shared" si="225"/>
        <v>4.8041147147302593E-2</v>
      </c>
      <c r="AB352" s="11">
        <f t="shared" si="226"/>
        <v>2.2736405713806628E-3</v>
      </c>
      <c r="AC352" s="11">
        <f t="shared" si="227"/>
        <v>1.9488472065579122E-2</v>
      </c>
      <c r="AD352" s="11">
        <f t="shared" si="228"/>
        <v>3.297850839573644E-2</v>
      </c>
      <c r="AE352" s="11">
        <f t="shared" si="229"/>
        <v>-1.1470160711760024E-2</v>
      </c>
      <c r="AF352" s="11">
        <f t="shared" si="230"/>
        <v>-1.8127562646141972E-5</v>
      </c>
      <c r="AG352" s="11">
        <f t="shared" si="231"/>
        <v>4.4844735782697154E-2</v>
      </c>
      <c r="AH352" s="11">
        <f t="shared" si="232"/>
        <v>3.9510980216716281E-4</v>
      </c>
      <c r="AI352" s="11">
        <f t="shared" si="233"/>
        <v>-5.1501868621776671E-3</v>
      </c>
      <c r="AJ352" s="11">
        <f t="shared" si="234"/>
        <v>2.0984157439327161E-2</v>
      </c>
      <c r="AK352" s="11">
        <f t="shared" si="235"/>
        <v>2.2486813849885642E-2</v>
      </c>
      <c r="AL352" s="11">
        <f t="shared" si="236"/>
        <v>2.1443640697963878E-2</v>
      </c>
      <c r="AM352" s="11">
        <f t="shared" si="237"/>
        <v>2.8138020230630577E-2</v>
      </c>
      <c r="AN352" s="11">
        <f t="shared" si="238"/>
        <v>8.0538206910204749E-3</v>
      </c>
      <c r="AO352" s="11">
        <f t="shared" si="239"/>
        <v>-8.4239891771543882E-3</v>
      </c>
      <c r="AP352" s="11">
        <f t="shared" si="240"/>
        <v>-1.8321217088241136E-4</v>
      </c>
      <c r="AQ352" s="11">
        <f t="shared" si="241"/>
        <v>-1.6128871423611697E-2</v>
      </c>
      <c r="AT352" s="12">
        <f t="shared" si="242"/>
        <v>9.8515835662075432E-3</v>
      </c>
      <c r="AU352" s="12">
        <f t="shared" si="243"/>
        <v>1.1742213434429272E-2</v>
      </c>
      <c r="AV352" s="12">
        <f t="shared" si="244"/>
        <v>-1.4106632555640872E-3</v>
      </c>
      <c r="AW352" s="12">
        <f t="shared" si="245"/>
        <v>4.5313419380935006E-2</v>
      </c>
      <c r="AX352" s="12">
        <f t="shared" si="246"/>
        <v>1.4940324166248277E-3</v>
      </c>
      <c r="AY352" s="12">
        <f t="shared" si="247"/>
        <v>1.8910712961392941E-2</v>
      </c>
      <c r="AZ352" s="12">
        <f t="shared" si="248"/>
        <v>3.20757394401429E-2</v>
      </c>
      <c r="BA352" s="12">
        <f t="shared" si="249"/>
        <v>-1.2247714225481663E-2</v>
      </c>
      <c r="BB352" s="12">
        <f t="shared" si="250"/>
        <v>-8.8401611675822172E-5</v>
      </c>
      <c r="BC352" s="12">
        <f t="shared" si="251"/>
        <v>4.3344861462146542E-2</v>
      </c>
      <c r="BD352" s="12">
        <f t="shared" si="252"/>
        <v>5.3544336257079568E-5</v>
      </c>
      <c r="BE352" s="12">
        <f t="shared" si="253"/>
        <v>-5.9528305060082224E-3</v>
      </c>
      <c r="BF352" s="12">
        <f t="shared" si="254"/>
        <v>1.9177246670356331E-2</v>
      </c>
      <c r="BG352" s="12">
        <f t="shared" si="255"/>
        <v>2.0777590490493651E-2</v>
      </c>
      <c r="BH352" s="12">
        <f t="shared" si="256"/>
        <v>2.10347793578213E-2</v>
      </c>
      <c r="BI352" s="12">
        <f t="shared" si="257"/>
        <v>2.7037975907811304E-2</v>
      </c>
      <c r="BJ352" s="12">
        <f t="shared" si="258"/>
        <v>7.1579807671339132E-3</v>
      </c>
      <c r="BK352" s="12">
        <f t="shared" si="259"/>
        <v>-8.192694952850868E-3</v>
      </c>
      <c r="BL352" s="12">
        <f t="shared" si="260"/>
        <v>-1.0403682276269371E-3</v>
      </c>
      <c r="BM352" s="12">
        <f t="shared" si="261"/>
        <v>-1.7538573074595248E-2</v>
      </c>
      <c r="CM352" s="11" cm="1">
        <f t="array" ref="CM352">MMULT(X352:AQ352,$BQ$54:$BQ$73)</f>
        <v>1.1517544954495652E-2</v>
      </c>
      <c r="DA352" s="7">
        <v>8.9443664955964775E-3</v>
      </c>
    </row>
    <row r="353" spans="1:105" x14ac:dyDescent="0.25">
      <c r="A353" s="9">
        <v>45355</v>
      </c>
      <c r="B353" s="10">
        <v>3314.21044921875</v>
      </c>
      <c r="C353" s="10">
        <v>652.91815185546875</v>
      </c>
      <c r="D353" s="10">
        <v>934.07257080078125</v>
      </c>
      <c r="E353" s="10">
        <v>7156.75537109375</v>
      </c>
      <c r="F353" s="10">
        <v>53.889999389648438</v>
      </c>
      <c r="G353" s="10">
        <v>697.27459716796875</v>
      </c>
      <c r="H353" s="10">
        <v>1074.733642578125</v>
      </c>
      <c r="I353" s="10">
        <v>1541.39892578125</v>
      </c>
      <c r="J353" s="10">
        <v>82.846099853515625</v>
      </c>
      <c r="K353" s="10">
        <v>3582.6123046875</v>
      </c>
      <c r="L353" s="10">
        <v>25.35000038146973</v>
      </c>
      <c r="M353" s="10">
        <v>5087.23388671875</v>
      </c>
      <c r="N353" s="10">
        <v>1891.886596679688</v>
      </c>
      <c r="O353" s="10">
        <v>257.44277954101563</v>
      </c>
      <c r="P353" s="10">
        <v>1496.325073242188</v>
      </c>
      <c r="Q353" s="10">
        <v>744.369873046875</v>
      </c>
      <c r="R353" s="10">
        <v>69.650001525878906</v>
      </c>
      <c r="S353" s="10">
        <v>7533.41162109375</v>
      </c>
      <c r="T353" s="10">
        <v>3826.924072265625</v>
      </c>
      <c r="U353" s="10">
        <v>639.2208251953125</v>
      </c>
      <c r="X353" s="11">
        <f t="shared" si="222"/>
        <v>-4.8212450504559346E-4</v>
      </c>
      <c r="Y353" s="11">
        <f t="shared" si="223"/>
        <v>4.717208847483269E-3</v>
      </c>
      <c r="Z353" s="11">
        <f t="shared" si="224"/>
        <v>-9.2778213420576117E-3</v>
      </c>
      <c r="AA353" s="11">
        <f t="shared" si="225"/>
        <v>2.2491266081421976E-2</v>
      </c>
      <c r="AB353" s="11">
        <f t="shared" si="226"/>
        <v>1.8714514843354263E-2</v>
      </c>
      <c r="AC353" s="11">
        <f t="shared" si="227"/>
        <v>1.3628316675868789E-3</v>
      </c>
      <c r="AD353" s="11">
        <f t="shared" si="228"/>
        <v>5.014216421096466E-3</v>
      </c>
      <c r="AE353" s="11">
        <f t="shared" si="229"/>
        <v>-1.0575992437615341E-2</v>
      </c>
      <c r="AF353" s="11">
        <f t="shared" si="230"/>
        <v>-7.7554247484548048E-4</v>
      </c>
      <c r="AG353" s="11">
        <f t="shared" si="231"/>
        <v>3.0136793606742834E-3</v>
      </c>
      <c r="AH353" s="11">
        <f t="shared" si="232"/>
        <v>1.1848612562046731E-3</v>
      </c>
      <c r="AI353" s="11">
        <f t="shared" si="233"/>
        <v>-1.075163147355318E-2</v>
      </c>
      <c r="AJ353" s="11">
        <f t="shared" si="234"/>
        <v>-2.6305762156228915E-2</v>
      </c>
      <c r="AK353" s="11">
        <f t="shared" si="235"/>
        <v>3.1972058082615898E-2</v>
      </c>
      <c r="AL353" s="11">
        <f t="shared" si="236"/>
        <v>1.0237124249434898E-2</v>
      </c>
      <c r="AM353" s="11">
        <f t="shared" si="237"/>
        <v>3.7703871276464932E-3</v>
      </c>
      <c r="AN353" s="11">
        <f t="shared" si="238"/>
        <v>1.1766490864010135E-2</v>
      </c>
      <c r="AO353" s="11">
        <f t="shared" si="239"/>
        <v>-6.7589125276758186E-3</v>
      </c>
      <c r="AP353" s="11">
        <f t="shared" si="240"/>
        <v>-3.333839028850968E-3</v>
      </c>
      <c r="AQ353" s="11">
        <f t="shared" si="241"/>
        <v>-2.6183977969596615E-2</v>
      </c>
      <c r="AT353" s="12">
        <f t="shared" si="242"/>
        <v>-7.8147056555486925E-4</v>
      </c>
      <c r="AU353" s="12">
        <f t="shared" si="243"/>
        <v>4.7432178304390085E-3</v>
      </c>
      <c r="AV353" s="12">
        <f t="shared" si="244"/>
        <v>-1.1418730843885843E-2</v>
      </c>
      <c r="AW353" s="12">
        <f t="shared" si="245"/>
        <v>1.9763538315054389E-2</v>
      </c>
      <c r="AX353" s="12">
        <f t="shared" si="246"/>
        <v>1.7934906688598429E-2</v>
      </c>
      <c r="AY353" s="12">
        <f t="shared" si="247"/>
        <v>7.8507256340069659E-4</v>
      </c>
      <c r="AZ353" s="12">
        <f t="shared" si="248"/>
        <v>4.1114474655029234E-3</v>
      </c>
      <c r="BA353" s="12">
        <f t="shared" si="249"/>
        <v>-1.1353545951336979E-2</v>
      </c>
      <c r="BB353" s="12">
        <f t="shared" si="250"/>
        <v>-8.4581652387516069E-4</v>
      </c>
      <c r="BC353" s="12">
        <f t="shared" si="251"/>
        <v>1.5138050401236705E-3</v>
      </c>
      <c r="BD353" s="12">
        <f t="shared" si="252"/>
        <v>8.4329579029458984E-4</v>
      </c>
      <c r="BE353" s="12">
        <f t="shared" si="253"/>
        <v>-1.1554275117383736E-2</v>
      </c>
      <c r="BF353" s="12">
        <f t="shared" si="254"/>
        <v>-2.8112672925199745E-2</v>
      </c>
      <c r="BG353" s="12">
        <f t="shared" si="255"/>
        <v>3.0262834723223907E-2</v>
      </c>
      <c r="BH353" s="12">
        <f t="shared" si="256"/>
        <v>9.8282629092923193E-3</v>
      </c>
      <c r="BI353" s="12">
        <f t="shared" si="257"/>
        <v>2.6703428048272192E-3</v>
      </c>
      <c r="BJ353" s="12">
        <f t="shared" si="258"/>
        <v>1.0870650940123574E-2</v>
      </c>
      <c r="BK353" s="12">
        <f t="shared" si="259"/>
        <v>-6.5276183033722984E-3</v>
      </c>
      <c r="BL353" s="12">
        <f t="shared" si="260"/>
        <v>-4.1909950855954937E-3</v>
      </c>
      <c r="BM353" s="12">
        <f t="shared" si="261"/>
        <v>-2.7593679620580167E-2</v>
      </c>
      <c r="CM353" s="11" cm="1">
        <f t="array" ref="CM353">MMULT(X353:AQ353,$BQ$54:$BQ$73)</f>
        <v>9.8995174430298555E-4</v>
      </c>
      <c r="DA353" s="7">
        <v>1.4560334843734745E-2</v>
      </c>
    </row>
    <row r="354" spans="1:105" x14ac:dyDescent="0.25">
      <c r="A354" s="9">
        <v>45356</v>
      </c>
      <c r="B354" s="10">
        <v>3307.2666015625</v>
      </c>
      <c r="C354" s="10">
        <v>625.40692138671875</v>
      </c>
      <c r="D354" s="10">
        <v>923.7034912109375</v>
      </c>
      <c r="E354" s="10">
        <v>7052.23876953125</v>
      </c>
      <c r="F354" s="10">
        <v>54.619998931884773</v>
      </c>
      <c r="G354" s="10">
        <v>701.24114990234375</v>
      </c>
      <c r="H354" s="10">
        <v>1070.503051757812</v>
      </c>
      <c r="I354" s="10">
        <v>1512.495361328125</v>
      </c>
      <c r="J354" s="10">
        <v>82.910499572753906</v>
      </c>
      <c r="K354" s="10">
        <v>3551.302734375</v>
      </c>
      <c r="L354" s="10">
        <v>25.35000038146973</v>
      </c>
      <c r="M354" s="10">
        <v>5004.052734375</v>
      </c>
      <c r="N354" s="10">
        <v>1909.810424804688</v>
      </c>
      <c r="O354" s="10">
        <v>261.63818359375</v>
      </c>
      <c r="P354" s="10">
        <v>1489.177978515625</v>
      </c>
      <c r="Q354" s="10">
        <v>755.84326171875</v>
      </c>
      <c r="R354" s="10">
        <v>71.05999755859375</v>
      </c>
      <c r="S354" s="10">
        <v>7503.5927734375</v>
      </c>
      <c r="T354" s="10">
        <v>3762.590576171875</v>
      </c>
      <c r="U354" s="10">
        <v>631.89752197265625</v>
      </c>
      <c r="X354" s="11">
        <f t="shared" si="222"/>
        <v>-2.0951740279157153E-3</v>
      </c>
      <c r="Y354" s="11">
        <f t="shared" si="223"/>
        <v>-4.2135802765734622E-2</v>
      </c>
      <c r="Z354" s="11">
        <f t="shared" si="224"/>
        <v>-1.1100935745232653E-2</v>
      </c>
      <c r="AA354" s="11">
        <f t="shared" si="225"/>
        <v>-1.460390863500019E-2</v>
      </c>
      <c r="AB354" s="11">
        <f t="shared" si="226"/>
        <v>1.3546104110302859E-2</v>
      </c>
      <c r="AC354" s="11">
        <f t="shared" si="227"/>
        <v>5.6886522906261627E-3</v>
      </c>
      <c r="AD354" s="11">
        <f t="shared" si="228"/>
        <v>-3.9364086623029692E-3</v>
      </c>
      <c r="AE354" s="11">
        <f t="shared" si="229"/>
        <v>-1.875151459475384E-2</v>
      </c>
      <c r="AF354" s="11">
        <f t="shared" si="230"/>
        <v>7.7734159305205253E-4</v>
      </c>
      <c r="AG354" s="11">
        <f t="shared" si="231"/>
        <v>-8.7393130067505414E-3</v>
      </c>
      <c r="AH354" s="11">
        <f t="shared" si="232"/>
        <v>0</v>
      </c>
      <c r="AI354" s="11">
        <f t="shared" si="233"/>
        <v>-1.6350958928959641E-2</v>
      </c>
      <c r="AJ354" s="11">
        <f t="shared" si="234"/>
        <v>9.4740499543983243E-3</v>
      </c>
      <c r="AK354" s="11">
        <f t="shared" si="235"/>
        <v>1.6296452595074493E-2</v>
      </c>
      <c r="AL354" s="11">
        <f t="shared" si="236"/>
        <v>-4.7764318424985451E-3</v>
      </c>
      <c r="AM354" s="11">
        <f t="shared" si="237"/>
        <v>1.5413558618260319E-2</v>
      </c>
      <c r="AN354" s="11">
        <f t="shared" si="238"/>
        <v>2.0244020126703812E-2</v>
      </c>
      <c r="AO354" s="11">
        <f t="shared" si="239"/>
        <v>-3.9582129791974254E-3</v>
      </c>
      <c r="AP354" s="11">
        <f t="shared" si="240"/>
        <v>-1.6810758426064911E-2</v>
      </c>
      <c r="AQ354" s="11">
        <f t="shared" si="241"/>
        <v>-1.1456609256149674E-2</v>
      </c>
      <c r="AT354" s="12">
        <f t="shared" si="242"/>
        <v>-2.3945200884249911E-3</v>
      </c>
      <c r="AU354" s="12">
        <f t="shared" si="243"/>
        <v>-4.2109793782778883E-2</v>
      </c>
      <c r="AV354" s="12">
        <f t="shared" si="244"/>
        <v>-1.3241845247060884E-2</v>
      </c>
      <c r="AW354" s="12">
        <f t="shared" si="245"/>
        <v>-1.7331636401367777E-2</v>
      </c>
      <c r="AX354" s="12">
        <f t="shared" si="246"/>
        <v>1.2766495955547023E-2</v>
      </c>
      <c r="AY354" s="12">
        <f t="shared" si="247"/>
        <v>5.1108931864399807E-3</v>
      </c>
      <c r="AZ354" s="12">
        <f t="shared" si="248"/>
        <v>-4.8391776178965118E-3</v>
      </c>
      <c r="BA354" s="12">
        <f t="shared" si="249"/>
        <v>-1.9529068108475479E-2</v>
      </c>
      <c r="BB354" s="12">
        <f t="shared" si="250"/>
        <v>7.0706754402237232E-4</v>
      </c>
      <c r="BC354" s="12">
        <f t="shared" si="251"/>
        <v>-1.0239187327301155E-2</v>
      </c>
      <c r="BD354" s="12">
        <f t="shared" si="252"/>
        <v>-3.4156546591008325E-4</v>
      </c>
      <c r="BE354" s="12">
        <f t="shared" si="253"/>
        <v>-1.7153602572790194E-2</v>
      </c>
      <c r="BF354" s="12">
        <f t="shared" si="254"/>
        <v>7.6671391854274927E-3</v>
      </c>
      <c r="BG354" s="12">
        <f t="shared" si="255"/>
        <v>1.4587229235682501E-2</v>
      </c>
      <c r="BH354" s="12">
        <f t="shared" si="256"/>
        <v>-5.1852931826411233E-3</v>
      </c>
      <c r="BI354" s="12">
        <f t="shared" si="257"/>
        <v>1.4313514295441044E-2</v>
      </c>
      <c r="BJ354" s="12">
        <f t="shared" si="258"/>
        <v>1.9348180202817252E-2</v>
      </c>
      <c r="BK354" s="12">
        <f t="shared" si="259"/>
        <v>-3.7269187548939053E-3</v>
      </c>
      <c r="BL354" s="12">
        <f t="shared" si="260"/>
        <v>-1.7667914482809438E-2</v>
      </c>
      <c r="BM354" s="12">
        <f t="shared" si="261"/>
        <v>-1.2866310907133223E-2</v>
      </c>
      <c r="CM354" s="11" cm="1">
        <f t="array" ref="CM354">MMULT(X354:AQ354,$BQ$54:$BQ$73)</f>
        <v>-3.6637924791071354E-3</v>
      </c>
      <c r="DA354" s="7">
        <v>1.0077959782391554E-2</v>
      </c>
    </row>
    <row r="355" spans="1:105" x14ac:dyDescent="0.25">
      <c r="A355" s="9">
        <v>45357</v>
      </c>
      <c r="B355" s="10">
        <v>3231.084228515625</v>
      </c>
      <c r="C355" s="10">
        <v>624.121337890625</v>
      </c>
      <c r="D355" s="10">
        <v>902.64605712890625</v>
      </c>
      <c r="E355" s="10">
        <v>7146.86328125</v>
      </c>
      <c r="F355" s="10">
        <v>54.720001220703118</v>
      </c>
      <c r="G355" s="10">
        <v>702.09283447265625</v>
      </c>
      <c r="H355" s="10">
        <v>1079.407104492188</v>
      </c>
      <c r="I355" s="10">
        <v>1522.898803710938</v>
      </c>
      <c r="J355" s="10">
        <v>82.884803771972656</v>
      </c>
      <c r="K355" s="10">
        <v>3580.400390625</v>
      </c>
      <c r="L355" s="10">
        <v>25.370000839233398</v>
      </c>
      <c r="M355" s="10">
        <v>5035.8916015625</v>
      </c>
      <c r="N355" s="10">
        <v>1940.733642578125</v>
      </c>
      <c r="O355" s="10">
        <v>258.41091918945313</v>
      </c>
      <c r="P355" s="10">
        <v>1491.957275390625</v>
      </c>
      <c r="Q355" s="10">
        <v>755.7950439453125</v>
      </c>
      <c r="R355" s="10">
        <v>70.660003662109375</v>
      </c>
      <c r="S355" s="10">
        <v>7444.689453125</v>
      </c>
      <c r="T355" s="10">
        <v>3811.5439453125</v>
      </c>
      <c r="U355" s="10">
        <v>632.89385986328125</v>
      </c>
      <c r="X355" s="11">
        <f t="shared" si="222"/>
        <v>-2.3034844850694243E-2</v>
      </c>
      <c r="Y355" s="11">
        <f t="shared" si="223"/>
        <v>-2.0555952486793999E-3</v>
      </c>
      <c r="Z355" s="11">
        <f t="shared" si="224"/>
        <v>-2.2796746231223849E-2</v>
      </c>
      <c r="AA355" s="11">
        <f t="shared" si="225"/>
        <v>1.3417655699289309E-2</v>
      </c>
      <c r="AB355" s="11">
        <f t="shared" si="226"/>
        <v>1.8308731375673497E-3</v>
      </c>
      <c r="AC355" s="11">
        <f t="shared" si="227"/>
        <v>1.2145387794642503E-3</v>
      </c>
      <c r="AD355" s="11">
        <f t="shared" si="228"/>
        <v>8.3176341438308578E-3</v>
      </c>
      <c r="AE355" s="11">
        <f t="shared" si="229"/>
        <v>6.8783301085152898E-3</v>
      </c>
      <c r="AF355" s="11">
        <f t="shared" si="230"/>
        <v>-3.099221559834162E-4</v>
      </c>
      <c r="AG355" s="11">
        <f t="shared" si="231"/>
        <v>8.1935161337691326E-3</v>
      </c>
      <c r="AH355" s="11">
        <f t="shared" si="232"/>
        <v>7.8897268097432454E-4</v>
      </c>
      <c r="AI355" s="11">
        <f t="shared" si="233"/>
        <v>6.3626162387908237E-3</v>
      </c>
      <c r="AJ355" s="11">
        <f t="shared" si="234"/>
        <v>1.6191773472280367E-2</v>
      </c>
      <c r="AK355" s="11">
        <f t="shared" si="235"/>
        <v>-1.2334837216680508E-2</v>
      </c>
      <c r="AL355" s="11">
        <f t="shared" si="236"/>
        <v>1.8663295556991333E-3</v>
      </c>
      <c r="AM355" s="11">
        <f t="shared" si="237"/>
        <v>-6.3793349599829965E-5</v>
      </c>
      <c r="AN355" s="11">
        <f t="shared" si="238"/>
        <v>-5.6289601776942522E-3</v>
      </c>
      <c r="AO355" s="11">
        <f t="shared" si="239"/>
        <v>-7.8500155979967408E-3</v>
      </c>
      <c r="AP355" s="11">
        <f t="shared" si="240"/>
        <v>1.3010549021900493E-2</v>
      </c>
      <c r="AQ355" s="11">
        <f t="shared" si="241"/>
        <v>1.5767396705634081E-3</v>
      </c>
      <c r="AT355" s="12">
        <f t="shared" si="242"/>
        <v>-2.333419091120352E-2</v>
      </c>
      <c r="AU355" s="12">
        <f t="shared" si="243"/>
        <v>-2.0295862657236604E-3</v>
      </c>
      <c r="AV355" s="12">
        <f t="shared" si="244"/>
        <v>-2.493765573305208E-2</v>
      </c>
      <c r="AW355" s="12">
        <f t="shared" si="245"/>
        <v>1.0689927932921724E-2</v>
      </c>
      <c r="AX355" s="12">
        <f t="shared" si="246"/>
        <v>1.0512649828115146E-3</v>
      </c>
      <c r="AY355" s="12">
        <f t="shared" si="247"/>
        <v>6.3677967527806802E-4</v>
      </c>
      <c r="AZ355" s="12">
        <f t="shared" si="248"/>
        <v>7.4148651882373143E-3</v>
      </c>
      <c r="BA355" s="12">
        <f t="shared" si="249"/>
        <v>6.1007765947936514E-3</v>
      </c>
      <c r="BB355" s="12">
        <f t="shared" si="250"/>
        <v>-3.8019620501309641E-4</v>
      </c>
      <c r="BC355" s="12">
        <f t="shared" si="251"/>
        <v>6.6936418132185196E-3</v>
      </c>
      <c r="BD355" s="12">
        <f t="shared" si="252"/>
        <v>4.474072150642413E-4</v>
      </c>
      <c r="BE355" s="12">
        <f t="shared" si="253"/>
        <v>5.5599725949602684E-3</v>
      </c>
      <c r="BF355" s="12">
        <f t="shared" si="254"/>
        <v>1.4384862703309536E-2</v>
      </c>
      <c r="BG355" s="12">
        <f t="shared" si="255"/>
        <v>-1.4044060576072499E-2</v>
      </c>
      <c r="BH355" s="12">
        <f t="shared" si="256"/>
        <v>1.4574682155565552E-3</v>
      </c>
      <c r="BI355" s="12">
        <f t="shared" si="257"/>
        <v>-1.1638376724191039E-3</v>
      </c>
      <c r="BJ355" s="12">
        <f t="shared" si="258"/>
        <v>-6.5248001015808139E-3</v>
      </c>
      <c r="BK355" s="12">
        <f t="shared" si="259"/>
        <v>-7.6187213736932206E-3</v>
      </c>
      <c r="BL355" s="12">
        <f t="shared" si="260"/>
        <v>1.2153392965155968E-2</v>
      </c>
      <c r="BM355" s="12">
        <f t="shared" si="261"/>
        <v>1.6703801957985856E-4</v>
      </c>
      <c r="CM355" s="11" cm="1">
        <f t="array" ref="CM355">MMULT(X355:AQ355,$BQ$54:$BQ$73)</f>
        <v>2.7874069070462509E-4</v>
      </c>
      <c r="DA355" s="7">
        <v>-1.5365655235669692E-3</v>
      </c>
    </row>
    <row r="356" spans="1:105" x14ac:dyDescent="0.25">
      <c r="A356" s="9">
        <v>45358</v>
      </c>
      <c r="B356" s="10">
        <v>3223.69091796875</v>
      </c>
      <c r="C356" s="10">
        <v>634.9794921875</v>
      </c>
      <c r="D356" s="10">
        <v>899.59918212890625</v>
      </c>
      <c r="E356" s="10">
        <v>7137.22119140625</v>
      </c>
      <c r="F356" s="10">
        <v>55.439998626708977</v>
      </c>
      <c r="G356" s="10">
        <v>703.7962646484375</v>
      </c>
      <c r="H356" s="10">
        <v>1070.404663085938</v>
      </c>
      <c r="I356" s="10">
        <v>1521.863159179688</v>
      </c>
      <c r="J356" s="10">
        <v>82.819099426269531</v>
      </c>
      <c r="K356" s="10">
        <v>3614.560546875</v>
      </c>
      <c r="L356" s="10">
        <v>25.420000076293949</v>
      </c>
      <c r="M356" s="10">
        <v>4995.42236328125</v>
      </c>
      <c r="N356" s="10">
        <v>1868.743530273438</v>
      </c>
      <c r="O356" s="10">
        <v>256.42849731445313</v>
      </c>
      <c r="P356" s="10">
        <v>1468.059326171875</v>
      </c>
      <c r="Q356" s="10">
        <v>759.79620361328125</v>
      </c>
      <c r="R356" s="10">
        <v>71.269996643066406</v>
      </c>
      <c r="S356" s="10">
        <v>7527.388671875</v>
      </c>
      <c r="T356" s="10">
        <v>3853.0888671875</v>
      </c>
      <c r="U356" s="10">
        <v>648.287841796875</v>
      </c>
      <c r="X356" s="11">
        <f t="shared" si="222"/>
        <v>-2.2881825492588664E-3</v>
      </c>
      <c r="Y356" s="11">
        <f t="shared" si="223"/>
        <v>1.7397505320957081E-2</v>
      </c>
      <c r="Z356" s="11">
        <f t="shared" si="224"/>
        <v>-3.3754925044389554E-3</v>
      </c>
      <c r="AA356" s="11">
        <f t="shared" si="225"/>
        <v>-1.3491359026058744E-3</v>
      </c>
      <c r="AB356" s="11">
        <f t="shared" si="226"/>
        <v>1.3157847038450922E-2</v>
      </c>
      <c r="AC356" s="11">
        <f t="shared" si="227"/>
        <v>2.4262178620021108E-3</v>
      </c>
      <c r="AD356" s="11">
        <f t="shared" si="228"/>
        <v>-8.3401724602185576E-3</v>
      </c>
      <c r="AE356" s="11">
        <f t="shared" si="229"/>
        <v>-6.8004816126086874E-4</v>
      </c>
      <c r="AF356" s="11">
        <f t="shared" si="230"/>
        <v>-7.9271884245375756E-4</v>
      </c>
      <c r="AG356" s="11">
        <f t="shared" si="231"/>
        <v>9.54087602588965E-3</v>
      </c>
      <c r="AH356" s="11">
        <f t="shared" si="232"/>
        <v>1.9708015532750472E-3</v>
      </c>
      <c r="AI356" s="11">
        <f t="shared" si="233"/>
        <v>-8.036161514813683E-3</v>
      </c>
      <c r="AJ356" s="11">
        <f t="shared" si="234"/>
        <v>-3.7094277506857336E-2</v>
      </c>
      <c r="AK356" s="11">
        <f t="shared" si="235"/>
        <v>-7.6715871032779145E-3</v>
      </c>
      <c r="AL356" s="11">
        <f t="shared" si="236"/>
        <v>-1.6017850921698162E-2</v>
      </c>
      <c r="AM356" s="11">
        <f t="shared" si="237"/>
        <v>5.2939744710184472E-3</v>
      </c>
      <c r="AN356" s="11">
        <f t="shared" si="238"/>
        <v>8.6327901124088544E-3</v>
      </c>
      <c r="AO356" s="11">
        <f t="shared" si="239"/>
        <v>1.1108484681692933E-2</v>
      </c>
      <c r="AP356" s="11">
        <f t="shared" si="240"/>
        <v>1.0899762004867511E-2</v>
      </c>
      <c r="AQ356" s="11">
        <f t="shared" si="241"/>
        <v>2.4323165241197289E-2</v>
      </c>
      <c r="AT356" s="12">
        <f t="shared" si="242"/>
        <v>-2.5875286097681422E-3</v>
      </c>
      <c r="AU356" s="12">
        <f t="shared" si="243"/>
        <v>1.742351430391282E-2</v>
      </c>
      <c r="AV356" s="12">
        <f t="shared" si="244"/>
        <v>-5.5164020062671865E-3</v>
      </c>
      <c r="AW356" s="12">
        <f t="shared" si="245"/>
        <v>-4.07686366897346E-3</v>
      </c>
      <c r="AX356" s="12">
        <f t="shared" si="246"/>
        <v>1.2378238883695086E-2</v>
      </c>
      <c r="AY356" s="12">
        <f t="shared" si="247"/>
        <v>1.8484587578159284E-3</v>
      </c>
      <c r="AZ356" s="12">
        <f t="shared" si="248"/>
        <v>-9.2429414158121011E-3</v>
      </c>
      <c r="BA356" s="12">
        <f t="shared" si="249"/>
        <v>-1.4576016749825072E-3</v>
      </c>
      <c r="BB356" s="12">
        <f t="shared" si="250"/>
        <v>-8.6299289148343778E-4</v>
      </c>
      <c r="BC356" s="12">
        <f t="shared" si="251"/>
        <v>8.0410017053390362E-3</v>
      </c>
      <c r="BD356" s="12">
        <f t="shared" si="252"/>
        <v>1.6292360873649638E-3</v>
      </c>
      <c r="BE356" s="12">
        <f t="shared" si="253"/>
        <v>-8.8388051586442383E-3</v>
      </c>
      <c r="BF356" s="12">
        <f t="shared" si="254"/>
        <v>-3.8901188275828169E-2</v>
      </c>
      <c r="BG356" s="12">
        <f t="shared" si="255"/>
        <v>-9.3808104626699057E-3</v>
      </c>
      <c r="BH356" s="12">
        <f t="shared" si="256"/>
        <v>-1.642671226184074E-2</v>
      </c>
      <c r="BI356" s="12">
        <f t="shared" si="257"/>
        <v>4.1939301481991736E-3</v>
      </c>
      <c r="BJ356" s="12">
        <f t="shared" si="258"/>
        <v>7.7369501885222926E-3</v>
      </c>
      <c r="BK356" s="12">
        <f t="shared" si="259"/>
        <v>1.1339778905996453E-2</v>
      </c>
      <c r="BL356" s="12">
        <f t="shared" si="260"/>
        <v>1.0042605948122986E-2</v>
      </c>
      <c r="BM356" s="12">
        <f t="shared" si="261"/>
        <v>2.2913463590213737E-2</v>
      </c>
      <c r="CM356" s="11" cm="1">
        <f t="array" ref="CM356">MMULT(X356:AQ356,$BQ$54:$BQ$73)</f>
        <v>9.5528984224379349E-4</v>
      </c>
      <c r="DA356" s="7">
        <v>2.7431833268550688E-3</v>
      </c>
    </row>
    <row r="357" spans="1:105" x14ac:dyDescent="0.25">
      <c r="A357" s="9">
        <v>45362</v>
      </c>
      <c r="B357" s="10">
        <v>3204.508056640625</v>
      </c>
      <c r="C357" s="10">
        <v>636.23541259765625</v>
      </c>
      <c r="D357" s="10">
        <v>889.770751953125</v>
      </c>
      <c r="E357" s="10">
        <v>7045.39404296875</v>
      </c>
      <c r="F357" s="10">
        <v>56.009998321533203</v>
      </c>
      <c r="G357" s="10">
        <v>694.889892578125</v>
      </c>
      <c r="H357" s="10">
        <v>1061.303833007812</v>
      </c>
      <c r="I357" s="10">
        <v>1506.940673828125</v>
      </c>
      <c r="J357" s="10">
        <v>82.752098083496094</v>
      </c>
      <c r="K357" s="10">
        <v>3578.827880859375</v>
      </c>
      <c r="L357" s="10">
        <v>25.45999908447266</v>
      </c>
      <c r="M357" s="10">
        <v>4995.71533203125</v>
      </c>
      <c r="N357" s="10">
        <v>1865.591918945312</v>
      </c>
      <c r="O357" s="10">
        <v>252.64799499511719</v>
      </c>
      <c r="P357" s="10">
        <v>1455.824829101562</v>
      </c>
      <c r="Q357" s="10">
        <v>745.96075439453125</v>
      </c>
      <c r="R357" s="10">
        <v>71.769996643066406</v>
      </c>
      <c r="S357" s="10">
        <v>7543.2529296875</v>
      </c>
      <c r="T357" s="10">
        <v>3865.984619140625</v>
      </c>
      <c r="U357" s="10">
        <v>642.35943603515625</v>
      </c>
      <c r="X357" s="11">
        <f t="shared" si="222"/>
        <v>-5.9505895001286712E-3</v>
      </c>
      <c r="Y357" s="11">
        <f t="shared" si="223"/>
        <v>1.9778912950867322E-3</v>
      </c>
      <c r="Z357" s="11">
        <f t="shared" si="224"/>
        <v>-1.0925343609719852E-2</v>
      </c>
      <c r="AA357" s="11">
        <f t="shared" si="225"/>
        <v>-1.2865952444918869E-2</v>
      </c>
      <c r="AB357" s="11">
        <f t="shared" si="226"/>
        <v>1.0281380031449364E-2</v>
      </c>
      <c r="AC357" s="11">
        <f t="shared" si="227"/>
        <v>-1.2654758937604534E-2</v>
      </c>
      <c r="AD357" s="11">
        <f t="shared" si="228"/>
        <v>-8.5022332132677243E-3</v>
      </c>
      <c r="AE357" s="11">
        <f t="shared" si="229"/>
        <v>-9.8054054739103134E-3</v>
      </c>
      <c r="AF357" s="11">
        <f t="shared" si="230"/>
        <v>-8.0900834756221984E-4</v>
      </c>
      <c r="AG357" s="11">
        <f t="shared" si="231"/>
        <v>-9.8857566645322876E-3</v>
      </c>
      <c r="AH357" s="11">
        <f t="shared" si="232"/>
        <v>1.5735251006554088E-3</v>
      </c>
      <c r="AI357" s="11">
        <f t="shared" si="233"/>
        <v>5.8647443338016983E-5</v>
      </c>
      <c r="AJ357" s="11">
        <f t="shared" si="234"/>
        <v>-1.686486816981654E-3</v>
      </c>
      <c r="AK357" s="11">
        <f t="shared" si="235"/>
        <v>-1.4742910241758283E-2</v>
      </c>
      <c r="AL357" s="11">
        <f t="shared" si="236"/>
        <v>-8.3337892769059559E-3</v>
      </c>
      <c r="AM357" s="11">
        <f t="shared" si="237"/>
        <v>-1.8209421359246386E-2</v>
      </c>
      <c r="AN357" s="11">
        <f t="shared" si="238"/>
        <v>7.0155749060027937E-3</v>
      </c>
      <c r="AO357" s="11">
        <f t="shared" si="239"/>
        <v>2.1075380193631434E-3</v>
      </c>
      <c r="AP357" s="11">
        <f t="shared" si="240"/>
        <v>3.3468607648642285E-3</v>
      </c>
      <c r="AQ357" s="11">
        <f t="shared" si="241"/>
        <v>-9.1447122396848372E-3</v>
      </c>
      <c r="AT357" s="12">
        <f t="shared" si="242"/>
        <v>-6.2499355606379474E-3</v>
      </c>
      <c r="AU357" s="12">
        <f t="shared" si="243"/>
        <v>2.0039002780424717E-3</v>
      </c>
      <c r="AV357" s="12">
        <f t="shared" si="244"/>
        <v>-1.3066253111548083E-2</v>
      </c>
      <c r="AW357" s="12">
        <f t="shared" si="245"/>
        <v>-1.5593680211286454E-2</v>
      </c>
      <c r="AX357" s="12">
        <f t="shared" si="246"/>
        <v>9.5017718766935277E-3</v>
      </c>
      <c r="AY357" s="12">
        <f t="shared" si="247"/>
        <v>-1.3232518041790717E-2</v>
      </c>
      <c r="AZ357" s="12">
        <f t="shared" si="248"/>
        <v>-9.4050021688612678E-3</v>
      </c>
      <c r="BA357" s="12">
        <f t="shared" si="249"/>
        <v>-1.0582958987631952E-2</v>
      </c>
      <c r="BB357" s="12">
        <f t="shared" si="250"/>
        <v>-8.7928239659190006E-4</v>
      </c>
      <c r="BC357" s="12">
        <f t="shared" si="251"/>
        <v>-1.1385630985082901E-2</v>
      </c>
      <c r="BD357" s="12">
        <f t="shared" si="252"/>
        <v>1.2319596347453257E-3</v>
      </c>
      <c r="BE357" s="12">
        <f t="shared" si="253"/>
        <v>-7.4399620049253818E-4</v>
      </c>
      <c r="BF357" s="12">
        <f t="shared" si="254"/>
        <v>-3.4933975859524854E-3</v>
      </c>
      <c r="BG357" s="12">
        <f t="shared" si="255"/>
        <v>-1.6452133601150273E-2</v>
      </c>
      <c r="BH357" s="12">
        <f t="shared" si="256"/>
        <v>-8.7426506170485349E-3</v>
      </c>
      <c r="BI357" s="12">
        <f t="shared" si="257"/>
        <v>-1.9309465682065659E-2</v>
      </c>
      <c r="BJ357" s="12">
        <f t="shared" si="258"/>
        <v>6.119734982116232E-3</v>
      </c>
      <c r="BK357" s="12">
        <f t="shared" si="259"/>
        <v>2.3388322436666636E-3</v>
      </c>
      <c r="BL357" s="12">
        <f t="shared" si="260"/>
        <v>2.4897047081197028E-3</v>
      </c>
      <c r="BM357" s="12">
        <f t="shared" si="261"/>
        <v>-1.0554413890668387E-2</v>
      </c>
      <c r="CM357" s="11" cm="1">
        <f t="array" ref="CM357">MMULT(X357:AQ357,$BQ$54:$BQ$73)</f>
        <v>-4.8577475282730962E-3</v>
      </c>
      <c r="DA357" s="7">
        <v>1.3621182883979054E-2</v>
      </c>
    </row>
    <row r="358" spans="1:105" x14ac:dyDescent="0.25">
      <c r="A358" s="9">
        <v>45363</v>
      </c>
      <c r="B358" s="10">
        <v>3119.73291015625</v>
      </c>
      <c r="C358" s="10">
        <v>636.46282958984375</v>
      </c>
      <c r="D358" s="10">
        <v>888.2227783203125</v>
      </c>
      <c r="E358" s="10">
        <v>6889.0703125</v>
      </c>
      <c r="F358" s="10">
        <v>55.939998626708977</v>
      </c>
      <c r="G358" s="10">
        <v>710.3421630859375</v>
      </c>
      <c r="H358" s="10">
        <v>1059.483642578125</v>
      </c>
      <c r="I358" s="10">
        <v>1518.567993164062</v>
      </c>
      <c r="J358" s="10">
        <v>82.778297424316406</v>
      </c>
      <c r="K358" s="10">
        <v>3560.198974609375</v>
      </c>
      <c r="L358" s="10">
        <v>25.440000534057621</v>
      </c>
      <c r="M358" s="10">
        <v>5079.77392578125</v>
      </c>
      <c r="N358" s="10">
        <v>1866.3798828125</v>
      </c>
      <c r="O358" s="10">
        <v>249.3284912109375</v>
      </c>
      <c r="P358" s="10">
        <v>1464.5849609375</v>
      </c>
      <c r="Q358" s="10">
        <v>732.46270751953125</v>
      </c>
      <c r="R358" s="10">
        <v>71.949996948242188</v>
      </c>
      <c r="S358" s="10">
        <v>7416.87841796875</v>
      </c>
      <c r="T358" s="10">
        <v>3931.537109375</v>
      </c>
      <c r="U358" s="10">
        <v>623.72723388671875</v>
      </c>
      <c r="X358" s="11">
        <f t="shared" si="222"/>
        <v>-2.6454964377042992E-2</v>
      </c>
      <c r="Y358" s="11">
        <f t="shared" si="223"/>
        <v>3.574415816607718E-4</v>
      </c>
      <c r="Z358" s="11">
        <f t="shared" si="224"/>
        <v>-1.7397443436014972E-3</v>
      </c>
      <c r="AA358" s="11">
        <f t="shared" si="225"/>
        <v>-2.2188074863571314E-2</v>
      </c>
      <c r="AB358" s="11">
        <f t="shared" si="226"/>
        <v>-1.2497714144246684E-3</v>
      </c>
      <c r="AC358" s="11">
        <f t="shared" si="227"/>
        <v>2.2237005708174457E-2</v>
      </c>
      <c r="AD358" s="11">
        <f t="shared" si="228"/>
        <v>-1.7150512163218081E-3</v>
      </c>
      <c r="AE358" s="11">
        <f t="shared" si="229"/>
        <v>7.715844119065304E-3</v>
      </c>
      <c r="AF358" s="11">
        <f t="shared" si="230"/>
        <v>3.1660032104415784E-4</v>
      </c>
      <c r="AG358" s="11">
        <f t="shared" si="231"/>
        <v>-5.2053093555107458E-3</v>
      </c>
      <c r="AH358" s="11">
        <f t="shared" si="232"/>
        <v>-7.8548904690399685E-4</v>
      </c>
      <c r="AI358" s="11">
        <f t="shared" si="233"/>
        <v>1.6826137632590429E-2</v>
      </c>
      <c r="AJ358" s="11">
        <f t="shared" si="234"/>
        <v>4.2236668115148128E-4</v>
      </c>
      <c r="AK358" s="11">
        <f t="shared" si="235"/>
        <v>-1.3138848714171834E-2</v>
      </c>
      <c r="AL358" s="11">
        <f t="shared" si="236"/>
        <v>6.0172980023593383E-3</v>
      </c>
      <c r="AM358" s="11">
        <f t="shared" si="237"/>
        <v>-1.8094848549982855E-2</v>
      </c>
      <c r="AN358" s="11">
        <f t="shared" si="238"/>
        <v>2.5080160734990199E-3</v>
      </c>
      <c r="AO358" s="11">
        <f t="shared" si="239"/>
        <v>-1.67533175536758E-2</v>
      </c>
      <c r="AP358" s="11">
        <f t="shared" si="240"/>
        <v>1.6956221168036294E-2</v>
      </c>
      <c r="AQ358" s="11">
        <f t="shared" si="241"/>
        <v>-2.9005882226065347E-2</v>
      </c>
      <c r="AT358" s="12">
        <f t="shared" si="242"/>
        <v>-2.6754310437552269E-2</v>
      </c>
      <c r="AU358" s="12">
        <f t="shared" si="243"/>
        <v>3.8345056461651123E-4</v>
      </c>
      <c r="AV358" s="12">
        <f t="shared" si="244"/>
        <v>-3.8806538454297288E-3</v>
      </c>
      <c r="AW358" s="12">
        <f t="shared" si="245"/>
        <v>-2.49158026299389E-2</v>
      </c>
      <c r="AX358" s="12">
        <f t="shared" si="246"/>
        <v>-2.0293795691805035E-3</v>
      </c>
      <c r="AY358" s="12">
        <f t="shared" si="247"/>
        <v>2.1659246603988276E-2</v>
      </c>
      <c r="AZ358" s="12">
        <f t="shared" si="248"/>
        <v>-2.6178201719153512E-3</v>
      </c>
      <c r="BA358" s="12">
        <f t="shared" si="249"/>
        <v>6.9382906053436656E-3</v>
      </c>
      <c r="BB358" s="12">
        <f t="shared" si="250"/>
        <v>2.4632627201447762E-4</v>
      </c>
      <c r="BC358" s="12">
        <f t="shared" si="251"/>
        <v>-6.7051836760613588E-3</v>
      </c>
      <c r="BD358" s="12">
        <f t="shared" si="252"/>
        <v>-1.12705451281408E-3</v>
      </c>
      <c r="BE358" s="12">
        <f t="shared" si="253"/>
        <v>1.6023493988759876E-2</v>
      </c>
      <c r="BF358" s="12">
        <f t="shared" si="254"/>
        <v>-1.38454408781935E-3</v>
      </c>
      <c r="BG358" s="12">
        <f t="shared" si="255"/>
        <v>-1.4848072073563826E-2</v>
      </c>
      <c r="BH358" s="12">
        <f t="shared" si="256"/>
        <v>5.6084366622167602E-3</v>
      </c>
      <c r="BI358" s="12">
        <f t="shared" si="257"/>
        <v>-1.9194892872802127E-2</v>
      </c>
      <c r="BJ358" s="12">
        <f t="shared" si="258"/>
        <v>1.6121761496124586E-3</v>
      </c>
      <c r="BK358" s="12">
        <f t="shared" si="259"/>
        <v>-1.652202332937228E-2</v>
      </c>
      <c r="BL358" s="12">
        <f t="shared" si="260"/>
        <v>1.6099065111291767E-2</v>
      </c>
      <c r="BM358" s="12">
        <f t="shared" si="261"/>
        <v>-3.0415583877048898E-2</v>
      </c>
      <c r="CM358" s="11" cm="1">
        <f t="array" ref="CM358">MMULT(X358:AQ358,$BQ$54:$BQ$73)</f>
        <v>-3.1487185186845805E-3</v>
      </c>
      <c r="DA358" s="7">
        <v>-1.2405627362569794E-2</v>
      </c>
    </row>
    <row r="359" spans="1:105" x14ac:dyDescent="0.25">
      <c r="A359" s="9">
        <v>45364</v>
      </c>
      <c r="B359" s="10">
        <v>2903.624755859375</v>
      </c>
      <c r="C359" s="10">
        <v>638.4505615234375</v>
      </c>
      <c r="D359" s="10">
        <v>827.8759765625</v>
      </c>
      <c r="E359" s="10">
        <v>6598.603515625</v>
      </c>
      <c r="F359" s="10">
        <v>55.470001220703118</v>
      </c>
      <c r="G359" s="10">
        <v>710.755859375</v>
      </c>
      <c r="H359" s="10">
        <v>1066.469116210938</v>
      </c>
      <c r="I359" s="10">
        <v>1517.108642578125</v>
      </c>
      <c r="J359" s="10">
        <v>82.835098266601563</v>
      </c>
      <c r="K359" s="10">
        <v>3478.50927734375</v>
      </c>
      <c r="L359" s="10">
        <v>25.420000076293949</v>
      </c>
      <c r="M359" s="10">
        <v>5065.92626953125</v>
      </c>
      <c r="N359" s="10">
        <v>1825.55908203125</v>
      </c>
      <c r="O359" s="10">
        <v>235.4513244628906</v>
      </c>
      <c r="P359" s="10">
        <v>1421.652709960938</v>
      </c>
      <c r="Q359" s="10">
        <v>720.45904541015625</v>
      </c>
      <c r="R359" s="10">
        <v>71.260002136230469</v>
      </c>
      <c r="S359" s="10">
        <v>7239.53271484375</v>
      </c>
      <c r="T359" s="10">
        <v>3890.976806640625</v>
      </c>
      <c r="U359" s="10">
        <v>618.595947265625</v>
      </c>
      <c r="X359" s="11">
        <f t="shared" si="222"/>
        <v>-6.9271364094451074E-2</v>
      </c>
      <c r="Y359" s="11">
        <f t="shared" si="223"/>
        <v>3.1230919406160856E-3</v>
      </c>
      <c r="Z359" s="11">
        <f t="shared" si="224"/>
        <v>-6.7941065271859225E-2</v>
      </c>
      <c r="AA359" s="11">
        <f t="shared" si="225"/>
        <v>-4.2163424627552022E-2</v>
      </c>
      <c r="AB359" s="11">
        <f t="shared" si="226"/>
        <v>-8.4018129700392154E-3</v>
      </c>
      <c r="AC359" s="11">
        <f t="shared" si="227"/>
        <v>5.8239016429107956E-4</v>
      </c>
      <c r="AD359" s="11">
        <f t="shared" si="228"/>
        <v>6.5932812476600881E-3</v>
      </c>
      <c r="AE359" s="11">
        <f t="shared" si="229"/>
        <v>-9.6100444135949919E-4</v>
      </c>
      <c r="AF359" s="11">
        <f t="shared" si="230"/>
        <v>6.8618036432905433E-4</v>
      </c>
      <c r="AG359" s="11">
        <f t="shared" si="231"/>
        <v>-2.2945261725038274E-2</v>
      </c>
      <c r="AH359" s="11">
        <f t="shared" si="232"/>
        <v>-7.8618149936342978E-4</v>
      </c>
      <c r="AI359" s="11">
        <f t="shared" si="233"/>
        <v>-2.7260379009623509E-3</v>
      </c>
      <c r="AJ359" s="11">
        <f t="shared" si="234"/>
        <v>-2.1871646365870592E-2</v>
      </c>
      <c r="AK359" s="11">
        <f t="shared" si="235"/>
        <v>-5.5658166784904289E-2</v>
      </c>
      <c r="AL359" s="11">
        <f t="shared" si="236"/>
        <v>-2.9313595401854017E-2</v>
      </c>
      <c r="AM359" s="11">
        <f t="shared" si="237"/>
        <v>-1.6388086364185196E-2</v>
      </c>
      <c r="AN359" s="11">
        <f t="shared" si="238"/>
        <v>-9.5899213520199613E-3</v>
      </c>
      <c r="AO359" s="11">
        <f t="shared" si="239"/>
        <v>-2.3911097517164023E-2</v>
      </c>
      <c r="AP359" s="11">
        <f t="shared" si="240"/>
        <v>-1.0316652649076205E-2</v>
      </c>
      <c r="AQ359" s="11">
        <f t="shared" si="241"/>
        <v>-8.2268118855712714E-3</v>
      </c>
      <c r="AT359" s="12">
        <f t="shared" si="242"/>
        <v>-6.9570710154960344E-2</v>
      </c>
      <c r="AU359" s="12">
        <f t="shared" si="243"/>
        <v>3.1491009235718251E-3</v>
      </c>
      <c r="AV359" s="12">
        <f t="shared" si="244"/>
        <v>-7.0081974773687453E-2</v>
      </c>
      <c r="AW359" s="12">
        <f t="shared" si="245"/>
        <v>-4.4891152393919609E-2</v>
      </c>
      <c r="AX359" s="12">
        <f t="shared" si="246"/>
        <v>-9.1814211247950514E-3</v>
      </c>
      <c r="AY359" s="12">
        <f t="shared" si="247"/>
        <v>4.6310601048972456E-6</v>
      </c>
      <c r="AZ359" s="12">
        <f t="shared" si="248"/>
        <v>5.6905122920665446E-3</v>
      </c>
      <c r="BA359" s="12">
        <f t="shared" si="249"/>
        <v>-1.7385579550811376E-3</v>
      </c>
      <c r="BB359" s="12">
        <f t="shared" si="250"/>
        <v>6.1590631529937412E-4</v>
      </c>
      <c r="BC359" s="12">
        <f t="shared" si="251"/>
        <v>-2.4445136045588886E-2</v>
      </c>
      <c r="BD359" s="12">
        <f t="shared" si="252"/>
        <v>-1.127746965273513E-3</v>
      </c>
      <c r="BE359" s="12">
        <f t="shared" si="253"/>
        <v>-3.5286815447929062E-3</v>
      </c>
      <c r="BF359" s="12">
        <f t="shared" si="254"/>
        <v>-2.3678557134841422E-2</v>
      </c>
      <c r="BG359" s="12">
        <f t="shared" si="255"/>
        <v>-5.7367390144296281E-2</v>
      </c>
      <c r="BH359" s="12">
        <f t="shared" si="256"/>
        <v>-2.9722456741996594E-2</v>
      </c>
      <c r="BI359" s="12">
        <f t="shared" si="257"/>
        <v>-1.7488130687004468E-2</v>
      </c>
      <c r="BJ359" s="12">
        <f t="shared" si="258"/>
        <v>-1.0485761275906523E-2</v>
      </c>
      <c r="BK359" s="12">
        <f t="shared" si="259"/>
        <v>-2.3679803292860502E-2</v>
      </c>
      <c r="BL359" s="12">
        <f t="shared" si="260"/>
        <v>-1.117380870582073E-2</v>
      </c>
      <c r="BM359" s="12">
        <f t="shared" si="261"/>
        <v>-9.6365135365548207E-3</v>
      </c>
      <c r="CM359" s="11" cm="1">
        <f t="array" ref="CM359">MMULT(X359:AQ359,$BQ$54:$BQ$73)</f>
        <v>-1.8974359356718713E-2</v>
      </c>
      <c r="DA359" s="7">
        <v>-5.6186691244889519E-3</v>
      </c>
    </row>
    <row r="360" spans="1:105" x14ac:dyDescent="0.25">
      <c r="A360" s="9">
        <v>45365</v>
      </c>
      <c r="B360" s="10">
        <v>3084.714111328125</v>
      </c>
      <c r="C360" s="10">
        <v>632.64569091796875</v>
      </c>
      <c r="D360" s="10">
        <v>840.01416015625</v>
      </c>
      <c r="E360" s="10">
        <v>6797.2939453125</v>
      </c>
      <c r="F360" s="10">
        <v>55.840000152587891</v>
      </c>
      <c r="G360" s="10">
        <v>708.34674072265625</v>
      </c>
      <c r="H360" s="10">
        <v>1066.124755859375</v>
      </c>
      <c r="I360" s="10">
        <v>1556.557006835938</v>
      </c>
      <c r="J360" s="10">
        <v>82.831100463867188</v>
      </c>
      <c r="K360" s="10">
        <v>3546.977294921875</v>
      </c>
      <c r="L360" s="10">
        <v>25.430000305175781</v>
      </c>
      <c r="M360" s="10">
        <v>5133.4072265625</v>
      </c>
      <c r="N360" s="10">
        <v>1861.849731445312</v>
      </c>
      <c r="O360" s="10">
        <v>242.7356872558594</v>
      </c>
      <c r="P360" s="10">
        <v>1420.957763671875</v>
      </c>
      <c r="Q360" s="10">
        <v>714.4813232421875</v>
      </c>
      <c r="R360" s="10">
        <v>72.550003051757813</v>
      </c>
      <c r="S360" s="10">
        <v>7570.32958984375</v>
      </c>
      <c r="T360" s="10">
        <v>3945.9326171875</v>
      </c>
      <c r="U360" s="10">
        <v>619.64215087890625</v>
      </c>
      <c r="X360" s="11">
        <f t="shared" si="222"/>
        <v>6.2366652269140628E-2</v>
      </c>
      <c r="Y360" s="11">
        <f t="shared" si="223"/>
        <v>-9.0921223275573122E-3</v>
      </c>
      <c r="Z360" s="11">
        <f t="shared" si="224"/>
        <v>1.4661838170676324E-2</v>
      </c>
      <c r="AA360" s="11">
        <f t="shared" si="225"/>
        <v>3.0110981697417629E-2</v>
      </c>
      <c r="AB360" s="11">
        <f t="shared" si="226"/>
        <v>6.6702528167004562E-3</v>
      </c>
      <c r="AC360" s="11">
        <f t="shared" si="227"/>
        <v>-3.3895164149082046E-3</v>
      </c>
      <c r="AD360" s="11">
        <f t="shared" si="228"/>
        <v>-3.2289763137861312E-4</v>
      </c>
      <c r="AE360" s="11">
        <f t="shared" si="229"/>
        <v>2.6002333089854193E-2</v>
      </c>
      <c r="AF360" s="11">
        <f t="shared" si="230"/>
        <v>-4.8262183760659358E-5</v>
      </c>
      <c r="AG360" s="11">
        <f t="shared" si="231"/>
        <v>1.9683149337583014E-2</v>
      </c>
      <c r="AH360" s="11">
        <f t="shared" si="232"/>
        <v>3.9340003350976958E-4</v>
      </c>
      <c r="AI360" s="11">
        <f t="shared" si="233"/>
        <v>1.332055648679901E-2</v>
      </c>
      <c r="AJ360" s="11">
        <f t="shared" si="234"/>
        <v>1.9879197431223329E-2</v>
      </c>
      <c r="AK360" s="11">
        <f t="shared" si="235"/>
        <v>3.0937871382060937E-2</v>
      </c>
      <c r="AL360" s="11">
        <f t="shared" si="236"/>
        <v>-4.8882985569805547E-4</v>
      </c>
      <c r="AM360" s="11">
        <f t="shared" si="237"/>
        <v>-8.2971019741526625E-3</v>
      </c>
      <c r="AN360" s="11">
        <f t="shared" si="238"/>
        <v>1.810273472994289E-2</v>
      </c>
      <c r="AO360" s="11">
        <f t="shared" si="239"/>
        <v>4.5693125237453884E-2</v>
      </c>
      <c r="AP360" s="11">
        <f t="shared" si="240"/>
        <v>1.4123911109694461E-2</v>
      </c>
      <c r="AQ360" s="11">
        <f t="shared" si="241"/>
        <v>1.6912552012436808E-3</v>
      </c>
      <c r="AT360" s="12">
        <f t="shared" si="242"/>
        <v>6.2067306208631351E-2</v>
      </c>
      <c r="AU360" s="12">
        <f t="shared" si="243"/>
        <v>-9.0661133446015736E-3</v>
      </c>
      <c r="AV360" s="12">
        <f t="shared" si="244"/>
        <v>1.2520928668848092E-2</v>
      </c>
      <c r="AW360" s="12">
        <f t="shared" si="245"/>
        <v>2.7383253931050042E-2</v>
      </c>
      <c r="AX360" s="12">
        <f t="shared" si="246"/>
        <v>5.8906446619446211E-3</v>
      </c>
      <c r="AY360" s="12">
        <f t="shared" si="247"/>
        <v>-3.9672755190943865E-3</v>
      </c>
      <c r="AZ360" s="12">
        <f t="shared" si="248"/>
        <v>-1.2256665869721562E-3</v>
      </c>
      <c r="BA360" s="12">
        <f t="shared" si="249"/>
        <v>2.5224779576132554E-2</v>
      </c>
      <c r="BB360" s="12">
        <f t="shared" si="250"/>
        <v>-1.1853623279033955E-4</v>
      </c>
      <c r="BC360" s="12">
        <f t="shared" si="251"/>
        <v>1.8183275017032402E-2</v>
      </c>
      <c r="BD360" s="12">
        <f t="shared" si="252"/>
        <v>5.1834567599686333E-5</v>
      </c>
      <c r="BE360" s="12">
        <f t="shared" si="253"/>
        <v>1.2517912842968455E-2</v>
      </c>
      <c r="BF360" s="12">
        <f t="shared" si="254"/>
        <v>1.8072286662252499E-2</v>
      </c>
      <c r="BG360" s="12">
        <f t="shared" si="255"/>
        <v>2.9228648022668946E-2</v>
      </c>
      <c r="BH360" s="12">
        <f t="shared" si="256"/>
        <v>-8.9769119584063358E-4</v>
      </c>
      <c r="BI360" s="12">
        <f t="shared" si="257"/>
        <v>-9.3971462969719369E-3</v>
      </c>
      <c r="BJ360" s="12">
        <f t="shared" si="258"/>
        <v>1.720689480605633E-2</v>
      </c>
      <c r="BK360" s="12">
        <f t="shared" si="259"/>
        <v>4.5924419461757404E-2</v>
      </c>
      <c r="BL360" s="12">
        <f t="shared" si="260"/>
        <v>1.3266755052949936E-2</v>
      </c>
      <c r="BM360" s="12">
        <f t="shared" si="261"/>
        <v>2.8155355026013122E-4</v>
      </c>
      <c r="CM360" s="11" cm="1">
        <f t="array" ref="CM360">MMULT(X360:AQ360,$BQ$54:$BQ$73)</f>
        <v>1.4099926430292233E-2</v>
      </c>
      <c r="DA360" s="7">
        <v>-5.350362503124052E-3</v>
      </c>
    </row>
    <row r="361" spans="1:105" x14ac:dyDescent="0.25">
      <c r="A361" s="9">
        <v>45366</v>
      </c>
      <c r="B361" s="10">
        <v>3129.424560546875</v>
      </c>
      <c r="C361" s="10">
        <v>644.20599365234375</v>
      </c>
      <c r="D361" s="10">
        <v>845.100341796875</v>
      </c>
      <c r="E361" s="10">
        <v>6956.41650390625</v>
      </c>
      <c r="F361" s="10">
        <v>55.729999542236328</v>
      </c>
      <c r="G361" s="10">
        <v>706.98406982421875</v>
      </c>
      <c r="H361" s="10">
        <v>1062.927124023438</v>
      </c>
      <c r="I361" s="10">
        <v>1538.38623046875</v>
      </c>
      <c r="J361" s="10">
        <v>82.965599060058594</v>
      </c>
      <c r="K361" s="10">
        <v>3477.1328125</v>
      </c>
      <c r="L361" s="10">
        <v>25.430000305175781</v>
      </c>
      <c r="M361" s="10">
        <v>5065.29296875</v>
      </c>
      <c r="N361" s="10">
        <v>1772.181884765625</v>
      </c>
      <c r="O361" s="10">
        <v>238.58636474609381</v>
      </c>
      <c r="P361" s="10">
        <v>1407.80517578125</v>
      </c>
      <c r="Q361" s="10">
        <v>705.659423828125</v>
      </c>
      <c r="R361" s="10">
        <v>72.730003356933594</v>
      </c>
      <c r="S361" s="10">
        <v>7547.21923828125</v>
      </c>
      <c r="T361" s="10">
        <v>3956.85791015625</v>
      </c>
      <c r="U361" s="10">
        <v>609.57879638671875</v>
      </c>
      <c r="X361" s="11">
        <f t="shared" si="222"/>
        <v>1.4494195444095756E-2</v>
      </c>
      <c r="Y361" s="11">
        <f t="shared" si="223"/>
        <v>1.8272949457066565E-2</v>
      </c>
      <c r="Z361" s="11">
        <f t="shared" si="224"/>
        <v>6.0548760745639399E-3</v>
      </c>
      <c r="AA361" s="11">
        <f t="shared" si="225"/>
        <v>2.3409692132482063E-2</v>
      </c>
      <c r="AB361" s="11">
        <f t="shared" si="226"/>
        <v>-1.9699249650962716E-3</v>
      </c>
      <c r="AC361" s="11">
        <f t="shared" si="227"/>
        <v>-1.9237342675527827E-3</v>
      </c>
      <c r="AD361" s="11">
        <f t="shared" si="228"/>
        <v>-2.9993036165448751E-3</v>
      </c>
      <c r="AE361" s="11">
        <f t="shared" si="229"/>
        <v>-1.1673697967621667E-2</v>
      </c>
      <c r="AF361" s="11">
        <f t="shared" si="230"/>
        <v>1.62376927794262E-3</v>
      </c>
      <c r="AG361" s="11">
        <f t="shared" si="231"/>
        <v>-1.9691268540644374E-2</v>
      </c>
      <c r="AH361" s="11">
        <f t="shared" si="232"/>
        <v>0</v>
      </c>
      <c r="AI361" s="11">
        <f t="shared" si="233"/>
        <v>-1.3268820260361766E-2</v>
      </c>
      <c r="AJ361" s="11">
        <f t="shared" si="234"/>
        <v>-4.8160624977011388E-2</v>
      </c>
      <c r="AK361" s="11">
        <f t="shared" si="235"/>
        <v>-1.7093994528262081E-2</v>
      </c>
      <c r="AL361" s="11">
        <f t="shared" si="236"/>
        <v>-9.2561427418064845E-3</v>
      </c>
      <c r="AM361" s="11">
        <f t="shared" si="237"/>
        <v>-1.2347277846298781E-2</v>
      </c>
      <c r="AN361" s="11">
        <f t="shared" si="238"/>
        <v>2.4810516554681253E-3</v>
      </c>
      <c r="AO361" s="11">
        <f t="shared" si="239"/>
        <v>-3.0527536863790622E-3</v>
      </c>
      <c r="AP361" s="11">
        <f t="shared" si="240"/>
        <v>2.7687479814435109E-3</v>
      </c>
      <c r="AQ361" s="11">
        <f t="shared" si="241"/>
        <v>-1.6240590602033034E-2</v>
      </c>
      <c r="AT361" s="12">
        <f t="shared" si="242"/>
        <v>1.4194849383586481E-2</v>
      </c>
      <c r="AU361" s="12">
        <f t="shared" si="243"/>
        <v>1.8298958440022304E-2</v>
      </c>
      <c r="AV361" s="12">
        <f t="shared" si="244"/>
        <v>3.9139665727357083E-3</v>
      </c>
      <c r="AW361" s="12">
        <f t="shared" si="245"/>
        <v>2.0681964366114476E-2</v>
      </c>
      <c r="AX361" s="12">
        <f t="shared" si="246"/>
        <v>-2.7495331198521067E-3</v>
      </c>
      <c r="AY361" s="12">
        <f t="shared" si="247"/>
        <v>-2.5014933717389652E-3</v>
      </c>
      <c r="AZ361" s="12">
        <f t="shared" si="248"/>
        <v>-3.9020725721384182E-3</v>
      </c>
      <c r="BA361" s="12">
        <f t="shared" si="249"/>
        <v>-1.2451251481343305E-2</v>
      </c>
      <c r="BB361" s="12">
        <f t="shared" si="250"/>
        <v>1.5534952289129398E-3</v>
      </c>
      <c r="BC361" s="12">
        <f t="shared" si="251"/>
        <v>-2.1191142861194986E-2</v>
      </c>
      <c r="BD361" s="12">
        <f t="shared" si="252"/>
        <v>-3.4156546591008325E-4</v>
      </c>
      <c r="BE361" s="12">
        <f t="shared" si="253"/>
        <v>-1.4071463904192321E-2</v>
      </c>
      <c r="BF361" s="12">
        <f t="shared" si="254"/>
        <v>-4.9967535745982221E-2</v>
      </c>
      <c r="BG361" s="12">
        <f t="shared" si="255"/>
        <v>-1.8803217887654072E-2</v>
      </c>
      <c r="BH361" s="12">
        <f t="shared" si="256"/>
        <v>-9.6650040819490635E-3</v>
      </c>
      <c r="BI361" s="12">
        <f t="shared" si="257"/>
        <v>-1.3447322169118056E-2</v>
      </c>
      <c r="BJ361" s="12">
        <f t="shared" si="258"/>
        <v>1.585211731581564E-3</v>
      </c>
      <c r="BK361" s="12">
        <f t="shared" si="259"/>
        <v>-2.821459462075542E-3</v>
      </c>
      <c r="BL361" s="12">
        <f t="shared" si="260"/>
        <v>1.9115919246989852E-3</v>
      </c>
      <c r="BM361" s="12">
        <f t="shared" si="261"/>
        <v>-1.7650292253016585E-2</v>
      </c>
      <c r="CM361" s="11" cm="1">
        <f t="array" ref="CM361">MMULT(X361:AQ361,$BQ$54:$BQ$73)</f>
        <v>-4.4286425988274997E-3</v>
      </c>
      <c r="DA361" s="7">
        <v>1.2090898476343136E-2</v>
      </c>
    </row>
    <row r="362" spans="1:105" x14ac:dyDescent="0.25">
      <c r="A362" s="9">
        <v>45369</v>
      </c>
      <c r="B362" s="10">
        <v>3108.99267578125</v>
      </c>
      <c r="C362" s="10">
        <v>643.24676513671875</v>
      </c>
      <c r="D362" s="10">
        <v>829.17828369140625</v>
      </c>
      <c r="E362" s="10">
        <v>7016.41796875</v>
      </c>
      <c r="F362" s="10">
        <v>55.5</v>
      </c>
      <c r="G362" s="10">
        <v>703.77191162109375</v>
      </c>
      <c r="H362" s="10">
        <v>1063.763427734375</v>
      </c>
      <c r="I362" s="10">
        <v>1508.870727539062</v>
      </c>
      <c r="J362" s="10">
        <v>82.888900756835938</v>
      </c>
      <c r="K362" s="10">
        <v>3500.774658203125</v>
      </c>
      <c r="L362" s="10">
        <v>25.389999389648441</v>
      </c>
      <c r="M362" s="10">
        <v>5039.06103515625</v>
      </c>
      <c r="N362" s="10">
        <v>1827.873413085938</v>
      </c>
      <c r="O362" s="10">
        <v>241.2142639160156</v>
      </c>
      <c r="P362" s="10">
        <v>1428.899169921875</v>
      </c>
      <c r="Q362" s="10">
        <v>704.74346923828125</v>
      </c>
      <c r="R362" s="10">
        <v>72.660003662109375</v>
      </c>
      <c r="S362" s="10">
        <v>7543.00830078125</v>
      </c>
      <c r="T362" s="10">
        <v>3894.258544921875</v>
      </c>
      <c r="U362" s="10">
        <v>636.38116455078125</v>
      </c>
      <c r="X362" s="11">
        <f t="shared" si="222"/>
        <v>-6.5289590371382768E-3</v>
      </c>
      <c r="Y362" s="11">
        <f t="shared" si="223"/>
        <v>-1.4890089894796341E-3</v>
      </c>
      <c r="Z362" s="11">
        <f t="shared" si="224"/>
        <v>-1.8840435056048897E-2</v>
      </c>
      <c r="AA362" s="11">
        <f t="shared" si="225"/>
        <v>8.6253410516833294E-3</v>
      </c>
      <c r="AB362" s="11">
        <f t="shared" si="226"/>
        <v>-4.1270329109193227E-3</v>
      </c>
      <c r="AC362" s="11">
        <f t="shared" si="227"/>
        <v>-4.543466168797348E-3</v>
      </c>
      <c r="AD362" s="11">
        <f t="shared" si="228"/>
        <v>7.8679308490259628E-4</v>
      </c>
      <c r="AE362" s="11">
        <f t="shared" si="229"/>
        <v>-1.918601606353075E-2</v>
      </c>
      <c r="AF362" s="11">
        <f t="shared" si="230"/>
        <v>-9.2445910222542396E-4</v>
      </c>
      <c r="AG362" s="11">
        <f t="shared" si="231"/>
        <v>6.7992357433499673E-3</v>
      </c>
      <c r="AH362" s="11">
        <f t="shared" si="232"/>
        <v>-1.5729813231342663E-3</v>
      </c>
      <c r="AI362" s="11">
        <f t="shared" si="233"/>
        <v>-5.1787594035697902E-3</v>
      </c>
      <c r="AJ362" s="11">
        <f t="shared" si="234"/>
        <v>3.1425402098429804E-2</v>
      </c>
      <c r="AK362" s="11">
        <f t="shared" si="235"/>
        <v>1.1014456642224415E-2</v>
      </c>
      <c r="AL362" s="11">
        <f t="shared" si="236"/>
        <v>1.4983603202708116E-2</v>
      </c>
      <c r="AM362" s="11">
        <f t="shared" si="237"/>
        <v>-1.2980122689707689E-3</v>
      </c>
      <c r="AN362" s="11">
        <f t="shared" si="238"/>
        <v>-9.6245966717043254E-4</v>
      </c>
      <c r="AO362" s="11">
        <f t="shared" si="239"/>
        <v>-5.5794556472417629E-4</v>
      </c>
      <c r="AP362" s="11">
        <f t="shared" si="240"/>
        <v>-1.5820473379571785E-2</v>
      </c>
      <c r="AQ362" s="11">
        <f t="shared" si="241"/>
        <v>4.3968668731480927E-2</v>
      </c>
      <c r="AT362" s="12">
        <f t="shared" si="242"/>
        <v>-6.828305097647553E-3</v>
      </c>
      <c r="AU362" s="12">
        <f t="shared" si="243"/>
        <v>-1.4630000065238946E-3</v>
      </c>
      <c r="AV362" s="12">
        <f t="shared" si="244"/>
        <v>-2.0981344557877129E-2</v>
      </c>
      <c r="AW362" s="12">
        <f t="shared" si="245"/>
        <v>5.8976132853157445E-3</v>
      </c>
      <c r="AX362" s="12">
        <f t="shared" si="246"/>
        <v>-4.9066410656751578E-3</v>
      </c>
      <c r="AY362" s="12">
        <f t="shared" si="247"/>
        <v>-5.12122527298353E-3</v>
      </c>
      <c r="AZ362" s="12">
        <f t="shared" si="248"/>
        <v>-1.1597587069094679E-4</v>
      </c>
      <c r="BA362" s="12">
        <f t="shared" si="249"/>
        <v>-1.9963569577252389E-2</v>
      </c>
      <c r="BB362" s="12">
        <f t="shared" si="250"/>
        <v>-9.9473315125510418E-4</v>
      </c>
      <c r="BC362" s="12">
        <f t="shared" si="251"/>
        <v>5.2993614227993544E-3</v>
      </c>
      <c r="BD362" s="12">
        <f t="shared" si="252"/>
        <v>-1.9145467890443494E-3</v>
      </c>
      <c r="BE362" s="12">
        <f t="shared" si="253"/>
        <v>-5.9814030474003455E-3</v>
      </c>
      <c r="BF362" s="12">
        <f t="shared" si="254"/>
        <v>2.9618491329458974E-2</v>
      </c>
      <c r="BG362" s="12">
        <f t="shared" si="255"/>
        <v>9.3052332828324237E-3</v>
      </c>
      <c r="BH362" s="12">
        <f t="shared" si="256"/>
        <v>1.4574741862565539E-2</v>
      </c>
      <c r="BI362" s="12">
        <f t="shared" si="257"/>
        <v>-2.3980565917900432E-3</v>
      </c>
      <c r="BJ362" s="12">
        <f t="shared" si="258"/>
        <v>-1.858299591056994E-3</v>
      </c>
      <c r="BK362" s="12">
        <f t="shared" si="259"/>
        <v>-3.2665134042065614E-4</v>
      </c>
      <c r="BL362" s="12">
        <f t="shared" si="260"/>
        <v>-1.6677629436316312E-2</v>
      </c>
      <c r="BM362" s="12">
        <f t="shared" si="261"/>
        <v>4.2558967080497376E-2</v>
      </c>
      <c r="CM362" s="11" cm="1">
        <f t="array" ref="CM362">MMULT(X362:AQ362,$BQ$54:$BQ$73)</f>
        <v>1.8286745809749144E-3</v>
      </c>
      <c r="DA362" s="7">
        <v>2.5040909804229156E-4</v>
      </c>
    </row>
    <row r="363" spans="1:105" x14ac:dyDescent="0.25">
      <c r="A363" s="9">
        <v>45370</v>
      </c>
      <c r="B363" s="10">
        <v>3049.994873046875</v>
      </c>
      <c r="C363" s="10">
        <v>652.3050537109375</v>
      </c>
      <c r="D363" s="10">
        <v>824.48516845703125</v>
      </c>
      <c r="E363" s="10">
        <v>6941.07861328125</v>
      </c>
      <c r="F363" s="10">
        <v>55.610000610351563</v>
      </c>
      <c r="G363" s="10">
        <v>705.37799072265625</v>
      </c>
      <c r="H363" s="10">
        <v>1066.469116210938</v>
      </c>
      <c r="I363" s="10">
        <v>1470.08154296875</v>
      </c>
      <c r="J363" s="10">
        <v>82.863601684570313</v>
      </c>
      <c r="K363" s="10">
        <v>3442.284423828125</v>
      </c>
      <c r="L363" s="10">
        <v>25.370000839233398</v>
      </c>
      <c r="M363" s="10">
        <v>4978.84521484375</v>
      </c>
      <c r="N363" s="10">
        <v>1815.907836914062</v>
      </c>
      <c r="O363" s="10">
        <v>239.04737854003909</v>
      </c>
      <c r="P363" s="10">
        <v>1414.778564453125</v>
      </c>
      <c r="Q363" s="10">
        <v>697.84979248046875</v>
      </c>
      <c r="R363" s="10">
        <v>72.430000305175781</v>
      </c>
      <c r="S363" s="10">
        <v>7477.5439453125</v>
      </c>
      <c r="T363" s="10">
        <v>3729.954345703125</v>
      </c>
      <c r="U363" s="10">
        <v>629.90472412109375</v>
      </c>
      <c r="X363" s="11">
        <f t="shared" si="222"/>
        <v>-1.8976501036481089E-2</v>
      </c>
      <c r="Y363" s="11">
        <f t="shared" si="223"/>
        <v>1.4082136226978861E-2</v>
      </c>
      <c r="Z363" s="11">
        <f t="shared" si="224"/>
        <v>-5.6599591748613953E-3</v>
      </c>
      <c r="AA363" s="11">
        <f t="shared" si="225"/>
        <v>-1.0737580885902095E-2</v>
      </c>
      <c r="AB363" s="11">
        <f t="shared" si="226"/>
        <v>1.9819929793074326E-3</v>
      </c>
      <c r="AC363" s="11">
        <f t="shared" si="227"/>
        <v>2.2821017364319063E-3</v>
      </c>
      <c r="AD363" s="11">
        <f t="shared" si="228"/>
        <v>2.5435058265967886E-3</v>
      </c>
      <c r="AE363" s="11">
        <f t="shared" si="229"/>
        <v>-2.5707427324523968E-2</v>
      </c>
      <c r="AF363" s="11">
        <f t="shared" si="230"/>
        <v>-3.0521664583105907E-4</v>
      </c>
      <c r="AG363" s="11">
        <f t="shared" si="231"/>
        <v>-1.6707797583584493E-2</v>
      </c>
      <c r="AH363" s="11">
        <f t="shared" si="232"/>
        <v>-7.8765462370180553E-4</v>
      </c>
      <c r="AI363" s="11">
        <f t="shared" si="233"/>
        <v>-1.194980967533227E-2</v>
      </c>
      <c r="AJ363" s="11">
        <f t="shared" si="234"/>
        <v>-6.5461733215293203E-3</v>
      </c>
      <c r="AK363" s="11">
        <f t="shared" si="235"/>
        <v>-8.9832389710210406E-3</v>
      </c>
      <c r="AL363" s="11">
        <f t="shared" si="236"/>
        <v>-9.8821566741634E-3</v>
      </c>
      <c r="AM363" s="11">
        <f t="shared" si="237"/>
        <v>-9.7818242505510536E-3</v>
      </c>
      <c r="AN363" s="11">
        <f t="shared" si="238"/>
        <v>-3.1654740619499245E-3</v>
      </c>
      <c r="AO363" s="11">
        <f t="shared" si="239"/>
        <v>-8.6788125981473035E-3</v>
      </c>
      <c r="AP363" s="11">
        <f t="shared" si="240"/>
        <v>-4.219139467075271E-2</v>
      </c>
      <c r="AQ363" s="11">
        <f t="shared" si="241"/>
        <v>-1.0176983214547514E-2</v>
      </c>
      <c r="AT363" s="12">
        <f t="shared" si="242"/>
        <v>-1.9275847096990366E-2</v>
      </c>
      <c r="AU363" s="12">
        <f t="shared" si="243"/>
        <v>1.41081452099346E-2</v>
      </c>
      <c r="AV363" s="12">
        <f t="shared" si="244"/>
        <v>-7.8008686766896269E-3</v>
      </c>
      <c r="AW363" s="12">
        <f t="shared" si="245"/>
        <v>-1.346530865226968E-2</v>
      </c>
      <c r="AX363" s="12">
        <f t="shared" si="246"/>
        <v>1.2023848245515975E-3</v>
      </c>
      <c r="AY363" s="12">
        <f t="shared" si="247"/>
        <v>1.7043426322457238E-3</v>
      </c>
      <c r="AZ363" s="12">
        <f t="shared" si="248"/>
        <v>1.6407368710032455E-3</v>
      </c>
      <c r="BA363" s="12">
        <f t="shared" si="249"/>
        <v>-2.6484980838245607E-2</v>
      </c>
      <c r="BB363" s="12">
        <f t="shared" si="250"/>
        <v>-3.7549069486073929E-4</v>
      </c>
      <c r="BC363" s="12">
        <f t="shared" si="251"/>
        <v>-1.8207671904135105E-2</v>
      </c>
      <c r="BD363" s="12">
        <f t="shared" si="252"/>
        <v>-1.1292200896118889E-3</v>
      </c>
      <c r="BE363" s="12">
        <f t="shared" si="253"/>
        <v>-1.2752453319162825E-2</v>
      </c>
      <c r="BF363" s="12">
        <f t="shared" si="254"/>
        <v>-8.353084090500151E-3</v>
      </c>
      <c r="BG363" s="12">
        <f t="shared" si="255"/>
        <v>-1.0692462330413032E-2</v>
      </c>
      <c r="BH363" s="12">
        <f t="shared" si="256"/>
        <v>-1.0291018014305979E-2</v>
      </c>
      <c r="BI363" s="12">
        <f t="shared" si="257"/>
        <v>-1.0881868573370328E-2</v>
      </c>
      <c r="BJ363" s="12">
        <f t="shared" si="258"/>
        <v>-4.0613139858364858E-3</v>
      </c>
      <c r="BK363" s="12">
        <f t="shared" si="259"/>
        <v>-8.4475183738437834E-3</v>
      </c>
      <c r="BL363" s="12">
        <f t="shared" si="260"/>
        <v>-4.3048550727497234E-2</v>
      </c>
      <c r="BM363" s="12">
        <f t="shared" si="261"/>
        <v>-1.1586684865531063E-2</v>
      </c>
      <c r="CM363" s="11" cm="1">
        <f t="array" ref="CM363">MMULT(X363:AQ363,$BQ$54:$BQ$73)</f>
        <v>-8.4674133971782729E-3</v>
      </c>
      <c r="DA363" s="7">
        <v>-1.324333743483294E-4</v>
      </c>
    </row>
    <row r="364" spans="1:105" x14ac:dyDescent="0.25">
      <c r="A364" s="9">
        <v>45371</v>
      </c>
      <c r="B364" s="10">
        <v>3048.745849609375</v>
      </c>
      <c r="C364" s="10">
        <v>657.57098388671875</v>
      </c>
      <c r="D364" s="10">
        <v>814.5830078125</v>
      </c>
      <c r="E364" s="10">
        <v>6946.7236328125</v>
      </c>
      <c r="F364" s="10">
        <v>55.720001220703118</v>
      </c>
      <c r="G364" s="10">
        <v>696.4716796875</v>
      </c>
      <c r="H364" s="10">
        <v>1067.01025390625</v>
      </c>
      <c r="I364" s="10">
        <v>1463.961791992188</v>
      </c>
      <c r="J364" s="10">
        <v>83.042396545410156</v>
      </c>
      <c r="K364" s="10">
        <v>3450.148681640625</v>
      </c>
      <c r="L364" s="10">
        <v>25.340000152587891</v>
      </c>
      <c r="M364" s="10">
        <v>4974.310546875</v>
      </c>
      <c r="N364" s="10">
        <v>1816.400268554688</v>
      </c>
      <c r="O364" s="10">
        <v>243.28892517089841</v>
      </c>
      <c r="P364" s="10">
        <v>1433.142700195312</v>
      </c>
      <c r="Q364" s="10">
        <v>709.85345458984375</v>
      </c>
      <c r="R364" s="10">
        <v>72.489997863769531</v>
      </c>
      <c r="S364" s="10">
        <v>7399.8388671875</v>
      </c>
      <c r="T364" s="10">
        <v>3723.95263671875</v>
      </c>
      <c r="U364" s="10">
        <v>634.9364013671875</v>
      </c>
      <c r="X364" s="11">
        <f t="shared" si="222"/>
        <v>-4.0951656953188716E-4</v>
      </c>
      <c r="Y364" s="11">
        <f t="shared" si="223"/>
        <v>8.072802971284038E-3</v>
      </c>
      <c r="Z364" s="11">
        <f t="shared" si="224"/>
        <v>-1.2010113733231223E-2</v>
      </c>
      <c r="AA364" s="11">
        <f t="shared" si="225"/>
        <v>8.1327699133801269E-4</v>
      </c>
      <c r="AB364" s="11">
        <f t="shared" si="226"/>
        <v>1.9780724535917241E-3</v>
      </c>
      <c r="AC364" s="11">
        <f t="shared" si="227"/>
        <v>-1.2626295620638488E-2</v>
      </c>
      <c r="AD364" s="11">
        <f t="shared" si="228"/>
        <v>5.0741056359386702E-4</v>
      </c>
      <c r="AE364" s="11">
        <f t="shared" si="229"/>
        <v>-4.16286498244413E-3</v>
      </c>
      <c r="AF364" s="11">
        <f t="shared" si="230"/>
        <v>2.1577008144112132E-3</v>
      </c>
      <c r="AG364" s="11">
        <f t="shared" si="231"/>
        <v>2.2846043046478564E-3</v>
      </c>
      <c r="AH364" s="11">
        <f t="shared" si="232"/>
        <v>-1.1825260407210274E-3</v>
      </c>
      <c r="AI364" s="11">
        <f t="shared" si="233"/>
        <v>-9.1078709481276986E-4</v>
      </c>
      <c r="AJ364" s="11">
        <f t="shared" si="234"/>
        <v>2.7117656007407488E-4</v>
      </c>
      <c r="AK364" s="11">
        <f t="shared" si="235"/>
        <v>1.7743539614465519E-2</v>
      </c>
      <c r="AL364" s="11">
        <f t="shared" si="236"/>
        <v>1.2980219098305042E-2</v>
      </c>
      <c r="AM364" s="11">
        <f t="shared" si="237"/>
        <v>1.7200925240242089E-2</v>
      </c>
      <c r="AN364" s="11">
        <f t="shared" si="238"/>
        <v>8.283523172850605E-4</v>
      </c>
      <c r="AO364" s="11">
        <f t="shared" si="239"/>
        <v>-1.0391791568635518E-2</v>
      </c>
      <c r="AP364" s="11">
        <f t="shared" si="240"/>
        <v>-1.6090569556940868E-3</v>
      </c>
      <c r="AQ364" s="11">
        <f t="shared" si="241"/>
        <v>7.9879973167600073E-3</v>
      </c>
      <c r="AT364" s="12">
        <f t="shared" si="242"/>
        <v>-7.08862630041163E-4</v>
      </c>
      <c r="AU364" s="12">
        <f t="shared" si="243"/>
        <v>8.0988119542397766E-3</v>
      </c>
      <c r="AV364" s="12">
        <f t="shared" si="244"/>
        <v>-1.4151023235059455E-2</v>
      </c>
      <c r="AW364" s="12">
        <f t="shared" si="245"/>
        <v>-1.9144507750295727E-3</v>
      </c>
      <c r="AX364" s="12">
        <f t="shared" si="246"/>
        <v>1.198464298835889E-3</v>
      </c>
      <c r="AY364" s="12">
        <f t="shared" si="247"/>
        <v>-1.3204054724824671E-2</v>
      </c>
      <c r="AZ364" s="12">
        <f t="shared" si="248"/>
        <v>-3.9535839199967605E-4</v>
      </c>
      <c r="BA364" s="12">
        <f t="shared" si="249"/>
        <v>-4.9404184961657684E-3</v>
      </c>
      <c r="BB364" s="12">
        <f t="shared" si="250"/>
        <v>2.0874267653815332E-3</v>
      </c>
      <c r="BC364" s="12">
        <f t="shared" si="251"/>
        <v>7.8472998409724343E-4</v>
      </c>
      <c r="BD364" s="12">
        <f t="shared" si="252"/>
        <v>-1.5240915066311107E-3</v>
      </c>
      <c r="BE364" s="12">
        <f t="shared" si="253"/>
        <v>-1.7134307386433251E-3</v>
      </c>
      <c r="BF364" s="12">
        <f t="shared" si="254"/>
        <v>-1.5357342088967564E-3</v>
      </c>
      <c r="BG364" s="12">
        <f t="shared" si="255"/>
        <v>1.6034316255073528E-2</v>
      </c>
      <c r="BH364" s="12">
        <f t="shared" si="256"/>
        <v>1.2571357758162465E-2</v>
      </c>
      <c r="BI364" s="12">
        <f t="shared" si="257"/>
        <v>1.6100880917422816E-2</v>
      </c>
      <c r="BJ364" s="12">
        <f t="shared" si="258"/>
        <v>-6.7487606601500882E-5</v>
      </c>
      <c r="BK364" s="12">
        <f t="shared" si="259"/>
        <v>-1.0160497344331998E-2</v>
      </c>
      <c r="BL364" s="12">
        <f t="shared" si="260"/>
        <v>-2.4662130124386127E-3</v>
      </c>
      <c r="BM364" s="12">
        <f t="shared" si="261"/>
        <v>6.5782956657764579E-3</v>
      </c>
      <c r="CM364" s="11" cm="1">
        <f t="array" ref="CM364">MMULT(X364:AQ364,$BQ$54:$BQ$73)</f>
        <v>1.4761562840144686E-3</v>
      </c>
      <c r="DA364" s="7">
        <v>-6.7464323228719879E-3</v>
      </c>
    </row>
    <row r="365" spans="1:105" x14ac:dyDescent="0.25">
      <c r="A365" s="9">
        <v>45372</v>
      </c>
      <c r="B365" s="10">
        <v>3063.78271484375</v>
      </c>
      <c r="C365" s="10">
        <v>664.12249755859375</v>
      </c>
      <c r="D365" s="10">
        <v>867.90240478515625</v>
      </c>
      <c r="E365" s="10">
        <v>7062.0810546875</v>
      </c>
      <c r="F365" s="10">
        <v>56.700000762939453</v>
      </c>
      <c r="G365" s="10">
        <v>703.6258544921875</v>
      </c>
      <c r="H365" s="10">
        <v>1064.353881835938</v>
      </c>
      <c r="I365" s="10">
        <v>1463.726440429688</v>
      </c>
      <c r="J365" s="10">
        <v>83.054603576660156</v>
      </c>
      <c r="K365" s="10">
        <v>3499.59521484375</v>
      </c>
      <c r="L365" s="10">
        <v>25.409999847412109</v>
      </c>
      <c r="M365" s="10">
        <v>5031.6982421875</v>
      </c>
      <c r="N365" s="10">
        <v>1837.524536132812</v>
      </c>
      <c r="O365" s="10">
        <v>242.4590759277344</v>
      </c>
      <c r="P365" s="10">
        <v>1440.314575195312</v>
      </c>
      <c r="Q365" s="10">
        <v>717.61474609375</v>
      </c>
      <c r="R365" s="10">
        <v>73.779998779296875</v>
      </c>
      <c r="S365" s="10">
        <v>7545.015625</v>
      </c>
      <c r="T365" s="10">
        <v>3725.875</v>
      </c>
      <c r="U365" s="10">
        <v>647.49066162109375</v>
      </c>
      <c r="X365" s="11">
        <f t="shared" si="222"/>
        <v>4.9321478326248879E-3</v>
      </c>
      <c r="Y365" s="11">
        <f t="shared" si="223"/>
        <v>9.9632037185564803E-3</v>
      </c>
      <c r="Z365" s="11">
        <f t="shared" si="224"/>
        <v>6.5456063361598205E-2</v>
      </c>
      <c r="AA365" s="11">
        <f t="shared" si="225"/>
        <v>1.6606018602800754E-2</v>
      </c>
      <c r="AB365" s="11">
        <f t="shared" si="226"/>
        <v>1.7587931097751128E-2</v>
      </c>
      <c r="AC365" s="11">
        <f t="shared" si="227"/>
        <v>1.0272025429515681E-2</v>
      </c>
      <c r="AD365" s="11">
        <f t="shared" si="228"/>
        <v>-2.4895469004044268E-3</v>
      </c>
      <c r="AE365" s="11">
        <f t="shared" si="229"/>
        <v>-1.6076345966634074E-4</v>
      </c>
      <c r="AF365" s="11">
        <f t="shared" si="230"/>
        <v>1.4699757904174668E-4</v>
      </c>
      <c r="AG365" s="11">
        <f t="shared" si="231"/>
        <v>1.4331710823433857E-2</v>
      </c>
      <c r="AH365" s="11">
        <f t="shared" si="232"/>
        <v>2.7624188793491352E-3</v>
      </c>
      <c r="AI365" s="11">
        <f t="shared" si="233"/>
        <v>1.1536813950739876E-2</v>
      </c>
      <c r="AJ365" s="11">
        <f t="shared" si="234"/>
        <v>1.1629742597942191E-2</v>
      </c>
      <c r="AK365" s="11">
        <f t="shared" si="235"/>
        <v>-3.4109618536112061E-3</v>
      </c>
      <c r="AL365" s="11">
        <f t="shared" si="236"/>
        <v>5.0042992920541684E-3</v>
      </c>
      <c r="AM365" s="11">
        <f t="shared" si="237"/>
        <v>1.0933653212113698E-2</v>
      </c>
      <c r="AN365" s="11">
        <f t="shared" si="238"/>
        <v>1.7795571162129743E-2</v>
      </c>
      <c r="AO365" s="11">
        <f t="shared" si="239"/>
        <v>1.9618907981394759E-2</v>
      </c>
      <c r="AP365" s="11">
        <f t="shared" si="240"/>
        <v>5.1621582463085057E-4</v>
      </c>
      <c r="AQ365" s="11">
        <f t="shared" si="241"/>
        <v>1.9772468906922927E-2</v>
      </c>
      <c r="AT365" s="12">
        <f t="shared" si="242"/>
        <v>4.6328017721156117E-3</v>
      </c>
      <c r="AU365" s="12">
        <f t="shared" si="243"/>
        <v>9.9892127015122189E-3</v>
      </c>
      <c r="AV365" s="12">
        <f t="shared" si="244"/>
        <v>6.3315153859769976E-2</v>
      </c>
      <c r="AW365" s="12">
        <f t="shared" si="245"/>
        <v>1.3878290836433169E-2</v>
      </c>
      <c r="AX365" s="12">
        <f t="shared" si="246"/>
        <v>1.6808322942995294E-2</v>
      </c>
      <c r="AY365" s="12">
        <f t="shared" si="247"/>
        <v>9.6942663253294977E-3</v>
      </c>
      <c r="AZ365" s="12">
        <f t="shared" si="248"/>
        <v>-3.3923158559979699E-3</v>
      </c>
      <c r="BA365" s="12">
        <f t="shared" si="249"/>
        <v>-9.3831697338797918E-4</v>
      </c>
      <c r="BB365" s="12">
        <f t="shared" si="250"/>
        <v>7.6723530012066479E-5</v>
      </c>
      <c r="BC365" s="12">
        <f t="shared" si="251"/>
        <v>1.2831836502883245E-2</v>
      </c>
      <c r="BD365" s="12">
        <f t="shared" si="252"/>
        <v>2.4208534134390518E-3</v>
      </c>
      <c r="BE365" s="12">
        <f t="shared" si="253"/>
        <v>1.073417030690932E-2</v>
      </c>
      <c r="BF365" s="12">
        <f t="shared" si="254"/>
        <v>9.8228318289713592E-3</v>
      </c>
      <c r="BG365" s="12">
        <f t="shared" si="255"/>
        <v>-5.1201852130031969E-3</v>
      </c>
      <c r="BH365" s="12">
        <f t="shared" si="256"/>
        <v>4.5954379519115903E-3</v>
      </c>
      <c r="BI365" s="12">
        <f t="shared" si="257"/>
        <v>9.8336088892944234E-3</v>
      </c>
      <c r="BJ365" s="12">
        <f t="shared" si="258"/>
        <v>1.6899731238243183E-2</v>
      </c>
      <c r="BK365" s="12">
        <f t="shared" si="259"/>
        <v>1.9850202205698279E-2</v>
      </c>
      <c r="BL365" s="12">
        <f t="shared" si="260"/>
        <v>-3.4094023211367526E-4</v>
      </c>
      <c r="BM365" s="12">
        <f t="shared" si="261"/>
        <v>1.8362767255939376E-2</v>
      </c>
      <c r="CM365" s="11" cm="1">
        <f t="array" ref="CM365">MMULT(X365:AQ365,$BQ$54:$BQ$73)</f>
        <v>1.1640245901945907E-2</v>
      </c>
      <c r="DA365" s="7">
        <v>-5.4814607074164089E-3</v>
      </c>
    </row>
    <row r="366" spans="1:105" x14ac:dyDescent="0.25">
      <c r="A366" s="9">
        <v>45373</v>
      </c>
      <c r="B366" s="10">
        <v>3104.946044921875</v>
      </c>
      <c r="C366" s="10">
        <v>668.58740234375</v>
      </c>
      <c r="D366" s="10">
        <v>878.34515380859375</v>
      </c>
      <c r="E366" s="10">
        <v>7159.40283203125</v>
      </c>
      <c r="F366" s="10">
        <v>55.990001678466797</v>
      </c>
      <c r="G366" s="10">
        <v>702.21453857421875</v>
      </c>
      <c r="H366" s="10">
        <v>1072.716796875</v>
      </c>
      <c r="I366" s="10">
        <v>1420.559326171875</v>
      </c>
      <c r="J366" s="10">
        <v>83.226600646972656</v>
      </c>
      <c r="K366" s="10">
        <v>3556.41455078125</v>
      </c>
      <c r="L366" s="10">
        <v>25.479999542236332</v>
      </c>
      <c r="M366" s="10">
        <v>4880.64697265625</v>
      </c>
      <c r="N366" s="10">
        <v>1850.278076171875</v>
      </c>
      <c r="O366" s="10">
        <v>242.7356872558594</v>
      </c>
      <c r="P366" s="10">
        <v>1444.334838867188</v>
      </c>
      <c r="Q366" s="10">
        <v>719.92877197265625</v>
      </c>
      <c r="R366" s="10">
        <v>72.470001220703125</v>
      </c>
      <c r="S366" s="10">
        <v>7506.08984375</v>
      </c>
      <c r="T366" s="10">
        <v>3667.683349609375</v>
      </c>
      <c r="U366" s="10">
        <v>646.843017578125</v>
      </c>
      <c r="X366" s="11">
        <f t="shared" si="222"/>
        <v>1.3435459988298907E-2</v>
      </c>
      <c r="Y366" s="11">
        <f t="shared" si="223"/>
        <v>6.7230139041665627E-3</v>
      </c>
      <c r="Z366" s="11">
        <f t="shared" si="224"/>
        <v>1.2032169706941343E-2</v>
      </c>
      <c r="AA366" s="11">
        <f t="shared" si="225"/>
        <v>1.37808921463953E-2</v>
      </c>
      <c r="AB366" s="11">
        <f t="shared" si="226"/>
        <v>-1.2522029540019504E-2</v>
      </c>
      <c r="AC366" s="11">
        <f t="shared" si="227"/>
        <v>-2.0057760938692456E-3</v>
      </c>
      <c r="AD366" s="11">
        <f t="shared" si="228"/>
        <v>7.8572692614570887E-3</v>
      </c>
      <c r="AE366" s="11">
        <f t="shared" si="229"/>
        <v>-2.9491244446702022E-2</v>
      </c>
      <c r="AF366" s="11">
        <f t="shared" si="230"/>
        <v>2.0708914726652707E-3</v>
      </c>
      <c r="AG366" s="11">
        <f t="shared" si="231"/>
        <v>1.6235973719616846E-2</v>
      </c>
      <c r="AH366" s="11">
        <f t="shared" si="232"/>
        <v>2.7548089431158121E-3</v>
      </c>
      <c r="AI366" s="11">
        <f t="shared" si="233"/>
        <v>-3.0019938052879218E-2</v>
      </c>
      <c r="AJ366" s="11">
        <f t="shared" si="234"/>
        <v>6.9406093841356785E-3</v>
      </c>
      <c r="AK366" s="11">
        <f t="shared" si="235"/>
        <v>1.1408578007096124E-3</v>
      </c>
      <c r="AL366" s="11">
        <f t="shared" si="236"/>
        <v>2.7912400118083555E-3</v>
      </c>
      <c r="AM366" s="11">
        <f t="shared" si="237"/>
        <v>3.2246074812458535E-3</v>
      </c>
      <c r="AN366" s="11">
        <f t="shared" si="238"/>
        <v>-1.7755456495905274E-2</v>
      </c>
      <c r="AO366" s="11">
        <f t="shared" si="239"/>
        <v>-5.159138586939639E-3</v>
      </c>
      <c r="AP366" s="11">
        <f t="shared" si="240"/>
        <v>-1.5618250851310096E-2</v>
      </c>
      <c r="AQ366" s="11">
        <f t="shared" si="241"/>
        <v>-1.0002368858066189E-3</v>
      </c>
      <c r="AT366" s="12">
        <f t="shared" si="242"/>
        <v>1.3136113927789631E-2</v>
      </c>
      <c r="AU366" s="12">
        <f t="shared" si="243"/>
        <v>6.7490228871223022E-3</v>
      </c>
      <c r="AV366" s="12">
        <f t="shared" si="244"/>
        <v>9.8912602051131112E-3</v>
      </c>
      <c r="AW366" s="12">
        <f t="shared" si="245"/>
        <v>1.1053164380027715E-2</v>
      </c>
      <c r="AX366" s="12">
        <f t="shared" si="246"/>
        <v>-1.330163769477534E-2</v>
      </c>
      <c r="AY366" s="12">
        <f t="shared" si="247"/>
        <v>-2.583535198055428E-3</v>
      </c>
      <c r="AZ366" s="12">
        <f t="shared" si="248"/>
        <v>6.9545003058635452E-3</v>
      </c>
      <c r="BA366" s="12">
        <f t="shared" si="249"/>
        <v>-3.0268797960423661E-2</v>
      </c>
      <c r="BB366" s="12">
        <f t="shared" si="250"/>
        <v>2.0006174236355907E-3</v>
      </c>
      <c r="BC366" s="12">
        <f t="shared" si="251"/>
        <v>1.4736099399066234E-2</v>
      </c>
      <c r="BD366" s="12">
        <f t="shared" si="252"/>
        <v>2.4132434772057287E-3</v>
      </c>
      <c r="BE366" s="12">
        <f t="shared" si="253"/>
        <v>-3.0822581696709771E-2</v>
      </c>
      <c r="BF366" s="12">
        <f t="shared" si="254"/>
        <v>5.1336986151648469E-3</v>
      </c>
      <c r="BG366" s="12">
        <f t="shared" si="255"/>
        <v>-5.6836555868237807E-4</v>
      </c>
      <c r="BH366" s="12">
        <f t="shared" si="256"/>
        <v>2.3823786716657773E-3</v>
      </c>
      <c r="BI366" s="12">
        <f t="shared" si="257"/>
        <v>2.1245631584265795E-3</v>
      </c>
      <c r="BJ366" s="12">
        <f t="shared" si="258"/>
        <v>-1.8651296419791834E-2</v>
      </c>
      <c r="BK366" s="12">
        <f t="shared" si="259"/>
        <v>-4.9278443626361189E-3</v>
      </c>
      <c r="BL366" s="12">
        <f t="shared" si="260"/>
        <v>-1.6475406908054623E-2</v>
      </c>
      <c r="BM366" s="12">
        <f t="shared" si="261"/>
        <v>-2.4099385367901682E-3</v>
      </c>
      <c r="CM366" s="11" cm="1">
        <f t="array" ref="CM366">MMULT(X366:AQ366,$BQ$54:$BQ$73)</f>
        <v>-1.2292138566437499E-3</v>
      </c>
      <c r="DA366" s="7">
        <v>2.3957940948079338E-3</v>
      </c>
    </row>
    <row r="367" spans="1:105" x14ac:dyDescent="0.25">
      <c r="A367" s="9">
        <v>45377</v>
      </c>
      <c r="B367" s="10">
        <v>3107.194091796875</v>
      </c>
      <c r="C367" s="10">
        <v>683.34185791015625</v>
      </c>
      <c r="D367" s="10">
        <v>879.1068115234375</v>
      </c>
      <c r="E367" s="10">
        <v>7239.83837890625</v>
      </c>
      <c r="F367" s="10">
        <v>56.299999237060547</v>
      </c>
      <c r="G367" s="10">
        <v>693.72186279296875</v>
      </c>
      <c r="H367" s="10">
        <v>1066.22314453125</v>
      </c>
      <c r="I367" s="10">
        <v>1405.307373046875</v>
      </c>
      <c r="J367" s="10">
        <v>83.417396545410156</v>
      </c>
      <c r="K367" s="10">
        <v>3607.8271484375</v>
      </c>
      <c r="L367" s="10">
        <v>25.39999961853027</v>
      </c>
      <c r="M367" s="10">
        <v>4851.587890625</v>
      </c>
      <c r="N367" s="10">
        <v>1835.653442382812</v>
      </c>
      <c r="O367" s="10">
        <v>244.81036376953119</v>
      </c>
      <c r="P367" s="10">
        <v>1430.983642578125</v>
      </c>
      <c r="Q367" s="10">
        <v>713.5172119140625</v>
      </c>
      <c r="R367" s="10">
        <v>72.830001831054688</v>
      </c>
      <c r="S367" s="10">
        <v>7534.24365234375</v>
      </c>
      <c r="T367" s="10">
        <v>3636.361083984375</v>
      </c>
      <c r="U367" s="10">
        <v>671.35369873046875</v>
      </c>
      <c r="X367" s="11">
        <f t="shared" si="222"/>
        <v>7.2402123659336061E-4</v>
      </c>
      <c r="Y367" s="11">
        <f t="shared" si="223"/>
        <v>2.2068102860873736E-2</v>
      </c>
      <c r="Z367" s="11">
        <f t="shared" si="224"/>
        <v>8.6715081371044724E-4</v>
      </c>
      <c r="AA367" s="11">
        <f t="shared" si="225"/>
        <v>1.1234951959279402E-2</v>
      </c>
      <c r="AB367" s="11">
        <f t="shared" si="226"/>
        <v>5.536659212370983E-3</v>
      </c>
      <c r="AC367" s="11">
        <f t="shared" si="227"/>
        <v>-1.2094132654236393E-2</v>
      </c>
      <c r="AD367" s="11">
        <f t="shared" si="228"/>
        <v>-6.0534638430824192E-3</v>
      </c>
      <c r="AE367" s="11">
        <f t="shared" si="229"/>
        <v>-1.0736583009243959E-2</v>
      </c>
      <c r="AF367" s="11">
        <f t="shared" si="230"/>
        <v>2.2924869807768623E-3</v>
      </c>
      <c r="AG367" s="11">
        <f t="shared" si="231"/>
        <v>1.4456300558368825E-2</v>
      </c>
      <c r="AH367" s="11">
        <f t="shared" si="232"/>
        <v>-3.1397144875709975E-3</v>
      </c>
      <c r="AI367" s="11">
        <f t="shared" si="233"/>
        <v>-5.9539405726439674E-3</v>
      </c>
      <c r="AJ367" s="11">
        <f t="shared" si="234"/>
        <v>-7.9040193889777528E-3</v>
      </c>
      <c r="AK367" s="11">
        <f t="shared" si="235"/>
        <v>8.5470601258765214E-3</v>
      </c>
      <c r="AL367" s="11">
        <f t="shared" si="236"/>
        <v>-9.2438373220537183E-3</v>
      </c>
      <c r="AM367" s="11">
        <f t="shared" si="237"/>
        <v>-8.9058255596947706E-3</v>
      </c>
      <c r="AN367" s="11">
        <f t="shared" si="238"/>
        <v>4.9675811271922268E-3</v>
      </c>
      <c r="AO367" s="11">
        <f t="shared" si="239"/>
        <v>3.7507955779655998E-3</v>
      </c>
      <c r="AP367" s="11">
        <f t="shared" si="240"/>
        <v>-8.5400681136598017E-3</v>
      </c>
      <c r="AQ367" s="11">
        <f t="shared" si="241"/>
        <v>3.7892781534715071E-2</v>
      </c>
      <c r="AT367" s="12">
        <f t="shared" si="242"/>
        <v>4.2467517608408477E-4</v>
      </c>
      <c r="AU367" s="12">
        <f t="shared" si="243"/>
        <v>2.2094111843829475E-2</v>
      </c>
      <c r="AV367" s="12">
        <f t="shared" si="244"/>
        <v>-1.2737586881177844E-3</v>
      </c>
      <c r="AW367" s="12">
        <f t="shared" si="245"/>
        <v>8.5072241929118175E-3</v>
      </c>
      <c r="AX367" s="12">
        <f t="shared" si="246"/>
        <v>4.7570510576151479E-3</v>
      </c>
      <c r="AY367" s="12">
        <f t="shared" si="247"/>
        <v>-1.2671891758422576E-2</v>
      </c>
      <c r="AZ367" s="12">
        <f t="shared" si="248"/>
        <v>-6.9562327986759619E-3</v>
      </c>
      <c r="BA367" s="12">
        <f t="shared" si="249"/>
        <v>-1.1514136522965597E-2</v>
      </c>
      <c r="BB367" s="12">
        <f t="shared" si="250"/>
        <v>2.2222129317471823E-3</v>
      </c>
      <c r="BC367" s="12">
        <f t="shared" si="251"/>
        <v>1.2956426237818213E-2</v>
      </c>
      <c r="BD367" s="12">
        <f t="shared" si="252"/>
        <v>-3.4812799534810809E-3</v>
      </c>
      <c r="BE367" s="12">
        <f t="shared" si="253"/>
        <v>-6.7565842164745227E-3</v>
      </c>
      <c r="BF367" s="12">
        <f t="shared" si="254"/>
        <v>-9.7109301579485843E-3</v>
      </c>
      <c r="BG367" s="12">
        <f t="shared" si="255"/>
        <v>6.8378367664845311E-3</v>
      </c>
      <c r="BH367" s="12">
        <f t="shared" si="256"/>
        <v>-9.6526986621962955E-3</v>
      </c>
      <c r="BI367" s="12">
        <f t="shared" si="257"/>
        <v>-1.0005869882514045E-2</v>
      </c>
      <c r="BJ367" s="12">
        <f t="shared" si="258"/>
        <v>4.0717412033056651E-3</v>
      </c>
      <c r="BK367" s="12">
        <f t="shared" si="259"/>
        <v>3.9820898022691195E-3</v>
      </c>
      <c r="BL367" s="12">
        <f t="shared" si="260"/>
        <v>-9.397224170404327E-3</v>
      </c>
      <c r="BM367" s="12">
        <f t="shared" si="261"/>
        <v>3.648307988373152E-2</v>
      </c>
      <c r="CM367" s="11" cm="1">
        <f t="array" ref="CM367">MMULT(X367:AQ367,$BQ$54:$BQ$73)</f>
        <v>1.9883153518279626E-3</v>
      </c>
      <c r="DA367" s="7">
        <v>-3.6121645371182242E-3</v>
      </c>
    </row>
    <row r="368" spans="1:105" x14ac:dyDescent="0.25">
      <c r="A368" s="9">
        <v>45378</v>
      </c>
      <c r="B368" s="10">
        <v>3119.33349609375</v>
      </c>
      <c r="C368" s="10">
        <v>694.48187255859375</v>
      </c>
      <c r="D368" s="10">
        <v>828.56402587890625</v>
      </c>
      <c r="E368" s="10">
        <v>7418.2451171875</v>
      </c>
      <c r="F368" s="10">
        <v>56.220001220703118</v>
      </c>
      <c r="G368" s="10">
        <v>701.1680908203125</v>
      </c>
      <c r="H368" s="10">
        <v>1066.2724609375</v>
      </c>
      <c r="I368" s="10">
        <v>1397.022338867188</v>
      </c>
      <c r="J368" s="10">
        <v>83.345497131347656</v>
      </c>
      <c r="K368" s="10">
        <v>3643.51123046875</v>
      </c>
      <c r="L368" s="10">
        <v>25.45000076293945</v>
      </c>
      <c r="M368" s="10">
        <v>4805.072265625</v>
      </c>
      <c r="N368" s="10">
        <v>1852.59228515625</v>
      </c>
      <c r="O368" s="10">
        <v>241.35258483886719</v>
      </c>
      <c r="P368" s="10">
        <v>1481.8818359375</v>
      </c>
      <c r="Q368" s="10">
        <v>707.00921630859375</v>
      </c>
      <c r="R368" s="10">
        <v>72.339996337890625</v>
      </c>
      <c r="S368" s="10">
        <v>7515.68603515625</v>
      </c>
      <c r="T368" s="10">
        <v>3602.036865234375</v>
      </c>
      <c r="U368" s="10">
        <v>683.50946044921875</v>
      </c>
      <c r="X368" s="11">
        <f t="shared" si="222"/>
        <v>3.9068702946248339E-3</v>
      </c>
      <c r="Y368" s="11">
        <f t="shared" si="223"/>
        <v>1.6302257090626163E-2</v>
      </c>
      <c r="Z368" s="11">
        <f t="shared" si="224"/>
        <v>-5.7493338672855623E-2</v>
      </c>
      <c r="AA368" s="11">
        <f t="shared" si="225"/>
        <v>2.464236477999977E-2</v>
      </c>
      <c r="AB368" s="11">
        <f t="shared" si="226"/>
        <v>-1.4209239332417035E-3</v>
      </c>
      <c r="AC368" s="11">
        <f t="shared" si="227"/>
        <v>1.0733737001403931E-2</v>
      </c>
      <c r="AD368" s="11">
        <f t="shared" si="228"/>
        <v>4.6253363100349191E-5</v>
      </c>
      <c r="AE368" s="11">
        <f t="shared" si="229"/>
        <v>-5.895531709709953E-3</v>
      </c>
      <c r="AF368" s="11">
        <f t="shared" si="230"/>
        <v>-8.6192349605828224E-4</v>
      </c>
      <c r="AG368" s="11">
        <f t="shared" si="231"/>
        <v>9.8907404825933198E-3</v>
      </c>
      <c r="AH368" s="11">
        <f t="shared" si="232"/>
        <v>1.9685490220520295E-3</v>
      </c>
      <c r="AI368" s="11">
        <f t="shared" si="233"/>
        <v>-9.5877114974841117E-3</v>
      </c>
      <c r="AJ368" s="11">
        <f t="shared" si="234"/>
        <v>9.2276910130978211E-3</v>
      </c>
      <c r="AK368" s="11">
        <f t="shared" si="235"/>
        <v>-1.412431597021448E-2</v>
      </c>
      <c r="AL368" s="11">
        <f t="shared" si="236"/>
        <v>3.5568675870867754E-2</v>
      </c>
      <c r="AM368" s="11">
        <f t="shared" si="237"/>
        <v>-9.1210071695545687E-3</v>
      </c>
      <c r="AN368" s="11">
        <f t="shared" si="238"/>
        <v>-6.7280719599697213E-3</v>
      </c>
      <c r="AO368" s="11">
        <f t="shared" si="239"/>
        <v>-2.4631028732030854E-3</v>
      </c>
      <c r="AP368" s="11">
        <f t="shared" si="240"/>
        <v>-9.4391667816417224E-3</v>
      </c>
      <c r="AQ368" s="11">
        <f t="shared" si="241"/>
        <v>1.8106345048424656E-2</v>
      </c>
      <c r="AT368" s="12">
        <f t="shared" si="242"/>
        <v>3.6075242341155581E-3</v>
      </c>
      <c r="AU368" s="12">
        <f t="shared" si="243"/>
        <v>1.6328266073581902E-2</v>
      </c>
      <c r="AV368" s="12">
        <f t="shared" si="244"/>
        <v>-5.9634248174683852E-2</v>
      </c>
      <c r="AW368" s="12">
        <f t="shared" si="245"/>
        <v>2.1914637013632183E-2</v>
      </c>
      <c r="AX368" s="12">
        <f t="shared" si="246"/>
        <v>-2.2005320879975388E-3</v>
      </c>
      <c r="AY368" s="12">
        <f t="shared" si="247"/>
        <v>1.0155977897217748E-2</v>
      </c>
      <c r="AZ368" s="12">
        <f t="shared" si="248"/>
        <v>-8.5651559249319391E-4</v>
      </c>
      <c r="BA368" s="12">
        <f t="shared" si="249"/>
        <v>-6.6730852234315914E-3</v>
      </c>
      <c r="BB368" s="12">
        <f t="shared" si="250"/>
        <v>-9.3219754508796246E-4</v>
      </c>
      <c r="BC368" s="12">
        <f t="shared" si="251"/>
        <v>8.3908661620427059E-3</v>
      </c>
      <c r="BD368" s="12">
        <f t="shared" si="252"/>
        <v>1.6269835561419461E-3</v>
      </c>
      <c r="BE368" s="12">
        <f t="shared" si="253"/>
        <v>-1.0390355141314667E-2</v>
      </c>
      <c r="BF368" s="12">
        <f t="shared" si="254"/>
        <v>7.4207802441269895E-3</v>
      </c>
      <c r="BG368" s="12">
        <f t="shared" si="255"/>
        <v>-1.5833539329606471E-2</v>
      </c>
      <c r="BH368" s="12">
        <f t="shared" si="256"/>
        <v>3.5159814530725177E-2</v>
      </c>
      <c r="BI368" s="12">
        <f t="shared" si="257"/>
        <v>-1.0221051492373843E-2</v>
      </c>
      <c r="BJ368" s="12">
        <f t="shared" si="258"/>
        <v>-7.623911883856283E-3</v>
      </c>
      <c r="BK368" s="12">
        <f t="shared" si="259"/>
        <v>-2.2318086488995652E-3</v>
      </c>
      <c r="BL368" s="12">
        <f t="shared" si="260"/>
        <v>-1.0296322838386248E-2</v>
      </c>
      <c r="BM368" s="12">
        <f t="shared" si="261"/>
        <v>1.6696643397441105E-2</v>
      </c>
      <c r="CM368" s="11" cm="1">
        <f t="array" ref="CM368">MMULT(X368:AQ368,$BQ$54:$BQ$73)</f>
        <v>6.6291949514286875E-4</v>
      </c>
      <c r="DA368" s="7">
        <v>-5.2469265801861186E-3</v>
      </c>
    </row>
    <row r="369" spans="1:105" x14ac:dyDescent="0.25">
      <c r="A369" s="9">
        <v>45379</v>
      </c>
      <c r="B369" s="10">
        <v>3194.26708984375</v>
      </c>
      <c r="C369" s="10">
        <v>716.4849853515625</v>
      </c>
      <c r="D369" s="10">
        <v>841.29180908203125</v>
      </c>
      <c r="E369" s="10">
        <v>7473.2509765625</v>
      </c>
      <c r="F369" s="10">
        <v>56.610000610351563</v>
      </c>
      <c r="G369" s="10">
        <v>704.67230224609375</v>
      </c>
      <c r="H369" s="10">
        <v>1075.66845703125</v>
      </c>
      <c r="I369" s="10">
        <v>1410.391357421875</v>
      </c>
      <c r="J369" s="10">
        <v>83.364997863769531</v>
      </c>
      <c r="K369" s="10">
        <v>3700.035400390625</v>
      </c>
      <c r="L369" s="10">
        <v>25.54000091552734</v>
      </c>
      <c r="M369" s="10">
        <v>4815.70166015625</v>
      </c>
      <c r="N369" s="10">
        <v>1892.18212890625</v>
      </c>
      <c r="O369" s="10">
        <v>247.16163635253909</v>
      </c>
      <c r="P369" s="10">
        <v>1474.933349609375</v>
      </c>
      <c r="Q369" s="10">
        <v>725.37615966796875</v>
      </c>
      <c r="R369" s="10">
        <v>72.419998168945313</v>
      </c>
      <c r="S369" s="10">
        <v>7623.74853515625</v>
      </c>
      <c r="T369" s="10">
        <v>3635.23583984375</v>
      </c>
      <c r="U369" s="10">
        <v>682.263916015625</v>
      </c>
      <c r="X369" s="11">
        <f t="shared" si="222"/>
        <v>2.4022309202859245E-2</v>
      </c>
      <c r="Y369" s="11">
        <f t="shared" si="223"/>
        <v>3.1682774831696327E-2</v>
      </c>
      <c r="Z369" s="11">
        <f t="shared" si="224"/>
        <v>1.5361254900759054E-2</v>
      </c>
      <c r="AA369" s="11">
        <f t="shared" si="225"/>
        <v>7.4149422816395857E-3</v>
      </c>
      <c r="AB369" s="11">
        <f t="shared" si="226"/>
        <v>6.9370220772038442E-3</v>
      </c>
      <c r="AC369" s="11">
        <f t="shared" si="227"/>
        <v>4.9976766935893981E-3</v>
      </c>
      <c r="AD369" s="11">
        <f t="shared" si="228"/>
        <v>8.8120029710687144E-3</v>
      </c>
      <c r="AE369" s="11">
        <f t="shared" si="229"/>
        <v>9.5696526696399595E-3</v>
      </c>
      <c r="AF369" s="11">
        <f t="shared" si="230"/>
        <v>2.3397463681982698E-4</v>
      </c>
      <c r="AG369" s="11">
        <f t="shared" si="231"/>
        <v>1.5513653271929939E-2</v>
      </c>
      <c r="AH369" s="11">
        <f t="shared" si="232"/>
        <v>3.536351665613691E-3</v>
      </c>
      <c r="AI369" s="11">
        <f t="shared" si="233"/>
        <v>2.2121195985524734E-3</v>
      </c>
      <c r="AJ369" s="11">
        <f t="shared" si="234"/>
        <v>2.1369971184275412E-2</v>
      </c>
      <c r="AK369" s="11">
        <f t="shared" si="235"/>
        <v>2.406873544590445E-2</v>
      </c>
      <c r="AL369" s="11">
        <f t="shared" si="236"/>
        <v>-4.6889611301086627E-3</v>
      </c>
      <c r="AM369" s="11">
        <f t="shared" si="237"/>
        <v>2.5978364829912257E-2</v>
      </c>
      <c r="AN369" s="11">
        <f t="shared" si="238"/>
        <v>1.1059142259423052E-3</v>
      </c>
      <c r="AO369" s="11">
        <f t="shared" si="239"/>
        <v>1.4378261611051105E-2</v>
      </c>
      <c r="AP369" s="11">
        <f t="shared" si="240"/>
        <v>9.2167226076446136E-3</v>
      </c>
      <c r="AQ369" s="11">
        <f t="shared" si="241"/>
        <v>-1.8222782648467638E-3</v>
      </c>
      <c r="AT369" s="12">
        <f t="shared" si="242"/>
        <v>2.3722963142349968E-2</v>
      </c>
      <c r="AU369" s="12">
        <f t="shared" si="243"/>
        <v>3.1708783814652065E-2</v>
      </c>
      <c r="AV369" s="12">
        <f t="shared" si="244"/>
        <v>1.3220345398930822E-2</v>
      </c>
      <c r="AW369" s="12">
        <f t="shared" si="245"/>
        <v>4.6872145152720007E-3</v>
      </c>
      <c r="AX369" s="12">
        <f t="shared" si="246"/>
        <v>6.1574139224480091E-3</v>
      </c>
      <c r="AY369" s="12">
        <f t="shared" si="247"/>
        <v>4.4199175894032161E-3</v>
      </c>
      <c r="AZ369" s="12">
        <f t="shared" si="248"/>
        <v>7.9092340154751709E-3</v>
      </c>
      <c r="BA369" s="12">
        <f t="shared" si="249"/>
        <v>8.7920991559183211E-3</v>
      </c>
      <c r="BB369" s="12">
        <f t="shared" si="250"/>
        <v>1.6370058779014676E-4</v>
      </c>
      <c r="BC369" s="12">
        <f t="shared" si="251"/>
        <v>1.4013778951379327E-2</v>
      </c>
      <c r="BD369" s="12">
        <f t="shared" si="252"/>
        <v>3.1947861997036076E-3</v>
      </c>
      <c r="BE369" s="12">
        <f t="shared" si="253"/>
        <v>1.4094759547219182E-3</v>
      </c>
      <c r="BF369" s="12">
        <f t="shared" si="254"/>
        <v>1.9563060415304583E-2</v>
      </c>
      <c r="BG369" s="12">
        <f t="shared" si="255"/>
        <v>2.2359512086512458E-2</v>
      </c>
      <c r="BH369" s="12">
        <f t="shared" si="256"/>
        <v>-5.0978224702512408E-3</v>
      </c>
      <c r="BI369" s="12">
        <f t="shared" si="257"/>
        <v>2.4878320507092985E-2</v>
      </c>
      <c r="BJ369" s="12">
        <f t="shared" si="258"/>
        <v>2.1007430205574379E-4</v>
      </c>
      <c r="BK369" s="12">
        <f t="shared" si="259"/>
        <v>1.4609555835354626E-2</v>
      </c>
      <c r="BL369" s="12">
        <f t="shared" si="260"/>
        <v>8.3595665509000883E-3</v>
      </c>
      <c r="BM369" s="12">
        <f t="shared" si="261"/>
        <v>-3.2319799158303133E-3</v>
      </c>
      <c r="CM369" s="11" cm="1">
        <f t="array" ref="CM369">MMULT(X369:AQ369,$BQ$54:$BQ$73)</f>
        <v>1.099502326555734E-2</v>
      </c>
      <c r="DA369" s="7">
        <v>-3.6282629344001182E-3</v>
      </c>
    </row>
    <row r="370" spans="1:105" x14ac:dyDescent="0.25">
      <c r="A370" s="9">
        <v>45383</v>
      </c>
      <c r="B370" s="10">
        <v>3249.21826171875</v>
      </c>
      <c r="C370" s="10">
        <v>717.04852294921875</v>
      </c>
      <c r="D370" s="10">
        <v>903.08831787109375</v>
      </c>
      <c r="E370" s="10">
        <v>7585.9609375</v>
      </c>
      <c r="F370" s="10">
        <v>58.319999694824219</v>
      </c>
      <c r="G370" s="10">
        <v>715.67138671875</v>
      </c>
      <c r="H370" s="10">
        <v>1081.916015625</v>
      </c>
      <c r="I370" s="10">
        <v>1407.943481445312</v>
      </c>
      <c r="J370" s="10">
        <v>83.364799499511719</v>
      </c>
      <c r="K370" s="10">
        <v>3772.878173828125</v>
      </c>
      <c r="L370" s="10">
        <v>25.569999694824219</v>
      </c>
      <c r="M370" s="10">
        <v>4761.28857421875</v>
      </c>
      <c r="N370" s="10">
        <v>1886.864013671875</v>
      </c>
      <c r="O370" s="10">
        <v>248.867431640625</v>
      </c>
      <c r="P370" s="10">
        <v>1473.8662109375</v>
      </c>
      <c r="Q370" s="10">
        <v>731.11285400390625</v>
      </c>
      <c r="R370" s="10">
        <v>74.029998779296875</v>
      </c>
      <c r="S370" s="10">
        <v>7584.724609375</v>
      </c>
      <c r="T370" s="10">
        <v>3673.169921875</v>
      </c>
      <c r="U370" s="10">
        <v>690.78289794921875</v>
      </c>
      <c r="X370" s="11">
        <f t="shared" si="222"/>
        <v>1.7203061087070204E-2</v>
      </c>
      <c r="Y370" s="11">
        <f t="shared" si="223"/>
        <v>7.8653092413337206E-4</v>
      </c>
      <c r="Z370" s="11">
        <f t="shared" si="224"/>
        <v>7.34543093394565E-2</v>
      </c>
      <c r="AA370" s="11">
        <f t="shared" si="225"/>
        <v>1.5081784526035499E-2</v>
      </c>
      <c r="AB370" s="11">
        <f t="shared" si="226"/>
        <v>3.0206660767284465E-2</v>
      </c>
      <c r="AC370" s="11">
        <f t="shared" si="227"/>
        <v>1.5608793530833319E-2</v>
      </c>
      <c r="AD370" s="11">
        <f t="shared" si="228"/>
        <v>5.8080708353136154E-3</v>
      </c>
      <c r="AE370" s="11">
        <f t="shared" si="229"/>
        <v>-1.7356005222816664E-3</v>
      </c>
      <c r="AF370" s="11">
        <f t="shared" si="230"/>
        <v>-2.3794669573033023E-6</v>
      </c>
      <c r="AG370" s="11">
        <f t="shared" si="231"/>
        <v>1.9687047704951621E-2</v>
      </c>
      <c r="AH370" s="11">
        <f t="shared" si="232"/>
        <v>1.1745801966138712E-3</v>
      </c>
      <c r="AI370" s="11">
        <f t="shared" si="233"/>
        <v>-1.129909819532602E-2</v>
      </c>
      <c r="AJ370" s="11">
        <f t="shared" si="234"/>
        <v>-2.8105725940076728E-3</v>
      </c>
      <c r="AK370" s="11">
        <f t="shared" si="235"/>
        <v>6.901537444317804E-3</v>
      </c>
      <c r="AL370" s="11">
        <f t="shared" si="236"/>
        <v>-7.2351653866774637E-4</v>
      </c>
      <c r="AM370" s="11">
        <f t="shared" si="237"/>
        <v>7.9085785484918538E-3</v>
      </c>
      <c r="AN370" s="11">
        <f t="shared" si="238"/>
        <v>2.223143677241838E-2</v>
      </c>
      <c r="AO370" s="11">
        <f t="shared" si="239"/>
        <v>-5.1187320254982936E-3</v>
      </c>
      <c r="AP370" s="11">
        <f t="shared" si="240"/>
        <v>1.0435108945470917E-2</v>
      </c>
      <c r="AQ370" s="11">
        <f t="shared" si="241"/>
        <v>1.2486343969858506E-2</v>
      </c>
      <c r="AT370" s="12">
        <f t="shared" si="242"/>
        <v>1.6903715026560927E-2</v>
      </c>
      <c r="AU370" s="12">
        <f t="shared" si="243"/>
        <v>8.1253990708911154E-4</v>
      </c>
      <c r="AV370" s="12">
        <f t="shared" si="244"/>
        <v>7.1313399837628272E-2</v>
      </c>
      <c r="AW370" s="12">
        <f t="shared" si="245"/>
        <v>1.2354056759667914E-2</v>
      </c>
      <c r="AX370" s="12">
        <f t="shared" si="246"/>
        <v>2.9427052612528631E-2</v>
      </c>
      <c r="AY370" s="12">
        <f t="shared" si="247"/>
        <v>1.5031034426647136E-2</v>
      </c>
      <c r="AZ370" s="12">
        <f t="shared" si="248"/>
        <v>4.9053018797200719E-3</v>
      </c>
      <c r="BA370" s="12">
        <f t="shared" si="249"/>
        <v>-2.5131540360033046E-3</v>
      </c>
      <c r="BB370" s="12">
        <f t="shared" si="250"/>
        <v>-7.2653515986983511E-5</v>
      </c>
      <c r="BC370" s="12">
        <f t="shared" si="251"/>
        <v>1.8187173384401008E-2</v>
      </c>
      <c r="BD370" s="12">
        <f t="shared" si="252"/>
        <v>8.3301473070378793E-4</v>
      </c>
      <c r="BE370" s="12">
        <f t="shared" si="253"/>
        <v>-1.2101741839156575E-2</v>
      </c>
      <c r="BF370" s="12">
        <f t="shared" si="254"/>
        <v>-4.6174833629785044E-3</v>
      </c>
      <c r="BG370" s="12">
        <f t="shared" si="255"/>
        <v>5.1923140849258137E-3</v>
      </c>
      <c r="BH370" s="12">
        <f t="shared" si="256"/>
        <v>-1.1323778788103244E-3</v>
      </c>
      <c r="BI370" s="12">
        <f t="shared" si="257"/>
        <v>6.8085342256725793E-3</v>
      </c>
      <c r="BJ370" s="12">
        <f t="shared" si="258"/>
        <v>2.133559684853182E-2</v>
      </c>
      <c r="BK370" s="12">
        <f t="shared" si="259"/>
        <v>-4.8874378011947734E-3</v>
      </c>
      <c r="BL370" s="12">
        <f t="shared" si="260"/>
        <v>9.5779528887263918E-3</v>
      </c>
      <c r="BM370" s="12">
        <f t="shared" si="261"/>
        <v>1.1076642318874957E-2</v>
      </c>
      <c r="CM370" s="11" cm="1">
        <f t="array" ref="CM370">MMULT(X370:AQ370,$BQ$54:$BQ$73)</f>
        <v>1.0864197262475561E-2</v>
      </c>
      <c r="DA370" s="7">
        <v>-1.3510227777261753E-2</v>
      </c>
    </row>
    <row r="371" spans="1:105" x14ac:dyDescent="0.25">
      <c r="A371" s="9">
        <v>45384</v>
      </c>
      <c r="B371" s="10">
        <v>3265.853515625</v>
      </c>
      <c r="C371" s="10">
        <v>712.74188232421875</v>
      </c>
      <c r="D371" s="10">
        <v>922.008056640625</v>
      </c>
      <c r="E371" s="10">
        <v>7909.1513671875</v>
      </c>
      <c r="F371" s="10">
        <v>58.639999389648438</v>
      </c>
      <c r="G371" s="10">
        <v>720.367919921875</v>
      </c>
      <c r="H371" s="10">
        <v>1063.763427734375</v>
      </c>
      <c r="I371" s="10">
        <v>1396.080688476562</v>
      </c>
      <c r="J371" s="10">
        <v>83.409698486328125</v>
      </c>
      <c r="K371" s="10">
        <v>3742.79736328125</v>
      </c>
      <c r="L371" s="10">
        <v>25.45999908447266</v>
      </c>
      <c r="M371" s="10">
        <v>4778.98681640625</v>
      </c>
      <c r="N371" s="10">
        <v>1942.013916015625</v>
      </c>
      <c r="O371" s="10">
        <v>251.26484680175781</v>
      </c>
      <c r="P371" s="10">
        <v>1476.025146484375</v>
      </c>
      <c r="Q371" s="10">
        <v>738.9224853515625</v>
      </c>
      <c r="R371" s="10">
        <v>75.040000915527344</v>
      </c>
      <c r="S371" s="10">
        <v>7542.07763671875</v>
      </c>
      <c r="T371" s="10">
        <v>3642.269287109375</v>
      </c>
      <c r="U371" s="10">
        <v>688.04290771484375</v>
      </c>
      <c r="X371" s="11">
        <f t="shared" si="222"/>
        <v>5.1197711468759241E-3</v>
      </c>
      <c r="Y371" s="11">
        <f t="shared" si="223"/>
        <v>-6.006065820046317E-3</v>
      </c>
      <c r="Z371" s="11">
        <f t="shared" si="224"/>
        <v>2.0950042642708441E-2</v>
      </c>
      <c r="AA371" s="11">
        <f t="shared" si="225"/>
        <v>4.2603756116098505E-2</v>
      </c>
      <c r="AB371" s="11">
        <f t="shared" si="226"/>
        <v>5.4869632458626038E-3</v>
      </c>
      <c r="AC371" s="11">
        <f t="shared" si="227"/>
        <v>6.5624157822739386E-3</v>
      </c>
      <c r="AD371" s="11">
        <f t="shared" si="228"/>
        <v>-1.6778185763465785E-2</v>
      </c>
      <c r="AE371" s="11">
        <f t="shared" si="229"/>
        <v>-8.4256173099877228E-3</v>
      </c>
      <c r="AF371" s="11">
        <f t="shared" si="230"/>
        <v>5.385844755335761E-4</v>
      </c>
      <c r="AG371" s="11">
        <f t="shared" si="231"/>
        <v>-7.9729079925084656E-3</v>
      </c>
      <c r="AH371" s="11">
        <f t="shared" si="232"/>
        <v>-4.3019402293471617E-3</v>
      </c>
      <c r="AI371" s="11">
        <f t="shared" si="233"/>
        <v>3.717111851470585E-3</v>
      </c>
      <c r="AJ371" s="11">
        <f t="shared" si="234"/>
        <v>2.92283396917551E-2</v>
      </c>
      <c r="AK371" s="11">
        <f t="shared" si="235"/>
        <v>9.6333021373193606E-3</v>
      </c>
      <c r="AL371" s="11">
        <f t="shared" si="236"/>
        <v>1.4648110736603017E-3</v>
      </c>
      <c r="AM371" s="11">
        <f t="shared" si="237"/>
        <v>1.068184112054269E-2</v>
      </c>
      <c r="AN371" s="11">
        <f t="shared" si="238"/>
        <v>1.3643146736251529E-2</v>
      </c>
      <c r="AO371" s="11">
        <f t="shared" si="239"/>
        <v>-5.6227450372472012E-3</v>
      </c>
      <c r="AP371" s="11">
        <f t="shared" si="240"/>
        <v>-8.4125252636968982E-3</v>
      </c>
      <c r="AQ371" s="11">
        <f t="shared" si="241"/>
        <v>-3.966499811314703E-3</v>
      </c>
      <c r="AT371" s="12">
        <f t="shared" si="242"/>
        <v>4.8204250863666479E-3</v>
      </c>
      <c r="AU371" s="12">
        <f t="shared" si="243"/>
        <v>-5.9800568370905775E-3</v>
      </c>
      <c r="AV371" s="12">
        <f t="shared" si="244"/>
        <v>1.8809133140880209E-2</v>
      </c>
      <c r="AW371" s="12">
        <f t="shared" si="245"/>
        <v>3.9876028349730919E-2</v>
      </c>
      <c r="AX371" s="12">
        <f t="shared" si="246"/>
        <v>4.7073550911067687E-3</v>
      </c>
      <c r="AY371" s="12">
        <f t="shared" si="247"/>
        <v>5.9846566780877566E-3</v>
      </c>
      <c r="AZ371" s="12">
        <f t="shared" si="248"/>
        <v>-1.7680954719059328E-2</v>
      </c>
      <c r="BA371" s="12">
        <f t="shared" si="249"/>
        <v>-9.2031708237093612E-3</v>
      </c>
      <c r="BB371" s="12">
        <f t="shared" si="250"/>
        <v>4.6831042650389589E-4</v>
      </c>
      <c r="BC371" s="12">
        <f t="shared" si="251"/>
        <v>-9.4727823130590777E-3</v>
      </c>
      <c r="BD371" s="12">
        <f t="shared" si="252"/>
        <v>-4.643505695257245E-3</v>
      </c>
      <c r="BE371" s="12">
        <f t="shared" si="253"/>
        <v>2.9144682076400297E-3</v>
      </c>
      <c r="BF371" s="12">
        <f t="shared" si="254"/>
        <v>2.742142892278427E-2</v>
      </c>
      <c r="BG371" s="12">
        <f t="shared" si="255"/>
        <v>7.9240787779273694E-3</v>
      </c>
      <c r="BH371" s="12">
        <f t="shared" si="256"/>
        <v>1.0559497335177236E-3</v>
      </c>
      <c r="BI371" s="12">
        <f t="shared" si="257"/>
        <v>9.5817967977234152E-3</v>
      </c>
      <c r="BJ371" s="12">
        <f t="shared" si="258"/>
        <v>1.2747306812364967E-2</v>
      </c>
      <c r="BK371" s="12">
        <f t="shared" si="259"/>
        <v>-5.391450812943681E-3</v>
      </c>
      <c r="BL371" s="12">
        <f t="shared" si="260"/>
        <v>-9.2696813204414235E-3</v>
      </c>
      <c r="BM371" s="12">
        <f t="shared" si="261"/>
        <v>-5.3762014622982524E-3</v>
      </c>
      <c r="CM371" s="11" cm="1">
        <f t="array" ref="CM371">MMULT(X371:AQ371,$BQ$54:$BQ$73)</f>
        <v>4.4071799396369149E-3</v>
      </c>
      <c r="DA371" s="7">
        <v>6.7973882914870044E-3</v>
      </c>
    </row>
    <row r="372" spans="1:105" x14ac:dyDescent="0.25">
      <c r="A372" s="9">
        <v>45385</v>
      </c>
      <c r="B372" s="10">
        <v>3230.584716796875</v>
      </c>
      <c r="C372" s="10">
        <v>722.8138427734375</v>
      </c>
      <c r="D372" s="10">
        <v>922.10638427734375</v>
      </c>
      <c r="E372" s="10">
        <v>7693.27490234375</v>
      </c>
      <c r="F372" s="10">
        <v>58.770000457763672</v>
      </c>
      <c r="G372" s="10">
        <v>721.414306640625</v>
      </c>
      <c r="H372" s="10">
        <v>1059.828002929688</v>
      </c>
      <c r="I372" s="10">
        <v>1394.009521484375</v>
      </c>
      <c r="J372" s="10">
        <v>83.350303649902344</v>
      </c>
      <c r="K372" s="10">
        <v>3718.270751953125</v>
      </c>
      <c r="L372" s="10">
        <v>25.479999542236332</v>
      </c>
      <c r="M372" s="10">
        <v>4748.318359375</v>
      </c>
      <c r="N372" s="10">
        <v>1959.1005859375</v>
      </c>
      <c r="O372" s="10">
        <v>253.89274597167969</v>
      </c>
      <c r="P372" s="10">
        <v>1460.7880859375</v>
      </c>
      <c r="Q372" s="10">
        <v>743.40576171875</v>
      </c>
      <c r="R372" s="10">
        <v>76.169998168945313</v>
      </c>
      <c r="S372" s="10">
        <v>7832.08837890625</v>
      </c>
      <c r="T372" s="10">
        <v>3701.820556640625</v>
      </c>
      <c r="U372" s="10">
        <v>694.7186279296875</v>
      </c>
      <c r="X372" s="11">
        <f t="shared" si="222"/>
        <v>-1.0799259262360229E-2</v>
      </c>
      <c r="Y372" s="11">
        <f t="shared" si="223"/>
        <v>1.4131287495515973E-2</v>
      </c>
      <c r="Z372" s="11">
        <f t="shared" si="224"/>
        <v>1.0664509492141627E-4</v>
      </c>
      <c r="AA372" s="11">
        <f t="shared" si="225"/>
        <v>-2.7294516797257331E-2</v>
      </c>
      <c r="AB372" s="11">
        <f t="shared" si="226"/>
        <v>2.2169350182186924E-3</v>
      </c>
      <c r="AC372" s="11">
        <f t="shared" si="227"/>
        <v>1.4525726227001923E-3</v>
      </c>
      <c r="AD372" s="11">
        <f t="shared" si="228"/>
        <v>-3.6995300854333686E-3</v>
      </c>
      <c r="AE372" s="11">
        <f t="shared" si="229"/>
        <v>-1.4835582278895027E-3</v>
      </c>
      <c r="AF372" s="11">
        <f t="shared" si="230"/>
        <v>-7.1208549489621754E-4</v>
      </c>
      <c r="AG372" s="11">
        <f t="shared" si="231"/>
        <v>-6.5530160859745062E-3</v>
      </c>
      <c r="AH372" s="11">
        <f t="shared" si="232"/>
        <v>7.8556396240680125E-4</v>
      </c>
      <c r="AI372" s="11">
        <f t="shared" si="233"/>
        <v>-6.4173554373419201E-3</v>
      </c>
      <c r="AJ372" s="11">
        <f t="shared" si="234"/>
        <v>8.7984281579872696E-3</v>
      </c>
      <c r="AK372" s="11">
        <f t="shared" si="235"/>
        <v>1.0458682156980068E-2</v>
      </c>
      <c r="AL372" s="11">
        <f t="shared" si="236"/>
        <v>-1.0323035879955651E-2</v>
      </c>
      <c r="AM372" s="11">
        <f t="shared" si="237"/>
        <v>6.0673162017183153E-3</v>
      </c>
      <c r="AN372" s="11">
        <f t="shared" si="238"/>
        <v>1.5058598609160581E-2</v>
      </c>
      <c r="AO372" s="11">
        <f t="shared" si="239"/>
        <v>3.8452367657365011E-2</v>
      </c>
      <c r="AP372" s="11">
        <f t="shared" si="240"/>
        <v>1.6350045764604037E-2</v>
      </c>
      <c r="AQ372" s="11">
        <f t="shared" si="241"/>
        <v>9.7024766042795568E-3</v>
      </c>
      <c r="AT372" s="12">
        <f t="shared" si="242"/>
        <v>-1.1098605322869505E-2</v>
      </c>
      <c r="AU372" s="12">
        <f t="shared" si="243"/>
        <v>1.4157296478471712E-2</v>
      </c>
      <c r="AV372" s="12">
        <f t="shared" si="244"/>
        <v>-2.0342644069068151E-3</v>
      </c>
      <c r="AW372" s="12">
        <f t="shared" si="245"/>
        <v>-3.0022244563624918E-2</v>
      </c>
      <c r="AX372" s="12">
        <f t="shared" si="246"/>
        <v>1.4373268634628573E-3</v>
      </c>
      <c r="AY372" s="12">
        <f t="shared" si="247"/>
        <v>8.7481351851400994E-4</v>
      </c>
      <c r="AZ372" s="12">
        <f t="shared" si="248"/>
        <v>-4.6022990410269117E-3</v>
      </c>
      <c r="BA372" s="12">
        <f t="shared" si="249"/>
        <v>-2.2611117416111411E-3</v>
      </c>
      <c r="BB372" s="12">
        <f t="shared" si="250"/>
        <v>-7.8235954392589775E-4</v>
      </c>
      <c r="BC372" s="12">
        <f t="shared" si="251"/>
        <v>-8.0528904065251192E-3</v>
      </c>
      <c r="BD372" s="12">
        <f t="shared" si="252"/>
        <v>4.4399849649671801E-4</v>
      </c>
      <c r="BE372" s="12">
        <f t="shared" si="253"/>
        <v>-7.2199990811724754E-3</v>
      </c>
      <c r="BF372" s="12">
        <f t="shared" si="254"/>
        <v>6.991517389016438E-3</v>
      </c>
      <c r="BG372" s="12">
        <f t="shared" si="255"/>
        <v>8.7494587975880771E-3</v>
      </c>
      <c r="BH372" s="12">
        <f t="shared" si="256"/>
        <v>-1.0731897220098228E-2</v>
      </c>
      <c r="BI372" s="12">
        <f t="shared" si="257"/>
        <v>4.9672718788990409E-3</v>
      </c>
      <c r="BJ372" s="12">
        <f t="shared" si="258"/>
        <v>1.4162758685274019E-2</v>
      </c>
      <c r="BK372" s="12">
        <f t="shared" si="259"/>
        <v>3.8683661881668531E-2</v>
      </c>
      <c r="BL372" s="12">
        <f t="shared" si="260"/>
        <v>1.5492889707859512E-2</v>
      </c>
      <c r="BM372" s="12">
        <f t="shared" si="261"/>
        <v>8.2927749532960074E-3</v>
      </c>
      <c r="CM372" s="11" cm="1">
        <f t="array" ref="CM372">MMULT(X372:AQ372,$BQ$54:$BQ$73)</f>
        <v>2.8149281037374596E-3</v>
      </c>
      <c r="DA372" s="7">
        <v>6.2209292080660792E-5</v>
      </c>
    </row>
    <row r="373" spans="1:105" x14ac:dyDescent="0.25">
      <c r="A373" s="9">
        <v>45386</v>
      </c>
      <c r="B373" s="10">
        <v>3207.954833984375</v>
      </c>
      <c r="C373" s="10">
        <v>720.25750732421875</v>
      </c>
      <c r="D373" s="10">
        <v>922.67156982421875</v>
      </c>
      <c r="E373" s="10">
        <v>7622.1318359375</v>
      </c>
      <c r="F373" s="10">
        <v>59.180000305175781</v>
      </c>
      <c r="G373" s="10">
        <v>743.46112060546875</v>
      </c>
      <c r="H373" s="10">
        <v>1061.451416015625</v>
      </c>
      <c r="I373" s="10">
        <v>1399.70556640625</v>
      </c>
      <c r="J373" s="10">
        <v>83.373298645019531</v>
      </c>
      <c r="K373" s="10">
        <v>3733.409423828125</v>
      </c>
      <c r="L373" s="10">
        <v>25.45000076293945</v>
      </c>
      <c r="M373" s="10">
        <v>4812.58154296875</v>
      </c>
      <c r="N373" s="10">
        <v>1972.296997070312</v>
      </c>
      <c r="O373" s="10">
        <v>248.0376281738281</v>
      </c>
      <c r="P373" s="10">
        <v>1452.1767578125</v>
      </c>
      <c r="Q373" s="10">
        <v>732.0770263671875</v>
      </c>
      <c r="R373" s="10">
        <v>78.029998779296875</v>
      </c>
      <c r="S373" s="10">
        <v>7861.07421875</v>
      </c>
      <c r="T373" s="10">
        <v>3754.337646484375</v>
      </c>
      <c r="U373" s="10">
        <v>726.6522216796875</v>
      </c>
      <c r="X373" s="11">
        <f t="shared" si="222"/>
        <v>-7.0048875966136339E-3</v>
      </c>
      <c r="Y373" s="11">
        <f t="shared" si="223"/>
        <v>-3.5366442892267921E-3</v>
      </c>
      <c r="Z373" s="11">
        <f t="shared" si="224"/>
        <v>6.129287862136827E-4</v>
      </c>
      <c r="AA373" s="11">
        <f t="shared" si="225"/>
        <v>-9.2474358851490305E-3</v>
      </c>
      <c r="AB373" s="11">
        <f t="shared" si="226"/>
        <v>6.976345826418099E-3</v>
      </c>
      <c r="AC373" s="11">
        <f t="shared" si="227"/>
        <v>3.0560544422120042E-2</v>
      </c>
      <c r="AD373" s="11">
        <f t="shared" si="228"/>
        <v>1.5317703263637459E-3</v>
      </c>
      <c r="AE373" s="11">
        <f t="shared" si="229"/>
        <v>4.0860875295957192E-3</v>
      </c>
      <c r="AF373" s="11">
        <f t="shared" si="230"/>
        <v>2.7588375938945295E-4</v>
      </c>
      <c r="AG373" s="11">
        <f t="shared" si="231"/>
        <v>4.0714280602207331E-3</v>
      </c>
      <c r="AH373" s="11">
        <f t="shared" si="232"/>
        <v>-1.1773461474029983E-3</v>
      </c>
      <c r="AI373" s="11">
        <f t="shared" si="233"/>
        <v>1.3533882678036921E-2</v>
      </c>
      <c r="AJ373" s="11">
        <f t="shared" si="234"/>
        <v>6.7359538491981452E-3</v>
      </c>
      <c r="AK373" s="11">
        <f t="shared" si="235"/>
        <v>-2.3061382771860275E-2</v>
      </c>
      <c r="AL373" s="11">
        <f t="shared" si="236"/>
        <v>-5.8949879232301165E-3</v>
      </c>
      <c r="AM373" s="11">
        <f t="shared" si="237"/>
        <v>-1.523896630202398E-2</v>
      </c>
      <c r="AN373" s="11">
        <f t="shared" si="238"/>
        <v>2.4419071223109063E-2</v>
      </c>
      <c r="AO373" s="11">
        <f t="shared" si="239"/>
        <v>3.7009081666923003E-3</v>
      </c>
      <c r="AP373" s="11">
        <f t="shared" si="240"/>
        <v>1.4186827546122029E-2</v>
      </c>
      <c r="AQ373" s="11">
        <f t="shared" si="241"/>
        <v>4.5966226420564617E-2</v>
      </c>
      <c r="AT373" s="12">
        <f t="shared" si="242"/>
        <v>-7.3042336571229102E-3</v>
      </c>
      <c r="AU373" s="12">
        <f t="shared" si="243"/>
        <v>-3.5106353062710526E-3</v>
      </c>
      <c r="AV373" s="12">
        <f t="shared" si="244"/>
        <v>-1.5279807156145489E-3</v>
      </c>
      <c r="AW373" s="12">
        <f t="shared" si="245"/>
        <v>-1.1975163651516615E-2</v>
      </c>
      <c r="AX373" s="12">
        <f t="shared" si="246"/>
        <v>6.1967376716622639E-3</v>
      </c>
      <c r="AY373" s="12">
        <f t="shared" si="247"/>
        <v>2.9982785317933861E-2</v>
      </c>
      <c r="AZ373" s="12">
        <f t="shared" si="248"/>
        <v>6.2900137077020286E-4</v>
      </c>
      <c r="BA373" s="12">
        <f t="shared" si="249"/>
        <v>3.3085340158740808E-3</v>
      </c>
      <c r="BB373" s="12">
        <f t="shared" si="250"/>
        <v>2.0560971035977273E-4</v>
      </c>
      <c r="BC373" s="12">
        <f t="shared" si="251"/>
        <v>2.5715537396701202E-3</v>
      </c>
      <c r="BD373" s="12">
        <f t="shared" si="252"/>
        <v>-1.5189116133130817E-3</v>
      </c>
      <c r="BE373" s="12">
        <f t="shared" si="253"/>
        <v>1.2731239034206365E-2</v>
      </c>
      <c r="BF373" s="12">
        <f t="shared" si="254"/>
        <v>4.9290430802273136E-3</v>
      </c>
      <c r="BG373" s="12">
        <f t="shared" si="255"/>
        <v>-2.4770606131252267E-2</v>
      </c>
      <c r="BH373" s="12">
        <f t="shared" si="256"/>
        <v>-6.3038492633726946E-3</v>
      </c>
      <c r="BI373" s="12">
        <f t="shared" si="257"/>
        <v>-1.6339010624843255E-2</v>
      </c>
      <c r="BJ373" s="12">
        <f t="shared" si="258"/>
        <v>2.3523231299222503E-2</v>
      </c>
      <c r="BK373" s="12">
        <f t="shared" si="259"/>
        <v>3.93220239099582E-3</v>
      </c>
      <c r="BL373" s="12">
        <f t="shared" si="260"/>
        <v>1.3329671489377503E-2</v>
      </c>
      <c r="BM373" s="12">
        <f t="shared" si="261"/>
        <v>4.4556524769581066E-2</v>
      </c>
      <c r="CM373" s="11" cm="1">
        <f t="array" ref="CM373">MMULT(X373:AQ373,$BQ$54:$BQ$73)</f>
        <v>4.5748103839268863E-3</v>
      </c>
      <c r="DA373" s="7">
        <v>-2.0051698220428082E-3</v>
      </c>
    </row>
    <row r="374" spans="1:105" x14ac:dyDescent="0.25">
      <c r="A374" s="9">
        <v>45387</v>
      </c>
      <c r="B374" s="10">
        <v>3221.942626953125</v>
      </c>
      <c r="C374" s="10">
        <v>709.60211181640625</v>
      </c>
      <c r="D374" s="10">
        <v>926.06231689453125</v>
      </c>
      <c r="E374" s="10">
        <v>7654.35595703125</v>
      </c>
      <c r="F374" s="10">
        <v>59.029998779296882</v>
      </c>
      <c r="G374" s="10">
        <v>754.1439208984375</v>
      </c>
      <c r="H374" s="10">
        <v>1065.928100585938</v>
      </c>
      <c r="I374" s="10">
        <v>1392.550170898438</v>
      </c>
      <c r="J374" s="10">
        <v>83.477798461914063</v>
      </c>
      <c r="K374" s="10">
        <v>3679.58837890625</v>
      </c>
      <c r="L374" s="10">
        <v>25.469999313354489</v>
      </c>
      <c r="M374" s="10">
        <v>4805.072265625</v>
      </c>
      <c r="N374" s="10">
        <v>1982.736206054688</v>
      </c>
      <c r="O374" s="10">
        <v>247.06944274902341</v>
      </c>
      <c r="P374" s="10">
        <v>1449.372436523438</v>
      </c>
      <c r="Q374" s="10">
        <v>737.33160400390625</v>
      </c>
      <c r="R374" s="10">
        <v>77.870002746582031</v>
      </c>
      <c r="S374" s="10">
        <v>7874.8330078125</v>
      </c>
      <c r="T374" s="10">
        <v>3731.782958984375</v>
      </c>
      <c r="U374" s="10">
        <v>734.6729736328125</v>
      </c>
      <c r="X374" s="11">
        <f t="shared" si="222"/>
        <v>4.3603459813605751E-3</v>
      </c>
      <c r="Y374" s="11">
        <f t="shared" si="223"/>
        <v>-1.4793869414006747E-2</v>
      </c>
      <c r="Z374" s="11">
        <f t="shared" si="224"/>
        <v>3.6749231050421144E-3</v>
      </c>
      <c r="AA374" s="11">
        <f t="shared" si="225"/>
        <v>4.2277045041148294E-3</v>
      </c>
      <c r="AB374" s="11">
        <f t="shared" si="226"/>
        <v>-2.5346658517299849E-3</v>
      </c>
      <c r="AC374" s="11">
        <f t="shared" si="227"/>
        <v>1.4369010022028809E-2</v>
      </c>
      <c r="AD374" s="11">
        <f t="shared" si="228"/>
        <v>4.2175124577223761E-3</v>
      </c>
      <c r="AE374" s="11">
        <f t="shared" si="229"/>
        <v>-5.1120719096542236E-3</v>
      </c>
      <c r="AF374" s="11">
        <f t="shared" si="230"/>
        <v>1.2533966940598404E-3</v>
      </c>
      <c r="AG374" s="11">
        <f t="shared" si="231"/>
        <v>-1.4416057499176859E-2</v>
      </c>
      <c r="AH374" s="11">
        <f t="shared" si="232"/>
        <v>7.8579763518754609E-4</v>
      </c>
      <c r="AI374" s="11">
        <f t="shared" si="233"/>
        <v>-1.5603428797421959E-3</v>
      </c>
      <c r="AJ374" s="11">
        <f t="shared" si="234"/>
        <v>5.2929193726312575E-3</v>
      </c>
      <c r="AK374" s="11">
        <f t="shared" si="235"/>
        <v>-3.9033812407130832E-3</v>
      </c>
      <c r="AL374" s="11">
        <f t="shared" si="236"/>
        <v>-1.9311156675488738E-3</v>
      </c>
      <c r="AM374" s="11">
        <f t="shared" si="237"/>
        <v>7.1776294672074772E-3</v>
      </c>
      <c r="AN374" s="11">
        <f t="shared" si="238"/>
        <v>-2.0504425889763607E-3</v>
      </c>
      <c r="AO374" s="11">
        <f t="shared" si="239"/>
        <v>1.7502428649869438E-3</v>
      </c>
      <c r="AP374" s="11">
        <f t="shared" si="240"/>
        <v>-6.0076342683563879E-3</v>
      </c>
      <c r="AQ374" s="11">
        <f t="shared" si="241"/>
        <v>1.1037951462647001E-2</v>
      </c>
      <c r="AT374" s="12">
        <f t="shared" si="242"/>
        <v>4.0609999208512989E-3</v>
      </c>
      <c r="AU374" s="12">
        <f t="shared" si="243"/>
        <v>-1.4767860431051008E-2</v>
      </c>
      <c r="AV374" s="12">
        <f t="shared" si="244"/>
        <v>1.5340136032138828E-3</v>
      </c>
      <c r="AW374" s="12">
        <f t="shared" si="245"/>
        <v>1.499976737747244E-3</v>
      </c>
      <c r="AX374" s="12">
        <f t="shared" si="246"/>
        <v>-3.31427400648582E-3</v>
      </c>
      <c r="AY374" s="12">
        <f t="shared" si="247"/>
        <v>1.3791250917842626E-2</v>
      </c>
      <c r="AZ374" s="12">
        <f t="shared" si="248"/>
        <v>3.3147435021288331E-3</v>
      </c>
      <c r="BA374" s="12">
        <f t="shared" si="249"/>
        <v>-5.889625423375862E-3</v>
      </c>
      <c r="BB374" s="12">
        <f t="shared" si="250"/>
        <v>1.1831226450301601E-3</v>
      </c>
      <c r="BC374" s="12">
        <f t="shared" si="251"/>
        <v>-1.5915931819727471E-2</v>
      </c>
      <c r="BD374" s="12">
        <f t="shared" si="252"/>
        <v>4.4423216927746284E-4</v>
      </c>
      <c r="BE374" s="12">
        <f t="shared" si="253"/>
        <v>-2.3629865235727512E-3</v>
      </c>
      <c r="BF374" s="12">
        <f t="shared" si="254"/>
        <v>3.486008603660426E-3</v>
      </c>
      <c r="BG374" s="12">
        <f t="shared" si="255"/>
        <v>-5.6126046001050735E-3</v>
      </c>
      <c r="BH374" s="12">
        <f t="shared" si="256"/>
        <v>-2.3399770076914517E-3</v>
      </c>
      <c r="BI374" s="12">
        <f t="shared" si="257"/>
        <v>6.0775851443882027E-3</v>
      </c>
      <c r="BJ374" s="12">
        <f t="shared" si="258"/>
        <v>-2.946282512862922E-3</v>
      </c>
      <c r="BK374" s="12">
        <f t="shared" si="259"/>
        <v>1.9815370892904637E-3</v>
      </c>
      <c r="BL374" s="12">
        <f t="shared" si="260"/>
        <v>-6.864790325100914E-3</v>
      </c>
      <c r="BM374" s="12">
        <f t="shared" si="261"/>
        <v>9.6282498116634519E-3</v>
      </c>
      <c r="CM374" s="11" cm="1">
        <f t="array" ref="CM374">MMULT(X374:AQ374,$BQ$54:$BQ$73)</f>
        <v>2.9189261235420275E-4</v>
      </c>
      <c r="DA374" s="7">
        <v>-3.504202854857431E-3</v>
      </c>
    </row>
    <row r="375" spans="1:105" x14ac:dyDescent="0.25">
      <c r="A375" s="9">
        <v>45390</v>
      </c>
      <c r="B375" s="10">
        <v>3221.692626953125</v>
      </c>
      <c r="C375" s="10">
        <v>709.888916015625</v>
      </c>
      <c r="D375" s="10">
        <v>922.5240478515625</v>
      </c>
      <c r="E375" s="10">
        <v>7629.17578125</v>
      </c>
      <c r="F375" s="10">
        <v>60.209999084472663</v>
      </c>
      <c r="G375" s="10">
        <v>752.7081298828125</v>
      </c>
      <c r="H375" s="10">
        <v>1069.617553710938</v>
      </c>
      <c r="I375" s="10">
        <v>1390.290649414062</v>
      </c>
      <c r="J375" s="10">
        <v>83.296798706054688</v>
      </c>
      <c r="K375" s="10">
        <v>3743.239990234375</v>
      </c>
      <c r="L375" s="10">
        <v>25.39999961853027</v>
      </c>
      <c r="M375" s="10">
        <v>4775.720703125</v>
      </c>
      <c r="N375" s="10">
        <v>2046.552490234375</v>
      </c>
      <c r="O375" s="10">
        <v>249.3284912109375</v>
      </c>
      <c r="P375" s="10">
        <v>1475.057373046875</v>
      </c>
      <c r="Q375" s="10">
        <v>740.75433349609375</v>
      </c>
      <c r="R375" s="10">
        <v>80.529998779296875</v>
      </c>
      <c r="S375" s="10">
        <v>7758.20263671875</v>
      </c>
      <c r="T375" s="10">
        <v>3725.5</v>
      </c>
      <c r="U375" s="10">
        <v>754.351318359375</v>
      </c>
      <c r="X375" s="11">
        <f t="shared" si="222"/>
        <v>-7.7592939709300783E-5</v>
      </c>
      <c r="Y375" s="11">
        <f t="shared" si="223"/>
        <v>4.0417607902068113E-4</v>
      </c>
      <c r="Z375" s="11">
        <f t="shared" si="224"/>
        <v>-3.820767758733586E-3</v>
      </c>
      <c r="AA375" s="11">
        <f t="shared" si="225"/>
        <v>-3.2896530972170985E-3</v>
      </c>
      <c r="AB375" s="11">
        <f t="shared" si="226"/>
        <v>1.9989841259993948E-2</v>
      </c>
      <c r="AC375" s="11">
        <f t="shared" si="227"/>
        <v>-1.9038687123732205E-3</v>
      </c>
      <c r="AD375" s="11">
        <f t="shared" si="228"/>
        <v>3.4612589000814569E-3</v>
      </c>
      <c r="AE375" s="11">
        <f t="shared" si="229"/>
        <v>-1.6225781530859486E-3</v>
      </c>
      <c r="AF375" s="11">
        <f t="shared" si="230"/>
        <v>-2.1682382524972122E-3</v>
      </c>
      <c r="AG375" s="11">
        <f t="shared" si="231"/>
        <v>1.7298568419504931E-2</v>
      </c>
      <c r="AH375" s="11">
        <f t="shared" si="232"/>
        <v>-2.7483194625575174E-3</v>
      </c>
      <c r="AI375" s="11">
        <f t="shared" si="233"/>
        <v>-6.1084539164953048E-3</v>
      </c>
      <c r="AJ375" s="11">
        <f t="shared" si="234"/>
        <v>3.2185968050016465E-2</v>
      </c>
      <c r="AK375" s="11">
        <f t="shared" si="235"/>
        <v>9.1433745783320673E-3</v>
      </c>
      <c r="AL375" s="11">
        <f t="shared" si="236"/>
        <v>1.772141919922712E-2</v>
      </c>
      <c r="AM375" s="11">
        <f t="shared" si="237"/>
        <v>4.6420490775129818E-3</v>
      </c>
      <c r="AN375" s="11">
        <f t="shared" si="238"/>
        <v>3.4159444444498872E-2</v>
      </c>
      <c r="AO375" s="11">
        <f t="shared" si="239"/>
        <v>-1.4810519915538884E-2</v>
      </c>
      <c r="AP375" s="11">
        <f t="shared" si="240"/>
        <v>-1.6836346200811586E-3</v>
      </c>
      <c r="AQ375" s="11">
        <f t="shared" si="241"/>
        <v>2.6785175762294586E-2</v>
      </c>
      <c r="AT375" s="12">
        <f t="shared" si="242"/>
        <v>-3.7693900021857664E-4</v>
      </c>
      <c r="AU375" s="12">
        <f t="shared" si="243"/>
        <v>4.3018506197642055E-4</v>
      </c>
      <c r="AV375" s="12">
        <f t="shared" si="244"/>
        <v>-5.9616772605618172E-3</v>
      </c>
      <c r="AW375" s="12">
        <f t="shared" si="245"/>
        <v>-6.0173808635846839E-3</v>
      </c>
      <c r="AX375" s="12">
        <f t="shared" si="246"/>
        <v>1.9210233105238114E-2</v>
      </c>
      <c r="AY375" s="12">
        <f t="shared" si="247"/>
        <v>-2.4816278165594027E-3</v>
      </c>
      <c r="AZ375" s="12">
        <f t="shared" si="248"/>
        <v>2.5584899444879138E-3</v>
      </c>
      <c r="BA375" s="12">
        <f t="shared" si="249"/>
        <v>-2.4001316668075872E-3</v>
      </c>
      <c r="BB375" s="12">
        <f t="shared" si="250"/>
        <v>-2.2385123015268922E-3</v>
      </c>
      <c r="BC375" s="12">
        <f t="shared" si="251"/>
        <v>1.5798694098954319E-2</v>
      </c>
      <c r="BD375" s="12">
        <f t="shared" si="252"/>
        <v>-3.0898849284676008E-3</v>
      </c>
      <c r="BE375" s="12">
        <f t="shared" si="253"/>
        <v>-6.9110975603258601E-3</v>
      </c>
      <c r="BF375" s="12">
        <f t="shared" si="254"/>
        <v>3.0379057281045636E-2</v>
      </c>
      <c r="BG375" s="12">
        <f t="shared" si="255"/>
        <v>7.434151218940077E-3</v>
      </c>
      <c r="BH375" s="12">
        <f t="shared" si="256"/>
        <v>1.7312557859084542E-2</v>
      </c>
      <c r="BI375" s="12">
        <f t="shared" si="257"/>
        <v>3.5420047546937078E-3</v>
      </c>
      <c r="BJ375" s="12">
        <f t="shared" si="258"/>
        <v>3.3263604520612312E-2</v>
      </c>
      <c r="BK375" s="12">
        <f t="shared" si="259"/>
        <v>-1.4579225691235364E-2</v>
      </c>
      <c r="BL375" s="12">
        <f t="shared" si="260"/>
        <v>-2.5407906768256843E-3</v>
      </c>
      <c r="BM375" s="12">
        <f t="shared" si="261"/>
        <v>2.5375474111311035E-2</v>
      </c>
      <c r="CM375" s="11" cm="1">
        <f t="array" ref="CM375">MMULT(X375:AQ375,$BQ$54:$BQ$73)</f>
        <v>6.3778824471096944E-3</v>
      </c>
      <c r="DA375" s="7">
        <v>1.0196504913436365E-2</v>
      </c>
    </row>
    <row r="376" spans="1:105" x14ac:dyDescent="0.25">
      <c r="A376" s="9">
        <v>45391</v>
      </c>
      <c r="B376" s="10">
        <v>3195.61572265625</v>
      </c>
      <c r="C376" s="10">
        <v>711.37713623046875</v>
      </c>
      <c r="D376" s="10">
        <v>917.16754150390625</v>
      </c>
      <c r="E376" s="10">
        <v>7686.2802734375</v>
      </c>
      <c r="F376" s="10">
        <v>60.549999237060547</v>
      </c>
      <c r="G376" s="10">
        <v>753.65728759765625</v>
      </c>
      <c r="H376" s="10">
        <v>1089.19677734375</v>
      </c>
      <c r="I376" s="10">
        <v>1407.378540039062</v>
      </c>
      <c r="J376" s="10">
        <v>83.269599914550781</v>
      </c>
      <c r="K376" s="10">
        <v>3721.0234375</v>
      </c>
      <c r="L376" s="10">
        <v>25.379999160766602</v>
      </c>
      <c r="M376" s="10">
        <v>4771.08837890625</v>
      </c>
      <c r="N376" s="10">
        <v>2059.157958984375</v>
      </c>
      <c r="O376" s="10">
        <v>247.99150085449219</v>
      </c>
      <c r="P376" s="10">
        <v>1452.896484375</v>
      </c>
      <c r="Q376" s="10">
        <v>736.80133056640625</v>
      </c>
      <c r="R376" s="10">
        <v>81.010002136230469</v>
      </c>
      <c r="S376" s="10">
        <v>7736.2666015625</v>
      </c>
      <c r="T376" s="10">
        <v>3701.1171875</v>
      </c>
      <c r="U376" s="10">
        <v>741.54791259765625</v>
      </c>
      <c r="X376" s="11">
        <f t="shared" si="222"/>
        <v>-8.0941627015290105E-3</v>
      </c>
      <c r="Y376" s="11">
        <f t="shared" si="223"/>
        <v>2.0964128066636744E-3</v>
      </c>
      <c r="Z376" s="11">
        <f t="shared" si="224"/>
        <v>-5.8063595850220391E-3</v>
      </c>
      <c r="AA376" s="11">
        <f t="shared" si="225"/>
        <v>7.4850146103389078E-3</v>
      </c>
      <c r="AB376" s="11">
        <f t="shared" si="226"/>
        <v>5.6469051280149396E-3</v>
      </c>
      <c r="AC376" s="11">
        <f t="shared" si="227"/>
        <v>1.2609903854652431E-3</v>
      </c>
      <c r="AD376" s="11">
        <f t="shared" si="228"/>
        <v>1.8304882492703827E-2</v>
      </c>
      <c r="AE376" s="11">
        <f t="shared" si="229"/>
        <v>1.2290876466875248E-2</v>
      </c>
      <c r="AF376" s="11">
        <f t="shared" si="230"/>
        <v>-3.2652865327859499E-4</v>
      </c>
      <c r="AG376" s="11">
        <f t="shared" si="231"/>
        <v>-5.9351131085196487E-3</v>
      </c>
      <c r="AH376" s="11">
        <f t="shared" si="232"/>
        <v>-7.8741960882067197E-4</v>
      </c>
      <c r="AI376" s="11">
        <f t="shared" si="233"/>
        <v>-9.699738545679256E-4</v>
      </c>
      <c r="AJ376" s="11">
        <f t="shared" si="234"/>
        <v>6.1593674289567813E-3</v>
      </c>
      <c r="AK376" s="11">
        <f t="shared" si="235"/>
        <v>-5.3623649264944563E-3</v>
      </c>
      <c r="AL376" s="11">
        <f t="shared" si="236"/>
        <v>-1.5023746924568447E-2</v>
      </c>
      <c r="AM376" s="11">
        <f t="shared" si="237"/>
        <v>-5.3364560299374144E-3</v>
      </c>
      <c r="AN376" s="11">
        <f t="shared" si="238"/>
        <v>5.9605533864356131E-3</v>
      </c>
      <c r="AO376" s="11">
        <f t="shared" si="239"/>
        <v>-2.8274635483776967E-3</v>
      </c>
      <c r="AP376" s="11">
        <f t="shared" si="240"/>
        <v>-6.5448429740974368E-3</v>
      </c>
      <c r="AQ376" s="11">
        <f t="shared" si="241"/>
        <v>-1.6972735978727584E-2</v>
      </c>
      <c r="AT376" s="12">
        <f t="shared" si="242"/>
        <v>-8.3935087620382858E-3</v>
      </c>
      <c r="AU376" s="12">
        <f t="shared" si="243"/>
        <v>2.1224217896194139E-3</v>
      </c>
      <c r="AV376" s="12">
        <f t="shared" si="244"/>
        <v>-7.9472690868502699E-3</v>
      </c>
      <c r="AW376" s="12">
        <f t="shared" si="245"/>
        <v>4.7572868439713228E-3</v>
      </c>
      <c r="AX376" s="12">
        <f t="shared" si="246"/>
        <v>4.8672969732591045E-3</v>
      </c>
      <c r="AY376" s="12">
        <f t="shared" si="247"/>
        <v>6.8323128127906077E-4</v>
      </c>
      <c r="AZ376" s="12">
        <f t="shared" si="248"/>
        <v>1.7402113537110284E-2</v>
      </c>
      <c r="BA376" s="12">
        <f t="shared" si="249"/>
        <v>1.1513322953153609E-2</v>
      </c>
      <c r="BB376" s="12">
        <f t="shared" si="250"/>
        <v>-3.968027023082752E-4</v>
      </c>
      <c r="BC376" s="12">
        <f t="shared" si="251"/>
        <v>-7.4349874290702616E-3</v>
      </c>
      <c r="BD376" s="12">
        <f t="shared" si="252"/>
        <v>-1.1289850747307553E-3</v>
      </c>
      <c r="BE376" s="12">
        <f t="shared" si="253"/>
        <v>-1.7726174983984807E-3</v>
      </c>
      <c r="BF376" s="12">
        <f t="shared" si="254"/>
        <v>4.3524566599859498E-3</v>
      </c>
      <c r="BG376" s="12">
        <f t="shared" si="255"/>
        <v>-7.0715882858864466E-3</v>
      </c>
      <c r="BH376" s="12">
        <f t="shared" si="256"/>
        <v>-1.5432608264711024E-2</v>
      </c>
      <c r="BI376" s="12">
        <f t="shared" si="257"/>
        <v>-6.436500352756688E-3</v>
      </c>
      <c r="BJ376" s="12">
        <f t="shared" si="258"/>
        <v>5.0647134625490513E-3</v>
      </c>
      <c r="BK376" s="12">
        <f t="shared" si="259"/>
        <v>-2.5961693240741765E-3</v>
      </c>
      <c r="BL376" s="12">
        <f t="shared" si="260"/>
        <v>-7.4019990308419629E-3</v>
      </c>
      <c r="BM376" s="12">
        <f t="shared" si="261"/>
        <v>-1.8382437629711135E-2</v>
      </c>
      <c r="CM376" s="11" cm="1">
        <f t="array" ref="CM376">MMULT(X376:AQ376,$BQ$54:$BQ$73)</f>
        <v>-7.391082594243347E-4</v>
      </c>
      <c r="DA376" s="7">
        <v>3.5324512418796073E-3</v>
      </c>
    </row>
    <row r="377" spans="1:105" x14ac:dyDescent="0.25">
      <c r="A377" s="9">
        <v>45392</v>
      </c>
      <c r="B377" s="10">
        <v>3239.127197265625</v>
      </c>
      <c r="C377" s="10">
        <v>715.0015869140625</v>
      </c>
      <c r="D377" s="10">
        <v>924.8829345703125</v>
      </c>
      <c r="E377" s="10">
        <v>7821.82177734375</v>
      </c>
      <c r="F377" s="10">
        <v>60.619998931884773</v>
      </c>
      <c r="G377" s="10">
        <v>747.71966552734375</v>
      </c>
      <c r="H377" s="10">
        <v>1091.5087890625</v>
      </c>
      <c r="I377" s="10">
        <v>1418.62939453125</v>
      </c>
      <c r="J377" s="10">
        <v>83.224296569824219</v>
      </c>
      <c r="K377" s="10">
        <v>3689.516845703125</v>
      </c>
      <c r="L377" s="10">
        <v>25.45000076293945</v>
      </c>
      <c r="M377" s="10">
        <v>4796.150390625</v>
      </c>
      <c r="N377" s="10">
        <v>2044.681274414062</v>
      </c>
      <c r="O377" s="10">
        <v>250.80384826660159</v>
      </c>
      <c r="P377" s="10">
        <v>1468.704467773438</v>
      </c>
      <c r="Q377" s="10">
        <v>751.118896484375</v>
      </c>
      <c r="R377" s="10">
        <v>80.919998168945313</v>
      </c>
      <c r="S377" s="10">
        <v>7684.07177734375</v>
      </c>
      <c r="T377" s="10">
        <v>3736.847412109375</v>
      </c>
      <c r="U377" s="10">
        <v>724.410400390625</v>
      </c>
      <c r="X377" s="11">
        <f t="shared" si="222"/>
        <v>1.3615990903063752E-2</v>
      </c>
      <c r="Y377" s="11">
        <f t="shared" si="223"/>
        <v>5.094977753712226E-3</v>
      </c>
      <c r="Z377" s="11">
        <f t="shared" si="224"/>
        <v>8.4121959372385723E-3</v>
      </c>
      <c r="AA377" s="11">
        <f t="shared" si="225"/>
        <v>1.7634213050317562E-2</v>
      </c>
      <c r="AB377" s="11">
        <f t="shared" si="226"/>
        <v>1.1560643386661097E-3</v>
      </c>
      <c r="AC377" s="11">
        <f t="shared" si="227"/>
        <v>-7.8784112726344776E-3</v>
      </c>
      <c r="AD377" s="11">
        <f t="shared" si="228"/>
        <v>2.1226758716531994E-3</v>
      </c>
      <c r="AE377" s="11">
        <f t="shared" si="229"/>
        <v>7.9941921608920399E-3</v>
      </c>
      <c r="AF377" s="11">
        <f t="shared" si="230"/>
        <v>-5.4405623148245799E-4</v>
      </c>
      <c r="AG377" s="11">
        <f t="shared" si="231"/>
        <v>-8.467184452362107E-3</v>
      </c>
      <c r="AH377" s="11">
        <f t="shared" si="232"/>
        <v>2.7581404447427735E-3</v>
      </c>
      <c r="AI377" s="11">
        <f t="shared" si="233"/>
        <v>5.2528919459034103E-3</v>
      </c>
      <c r="AJ377" s="11">
        <f t="shared" si="234"/>
        <v>-7.0303905084839607E-3</v>
      </c>
      <c r="AK377" s="11">
        <f t="shared" si="235"/>
        <v>1.1340499180088977E-2</v>
      </c>
      <c r="AL377" s="11">
        <f t="shared" si="236"/>
        <v>1.0880323249758676E-2</v>
      </c>
      <c r="AM377" s="11">
        <f t="shared" si="237"/>
        <v>1.9432057630735154E-2</v>
      </c>
      <c r="AN377" s="11">
        <f t="shared" si="238"/>
        <v>-1.1110228973182975E-3</v>
      </c>
      <c r="AO377" s="11">
        <f t="shared" si="239"/>
        <v>-6.7467716544577418E-3</v>
      </c>
      <c r="AP377" s="11">
        <f t="shared" si="240"/>
        <v>9.653902537873911E-3</v>
      </c>
      <c r="AQ377" s="11">
        <f t="shared" si="241"/>
        <v>-2.3110458428772625E-2</v>
      </c>
      <c r="AT377" s="12">
        <f t="shared" si="242"/>
        <v>1.3316644842554477E-2</v>
      </c>
      <c r="AU377" s="12">
        <f t="shared" si="243"/>
        <v>5.1209867366679655E-3</v>
      </c>
      <c r="AV377" s="12">
        <f t="shared" si="244"/>
        <v>6.2712864354103406E-3</v>
      </c>
      <c r="AW377" s="12">
        <f t="shared" si="245"/>
        <v>1.4906485283949977E-2</v>
      </c>
      <c r="AX377" s="12">
        <f t="shared" si="246"/>
        <v>3.7645618391027454E-4</v>
      </c>
      <c r="AY377" s="12">
        <f t="shared" si="247"/>
        <v>-8.4561703768206604E-3</v>
      </c>
      <c r="AZ377" s="12">
        <f t="shared" si="248"/>
        <v>1.2199069160596563E-3</v>
      </c>
      <c r="BA377" s="12">
        <f t="shared" si="249"/>
        <v>7.2166386471704015E-3</v>
      </c>
      <c r="BB377" s="12">
        <f t="shared" si="250"/>
        <v>-6.1433028051213821E-4</v>
      </c>
      <c r="BC377" s="12">
        <f t="shared" si="251"/>
        <v>-9.9670587729127208E-3</v>
      </c>
      <c r="BD377" s="12">
        <f t="shared" si="252"/>
        <v>2.4165749788326901E-3</v>
      </c>
      <c r="BE377" s="12">
        <f t="shared" si="253"/>
        <v>4.450248302072855E-3</v>
      </c>
      <c r="BF377" s="12">
        <f t="shared" si="254"/>
        <v>-8.8373012774547923E-3</v>
      </c>
      <c r="BG377" s="12">
        <f t="shared" si="255"/>
        <v>9.631275820696986E-3</v>
      </c>
      <c r="BH377" s="12">
        <f t="shared" si="256"/>
        <v>1.0471461909616099E-2</v>
      </c>
      <c r="BI377" s="12">
        <f t="shared" si="257"/>
        <v>1.8332013307915881E-2</v>
      </c>
      <c r="BJ377" s="12">
        <f t="shared" si="258"/>
        <v>-2.0068628212048588E-3</v>
      </c>
      <c r="BK377" s="12">
        <f t="shared" si="259"/>
        <v>-6.5154774301542217E-3</v>
      </c>
      <c r="BL377" s="12">
        <f t="shared" si="260"/>
        <v>8.7967464811293857E-3</v>
      </c>
      <c r="BM377" s="12">
        <f t="shared" si="261"/>
        <v>-2.4520160079756177E-2</v>
      </c>
      <c r="CM377" s="11" cm="1">
        <f t="array" ref="CM377">MMULT(X377:AQ377,$BQ$54:$BQ$73)</f>
        <v>3.0229914779567341E-3</v>
      </c>
      <c r="DA377" s="7">
        <v>-1.8479564037080853E-2</v>
      </c>
    </row>
    <row r="378" spans="1:105" x14ac:dyDescent="0.25">
      <c r="A378" s="9">
        <v>45394</v>
      </c>
      <c r="B378" s="10">
        <v>3207.055419921875</v>
      </c>
      <c r="C378" s="10">
        <v>714.93231201171875</v>
      </c>
      <c r="D378" s="10">
        <v>986.8267822265625</v>
      </c>
      <c r="E378" s="10">
        <v>7839.107421875</v>
      </c>
      <c r="F378" s="10">
        <v>61.909999847412109</v>
      </c>
      <c r="G378" s="10">
        <v>739.251220703125</v>
      </c>
      <c r="H378" s="10">
        <v>1086.589477539062</v>
      </c>
      <c r="I378" s="10">
        <v>1397.86962890625</v>
      </c>
      <c r="J378" s="10">
        <v>83.349296569824219</v>
      </c>
      <c r="K378" s="10">
        <v>3616.82177734375</v>
      </c>
      <c r="L378" s="10">
        <v>25.420000076293949</v>
      </c>
      <c r="M378" s="10">
        <v>4767.431640625</v>
      </c>
      <c r="N378" s="10">
        <v>2039.510864257812</v>
      </c>
      <c r="O378" s="10">
        <v>244.99479675292969</v>
      </c>
      <c r="P378" s="10">
        <v>1456.370849609375</v>
      </c>
      <c r="Q378" s="10">
        <v>738.82598876953125</v>
      </c>
      <c r="R378" s="10">
        <v>82.860000610351563</v>
      </c>
      <c r="S378" s="10">
        <v>7593</v>
      </c>
      <c r="T378" s="10">
        <v>3752.5556640625</v>
      </c>
      <c r="U378" s="10">
        <v>720.12603759765625</v>
      </c>
      <c r="X378" s="11">
        <f t="shared" si="222"/>
        <v>-9.901363975710507E-3</v>
      </c>
      <c r="Y378" s="11">
        <f t="shared" si="223"/>
        <v>-9.6887760267413636E-5</v>
      </c>
      <c r="Z378" s="11">
        <f t="shared" si="224"/>
        <v>6.6974797934863217E-2</v>
      </c>
      <c r="AA378" s="11">
        <f t="shared" si="225"/>
        <v>2.2099256443452379E-3</v>
      </c>
      <c r="AB378" s="11">
        <f t="shared" si="226"/>
        <v>2.1280121053397525E-2</v>
      </c>
      <c r="AC378" s="11">
        <f t="shared" si="227"/>
        <v>-1.1325694929056353E-2</v>
      </c>
      <c r="AD378" s="11">
        <f t="shared" si="228"/>
        <v>-4.5068913532644713E-3</v>
      </c>
      <c r="AE378" s="11">
        <f t="shared" si="229"/>
        <v>-1.4633677904199593E-2</v>
      </c>
      <c r="AF378" s="11">
        <f t="shared" si="230"/>
        <v>1.5019652331350912E-3</v>
      </c>
      <c r="AG378" s="11">
        <f t="shared" si="231"/>
        <v>-1.9703140383824765E-2</v>
      </c>
      <c r="AH378" s="11">
        <f t="shared" si="232"/>
        <v>-1.1788088701823543E-3</v>
      </c>
      <c r="AI378" s="11">
        <f t="shared" si="233"/>
        <v>-5.9878752042755645E-3</v>
      </c>
      <c r="AJ378" s="11">
        <f t="shared" si="234"/>
        <v>-2.5287120398418419E-3</v>
      </c>
      <c r="AK378" s="11">
        <f t="shared" si="235"/>
        <v>-2.3161731982265874E-2</v>
      </c>
      <c r="AL378" s="11">
        <f t="shared" si="236"/>
        <v>-8.3976173795949367E-3</v>
      </c>
      <c r="AM378" s="11">
        <f t="shared" si="237"/>
        <v>-1.6366127616254788E-2</v>
      </c>
      <c r="AN378" s="11">
        <f t="shared" si="238"/>
        <v>2.3974326313699366E-2</v>
      </c>
      <c r="AO378" s="11">
        <f t="shared" si="239"/>
        <v>-1.1852020645131444E-2</v>
      </c>
      <c r="AP378" s="11">
        <f t="shared" si="240"/>
        <v>4.2036107501264037E-3</v>
      </c>
      <c r="AQ378" s="11">
        <f t="shared" si="241"/>
        <v>-5.9142756518383586E-3</v>
      </c>
      <c r="AT378" s="12">
        <f t="shared" si="242"/>
        <v>-1.0200710036219782E-2</v>
      </c>
      <c r="AU378" s="12">
        <f t="shared" si="243"/>
        <v>-7.0878777311674196E-5</v>
      </c>
      <c r="AV378" s="12">
        <f t="shared" si="244"/>
        <v>6.4833888433034989E-2</v>
      </c>
      <c r="AW378" s="12">
        <f t="shared" si="245"/>
        <v>-5.1780212202234745E-4</v>
      </c>
      <c r="AX378" s="12">
        <f t="shared" si="246"/>
        <v>2.0500512898641691E-2</v>
      </c>
      <c r="AY378" s="12">
        <f t="shared" si="247"/>
        <v>-1.1903454033242536E-2</v>
      </c>
      <c r="AZ378" s="12">
        <f t="shared" si="248"/>
        <v>-5.409660308858014E-3</v>
      </c>
      <c r="BA378" s="12">
        <f t="shared" si="249"/>
        <v>-1.5411231417921232E-2</v>
      </c>
      <c r="BB378" s="12">
        <f t="shared" si="250"/>
        <v>1.4316911841054109E-3</v>
      </c>
      <c r="BC378" s="12">
        <f t="shared" si="251"/>
        <v>-2.1203014704375377E-2</v>
      </c>
      <c r="BD378" s="12">
        <f t="shared" si="252"/>
        <v>-1.5203743360924374E-3</v>
      </c>
      <c r="BE378" s="12">
        <f t="shared" si="253"/>
        <v>-6.7905188481061198E-3</v>
      </c>
      <c r="BF378" s="12">
        <f t="shared" si="254"/>
        <v>-4.335622808812673E-3</v>
      </c>
      <c r="BG378" s="12">
        <f t="shared" si="255"/>
        <v>-2.4870955341657865E-2</v>
      </c>
      <c r="BH378" s="12">
        <f t="shared" si="256"/>
        <v>-8.8064787197375156E-3</v>
      </c>
      <c r="BI378" s="12">
        <f t="shared" si="257"/>
        <v>-1.7466171939074061E-2</v>
      </c>
      <c r="BJ378" s="12">
        <f t="shared" si="258"/>
        <v>2.3078486389812806E-2</v>
      </c>
      <c r="BK378" s="12">
        <f t="shared" si="259"/>
        <v>-1.1620726420827924E-2</v>
      </c>
      <c r="BL378" s="12">
        <f t="shared" si="260"/>
        <v>3.346454693381878E-3</v>
      </c>
      <c r="BM378" s="12">
        <f t="shared" si="261"/>
        <v>-7.3239773028219079E-3</v>
      </c>
      <c r="CM378" s="11" cm="1">
        <f t="array" ref="CM378">MMULT(X378:AQ378,$BQ$54:$BQ$73)</f>
        <v>-7.7050393830707144E-4</v>
      </c>
      <c r="DA378" s="7">
        <v>5.0206469632015794E-3</v>
      </c>
    </row>
    <row r="379" spans="1:105" x14ac:dyDescent="0.25">
      <c r="A379" s="9">
        <v>45397</v>
      </c>
      <c r="B379" s="10">
        <v>3144.660888671875</v>
      </c>
      <c r="C379" s="10">
        <v>699.7724609375</v>
      </c>
      <c r="D379" s="10">
        <v>971.02752685546875</v>
      </c>
      <c r="E379" s="10">
        <v>7626.8779296875</v>
      </c>
      <c r="F379" s="10">
        <v>61.229999542236328</v>
      </c>
      <c r="G379" s="10">
        <v>727.44915771484375</v>
      </c>
      <c r="H379" s="10">
        <v>1060.95947265625</v>
      </c>
      <c r="I379" s="10">
        <v>1382.241088867188</v>
      </c>
      <c r="J379" s="10">
        <v>83.611099243164063</v>
      </c>
      <c r="K379" s="10">
        <v>3539.702880859375</v>
      </c>
      <c r="L379" s="10">
        <v>25.389999389648441</v>
      </c>
      <c r="M379" s="10">
        <v>4695.51318359375</v>
      </c>
      <c r="N379" s="10">
        <v>2022.276611328125</v>
      </c>
      <c r="O379" s="10">
        <v>258.0421142578125</v>
      </c>
      <c r="P379" s="10">
        <v>1454.062744140625</v>
      </c>
      <c r="Q379" s="10">
        <v>730.341552734375</v>
      </c>
      <c r="R379" s="10">
        <v>81.459999084472656</v>
      </c>
      <c r="S379" s="10">
        <v>7369.7265625</v>
      </c>
      <c r="T379" s="10">
        <v>3696.099365234375</v>
      </c>
      <c r="U379" s="10">
        <v>714.39691162109375</v>
      </c>
      <c r="X379" s="11">
        <f t="shared" si="222"/>
        <v>-1.9455395395543227E-2</v>
      </c>
      <c r="Y379" s="11">
        <f t="shared" si="223"/>
        <v>-2.1204596322637964E-2</v>
      </c>
      <c r="Z379" s="11">
        <f t="shared" si="224"/>
        <v>-1.6010160704643752E-2</v>
      </c>
      <c r="AA379" s="11">
        <f t="shared" si="225"/>
        <v>-2.7073170549401376E-2</v>
      </c>
      <c r="AB379" s="11">
        <f t="shared" si="226"/>
        <v>-1.098369095221708E-2</v>
      </c>
      <c r="AC379" s="11">
        <f t="shared" si="227"/>
        <v>-1.5964888062079814E-2</v>
      </c>
      <c r="AD379" s="11">
        <f t="shared" si="228"/>
        <v>-2.3587569558339173E-2</v>
      </c>
      <c r="AE379" s="11">
        <f t="shared" si="229"/>
        <v>-1.1180255809184759E-2</v>
      </c>
      <c r="AF379" s="11">
        <f t="shared" si="230"/>
        <v>3.1410303879472307E-3</v>
      </c>
      <c r="AG379" s="11">
        <f t="shared" si="231"/>
        <v>-2.1322282719999634E-2</v>
      </c>
      <c r="AH379" s="11">
        <f t="shared" si="232"/>
        <v>-1.1802001005297279E-3</v>
      </c>
      <c r="AI379" s="11">
        <f t="shared" si="233"/>
        <v>-1.5085367227587902E-2</v>
      </c>
      <c r="AJ379" s="11">
        <f t="shared" si="234"/>
        <v>-8.4501893231927819E-3</v>
      </c>
      <c r="AK379" s="11">
        <f t="shared" si="235"/>
        <v>5.3255488189166166E-2</v>
      </c>
      <c r="AL379" s="11">
        <f t="shared" si="236"/>
        <v>-1.5848336083965672E-3</v>
      </c>
      <c r="AM379" s="11">
        <f t="shared" si="237"/>
        <v>-1.1483672967820949E-2</v>
      </c>
      <c r="AN379" s="11">
        <f t="shared" si="238"/>
        <v>-1.6895987395201713E-2</v>
      </c>
      <c r="AO379" s="11">
        <f t="shared" si="239"/>
        <v>-2.9405167588568419E-2</v>
      </c>
      <c r="AP379" s="11">
        <f t="shared" si="240"/>
        <v>-1.504475986027231E-2</v>
      </c>
      <c r="AQ379" s="11">
        <f t="shared" si="241"/>
        <v>-7.9557267442722807E-3</v>
      </c>
      <c r="AT379" s="12">
        <f t="shared" si="242"/>
        <v>-1.9754741456052504E-2</v>
      </c>
      <c r="AU379" s="12">
        <f t="shared" si="243"/>
        <v>-2.1178587339682226E-2</v>
      </c>
      <c r="AV379" s="12">
        <f t="shared" si="244"/>
        <v>-1.8151070206471984E-2</v>
      </c>
      <c r="AW379" s="12">
        <f t="shared" si="245"/>
        <v>-2.9800898315768962E-2</v>
      </c>
      <c r="AX379" s="12">
        <f t="shared" si="246"/>
        <v>-1.1763299106972916E-2</v>
      </c>
      <c r="AY379" s="12">
        <f t="shared" si="247"/>
        <v>-1.6542647166265995E-2</v>
      </c>
      <c r="AZ379" s="12">
        <f t="shared" si="248"/>
        <v>-2.4490338513932716E-2</v>
      </c>
      <c r="BA379" s="12">
        <f t="shared" si="249"/>
        <v>-1.1957809322906398E-2</v>
      </c>
      <c r="BB379" s="12">
        <f t="shared" si="250"/>
        <v>3.0707563389175507E-3</v>
      </c>
      <c r="BC379" s="12">
        <f t="shared" si="251"/>
        <v>-2.2822157040550246E-2</v>
      </c>
      <c r="BD379" s="12">
        <f t="shared" si="252"/>
        <v>-1.5217655664398113E-3</v>
      </c>
      <c r="BE379" s="12">
        <f t="shared" si="253"/>
        <v>-1.5888010871418456E-2</v>
      </c>
      <c r="BF379" s="12">
        <f t="shared" si="254"/>
        <v>-1.0257100092163613E-2</v>
      </c>
      <c r="BG379" s="12">
        <f t="shared" si="255"/>
        <v>5.1546264829774174E-2</v>
      </c>
      <c r="BH379" s="12">
        <f t="shared" si="256"/>
        <v>-1.9936949485391455E-3</v>
      </c>
      <c r="BI379" s="12">
        <f t="shared" si="257"/>
        <v>-1.2583717290640223E-2</v>
      </c>
      <c r="BJ379" s="12">
        <f t="shared" si="258"/>
        <v>-1.7791827319088273E-2</v>
      </c>
      <c r="BK379" s="12">
        <f t="shared" si="259"/>
        <v>-2.9173873364264899E-2</v>
      </c>
      <c r="BL379" s="12">
        <f t="shared" si="260"/>
        <v>-1.5901915917016837E-2</v>
      </c>
      <c r="BM379" s="12">
        <f t="shared" si="261"/>
        <v>-9.3654283952558301E-3</v>
      </c>
      <c r="CM379" s="11" cm="1">
        <f t="array" ref="CM379">MMULT(X379:AQ379,$BQ$54:$BQ$73)</f>
        <v>-1.0873569815638799E-2</v>
      </c>
      <c r="DA379" s="7">
        <v>4.8154558635345891E-3</v>
      </c>
    </row>
    <row r="380" spans="1:105" x14ac:dyDescent="0.25">
      <c r="A380" s="9">
        <v>45398</v>
      </c>
      <c r="B380" s="10">
        <v>3103.647216796875</v>
      </c>
      <c r="C380" s="10">
        <v>687.707763671875</v>
      </c>
      <c r="D380" s="10">
        <v>970.83099365234375</v>
      </c>
      <c r="E380" s="10">
        <v>7553.88671875</v>
      </c>
      <c r="F380" s="10">
        <v>61.889999389648438</v>
      </c>
      <c r="G380" s="10">
        <v>734.53045654296875</v>
      </c>
      <c r="H380" s="10">
        <v>1049.841674804688</v>
      </c>
      <c r="I380" s="10">
        <v>1331.68310546875</v>
      </c>
      <c r="J380" s="10">
        <v>83.505996704101563</v>
      </c>
      <c r="K380" s="10">
        <v>3483.325927734375</v>
      </c>
      <c r="L380" s="10">
        <v>25.389999389648441</v>
      </c>
      <c r="M380" s="10">
        <v>4546.99755859375</v>
      </c>
      <c r="N380" s="10">
        <v>2000.462890625</v>
      </c>
      <c r="O380" s="10">
        <v>261.0849609375</v>
      </c>
      <c r="P380" s="10">
        <v>1454.98095703125</v>
      </c>
      <c r="Q380" s="10">
        <v>724.74951171875</v>
      </c>
      <c r="R380" s="10">
        <v>81.830001831054688</v>
      </c>
      <c r="S380" s="10">
        <v>7373.88818359375</v>
      </c>
      <c r="T380" s="10">
        <v>3631.953125</v>
      </c>
      <c r="U380" s="10">
        <v>732.8795166015625</v>
      </c>
      <c r="X380" s="11">
        <f t="shared" si="222"/>
        <v>-1.3042319450960523E-2</v>
      </c>
      <c r="Y380" s="11">
        <f t="shared" si="223"/>
        <v>-1.7240886058107616E-2</v>
      </c>
      <c r="Z380" s="11">
        <f t="shared" si="224"/>
        <v>-2.0239714909158564E-4</v>
      </c>
      <c r="AA380" s="11">
        <f t="shared" si="225"/>
        <v>-9.5702608079490676E-3</v>
      </c>
      <c r="AB380" s="11">
        <f t="shared" si="226"/>
        <v>1.0779027475850998E-2</v>
      </c>
      <c r="AC380" s="11">
        <f t="shared" si="227"/>
        <v>9.7344243965718242E-3</v>
      </c>
      <c r="AD380" s="11">
        <f t="shared" si="228"/>
        <v>-1.0479003334337732E-2</v>
      </c>
      <c r="AE380" s="11">
        <f t="shared" si="229"/>
        <v>-3.6576819923558067E-2</v>
      </c>
      <c r="AF380" s="11">
        <f t="shared" si="230"/>
        <v>-1.2570405127294514E-3</v>
      </c>
      <c r="AG380" s="11">
        <f t="shared" si="231"/>
        <v>-1.5927029759998587E-2</v>
      </c>
      <c r="AH380" s="11">
        <f t="shared" si="232"/>
        <v>0</v>
      </c>
      <c r="AI380" s="11">
        <f t="shared" si="233"/>
        <v>-3.1629263765868575E-2</v>
      </c>
      <c r="AJ380" s="11">
        <f t="shared" si="234"/>
        <v>-1.0786714626936665E-2</v>
      </c>
      <c r="AK380" s="11">
        <f t="shared" si="235"/>
        <v>1.1792054519625277E-2</v>
      </c>
      <c r="AL380" s="11">
        <f t="shared" si="236"/>
        <v>6.3148092771449075E-4</v>
      </c>
      <c r="AM380" s="11">
        <f t="shared" si="237"/>
        <v>-7.6567477157620028E-3</v>
      </c>
      <c r="AN380" s="11">
        <f t="shared" si="238"/>
        <v>4.542140323354836E-3</v>
      </c>
      <c r="AO380" s="11">
        <f t="shared" si="239"/>
        <v>5.6469138419950704E-4</v>
      </c>
      <c r="AP380" s="11">
        <f t="shared" si="240"/>
        <v>-1.7355117894755894E-2</v>
      </c>
      <c r="AQ380" s="11">
        <f t="shared" si="241"/>
        <v>2.5871619375465144E-2</v>
      </c>
      <c r="AT380" s="12">
        <f t="shared" si="242"/>
        <v>-1.3341665511469798E-2</v>
      </c>
      <c r="AU380" s="12">
        <f t="shared" si="243"/>
        <v>-1.7214877075151878E-2</v>
      </c>
      <c r="AV380" s="12">
        <f t="shared" si="244"/>
        <v>-2.343306650919817E-3</v>
      </c>
      <c r="AW380" s="12">
        <f t="shared" si="245"/>
        <v>-1.2297988574316653E-2</v>
      </c>
      <c r="AX380" s="12">
        <f t="shared" si="246"/>
        <v>9.9994193210951616E-3</v>
      </c>
      <c r="AY380" s="12">
        <f t="shared" si="247"/>
        <v>9.1566652923856413E-3</v>
      </c>
      <c r="AZ380" s="12">
        <f t="shared" si="248"/>
        <v>-1.1381772289931275E-2</v>
      </c>
      <c r="BA380" s="12">
        <f t="shared" si="249"/>
        <v>-3.7354373437279709E-2</v>
      </c>
      <c r="BB380" s="12">
        <f t="shared" si="250"/>
        <v>-1.3273145617591316E-3</v>
      </c>
      <c r="BC380" s="12">
        <f t="shared" si="251"/>
        <v>-1.7426904080549199E-2</v>
      </c>
      <c r="BD380" s="12">
        <f t="shared" si="252"/>
        <v>-3.4156546591008325E-4</v>
      </c>
      <c r="BE380" s="12">
        <f t="shared" si="253"/>
        <v>-3.2431907409699132E-2</v>
      </c>
      <c r="BF380" s="12">
        <f t="shared" si="254"/>
        <v>-1.2593625395907497E-2</v>
      </c>
      <c r="BG380" s="12">
        <f t="shared" si="255"/>
        <v>1.0082831160233285E-2</v>
      </c>
      <c r="BH380" s="12">
        <f t="shared" si="256"/>
        <v>2.2261958757191264E-4</v>
      </c>
      <c r="BI380" s="12">
        <f t="shared" si="257"/>
        <v>-8.7567920385812764E-3</v>
      </c>
      <c r="BJ380" s="12">
        <f t="shared" si="258"/>
        <v>3.6463003994682748E-3</v>
      </c>
      <c r="BK380" s="12">
        <f t="shared" si="259"/>
        <v>7.9598560850302718E-4</v>
      </c>
      <c r="BL380" s="12">
        <f t="shared" si="260"/>
        <v>-1.8212273951500421E-2</v>
      </c>
      <c r="BM380" s="12">
        <f t="shared" si="261"/>
        <v>2.4461917724481592E-2</v>
      </c>
      <c r="CM380" s="11" cm="1">
        <f t="array" ref="CM380">MMULT(X380:AQ380,$BQ$54:$BQ$73)</f>
        <v>-5.3904081298636834E-3</v>
      </c>
      <c r="DA380" s="7">
        <v>-1.2587959508906352E-3</v>
      </c>
    </row>
    <row r="381" spans="1:105" x14ac:dyDescent="0.25">
      <c r="A381" s="9">
        <v>45400</v>
      </c>
      <c r="B381" s="10">
        <v>3016.624755859375</v>
      </c>
      <c r="C381" s="10">
        <v>681.67059326171875</v>
      </c>
      <c r="D381" s="10">
        <v>965.99041748046875</v>
      </c>
      <c r="E381" s="10">
        <v>7492.3359375</v>
      </c>
      <c r="F381" s="10">
        <v>61.959999084472663</v>
      </c>
      <c r="G381" s="10">
        <v>727.44915771484375</v>
      </c>
      <c r="H381" s="10">
        <v>1038.4287109375</v>
      </c>
      <c r="I381" s="10">
        <v>1336.202392578125</v>
      </c>
      <c r="J381" s="10">
        <v>83.595802307128906</v>
      </c>
      <c r="K381" s="10">
        <v>3490.69873046875</v>
      </c>
      <c r="L381" s="10">
        <v>25.389999389648441</v>
      </c>
      <c r="M381" s="10">
        <v>4580.44580078125</v>
      </c>
      <c r="N381" s="10">
        <v>1994.209350585938</v>
      </c>
      <c r="O381" s="10">
        <v>252.78627014160159</v>
      </c>
      <c r="P381" s="10">
        <v>1453.566528320312</v>
      </c>
      <c r="Q381" s="10">
        <v>718.09686279296875</v>
      </c>
      <c r="R381" s="10">
        <v>81.790000915527344</v>
      </c>
      <c r="S381" s="10">
        <v>7337.99853515625</v>
      </c>
      <c r="T381" s="10">
        <v>3621.824951171875</v>
      </c>
      <c r="U381" s="10">
        <v>717.136962890625</v>
      </c>
      <c r="X381" s="11">
        <f t="shared" si="222"/>
        <v>-2.8038773371708042E-2</v>
      </c>
      <c r="Y381" s="11">
        <f t="shared" si="223"/>
        <v>-8.7786858445831895E-3</v>
      </c>
      <c r="Z381" s="11">
        <f t="shared" si="224"/>
        <v>-4.9860132232329808E-3</v>
      </c>
      <c r="AA381" s="11">
        <f t="shared" si="225"/>
        <v>-8.1482266734581484E-3</v>
      </c>
      <c r="AB381" s="11">
        <f t="shared" si="226"/>
        <v>1.13103402027071E-3</v>
      </c>
      <c r="AC381" s="11">
        <f t="shared" si="227"/>
        <v>-9.6405789100329244E-3</v>
      </c>
      <c r="AD381" s="11">
        <f t="shared" si="228"/>
        <v>-1.0871128610236603E-2</v>
      </c>
      <c r="AE381" s="11">
        <f t="shared" si="229"/>
        <v>3.3936655731501672E-3</v>
      </c>
      <c r="AF381" s="11">
        <f t="shared" si="230"/>
        <v>1.0754389693181491E-3</v>
      </c>
      <c r="AG381" s="11">
        <f t="shared" si="231"/>
        <v>2.1165985863316611E-3</v>
      </c>
      <c r="AH381" s="11">
        <f t="shared" si="232"/>
        <v>0</v>
      </c>
      <c r="AI381" s="11">
        <f t="shared" si="233"/>
        <v>7.3561161527969984E-3</v>
      </c>
      <c r="AJ381" s="11">
        <f t="shared" si="234"/>
        <v>-3.1260465107194597E-3</v>
      </c>
      <c r="AK381" s="11">
        <f t="shared" si="235"/>
        <v>-3.1785403364864809E-2</v>
      </c>
      <c r="AL381" s="11">
        <f t="shared" si="236"/>
        <v>-9.7212867570718026E-4</v>
      </c>
      <c r="AM381" s="11">
        <f t="shared" si="237"/>
        <v>-9.1792389207747561E-3</v>
      </c>
      <c r="AN381" s="11">
        <f t="shared" si="238"/>
        <v>-4.8882945902811042E-4</v>
      </c>
      <c r="AO381" s="11">
        <f t="shared" si="239"/>
        <v>-4.8671267510336401E-3</v>
      </c>
      <c r="AP381" s="11">
        <f t="shared" si="240"/>
        <v>-2.7886301060465915E-3</v>
      </c>
      <c r="AQ381" s="11">
        <f t="shared" si="241"/>
        <v>-2.1480411656116871E-2</v>
      </c>
      <c r="AT381" s="12">
        <f t="shared" si="242"/>
        <v>-2.8338119432217319E-2</v>
      </c>
      <c r="AU381" s="12">
        <f t="shared" si="243"/>
        <v>-8.7526768616274508E-3</v>
      </c>
      <c r="AV381" s="12">
        <f t="shared" si="244"/>
        <v>-7.1269227250612124E-3</v>
      </c>
      <c r="AW381" s="12">
        <f t="shared" si="245"/>
        <v>-1.0875954439825733E-2</v>
      </c>
      <c r="AX381" s="12">
        <f t="shared" si="246"/>
        <v>3.5142586551487477E-4</v>
      </c>
      <c r="AY381" s="12">
        <f t="shared" si="247"/>
        <v>-1.0218338014219107E-2</v>
      </c>
      <c r="AZ381" s="12">
        <f t="shared" si="248"/>
        <v>-1.1773897565830147E-2</v>
      </c>
      <c r="BA381" s="12">
        <f t="shared" si="249"/>
        <v>2.6161120594285288E-3</v>
      </c>
      <c r="BB381" s="12">
        <f t="shared" si="250"/>
        <v>1.0051649202884689E-3</v>
      </c>
      <c r="BC381" s="12">
        <f t="shared" si="251"/>
        <v>6.1672426578104813E-4</v>
      </c>
      <c r="BD381" s="12">
        <f t="shared" si="252"/>
        <v>-3.4156546591008325E-4</v>
      </c>
      <c r="BE381" s="12">
        <f t="shared" si="253"/>
        <v>6.5534725089664431E-3</v>
      </c>
      <c r="BF381" s="12">
        <f t="shared" si="254"/>
        <v>-4.9329572796902909E-3</v>
      </c>
      <c r="BG381" s="12">
        <f t="shared" si="255"/>
        <v>-3.34946267242568E-2</v>
      </c>
      <c r="BH381" s="12">
        <f t="shared" si="256"/>
        <v>-1.3809900158497585E-3</v>
      </c>
      <c r="BI381" s="12">
        <f t="shared" si="257"/>
        <v>-1.0279283243594031E-2</v>
      </c>
      <c r="BJ381" s="12">
        <f t="shared" si="258"/>
        <v>-1.3846693829146718E-3</v>
      </c>
      <c r="BK381" s="12">
        <f t="shared" si="259"/>
        <v>-4.6358325267301199E-3</v>
      </c>
      <c r="BL381" s="12">
        <f t="shared" si="260"/>
        <v>-3.6457861627911172E-3</v>
      </c>
      <c r="BM381" s="12">
        <f t="shared" si="261"/>
        <v>-2.2890113307100422E-2</v>
      </c>
      <c r="CM381" s="11" cm="1">
        <f t="array" ref="CM381">MMULT(X381:AQ381,$BQ$54:$BQ$73)</f>
        <v>-6.503918438783781E-3</v>
      </c>
      <c r="DA381" s="7">
        <v>-1.2251068742445205E-2</v>
      </c>
    </row>
    <row r="382" spans="1:105" x14ac:dyDescent="0.25">
      <c r="A382" s="9">
        <v>45401</v>
      </c>
      <c r="B382" s="10">
        <v>3024.267578125</v>
      </c>
      <c r="C382" s="10">
        <v>704.04949951171875</v>
      </c>
      <c r="D382" s="10">
        <v>953.50830078125</v>
      </c>
      <c r="E382" s="10">
        <v>7525.9091796875</v>
      </c>
      <c r="F382" s="10">
        <v>62.240001678466797</v>
      </c>
      <c r="G382" s="10">
        <v>745.26190185546875</v>
      </c>
      <c r="H382" s="10">
        <v>1050.038452148438</v>
      </c>
      <c r="I382" s="10">
        <v>1328.67041015625</v>
      </c>
      <c r="J382" s="10">
        <v>83.544998168945313</v>
      </c>
      <c r="K382" s="10">
        <v>3458.65185546875</v>
      </c>
      <c r="L382" s="10">
        <v>25.35000038146973</v>
      </c>
      <c r="M382" s="10">
        <v>4544.75537109375</v>
      </c>
      <c r="N382" s="10">
        <v>2051.279296875</v>
      </c>
      <c r="O382" s="10">
        <v>253.80055236816409</v>
      </c>
      <c r="P382" s="10">
        <v>1459.323974609375</v>
      </c>
      <c r="Q382" s="10">
        <v>723.5443115234375</v>
      </c>
      <c r="R382" s="10">
        <v>81.550003051757813</v>
      </c>
      <c r="S382" s="10">
        <v>7296.5263671875</v>
      </c>
      <c r="T382" s="10">
        <v>3588.251220703125</v>
      </c>
      <c r="U382" s="10">
        <v>722.41766357421875</v>
      </c>
      <c r="X382" s="11">
        <f t="shared" si="222"/>
        <v>2.5335674418171762E-3</v>
      </c>
      <c r="Y382" s="11">
        <f t="shared" si="223"/>
        <v>3.2829502212966821E-2</v>
      </c>
      <c r="Z382" s="11">
        <f t="shared" si="224"/>
        <v>-1.2921574037737414E-2</v>
      </c>
      <c r="AA382" s="11">
        <f t="shared" si="225"/>
        <v>4.4810113251145178E-3</v>
      </c>
      <c r="AB382" s="11">
        <f t="shared" si="226"/>
        <v>4.5190864772672807E-3</v>
      </c>
      <c r="AC382" s="11">
        <f t="shared" si="227"/>
        <v>2.4486582947708221E-2</v>
      </c>
      <c r="AD382" s="11">
        <f t="shared" si="228"/>
        <v>1.1180104217704658E-2</v>
      </c>
      <c r="AE382" s="11">
        <f t="shared" si="229"/>
        <v>-5.6368574579053676E-3</v>
      </c>
      <c r="AF382" s="11">
        <f t="shared" si="230"/>
        <v>-6.077355175914289E-4</v>
      </c>
      <c r="AG382" s="11">
        <f t="shared" si="231"/>
        <v>-9.180647622287522E-3</v>
      </c>
      <c r="AH382" s="11">
        <f t="shared" si="232"/>
        <v>-1.5753843694466026E-3</v>
      </c>
      <c r="AI382" s="11">
        <f t="shared" si="233"/>
        <v>-7.7919118006838043E-3</v>
      </c>
      <c r="AJ382" s="11">
        <f t="shared" si="234"/>
        <v>2.8617831057854468E-2</v>
      </c>
      <c r="AK382" s="11">
        <f t="shared" si="235"/>
        <v>4.0124102705195825E-3</v>
      </c>
      <c r="AL382" s="11">
        <f t="shared" si="236"/>
        <v>3.9609100628617581E-3</v>
      </c>
      <c r="AM382" s="11">
        <f t="shared" si="237"/>
        <v>7.5859525542019803E-3</v>
      </c>
      <c r="AN382" s="11">
        <f t="shared" si="238"/>
        <v>-2.9343179005145246E-3</v>
      </c>
      <c r="AO382" s="11">
        <f t="shared" si="239"/>
        <v>-5.6517002245309008E-3</v>
      </c>
      <c r="AP382" s="11">
        <f t="shared" si="240"/>
        <v>-9.2698379743302913E-3</v>
      </c>
      <c r="AQ382" s="11">
        <f t="shared" si="241"/>
        <v>7.3635873715229795E-3</v>
      </c>
      <c r="AT382" s="12">
        <f t="shared" si="242"/>
        <v>2.2342213813079004E-3</v>
      </c>
      <c r="AU382" s="12">
        <f t="shared" si="243"/>
        <v>3.285551119592256E-2</v>
      </c>
      <c r="AV382" s="12">
        <f t="shared" si="244"/>
        <v>-1.5062483539565645E-2</v>
      </c>
      <c r="AW382" s="12">
        <f t="shared" si="245"/>
        <v>1.7532835587469324E-3</v>
      </c>
      <c r="AX382" s="12">
        <f t="shared" si="246"/>
        <v>3.7394783225114456E-3</v>
      </c>
      <c r="AY382" s="12">
        <f t="shared" si="247"/>
        <v>2.390882384352204E-2</v>
      </c>
      <c r="AZ382" s="12">
        <f t="shared" si="248"/>
        <v>1.0277335262111114E-2</v>
      </c>
      <c r="BA382" s="12">
        <f t="shared" si="249"/>
        <v>-6.414410971627006E-3</v>
      </c>
      <c r="BB382" s="12">
        <f t="shared" si="250"/>
        <v>-6.7800956662110912E-4</v>
      </c>
      <c r="BC382" s="12">
        <f t="shared" si="251"/>
        <v>-1.0680521942838136E-2</v>
      </c>
      <c r="BD382" s="12">
        <f t="shared" si="252"/>
        <v>-1.916949835356686E-3</v>
      </c>
      <c r="BE382" s="12">
        <f t="shared" si="253"/>
        <v>-8.5945554445143596E-3</v>
      </c>
      <c r="BF382" s="12">
        <f t="shared" si="254"/>
        <v>2.6810920288883638E-2</v>
      </c>
      <c r="BG382" s="12">
        <f t="shared" si="255"/>
        <v>2.3031869111275922E-3</v>
      </c>
      <c r="BH382" s="12">
        <f t="shared" si="256"/>
        <v>3.55204872271918E-3</v>
      </c>
      <c r="BI382" s="12">
        <f t="shared" si="257"/>
        <v>6.4859082313827067E-3</v>
      </c>
      <c r="BJ382" s="12">
        <f t="shared" si="258"/>
        <v>-3.8301578244010859E-3</v>
      </c>
      <c r="BK382" s="12">
        <f t="shared" si="259"/>
        <v>-5.4204060002273806E-3</v>
      </c>
      <c r="BL382" s="12">
        <f t="shared" si="260"/>
        <v>-1.0126994031074817E-2</v>
      </c>
      <c r="BM382" s="12">
        <f t="shared" si="261"/>
        <v>5.9538857205394301E-3</v>
      </c>
      <c r="CM382" s="11" cm="1">
        <f t="array" ref="CM382">MMULT(X382:AQ382,$BQ$54:$BQ$73)</f>
        <v>3.8000289517255799E-3</v>
      </c>
      <c r="DA382" s="7">
        <v>-7.5284520198707471E-3</v>
      </c>
    </row>
    <row r="383" spans="1:105" x14ac:dyDescent="0.25">
      <c r="A383" s="9">
        <v>45404</v>
      </c>
      <c r="B383" s="10">
        <v>3060.635498046875</v>
      </c>
      <c r="C383" s="10">
        <v>721.12774658203125</v>
      </c>
      <c r="D383" s="10">
        <v>988.84161376953125</v>
      </c>
      <c r="E383" s="10">
        <v>7814.876953125</v>
      </c>
      <c r="F383" s="10">
        <v>61.740001678466797</v>
      </c>
      <c r="G383" s="10">
        <v>735.96612548828125</v>
      </c>
      <c r="H383" s="10">
        <v>1069.125610351562</v>
      </c>
      <c r="I383" s="10">
        <v>1348.912231445312</v>
      </c>
      <c r="J383" s="10">
        <v>83.385299682617188</v>
      </c>
      <c r="K383" s="10">
        <v>3551.40087890625</v>
      </c>
      <c r="L383" s="10">
        <v>25.35000038146973</v>
      </c>
      <c r="M383" s="10">
        <v>4560.0166015625</v>
      </c>
      <c r="N383" s="10">
        <v>2058.911865234375</v>
      </c>
      <c r="O383" s="10">
        <v>255.22979736328119</v>
      </c>
      <c r="P383" s="10">
        <v>1468.977416992188</v>
      </c>
      <c r="Q383" s="10">
        <v>738.6331787109375</v>
      </c>
      <c r="R383" s="10">
        <v>80.279998779296875</v>
      </c>
      <c r="S383" s="10">
        <v>7282.4736328125</v>
      </c>
      <c r="T383" s="10">
        <v>3624.263427734375</v>
      </c>
      <c r="U383" s="10">
        <v>723.26458740234375</v>
      </c>
      <c r="X383" s="11">
        <f t="shared" si="222"/>
        <v>1.2025364483265253E-2</v>
      </c>
      <c r="Y383" s="11">
        <f t="shared" si="223"/>
        <v>2.4257168114112462E-2</v>
      </c>
      <c r="Z383" s="11">
        <f t="shared" si="224"/>
        <v>3.7056114728451932E-2</v>
      </c>
      <c r="AA383" s="11">
        <f t="shared" si="225"/>
        <v>3.839639391575795E-2</v>
      </c>
      <c r="AB383" s="11">
        <f t="shared" si="226"/>
        <v>-8.0334188064937872E-3</v>
      </c>
      <c r="AC383" s="11">
        <f t="shared" si="227"/>
        <v>-1.2473167277226875E-2</v>
      </c>
      <c r="AD383" s="11">
        <f t="shared" si="228"/>
        <v>1.8177580224867658E-2</v>
      </c>
      <c r="AE383" s="11">
        <f t="shared" si="229"/>
        <v>1.5234644449319551E-2</v>
      </c>
      <c r="AF383" s="11">
        <f t="shared" si="230"/>
        <v>-1.9115266003738674E-3</v>
      </c>
      <c r="AG383" s="11">
        <f t="shared" si="231"/>
        <v>2.6816524852262054E-2</v>
      </c>
      <c r="AH383" s="11">
        <f t="shared" si="232"/>
        <v>0</v>
      </c>
      <c r="AI383" s="11">
        <f t="shared" si="233"/>
        <v>3.3579872232104764E-3</v>
      </c>
      <c r="AJ383" s="11">
        <f t="shared" si="234"/>
        <v>3.7208820714969221E-3</v>
      </c>
      <c r="AK383" s="11">
        <f t="shared" si="235"/>
        <v>5.6313707034168856E-3</v>
      </c>
      <c r="AL383" s="11">
        <f t="shared" si="236"/>
        <v>6.615009792734299E-3</v>
      </c>
      <c r="AM383" s="11">
        <f t="shared" si="237"/>
        <v>2.085410243324293E-2</v>
      </c>
      <c r="AN383" s="11">
        <f t="shared" si="238"/>
        <v>-1.5573319741691445E-2</v>
      </c>
      <c r="AO383" s="11">
        <f t="shared" si="239"/>
        <v>-1.925948549736651E-3</v>
      </c>
      <c r="AP383" s="11">
        <f t="shared" si="240"/>
        <v>1.0036144298779987E-2</v>
      </c>
      <c r="AQ383" s="11">
        <f t="shared" si="241"/>
        <v>1.1723465120367866E-3</v>
      </c>
      <c r="AT383" s="12">
        <f t="shared" si="242"/>
        <v>1.1726018422755977E-2</v>
      </c>
      <c r="AU383" s="12">
        <f t="shared" si="243"/>
        <v>2.42831770970682E-2</v>
      </c>
      <c r="AV383" s="12">
        <f t="shared" si="244"/>
        <v>3.4915205226623697E-2</v>
      </c>
      <c r="AW383" s="12">
        <f t="shared" si="245"/>
        <v>3.5668666149390363E-2</v>
      </c>
      <c r="AX383" s="12">
        <f t="shared" si="246"/>
        <v>-8.8130269612496231E-3</v>
      </c>
      <c r="AY383" s="12">
        <f t="shared" si="247"/>
        <v>-1.3050926381413058E-2</v>
      </c>
      <c r="AZ383" s="12">
        <f t="shared" si="248"/>
        <v>1.7274811269274114E-2</v>
      </c>
      <c r="BA383" s="12">
        <f t="shared" si="249"/>
        <v>1.4457090935597912E-2</v>
      </c>
      <c r="BB383" s="12">
        <f t="shared" si="250"/>
        <v>-1.9818006494035476E-3</v>
      </c>
      <c r="BC383" s="12">
        <f t="shared" si="251"/>
        <v>2.5316650531711442E-2</v>
      </c>
      <c r="BD383" s="12">
        <f t="shared" si="252"/>
        <v>-3.4156546591008325E-4</v>
      </c>
      <c r="BE383" s="12">
        <f t="shared" si="253"/>
        <v>2.5553435793799211E-3</v>
      </c>
      <c r="BF383" s="12">
        <f t="shared" si="254"/>
        <v>1.9139713025260908E-3</v>
      </c>
      <c r="BG383" s="12">
        <f t="shared" si="255"/>
        <v>3.9221473440248953E-3</v>
      </c>
      <c r="BH383" s="12">
        <f t="shared" si="256"/>
        <v>6.2061484525917209E-3</v>
      </c>
      <c r="BI383" s="12">
        <f t="shared" si="257"/>
        <v>1.9754058110423658E-2</v>
      </c>
      <c r="BJ383" s="12">
        <f t="shared" si="258"/>
        <v>-1.6469159665578006E-2</v>
      </c>
      <c r="BK383" s="12">
        <f t="shared" si="259"/>
        <v>-1.6946543254331308E-3</v>
      </c>
      <c r="BL383" s="12">
        <f t="shared" si="260"/>
        <v>9.1789882420354619E-3</v>
      </c>
      <c r="BM383" s="12">
        <f t="shared" si="261"/>
        <v>-2.3735513894676302E-4</v>
      </c>
      <c r="CM383" s="11" cm="1">
        <f t="array" ref="CM383">MMULT(X383:AQ383,$BQ$54:$BQ$73)</f>
        <v>9.1717126413716262E-3</v>
      </c>
      <c r="DA383" s="7">
        <v>-1.7399445687275147E-3</v>
      </c>
    </row>
    <row r="384" spans="1:105" x14ac:dyDescent="0.25">
      <c r="A384" s="9">
        <v>45405</v>
      </c>
      <c r="B384" s="10">
        <v>3062.384033203125</v>
      </c>
      <c r="C384" s="10">
        <v>717.93359375</v>
      </c>
      <c r="D384" s="10">
        <v>1034.887939453125</v>
      </c>
      <c r="E384" s="10">
        <v>7760.42041015625</v>
      </c>
      <c r="F384" s="10">
        <v>60.25</v>
      </c>
      <c r="G384" s="10">
        <v>733.7274169921875</v>
      </c>
      <c r="H384" s="10">
        <v>1072.667602539062</v>
      </c>
      <c r="I384" s="10">
        <v>1357.997802734375</v>
      </c>
      <c r="J384" s="10">
        <v>83.386199951171875</v>
      </c>
      <c r="K384" s="10">
        <v>3548.89404296875</v>
      </c>
      <c r="L384" s="10">
        <v>25.379999160766602</v>
      </c>
      <c r="M384" s="10">
        <v>4606.04345703125</v>
      </c>
      <c r="N384" s="10">
        <v>2031.287963867188</v>
      </c>
      <c r="O384" s="10">
        <v>255.22979736328119</v>
      </c>
      <c r="P384" s="10">
        <v>1448.603271484375</v>
      </c>
      <c r="Q384" s="10">
        <v>745.28582763671875</v>
      </c>
      <c r="R384" s="10">
        <v>78.569999694824219</v>
      </c>
      <c r="S384" s="10">
        <v>7241.88330078125</v>
      </c>
      <c r="T384" s="10">
        <v>3633.73486328125</v>
      </c>
      <c r="U384" s="10">
        <v>724.11151123046875</v>
      </c>
      <c r="X384" s="11">
        <f t="shared" si="222"/>
        <v>5.7129807105936545E-4</v>
      </c>
      <c r="Y384" s="11">
        <f t="shared" si="223"/>
        <v>-4.4293855661091276E-3</v>
      </c>
      <c r="Z384" s="11">
        <f t="shared" si="224"/>
        <v>4.6565926274140142E-2</v>
      </c>
      <c r="AA384" s="11">
        <f t="shared" si="225"/>
        <v>-6.9683173894342643E-3</v>
      </c>
      <c r="AB384" s="11">
        <f t="shared" si="226"/>
        <v>-2.4133489438929966E-2</v>
      </c>
      <c r="AC384" s="11">
        <f t="shared" si="227"/>
        <v>-3.0418635023568034E-3</v>
      </c>
      <c r="AD384" s="11">
        <f t="shared" si="228"/>
        <v>3.3129803955732405E-3</v>
      </c>
      <c r="AE384" s="11">
        <f t="shared" si="229"/>
        <v>6.7354799498912429E-3</v>
      </c>
      <c r="AF384" s="11">
        <f t="shared" si="230"/>
        <v>1.0796490006201577E-5</v>
      </c>
      <c r="AG384" s="11">
        <f t="shared" si="231"/>
        <v>-7.0587242132801628E-4</v>
      </c>
      <c r="AH384" s="11">
        <f t="shared" si="232"/>
        <v>1.1833837808854577E-3</v>
      </c>
      <c r="AI384" s="11">
        <f t="shared" si="233"/>
        <v>1.0093571907825685E-2</v>
      </c>
      <c r="AJ384" s="11">
        <f t="shared" si="234"/>
        <v>-1.3416747862610668E-2</v>
      </c>
      <c r="AK384" s="11">
        <f t="shared" si="235"/>
        <v>0</v>
      </c>
      <c r="AL384" s="11">
        <f t="shared" si="236"/>
        <v>-1.386961111323967E-2</v>
      </c>
      <c r="AM384" s="11">
        <f t="shared" si="237"/>
        <v>9.0067019970473724E-3</v>
      </c>
      <c r="AN384" s="11">
        <f t="shared" si="238"/>
        <v>-2.130043735020138E-2</v>
      </c>
      <c r="AO384" s="11">
        <f t="shared" si="239"/>
        <v>-5.573701200696825E-3</v>
      </c>
      <c r="AP384" s="11">
        <f t="shared" si="240"/>
        <v>2.6133408168941656E-3</v>
      </c>
      <c r="AQ384" s="11">
        <f t="shared" si="241"/>
        <v>1.1709737250745087E-3</v>
      </c>
      <c r="AT384" s="12">
        <f t="shared" si="242"/>
        <v>2.7195201055008961E-4</v>
      </c>
      <c r="AU384" s="12">
        <f t="shared" si="243"/>
        <v>-4.4033765831533881E-3</v>
      </c>
      <c r="AV384" s="12">
        <f t="shared" si="244"/>
        <v>4.4425016772311907E-2</v>
      </c>
      <c r="AW384" s="12">
        <f t="shared" si="245"/>
        <v>-9.6960451558018492E-3</v>
      </c>
      <c r="AX384" s="12">
        <f t="shared" si="246"/>
        <v>-2.4913097593685801E-2</v>
      </c>
      <c r="AY384" s="12">
        <f t="shared" si="247"/>
        <v>-3.6196226065429858E-3</v>
      </c>
      <c r="AZ384" s="12">
        <f t="shared" si="248"/>
        <v>2.4102114399796974E-3</v>
      </c>
      <c r="BA384" s="12">
        <f t="shared" si="249"/>
        <v>5.9579264361696044E-3</v>
      </c>
      <c r="BB384" s="12">
        <f t="shared" si="250"/>
        <v>-5.9477559023478624E-5</v>
      </c>
      <c r="BC384" s="12">
        <f t="shared" si="251"/>
        <v>-2.2057467418786295E-3</v>
      </c>
      <c r="BD384" s="12">
        <f t="shared" si="252"/>
        <v>8.4181831497537449E-4</v>
      </c>
      <c r="BE384" s="12">
        <f t="shared" si="253"/>
        <v>9.29092826399513E-3</v>
      </c>
      <c r="BF384" s="12">
        <f t="shared" si="254"/>
        <v>-1.52236586315815E-2</v>
      </c>
      <c r="BG384" s="12">
        <f t="shared" si="255"/>
        <v>-1.7092233593919905E-3</v>
      </c>
      <c r="BH384" s="12">
        <f t="shared" si="256"/>
        <v>-1.4278472453382249E-2</v>
      </c>
      <c r="BI384" s="12">
        <f t="shared" si="257"/>
        <v>7.9066576742280979E-3</v>
      </c>
      <c r="BJ384" s="12">
        <f t="shared" si="258"/>
        <v>-2.219627727408794E-2</v>
      </c>
      <c r="BK384" s="12">
        <f t="shared" si="259"/>
        <v>-5.3424069763933048E-3</v>
      </c>
      <c r="BL384" s="12">
        <f t="shared" si="260"/>
        <v>1.7561847601496399E-3</v>
      </c>
      <c r="BM384" s="12">
        <f t="shared" si="261"/>
        <v>-2.3872792590904084E-4</v>
      </c>
      <c r="CM384" s="11" cm="1">
        <f t="array" ref="CM384">MMULT(X384:AQ384,$BQ$54:$BQ$73)</f>
        <v>-6.0874862182546709E-4</v>
      </c>
      <c r="DA384" s="7">
        <v>3.4321229486507943E-3</v>
      </c>
    </row>
    <row r="385" spans="1:105" x14ac:dyDescent="0.25">
      <c r="A385" s="9">
        <v>45406</v>
      </c>
      <c r="B385" s="10">
        <v>3040.85302734375</v>
      </c>
      <c r="C385" s="10">
        <v>724.78179931640625</v>
      </c>
      <c r="D385" s="10">
        <v>1022.528625488281</v>
      </c>
      <c r="E385" s="10">
        <v>8139.216796875</v>
      </c>
      <c r="F385" s="10">
        <v>60.729999542236328</v>
      </c>
      <c r="G385" s="10">
        <v>735.7227783203125</v>
      </c>
      <c r="H385" s="10">
        <v>1079.062744140625</v>
      </c>
      <c r="I385" s="10">
        <v>1347.029418945312</v>
      </c>
      <c r="J385" s="10">
        <v>83.283302307128906</v>
      </c>
      <c r="K385" s="10">
        <v>3573.175048828125</v>
      </c>
      <c r="L385" s="10">
        <v>25.39999961853027</v>
      </c>
      <c r="M385" s="10">
        <v>4609.3583984375</v>
      </c>
      <c r="N385" s="10">
        <v>2027.200805664062</v>
      </c>
      <c r="O385" s="10">
        <v>257.5810546875</v>
      </c>
      <c r="P385" s="10">
        <v>1439.5205078125</v>
      </c>
      <c r="Q385" s="10">
        <v>745.3822021484375</v>
      </c>
      <c r="R385" s="10">
        <v>79.110000610351563</v>
      </c>
      <c r="S385" s="10">
        <v>6884.4013671875</v>
      </c>
      <c r="T385" s="10">
        <v>3592.799560546875</v>
      </c>
      <c r="U385" s="10">
        <v>718.6812744140625</v>
      </c>
      <c r="X385" s="11">
        <f t="shared" si="222"/>
        <v>-7.0307987587221298E-3</v>
      </c>
      <c r="Y385" s="11">
        <f t="shared" si="223"/>
        <v>9.5387729812667649E-3</v>
      </c>
      <c r="Z385" s="11">
        <f t="shared" si="224"/>
        <v>-1.1942659193975263E-2</v>
      </c>
      <c r="AA385" s="11">
        <f t="shared" si="225"/>
        <v>4.8811322930779624E-2</v>
      </c>
      <c r="AB385" s="11">
        <f t="shared" si="226"/>
        <v>7.9667973815158201E-3</v>
      </c>
      <c r="AC385" s="11">
        <f t="shared" si="227"/>
        <v>2.7194858498060539E-3</v>
      </c>
      <c r="AD385" s="11">
        <f t="shared" si="228"/>
        <v>5.9619043088700637E-3</v>
      </c>
      <c r="AE385" s="11">
        <f t="shared" si="229"/>
        <v>-8.0768788925709156E-3</v>
      </c>
      <c r="AF385" s="11">
        <f t="shared" si="230"/>
        <v>-1.2339888866889498E-3</v>
      </c>
      <c r="AG385" s="11">
        <f t="shared" si="231"/>
        <v>6.8418514515759541E-3</v>
      </c>
      <c r="AH385" s="11">
        <f t="shared" si="232"/>
        <v>7.880401270692638E-4</v>
      </c>
      <c r="AI385" s="11">
        <f t="shared" si="233"/>
        <v>7.196939058813377E-4</v>
      </c>
      <c r="AJ385" s="11">
        <f t="shared" si="234"/>
        <v>-2.0121018170878805E-3</v>
      </c>
      <c r="AK385" s="11">
        <f t="shared" si="235"/>
        <v>9.2123151313408206E-3</v>
      </c>
      <c r="AL385" s="11">
        <f t="shared" si="236"/>
        <v>-6.2700146069447618E-3</v>
      </c>
      <c r="AM385" s="11">
        <f t="shared" si="237"/>
        <v>1.2931214863477408E-4</v>
      </c>
      <c r="AN385" s="11">
        <f t="shared" si="238"/>
        <v>6.8728639127501002E-3</v>
      </c>
      <c r="AO385" s="11">
        <f t="shared" si="239"/>
        <v>-4.9363117126616091E-2</v>
      </c>
      <c r="AP385" s="11">
        <f t="shared" si="240"/>
        <v>-1.1265352116915477E-2</v>
      </c>
      <c r="AQ385" s="11">
        <f t="shared" si="241"/>
        <v>-7.4991720642291039E-3</v>
      </c>
      <c r="AT385" s="12">
        <f t="shared" si="242"/>
        <v>-7.330144819231406E-3</v>
      </c>
      <c r="AU385" s="12">
        <f t="shared" si="243"/>
        <v>9.5647819642225036E-3</v>
      </c>
      <c r="AV385" s="12">
        <f t="shared" si="244"/>
        <v>-1.4083568695803494E-2</v>
      </c>
      <c r="AW385" s="12">
        <f t="shared" si="245"/>
        <v>4.6083595164412038E-2</v>
      </c>
      <c r="AX385" s="12">
        <f t="shared" si="246"/>
        <v>7.187189226759985E-3</v>
      </c>
      <c r="AY385" s="12">
        <f t="shared" si="247"/>
        <v>2.1417267456198714E-3</v>
      </c>
      <c r="AZ385" s="12">
        <f t="shared" si="248"/>
        <v>5.0591353532765202E-3</v>
      </c>
      <c r="BA385" s="12">
        <f t="shared" si="249"/>
        <v>-8.854432406292554E-3</v>
      </c>
      <c r="BB385" s="12">
        <f t="shared" si="250"/>
        <v>-1.30426293571863E-3</v>
      </c>
      <c r="BC385" s="12">
        <f t="shared" si="251"/>
        <v>5.3419771310253411E-3</v>
      </c>
      <c r="BD385" s="12">
        <f t="shared" si="252"/>
        <v>4.4647466115918055E-4</v>
      </c>
      <c r="BE385" s="12">
        <f t="shared" si="253"/>
        <v>-8.2949737949217488E-5</v>
      </c>
      <c r="BF385" s="12">
        <f t="shared" si="254"/>
        <v>-3.8190125860587121E-3</v>
      </c>
      <c r="BG385" s="12">
        <f t="shared" si="255"/>
        <v>7.5030917719488303E-3</v>
      </c>
      <c r="BH385" s="12">
        <f t="shared" si="256"/>
        <v>-6.6788759470873399E-3</v>
      </c>
      <c r="BI385" s="12">
        <f t="shared" si="257"/>
        <v>-9.7073217418449992E-4</v>
      </c>
      <c r="BJ385" s="12">
        <f t="shared" si="258"/>
        <v>5.9770239888635385E-3</v>
      </c>
      <c r="BK385" s="12">
        <f t="shared" si="259"/>
        <v>-4.913182290231257E-2</v>
      </c>
      <c r="BL385" s="12">
        <f t="shared" si="260"/>
        <v>-1.2122508173660002E-2</v>
      </c>
      <c r="BM385" s="12">
        <f t="shared" si="261"/>
        <v>-8.9088737152126542E-3</v>
      </c>
      <c r="CM385" s="11" cm="1">
        <f t="array" ref="CM385">MMULT(X385:AQ385,$BQ$54:$BQ$73)</f>
        <v>-2.5658616671299909E-4</v>
      </c>
      <c r="DA385" s="7">
        <v>-1.0612166111060651E-2</v>
      </c>
    </row>
    <row r="386" spans="1:105" x14ac:dyDescent="0.25">
      <c r="A386" s="9">
        <v>45407</v>
      </c>
      <c r="B386" s="10">
        <v>3112.489501953125</v>
      </c>
      <c r="C386" s="10">
        <v>721.394775390625</v>
      </c>
      <c r="D386" s="10">
        <v>1057.051147460938</v>
      </c>
      <c r="E386" s="10">
        <v>8086.90869140625</v>
      </c>
      <c r="F386" s="10">
        <v>60.860000610351563</v>
      </c>
      <c r="G386" s="10">
        <v>735.260498046875</v>
      </c>
      <c r="H386" s="10">
        <v>1095.78857421875</v>
      </c>
      <c r="I386" s="10">
        <v>1354.27880859375</v>
      </c>
      <c r="J386" s="10">
        <v>83.340599060058594</v>
      </c>
      <c r="K386" s="10">
        <v>3590.3291015625</v>
      </c>
      <c r="L386" s="10">
        <v>25.379999160766602</v>
      </c>
      <c r="M386" s="10">
        <v>4519.5478515625</v>
      </c>
      <c r="N386" s="10">
        <v>2065.017822265625</v>
      </c>
      <c r="O386" s="10">
        <v>259.97845458984381</v>
      </c>
      <c r="P386" s="10">
        <v>1449.248413085938</v>
      </c>
      <c r="Q386" s="10">
        <v>783.5625</v>
      </c>
      <c r="R386" s="10">
        <v>79.339996337890625</v>
      </c>
      <c r="S386" s="10">
        <v>6946.82958984375</v>
      </c>
      <c r="T386" s="10">
        <v>3612.63427734375</v>
      </c>
      <c r="U386" s="10">
        <v>714.2474365234375</v>
      </c>
      <c r="X386" s="11">
        <f t="shared" si="222"/>
        <v>2.3558019399560062E-2</v>
      </c>
      <c r="Y386" s="11">
        <f t="shared" si="223"/>
        <v>-4.6731636045162775E-3</v>
      </c>
      <c r="Z386" s="11">
        <f t="shared" si="224"/>
        <v>3.3761912490392759E-2</v>
      </c>
      <c r="AA386" s="11">
        <f t="shared" si="225"/>
        <v>-6.4266755357632642E-3</v>
      </c>
      <c r="AB386" s="11">
        <f t="shared" si="226"/>
        <v>2.1406400312060205E-3</v>
      </c>
      <c r="AC386" s="11">
        <f t="shared" si="227"/>
        <v>-6.2833486614741793E-4</v>
      </c>
      <c r="AD386" s="11">
        <f t="shared" si="228"/>
        <v>1.5500331346761117E-2</v>
      </c>
      <c r="AE386" s="11">
        <f t="shared" si="229"/>
        <v>5.381760447454839E-3</v>
      </c>
      <c r="AF386" s="11">
        <f t="shared" si="230"/>
        <v>6.8797407574438846E-4</v>
      </c>
      <c r="AG386" s="11">
        <f t="shared" si="231"/>
        <v>4.8007871150899601E-3</v>
      </c>
      <c r="AH386" s="11">
        <f t="shared" si="232"/>
        <v>-7.8741960882067197E-4</v>
      </c>
      <c r="AI386" s="11">
        <f t="shared" si="233"/>
        <v>-1.9484392210734659E-2</v>
      </c>
      <c r="AJ386" s="11">
        <f t="shared" si="234"/>
        <v>1.86547955663302E-2</v>
      </c>
      <c r="AK386" s="11">
        <f t="shared" si="235"/>
        <v>9.3073611537632574E-3</v>
      </c>
      <c r="AL386" s="11">
        <f t="shared" si="236"/>
        <v>6.7577399701102634E-3</v>
      </c>
      <c r="AM386" s="11">
        <f t="shared" si="237"/>
        <v>5.1222443655770535E-2</v>
      </c>
      <c r="AN386" s="11">
        <f t="shared" si="238"/>
        <v>2.9072901752571533E-3</v>
      </c>
      <c r="AO386" s="11">
        <f t="shared" si="239"/>
        <v>9.0680684240456982E-3</v>
      </c>
      <c r="AP386" s="11">
        <f t="shared" si="240"/>
        <v>5.5206855997989145E-3</v>
      </c>
      <c r="AQ386" s="11">
        <f t="shared" si="241"/>
        <v>-6.1694078424958092E-3</v>
      </c>
      <c r="AT386" s="12">
        <f t="shared" si="242"/>
        <v>2.3258673339050785E-2</v>
      </c>
      <c r="AU386" s="12">
        <f t="shared" si="243"/>
        <v>-4.647154621560538E-3</v>
      </c>
      <c r="AV386" s="12">
        <f t="shared" si="244"/>
        <v>3.1621002988564531E-2</v>
      </c>
      <c r="AW386" s="12">
        <f t="shared" si="245"/>
        <v>-9.15440330213085E-3</v>
      </c>
      <c r="AX386" s="12">
        <f t="shared" si="246"/>
        <v>1.3610318764501854E-3</v>
      </c>
      <c r="AY386" s="12">
        <f t="shared" si="247"/>
        <v>-1.2060939703336002E-3</v>
      </c>
      <c r="AZ386" s="12">
        <f t="shared" si="248"/>
        <v>1.4597562391167574E-2</v>
      </c>
      <c r="BA386" s="12">
        <f t="shared" si="249"/>
        <v>4.6042069337332006E-3</v>
      </c>
      <c r="BB386" s="12">
        <f t="shared" si="250"/>
        <v>6.1770002671470824E-4</v>
      </c>
      <c r="BC386" s="12">
        <f t="shared" si="251"/>
        <v>3.3009127945393471E-3</v>
      </c>
      <c r="BD386" s="12">
        <f t="shared" si="252"/>
        <v>-1.1289850747307553E-3</v>
      </c>
      <c r="BE386" s="12">
        <f t="shared" si="253"/>
        <v>-2.0287035854565212E-2</v>
      </c>
      <c r="BF386" s="12">
        <f t="shared" si="254"/>
        <v>1.684788479735937E-2</v>
      </c>
      <c r="BG386" s="12">
        <f t="shared" si="255"/>
        <v>7.5981377943712671E-3</v>
      </c>
      <c r="BH386" s="12">
        <f t="shared" si="256"/>
        <v>6.3488786299676853E-3</v>
      </c>
      <c r="BI386" s="12">
        <f t="shared" si="257"/>
        <v>5.0122399332951262E-2</v>
      </c>
      <c r="BJ386" s="12">
        <f t="shared" si="258"/>
        <v>2.011450251370592E-3</v>
      </c>
      <c r="BK386" s="12">
        <f t="shared" si="259"/>
        <v>9.2993626483492183E-3</v>
      </c>
      <c r="BL386" s="12">
        <f t="shared" si="260"/>
        <v>4.6635295430543884E-3</v>
      </c>
      <c r="BM386" s="12">
        <f t="shared" si="261"/>
        <v>-7.5791094934793586E-3</v>
      </c>
      <c r="CM386" s="11" cm="1">
        <f t="array" ref="CM386">MMULT(X386:AQ386,$BQ$54:$BQ$73)</f>
        <v>7.5550207891403529E-3</v>
      </c>
      <c r="DA386" s="7">
        <v>-2.3619607281958454E-3</v>
      </c>
    </row>
    <row r="387" spans="1:105" x14ac:dyDescent="0.25">
      <c r="A387" s="9">
        <v>45408</v>
      </c>
      <c r="B387" s="10">
        <v>3077.67041015625</v>
      </c>
      <c r="C387" s="10">
        <v>665.650390625</v>
      </c>
      <c r="D387" s="10">
        <v>1041.571411132812</v>
      </c>
      <c r="E387" s="10">
        <v>8573.2685546875</v>
      </c>
      <c r="F387" s="10">
        <v>61.330001831054688</v>
      </c>
      <c r="G387" s="10">
        <v>734.79815673828125</v>
      </c>
      <c r="H387" s="10">
        <v>1090.032958984375</v>
      </c>
      <c r="I387" s="10">
        <v>1346.558715820312</v>
      </c>
      <c r="J387" s="10">
        <v>83.301803588867188</v>
      </c>
      <c r="K387" s="10">
        <v>3544.0283203125</v>
      </c>
      <c r="L387" s="10">
        <v>25.409999847412109</v>
      </c>
      <c r="M387" s="10">
        <v>4669.0869140625</v>
      </c>
      <c r="N387" s="10">
        <v>2013.856567382812</v>
      </c>
      <c r="O387" s="10">
        <v>260.85440063476563</v>
      </c>
      <c r="P387" s="10">
        <v>1441.878051757812</v>
      </c>
      <c r="Q387" s="10">
        <v>772.57122802734375</v>
      </c>
      <c r="R387" s="10">
        <v>79.779998779296875</v>
      </c>
      <c r="S387" s="10">
        <v>6956.4267578125</v>
      </c>
      <c r="T387" s="10">
        <v>3583.703125</v>
      </c>
      <c r="U387" s="10">
        <v>722.11871337890625</v>
      </c>
      <c r="X387" s="11">
        <f t="shared" si="222"/>
        <v>-1.1186894534110266E-2</v>
      </c>
      <c r="Y387" s="11">
        <f t="shared" si="223"/>
        <v>-7.7273064163016991E-2</v>
      </c>
      <c r="Z387" s="11">
        <f t="shared" si="224"/>
        <v>-1.4644264248999308E-2</v>
      </c>
      <c r="AA387" s="11">
        <f t="shared" si="225"/>
        <v>6.0141629124376303E-2</v>
      </c>
      <c r="AB387" s="11">
        <f t="shared" si="226"/>
        <v>7.7226621095889932E-3</v>
      </c>
      <c r="AC387" s="11">
        <f t="shared" si="227"/>
        <v>-6.2881293068497524E-4</v>
      </c>
      <c r="AD387" s="11">
        <f t="shared" si="228"/>
        <v>-5.2524869941069658E-3</v>
      </c>
      <c r="AE387" s="11">
        <f t="shared" si="229"/>
        <v>-5.7005195122666876E-3</v>
      </c>
      <c r="AF387" s="11">
        <f t="shared" si="230"/>
        <v>-4.6550506750555839E-4</v>
      </c>
      <c r="AG387" s="11">
        <f t="shared" si="231"/>
        <v>-1.2895971355341783E-2</v>
      </c>
      <c r="AH387" s="11">
        <f t="shared" si="232"/>
        <v>1.1820601906041058E-3</v>
      </c>
      <c r="AI387" s="11">
        <f t="shared" si="233"/>
        <v>3.3087173188862527E-2</v>
      </c>
      <c r="AJ387" s="11">
        <f t="shared" si="234"/>
        <v>-2.4775212267505571E-2</v>
      </c>
      <c r="AK387" s="11">
        <f t="shared" si="235"/>
        <v>3.3693024535581552E-3</v>
      </c>
      <c r="AL387" s="11">
        <f t="shared" si="236"/>
        <v>-5.0856438838059017E-3</v>
      </c>
      <c r="AM387" s="11">
        <f t="shared" si="237"/>
        <v>-1.4027307295405599E-2</v>
      </c>
      <c r="AN387" s="11">
        <f t="shared" si="238"/>
        <v>5.5457834851968197E-3</v>
      </c>
      <c r="AO387" s="11">
        <f t="shared" si="239"/>
        <v>1.3815176901389721E-3</v>
      </c>
      <c r="AP387" s="11">
        <f t="shared" si="240"/>
        <v>-8.008325815095271E-3</v>
      </c>
      <c r="AQ387" s="11">
        <f t="shared" si="241"/>
        <v>1.102037816723821E-2</v>
      </c>
      <c r="AT387" s="12">
        <f t="shared" si="242"/>
        <v>-1.1486240594619541E-2</v>
      </c>
      <c r="AU387" s="12">
        <f t="shared" si="243"/>
        <v>-7.7247055180061253E-2</v>
      </c>
      <c r="AV387" s="12">
        <f t="shared" si="244"/>
        <v>-1.6785173750827539E-2</v>
      </c>
      <c r="AW387" s="12">
        <f t="shared" si="245"/>
        <v>5.7413901358008716E-2</v>
      </c>
      <c r="AX387" s="12">
        <f t="shared" si="246"/>
        <v>6.9430539548331581E-3</v>
      </c>
      <c r="AY387" s="12">
        <f t="shared" si="247"/>
        <v>-1.2065720348711576E-3</v>
      </c>
      <c r="AZ387" s="12">
        <f t="shared" si="248"/>
        <v>-6.1552559497005093E-3</v>
      </c>
      <c r="BA387" s="12">
        <f t="shared" si="249"/>
        <v>-6.4780730259883261E-3</v>
      </c>
      <c r="BB387" s="12">
        <f t="shared" si="250"/>
        <v>-5.3577911653523861E-4</v>
      </c>
      <c r="BC387" s="12">
        <f t="shared" si="251"/>
        <v>-1.4395845675892395E-2</v>
      </c>
      <c r="BD387" s="12">
        <f t="shared" si="252"/>
        <v>8.4049472469402257E-4</v>
      </c>
      <c r="BE387" s="12">
        <f t="shared" si="253"/>
        <v>3.228452954503197E-2</v>
      </c>
      <c r="BF387" s="12">
        <f t="shared" si="254"/>
        <v>-2.6582123036476401E-2</v>
      </c>
      <c r="BG387" s="12">
        <f t="shared" si="255"/>
        <v>1.6600790941661647E-3</v>
      </c>
      <c r="BH387" s="12">
        <f t="shared" si="256"/>
        <v>-5.4945052239484798E-3</v>
      </c>
      <c r="BI387" s="12">
        <f t="shared" si="257"/>
        <v>-1.5127351618224873E-2</v>
      </c>
      <c r="BJ387" s="12">
        <f t="shared" si="258"/>
        <v>4.649943561310258E-3</v>
      </c>
      <c r="BK387" s="12">
        <f t="shared" si="259"/>
        <v>1.6128119144424922E-3</v>
      </c>
      <c r="BL387" s="12">
        <f t="shared" si="260"/>
        <v>-8.8654818718397962E-3</v>
      </c>
      <c r="BM387" s="12">
        <f t="shared" si="261"/>
        <v>9.6106765162546608E-3</v>
      </c>
      <c r="CM387" s="11" cm="1">
        <f t="array" ref="CM387">MMULT(X387:AQ387,$BQ$54:$BQ$73)</f>
        <v>-2.8246750829140398E-3</v>
      </c>
      <c r="DA387" s="7">
        <v>4.476516687631374E-4</v>
      </c>
    </row>
    <row r="388" spans="1:105" x14ac:dyDescent="0.25">
      <c r="A388" s="9">
        <v>45411</v>
      </c>
      <c r="B388" s="10">
        <v>3078.4697265625</v>
      </c>
      <c r="C388" s="10">
        <v>675.08441162109375</v>
      </c>
      <c r="D388" s="10">
        <v>1036.780029296875</v>
      </c>
      <c r="E388" s="10">
        <v>8463.755859375</v>
      </c>
      <c r="F388" s="10">
        <v>61.299999237060547</v>
      </c>
      <c r="G388" s="10">
        <v>744.3858642578125</v>
      </c>
      <c r="H388" s="10">
        <v>1141.440307617188</v>
      </c>
      <c r="I388" s="10">
        <v>1350.795288085938</v>
      </c>
      <c r="J388" s="10">
        <v>83.402297973632813</v>
      </c>
      <c r="K388" s="10">
        <v>3572.634521484375</v>
      </c>
      <c r="L388" s="10">
        <v>25.39999961853027</v>
      </c>
      <c r="M388" s="10">
        <v>4626.08349609375</v>
      </c>
      <c r="N388" s="10">
        <v>2030.74609375</v>
      </c>
      <c r="O388" s="10">
        <v>261.13104248046881</v>
      </c>
      <c r="P388" s="10">
        <v>1454.261352539062</v>
      </c>
      <c r="Q388" s="10">
        <v>796.86773681640625</v>
      </c>
      <c r="R388" s="10">
        <v>79.430000305175781</v>
      </c>
      <c r="S388" s="10">
        <v>6955.34912109375</v>
      </c>
      <c r="T388" s="10">
        <v>3629.5146484375</v>
      </c>
      <c r="U388" s="10">
        <v>725.45654296875</v>
      </c>
      <c r="X388" s="11">
        <f t="shared" ref="X388:X451" si="262">(B388-B387)/B387</f>
        <v>2.597147516551064E-4</v>
      </c>
      <c r="Y388" s="11">
        <f t="shared" ref="Y388:Y451" si="263">(C388-C387)/C387</f>
        <v>1.4172636460463656E-2</v>
      </c>
      <c r="Z388" s="11">
        <f t="shared" ref="Z388:Z451" si="264">(D388-D387)/D387</f>
        <v>-4.6001472244000469E-3</v>
      </c>
      <c r="AA388" s="11">
        <f t="shared" ref="AA388:AA451" si="265">(E388-E387)/E387</f>
        <v>-1.2773739048757908E-2</v>
      </c>
      <c r="AB388" s="11">
        <f t="shared" ref="AB388:AB451" si="266">(F388-F387)/F387</f>
        <v>-4.8919930047921004E-4</v>
      </c>
      <c r="AC388" s="11">
        <f t="shared" ref="AC388:AC451" si="267">(G388-G387)/G387</f>
        <v>1.3048083247909096E-2</v>
      </c>
      <c r="AD388" s="11">
        <f t="shared" ref="AD388:AD451" si="268">(H388-H387)/H387</f>
        <v>4.716127912380845E-2</v>
      </c>
      <c r="AE388" s="11">
        <f t="shared" ref="AE388:AE451" si="269">(I388-I387)/I387</f>
        <v>3.1462217100908414E-3</v>
      </c>
      <c r="AF388" s="11">
        <f t="shared" ref="AF388:AF451" si="270">(J388-J387)/J387</f>
        <v>1.2063890628540425E-3</v>
      </c>
      <c r="AG388" s="11">
        <f t="shared" ref="AG388:AG451" si="271">(K388-K387)/K387</f>
        <v>8.0716626918355457E-3</v>
      </c>
      <c r="AH388" s="11">
        <f t="shared" ref="AH388:AH451" si="272">(L388-L387)/L387</f>
        <v>-3.9355485800437605E-4</v>
      </c>
      <c r="AI388" s="11">
        <f t="shared" ref="AI388:AI451" si="273">(M388-M387)/M387</f>
        <v>-9.21024147981289E-3</v>
      </c>
      <c r="AJ388" s="11">
        <f t="shared" ref="AJ388:AJ451" si="274">(N388-N387)/N387</f>
        <v>8.3866580374874541E-3</v>
      </c>
      <c r="AK388" s="11">
        <f t="shared" ref="AK388:AK451" si="275">(O388-O387)/O387</f>
        <v>1.0605220576306127E-3</v>
      </c>
      <c r="AL388" s="11">
        <f t="shared" ref="AL388:AL451" si="276">(P388-P387)/P387</f>
        <v>8.5883135305051348E-3</v>
      </c>
      <c r="AM388" s="11">
        <f t="shared" ref="AM388:AM451" si="277">(Q388-Q387)/Q387</f>
        <v>3.1448891581298405E-2</v>
      </c>
      <c r="AN388" s="11">
        <f t="shared" ref="AN388:AN451" si="278">(R388-R387)/R387</f>
        <v>-4.3870453682172692E-3</v>
      </c>
      <c r="AO388" s="11">
        <f t="shared" ref="AO388:AO451" si="279">(S388-S387)/S387</f>
        <v>-1.5491239342666074E-4</v>
      </c>
      <c r="AP388" s="11">
        <f t="shared" ref="AP388:AP451" si="280">(T388-T387)/T387</f>
        <v>1.2783291985856111E-2</v>
      </c>
      <c r="AQ388" s="11">
        <f t="shared" ref="AQ388:AQ451" si="281">(U388-U387)/U387</f>
        <v>4.6222726651488147E-3</v>
      </c>
      <c r="AT388" s="12">
        <f t="shared" si="242"/>
        <v>-3.963130885416944E-5</v>
      </c>
      <c r="AU388" s="12">
        <f t="shared" si="243"/>
        <v>1.4198645443419394E-2</v>
      </c>
      <c r="AV388" s="12">
        <f t="shared" si="244"/>
        <v>-6.7410567262282785E-3</v>
      </c>
      <c r="AW388" s="12">
        <f t="shared" si="245"/>
        <v>-1.5501466815125493E-2</v>
      </c>
      <c r="AX388" s="12">
        <f t="shared" si="246"/>
        <v>-1.2688074552350452E-3</v>
      </c>
      <c r="AY388" s="12">
        <f t="shared" si="247"/>
        <v>1.2470324143722913E-2</v>
      </c>
      <c r="AZ388" s="12">
        <f t="shared" si="248"/>
        <v>4.625851016821491E-2</v>
      </c>
      <c r="BA388" s="12">
        <f t="shared" si="249"/>
        <v>2.368668196369203E-3</v>
      </c>
      <c r="BB388" s="12">
        <f t="shared" si="250"/>
        <v>1.1361150138243623E-3</v>
      </c>
      <c r="BC388" s="12">
        <f t="shared" si="251"/>
        <v>6.5717883712849328E-3</v>
      </c>
      <c r="BD388" s="12">
        <f t="shared" si="252"/>
        <v>-7.351203239144593E-4</v>
      </c>
      <c r="BE388" s="12">
        <f t="shared" si="253"/>
        <v>-1.0012885123643445E-2</v>
      </c>
      <c r="BF388" s="12">
        <f t="shared" si="254"/>
        <v>6.5797472685166225E-3</v>
      </c>
      <c r="BG388" s="12">
        <f t="shared" si="255"/>
        <v>-6.4870130176137783E-4</v>
      </c>
      <c r="BH388" s="12">
        <f t="shared" si="256"/>
        <v>8.1794521903625558E-3</v>
      </c>
      <c r="BI388" s="12">
        <f t="shared" si="257"/>
        <v>3.0348847258479132E-2</v>
      </c>
      <c r="BJ388" s="12">
        <f t="shared" si="258"/>
        <v>-5.2828852921038309E-3</v>
      </c>
      <c r="BK388" s="12">
        <f t="shared" si="259"/>
        <v>7.6381830876859379E-5</v>
      </c>
      <c r="BL388" s="12">
        <f t="shared" si="260"/>
        <v>1.1926135929111585E-2</v>
      </c>
      <c r="BM388" s="12">
        <f t="shared" si="261"/>
        <v>3.2125710141652653E-3</v>
      </c>
      <c r="CM388" s="11" cm="1">
        <f t="array" ref="CM388">MMULT(X388:AQ388,$BQ$54:$BQ$73)</f>
        <v>6.097354861672245E-3</v>
      </c>
      <c r="DA388" s="7">
        <v>3.2549530396849147E-3</v>
      </c>
    </row>
    <row r="389" spans="1:105" x14ac:dyDescent="0.25">
      <c r="A389" s="9">
        <v>45412</v>
      </c>
      <c r="B389" s="10">
        <v>3051.9931640625</v>
      </c>
      <c r="C389" s="10">
        <v>684.671875</v>
      </c>
      <c r="D389" s="10">
        <v>1036.263916015625</v>
      </c>
      <c r="E389" s="10">
        <v>8335.0595703125</v>
      </c>
      <c r="F389" s="10">
        <v>60.880001068115227</v>
      </c>
      <c r="G389" s="10">
        <v>739.81097412109375</v>
      </c>
      <c r="H389" s="10">
        <v>1131.847534179688</v>
      </c>
      <c r="I389" s="10">
        <v>1337.42626953125</v>
      </c>
      <c r="J389" s="10">
        <v>83.451103210449219</v>
      </c>
      <c r="K389" s="10">
        <v>3533.313232421875</v>
      </c>
      <c r="L389" s="10">
        <v>25.379999160766602</v>
      </c>
      <c r="M389" s="10">
        <v>4589.4658203125</v>
      </c>
      <c r="N389" s="10">
        <v>2123.61474609375</v>
      </c>
      <c r="O389" s="10">
        <v>260.808349609375</v>
      </c>
      <c r="P389" s="10">
        <v>1456.221923828125</v>
      </c>
      <c r="Q389" s="10">
        <v>796.626708984375</v>
      </c>
      <c r="R389" s="10">
        <v>78.55999755859375</v>
      </c>
      <c r="S389" s="10">
        <v>6905.7001953125</v>
      </c>
      <c r="T389" s="10">
        <v>3583.046630859375</v>
      </c>
      <c r="U389" s="10">
        <v>735.32061767578125</v>
      </c>
      <c r="X389" s="11">
        <f t="shared" si="262"/>
        <v>-8.6005596454457982E-3</v>
      </c>
      <c r="Y389" s="11">
        <f t="shared" si="263"/>
        <v>1.4201873445549842E-2</v>
      </c>
      <c r="Z389" s="11">
        <f t="shared" si="264"/>
        <v>-4.9780403428489883E-4</v>
      </c>
      <c r="AA389" s="11">
        <f t="shared" si="265"/>
        <v>-1.5205576720404538E-2</v>
      </c>
      <c r="AB389" s="11">
        <f t="shared" si="266"/>
        <v>-6.8515199701894699E-3</v>
      </c>
      <c r="AC389" s="11">
        <f t="shared" si="267"/>
        <v>-6.1458584269062245E-3</v>
      </c>
      <c r="AD389" s="11">
        <f t="shared" si="268"/>
        <v>-8.4040955742358363E-3</v>
      </c>
      <c r="AE389" s="11">
        <f t="shared" si="269"/>
        <v>-9.8971462756815703E-3</v>
      </c>
      <c r="AF389" s="11">
        <f t="shared" si="270"/>
        <v>5.8517856224819809E-4</v>
      </c>
      <c r="AG389" s="11">
        <f t="shared" si="271"/>
        <v>-1.1006244502771755E-2</v>
      </c>
      <c r="AH389" s="11">
        <f t="shared" si="272"/>
        <v>-7.8741960882067197E-4</v>
      </c>
      <c r="AI389" s="11">
        <f t="shared" si="273"/>
        <v>-7.9154809488782129E-3</v>
      </c>
      <c r="AJ389" s="11">
        <f t="shared" si="274"/>
        <v>4.5731296802476E-2</v>
      </c>
      <c r="AK389" s="11">
        <f t="shared" si="275"/>
        <v>-1.2357507097913972E-3</v>
      </c>
      <c r="AL389" s="11">
        <f t="shared" si="276"/>
        <v>1.3481560832514065E-3</v>
      </c>
      <c r="AM389" s="11">
        <f t="shared" si="277"/>
        <v>-3.0246905589902356E-4</v>
      </c>
      <c r="AN389" s="11">
        <f t="shared" si="278"/>
        <v>-1.0953074949507971E-2</v>
      </c>
      <c r="AO389" s="11">
        <f t="shared" si="279"/>
        <v>-7.1382363296010297E-3</v>
      </c>
      <c r="AP389" s="11">
        <f t="shared" si="280"/>
        <v>-1.2802818580200359E-2</v>
      </c>
      <c r="AQ389" s="11">
        <f t="shared" si="281"/>
        <v>1.3597058021787196E-2</v>
      </c>
      <c r="AT389" s="12">
        <f t="shared" ref="AT389:AT452" si="282">X389-X$536</f>
        <v>-8.8999057059550735E-3</v>
      </c>
      <c r="AU389" s="12">
        <f t="shared" ref="AU389:AU452" si="283">Y389-Y$536</f>
        <v>1.4227882428505581E-2</v>
      </c>
      <c r="AV389" s="12">
        <f t="shared" ref="AV389:AV452" si="284">Z389-Z$536</f>
        <v>-2.6387135361131304E-3</v>
      </c>
      <c r="AW389" s="12">
        <f t="shared" ref="AW389:AW452" si="285">AA389-AA$536</f>
        <v>-1.7933304486772123E-2</v>
      </c>
      <c r="AX389" s="12">
        <f t="shared" ref="AX389:AX452" si="286">AB389-AB$536</f>
        <v>-7.631128124945305E-3</v>
      </c>
      <c r="AY389" s="12">
        <f t="shared" ref="AY389:AY452" si="287">AC389-AC$536</f>
        <v>-6.7236175310924065E-3</v>
      </c>
      <c r="AZ389" s="12">
        <f t="shared" ref="AZ389:AZ452" si="288">AD389-AD$536</f>
        <v>-9.3068645298293798E-3</v>
      </c>
      <c r="BA389" s="12">
        <f t="shared" ref="BA389:BA452" si="289">AE389-AE$536</f>
        <v>-1.0674699789403209E-2</v>
      </c>
      <c r="BB389" s="12">
        <f t="shared" ref="BB389:BB452" si="290">AF389-AF$536</f>
        <v>5.1490451321851787E-4</v>
      </c>
      <c r="BC389" s="12">
        <f t="shared" ref="BC389:BC452" si="291">AG389-AG$536</f>
        <v>-1.2506118823322369E-2</v>
      </c>
      <c r="BD389" s="12">
        <f t="shared" ref="BD389:BD452" si="292">AH389-AH$536</f>
        <v>-1.1289850747307553E-3</v>
      </c>
      <c r="BE389" s="12">
        <f t="shared" ref="BE389:BE452" si="293">AI389-AI$536</f>
        <v>-8.7181245927087682E-3</v>
      </c>
      <c r="BF389" s="12">
        <f t="shared" ref="BF389:BF452" si="294">AJ389-AJ$536</f>
        <v>4.3924386033505167E-2</v>
      </c>
      <c r="BG389" s="12">
        <f t="shared" ref="BG389:BG452" si="295">AK389-AK$536</f>
        <v>-2.9449740691833877E-3</v>
      </c>
      <c r="BH389" s="12">
        <f t="shared" ref="BH389:BH452" si="296">AL389-AL$536</f>
        <v>9.392947431088284E-4</v>
      </c>
      <c r="BI389" s="12">
        <f t="shared" ref="BI389:BI452" si="297">AM389-AM$536</f>
        <v>-1.4025133787182976E-3</v>
      </c>
      <c r="BJ389" s="12">
        <f t="shared" ref="BJ389:BJ452" si="298">AN389-AN$536</f>
        <v>-1.1848914873394532E-2</v>
      </c>
      <c r="BK389" s="12">
        <f t="shared" ref="BK389:BK452" si="299">AO389-AO$536</f>
        <v>-6.9069421052975095E-3</v>
      </c>
      <c r="BL389" s="12">
        <f t="shared" ref="BL389:BL452" si="300">AP389-AP$536</f>
        <v>-1.3659974636944884E-2</v>
      </c>
      <c r="BM389" s="12">
        <f t="shared" ref="BM389:BM452" si="301">AQ389-AQ$536</f>
        <v>1.2187356370803646E-2</v>
      </c>
      <c r="CM389" s="11" cm="1">
        <f t="array" ref="CM389">MMULT(X389:AQ389,$BQ$54:$BQ$73)</f>
        <v>-1.6140246208653057E-3</v>
      </c>
      <c r="DA389" s="7">
        <v>6.8814606174768412E-3</v>
      </c>
    </row>
    <row r="390" spans="1:105" x14ac:dyDescent="0.25">
      <c r="A390" s="9">
        <v>45414</v>
      </c>
      <c r="B390" s="10">
        <v>3036.906494140625</v>
      </c>
      <c r="C390" s="10">
        <v>680.63226318359375</v>
      </c>
      <c r="D390" s="10">
        <v>1020.685852050781</v>
      </c>
      <c r="E390" s="10">
        <v>8403.5537109375</v>
      </c>
      <c r="F390" s="10">
        <v>60.849998474121087</v>
      </c>
      <c r="G390" s="10">
        <v>745.7242431640625</v>
      </c>
      <c r="H390" s="10">
        <v>1121.074096679688</v>
      </c>
      <c r="I390" s="10">
        <v>1331.68310546875</v>
      </c>
      <c r="J390" s="10">
        <v>83.406402587890625</v>
      </c>
      <c r="K390" s="10">
        <v>3538.425048828125</v>
      </c>
      <c r="L390" s="10">
        <v>25.420000076293949</v>
      </c>
      <c r="M390" s="10">
        <v>4576.1064453125</v>
      </c>
      <c r="N390" s="10">
        <v>2151.977294921875</v>
      </c>
      <c r="O390" s="10">
        <v>260.76220703125</v>
      </c>
      <c r="P390" s="10">
        <v>1455.775146484375</v>
      </c>
      <c r="Q390" s="10">
        <v>800.29046630859375</v>
      </c>
      <c r="R390" s="10">
        <v>78.430000305175781</v>
      </c>
      <c r="S390" s="10">
        <v>7003.1865234375</v>
      </c>
      <c r="T390" s="10">
        <v>3623.0439453125</v>
      </c>
      <c r="U390" s="10">
        <v>728.6947021484375</v>
      </c>
      <c r="X390" s="11">
        <f t="shared" si="262"/>
        <v>-4.9432187789677662E-3</v>
      </c>
      <c r="Y390" s="11">
        <f t="shared" si="263"/>
        <v>-5.9000697471416506E-3</v>
      </c>
      <c r="Z390" s="11">
        <f t="shared" si="264"/>
        <v>-1.5032911716872991E-2</v>
      </c>
      <c r="AA390" s="11">
        <f t="shared" si="265"/>
        <v>8.2175946131158844E-3</v>
      </c>
      <c r="AB390" s="11">
        <f t="shared" si="266"/>
        <v>-4.928152672102026E-4</v>
      </c>
      <c r="AC390" s="11">
        <f t="shared" si="267"/>
        <v>7.9929458332161137E-3</v>
      </c>
      <c r="AD390" s="11">
        <f t="shared" si="268"/>
        <v>-9.5184529494143407E-3</v>
      </c>
      <c r="AE390" s="11">
        <f t="shared" si="269"/>
        <v>-4.2941911590482686E-3</v>
      </c>
      <c r="AF390" s="11">
        <f t="shared" si="270"/>
        <v>-5.3565046882443873E-4</v>
      </c>
      <c r="AG390" s="11">
        <f t="shared" si="271"/>
        <v>1.4467487227975413E-3</v>
      </c>
      <c r="AH390" s="11">
        <f t="shared" si="272"/>
        <v>1.5760802541389476E-3</v>
      </c>
      <c r="AI390" s="11">
        <f t="shared" si="273"/>
        <v>-2.9108779808039512E-3</v>
      </c>
      <c r="AJ390" s="11">
        <f t="shared" si="274"/>
        <v>1.3355788228677563E-2</v>
      </c>
      <c r="AK390" s="11">
        <f t="shared" si="275"/>
        <v>-1.7692139915807879E-4</v>
      </c>
      <c r="AL390" s="11">
        <f t="shared" si="276"/>
        <v>-3.0680580785070793E-4</v>
      </c>
      <c r="AM390" s="11">
        <f t="shared" si="277"/>
        <v>4.5990892382828845E-3</v>
      </c>
      <c r="AN390" s="11">
        <f t="shared" si="278"/>
        <v>-1.6547512405535739E-3</v>
      </c>
      <c r="AO390" s="11">
        <f t="shared" si="279"/>
        <v>1.4116791254733656E-2</v>
      </c>
      <c r="AP390" s="11">
        <f t="shared" si="280"/>
        <v>1.1162934389031898E-2</v>
      </c>
      <c r="AQ390" s="11">
        <f t="shared" si="281"/>
        <v>-9.0109203632656194E-3</v>
      </c>
      <c r="AT390" s="12">
        <f t="shared" si="282"/>
        <v>-5.2425648394770425E-3</v>
      </c>
      <c r="AU390" s="12">
        <f t="shared" si="283"/>
        <v>-5.8740607641859111E-3</v>
      </c>
      <c r="AV390" s="12">
        <f t="shared" si="284"/>
        <v>-1.7173821218701223E-2</v>
      </c>
      <c r="AW390" s="12">
        <f t="shared" si="285"/>
        <v>5.4898668467482994E-3</v>
      </c>
      <c r="AX390" s="12">
        <f t="shared" si="286"/>
        <v>-1.2724234219660378E-3</v>
      </c>
      <c r="AY390" s="12">
        <f t="shared" si="287"/>
        <v>7.4151867290299317E-3</v>
      </c>
      <c r="AZ390" s="12">
        <f t="shared" si="288"/>
        <v>-1.0421221905007884E-2</v>
      </c>
      <c r="BA390" s="12">
        <f t="shared" si="289"/>
        <v>-5.0717446727699071E-3</v>
      </c>
      <c r="BB390" s="12">
        <f t="shared" si="290"/>
        <v>-6.0592451785411894E-4</v>
      </c>
      <c r="BC390" s="12">
        <f t="shared" si="291"/>
        <v>-5.3125597753071654E-5</v>
      </c>
      <c r="BD390" s="12">
        <f t="shared" si="292"/>
        <v>1.2345147882288645E-3</v>
      </c>
      <c r="BE390" s="12">
        <f t="shared" si="293"/>
        <v>-3.7135216246345065E-3</v>
      </c>
      <c r="BF390" s="12">
        <f t="shared" si="294"/>
        <v>1.1548877459706732E-2</v>
      </c>
      <c r="BG390" s="12">
        <f t="shared" si="295"/>
        <v>-1.8861447585500693E-3</v>
      </c>
      <c r="BH390" s="12">
        <f t="shared" si="296"/>
        <v>-7.1566714799328605E-4</v>
      </c>
      <c r="BI390" s="12">
        <f t="shared" si="297"/>
        <v>3.4990449154636105E-3</v>
      </c>
      <c r="BJ390" s="12">
        <f t="shared" si="298"/>
        <v>-2.5505911644401352E-3</v>
      </c>
      <c r="BK390" s="12">
        <f t="shared" si="299"/>
        <v>1.4348085479037176E-2</v>
      </c>
      <c r="BL390" s="12">
        <f t="shared" si="300"/>
        <v>1.0305778332287373E-2</v>
      </c>
      <c r="BM390" s="12">
        <f t="shared" si="301"/>
        <v>-1.0420622014249169E-2</v>
      </c>
      <c r="CM390" s="11" cm="1">
        <f t="array" ref="CM390">MMULT(X390:AQ390,$BQ$54:$BQ$73)</f>
        <v>3.8451928274414499E-4</v>
      </c>
      <c r="DA390" s="7">
        <v>-6.8728559517709075E-3</v>
      </c>
    </row>
    <row r="391" spans="1:105" x14ac:dyDescent="0.25">
      <c r="A391" s="9">
        <v>45415</v>
      </c>
      <c r="B391" s="10">
        <v>2990.597412109375</v>
      </c>
      <c r="C391" s="10">
        <v>685.45806884765625</v>
      </c>
      <c r="D391" s="10">
        <v>1021.963562011719</v>
      </c>
      <c r="E391" s="10">
        <v>8444.87109375</v>
      </c>
      <c r="F391" s="10">
        <v>60.479999542236328</v>
      </c>
      <c r="G391" s="10">
        <v>739.567626953125</v>
      </c>
      <c r="H391" s="10">
        <v>1123.632202148438</v>
      </c>
      <c r="I391" s="10">
        <v>1333.425048828125</v>
      </c>
      <c r="J391" s="10">
        <v>83.406303405761719</v>
      </c>
      <c r="K391" s="10">
        <v>3440.416748046875</v>
      </c>
      <c r="L391" s="10">
        <v>25.469999313354489</v>
      </c>
      <c r="M391" s="10">
        <v>4536.369140625</v>
      </c>
      <c r="N391" s="10">
        <v>2159.7080078125</v>
      </c>
      <c r="O391" s="10">
        <v>263.8050537109375</v>
      </c>
      <c r="P391" s="10">
        <v>1423.46435546875</v>
      </c>
      <c r="Q391" s="10">
        <v>801.64019775390625</v>
      </c>
      <c r="R391" s="10">
        <v>78.660003662109375</v>
      </c>
      <c r="S391" s="10">
        <v>6964.3095703125</v>
      </c>
      <c r="T391" s="10">
        <v>3604.381591796875</v>
      </c>
      <c r="U391" s="10">
        <v>732.43115234375</v>
      </c>
      <c r="X391" s="11">
        <f t="shared" si="262"/>
        <v>-1.524876782363838E-2</v>
      </c>
      <c r="Y391" s="11">
        <f t="shared" si="263"/>
        <v>7.0901805939821974E-3</v>
      </c>
      <c r="Z391" s="11">
        <f t="shared" si="264"/>
        <v>1.2518150990050035E-3</v>
      </c>
      <c r="AA391" s="11">
        <f t="shared" si="265"/>
        <v>4.9166560045572237E-3</v>
      </c>
      <c r="AB391" s="11">
        <f t="shared" si="266"/>
        <v>-6.080508482545246E-3</v>
      </c>
      <c r="AC391" s="11">
        <f t="shared" si="267"/>
        <v>-8.2558885102291327E-3</v>
      </c>
      <c r="AD391" s="11">
        <f t="shared" si="268"/>
        <v>2.2818344267576981E-3</v>
      </c>
      <c r="AE391" s="11">
        <f t="shared" si="269"/>
        <v>1.3080764877330476E-3</v>
      </c>
      <c r="AF391" s="11">
        <f t="shared" si="270"/>
        <v>-1.189142869478581E-6</v>
      </c>
      <c r="AG391" s="11">
        <f t="shared" si="271"/>
        <v>-2.7698283679545205E-2</v>
      </c>
      <c r="AH391" s="11">
        <f t="shared" si="272"/>
        <v>1.9669251341650389E-3</v>
      </c>
      <c r="AI391" s="11">
        <f t="shared" si="273"/>
        <v>-8.6836495528211776E-3</v>
      </c>
      <c r="AJ391" s="11">
        <f t="shared" si="274"/>
        <v>3.5923766058626816E-3</v>
      </c>
      <c r="AK391" s="11">
        <f t="shared" si="275"/>
        <v>1.166904788209145E-2</v>
      </c>
      <c r="AL391" s="11">
        <f t="shared" si="276"/>
        <v>-2.2194904957440691E-2</v>
      </c>
      <c r="AM391" s="11">
        <f t="shared" si="277"/>
        <v>1.6865519484922124E-3</v>
      </c>
      <c r="AN391" s="11">
        <f t="shared" si="278"/>
        <v>2.9325941098895456E-3</v>
      </c>
      <c r="AO391" s="11">
        <f t="shared" si="279"/>
        <v>-5.5513233861315646E-3</v>
      </c>
      <c r="AP391" s="11">
        <f t="shared" si="280"/>
        <v>-5.1510149469123556E-3</v>
      </c>
      <c r="AQ391" s="11">
        <f t="shared" si="281"/>
        <v>5.1275934685626034E-3</v>
      </c>
      <c r="AT391" s="12">
        <f t="shared" si="282"/>
        <v>-1.5548113884147655E-2</v>
      </c>
      <c r="AU391" s="12">
        <f t="shared" si="283"/>
        <v>7.1161895769379369E-3</v>
      </c>
      <c r="AV391" s="12">
        <f t="shared" si="284"/>
        <v>-8.8909440282322811E-4</v>
      </c>
      <c r="AW391" s="12">
        <f t="shared" si="285"/>
        <v>2.1889282381896383E-3</v>
      </c>
      <c r="AX391" s="12">
        <f t="shared" si="286"/>
        <v>-6.8601166373010811E-3</v>
      </c>
      <c r="AY391" s="12">
        <f t="shared" si="287"/>
        <v>-8.8336476144153155E-3</v>
      </c>
      <c r="AZ391" s="12">
        <f t="shared" si="288"/>
        <v>1.3790654711641551E-3</v>
      </c>
      <c r="BA391" s="12">
        <f t="shared" si="289"/>
        <v>5.3052297401140914E-4</v>
      </c>
      <c r="BB391" s="12">
        <f t="shared" si="290"/>
        <v>-7.1463191899158785E-5</v>
      </c>
      <c r="BC391" s="12">
        <f t="shared" si="291"/>
        <v>-2.9198158000095818E-2</v>
      </c>
      <c r="BD391" s="12">
        <f t="shared" si="292"/>
        <v>1.6253596682549555E-3</v>
      </c>
      <c r="BE391" s="12">
        <f t="shared" si="293"/>
        <v>-9.4862931966517329E-3</v>
      </c>
      <c r="BF391" s="12">
        <f t="shared" si="294"/>
        <v>1.7854658368918503E-3</v>
      </c>
      <c r="BG391" s="12">
        <f t="shared" si="295"/>
        <v>9.9598245226994592E-3</v>
      </c>
      <c r="BH391" s="12">
        <f t="shared" si="296"/>
        <v>-2.2603766297583268E-2</v>
      </c>
      <c r="BI391" s="12">
        <f t="shared" si="297"/>
        <v>5.8650762567293837E-4</v>
      </c>
      <c r="BJ391" s="12">
        <f t="shared" si="298"/>
        <v>2.0367541860029843E-3</v>
      </c>
      <c r="BK391" s="12">
        <f t="shared" si="299"/>
        <v>-5.3200291618280444E-3</v>
      </c>
      <c r="BL391" s="12">
        <f t="shared" si="300"/>
        <v>-6.0081710036568817E-3</v>
      </c>
      <c r="BM391" s="12">
        <f t="shared" si="301"/>
        <v>3.717891817579054E-3</v>
      </c>
      <c r="CM391" s="11" cm="1">
        <f t="array" ref="CM391">MMULT(X391:AQ391,$BQ$54:$BQ$73)</f>
        <v>-2.7520939360517267E-3</v>
      </c>
      <c r="DA391" s="7">
        <v>-1.1587314052123111E-2</v>
      </c>
    </row>
    <row r="392" spans="1:105" x14ac:dyDescent="0.25">
      <c r="A392" s="9">
        <v>45418</v>
      </c>
      <c r="B392" s="10">
        <v>2872.1025390625</v>
      </c>
      <c r="C392" s="10">
        <v>678.37255859375</v>
      </c>
      <c r="D392" s="10">
        <v>1054.765991210938</v>
      </c>
      <c r="E392" s="10">
        <v>8407.6513671875</v>
      </c>
      <c r="F392" s="10">
        <v>60.720001220703118</v>
      </c>
      <c r="G392" s="10">
        <v>741.05206298828125</v>
      </c>
      <c r="H392" s="10">
        <v>1127.813720703125</v>
      </c>
      <c r="I392" s="10">
        <v>1342.463256835938</v>
      </c>
      <c r="J392" s="10">
        <v>83.379997253417969</v>
      </c>
      <c r="K392" s="10">
        <v>3404.5361328125</v>
      </c>
      <c r="L392" s="10">
        <v>25.54000091552734</v>
      </c>
      <c r="M392" s="10">
        <v>4587.0771484375</v>
      </c>
      <c r="N392" s="10">
        <v>2191.173095703125</v>
      </c>
      <c r="O392" s="10">
        <v>260.162841796875</v>
      </c>
      <c r="P392" s="10">
        <v>1409.095703125</v>
      </c>
      <c r="Q392" s="10">
        <v>778.838134765625</v>
      </c>
      <c r="R392" s="10">
        <v>79.779998779296875</v>
      </c>
      <c r="S392" s="10">
        <v>6940.611328125</v>
      </c>
      <c r="T392" s="10">
        <v>3677.202880859375</v>
      </c>
      <c r="U392" s="10">
        <v>729.9901123046875</v>
      </c>
      <c r="X392" s="11">
        <f t="shared" si="262"/>
        <v>-3.962247561877489E-2</v>
      </c>
      <c r="Y392" s="11">
        <f t="shared" si="263"/>
        <v>-1.0336898164781852E-2</v>
      </c>
      <c r="Z392" s="11">
        <f t="shared" si="264"/>
        <v>3.2097454761154026E-2</v>
      </c>
      <c r="AA392" s="11">
        <f t="shared" si="265"/>
        <v>-4.4073765187542177E-3</v>
      </c>
      <c r="AB392" s="11">
        <f t="shared" si="266"/>
        <v>3.9682817507163525E-3</v>
      </c>
      <c r="AC392" s="11">
        <f t="shared" si="267"/>
        <v>2.0071674057338586E-3</v>
      </c>
      <c r="AD392" s="11">
        <f t="shared" si="268"/>
        <v>3.7214299720956588E-3</v>
      </c>
      <c r="AE392" s="11">
        <f t="shared" si="269"/>
        <v>6.7781897570891939E-3</v>
      </c>
      <c r="AF392" s="11">
        <f t="shared" si="270"/>
        <v>-3.1539765304995843E-4</v>
      </c>
      <c r="AG392" s="11">
        <f t="shared" si="271"/>
        <v>-1.042914793818058E-2</v>
      </c>
      <c r="AH392" s="11">
        <f t="shared" si="272"/>
        <v>2.7483943486464155E-3</v>
      </c>
      <c r="AI392" s="11">
        <f t="shared" si="273"/>
        <v>1.1178104391547308E-2</v>
      </c>
      <c r="AJ392" s="11">
        <f t="shared" si="274"/>
        <v>1.4569139798900404E-2</v>
      </c>
      <c r="AK392" s="11">
        <f t="shared" si="275"/>
        <v>-1.3806452389094212E-2</v>
      </c>
      <c r="AL392" s="11">
        <f t="shared" si="276"/>
        <v>-1.0094142707927779E-2</v>
      </c>
      <c r="AM392" s="11">
        <f t="shared" si="277"/>
        <v>-2.8444260969160137E-2</v>
      </c>
      <c r="AN392" s="11">
        <f t="shared" si="278"/>
        <v>1.4238432049895812E-2</v>
      </c>
      <c r="AO392" s="11">
        <f t="shared" si="279"/>
        <v>-3.4028128629607457E-3</v>
      </c>
      <c r="AP392" s="11">
        <f t="shared" si="280"/>
        <v>2.0203545936488026E-2</v>
      </c>
      <c r="AQ392" s="11">
        <f t="shared" si="281"/>
        <v>-3.3327911179791723E-3</v>
      </c>
      <c r="AT392" s="12">
        <f t="shared" si="282"/>
        <v>-3.9921821679284167E-2</v>
      </c>
      <c r="AU392" s="12">
        <f t="shared" si="283"/>
        <v>-1.0310889181826113E-2</v>
      </c>
      <c r="AV392" s="12">
        <f t="shared" si="284"/>
        <v>2.9956545259325795E-2</v>
      </c>
      <c r="AW392" s="12">
        <f t="shared" si="285"/>
        <v>-7.1351042851218027E-3</v>
      </c>
      <c r="AX392" s="12">
        <f t="shared" si="286"/>
        <v>3.1886735959605174E-3</v>
      </c>
      <c r="AY392" s="12">
        <f t="shared" si="287"/>
        <v>1.4294083015476762E-3</v>
      </c>
      <c r="AZ392" s="12">
        <f t="shared" si="288"/>
        <v>2.8186610165021157E-3</v>
      </c>
      <c r="BA392" s="12">
        <f t="shared" si="289"/>
        <v>6.0006362433675554E-3</v>
      </c>
      <c r="BB392" s="12">
        <f t="shared" si="290"/>
        <v>-3.8567170207963865E-4</v>
      </c>
      <c r="BC392" s="12">
        <f t="shared" si="291"/>
        <v>-1.1929022258731194E-2</v>
      </c>
      <c r="BD392" s="12">
        <f t="shared" si="292"/>
        <v>2.4068288827363321E-3</v>
      </c>
      <c r="BE392" s="12">
        <f t="shared" si="293"/>
        <v>1.0375460747716753E-2</v>
      </c>
      <c r="BF392" s="12">
        <f t="shared" si="294"/>
        <v>1.2762229029929573E-2</v>
      </c>
      <c r="BG392" s="12">
        <f t="shared" si="295"/>
        <v>-1.5515675748486203E-2</v>
      </c>
      <c r="BH392" s="12">
        <f t="shared" si="296"/>
        <v>-1.0503004048070357E-2</v>
      </c>
      <c r="BI392" s="12">
        <f t="shared" si="297"/>
        <v>-2.9544305291979409E-2</v>
      </c>
      <c r="BJ392" s="12">
        <f t="shared" si="298"/>
        <v>1.334259212600925E-2</v>
      </c>
      <c r="BK392" s="12">
        <f t="shared" si="299"/>
        <v>-3.1715186386572255E-3</v>
      </c>
      <c r="BL392" s="12">
        <f t="shared" si="300"/>
        <v>1.9346389879743499E-2</v>
      </c>
      <c r="BM392" s="12">
        <f t="shared" si="301"/>
        <v>-4.7424927689627217E-3</v>
      </c>
      <c r="CM392" s="11" cm="1">
        <f t="array" ref="CM392">MMULT(X392:AQ392,$BQ$54:$BQ$73)</f>
        <v>-6.3408078841982473E-4</v>
      </c>
      <c r="DA392" s="7">
        <v>-1.7275869627157225E-2</v>
      </c>
    </row>
    <row r="393" spans="1:105" x14ac:dyDescent="0.25">
      <c r="A393" s="9">
        <v>45419</v>
      </c>
      <c r="B393" s="10">
        <v>2833.43701171875</v>
      </c>
      <c r="C393" s="10">
        <v>679.62847900390625</v>
      </c>
      <c r="D393" s="10">
        <v>1036.8291015625</v>
      </c>
      <c r="E393" s="10">
        <v>8297.2900390625</v>
      </c>
      <c r="F393" s="10">
        <v>60.680000305175781</v>
      </c>
      <c r="G393" s="10">
        <v>733.021728515625</v>
      </c>
      <c r="H393" s="10">
        <v>1113.645874023438</v>
      </c>
      <c r="I393" s="10">
        <v>1356.632446289062</v>
      </c>
      <c r="J393" s="10">
        <v>83.472801208496094</v>
      </c>
      <c r="K393" s="10">
        <v>3369.58935546875</v>
      </c>
      <c r="L393" s="10">
        <v>25.559999465942379</v>
      </c>
      <c r="M393" s="10">
        <v>4582.63916015625</v>
      </c>
      <c r="N393" s="10">
        <v>2158.23095703125</v>
      </c>
      <c r="O393" s="10">
        <v>252.2791442871094</v>
      </c>
      <c r="P393" s="10">
        <v>1391.17822265625</v>
      </c>
      <c r="Q393" s="10">
        <v>773.149658203125</v>
      </c>
      <c r="R393" s="10">
        <v>80.05999755859375</v>
      </c>
      <c r="S393" s="10">
        <v>6989.86865234375</v>
      </c>
      <c r="T393" s="10">
        <v>3731.501953125</v>
      </c>
      <c r="U393" s="10">
        <v>719.07977294921875</v>
      </c>
      <c r="X393" s="11">
        <f t="shared" si="262"/>
        <v>-1.3462446698149937E-2</v>
      </c>
      <c r="Y393" s="11">
        <f t="shared" si="263"/>
        <v>1.8513726627735986E-3</v>
      </c>
      <c r="Z393" s="11">
        <f t="shared" si="264"/>
        <v>-1.7005563127651918E-2</v>
      </c>
      <c r="AA393" s="11">
        <f t="shared" si="265"/>
        <v>-1.3126296905662218E-2</v>
      </c>
      <c r="AB393" s="11">
        <f t="shared" si="266"/>
        <v>-6.5877659293751649E-4</v>
      </c>
      <c r="AC393" s="11">
        <f t="shared" si="267"/>
        <v>-1.0836397162534097E-2</v>
      </c>
      <c r="AD393" s="11">
        <f t="shared" si="268"/>
        <v>-1.2562222306405559E-2</v>
      </c>
      <c r="AE393" s="11">
        <f t="shared" si="269"/>
        <v>1.0554619935386211E-2</v>
      </c>
      <c r="AF393" s="11">
        <f t="shared" si="270"/>
        <v>1.1130242040673696E-3</v>
      </c>
      <c r="AG393" s="11">
        <f t="shared" si="271"/>
        <v>-1.0264769114046775E-2</v>
      </c>
      <c r="AH393" s="11">
        <f t="shared" si="272"/>
        <v>7.8302857079698505E-4</v>
      </c>
      <c r="AI393" s="11">
        <f t="shared" si="273"/>
        <v>-9.6749806851661861E-4</v>
      </c>
      <c r="AJ393" s="11">
        <f t="shared" si="274"/>
        <v>-1.5034019328036795E-2</v>
      </c>
      <c r="AK393" s="11">
        <f t="shared" si="275"/>
        <v>-3.0302934328803495E-2</v>
      </c>
      <c r="AL393" s="11">
        <f t="shared" si="276"/>
        <v>-1.2715588039203999E-2</v>
      </c>
      <c r="AM393" s="11">
        <f t="shared" si="277"/>
        <v>-7.3037981944885479E-3</v>
      </c>
      <c r="AN393" s="11">
        <f t="shared" si="278"/>
        <v>3.5096362945738154E-3</v>
      </c>
      <c r="AO393" s="11">
        <f t="shared" si="279"/>
        <v>7.0969719942604566E-3</v>
      </c>
      <c r="AP393" s="11">
        <f t="shared" si="280"/>
        <v>1.476640643035043E-2</v>
      </c>
      <c r="AQ393" s="11">
        <f t="shared" si="281"/>
        <v>-1.4945872788637073E-2</v>
      </c>
      <c r="AT393" s="12">
        <f t="shared" si="282"/>
        <v>-1.3761792758659212E-2</v>
      </c>
      <c r="AU393" s="12">
        <f t="shared" si="283"/>
        <v>1.8773816457293381E-3</v>
      </c>
      <c r="AV393" s="12">
        <f t="shared" si="284"/>
        <v>-1.914647262948015E-2</v>
      </c>
      <c r="AW393" s="12">
        <f t="shared" si="285"/>
        <v>-1.5854024672029805E-2</v>
      </c>
      <c r="AX393" s="12">
        <f t="shared" si="286"/>
        <v>-1.4383847476933517E-3</v>
      </c>
      <c r="AY393" s="12">
        <f t="shared" si="287"/>
        <v>-1.1414156266720279E-2</v>
      </c>
      <c r="AZ393" s="12">
        <f t="shared" si="288"/>
        <v>-1.3464991261999102E-2</v>
      </c>
      <c r="BA393" s="12">
        <f t="shared" si="289"/>
        <v>9.7770664216645722E-3</v>
      </c>
      <c r="BB393" s="12">
        <f t="shared" si="290"/>
        <v>1.0427501550376893E-3</v>
      </c>
      <c r="BC393" s="12">
        <f t="shared" si="291"/>
        <v>-1.1764643434597388E-2</v>
      </c>
      <c r="BD393" s="12">
        <f t="shared" si="292"/>
        <v>4.414631048869018E-4</v>
      </c>
      <c r="BE393" s="12">
        <f t="shared" si="293"/>
        <v>-1.7701417123471737E-3</v>
      </c>
      <c r="BF393" s="12">
        <f t="shared" si="294"/>
        <v>-1.6840930097007625E-2</v>
      </c>
      <c r="BG393" s="12">
        <f t="shared" si="295"/>
        <v>-3.2012157688195486E-2</v>
      </c>
      <c r="BH393" s="12">
        <f t="shared" si="296"/>
        <v>-1.3124449379346578E-2</v>
      </c>
      <c r="BI393" s="12">
        <f t="shared" si="297"/>
        <v>-8.4038425173078215E-3</v>
      </c>
      <c r="BJ393" s="12">
        <f t="shared" si="298"/>
        <v>2.6137963706872542E-3</v>
      </c>
      <c r="BK393" s="12">
        <f t="shared" si="299"/>
        <v>7.3282662185639768E-3</v>
      </c>
      <c r="BL393" s="12">
        <f t="shared" si="300"/>
        <v>1.3909250373605905E-2</v>
      </c>
      <c r="BM393" s="12">
        <f t="shared" si="301"/>
        <v>-1.6355574439620622E-2</v>
      </c>
      <c r="CM393" s="11" cm="1">
        <f t="array" ref="CM393">MMULT(X393:AQ393,$BQ$54:$BQ$73)</f>
        <v>-5.9755561281432841E-3</v>
      </c>
      <c r="DA393" s="7">
        <v>2.4348364286182912E-3</v>
      </c>
    </row>
    <row r="394" spans="1:105" x14ac:dyDescent="0.25">
      <c r="A394" s="9">
        <v>45420</v>
      </c>
      <c r="B394" s="10">
        <v>2858.015380859375</v>
      </c>
      <c r="C394" s="10">
        <v>672.39959716796875</v>
      </c>
      <c r="D394" s="10">
        <v>1065.724731445312</v>
      </c>
      <c r="E394" s="10">
        <v>8405.4033203125</v>
      </c>
      <c r="F394" s="10">
        <v>60.5</v>
      </c>
      <c r="G394" s="10">
        <v>721.5845947265625</v>
      </c>
      <c r="H394" s="10">
        <v>1104.889404296875</v>
      </c>
      <c r="I394" s="10">
        <v>1343.781372070312</v>
      </c>
      <c r="J394" s="10">
        <v>83.469902038574219</v>
      </c>
      <c r="K394" s="10">
        <v>3427.6865234375</v>
      </c>
      <c r="L394" s="10">
        <v>25.54000091552734</v>
      </c>
      <c r="M394" s="10">
        <v>4596.681640625</v>
      </c>
      <c r="N394" s="10">
        <v>2149.26904296875</v>
      </c>
      <c r="O394" s="10">
        <v>255.27587890625</v>
      </c>
      <c r="P394" s="10">
        <v>1408.127807617188</v>
      </c>
      <c r="Q394" s="10">
        <v>781.73052978515625</v>
      </c>
      <c r="R394" s="10">
        <v>79.779998779296875</v>
      </c>
      <c r="S394" s="10">
        <v>6968.080078125</v>
      </c>
      <c r="T394" s="10">
        <v>3729.626220703125</v>
      </c>
      <c r="U394" s="10">
        <v>718.23291015625</v>
      </c>
      <c r="X394" s="11">
        <f t="shared" si="262"/>
        <v>8.6744011033144074E-3</v>
      </c>
      <c r="Y394" s="11">
        <f t="shared" si="263"/>
        <v>-1.063651989176862E-2</v>
      </c>
      <c r="Z394" s="11">
        <f t="shared" si="264"/>
        <v>2.7869231138734792E-2</v>
      </c>
      <c r="AA394" s="11">
        <f t="shared" si="265"/>
        <v>1.3029950832261805E-2</v>
      </c>
      <c r="AB394" s="11">
        <f t="shared" si="266"/>
        <v>-2.96638602950745E-3</v>
      </c>
      <c r="AC394" s="11">
        <f t="shared" si="267"/>
        <v>-1.560272137119699E-2</v>
      </c>
      <c r="AD394" s="11">
        <f t="shared" si="268"/>
        <v>-7.8628852589621902E-3</v>
      </c>
      <c r="AE394" s="11">
        <f t="shared" si="269"/>
        <v>-9.472775219185478E-3</v>
      </c>
      <c r="AF394" s="11">
        <f t="shared" si="270"/>
        <v>-3.4731911232181274E-5</v>
      </c>
      <c r="AG394" s="11">
        <f t="shared" si="271"/>
        <v>1.7241616660041946E-2</v>
      </c>
      <c r="AH394" s="11">
        <f t="shared" si="272"/>
        <v>-7.8241591677990011E-4</v>
      </c>
      <c r="AI394" s="11">
        <f t="shared" si="273"/>
        <v>3.0642780236424302E-3</v>
      </c>
      <c r="AJ394" s="11">
        <f t="shared" si="274"/>
        <v>-4.1524351382798913E-3</v>
      </c>
      <c r="AK394" s="11">
        <f t="shared" si="275"/>
        <v>1.187864588493342E-2</v>
      </c>
      <c r="AL394" s="11">
        <f t="shared" si="276"/>
        <v>1.2183618665748819E-2</v>
      </c>
      <c r="AM394" s="11">
        <f t="shared" si="277"/>
        <v>1.1098590668686358E-2</v>
      </c>
      <c r="AN394" s="11">
        <f t="shared" si="278"/>
        <v>-3.4973618265720214E-3</v>
      </c>
      <c r="AO394" s="11">
        <f t="shared" si="279"/>
        <v>-3.1171650430718957E-3</v>
      </c>
      <c r="AP394" s="11">
        <f t="shared" si="280"/>
        <v>-5.0267491359722884E-4</v>
      </c>
      <c r="AQ394" s="11">
        <f t="shared" si="281"/>
        <v>-1.1777035383646582E-3</v>
      </c>
      <c r="AT394" s="12">
        <f t="shared" si="282"/>
        <v>8.375055042805132E-3</v>
      </c>
      <c r="AU394" s="12">
        <f t="shared" si="283"/>
        <v>-1.0610510908812881E-2</v>
      </c>
      <c r="AV394" s="12">
        <f t="shared" si="284"/>
        <v>2.5728321636906561E-2</v>
      </c>
      <c r="AW394" s="12">
        <f t="shared" si="285"/>
        <v>1.030222306589422E-2</v>
      </c>
      <c r="AX394" s="12">
        <f t="shared" si="286"/>
        <v>-3.7459941842632851E-3</v>
      </c>
      <c r="AY394" s="12">
        <f t="shared" si="287"/>
        <v>-1.6180480475383171E-2</v>
      </c>
      <c r="AZ394" s="12">
        <f t="shared" si="288"/>
        <v>-8.7656542145557338E-3</v>
      </c>
      <c r="BA394" s="12">
        <f t="shared" si="289"/>
        <v>-1.0250328732907116E-2</v>
      </c>
      <c r="BB394" s="12">
        <f t="shared" si="290"/>
        <v>-1.0500596026186148E-4</v>
      </c>
      <c r="BC394" s="12">
        <f t="shared" si="291"/>
        <v>1.5741742339491334E-2</v>
      </c>
      <c r="BD394" s="12">
        <f t="shared" si="292"/>
        <v>-1.1239813826899835E-3</v>
      </c>
      <c r="BE394" s="12">
        <f t="shared" si="293"/>
        <v>2.2616343798118749E-3</v>
      </c>
      <c r="BF394" s="12">
        <f t="shared" si="294"/>
        <v>-5.9593459072507229E-3</v>
      </c>
      <c r="BG394" s="12">
        <f t="shared" si="295"/>
        <v>1.0169422525541429E-2</v>
      </c>
      <c r="BH394" s="12">
        <f t="shared" si="296"/>
        <v>1.177475732560624E-2</v>
      </c>
      <c r="BI394" s="12">
        <f t="shared" si="297"/>
        <v>9.9985463458670838E-3</v>
      </c>
      <c r="BJ394" s="12">
        <f t="shared" si="298"/>
        <v>-4.3932017504585827E-3</v>
      </c>
      <c r="BK394" s="12">
        <f t="shared" si="299"/>
        <v>-2.8858708187683756E-3</v>
      </c>
      <c r="BL394" s="12">
        <f t="shared" si="300"/>
        <v>-1.3598309703417547E-3</v>
      </c>
      <c r="BM394" s="12">
        <f t="shared" si="301"/>
        <v>-2.5874051893482078E-3</v>
      </c>
      <c r="CM394" s="11" cm="1">
        <f t="array" ref="CM394">MMULT(X394:AQ394,$BQ$54:$BQ$73)</f>
        <v>2.2617278459422735E-3</v>
      </c>
      <c r="DA394" s="7">
        <v>1.205042050514603E-2</v>
      </c>
    </row>
    <row r="395" spans="1:105" x14ac:dyDescent="0.25">
      <c r="A395" s="9">
        <v>45421</v>
      </c>
      <c r="B395" s="10">
        <v>2764.1982421875</v>
      </c>
      <c r="C395" s="10">
        <v>653.1851806640625</v>
      </c>
      <c r="D395" s="10">
        <v>1018.228759765625</v>
      </c>
      <c r="E395" s="10">
        <v>8261.9677734375</v>
      </c>
      <c r="F395" s="10">
        <v>60.419998168945313</v>
      </c>
      <c r="G395" s="10">
        <v>704.47760009765625</v>
      </c>
      <c r="H395" s="10">
        <v>1097.707153320312</v>
      </c>
      <c r="I395" s="10">
        <v>1355.314453125</v>
      </c>
      <c r="J395" s="10">
        <v>83.464302062988281</v>
      </c>
      <c r="K395" s="10">
        <v>3219.873291015625</v>
      </c>
      <c r="L395" s="10">
        <v>25.54000091552734</v>
      </c>
      <c r="M395" s="10">
        <v>4542.2685546875</v>
      </c>
      <c r="N395" s="10">
        <v>2178.96142578125</v>
      </c>
      <c r="O395" s="10">
        <v>244.5798034667969</v>
      </c>
      <c r="P395" s="10">
        <v>1383.882202148438</v>
      </c>
      <c r="Q395" s="10">
        <v>790.40789794921875</v>
      </c>
      <c r="R395" s="10">
        <v>80.550003051757813</v>
      </c>
      <c r="S395" s="10">
        <v>7003.1865234375</v>
      </c>
      <c r="T395" s="10">
        <v>3713.91796875</v>
      </c>
      <c r="U395" s="10">
        <v>724.21112060546875</v>
      </c>
      <c r="X395" s="11">
        <f t="shared" si="262"/>
        <v>-3.2825974030855347E-2</v>
      </c>
      <c r="Y395" s="11">
        <f t="shared" si="263"/>
        <v>-2.8575889374166882E-2</v>
      </c>
      <c r="Z395" s="11">
        <f t="shared" si="264"/>
        <v>-4.4566828823869059E-2</v>
      </c>
      <c r="AA395" s="11">
        <f t="shared" si="265"/>
        <v>-1.7064683443371909E-2</v>
      </c>
      <c r="AB395" s="11">
        <f t="shared" si="266"/>
        <v>-1.3223443149535123E-3</v>
      </c>
      <c r="AC395" s="11">
        <f t="shared" si="267"/>
        <v>-2.370753859481823E-2</v>
      </c>
      <c r="AD395" s="11">
        <f t="shared" si="268"/>
        <v>-6.5004252449443719E-3</v>
      </c>
      <c r="AE395" s="11">
        <f t="shared" si="269"/>
        <v>8.5825576201576468E-3</v>
      </c>
      <c r="AF395" s="11">
        <f t="shared" si="270"/>
        <v>-6.7089758693493671E-5</v>
      </c>
      <c r="AG395" s="11">
        <f t="shared" si="271"/>
        <v>-6.0627840673559259E-2</v>
      </c>
      <c r="AH395" s="11">
        <f t="shared" si="272"/>
        <v>0</v>
      </c>
      <c r="AI395" s="11">
        <f t="shared" si="273"/>
        <v>-1.1837471069695743E-2</v>
      </c>
      <c r="AJ395" s="11">
        <f t="shared" si="274"/>
        <v>1.3815107470903875E-2</v>
      </c>
      <c r="AK395" s="11">
        <f t="shared" si="275"/>
        <v>-4.1900063121048846E-2</v>
      </c>
      <c r="AL395" s="11">
        <f t="shared" si="276"/>
        <v>-1.721832729784524E-2</v>
      </c>
      <c r="AM395" s="11">
        <f t="shared" si="277"/>
        <v>1.1100203757485728E-2</v>
      </c>
      <c r="AN395" s="11">
        <f t="shared" si="278"/>
        <v>9.6515954404947386E-3</v>
      </c>
      <c r="AO395" s="11">
        <f t="shared" si="279"/>
        <v>5.0381805201565062E-3</v>
      </c>
      <c r="AP395" s="11">
        <f t="shared" si="280"/>
        <v>-4.2117496562869006E-3</v>
      </c>
      <c r="AQ395" s="11">
        <f t="shared" si="281"/>
        <v>8.3234983592135915E-3</v>
      </c>
      <c r="AT395" s="12">
        <f t="shared" si="282"/>
        <v>-3.3125320091364624E-2</v>
      </c>
      <c r="AU395" s="12">
        <f t="shared" si="283"/>
        <v>-2.8549880391211143E-2</v>
      </c>
      <c r="AV395" s="12">
        <f t="shared" si="284"/>
        <v>-4.6707738325697287E-2</v>
      </c>
      <c r="AW395" s="12">
        <f t="shared" si="285"/>
        <v>-1.9792411209739496E-2</v>
      </c>
      <c r="AX395" s="12">
        <f t="shared" si="286"/>
        <v>-2.1019524697093476E-3</v>
      </c>
      <c r="AY395" s="12">
        <f t="shared" si="287"/>
        <v>-2.4285297699004411E-2</v>
      </c>
      <c r="AZ395" s="12">
        <f t="shared" si="288"/>
        <v>-7.4031942005379145E-3</v>
      </c>
      <c r="BA395" s="12">
        <f t="shared" si="289"/>
        <v>7.8050041064360084E-3</v>
      </c>
      <c r="BB395" s="12">
        <f t="shared" si="290"/>
        <v>-1.3736380772317387E-4</v>
      </c>
      <c r="BC395" s="12">
        <f t="shared" si="291"/>
        <v>-6.2127714994109871E-2</v>
      </c>
      <c r="BD395" s="12">
        <f t="shared" si="292"/>
        <v>-3.4156546591008325E-4</v>
      </c>
      <c r="BE395" s="12">
        <f t="shared" si="293"/>
        <v>-1.2640114713526298E-2</v>
      </c>
      <c r="BF395" s="12">
        <f t="shared" si="294"/>
        <v>1.2008196701933043E-2</v>
      </c>
      <c r="BG395" s="12">
        <f t="shared" si="295"/>
        <v>-4.3609286480440837E-2</v>
      </c>
      <c r="BH395" s="12">
        <f t="shared" si="296"/>
        <v>-1.7627188637987817E-2</v>
      </c>
      <c r="BI395" s="12">
        <f t="shared" si="297"/>
        <v>1.0000159434666454E-2</v>
      </c>
      <c r="BJ395" s="12">
        <f t="shared" si="298"/>
        <v>8.7557555166081769E-3</v>
      </c>
      <c r="BK395" s="12">
        <f t="shared" si="299"/>
        <v>5.2694747444600263E-3</v>
      </c>
      <c r="BL395" s="12">
        <f t="shared" si="300"/>
        <v>-5.0689057130314267E-3</v>
      </c>
      <c r="BM395" s="12">
        <f t="shared" si="301"/>
        <v>6.9137967082300422E-3</v>
      </c>
      <c r="CM395" s="11" cm="1">
        <f t="array" ref="CM395">MMULT(X395:AQ395,$BQ$54:$BQ$73)</f>
        <v>-1.1695754111784836E-2</v>
      </c>
      <c r="DA395" s="7">
        <v>-9.6753251773421655E-3</v>
      </c>
    </row>
    <row r="396" spans="1:105" x14ac:dyDescent="0.25">
      <c r="A396" s="9">
        <v>45422</v>
      </c>
      <c r="B396" s="10">
        <v>2794.771240234375</v>
      </c>
      <c r="C396" s="10">
        <v>660.99749755859375</v>
      </c>
      <c r="D396" s="10">
        <v>990.93011474609375</v>
      </c>
      <c r="E396" s="10">
        <v>8411.796875</v>
      </c>
      <c r="F396" s="10">
        <v>61.919998168945313</v>
      </c>
      <c r="G396" s="10">
        <v>709.36163330078125</v>
      </c>
      <c r="H396" s="10">
        <v>1099.035400390625</v>
      </c>
      <c r="I396" s="10">
        <v>1341.521728515625</v>
      </c>
      <c r="J396" s="10">
        <v>83.459396362304688</v>
      </c>
      <c r="K396" s="10">
        <v>3215.941162109375</v>
      </c>
      <c r="L396" s="10">
        <v>25.610000610351559</v>
      </c>
      <c r="M396" s="10">
        <v>4493.16943359375</v>
      </c>
      <c r="N396" s="10">
        <v>2159.757568359375</v>
      </c>
      <c r="O396" s="10">
        <v>249.190185546875</v>
      </c>
      <c r="P396" s="10">
        <v>1397.084594726562</v>
      </c>
      <c r="Q396" s="10">
        <v>788.0457763671875</v>
      </c>
      <c r="R396" s="10">
        <v>83.010002136230469</v>
      </c>
      <c r="S396" s="10">
        <v>6979.634765625</v>
      </c>
      <c r="T396" s="10">
        <v>3651.7412109375</v>
      </c>
      <c r="U396" s="10">
        <v>726.8016357421875</v>
      </c>
      <c r="X396" s="11">
        <f t="shared" si="262"/>
        <v>1.1060349283299046E-2</v>
      </c>
      <c r="Y396" s="11">
        <f t="shared" si="263"/>
        <v>1.1960340077815049E-2</v>
      </c>
      <c r="Z396" s="11">
        <f t="shared" si="264"/>
        <v>-2.6809933188112686E-2</v>
      </c>
      <c r="AA396" s="11">
        <f t="shared" si="265"/>
        <v>1.8134796173401392E-2</v>
      </c>
      <c r="AB396" s="11">
        <f t="shared" si="266"/>
        <v>2.4826217236977186E-2</v>
      </c>
      <c r="AC396" s="11">
        <f t="shared" si="267"/>
        <v>6.9328438582688286E-3</v>
      </c>
      <c r="AD396" s="11">
        <f t="shared" si="268"/>
        <v>1.2100195086597663E-3</v>
      </c>
      <c r="AE396" s="11">
        <f t="shared" si="269"/>
        <v>-1.0176770842790462E-2</v>
      </c>
      <c r="AF396" s="11">
        <f t="shared" si="270"/>
        <v>-5.8776034332516777E-5</v>
      </c>
      <c r="AG396" s="11">
        <f t="shared" si="271"/>
        <v>-1.2212061006319018E-3</v>
      </c>
      <c r="AH396" s="11">
        <f t="shared" si="272"/>
        <v>2.74078669988072E-3</v>
      </c>
      <c r="AI396" s="11">
        <f t="shared" si="273"/>
        <v>-1.0809383131492966E-2</v>
      </c>
      <c r="AJ396" s="11">
        <f t="shared" si="274"/>
        <v>-8.8133076587115829E-3</v>
      </c>
      <c r="AK396" s="11">
        <f t="shared" si="275"/>
        <v>1.8850215818020242E-2</v>
      </c>
      <c r="AL396" s="11">
        <f t="shared" si="276"/>
        <v>9.5401129934525857E-3</v>
      </c>
      <c r="AM396" s="11">
        <f t="shared" si="277"/>
        <v>-2.9884842853417555E-3</v>
      </c>
      <c r="AN396" s="11">
        <f t="shared" si="278"/>
        <v>3.0540024720942239E-2</v>
      </c>
      <c r="AO396" s="11">
        <f t="shared" si="279"/>
        <v>-3.3630059307544571E-3</v>
      </c>
      <c r="AP396" s="11">
        <f t="shared" si="280"/>
        <v>-1.6741553888824028E-2</v>
      </c>
      <c r="AQ396" s="11">
        <f t="shared" si="281"/>
        <v>3.5770165121918845E-3</v>
      </c>
      <c r="AT396" s="12">
        <f t="shared" si="282"/>
        <v>1.0761003222789771E-2</v>
      </c>
      <c r="AU396" s="12">
        <f t="shared" si="283"/>
        <v>1.1986349060770788E-2</v>
      </c>
      <c r="AV396" s="12">
        <f t="shared" si="284"/>
        <v>-2.8950842689940918E-2</v>
      </c>
      <c r="AW396" s="12">
        <f t="shared" si="285"/>
        <v>1.5407068407033807E-2</v>
      </c>
      <c r="AX396" s="12">
        <f t="shared" si="286"/>
        <v>2.4046609082221351E-2</v>
      </c>
      <c r="AY396" s="12">
        <f t="shared" si="287"/>
        <v>6.3550847540826466E-3</v>
      </c>
      <c r="AZ396" s="12">
        <f t="shared" si="288"/>
        <v>3.0725055306622326E-4</v>
      </c>
      <c r="BA396" s="12">
        <f t="shared" si="289"/>
        <v>-1.0954324356512101E-2</v>
      </c>
      <c r="BB396" s="12">
        <f t="shared" si="290"/>
        <v>-1.2905008336219699E-4</v>
      </c>
      <c r="BC396" s="12">
        <f t="shared" si="291"/>
        <v>-2.7210804211825149E-3</v>
      </c>
      <c r="BD396" s="12">
        <f t="shared" si="292"/>
        <v>2.3992212339706367E-3</v>
      </c>
      <c r="BE396" s="12">
        <f t="shared" si="293"/>
        <v>-1.1612026775323522E-2</v>
      </c>
      <c r="BF396" s="12">
        <f t="shared" si="294"/>
        <v>-1.0620218427682415E-2</v>
      </c>
      <c r="BG396" s="12">
        <f t="shared" si="295"/>
        <v>1.7140992458628251E-2</v>
      </c>
      <c r="BH396" s="12">
        <f t="shared" si="296"/>
        <v>9.1312516533100067E-3</v>
      </c>
      <c r="BI396" s="12">
        <f t="shared" si="297"/>
        <v>-4.0885286081610295E-3</v>
      </c>
      <c r="BJ396" s="12">
        <f t="shared" si="298"/>
        <v>2.9644184797055679E-2</v>
      </c>
      <c r="BK396" s="12">
        <f t="shared" si="299"/>
        <v>-3.1317117064509369E-3</v>
      </c>
      <c r="BL396" s="12">
        <f t="shared" si="300"/>
        <v>-1.7598709945568555E-2</v>
      </c>
      <c r="BM396" s="12">
        <f t="shared" si="301"/>
        <v>2.1673148612083347E-3</v>
      </c>
      <c r="CM396" s="11" cm="1">
        <f t="array" ref="CM396">MMULT(X396:AQ396,$BQ$54:$BQ$73)</f>
        <v>2.9195150910958298E-3</v>
      </c>
      <c r="DA396" s="7">
        <v>-1.1219026737322565E-3</v>
      </c>
    </row>
    <row r="397" spans="1:105" x14ac:dyDescent="0.25">
      <c r="A397" s="9">
        <v>45425</v>
      </c>
      <c r="B397" s="10">
        <v>2877.04833984375</v>
      </c>
      <c r="C397" s="10">
        <v>664.419189453125</v>
      </c>
      <c r="D397" s="10">
        <v>979.7994384765625</v>
      </c>
      <c r="E397" s="10">
        <v>8256.072265625</v>
      </c>
      <c r="F397" s="10">
        <v>61.150001525878913</v>
      </c>
      <c r="G397" s="10">
        <v>717.9208984375</v>
      </c>
      <c r="H397" s="10">
        <v>1109.808837890625</v>
      </c>
      <c r="I397" s="10">
        <v>1340.156494140625</v>
      </c>
      <c r="J397" s="10">
        <v>83.524803161621094</v>
      </c>
      <c r="K397" s="10">
        <v>3237.961181640625</v>
      </c>
      <c r="L397" s="10">
        <v>25.610000610351559</v>
      </c>
      <c r="M397" s="10">
        <v>4479.41943359375</v>
      </c>
      <c r="N397" s="10">
        <v>2151.091064453125</v>
      </c>
      <c r="O397" s="10">
        <v>246.10124206542969</v>
      </c>
      <c r="P397" s="10">
        <v>1392.394287109375</v>
      </c>
      <c r="Q397" s="10">
        <v>779.80230712890625</v>
      </c>
      <c r="R397" s="10">
        <v>81.970001220703125</v>
      </c>
      <c r="S397" s="10">
        <v>6922.44580078125</v>
      </c>
      <c r="T397" s="10">
        <v>3702.2890625</v>
      </c>
      <c r="U397" s="10">
        <v>728.29620361328125</v>
      </c>
      <c r="X397" s="11">
        <f t="shared" si="262"/>
        <v>2.9439654460761903E-2</v>
      </c>
      <c r="Y397" s="11">
        <f t="shared" si="263"/>
        <v>5.1765580159824067E-3</v>
      </c>
      <c r="Z397" s="11">
        <f t="shared" si="264"/>
        <v>-1.1232554247665857E-2</v>
      </c>
      <c r="AA397" s="11">
        <f t="shared" si="265"/>
        <v>-1.8512645001903947E-2</v>
      </c>
      <c r="AB397" s="11">
        <f t="shared" si="266"/>
        <v>-1.2435346670481249E-2</v>
      </c>
      <c r="AC397" s="11">
        <f t="shared" si="267"/>
        <v>1.20661517833873E-2</v>
      </c>
      <c r="AD397" s="11">
        <f t="shared" si="268"/>
        <v>9.8026301028800774E-3</v>
      </c>
      <c r="AE397" s="11">
        <f t="shared" si="269"/>
        <v>-1.0176759317276304E-3</v>
      </c>
      <c r="AF397" s="11">
        <f t="shared" si="270"/>
        <v>7.8369605062166394E-4</v>
      </c>
      <c r="AG397" s="11">
        <f t="shared" si="271"/>
        <v>6.8471462695563748E-3</v>
      </c>
      <c r="AH397" s="11">
        <f t="shared" si="272"/>
        <v>0</v>
      </c>
      <c r="AI397" s="11">
        <f t="shared" si="273"/>
        <v>-3.0602006452719955E-3</v>
      </c>
      <c r="AJ397" s="11">
        <f t="shared" si="274"/>
        <v>-4.0127207021820373E-3</v>
      </c>
      <c r="AK397" s="11">
        <f t="shared" si="275"/>
        <v>-1.2395927530878833E-2</v>
      </c>
      <c r="AL397" s="11">
        <f t="shared" si="276"/>
        <v>-3.3572108910878331E-3</v>
      </c>
      <c r="AM397" s="11">
        <f t="shared" si="277"/>
        <v>-1.0460647700293276E-2</v>
      </c>
      <c r="AN397" s="11">
        <f t="shared" si="278"/>
        <v>-1.2528621717423447E-2</v>
      </c>
      <c r="AO397" s="11">
        <f t="shared" si="279"/>
        <v>-8.1936901806679199E-3</v>
      </c>
      <c r="AP397" s="11">
        <f t="shared" si="280"/>
        <v>1.3842123152402415E-2</v>
      </c>
      <c r="AQ397" s="11">
        <f t="shared" si="281"/>
        <v>2.0563628335364755E-3</v>
      </c>
      <c r="AT397" s="12">
        <f t="shared" si="282"/>
        <v>2.9140308400252626E-2</v>
      </c>
      <c r="AU397" s="12">
        <f t="shared" si="283"/>
        <v>5.2025669989381462E-3</v>
      </c>
      <c r="AV397" s="12">
        <f t="shared" si="284"/>
        <v>-1.3373463749494089E-2</v>
      </c>
      <c r="AW397" s="12">
        <f t="shared" si="285"/>
        <v>-2.1240372768271534E-2</v>
      </c>
      <c r="AX397" s="12">
        <f t="shared" si="286"/>
        <v>-1.3214954825237085E-2</v>
      </c>
      <c r="AY397" s="12">
        <f t="shared" si="287"/>
        <v>1.1488392679201117E-2</v>
      </c>
      <c r="AZ397" s="12">
        <f t="shared" si="288"/>
        <v>8.8998611472865339E-3</v>
      </c>
      <c r="BA397" s="12">
        <f t="shared" si="289"/>
        <v>-1.7952294454492688E-3</v>
      </c>
      <c r="BB397" s="12">
        <f t="shared" si="290"/>
        <v>7.1342200159198372E-4</v>
      </c>
      <c r="BC397" s="12">
        <f t="shared" si="291"/>
        <v>5.3472719490057618E-3</v>
      </c>
      <c r="BD397" s="12">
        <f t="shared" si="292"/>
        <v>-3.4156546591008325E-4</v>
      </c>
      <c r="BE397" s="12">
        <f t="shared" si="293"/>
        <v>-3.8628442891025508E-3</v>
      </c>
      <c r="BF397" s="12">
        <f t="shared" si="294"/>
        <v>-5.8196314711528689E-3</v>
      </c>
      <c r="BG397" s="12">
        <f t="shared" si="295"/>
        <v>-1.4105150890270824E-2</v>
      </c>
      <c r="BH397" s="12">
        <f t="shared" si="296"/>
        <v>-3.7660722312304112E-3</v>
      </c>
      <c r="BI397" s="12">
        <f t="shared" si="297"/>
        <v>-1.1560692023112551E-2</v>
      </c>
      <c r="BJ397" s="12">
        <f t="shared" si="298"/>
        <v>-1.3424461641310009E-2</v>
      </c>
      <c r="BK397" s="12">
        <f t="shared" si="299"/>
        <v>-7.9623959563643997E-3</v>
      </c>
      <c r="BL397" s="12">
        <f t="shared" si="300"/>
        <v>1.298496709565789E-2</v>
      </c>
      <c r="BM397" s="12">
        <f t="shared" si="301"/>
        <v>6.4666118255292588E-4</v>
      </c>
      <c r="CM397" s="11" cm="1">
        <f t="array" ref="CM397">MMULT(X397:AQ397,$BQ$54:$BQ$73)</f>
        <v>-8.5964592752277031E-4</v>
      </c>
      <c r="DA397" s="7">
        <v>-3.7011014683375836E-4</v>
      </c>
    </row>
    <row r="398" spans="1:105" x14ac:dyDescent="0.25">
      <c r="A398" s="9">
        <v>45426</v>
      </c>
      <c r="B398" s="10">
        <v>3034.8583984375</v>
      </c>
      <c r="C398" s="10">
        <v>660.16192626953125</v>
      </c>
      <c r="D398" s="10">
        <v>1010.636291503906</v>
      </c>
      <c r="E398" s="10">
        <v>8058.98095703125</v>
      </c>
      <c r="F398" s="10">
        <v>61.189998626708977</v>
      </c>
      <c r="G398" s="10">
        <v>720.73284912109375</v>
      </c>
      <c r="H398" s="10">
        <v>1102.47900390625</v>
      </c>
      <c r="I398" s="10">
        <v>1341.33349609375</v>
      </c>
      <c r="J398" s="10">
        <v>83.505500793457031</v>
      </c>
      <c r="K398" s="10">
        <v>3322.108642578125</v>
      </c>
      <c r="L398" s="10">
        <v>25.610000610351559</v>
      </c>
      <c r="M398" s="10">
        <v>4519.693359375</v>
      </c>
      <c r="N398" s="10">
        <v>2235.440673828125</v>
      </c>
      <c r="O398" s="10">
        <v>251.6336669921875</v>
      </c>
      <c r="P398" s="10">
        <v>1409.6416015625</v>
      </c>
      <c r="Q398" s="10">
        <v>788.86529541015625</v>
      </c>
      <c r="R398" s="10">
        <v>82.569999694824219</v>
      </c>
      <c r="S398" s="10">
        <v>6941.19873046875</v>
      </c>
      <c r="T398" s="10">
        <v>3658.587158203125</v>
      </c>
      <c r="U398" s="10">
        <v>735.91845703125</v>
      </c>
      <c r="X398" s="11">
        <f t="shared" si="262"/>
        <v>5.4851375421213995E-2</v>
      </c>
      <c r="Y398" s="11">
        <f t="shared" si="263"/>
        <v>-6.4074958266901495E-3</v>
      </c>
      <c r="Z398" s="11">
        <f t="shared" si="264"/>
        <v>3.147261757497033E-2</v>
      </c>
      <c r="AA398" s="11">
        <f t="shared" si="265"/>
        <v>-2.3872284816880758E-2</v>
      </c>
      <c r="AB398" s="11">
        <f t="shared" si="266"/>
        <v>6.5408176340170637E-4</v>
      </c>
      <c r="AC398" s="11">
        <f t="shared" si="267"/>
        <v>3.9167973654392089E-3</v>
      </c>
      <c r="AD398" s="11">
        <f t="shared" si="268"/>
        <v>-6.6045914702810979E-3</v>
      </c>
      <c r="AE398" s="11">
        <f t="shared" si="269"/>
        <v>8.7825709778748798E-4</v>
      </c>
      <c r="AF398" s="11">
        <f t="shared" si="270"/>
        <v>-2.3109743972353074E-4</v>
      </c>
      <c r="AG398" s="11">
        <f t="shared" si="271"/>
        <v>2.5987791766812898E-2</v>
      </c>
      <c r="AH398" s="11">
        <f t="shared" si="272"/>
        <v>0</v>
      </c>
      <c r="AI398" s="11">
        <f t="shared" si="273"/>
        <v>8.9908807108377928E-3</v>
      </c>
      <c r="AJ398" s="11">
        <f t="shared" si="274"/>
        <v>3.9212477225572188E-2</v>
      </c>
      <c r="AK398" s="11">
        <f t="shared" si="275"/>
        <v>2.2480280393249438E-2</v>
      </c>
      <c r="AL398" s="11">
        <f t="shared" si="276"/>
        <v>1.2386803517364757E-2</v>
      </c>
      <c r="AM398" s="11">
        <f t="shared" si="277"/>
        <v>1.1622161409881326E-2</v>
      </c>
      <c r="AN398" s="11">
        <f t="shared" si="278"/>
        <v>7.3197324043659086E-3</v>
      </c>
      <c r="AO398" s="11">
        <f t="shared" si="279"/>
        <v>2.7090034688871945E-3</v>
      </c>
      <c r="AP398" s="11">
        <f t="shared" si="280"/>
        <v>-1.1804022743530712E-2</v>
      </c>
      <c r="AQ398" s="11">
        <f t="shared" si="281"/>
        <v>1.0465870040448678E-2</v>
      </c>
      <c r="AT398" s="12">
        <f t="shared" si="282"/>
        <v>5.4552029360704718E-2</v>
      </c>
      <c r="AU398" s="12">
        <f t="shared" si="283"/>
        <v>-6.38148684373441E-3</v>
      </c>
      <c r="AV398" s="12">
        <f t="shared" si="284"/>
        <v>2.9331708073142098E-2</v>
      </c>
      <c r="AW398" s="12">
        <f t="shared" si="285"/>
        <v>-2.6600012583248345E-2</v>
      </c>
      <c r="AX398" s="12">
        <f t="shared" si="286"/>
        <v>-1.2552639135412884E-4</v>
      </c>
      <c r="AY398" s="12">
        <f t="shared" si="287"/>
        <v>3.3390382612530265E-3</v>
      </c>
      <c r="AZ398" s="12">
        <f t="shared" si="288"/>
        <v>-7.5073604258746405E-3</v>
      </c>
      <c r="BA398" s="12">
        <f t="shared" si="289"/>
        <v>1.0070358406584956E-4</v>
      </c>
      <c r="BB398" s="12">
        <f t="shared" si="290"/>
        <v>-3.0137148875321096E-4</v>
      </c>
      <c r="BC398" s="12">
        <f t="shared" si="291"/>
        <v>2.4487917446262285E-2</v>
      </c>
      <c r="BD398" s="12">
        <f t="shared" si="292"/>
        <v>-3.4156546591008325E-4</v>
      </c>
      <c r="BE398" s="12">
        <f t="shared" si="293"/>
        <v>8.1882370670072376E-3</v>
      </c>
      <c r="BF398" s="12">
        <f t="shared" si="294"/>
        <v>3.7405566456601355E-2</v>
      </c>
      <c r="BG398" s="12">
        <f t="shared" si="295"/>
        <v>2.0771057033857447E-2</v>
      </c>
      <c r="BH398" s="12">
        <f t="shared" si="296"/>
        <v>1.197794217722218E-2</v>
      </c>
      <c r="BI398" s="12">
        <f t="shared" si="297"/>
        <v>1.0522117087062051E-2</v>
      </c>
      <c r="BJ398" s="12">
        <f t="shared" si="298"/>
        <v>6.4238924804793469E-3</v>
      </c>
      <c r="BK398" s="12">
        <f t="shared" si="299"/>
        <v>2.9402976931907146E-3</v>
      </c>
      <c r="BL398" s="12">
        <f t="shared" si="300"/>
        <v>-1.2661178800275237E-2</v>
      </c>
      <c r="BM398" s="12">
        <f t="shared" si="301"/>
        <v>9.0561683894651284E-3</v>
      </c>
      <c r="CM398" s="11" cm="1">
        <f t="array" ref="CM398">MMULT(X398:AQ398,$BQ$54:$BQ$73)</f>
        <v>9.2014318931563331E-3</v>
      </c>
      <c r="DA398" s="7">
        <v>1.0572554369899444E-2</v>
      </c>
    </row>
    <row r="399" spans="1:105" x14ac:dyDescent="0.25">
      <c r="A399" s="9">
        <v>45427</v>
      </c>
      <c r="B399" s="10">
        <v>3047.047607421875</v>
      </c>
      <c r="C399" s="10">
        <v>660.587158203125</v>
      </c>
      <c r="D399" s="10">
        <v>1042.652465820312</v>
      </c>
      <c r="E399" s="10">
        <v>8096.35107421875</v>
      </c>
      <c r="F399" s="10">
        <v>61.709999084472663</v>
      </c>
      <c r="G399" s="10">
        <v>709.65753173828125</v>
      </c>
      <c r="H399" s="10">
        <v>1106.217651367188</v>
      </c>
      <c r="I399" s="10">
        <v>1336.861328125</v>
      </c>
      <c r="J399" s="10">
        <v>83.524200439453125</v>
      </c>
      <c r="K399" s="10">
        <v>3353.418212890625</v>
      </c>
      <c r="L399" s="10">
        <v>25.64999961853027</v>
      </c>
      <c r="M399" s="10">
        <v>4533.78466796875</v>
      </c>
      <c r="N399" s="10">
        <v>2267.348876953125</v>
      </c>
      <c r="O399" s="10">
        <v>252.1408386230469</v>
      </c>
      <c r="P399" s="10">
        <v>1405.86962890625</v>
      </c>
      <c r="Q399" s="10">
        <v>790.88995361328125</v>
      </c>
      <c r="R399" s="10">
        <v>83.089996337890625</v>
      </c>
      <c r="S399" s="10">
        <v>7072.5185546875</v>
      </c>
      <c r="T399" s="10">
        <v>3639.08056640625</v>
      </c>
      <c r="U399" s="10">
        <v>727.3995361328125</v>
      </c>
      <c r="X399" s="11">
        <f t="shared" si="262"/>
        <v>4.0164012234147816E-3</v>
      </c>
      <c r="Y399" s="11">
        <f t="shared" si="263"/>
        <v>6.441327751157465E-4</v>
      </c>
      <c r="Z399" s="11">
        <f t="shared" si="264"/>
        <v>3.1679224846322754E-2</v>
      </c>
      <c r="AA399" s="11">
        <f t="shared" si="265"/>
        <v>4.6370772417442616E-3</v>
      </c>
      <c r="AB399" s="11">
        <f t="shared" si="266"/>
        <v>8.4981282796876834E-3</v>
      </c>
      <c r="AC399" s="11">
        <f t="shared" si="267"/>
        <v>-1.5366744274689891E-2</v>
      </c>
      <c r="AD399" s="11">
        <f t="shared" si="268"/>
        <v>3.3911280375330151E-3</v>
      </c>
      <c r="AE399" s="11">
        <f t="shared" si="269"/>
        <v>-3.3341208444983366E-3</v>
      </c>
      <c r="AF399" s="11">
        <f t="shared" si="270"/>
        <v>2.2393310402802754E-4</v>
      </c>
      <c r="AG399" s="11">
        <f t="shared" si="271"/>
        <v>9.4246075854407287E-3</v>
      </c>
      <c r="AH399" s="11">
        <f t="shared" si="272"/>
        <v>1.5618511216490695E-3</v>
      </c>
      <c r="AI399" s="11">
        <f t="shared" si="273"/>
        <v>3.1177576603777825E-3</v>
      </c>
      <c r="AJ399" s="11">
        <f t="shared" si="274"/>
        <v>1.4273786595444808E-2</v>
      </c>
      <c r="AK399" s="11">
        <f t="shared" si="275"/>
        <v>2.0155157969189777E-3</v>
      </c>
      <c r="AL399" s="11">
        <f t="shared" si="276"/>
        <v>-2.6758380655543955E-3</v>
      </c>
      <c r="AM399" s="11">
        <f t="shared" si="277"/>
        <v>2.5665449030462363E-3</v>
      </c>
      <c r="AN399" s="11">
        <f t="shared" si="278"/>
        <v>6.2976461788578821E-3</v>
      </c>
      <c r="AO399" s="11">
        <f t="shared" si="279"/>
        <v>1.8918897054814879E-2</v>
      </c>
      <c r="AP399" s="11">
        <f t="shared" si="280"/>
        <v>-5.3317280560443037E-3</v>
      </c>
      <c r="AQ399" s="11">
        <f t="shared" si="281"/>
        <v>-1.1575903304291977E-2</v>
      </c>
      <c r="AT399" s="12">
        <f t="shared" si="282"/>
        <v>3.7170551629055059E-3</v>
      </c>
      <c r="AU399" s="12">
        <f t="shared" si="283"/>
        <v>6.7014175807148598E-4</v>
      </c>
      <c r="AV399" s="12">
        <f t="shared" si="284"/>
        <v>2.9538315344494522E-2</v>
      </c>
      <c r="AW399" s="12">
        <f t="shared" si="285"/>
        <v>1.9093494753766762E-3</v>
      </c>
      <c r="AX399" s="12">
        <f t="shared" si="286"/>
        <v>7.7185201249318483E-3</v>
      </c>
      <c r="AY399" s="12">
        <f t="shared" si="287"/>
        <v>-1.5944503378876072E-2</v>
      </c>
      <c r="AZ399" s="12">
        <f t="shared" si="288"/>
        <v>2.488359081939472E-3</v>
      </c>
      <c r="BA399" s="12">
        <f t="shared" si="289"/>
        <v>-4.1116743582199754E-3</v>
      </c>
      <c r="BB399" s="12">
        <f t="shared" si="290"/>
        <v>1.5365905499834735E-4</v>
      </c>
      <c r="BC399" s="12">
        <f t="shared" si="291"/>
        <v>7.9247332648901166E-3</v>
      </c>
      <c r="BD399" s="12">
        <f t="shared" si="292"/>
        <v>1.2202856557389863E-3</v>
      </c>
      <c r="BE399" s="12">
        <f t="shared" si="293"/>
        <v>2.3151140165472272E-3</v>
      </c>
      <c r="BF399" s="12">
        <f t="shared" si="294"/>
        <v>1.2466875826473977E-2</v>
      </c>
      <c r="BG399" s="12">
        <f t="shared" si="295"/>
        <v>3.0629243752698719E-4</v>
      </c>
      <c r="BH399" s="12">
        <f t="shared" si="296"/>
        <v>-3.0846994056969736E-3</v>
      </c>
      <c r="BI399" s="12">
        <f t="shared" si="297"/>
        <v>1.4665005802269623E-3</v>
      </c>
      <c r="BJ399" s="12">
        <f t="shared" si="298"/>
        <v>5.4018062549713204E-3</v>
      </c>
      <c r="BK399" s="12">
        <f t="shared" si="299"/>
        <v>1.9150191279118399E-2</v>
      </c>
      <c r="BL399" s="12">
        <f t="shared" si="300"/>
        <v>-6.1888841127888299E-3</v>
      </c>
      <c r="BM399" s="12">
        <f t="shared" si="301"/>
        <v>-1.2985604955275527E-2</v>
      </c>
      <c r="CM399" s="11" cm="1">
        <f t="array" ref="CM399">MMULT(X399:AQ399,$BQ$54:$BQ$73)</f>
        <v>3.6491148929658863E-3</v>
      </c>
      <c r="DA399" s="7">
        <v>7.5519908159534677E-3</v>
      </c>
    </row>
    <row r="400" spans="1:105" x14ac:dyDescent="0.25">
      <c r="A400" s="9">
        <v>45428</v>
      </c>
      <c r="B400" s="10">
        <v>3038.95458984375</v>
      </c>
      <c r="C400" s="10">
        <v>667.22760009765625</v>
      </c>
      <c r="D400" s="10">
        <v>1029.1875</v>
      </c>
      <c r="E400" s="10">
        <v>8253.2255859375</v>
      </c>
      <c r="F400" s="10">
        <v>62</v>
      </c>
      <c r="G400" s="10">
        <v>720.38751220703125</v>
      </c>
      <c r="H400" s="10">
        <v>1112.8095703125</v>
      </c>
      <c r="I400" s="10">
        <v>1368.30712890625</v>
      </c>
      <c r="J400" s="10">
        <v>83.405097961425781</v>
      </c>
      <c r="K400" s="10">
        <v>3401.8818359375</v>
      </c>
      <c r="L400" s="10">
        <v>25.680000305175781</v>
      </c>
      <c r="M400" s="10">
        <v>4652.65625</v>
      </c>
      <c r="N400" s="10">
        <v>2335.744384765625</v>
      </c>
      <c r="O400" s="10">
        <v>256.01351928710938</v>
      </c>
      <c r="P400" s="10">
        <v>1414.877807617188</v>
      </c>
      <c r="Q400" s="10">
        <v>782.83941650390625</v>
      </c>
      <c r="R400" s="10">
        <v>84.339996337890625</v>
      </c>
      <c r="S400" s="10">
        <v>7148.26513671875</v>
      </c>
      <c r="T400" s="10">
        <v>3684.942138671875</v>
      </c>
      <c r="U400" s="10">
        <v>725.40673828125</v>
      </c>
      <c r="X400" s="11">
        <f t="shared" si="262"/>
        <v>-2.6560194065929116E-3</v>
      </c>
      <c r="Y400" s="11">
        <f t="shared" si="263"/>
        <v>1.0052332704429246E-2</v>
      </c>
      <c r="Z400" s="11">
        <f t="shared" si="264"/>
        <v>-1.2914145663788764E-2</v>
      </c>
      <c r="AA400" s="11">
        <f t="shared" si="265"/>
        <v>1.9375952238322058E-2</v>
      </c>
      <c r="AB400" s="11">
        <f t="shared" si="266"/>
        <v>4.699415327009882E-3</v>
      </c>
      <c r="AC400" s="11">
        <f t="shared" si="267"/>
        <v>1.5119941646313946E-2</v>
      </c>
      <c r="AD400" s="11">
        <f t="shared" si="268"/>
        <v>5.9589710371779113E-3</v>
      </c>
      <c r="AE400" s="11">
        <f t="shared" si="269"/>
        <v>2.3522111171660531E-2</v>
      </c>
      <c r="AF400" s="11">
        <f t="shared" si="270"/>
        <v>-1.4259637015463728E-3</v>
      </c>
      <c r="AG400" s="11">
        <f t="shared" si="271"/>
        <v>1.4452006868865804E-2</v>
      </c>
      <c r="AH400" s="11">
        <f t="shared" si="272"/>
        <v>1.1696174304750492E-3</v>
      </c>
      <c r="AI400" s="11">
        <f t="shared" si="273"/>
        <v>2.6219062160379898E-2</v>
      </c>
      <c r="AJ400" s="11">
        <f t="shared" si="274"/>
        <v>3.0165409702811254E-2</v>
      </c>
      <c r="AK400" s="11">
        <f t="shared" si="275"/>
        <v>1.53591964126532E-2</v>
      </c>
      <c r="AL400" s="11">
        <f t="shared" si="276"/>
        <v>6.4075491252671927E-3</v>
      </c>
      <c r="AM400" s="11">
        <f t="shared" si="277"/>
        <v>-1.017908632243348E-2</v>
      </c>
      <c r="AN400" s="11">
        <f t="shared" si="278"/>
        <v>1.5043928933596259E-2</v>
      </c>
      <c r="AO400" s="11">
        <f t="shared" si="279"/>
        <v>1.0709987035812997E-2</v>
      </c>
      <c r="AP400" s="11">
        <f t="shared" si="280"/>
        <v>1.2602516330358493E-2</v>
      </c>
      <c r="AQ400" s="11">
        <f t="shared" si="281"/>
        <v>-2.7396193598873075E-3</v>
      </c>
      <c r="AT400" s="12">
        <f t="shared" si="282"/>
        <v>-2.9553654671021874E-3</v>
      </c>
      <c r="AU400" s="12">
        <f t="shared" si="283"/>
        <v>1.0078341687384985E-2</v>
      </c>
      <c r="AV400" s="12">
        <f t="shared" si="284"/>
        <v>-1.5055055165616995E-2</v>
      </c>
      <c r="AW400" s="12">
        <f t="shared" si="285"/>
        <v>1.6648224471954472E-2</v>
      </c>
      <c r="AX400" s="12">
        <f t="shared" si="286"/>
        <v>3.9198071722540469E-3</v>
      </c>
      <c r="AY400" s="12">
        <f t="shared" si="287"/>
        <v>1.4542182542127764E-2</v>
      </c>
      <c r="AZ400" s="12">
        <f t="shared" si="288"/>
        <v>5.0562020815843687E-3</v>
      </c>
      <c r="BA400" s="12">
        <f t="shared" si="289"/>
        <v>2.2744557657938893E-2</v>
      </c>
      <c r="BB400" s="12">
        <f t="shared" si="290"/>
        <v>-1.496237750576053E-3</v>
      </c>
      <c r="BC400" s="12">
        <f t="shared" si="291"/>
        <v>1.295213254831519E-2</v>
      </c>
      <c r="BD400" s="12">
        <f t="shared" si="292"/>
        <v>8.2805196456496599E-4</v>
      </c>
      <c r="BE400" s="12">
        <f t="shared" si="293"/>
        <v>2.5416418516549345E-2</v>
      </c>
      <c r="BF400" s="12">
        <f t="shared" si="294"/>
        <v>2.8358498933840424E-2</v>
      </c>
      <c r="BG400" s="12">
        <f t="shared" si="295"/>
        <v>1.3649973053261209E-2</v>
      </c>
      <c r="BH400" s="12">
        <f t="shared" si="296"/>
        <v>5.9986877851246146E-3</v>
      </c>
      <c r="BI400" s="12">
        <f t="shared" si="297"/>
        <v>-1.1279130645252754E-2</v>
      </c>
      <c r="BJ400" s="12">
        <f t="shared" si="298"/>
        <v>1.4148089009709697E-2</v>
      </c>
      <c r="BK400" s="12">
        <f t="shared" si="299"/>
        <v>1.0941281260116517E-2</v>
      </c>
      <c r="BL400" s="12">
        <f t="shared" si="300"/>
        <v>1.1745360273613968E-2</v>
      </c>
      <c r="BM400" s="12">
        <f t="shared" si="301"/>
        <v>-4.1493210108708573E-3</v>
      </c>
      <c r="CM400" s="11" cm="1">
        <f t="array" ref="CM400">MMULT(X400:AQ400,$BQ$54:$BQ$73)</f>
        <v>9.0471581835442471E-3</v>
      </c>
      <c r="DA400" s="7">
        <v>3.5787067781697258E-3</v>
      </c>
    </row>
    <row r="401" spans="1:105" x14ac:dyDescent="0.25">
      <c r="A401" s="9">
        <v>45429</v>
      </c>
      <c r="B401" s="10">
        <v>3057.7880859375</v>
      </c>
      <c r="C401" s="10">
        <v>665.2745361328125</v>
      </c>
      <c r="D401" s="10">
        <v>1039.556396484375</v>
      </c>
      <c r="E401" s="10">
        <v>8931.2314453125</v>
      </c>
      <c r="F401" s="10">
        <v>61.959999084472663</v>
      </c>
      <c r="G401" s="10">
        <v>722.286865234375</v>
      </c>
      <c r="H401" s="10">
        <v>1112.268432617188</v>
      </c>
      <c r="I401" s="10">
        <v>1359.78662109375</v>
      </c>
      <c r="J401" s="10">
        <v>83.470100402832031</v>
      </c>
      <c r="K401" s="10">
        <v>3392.198974609375</v>
      </c>
      <c r="L401" s="10">
        <v>25.70000076293945</v>
      </c>
      <c r="M401" s="10">
        <v>4645.92724609375</v>
      </c>
      <c r="N401" s="10">
        <v>2476.426025390625</v>
      </c>
      <c r="O401" s="10">
        <v>255.82911682128909</v>
      </c>
      <c r="P401" s="10">
        <v>1425.15185546875</v>
      </c>
      <c r="Q401" s="10">
        <v>788.52777099609375</v>
      </c>
      <c r="R401" s="10">
        <v>84.800003051757813</v>
      </c>
      <c r="S401" s="10">
        <v>7206.43359375</v>
      </c>
      <c r="T401" s="10">
        <v>3621.793701171875</v>
      </c>
      <c r="U401" s="10">
        <v>746.72906494140625</v>
      </c>
      <c r="X401" s="11">
        <f t="shared" si="262"/>
        <v>6.197360156907885E-3</v>
      </c>
      <c r="Y401" s="11">
        <f t="shared" si="263"/>
        <v>-2.9271330570826166E-3</v>
      </c>
      <c r="Z401" s="11">
        <f t="shared" si="264"/>
        <v>1.0074837174348697E-2</v>
      </c>
      <c r="AA401" s="11">
        <f t="shared" si="265"/>
        <v>8.215040923275381E-2</v>
      </c>
      <c r="AB401" s="11">
        <f t="shared" si="266"/>
        <v>-6.4517605689252651E-4</v>
      </c>
      <c r="AC401" s="11">
        <f t="shared" si="267"/>
        <v>2.6365712830373127E-3</v>
      </c>
      <c r="AD401" s="11">
        <f t="shared" si="268"/>
        <v>-4.8628059081131248E-4</v>
      </c>
      <c r="AE401" s="11">
        <f t="shared" si="269"/>
        <v>-6.2270433534252125E-3</v>
      </c>
      <c r="AF401" s="11">
        <f t="shared" si="270"/>
        <v>7.7935813271645736E-4</v>
      </c>
      <c r="AG401" s="11">
        <f t="shared" si="271"/>
        <v>-2.8463250033658417E-3</v>
      </c>
      <c r="AH401" s="11">
        <f t="shared" si="272"/>
        <v>7.7883401580946426E-4</v>
      </c>
      <c r="AI401" s="11">
        <f t="shared" si="273"/>
        <v>-1.4462714511199919E-3</v>
      </c>
      <c r="AJ401" s="11">
        <f t="shared" si="274"/>
        <v>6.0229895678039436E-2</v>
      </c>
      <c r="AK401" s="11">
        <f t="shared" si="275"/>
        <v>-7.2028409411256037E-4</v>
      </c>
      <c r="AL401" s="11">
        <f t="shared" si="276"/>
        <v>7.261438264315339E-3</v>
      </c>
      <c r="AM401" s="11">
        <f t="shared" si="277"/>
        <v>7.2663107813237147E-3</v>
      </c>
      <c r="AN401" s="11">
        <f t="shared" si="278"/>
        <v>5.4541941408707967E-3</v>
      </c>
      <c r="AO401" s="11">
        <f t="shared" si="279"/>
        <v>8.1374229856771823E-3</v>
      </c>
      <c r="AP401" s="11">
        <f t="shared" si="280"/>
        <v>-1.713688712701468E-2</v>
      </c>
      <c r="AQ401" s="11">
        <f t="shared" si="281"/>
        <v>2.9393615381456926E-2</v>
      </c>
      <c r="AT401" s="12">
        <f t="shared" si="282"/>
        <v>5.8980140963986087E-3</v>
      </c>
      <c r="AU401" s="12">
        <f t="shared" si="283"/>
        <v>-2.9011240741268771E-3</v>
      </c>
      <c r="AV401" s="12">
        <f t="shared" si="284"/>
        <v>7.933927672520465E-3</v>
      </c>
      <c r="AW401" s="12">
        <f t="shared" si="285"/>
        <v>7.942268146638623E-2</v>
      </c>
      <c r="AX401" s="12">
        <f t="shared" si="286"/>
        <v>-1.4247842116483617E-3</v>
      </c>
      <c r="AY401" s="12">
        <f t="shared" si="287"/>
        <v>2.0588121788511302E-3</v>
      </c>
      <c r="AZ401" s="12">
        <f t="shared" si="288"/>
        <v>-1.3890495464048557E-3</v>
      </c>
      <c r="BA401" s="12">
        <f t="shared" si="289"/>
        <v>-7.0045968671468509E-3</v>
      </c>
      <c r="BB401" s="12">
        <f t="shared" si="290"/>
        <v>7.0908408368677714E-4</v>
      </c>
      <c r="BC401" s="12">
        <f t="shared" si="291"/>
        <v>-4.3461993239164547E-3</v>
      </c>
      <c r="BD401" s="12">
        <f t="shared" si="292"/>
        <v>4.3726854989938101E-4</v>
      </c>
      <c r="BE401" s="12">
        <f t="shared" si="293"/>
        <v>-2.2489150949505472E-3</v>
      </c>
      <c r="BF401" s="12">
        <f t="shared" si="294"/>
        <v>5.8422984909068602E-2</v>
      </c>
      <c r="BG401" s="12">
        <f t="shared" si="295"/>
        <v>-2.4295074535045508E-3</v>
      </c>
      <c r="BH401" s="12">
        <f t="shared" si="296"/>
        <v>6.8525769241727609E-3</v>
      </c>
      <c r="BI401" s="12">
        <f t="shared" si="297"/>
        <v>6.1662664585044411E-3</v>
      </c>
      <c r="BJ401" s="12">
        <f t="shared" si="298"/>
        <v>4.558354216984235E-3</v>
      </c>
      <c r="BK401" s="12">
        <f t="shared" si="299"/>
        <v>8.3687172099807024E-3</v>
      </c>
      <c r="BL401" s="12">
        <f t="shared" si="300"/>
        <v>-1.7994043183759207E-2</v>
      </c>
      <c r="BM401" s="12">
        <f t="shared" si="301"/>
        <v>2.7983913730473375E-2</v>
      </c>
      <c r="CM401" s="11" cm="1">
        <f t="array" ref="CM401">MMULT(X401:AQ401,$BQ$54:$BQ$73)</f>
        <v>9.3962423246716151E-3</v>
      </c>
      <c r="DA401" s="7">
        <v>3.4975057269533861E-3</v>
      </c>
    </row>
    <row r="402" spans="1:105" x14ac:dyDescent="0.25">
      <c r="A402" s="9">
        <v>45433</v>
      </c>
      <c r="B402" s="10">
        <v>3114.7373046875</v>
      </c>
      <c r="C402" s="10">
        <v>666.8023681640625</v>
      </c>
      <c r="D402" s="10">
        <v>1055.871826171875</v>
      </c>
      <c r="E402" s="10">
        <v>9117.08203125</v>
      </c>
      <c r="F402" s="10">
        <v>62.630001068115227</v>
      </c>
      <c r="G402" s="10">
        <v>719.6722412109375</v>
      </c>
      <c r="H402" s="10">
        <v>1102.872436523438</v>
      </c>
      <c r="I402" s="10">
        <v>1350.230346679688</v>
      </c>
      <c r="J402" s="10">
        <v>83.31500244140625</v>
      </c>
      <c r="K402" s="10">
        <v>3382.565185546875</v>
      </c>
      <c r="L402" s="10">
        <v>25.70999908447266</v>
      </c>
      <c r="M402" s="10">
        <v>4613.2109375</v>
      </c>
      <c r="N402" s="10">
        <v>2484.353759765625</v>
      </c>
      <c r="O402" s="10">
        <v>258.27261352539063</v>
      </c>
      <c r="P402" s="10">
        <v>1425.57373046875</v>
      </c>
      <c r="Q402" s="10">
        <v>800.86895751953125</v>
      </c>
      <c r="R402" s="10">
        <v>91.029998779296875</v>
      </c>
      <c r="S402" s="10">
        <v>7088.82373046875</v>
      </c>
      <c r="T402" s="10">
        <v>3608.66357421875</v>
      </c>
      <c r="U402" s="10">
        <v>756.6927490234375</v>
      </c>
      <c r="X402" s="11">
        <f t="shared" si="262"/>
        <v>1.8624318346946434E-2</v>
      </c>
      <c r="Y402" s="11">
        <f t="shared" si="263"/>
        <v>2.2965436797433509E-3</v>
      </c>
      <c r="Z402" s="11">
        <f t="shared" si="264"/>
        <v>1.5694607567878334E-2</v>
      </c>
      <c r="AA402" s="11">
        <f t="shared" si="265"/>
        <v>2.0809066148995893E-2</v>
      </c>
      <c r="AB402" s="11">
        <f t="shared" si="266"/>
        <v>1.0813460192746649E-2</v>
      </c>
      <c r="AC402" s="11">
        <f t="shared" si="267"/>
        <v>-3.6199246439142709E-3</v>
      </c>
      <c r="AD402" s="11">
        <f t="shared" si="268"/>
        <v>-8.4475975566806749E-3</v>
      </c>
      <c r="AE402" s="11">
        <f t="shared" si="269"/>
        <v>-7.0277749948557486E-3</v>
      </c>
      <c r="AF402" s="11">
        <f t="shared" si="270"/>
        <v>-1.8581259717823338E-3</v>
      </c>
      <c r="AG402" s="11">
        <f t="shared" si="271"/>
        <v>-2.839983484049419E-3</v>
      </c>
      <c r="AH402" s="11">
        <f t="shared" si="272"/>
        <v>3.890397368247653E-4</v>
      </c>
      <c r="AI402" s="11">
        <f t="shared" si="273"/>
        <v>-7.0419330438843079E-3</v>
      </c>
      <c r="AJ402" s="11">
        <f t="shared" si="274"/>
        <v>3.2012805122048822E-3</v>
      </c>
      <c r="AK402" s="11">
        <f t="shared" si="275"/>
        <v>9.5512846014648625E-3</v>
      </c>
      <c r="AL402" s="11">
        <f t="shared" si="276"/>
        <v>2.9602108602050701E-4</v>
      </c>
      <c r="AM402" s="11">
        <f t="shared" si="277"/>
        <v>1.5650921853833651E-2</v>
      </c>
      <c r="AN402" s="11">
        <f t="shared" si="278"/>
        <v>7.346692810537489E-2</v>
      </c>
      <c r="AO402" s="11">
        <f t="shared" si="279"/>
        <v>-1.6320120313500254E-2</v>
      </c>
      <c r="AP402" s="11">
        <f t="shared" si="280"/>
        <v>-3.6253105605867581E-3</v>
      </c>
      <c r="AQ402" s="11">
        <f t="shared" si="281"/>
        <v>1.3343104681231436E-2</v>
      </c>
      <c r="AT402" s="12">
        <f t="shared" si="282"/>
        <v>1.8324972286437157E-2</v>
      </c>
      <c r="AU402" s="12">
        <f t="shared" si="283"/>
        <v>2.3225526626990903E-3</v>
      </c>
      <c r="AV402" s="12">
        <f t="shared" si="284"/>
        <v>1.3553698066050102E-2</v>
      </c>
      <c r="AW402" s="12">
        <f t="shared" si="285"/>
        <v>1.8081338382628306E-2</v>
      </c>
      <c r="AX402" s="12">
        <f t="shared" si="286"/>
        <v>1.0033852037990813E-2</v>
      </c>
      <c r="AY402" s="12">
        <f t="shared" si="287"/>
        <v>-4.1976837481004529E-3</v>
      </c>
      <c r="AZ402" s="12">
        <f t="shared" si="288"/>
        <v>-9.3503665122742184E-3</v>
      </c>
      <c r="BA402" s="12">
        <f t="shared" si="289"/>
        <v>-7.8053285085773871E-3</v>
      </c>
      <c r="BB402" s="12">
        <f t="shared" si="290"/>
        <v>-1.928400020812014E-3</v>
      </c>
      <c r="BC402" s="12">
        <f t="shared" si="291"/>
        <v>-4.3398578046000315E-3</v>
      </c>
      <c r="BD402" s="12">
        <f t="shared" si="292"/>
        <v>4.7474270914682059E-5</v>
      </c>
      <c r="BE402" s="12">
        <f t="shared" si="293"/>
        <v>-7.8445766877148632E-3</v>
      </c>
      <c r="BF402" s="12">
        <f t="shared" si="294"/>
        <v>1.3943697432340508E-3</v>
      </c>
      <c r="BG402" s="12">
        <f t="shared" si="295"/>
        <v>7.8420612420728713E-3</v>
      </c>
      <c r="BH402" s="12">
        <f t="shared" si="296"/>
        <v>-1.1284025412207111E-4</v>
      </c>
      <c r="BI402" s="12">
        <f t="shared" si="297"/>
        <v>1.4550877531014377E-2</v>
      </c>
      <c r="BJ402" s="12">
        <f t="shared" si="298"/>
        <v>7.257108818148833E-2</v>
      </c>
      <c r="BK402" s="12">
        <f t="shared" si="299"/>
        <v>-1.6088826089196734E-2</v>
      </c>
      <c r="BL402" s="12">
        <f t="shared" si="300"/>
        <v>-4.4824666173312842E-3</v>
      </c>
      <c r="BM402" s="12">
        <f t="shared" si="301"/>
        <v>1.1933403030247886E-2</v>
      </c>
      <c r="CM402" s="11" cm="1">
        <f t="array" ref="CM402">MMULT(X402:AQ402,$BQ$54:$BQ$73)</f>
        <v>6.6677902972005956E-3</v>
      </c>
      <c r="DA402" s="7">
        <v>-6.3624518452357736E-3</v>
      </c>
    </row>
    <row r="403" spans="1:105" x14ac:dyDescent="0.25">
      <c r="A403" s="9">
        <v>45434</v>
      </c>
      <c r="B403" s="10">
        <v>3138.166748046875</v>
      </c>
      <c r="C403" s="10">
        <v>666.97052001953125</v>
      </c>
      <c r="D403" s="10">
        <v>1063.857421875</v>
      </c>
      <c r="E403" s="10">
        <v>9278.251953125</v>
      </c>
      <c r="F403" s="10">
        <v>62.680000305175781</v>
      </c>
      <c r="G403" s="10">
        <v>719.86956787109375</v>
      </c>
      <c r="H403" s="10">
        <v>1093.181274414062</v>
      </c>
      <c r="I403" s="10">
        <v>1369.672119140625</v>
      </c>
      <c r="J403" s="10">
        <v>83.316802978515625</v>
      </c>
      <c r="K403" s="10">
        <v>3402.127685546875</v>
      </c>
      <c r="L403" s="10">
        <v>25.690000534057621</v>
      </c>
      <c r="M403" s="10">
        <v>4657.0927734375</v>
      </c>
      <c r="N403" s="10">
        <v>2482.778076171875</v>
      </c>
      <c r="O403" s="10">
        <v>256.33624267578119</v>
      </c>
      <c r="P403" s="10">
        <v>1449.91845703125</v>
      </c>
      <c r="Q403" s="10">
        <v>802.63348388671875</v>
      </c>
      <c r="R403" s="10">
        <v>90.80999755859375</v>
      </c>
      <c r="S403" s="10">
        <v>7062.08935546875</v>
      </c>
      <c r="T403" s="10">
        <v>3619.810546875</v>
      </c>
      <c r="U403" s="10">
        <v>754.99896240234375</v>
      </c>
      <c r="X403" s="11">
        <f t="shared" si="262"/>
        <v>7.5221250036447826E-3</v>
      </c>
      <c r="Y403" s="11">
        <f t="shared" si="263"/>
        <v>2.5217645211988402E-4</v>
      </c>
      <c r="Z403" s="11">
        <f t="shared" si="264"/>
        <v>7.5630351195914037E-3</v>
      </c>
      <c r="AA403" s="11">
        <f t="shared" si="265"/>
        <v>1.7677796615470701E-2</v>
      </c>
      <c r="AB403" s="11">
        <f t="shared" si="266"/>
        <v>7.9832725862763021E-4</v>
      </c>
      <c r="AC403" s="11">
        <f t="shared" si="267"/>
        <v>2.7418962252069568E-4</v>
      </c>
      <c r="AD403" s="11">
        <f t="shared" si="268"/>
        <v>-8.7872013012902563E-3</v>
      </c>
      <c r="AE403" s="11">
        <f t="shared" si="269"/>
        <v>1.4398856097958204E-2</v>
      </c>
      <c r="AF403" s="11">
        <f t="shared" si="270"/>
        <v>2.1611199143170897E-5</v>
      </c>
      <c r="AG403" s="11">
        <f t="shared" si="271"/>
        <v>5.7833327450974876E-3</v>
      </c>
      <c r="AH403" s="11">
        <f t="shared" si="272"/>
        <v>-7.7785107456954442E-4</v>
      </c>
      <c r="AI403" s="11">
        <f t="shared" si="273"/>
        <v>9.5122110243847924E-3</v>
      </c>
      <c r="AJ403" s="11">
        <f t="shared" si="274"/>
        <v>-6.342428438607916E-4</v>
      </c>
      <c r="AK403" s="11">
        <f t="shared" si="275"/>
        <v>-7.4973913152393467E-3</v>
      </c>
      <c r="AL403" s="11">
        <f t="shared" si="276"/>
        <v>1.707714307733146E-2</v>
      </c>
      <c r="AM403" s="11">
        <f t="shared" si="277"/>
        <v>2.203264779612172E-3</v>
      </c>
      <c r="AN403" s="11">
        <f t="shared" si="278"/>
        <v>-2.416799117360422E-3</v>
      </c>
      <c r="AO403" s="11">
        <f t="shared" si="279"/>
        <v>-3.7713414829447572E-3</v>
      </c>
      <c r="AP403" s="11">
        <f t="shared" si="280"/>
        <v>3.0889475915369139E-3</v>
      </c>
      <c r="AQ403" s="11">
        <f t="shared" si="281"/>
        <v>-2.2384073631995217E-3</v>
      </c>
      <c r="AT403" s="12">
        <f t="shared" si="282"/>
        <v>7.2227789431355063E-3</v>
      </c>
      <c r="AU403" s="12">
        <f t="shared" si="283"/>
        <v>2.7818543507562344E-4</v>
      </c>
      <c r="AV403" s="12">
        <f t="shared" si="284"/>
        <v>5.4221256177631721E-3</v>
      </c>
      <c r="AW403" s="12">
        <f t="shared" si="285"/>
        <v>1.4950068849103116E-2</v>
      </c>
      <c r="AX403" s="12">
        <f t="shared" si="286"/>
        <v>1.8719103871795003E-5</v>
      </c>
      <c r="AY403" s="12">
        <f t="shared" si="287"/>
        <v>-3.0356948166548664E-4</v>
      </c>
      <c r="AZ403" s="12">
        <f t="shared" si="288"/>
        <v>-9.6899702568837998E-3</v>
      </c>
      <c r="BA403" s="12">
        <f t="shared" si="289"/>
        <v>1.3621302584236565E-2</v>
      </c>
      <c r="BB403" s="12">
        <f t="shared" si="290"/>
        <v>-4.8662849886509302E-5</v>
      </c>
      <c r="BC403" s="12">
        <f t="shared" si="291"/>
        <v>4.2834584245468746E-3</v>
      </c>
      <c r="BD403" s="12">
        <f t="shared" si="292"/>
        <v>-1.1194165404796277E-3</v>
      </c>
      <c r="BE403" s="12">
        <f t="shared" si="293"/>
        <v>8.7095673805542371E-3</v>
      </c>
      <c r="BF403" s="12">
        <f t="shared" si="294"/>
        <v>-2.4411536128316228E-3</v>
      </c>
      <c r="BG403" s="12">
        <f t="shared" si="295"/>
        <v>-9.206614674631337E-3</v>
      </c>
      <c r="BH403" s="12">
        <f t="shared" si="296"/>
        <v>1.6668281737188883E-2</v>
      </c>
      <c r="BI403" s="12">
        <f t="shared" si="297"/>
        <v>1.103220456792898E-3</v>
      </c>
      <c r="BJ403" s="12">
        <f t="shared" si="298"/>
        <v>-3.3126390412469833E-3</v>
      </c>
      <c r="BK403" s="12">
        <f t="shared" si="299"/>
        <v>-3.5400472586412371E-3</v>
      </c>
      <c r="BL403" s="12">
        <f t="shared" si="300"/>
        <v>2.2317915347923882E-3</v>
      </c>
      <c r="BM403" s="12">
        <f t="shared" si="301"/>
        <v>-3.6481090141830715E-3</v>
      </c>
      <c r="CM403" s="11" cm="1">
        <f t="array" ref="CM403">MMULT(X403:AQ403,$BQ$54:$BQ$73)</f>
        <v>3.0024891044287327E-3</v>
      </c>
      <c r="DA403" s="7">
        <v>1.0239988023371552E-3</v>
      </c>
    </row>
    <row r="404" spans="1:105" x14ac:dyDescent="0.25">
      <c r="A404" s="9">
        <v>45435</v>
      </c>
      <c r="B404" s="10">
        <v>3384.298583984375</v>
      </c>
      <c r="C404" s="10">
        <v>675.08935546875</v>
      </c>
      <c r="D404" s="10">
        <v>1065.62646484375</v>
      </c>
      <c r="E404" s="10">
        <v>9219.19921875</v>
      </c>
      <c r="F404" s="10">
        <v>61.619998931884773</v>
      </c>
      <c r="G404" s="10">
        <v>736.3468017578125</v>
      </c>
      <c r="H404" s="10">
        <v>1116.203979492188</v>
      </c>
      <c r="I404" s="10">
        <v>1386.242309570312</v>
      </c>
      <c r="J404" s="10">
        <v>83.267097473144531</v>
      </c>
      <c r="K404" s="10">
        <v>3524.56396484375</v>
      </c>
      <c r="L404" s="10">
        <v>25.75</v>
      </c>
      <c r="M404" s="10">
        <v>4711.2626953125</v>
      </c>
      <c r="N404" s="10">
        <v>2569.58984375</v>
      </c>
      <c r="O404" s="10">
        <v>261.361572265625</v>
      </c>
      <c r="P404" s="10">
        <v>1475.131958007812</v>
      </c>
      <c r="Q404" s="10">
        <v>815.72064208984375</v>
      </c>
      <c r="R404" s="10">
        <v>88.05999755859375</v>
      </c>
      <c r="S404" s="10">
        <v>7262.83935546875</v>
      </c>
      <c r="T404" s="10">
        <v>3677.857421875</v>
      </c>
      <c r="U404" s="10">
        <v>826.93682861328125</v>
      </c>
      <c r="X404" s="11">
        <f t="shared" si="262"/>
        <v>7.8431726450064188E-2</v>
      </c>
      <c r="Y404" s="11">
        <f t="shared" si="263"/>
        <v>1.2172705097941963E-2</v>
      </c>
      <c r="Z404" s="11">
        <f t="shared" si="264"/>
        <v>1.6628571953111375E-3</v>
      </c>
      <c r="AA404" s="11">
        <f t="shared" si="265"/>
        <v>-6.3646400931277256E-3</v>
      </c>
      <c r="AB404" s="11">
        <f t="shared" si="266"/>
        <v>-1.6911317296268092E-2</v>
      </c>
      <c r="AC404" s="11">
        <f t="shared" si="267"/>
        <v>2.2889193573563192E-2</v>
      </c>
      <c r="AD404" s="11">
        <f t="shared" si="268"/>
        <v>2.1060281233289443E-2</v>
      </c>
      <c r="AE404" s="11">
        <f t="shared" si="269"/>
        <v>1.2097924896130397E-2</v>
      </c>
      <c r="AF404" s="11">
        <f t="shared" si="270"/>
        <v>-5.9658440547593976E-4</v>
      </c>
      <c r="AG404" s="11">
        <f t="shared" si="271"/>
        <v>3.5988149362240644E-2</v>
      </c>
      <c r="AH404" s="11">
        <f t="shared" si="272"/>
        <v>2.3355182831871516E-3</v>
      </c>
      <c r="AI404" s="11">
        <f t="shared" si="273"/>
        <v>1.1631703406032003E-2</v>
      </c>
      <c r="AJ404" s="11">
        <f t="shared" si="274"/>
        <v>3.4965576831569901E-2</v>
      </c>
      <c r="AK404" s="11">
        <f t="shared" si="275"/>
        <v>1.960444429311518E-2</v>
      </c>
      <c r="AL404" s="11">
        <f t="shared" si="276"/>
        <v>1.7389599293871613E-2</v>
      </c>
      <c r="AM404" s="11">
        <f t="shared" si="277"/>
        <v>1.6305273161232932E-2</v>
      </c>
      <c r="AN404" s="11">
        <f t="shared" si="278"/>
        <v>-3.0283009293394208E-2</v>
      </c>
      <c r="AO404" s="11">
        <f t="shared" si="279"/>
        <v>2.8426431597688998E-2</v>
      </c>
      <c r="AP404" s="11">
        <f t="shared" si="280"/>
        <v>1.6035887582600737E-2</v>
      </c>
      <c r="AQ404" s="11">
        <f t="shared" si="281"/>
        <v>9.52820729475405E-2</v>
      </c>
      <c r="AT404" s="12">
        <f t="shared" si="282"/>
        <v>7.8132380389554917E-2</v>
      </c>
      <c r="AU404" s="12">
        <f t="shared" si="283"/>
        <v>1.2198714080897701E-2</v>
      </c>
      <c r="AV404" s="12">
        <f t="shared" si="284"/>
        <v>-4.7805230651709412E-4</v>
      </c>
      <c r="AW404" s="12">
        <f t="shared" si="285"/>
        <v>-9.0923678594953105E-3</v>
      </c>
      <c r="AX404" s="12">
        <f t="shared" si="286"/>
        <v>-1.7690925451023926E-2</v>
      </c>
      <c r="AY404" s="12">
        <f t="shared" si="287"/>
        <v>2.2311434469377011E-2</v>
      </c>
      <c r="AZ404" s="12">
        <f t="shared" si="288"/>
        <v>2.01575122776959E-2</v>
      </c>
      <c r="BA404" s="12">
        <f t="shared" si="289"/>
        <v>1.1320371382408758E-2</v>
      </c>
      <c r="BB404" s="12">
        <f t="shared" si="290"/>
        <v>-6.6685845450561998E-4</v>
      </c>
      <c r="BC404" s="12">
        <f t="shared" si="291"/>
        <v>3.4488275041690032E-2</v>
      </c>
      <c r="BD404" s="12">
        <f t="shared" si="292"/>
        <v>1.9939528172770683E-3</v>
      </c>
      <c r="BE404" s="12">
        <f t="shared" si="293"/>
        <v>1.0829059762201448E-2</v>
      </c>
      <c r="BF404" s="12">
        <f t="shared" si="294"/>
        <v>3.3158666062599068E-2</v>
      </c>
      <c r="BG404" s="12">
        <f t="shared" si="295"/>
        <v>1.7895220933723189E-2</v>
      </c>
      <c r="BH404" s="12">
        <f t="shared" si="296"/>
        <v>1.6980737953729036E-2</v>
      </c>
      <c r="BI404" s="12">
        <f t="shared" si="297"/>
        <v>1.5205228838413657E-2</v>
      </c>
      <c r="BJ404" s="12">
        <f t="shared" si="298"/>
        <v>-3.1178849217280768E-2</v>
      </c>
      <c r="BK404" s="12">
        <f t="shared" si="299"/>
        <v>2.8657725821992518E-2</v>
      </c>
      <c r="BL404" s="12">
        <f t="shared" si="300"/>
        <v>1.5178731525856212E-2</v>
      </c>
      <c r="BM404" s="12">
        <f t="shared" si="301"/>
        <v>9.3872371296556956E-2</v>
      </c>
      <c r="CM404" s="11" cm="1">
        <f t="array" ref="CM404">MMULT(X404:AQ404,$BQ$54:$BQ$73)</f>
        <v>1.8606189705855702E-2</v>
      </c>
      <c r="DA404" s="7">
        <v>1.1053049001915497E-3</v>
      </c>
    </row>
    <row r="405" spans="1:105" x14ac:dyDescent="0.25">
      <c r="A405" s="9">
        <v>45436</v>
      </c>
      <c r="B405" s="10">
        <v>3381.950439453125</v>
      </c>
      <c r="C405" s="10">
        <v>676.10308837890625</v>
      </c>
      <c r="D405" s="10">
        <v>1054.372924804688</v>
      </c>
      <c r="E405" s="10">
        <v>9290.7431640625</v>
      </c>
      <c r="F405" s="10">
        <v>60.889999389648438</v>
      </c>
      <c r="G405" s="10">
        <v>748.48272705078125</v>
      </c>
      <c r="H405" s="10">
        <v>1113.694946289062</v>
      </c>
      <c r="I405" s="10">
        <v>1379.369506835938</v>
      </c>
      <c r="J405" s="10">
        <v>83.286399841308594</v>
      </c>
      <c r="K405" s="10">
        <v>3564.376953125</v>
      </c>
      <c r="L405" s="10">
        <v>25.85000038146973</v>
      </c>
      <c r="M405" s="10">
        <v>4719.50244140625</v>
      </c>
      <c r="N405" s="10">
        <v>2540.587158203125</v>
      </c>
      <c r="O405" s="10">
        <v>261.1771240234375</v>
      </c>
      <c r="P405" s="10">
        <v>1469.37451171875</v>
      </c>
      <c r="Q405" s="10">
        <v>812.28955078125</v>
      </c>
      <c r="R405" s="10">
        <v>88.010002136230469</v>
      </c>
      <c r="S405" s="10">
        <v>7222.05322265625</v>
      </c>
      <c r="T405" s="10">
        <v>3636.34130859375</v>
      </c>
      <c r="U405" s="10">
        <v>842.430419921875</v>
      </c>
      <c r="X405" s="11">
        <f t="shared" si="262"/>
        <v>-6.9383491821974573E-4</v>
      </c>
      <c r="Y405" s="11">
        <f t="shared" si="263"/>
        <v>1.5016277503773735E-3</v>
      </c>
      <c r="Z405" s="11">
        <f t="shared" si="264"/>
        <v>-1.0560492264718785E-2</v>
      </c>
      <c r="AA405" s="11">
        <f t="shared" si="265"/>
        <v>7.7603210013071399E-3</v>
      </c>
      <c r="AB405" s="11">
        <f t="shared" si="266"/>
        <v>-1.1846795762578355E-2</v>
      </c>
      <c r="AC405" s="11">
        <f t="shared" si="267"/>
        <v>1.6481262991837244E-2</v>
      </c>
      <c r="AD405" s="11">
        <f t="shared" si="268"/>
        <v>-2.2478267854477486E-3</v>
      </c>
      <c r="AE405" s="11">
        <f t="shared" si="269"/>
        <v>-4.957865365185994E-3</v>
      </c>
      <c r="AF405" s="11">
        <f t="shared" si="270"/>
        <v>2.3181266970771905E-4</v>
      </c>
      <c r="AG405" s="11">
        <f t="shared" si="271"/>
        <v>1.1295862035239012E-2</v>
      </c>
      <c r="AH405" s="11">
        <f t="shared" si="272"/>
        <v>3.8835099599895191E-3</v>
      </c>
      <c r="AI405" s="11">
        <f t="shared" si="273"/>
        <v>1.7489464346677561E-3</v>
      </c>
      <c r="AJ405" s="11">
        <f t="shared" si="274"/>
        <v>-1.1286892971428137E-2</v>
      </c>
      <c r="AK405" s="11">
        <f t="shared" si="275"/>
        <v>-7.0572058695776046E-4</v>
      </c>
      <c r="AL405" s="11">
        <f t="shared" si="276"/>
        <v>-3.9030042416256529E-3</v>
      </c>
      <c r="AM405" s="11">
        <f t="shared" si="277"/>
        <v>-4.2062087576985067E-3</v>
      </c>
      <c r="AN405" s="11">
        <f t="shared" si="278"/>
        <v>-5.6774271802602621E-4</v>
      </c>
      <c r="AO405" s="11">
        <f t="shared" si="279"/>
        <v>-5.6157283420827679E-3</v>
      </c>
      <c r="AP405" s="11">
        <f t="shared" si="280"/>
        <v>-1.1288124720203201E-2</v>
      </c>
      <c r="AQ405" s="11">
        <f t="shared" si="281"/>
        <v>1.8736124420260111E-2</v>
      </c>
      <c r="AT405" s="12">
        <f t="shared" si="282"/>
        <v>-9.9318097872902163E-4</v>
      </c>
      <c r="AU405" s="12">
        <f t="shared" si="283"/>
        <v>1.527636733333113E-3</v>
      </c>
      <c r="AV405" s="12">
        <f t="shared" si="284"/>
        <v>-1.2701401766547016E-2</v>
      </c>
      <c r="AW405" s="12">
        <f t="shared" si="285"/>
        <v>5.0325932349395541E-3</v>
      </c>
      <c r="AX405" s="12">
        <f t="shared" si="286"/>
        <v>-1.2626403917334191E-2</v>
      </c>
      <c r="AY405" s="12">
        <f t="shared" si="287"/>
        <v>1.5903503887651063E-2</v>
      </c>
      <c r="AZ405" s="12">
        <f t="shared" si="288"/>
        <v>-3.1505957410412917E-3</v>
      </c>
      <c r="BA405" s="12">
        <f t="shared" si="289"/>
        <v>-5.7354188789076324E-3</v>
      </c>
      <c r="BB405" s="12">
        <f t="shared" si="290"/>
        <v>1.6153862067803883E-4</v>
      </c>
      <c r="BC405" s="12">
        <f t="shared" si="291"/>
        <v>9.7959877146883978E-3</v>
      </c>
      <c r="BD405" s="12">
        <f t="shared" si="292"/>
        <v>3.5419444940794358E-3</v>
      </c>
      <c r="BE405" s="12">
        <f t="shared" si="293"/>
        <v>9.4630279083720095E-4</v>
      </c>
      <c r="BF405" s="12">
        <f t="shared" si="294"/>
        <v>-1.3093803740398969E-2</v>
      </c>
      <c r="BG405" s="12">
        <f t="shared" si="295"/>
        <v>-2.4149439463497509E-3</v>
      </c>
      <c r="BH405" s="12">
        <f t="shared" si="296"/>
        <v>-4.3118655817682306E-3</v>
      </c>
      <c r="BI405" s="12">
        <f t="shared" si="297"/>
        <v>-5.3062530805177803E-3</v>
      </c>
      <c r="BJ405" s="12">
        <f t="shared" si="298"/>
        <v>-1.4635826419125875E-3</v>
      </c>
      <c r="BK405" s="12">
        <f t="shared" si="299"/>
        <v>-5.3844341177792477E-3</v>
      </c>
      <c r="BL405" s="12">
        <f t="shared" si="300"/>
        <v>-1.2145280776947726E-2</v>
      </c>
      <c r="BM405" s="12">
        <f t="shared" si="301"/>
        <v>1.732642276927656E-2</v>
      </c>
      <c r="CM405" s="11" cm="1">
        <f t="array" ref="CM405">MMULT(X405:AQ405,$BQ$54:$BQ$73)</f>
        <v>-3.1203850853934025E-4</v>
      </c>
      <c r="DA405" s="7">
        <v>-1.7568133080218104E-3</v>
      </c>
    </row>
    <row r="406" spans="1:105" x14ac:dyDescent="0.25">
      <c r="A406" s="9">
        <v>45439</v>
      </c>
      <c r="B406" s="10">
        <v>3286.135498046875</v>
      </c>
      <c r="C406" s="10">
        <v>681.89794921875</v>
      </c>
      <c r="D406" s="10">
        <v>1041.301025390625</v>
      </c>
      <c r="E406" s="10">
        <v>9257.26953125</v>
      </c>
      <c r="F406" s="10">
        <v>61</v>
      </c>
      <c r="G406" s="10">
        <v>753.66278076171875</v>
      </c>
      <c r="H406" s="10">
        <v>1111.579833984375</v>
      </c>
      <c r="I406" s="10">
        <v>1385.253662109375</v>
      </c>
      <c r="J406" s="10">
        <v>83.052200317382813</v>
      </c>
      <c r="K406" s="10">
        <v>3590.033935546875</v>
      </c>
      <c r="L406" s="10">
        <v>25.829999923706051</v>
      </c>
      <c r="M406" s="10">
        <v>4770.50341796875</v>
      </c>
      <c r="N406" s="10">
        <v>2510.40234375</v>
      </c>
      <c r="O406" s="10">
        <v>256.01351928710938</v>
      </c>
      <c r="P406" s="10">
        <v>1455.477416992188</v>
      </c>
      <c r="Q406" s="10">
        <v>817.2891845703125</v>
      </c>
      <c r="R406" s="10">
        <v>88.970001220703125</v>
      </c>
      <c r="S406" s="10">
        <v>7165.1083984375</v>
      </c>
      <c r="T406" s="10">
        <v>3634.027099609375</v>
      </c>
      <c r="U406" s="10">
        <v>834.1605224609375</v>
      </c>
      <c r="X406" s="11">
        <f t="shared" si="262"/>
        <v>-2.8331267155335269E-2</v>
      </c>
      <c r="Y406" s="11">
        <f t="shared" si="263"/>
        <v>8.5709722961598948E-3</v>
      </c>
      <c r="Z406" s="11">
        <f t="shared" si="264"/>
        <v>-1.2397795036783966E-2</v>
      </c>
      <c r="AA406" s="11">
        <f t="shared" si="265"/>
        <v>-3.6029015355821346E-3</v>
      </c>
      <c r="AB406" s="11">
        <f t="shared" si="266"/>
        <v>1.8065464190210369E-3</v>
      </c>
      <c r="AC406" s="11">
        <f t="shared" si="267"/>
        <v>6.9207391483144488E-3</v>
      </c>
      <c r="AD406" s="11">
        <f t="shared" si="268"/>
        <v>-1.8991846122089371E-3</v>
      </c>
      <c r="AE406" s="11">
        <f t="shared" si="269"/>
        <v>4.2658296013331444E-3</v>
      </c>
      <c r="AF406" s="11">
        <f t="shared" si="270"/>
        <v>-2.811977998472956E-3</v>
      </c>
      <c r="AG406" s="11">
        <f t="shared" si="271"/>
        <v>7.1981675224840422E-3</v>
      </c>
      <c r="AH406" s="11">
        <f t="shared" si="272"/>
        <v>-7.7371208775749471E-4</v>
      </c>
      <c r="AI406" s="11">
        <f t="shared" si="273"/>
        <v>1.0806430804028455E-2</v>
      </c>
      <c r="AJ406" s="11">
        <f t="shared" si="274"/>
        <v>-1.1881038741640237E-2</v>
      </c>
      <c r="AK406" s="11">
        <f t="shared" si="275"/>
        <v>-1.9770509211460473E-2</v>
      </c>
      <c r="AL406" s="11">
        <f t="shared" si="276"/>
        <v>-9.4578302643254647E-3</v>
      </c>
      <c r="AM406" s="11">
        <f t="shared" si="277"/>
        <v>6.1549896637891188E-3</v>
      </c>
      <c r="AN406" s="11">
        <f t="shared" si="278"/>
        <v>1.0907840713225708E-2</v>
      </c>
      <c r="AO406" s="11">
        <f t="shared" si="279"/>
        <v>-7.8848524738240385E-3</v>
      </c>
      <c r="AP406" s="11">
        <f t="shared" si="280"/>
        <v>-6.364113783559975E-4</v>
      </c>
      <c r="AQ406" s="11">
        <f t="shared" si="281"/>
        <v>-9.8167127698266538E-3</v>
      </c>
      <c r="AT406" s="12">
        <f t="shared" si="282"/>
        <v>-2.8630613215844546E-2</v>
      </c>
      <c r="AU406" s="12">
        <f t="shared" si="283"/>
        <v>8.5969812791156335E-3</v>
      </c>
      <c r="AV406" s="12">
        <f t="shared" si="284"/>
        <v>-1.4538704538612198E-2</v>
      </c>
      <c r="AW406" s="12">
        <f t="shared" si="285"/>
        <v>-6.3306293019497195E-3</v>
      </c>
      <c r="AX406" s="12">
        <f t="shared" si="286"/>
        <v>1.0269382642652015E-3</v>
      </c>
      <c r="AY406" s="12">
        <f t="shared" si="287"/>
        <v>6.3429800441282668E-3</v>
      </c>
      <c r="AZ406" s="12">
        <f t="shared" si="288"/>
        <v>-2.8019535678024802E-3</v>
      </c>
      <c r="BA406" s="12">
        <f t="shared" si="289"/>
        <v>3.4882760876115059E-3</v>
      </c>
      <c r="BB406" s="12">
        <f t="shared" si="290"/>
        <v>-2.882252047502636E-3</v>
      </c>
      <c r="BC406" s="12">
        <f t="shared" si="291"/>
        <v>5.6982932019334293E-3</v>
      </c>
      <c r="BD406" s="12">
        <f t="shared" si="292"/>
        <v>-1.115277553667578E-3</v>
      </c>
      <c r="BE406" s="12">
        <f t="shared" si="293"/>
        <v>1.00037871601979E-2</v>
      </c>
      <c r="BF406" s="12">
        <f t="shared" si="294"/>
        <v>-1.3687949510611069E-2</v>
      </c>
      <c r="BG406" s="12">
        <f t="shared" si="295"/>
        <v>-2.1479732570852464E-2</v>
      </c>
      <c r="BH406" s="12">
        <f t="shared" si="296"/>
        <v>-9.8666916044680419E-3</v>
      </c>
      <c r="BI406" s="12">
        <f t="shared" si="297"/>
        <v>5.0549453409698443E-3</v>
      </c>
      <c r="BJ406" s="12">
        <f t="shared" si="298"/>
        <v>1.0012000789339146E-2</v>
      </c>
      <c r="BK406" s="12">
        <f t="shared" si="299"/>
        <v>-7.6535582495205184E-3</v>
      </c>
      <c r="BL406" s="12">
        <f t="shared" si="300"/>
        <v>-1.4935674351005232E-3</v>
      </c>
      <c r="BM406" s="12">
        <f t="shared" si="301"/>
        <v>-1.1226414420810203E-2</v>
      </c>
      <c r="CM406" s="11" cm="1">
        <f t="array" ref="CM406">MMULT(X406:AQ406,$BQ$54:$BQ$73)</f>
        <v>-2.6316338548608882E-3</v>
      </c>
      <c r="DA406" s="7">
        <v>-1.1485278751025908E-2</v>
      </c>
    </row>
    <row r="407" spans="1:105" x14ac:dyDescent="0.25">
      <c r="A407" s="9">
        <v>45440</v>
      </c>
      <c r="B407" s="10">
        <v>3241.175537109375</v>
      </c>
      <c r="C407" s="10">
        <v>679.67791748046875</v>
      </c>
      <c r="D407" s="10">
        <v>1026.165161132812</v>
      </c>
      <c r="E407" s="10">
        <v>9089.853515625</v>
      </c>
      <c r="F407" s="10">
        <v>61.119998931884773</v>
      </c>
      <c r="G407" s="10">
        <v>755.04412841796875</v>
      </c>
      <c r="H407" s="10">
        <v>1108.775634765625</v>
      </c>
      <c r="I407" s="10">
        <v>1381.205322265625</v>
      </c>
      <c r="J407" s="10">
        <v>83.145698547363281</v>
      </c>
      <c r="K407" s="10">
        <v>3596.12890625</v>
      </c>
      <c r="L407" s="10">
        <v>25.840000152587891</v>
      </c>
      <c r="M407" s="10">
        <v>4764.55517578125</v>
      </c>
      <c r="N407" s="10">
        <v>2514.046142578125</v>
      </c>
      <c r="O407" s="10">
        <v>252.9245910644531</v>
      </c>
      <c r="P407" s="10">
        <v>1445.501220703125</v>
      </c>
      <c r="Q407" s="10">
        <v>814.7894287109375</v>
      </c>
      <c r="R407" s="10">
        <v>91.199996948242188</v>
      </c>
      <c r="S407" s="10">
        <v>7168.14404296875</v>
      </c>
      <c r="T407" s="10">
        <v>3627.2724609375</v>
      </c>
      <c r="U407" s="10">
        <v>819.61346435546875</v>
      </c>
      <c r="X407" s="11">
        <f t="shared" si="262"/>
        <v>-1.3681712444365758E-2</v>
      </c>
      <c r="Y407" s="11">
        <f t="shared" si="263"/>
        <v>-3.2556656620315971E-3</v>
      </c>
      <c r="Z407" s="11">
        <f t="shared" si="264"/>
        <v>-1.4535531886310217E-2</v>
      </c>
      <c r="AA407" s="11">
        <f t="shared" si="265"/>
        <v>-1.8084815944901411E-2</v>
      </c>
      <c r="AB407" s="11">
        <f t="shared" si="266"/>
        <v>1.9671956046684053E-3</v>
      </c>
      <c r="AC407" s="11">
        <f t="shared" si="267"/>
        <v>1.8328457919255174E-3</v>
      </c>
      <c r="AD407" s="11">
        <f t="shared" si="268"/>
        <v>-2.5227150880369584E-3</v>
      </c>
      <c r="AE407" s="11">
        <f t="shared" si="269"/>
        <v>-2.9224538107955255E-3</v>
      </c>
      <c r="AF407" s="11">
        <f t="shared" si="270"/>
        <v>1.1257766756710428E-3</v>
      </c>
      <c r="AG407" s="11">
        <f t="shared" si="271"/>
        <v>1.6977473785903209E-3</v>
      </c>
      <c r="AH407" s="11">
        <f t="shared" si="272"/>
        <v>3.8715559083922257E-4</v>
      </c>
      <c r="AI407" s="11">
        <f t="shared" si="273"/>
        <v>-1.2468793471764714E-3</v>
      </c>
      <c r="AJ407" s="11">
        <f t="shared" si="274"/>
        <v>1.4514800136307831E-3</v>
      </c>
      <c r="AK407" s="11">
        <f t="shared" si="275"/>
        <v>-1.2065488694728514E-2</v>
      </c>
      <c r="AL407" s="11">
        <f t="shared" si="276"/>
        <v>-6.8542432693179329E-3</v>
      </c>
      <c r="AM407" s="11">
        <f t="shared" si="277"/>
        <v>-3.0585940773084374E-3</v>
      </c>
      <c r="AN407" s="11">
        <f t="shared" si="278"/>
        <v>2.5064580161207724E-2</v>
      </c>
      <c r="AO407" s="11">
        <f t="shared" si="279"/>
        <v>4.2367042652306352E-4</v>
      </c>
      <c r="AP407" s="11">
        <f t="shared" si="280"/>
        <v>-1.8587199508228935E-3</v>
      </c>
      <c r="AQ407" s="11">
        <f t="shared" si="281"/>
        <v>-1.7439159147153199E-2</v>
      </c>
      <c r="AT407" s="12">
        <f t="shared" si="282"/>
        <v>-1.3981058504875033E-2</v>
      </c>
      <c r="AU407" s="12">
        <f t="shared" si="283"/>
        <v>-3.2296566790758576E-3</v>
      </c>
      <c r="AV407" s="12">
        <f t="shared" si="284"/>
        <v>-1.6676441388138449E-2</v>
      </c>
      <c r="AW407" s="12">
        <f t="shared" si="285"/>
        <v>-2.0812543711268998E-2</v>
      </c>
      <c r="AX407" s="12">
        <f t="shared" si="286"/>
        <v>1.1875874499125702E-3</v>
      </c>
      <c r="AY407" s="12">
        <f t="shared" si="287"/>
        <v>1.255086687739335E-3</v>
      </c>
      <c r="AZ407" s="12">
        <f t="shared" si="288"/>
        <v>-3.4254840436305015E-3</v>
      </c>
      <c r="BA407" s="12">
        <f t="shared" si="289"/>
        <v>-3.700007324517164E-3</v>
      </c>
      <c r="BB407" s="12">
        <f t="shared" si="290"/>
        <v>1.0555026266413625E-3</v>
      </c>
      <c r="BC407" s="12">
        <f t="shared" si="291"/>
        <v>1.9787305803970791E-4</v>
      </c>
      <c r="BD407" s="12">
        <f t="shared" si="292"/>
        <v>4.5590124929139329E-5</v>
      </c>
      <c r="BE407" s="12">
        <f t="shared" si="293"/>
        <v>-2.0495229910070267E-3</v>
      </c>
      <c r="BF407" s="12">
        <f t="shared" si="294"/>
        <v>-3.5543075534004822E-4</v>
      </c>
      <c r="BG407" s="12">
        <f t="shared" si="295"/>
        <v>-1.3774712054120505E-2</v>
      </c>
      <c r="BH407" s="12">
        <f t="shared" si="296"/>
        <v>-7.263104609460511E-3</v>
      </c>
      <c r="BI407" s="12">
        <f t="shared" si="297"/>
        <v>-4.1586384001277114E-3</v>
      </c>
      <c r="BJ407" s="12">
        <f t="shared" si="298"/>
        <v>2.4168740237321164E-2</v>
      </c>
      <c r="BK407" s="12">
        <f t="shared" si="299"/>
        <v>6.5496465082658367E-4</v>
      </c>
      <c r="BL407" s="12">
        <f t="shared" si="300"/>
        <v>-2.7158760075674192E-3</v>
      </c>
      <c r="BM407" s="12">
        <f t="shared" si="301"/>
        <v>-1.884886079813675E-2</v>
      </c>
      <c r="CM407" s="11" cm="1">
        <f t="array" ref="CM407">MMULT(X407:AQ407,$BQ$54:$BQ$73)</f>
        <v>-3.178776383994642E-3</v>
      </c>
      <c r="DA407" s="7">
        <v>-6.3836012350308013E-3</v>
      </c>
    </row>
    <row r="408" spans="1:105" x14ac:dyDescent="0.25">
      <c r="A408" s="9">
        <v>45441</v>
      </c>
      <c r="B408" s="10">
        <v>3255.912353515625</v>
      </c>
      <c r="C408" s="10">
        <v>673.11651611328125</v>
      </c>
      <c r="D408" s="10">
        <v>1019.653747558594</v>
      </c>
      <c r="E408" s="10">
        <v>9231.2900390625</v>
      </c>
      <c r="F408" s="10">
        <v>61.200000762939453</v>
      </c>
      <c r="G408" s="10">
        <v>744.0921630859375</v>
      </c>
      <c r="H408" s="10">
        <v>1084.228149414062</v>
      </c>
      <c r="I408" s="10">
        <v>1366.04736328125</v>
      </c>
      <c r="J408" s="10">
        <v>83.206497192382813</v>
      </c>
      <c r="K408" s="10">
        <v>3573.1259765625</v>
      </c>
      <c r="L408" s="10">
        <v>25.780000686645511</v>
      </c>
      <c r="M408" s="10">
        <v>4759.53271484375</v>
      </c>
      <c r="N408" s="10">
        <v>2495.186767578125</v>
      </c>
      <c r="O408" s="10">
        <v>250.66551208496091</v>
      </c>
      <c r="P408" s="10">
        <v>1430.189575195312</v>
      </c>
      <c r="Q408" s="10">
        <v>806.45672607421875</v>
      </c>
      <c r="R408" s="10">
        <v>92.459999084472656</v>
      </c>
      <c r="S408" s="10">
        <v>7139.060546875</v>
      </c>
      <c r="T408" s="10">
        <v>3593.030029296875</v>
      </c>
      <c r="U408" s="10">
        <v>862.90570068359375</v>
      </c>
      <c r="X408" s="11">
        <f t="shared" si="262"/>
        <v>4.5467504729450568E-3</v>
      </c>
      <c r="Y408" s="11">
        <f t="shared" si="263"/>
        <v>-9.6536921362846088E-3</v>
      </c>
      <c r="Z408" s="11">
        <f t="shared" si="264"/>
        <v>-6.3453855391367399E-3</v>
      </c>
      <c r="AA408" s="11">
        <f t="shared" si="265"/>
        <v>1.5559824280377868E-2</v>
      </c>
      <c r="AB408" s="11">
        <f t="shared" si="266"/>
        <v>1.3089305047900687E-3</v>
      </c>
      <c r="AC408" s="11">
        <f t="shared" si="267"/>
        <v>-1.4505066551512319E-2</v>
      </c>
      <c r="AD408" s="11">
        <f t="shared" si="268"/>
        <v>-2.2139271987837147E-2</v>
      </c>
      <c r="AE408" s="11">
        <f t="shared" si="269"/>
        <v>-1.0974442930404459E-2</v>
      </c>
      <c r="AF408" s="11">
        <f t="shared" si="270"/>
        <v>7.3123019087869938E-4</v>
      </c>
      <c r="AG408" s="11">
        <f t="shared" si="271"/>
        <v>-6.3965809589087222E-3</v>
      </c>
      <c r="AH408" s="11">
        <f t="shared" si="272"/>
        <v>-2.3219607425726072E-3</v>
      </c>
      <c r="AI408" s="11">
        <f t="shared" si="273"/>
        <v>-1.054130081865714E-3</v>
      </c>
      <c r="AJ408" s="11">
        <f t="shared" si="274"/>
        <v>-7.5016025683044664E-3</v>
      </c>
      <c r="AK408" s="11">
        <f t="shared" si="275"/>
        <v>-8.9318281389115847E-3</v>
      </c>
      <c r="AL408" s="11">
        <f t="shared" si="276"/>
        <v>-1.0592620254146184E-2</v>
      </c>
      <c r="AM408" s="11">
        <f t="shared" si="277"/>
        <v>-1.0226817313893919E-2</v>
      </c>
      <c r="AN408" s="11">
        <f t="shared" si="278"/>
        <v>1.3815813359572205E-2</v>
      </c>
      <c r="AO408" s="11">
        <f t="shared" si="279"/>
        <v>-4.0573258460504949E-3</v>
      </c>
      <c r="AP408" s="11">
        <f t="shared" si="280"/>
        <v>-9.4402700677673236E-3</v>
      </c>
      <c r="AQ408" s="11">
        <f t="shared" si="281"/>
        <v>5.2820308853966109E-2</v>
      </c>
      <c r="AT408" s="12">
        <f t="shared" si="282"/>
        <v>4.2474044124357806E-3</v>
      </c>
      <c r="AU408" s="12">
        <f t="shared" si="283"/>
        <v>-9.6276831533288702E-3</v>
      </c>
      <c r="AV408" s="12">
        <f t="shared" si="284"/>
        <v>-8.4862950409649723E-3</v>
      </c>
      <c r="AW408" s="12">
        <f t="shared" si="285"/>
        <v>1.2832096514010283E-2</v>
      </c>
      <c r="AX408" s="12">
        <f t="shared" si="286"/>
        <v>5.2932235003423352E-4</v>
      </c>
      <c r="AY408" s="12">
        <f t="shared" si="287"/>
        <v>-1.5082825655698502E-2</v>
      </c>
      <c r="AZ408" s="12">
        <f t="shared" si="288"/>
        <v>-2.3042040943430691E-2</v>
      </c>
      <c r="BA408" s="12">
        <f t="shared" si="289"/>
        <v>-1.1751996444126098E-2</v>
      </c>
      <c r="BB408" s="12">
        <f t="shared" si="290"/>
        <v>6.6095614184901916E-4</v>
      </c>
      <c r="BC408" s="12">
        <f t="shared" si="291"/>
        <v>-7.8964552794593343E-3</v>
      </c>
      <c r="BD408" s="12">
        <f t="shared" si="292"/>
        <v>-2.6635262084826906E-3</v>
      </c>
      <c r="BE408" s="12">
        <f t="shared" si="293"/>
        <v>-1.8567737256962691E-3</v>
      </c>
      <c r="BF408" s="12">
        <f t="shared" si="294"/>
        <v>-9.3085133372752971E-3</v>
      </c>
      <c r="BG408" s="12">
        <f t="shared" si="295"/>
        <v>-1.0641051498303576E-2</v>
      </c>
      <c r="BH408" s="12">
        <f t="shared" si="296"/>
        <v>-1.1001481594288761E-2</v>
      </c>
      <c r="BI408" s="12">
        <f t="shared" si="297"/>
        <v>-1.1326861636713193E-2</v>
      </c>
      <c r="BJ408" s="12">
        <f t="shared" si="298"/>
        <v>1.2919973435685643E-2</v>
      </c>
      <c r="BK408" s="12">
        <f t="shared" si="299"/>
        <v>-3.8260316217469748E-3</v>
      </c>
      <c r="BL408" s="12">
        <f t="shared" si="300"/>
        <v>-1.0297426124511849E-2</v>
      </c>
      <c r="BM408" s="12">
        <f t="shared" si="301"/>
        <v>5.1410607202982558E-2</v>
      </c>
      <c r="CM408" s="11" cm="1">
        <f t="array" ref="CM408">MMULT(X408:AQ408,$BQ$54:$BQ$73)</f>
        <v>-1.7679068727533141E-3</v>
      </c>
      <c r="DA408" s="7">
        <v>1.2899477464996744E-2</v>
      </c>
    </row>
    <row r="409" spans="1:105" x14ac:dyDescent="0.25">
      <c r="A409" s="9">
        <v>45442</v>
      </c>
      <c r="B409" s="10">
        <v>3191.419677734375</v>
      </c>
      <c r="C409" s="10">
        <v>654.302734375</v>
      </c>
      <c r="D409" s="10">
        <v>1017.024780273438</v>
      </c>
      <c r="E409" s="10">
        <v>9300.5341796875</v>
      </c>
      <c r="F409" s="10">
        <v>60.740001678466797</v>
      </c>
      <c r="G409" s="10">
        <v>747.32342529296875</v>
      </c>
      <c r="H409" s="10">
        <v>1095.739379882812</v>
      </c>
      <c r="I409" s="10">
        <v>1343.922485351562</v>
      </c>
      <c r="J409" s="10">
        <v>83.3656005859375</v>
      </c>
      <c r="K409" s="10">
        <v>3573.027587890625</v>
      </c>
      <c r="L409" s="10">
        <v>25.770000457763668</v>
      </c>
      <c r="M409" s="10">
        <v>4654.55712890625</v>
      </c>
      <c r="N409" s="10">
        <v>2455.646484375</v>
      </c>
      <c r="O409" s="10">
        <v>245.91685485839841</v>
      </c>
      <c r="P409" s="10">
        <v>1414.381469726562</v>
      </c>
      <c r="Q409" s="10">
        <v>809.59368896484375</v>
      </c>
      <c r="R409" s="10">
        <v>90.849998474121094</v>
      </c>
      <c r="S409" s="10">
        <v>7045.68701171875</v>
      </c>
      <c r="T409" s="10">
        <v>3529.220458984375</v>
      </c>
      <c r="U409" s="10">
        <v>857.77447509765625</v>
      </c>
      <c r="X409" s="11">
        <f t="shared" si="262"/>
        <v>-1.9807866053769222E-2</v>
      </c>
      <c r="Y409" s="11">
        <f t="shared" si="263"/>
        <v>-2.7950260152456295E-2</v>
      </c>
      <c r="Z409" s="11">
        <f t="shared" si="264"/>
        <v>-2.5782941429388999E-3</v>
      </c>
      <c r="AA409" s="11">
        <f t="shared" si="265"/>
        <v>7.5010253531187076E-3</v>
      </c>
      <c r="AB409" s="11">
        <f t="shared" si="266"/>
        <v>-7.5163248159829327E-3</v>
      </c>
      <c r="AC409" s="11">
        <f t="shared" si="267"/>
        <v>4.3425564296099995E-3</v>
      </c>
      <c r="AD409" s="11">
        <f t="shared" si="268"/>
        <v>1.0616981744083008E-2</v>
      </c>
      <c r="AE409" s="11">
        <f t="shared" si="269"/>
        <v>-1.6196274393110301E-2</v>
      </c>
      <c r="AF409" s="11">
        <f t="shared" si="270"/>
        <v>1.9121510810246284E-3</v>
      </c>
      <c r="AG409" s="11">
        <f t="shared" si="271"/>
        <v>-2.7535741118664424E-5</v>
      </c>
      <c r="AH409" s="11">
        <f t="shared" si="272"/>
        <v>-3.8790646297474056E-4</v>
      </c>
      <c r="AI409" s="11">
        <f t="shared" si="273"/>
        <v>-2.2055859729697484E-2</v>
      </c>
      <c r="AJ409" s="11">
        <f t="shared" si="274"/>
        <v>-1.5846622672459721E-2</v>
      </c>
      <c r="AK409" s="11">
        <f t="shared" si="275"/>
        <v>-1.8944198533992915E-2</v>
      </c>
      <c r="AL409" s="11">
        <f t="shared" si="276"/>
        <v>-1.1053153891567967E-2</v>
      </c>
      <c r="AM409" s="11">
        <f t="shared" si="277"/>
        <v>3.8898093216923621E-3</v>
      </c>
      <c r="AN409" s="11">
        <f t="shared" si="278"/>
        <v>-1.7412942097053723E-2</v>
      </c>
      <c r="AO409" s="11">
        <f t="shared" si="279"/>
        <v>-1.3079246848119624E-2</v>
      </c>
      <c r="AP409" s="11">
        <f t="shared" si="280"/>
        <v>-1.775926440697936E-2</v>
      </c>
      <c r="AQ409" s="11">
        <f t="shared" si="281"/>
        <v>-5.946449979264877E-3</v>
      </c>
      <c r="AT409" s="12">
        <f t="shared" si="282"/>
        <v>-2.0107212114278499E-2</v>
      </c>
      <c r="AU409" s="12">
        <f t="shared" si="283"/>
        <v>-2.7924251169500557E-2</v>
      </c>
      <c r="AV409" s="12">
        <f t="shared" si="284"/>
        <v>-4.719203644767132E-3</v>
      </c>
      <c r="AW409" s="12">
        <f t="shared" si="285"/>
        <v>4.7732975867511226E-3</v>
      </c>
      <c r="AX409" s="12">
        <f t="shared" si="286"/>
        <v>-8.2959329707387678E-3</v>
      </c>
      <c r="AY409" s="12">
        <f t="shared" si="287"/>
        <v>3.7647973254238171E-3</v>
      </c>
      <c r="AZ409" s="12">
        <f t="shared" si="288"/>
        <v>9.7142127884894645E-3</v>
      </c>
      <c r="BA409" s="12">
        <f t="shared" si="289"/>
        <v>-1.697382790683194E-2</v>
      </c>
      <c r="BB409" s="12">
        <f t="shared" si="290"/>
        <v>1.8418770319949482E-3</v>
      </c>
      <c r="BC409" s="12">
        <f t="shared" si="291"/>
        <v>-1.5274100616692774E-3</v>
      </c>
      <c r="BD409" s="12">
        <f t="shared" si="292"/>
        <v>-7.2947192888482386E-4</v>
      </c>
      <c r="BE409" s="12">
        <f t="shared" si="293"/>
        <v>-2.2858503373528037E-2</v>
      </c>
      <c r="BF409" s="12">
        <f t="shared" si="294"/>
        <v>-1.7653533441430551E-2</v>
      </c>
      <c r="BG409" s="12">
        <f t="shared" si="295"/>
        <v>-2.0653421893384906E-2</v>
      </c>
      <c r="BH409" s="12">
        <f t="shared" si="296"/>
        <v>-1.1462015231710546E-2</v>
      </c>
      <c r="BI409" s="12">
        <f t="shared" si="297"/>
        <v>2.7897649988730881E-3</v>
      </c>
      <c r="BJ409" s="12">
        <f t="shared" si="298"/>
        <v>-1.8308782020940283E-2</v>
      </c>
      <c r="BK409" s="12">
        <f t="shared" si="299"/>
        <v>-1.2847952623816104E-2</v>
      </c>
      <c r="BL409" s="12">
        <f t="shared" si="300"/>
        <v>-1.8616420463723887E-2</v>
      </c>
      <c r="BM409" s="12">
        <f t="shared" si="301"/>
        <v>-7.3561516302484264E-3</v>
      </c>
      <c r="CM409" s="11" cm="1">
        <f t="array" ref="CM409">MMULT(X409:AQ409,$BQ$54:$BQ$73)</f>
        <v>-8.4149837995979009E-3</v>
      </c>
      <c r="DA409" s="7">
        <v>5.7300881871909948E-3</v>
      </c>
    </row>
    <row r="410" spans="1:105" x14ac:dyDescent="0.25">
      <c r="A410" s="9">
        <v>45443</v>
      </c>
      <c r="B410" s="10">
        <v>3408.3271484375</v>
      </c>
      <c r="C410" s="10">
        <v>662.3375244140625</v>
      </c>
      <c r="D410" s="10">
        <v>1022.0126953125</v>
      </c>
      <c r="E410" s="10">
        <v>9388.8134765625</v>
      </c>
      <c r="F410" s="10">
        <v>61.290000915527337</v>
      </c>
      <c r="G410" s="10">
        <v>755.56207275390625</v>
      </c>
      <c r="H410" s="10">
        <v>1102.970947265625</v>
      </c>
      <c r="I410" s="10">
        <v>1351.077026367188</v>
      </c>
      <c r="J410" s="10">
        <v>83.320899963378906</v>
      </c>
      <c r="K410" s="10">
        <v>3607.040771484375</v>
      </c>
      <c r="L410" s="10">
        <v>25.840000152587891</v>
      </c>
      <c r="M410" s="10">
        <v>4585.07763671875</v>
      </c>
      <c r="N410" s="10">
        <v>2468.202880859375</v>
      </c>
      <c r="O410" s="10">
        <v>243.7499694824219</v>
      </c>
      <c r="P410" s="10">
        <v>1419.890747070312</v>
      </c>
      <c r="Q410" s="10">
        <v>814.005126953125</v>
      </c>
      <c r="R410" s="10">
        <v>90.599998474121094</v>
      </c>
      <c r="S410" s="10">
        <v>6800.38037109375</v>
      </c>
      <c r="T410" s="10">
        <v>3467.677978515625</v>
      </c>
      <c r="U410" s="10">
        <v>847.16314697265625</v>
      </c>
      <c r="X410" s="11">
        <f t="shared" si="262"/>
        <v>6.7965824807193667E-2</v>
      </c>
      <c r="Y410" s="11">
        <f t="shared" si="263"/>
        <v>1.2279927343934233E-2</v>
      </c>
      <c r="Z410" s="11">
        <f t="shared" si="264"/>
        <v>4.9044183935429688E-3</v>
      </c>
      <c r="AA410" s="11">
        <f t="shared" si="265"/>
        <v>9.4918523140104412E-3</v>
      </c>
      <c r="AB410" s="11">
        <f t="shared" si="266"/>
        <v>9.0549756645054956E-3</v>
      </c>
      <c r="AC410" s="11">
        <f t="shared" si="267"/>
        <v>1.1024206096186203E-2</v>
      </c>
      <c r="AD410" s="11">
        <f t="shared" si="268"/>
        <v>6.599714782165045E-3</v>
      </c>
      <c r="AE410" s="11">
        <f t="shared" si="269"/>
        <v>5.3236262460139763E-3</v>
      </c>
      <c r="AF410" s="11">
        <f t="shared" si="270"/>
        <v>-5.3619985035091393E-4</v>
      </c>
      <c r="AG410" s="11">
        <f t="shared" si="271"/>
        <v>9.5194293234746735E-3</v>
      </c>
      <c r="AH410" s="11">
        <f t="shared" si="272"/>
        <v>2.7163249352265208E-3</v>
      </c>
      <c r="AI410" s="11">
        <f t="shared" si="273"/>
        <v>-1.4927197209807718E-2</v>
      </c>
      <c r="AJ410" s="11">
        <f t="shared" si="274"/>
        <v>5.1132752879007324E-3</v>
      </c>
      <c r="AK410" s="11">
        <f t="shared" si="275"/>
        <v>-8.8114553076250983E-3</v>
      </c>
      <c r="AL410" s="11">
        <f t="shared" si="276"/>
        <v>3.8951849000221218E-3</v>
      </c>
      <c r="AM410" s="11">
        <f t="shared" si="277"/>
        <v>5.4489530346040222E-3</v>
      </c>
      <c r="AN410" s="11">
        <f t="shared" si="278"/>
        <v>-2.7517887088486116E-3</v>
      </c>
      <c r="AO410" s="11">
        <f t="shared" si="279"/>
        <v>-3.4816567953840888E-2</v>
      </c>
      <c r="AP410" s="11">
        <f t="shared" si="280"/>
        <v>-1.7437981328732421E-2</v>
      </c>
      <c r="AQ410" s="11">
        <f t="shared" si="281"/>
        <v>-1.23707669475615E-2</v>
      </c>
      <c r="AT410" s="12">
        <f t="shared" si="282"/>
        <v>6.7666478746684397E-2</v>
      </c>
      <c r="AU410" s="12">
        <f t="shared" si="283"/>
        <v>1.2305936326889972E-2</v>
      </c>
      <c r="AV410" s="12">
        <f t="shared" si="284"/>
        <v>2.7635088917147372E-3</v>
      </c>
      <c r="AW410" s="12">
        <f t="shared" si="285"/>
        <v>6.7641245476428562E-3</v>
      </c>
      <c r="AX410" s="12">
        <f t="shared" si="286"/>
        <v>8.2753675097496596E-3</v>
      </c>
      <c r="AY410" s="12">
        <f t="shared" si="287"/>
        <v>1.044644699200002E-2</v>
      </c>
      <c r="AZ410" s="12">
        <f t="shared" si="288"/>
        <v>5.6969458265715023E-3</v>
      </c>
      <c r="BA410" s="12">
        <f t="shared" si="289"/>
        <v>4.5460727322923378E-3</v>
      </c>
      <c r="BB410" s="12">
        <f t="shared" si="290"/>
        <v>-6.0647389938059415E-4</v>
      </c>
      <c r="BC410" s="12">
        <f t="shared" si="291"/>
        <v>8.0195550029240614E-3</v>
      </c>
      <c r="BD410" s="12">
        <f t="shared" si="292"/>
        <v>2.3747594693164374E-3</v>
      </c>
      <c r="BE410" s="12">
        <f t="shared" si="293"/>
        <v>-1.5729840853638273E-2</v>
      </c>
      <c r="BF410" s="12">
        <f t="shared" si="294"/>
        <v>3.3063645189299008E-3</v>
      </c>
      <c r="BG410" s="12">
        <f t="shared" si="295"/>
        <v>-1.0520678667017089E-2</v>
      </c>
      <c r="BH410" s="12">
        <f t="shared" si="296"/>
        <v>3.4863235598795437E-3</v>
      </c>
      <c r="BI410" s="12">
        <f t="shared" si="297"/>
        <v>4.3489087117847477E-3</v>
      </c>
      <c r="BJ410" s="12">
        <f t="shared" si="298"/>
        <v>-3.6476286327351728E-3</v>
      </c>
      <c r="BK410" s="12">
        <f t="shared" si="299"/>
        <v>-3.4585273729537368E-2</v>
      </c>
      <c r="BL410" s="12">
        <f t="shared" si="300"/>
        <v>-1.8295137385476948E-2</v>
      </c>
      <c r="BM410" s="12">
        <f t="shared" si="301"/>
        <v>-1.3780468598545049E-2</v>
      </c>
      <c r="CM410" s="11" cm="1">
        <f t="array" ref="CM410">MMULT(X410:AQ410,$BQ$54:$BQ$73)</f>
        <v>3.0842877911006488E-3</v>
      </c>
      <c r="DA410" s="7">
        <v>-7.1098761827684941E-3</v>
      </c>
    </row>
    <row r="411" spans="1:105" x14ac:dyDescent="0.25">
      <c r="A411" s="9">
        <v>45446</v>
      </c>
      <c r="B411" s="10">
        <v>3642.02001953125</v>
      </c>
      <c r="C411" s="10">
        <v>683.8807373046875</v>
      </c>
      <c r="D411" s="10">
        <v>1059.434692382812</v>
      </c>
      <c r="E411" s="10">
        <v>9878.0712890625</v>
      </c>
      <c r="F411" s="10">
        <v>60.590000152587891</v>
      </c>
      <c r="G411" s="10">
        <v>775.61602783203125</v>
      </c>
      <c r="H411" s="10">
        <v>1141.292724609375</v>
      </c>
      <c r="I411" s="10">
        <v>1350.11669921875</v>
      </c>
      <c r="J411" s="10">
        <v>83.450798034667969</v>
      </c>
      <c r="K411" s="10">
        <v>3831.0244140625</v>
      </c>
      <c r="L411" s="10">
        <v>25.889999389648441</v>
      </c>
      <c r="M411" s="10">
        <v>4533.8818359375</v>
      </c>
      <c r="N411" s="10">
        <v>2594.01318359375</v>
      </c>
      <c r="O411" s="10">
        <v>261.9609375</v>
      </c>
      <c r="P411" s="10">
        <v>1499.228515625</v>
      </c>
      <c r="Q411" s="10">
        <v>887.82293701171875</v>
      </c>
      <c r="R411" s="10">
        <v>88.120002746582031</v>
      </c>
      <c r="S411" s="10">
        <v>6803.56298828125</v>
      </c>
      <c r="T411" s="10">
        <v>3497.811767578125</v>
      </c>
      <c r="U411" s="10">
        <v>874.7625732421875</v>
      </c>
      <c r="X411" s="11">
        <f t="shared" si="262"/>
        <v>6.8565269974416407E-2</v>
      </c>
      <c r="Y411" s="11">
        <f t="shared" si="263"/>
        <v>3.2526034078596444E-2</v>
      </c>
      <c r="Z411" s="11">
        <f t="shared" si="264"/>
        <v>3.6615980644809455E-2</v>
      </c>
      <c r="AA411" s="11">
        <f t="shared" si="265"/>
        <v>5.2110718113779229E-2</v>
      </c>
      <c r="AB411" s="11">
        <f t="shared" si="266"/>
        <v>-1.1421125020119006E-2</v>
      </c>
      <c r="AC411" s="11">
        <f t="shared" si="267"/>
        <v>2.6541770426659259E-2</v>
      </c>
      <c r="AD411" s="11">
        <f t="shared" si="268"/>
        <v>3.4744140304650367E-2</v>
      </c>
      <c r="AE411" s="11">
        <f t="shared" si="269"/>
        <v>-7.1078637982625468E-4</v>
      </c>
      <c r="AF411" s="11">
        <f t="shared" si="270"/>
        <v>1.5590094603653481E-3</v>
      </c>
      <c r="AG411" s="11">
        <f t="shared" si="271"/>
        <v>6.2096232554075322E-2</v>
      </c>
      <c r="AH411" s="11">
        <f t="shared" si="272"/>
        <v>1.9349549831772341E-3</v>
      </c>
      <c r="AI411" s="11">
        <f t="shared" si="273"/>
        <v>-1.1165743491725824E-2</v>
      </c>
      <c r="AJ411" s="11">
        <f t="shared" si="274"/>
        <v>5.0972431687046148E-2</v>
      </c>
      <c r="AK411" s="11">
        <f t="shared" si="275"/>
        <v>7.4711673015784255E-2</v>
      </c>
      <c r="AL411" s="11">
        <f t="shared" si="276"/>
        <v>5.5875967019566188E-2</v>
      </c>
      <c r="AM411" s="11">
        <f t="shared" si="277"/>
        <v>9.0684699167557697E-2</v>
      </c>
      <c r="AN411" s="11">
        <f t="shared" si="278"/>
        <v>-2.7373021736280121E-2</v>
      </c>
      <c r="AO411" s="11">
        <f t="shared" si="279"/>
        <v>4.6800576053485061E-4</v>
      </c>
      <c r="AP411" s="11">
        <f t="shared" si="280"/>
        <v>8.6899040940932697E-3</v>
      </c>
      <c r="AQ411" s="11">
        <f t="shared" si="281"/>
        <v>3.257864363925414E-2</v>
      </c>
      <c r="AT411" s="12">
        <f t="shared" si="282"/>
        <v>6.8265923913907137E-2</v>
      </c>
      <c r="AU411" s="12">
        <f t="shared" si="283"/>
        <v>3.2552043061552183E-2</v>
      </c>
      <c r="AV411" s="12">
        <f t="shared" si="284"/>
        <v>3.447507114298122E-2</v>
      </c>
      <c r="AW411" s="12">
        <f t="shared" si="285"/>
        <v>4.9382990347411643E-2</v>
      </c>
      <c r="AX411" s="12">
        <f t="shared" si="286"/>
        <v>-1.2200733174874842E-2</v>
      </c>
      <c r="AY411" s="12">
        <f t="shared" si="287"/>
        <v>2.5964011322473078E-2</v>
      </c>
      <c r="AZ411" s="12">
        <f t="shared" si="288"/>
        <v>3.3841371349056827E-2</v>
      </c>
      <c r="BA411" s="12">
        <f t="shared" si="289"/>
        <v>-1.4883398935478932E-3</v>
      </c>
      <c r="BB411" s="12">
        <f t="shared" si="290"/>
        <v>1.4887354113356679E-3</v>
      </c>
      <c r="BC411" s="12">
        <f t="shared" si="291"/>
        <v>6.0596358233524709E-2</v>
      </c>
      <c r="BD411" s="12">
        <f t="shared" si="292"/>
        <v>1.5933895172671507E-3</v>
      </c>
      <c r="BE411" s="12">
        <f t="shared" si="293"/>
        <v>-1.1968387135556379E-2</v>
      </c>
      <c r="BF411" s="12">
        <f t="shared" si="294"/>
        <v>4.9165520918075314E-2</v>
      </c>
      <c r="BG411" s="12">
        <f t="shared" si="295"/>
        <v>7.3002449656392271E-2</v>
      </c>
      <c r="BH411" s="12">
        <f t="shared" si="296"/>
        <v>5.546710567942361E-2</v>
      </c>
      <c r="BI411" s="12">
        <f t="shared" si="297"/>
        <v>8.9584654844738418E-2</v>
      </c>
      <c r="BJ411" s="12">
        <f t="shared" si="298"/>
        <v>-2.8268861660166681E-2</v>
      </c>
      <c r="BK411" s="12">
        <f t="shared" si="299"/>
        <v>6.992999848383707E-4</v>
      </c>
      <c r="BL411" s="12">
        <f t="shared" si="300"/>
        <v>7.8327480373487444E-3</v>
      </c>
      <c r="BM411" s="12">
        <f t="shared" si="301"/>
        <v>3.1168941988270589E-2</v>
      </c>
      <c r="CM411" s="11" cm="1">
        <f t="array" ref="CM411">MMULT(X411:AQ411,$BQ$54:$BQ$73)</f>
        <v>2.9000237914820721E-2</v>
      </c>
      <c r="DA411" s="7">
        <v>5.5782782874288384E-3</v>
      </c>
    </row>
    <row r="412" spans="1:105" x14ac:dyDescent="0.25">
      <c r="A412" s="9">
        <v>45447</v>
      </c>
      <c r="B412" s="10">
        <v>2938.643798828125</v>
      </c>
      <c r="C412" s="10">
        <v>643.7313232421875</v>
      </c>
      <c r="D412" s="10">
        <v>967.8087158203125</v>
      </c>
      <c r="E412" s="10">
        <v>8844.30078125</v>
      </c>
      <c r="F412" s="10">
        <v>60.560001373291023</v>
      </c>
      <c r="G412" s="10">
        <v>731.684814453125</v>
      </c>
      <c r="H412" s="10">
        <v>1054.170776367188</v>
      </c>
      <c r="I412" s="10">
        <v>1338.352661132812</v>
      </c>
      <c r="J412" s="10">
        <v>83.093399047851563</v>
      </c>
      <c r="K412" s="10">
        <v>3345.45556640625</v>
      </c>
      <c r="L412" s="10">
        <v>25.690000534057621</v>
      </c>
      <c r="M412" s="10">
        <v>4515.59765625</v>
      </c>
      <c r="N412" s="10">
        <v>2533.841064453125</v>
      </c>
      <c r="O412" s="10">
        <v>217.8858337402344</v>
      </c>
      <c r="P412" s="10">
        <v>1387.009155273438</v>
      </c>
      <c r="Q412" s="10">
        <v>759.94073486328125</v>
      </c>
      <c r="R412" s="10">
        <v>87.30999755859375</v>
      </c>
      <c r="S412" s="10">
        <v>6586.7529296875</v>
      </c>
      <c r="T412" s="10">
        <v>3509.2890625</v>
      </c>
      <c r="U412" s="10">
        <v>841.68310546875</v>
      </c>
      <c r="X412" s="11">
        <f t="shared" si="262"/>
        <v>-0.19312804897586855</v>
      </c>
      <c r="Y412" s="11">
        <f t="shared" si="263"/>
        <v>-5.8708210178191264E-2</v>
      </c>
      <c r="Z412" s="11">
        <f t="shared" si="264"/>
        <v>-8.6485724152019522E-2</v>
      </c>
      <c r="AA412" s="11">
        <f t="shared" si="265"/>
        <v>-0.10465307220015135</v>
      </c>
      <c r="AB412" s="11">
        <f t="shared" si="266"/>
        <v>-4.9511106158309855E-4</v>
      </c>
      <c r="AC412" s="11">
        <f t="shared" si="267"/>
        <v>-5.6640414589807925E-2</v>
      </c>
      <c r="AD412" s="11">
        <f t="shared" si="268"/>
        <v>-7.6336198736398561E-2</v>
      </c>
      <c r="AE412" s="11">
        <f t="shared" si="269"/>
        <v>-8.7133490703027814E-3</v>
      </c>
      <c r="AF412" s="11">
        <f t="shared" si="270"/>
        <v>-4.2827509770239939E-3</v>
      </c>
      <c r="AG412" s="11">
        <f t="shared" si="271"/>
        <v>-0.12674647696680755</v>
      </c>
      <c r="AH412" s="11">
        <f t="shared" si="272"/>
        <v>-7.7249463231268186E-3</v>
      </c>
      <c r="AI412" s="11">
        <f t="shared" si="273"/>
        <v>-4.0327869911764612E-3</v>
      </c>
      <c r="AJ412" s="11">
        <f t="shared" si="274"/>
        <v>-2.319653559249165E-2</v>
      </c>
      <c r="AK412" s="11">
        <f t="shared" si="275"/>
        <v>-0.16825067195281967</v>
      </c>
      <c r="AL412" s="11">
        <f t="shared" si="276"/>
        <v>-7.4851404693820081E-2</v>
      </c>
      <c r="AM412" s="11">
        <f t="shared" si="277"/>
        <v>-0.14404020984056817</v>
      </c>
      <c r="AN412" s="11">
        <f t="shared" si="278"/>
        <v>-9.1920694818600594E-3</v>
      </c>
      <c r="AO412" s="11">
        <f t="shared" si="279"/>
        <v>-3.1867134759712375E-2</v>
      </c>
      <c r="AP412" s="11">
        <f t="shared" si="280"/>
        <v>3.281278606316156E-3</v>
      </c>
      <c r="AQ412" s="11">
        <f t="shared" si="281"/>
        <v>-3.7815367032488584E-2</v>
      </c>
      <c r="AT412" s="12">
        <f t="shared" si="282"/>
        <v>-0.19342739503637782</v>
      </c>
      <c r="AU412" s="12">
        <f t="shared" si="283"/>
        <v>-5.8682201195235525E-2</v>
      </c>
      <c r="AV412" s="12">
        <f t="shared" si="284"/>
        <v>-8.862663365384775E-2</v>
      </c>
      <c r="AW412" s="12">
        <f t="shared" si="285"/>
        <v>-0.10738079996651893</v>
      </c>
      <c r="AX412" s="12">
        <f t="shared" si="286"/>
        <v>-1.2747192163389339E-3</v>
      </c>
      <c r="AY412" s="12">
        <f t="shared" si="287"/>
        <v>-5.7218173693994109E-2</v>
      </c>
      <c r="AZ412" s="12">
        <f t="shared" si="288"/>
        <v>-7.7238967691992108E-2</v>
      </c>
      <c r="BA412" s="12">
        <f t="shared" si="289"/>
        <v>-9.4909025840244198E-3</v>
      </c>
      <c r="BB412" s="12">
        <f t="shared" si="290"/>
        <v>-4.3530250260536739E-3</v>
      </c>
      <c r="BC412" s="12">
        <f t="shared" si="291"/>
        <v>-0.12824635128735817</v>
      </c>
      <c r="BD412" s="12">
        <f t="shared" si="292"/>
        <v>-8.066511789036902E-3</v>
      </c>
      <c r="BE412" s="12">
        <f t="shared" si="293"/>
        <v>-4.8354306350070165E-3</v>
      </c>
      <c r="BF412" s="12">
        <f t="shared" si="294"/>
        <v>-2.500344636146248E-2</v>
      </c>
      <c r="BG412" s="12">
        <f t="shared" si="295"/>
        <v>-0.16995989531221167</v>
      </c>
      <c r="BH412" s="12">
        <f t="shared" si="296"/>
        <v>-7.5260266033962658E-2</v>
      </c>
      <c r="BI412" s="12">
        <f t="shared" si="297"/>
        <v>-0.14514025416338744</v>
      </c>
      <c r="BJ412" s="12">
        <f t="shared" si="298"/>
        <v>-1.0087909405746621E-2</v>
      </c>
      <c r="BK412" s="12">
        <f t="shared" si="299"/>
        <v>-3.1635840535408855E-2</v>
      </c>
      <c r="BL412" s="12">
        <f t="shared" si="300"/>
        <v>2.4241225495716303E-3</v>
      </c>
      <c r="BM412" s="12">
        <f t="shared" si="301"/>
        <v>-3.9225068683472135E-2</v>
      </c>
      <c r="CM412" s="11" cm="1">
        <f t="array" ref="CM412">MMULT(X412:AQ412,$BQ$54:$BQ$73)</f>
        <v>-6.0693960248495132E-2</v>
      </c>
      <c r="DA412" s="7">
        <v>-1.432122903681011E-3</v>
      </c>
    </row>
    <row r="413" spans="1:105" x14ac:dyDescent="0.25">
      <c r="A413" s="9">
        <v>45448</v>
      </c>
      <c r="B413" s="10">
        <v>3112.589599609375</v>
      </c>
      <c r="C413" s="10">
        <v>676.07830810546875</v>
      </c>
      <c r="D413" s="10">
        <v>967.07159423828125</v>
      </c>
      <c r="E413" s="10">
        <v>9462.7041015625</v>
      </c>
      <c r="F413" s="10">
        <v>60.680000305175781</v>
      </c>
      <c r="G413" s="10">
        <v>765.55206298828125</v>
      </c>
      <c r="H413" s="10">
        <v>1090.770874023438</v>
      </c>
      <c r="I413" s="10">
        <v>1373.3564453125</v>
      </c>
      <c r="J413" s="10">
        <v>83.629402160644531</v>
      </c>
      <c r="K413" s="10">
        <v>3351.157470703125</v>
      </c>
      <c r="L413" s="10">
        <v>25.760000228881839</v>
      </c>
      <c r="M413" s="10">
        <v>4572.3515625</v>
      </c>
      <c r="N413" s="10">
        <v>2699.339599609375</v>
      </c>
      <c r="O413" s="10">
        <v>228.2130432128906</v>
      </c>
      <c r="P413" s="10">
        <v>1410.311645507812</v>
      </c>
      <c r="Q413" s="10">
        <v>774.20428466796875</v>
      </c>
      <c r="R413" s="10">
        <v>86.769996643066406</v>
      </c>
      <c r="S413" s="10">
        <v>6736.287109375</v>
      </c>
      <c r="T413" s="10">
        <v>3538.997314453125</v>
      </c>
      <c r="U413" s="10">
        <v>857.9239501953125</v>
      </c>
      <c r="X413" s="11">
        <f t="shared" si="262"/>
        <v>5.9192543461924943E-2</v>
      </c>
      <c r="Y413" s="11">
        <f t="shared" si="263"/>
        <v>5.0249201328846201E-2</v>
      </c>
      <c r="Z413" s="11">
        <f t="shared" si="264"/>
        <v>-7.61639743455366E-4</v>
      </c>
      <c r="AA413" s="11">
        <f t="shared" si="265"/>
        <v>6.9921109153537706E-2</v>
      </c>
      <c r="AB413" s="11">
        <f t="shared" si="266"/>
        <v>1.9814882622787066E-3</v>
      </c>
      <c r="AC413" s="11">
        <f t="shared" si="267"/>
        <v>4.6286663145345262E-2</v>
      </c>
      <c r="AD413" s="11">
        <f t="shared" si="268"/>
        <v>3.4719324872938315E-2</v>
      </c>
      <c r="AE413" s="11">
        <f t="shared" si="269"/>
        <v>2.6154380079507562E-2</v>
      </c>
      <c r="AF413" s="11">
        <f t="shared" si="270"/>
        <v>6.4506100235988302E-3</v>
      </c>
      <c r="AG413" s="11">
        <f t="shared" si="271"/>
        <v>1.7043730468673031E-3</v>
      </c>
      <c r="AH413" s="11">
        <f t="shared" si="272"/>
        <v>2.7247837045164362E-3</v>
      </c>
      <c r="AI413" s="11">
        <f t="shared" si="273"/>
        <v>1.2568415206666477E-2</v>
      </c>
      <c r="AJ413" s="11">
        <f t="shared" si="274"/>
        <v>6.5315278640797184E-2</v>
      </c>
      <c r="AK413" s="11">
        <f t="shared" si="275"/>
        <v>4.7397342431029235E-2</v>
      </c>
      <c r="AL413" s="11">
        <f t="shared" si="276"/>
        <v>1.6800530945147357E-2</v>
      </c>
      <c r="AM413" s="11">
        <f t="shared" si="277"/>
        <v>1.8769292328109789E-2</v>
      </c>
      <c r="AN413" s="11">
        <f t="shared" si="278"/>
        <v>-6.184869208877816E-3</v>
      </c>
      <c r="AO413" s="11">
        <f t="shared" si="279"/>
        <v>2.2702260322157622E-2</v>
      </c>
      <c r="AP413" s="11">
        <f t="shared" si="280"/>
        <v>8.4656041220955991E-3</v>
      </c>
      <c r="AQ413" s="11">
        <f t="shared" si="281"/>
        <v>1.9295676271793114E-2</v>
      </c>
      <c r="AT413" s="12">
        <f t="shared" si="282"/>
        <v>5.8893197401415666E-2</v>
      </c>
      <c r="AU413" s="12">
        <f t="shared" si="283"/>
        <v>5.0275210311801939E-2</v>
      </c>
      <c r="AV413" s="12">
        <f t="shared" si="284"/>
        <v>-2.9025492452835976E-3</v>
      </c>
      <c r="AW413" s="12">
        <f t="shared" si="285"/>
        <v>6.7193381387170126E-2</v>
      </c>
      <c r="AX413" s="12">
        <f t="shared" si="286"/>
        <v>1.2018801075228715E-3</v>
      </c>
      <c r="AY413" s="12">
        <f t="shared" si="287"/>
        <v>4.5708904041159078E-2</v>
      </c>
      <c r="AZ413" s="12">
        <f t="shared" si="288"/>
        <v>3.3816555917344775E-2</v>
      </c>
      <c r="BA413" s="12">
        <f t="shared" si="289"/>
        <v>2.5376826565785923E-2</v>
      </c>
      <c r="BB413" s="12">
        <f t="shared" si="290"/>
        <v>6.3803359745691502E-3</v>
      </c>
      <c r="BC413" s="12">
        <f t="shared" si="291"/>
        <v>2.0449872631669017E-4</v>
      </c>
      <c r="BD413" s="12">
        <f t="shared" si="292"/>
        <v>2.3832182386063529E-3</v>
      </c>
      <c r="BE413" s="12">
        <f t="shared" si="293"/>
        <v>1.1765771562835921E-2</v>
      </c>
      <c r="BF413" s="12">
        <f t="shared" si="294"/>
        <v>6.3508367871826357E-2</v>
      </c>
      <c r="BG413" s="12">
        <f t="shared" si="295"/>
        <v>4.5688119071637244E-2</v>
      </c>
      <c r="BH413" s="12">
        <f t="shared" si="296"/>
        <v>1.639166960500478E-2</v>
      </c>
      <c r="BI413" s="12">
        <f t="shared" si="297"/>
        <v>1.7669248005290517E-2</v>
      </c>
      <c r="BJ413" s="12">
        <f t="shared" si="298"/>
        <v>-7.0807091327643778E-3</v>
      </c>
      <c r="BK413" s="12">
        <f t="shared" si="299"/>
        <v>2.2933554546461142E-2</v>
      </c>
      <c r="BL413" s="12">
        <f t="shared" si="300"/>
        <v>7.6084480653510729E-3</v>
      </c>
      <c r="BM413" s="12">
        <f t="shared" si="301"/>
        <v>1.7885974620809562E-2</v>
      </c>
      <c r="CM413" s="11" cm="1">
        <f t="array" ref="CM413">MMULT(X413:AQ413,$BQ$54:$BQ$73)</f>
        <v>2.5187618419741219E-2</v>
      </c>
      <c r="DA413" s="7">
        <v>-6.1045973643573236E-3</v>
      </c>
    </row>
    <row r="414" spans="1:105" x14ac:dyDescent="0.25">
      <c r="A414" s="9">
        <v>45449</v>
      </c>
      <c r="B414" s="10">
        <v>3182.826904296875</v>
      </c>
      <c r="C414" s="10">
        <v>684.8944091796875</v>
      </c>
      <c r="D414" s="10">
        <v>999.65289306640625</v>
      </c>
      <c r="E414" s="10">
        <v>9754.169921875</v>
      </c>
      <c r="F414" s="10">
        <v>61.450000762939453</v>
      </c>
      <c r="G414" s="10">
        <v>769.4493408203125</v>
      </c>
      <c r="H414" s="10">
        <v>1092.492553710938</v>
      </c>
      <c r="I414" s="10">
        <v>1413.833984375</v>
      </c>
      <c r="J414" s="10">
        <v>83.38079833984375</v>
      </c>
      <c r="K414" s="10">
        <v>3423.45947265625</v>
      </c>
      <c r="L414" s="10">
        <v>25.809999465942379</v>
      </c>
      <c r="M414" s="10">
        <v>4680.98388671875</v>
      </c>
      <c r="N414" s="10">
        <v>2658.86376953125</v>
      </c>
      <c r="O414" s="10">
        <v>232.63899230957031</v>
      </c>
      <c r="P414" s="10">
        <v>1421.081909179688</v>
      </c>
      <c r="Q414" s="10">
        <v>800.868896484375</v>
      </c>
      <c r="R414" s="10">
        <v>88.839996337890625</v>
      </c>
      <c r="S414" s="10">
        <v>6788.482421875</v>
      </c>
      <c r="T414" s="10">
        <v>3618.298583984375</v>
      </c>
      <c r="U414" s="10">
        <v>970.66314697265625</v>
      </c>
      <c r="X414" s="11">
        <f t="shared" si="262"/>
        <v>2.2565552714149874E-2</v>
      </c>
      <c r="Y414" s="11">
        <f t="shared" si="263"/>
        <v>1.3040059070854601E-2</v>
      </c>
      <c r="Z414" s="11">
        <f t="shared" si="264"/>
        <v>3.3690679182638822E-2</v>
      </c>
      <c r="AA414" s="11">
        <f t="shared" si="265"/>
        <v>3.0801535922947501E-2</v>
      </c>
      <c r="AB414" s="11">
        <f t="shared" si="266"/>
        <v>1.2689526267157808E-2</v>
      </c>
      <c r="AC414" s="11">
        <f t="shared" si="267"/>
        <v>5.0908070403709541E-3</v>
      </c>
      <c r="AD414" s="11">
        <f t="shared" si="268"/>
        <v>1.578406362419066E-3</v>
      </c>
      <c r="AE414" s="11">
        <f t="shared" si="269"/>
        <v>2.9473440198760307E-2</v>
      </c>
      <c r="AF414" s="11">
        <f t="shared" si="270"/>
        <v>-2.9726844193294095E-3</v>
      </c>
      <c r="AG414" s="11">
        <f t="shared" si="271"/>
        <v>2.1575232612973845E-2</v>
      </c>
      <c r="AH414" s="11">
        <f t="shared" si="272"/>
        <v>1.9409641543590187E-3</v>
      </c>
      <c r="AI414" s="11">
        <f t="shared" si="273"/>
        <v>2.3758523974773647E-2</v>
      </c>
      <c r="AJ414" s="11">
        <f t="shared" si="274"/>
        <v>-1.4994715775659466E-2</v>
      </c>
      <c r="AK414" s="11">
        <f t="shared" si="275"/>
        <v>1.9393935746919291E-2</v>
      </c>
      <c r="AL414" s="11">
        <f t="shared" si="276"/>
        <v>7.636796949228801E-3</v>
      </c>
      <c r="AM414" s="11">
        <f t="shared" si="277"/>
        <v>3.4441312641200171E-2</v>
      </c>
      <c r="AN414" s="11">
        <f t="shared" si="278"/>
        <v>2.3856168893716646E-2</v>
      </c>
      <c r="AO414" s="11">
        <f t="shared" si="279"/>
        <v>7.7483800278285251E-3</v>
      </c>
      <c r="AP414" s="11">
        <f t="shared" si="280"/>
        <v>2.2407835464408735E-2</v>
      </c>
      <c r="AQ414" s="11">
        <f t="shared" si="281"/>
        <v>0.13140931285538524</v>
      </c>
      <c r="AT414" s="12">
        <f t="shared" si="282"/>
        <v>2.2266206653640597E-2</v>
      </c>
      <c r="AU414" s="12">
        <f t="shared" si="283"/>
        <v>1.306606805381034E-2</v>
      </c>
      <c r="AV414" s="12">
        <f t="shared" si="284"/>
        <v>3.1549769680810594E-2</v>
      </c>
      <c r="AW414" s="12">
        <f t="shared" si="285"/>
        <v>2.8073808156579914E-2</v>
      </c>
      <c r="AX414" s="12">
        <f t="shared" si="286"/>
        <v>1.1909918112401972E-2</v>
      </c>
      <c r="AY414" s="12">
        <f t="shared" si="287"/>
        <v>4.5130479361847721E-3</v>
      </c>
      <c r="AZ414" s="12">
        <f t="shared" si="288"/>
        <v>6.756374068255229E-4</v>
      </c>
      <c r="BA414" s="12">
        <f t="shared" si="289"/>
        <v>2.8695886685038668E-2</v>
      </c>
      <c r="BB414" s="12">
        <f t="shared" si="290"/>
        <v>-3.0429584683590895E-3</v>
      </c>
      <c r="BC414" s="12">
        <f t="shared" si="291"/>
        <v>2.0075358292423233E-2</v>
      </c>
      <c r="BD414" s="12">
        <f t="shared" si="292"/>
        <v>1.5993986884489356E-3</v>
      </c>
      <c r="BE414" s="12">
        <f t="shared" si="293"/>
        <v>2.2955880330943094E-2</v>
      </c>
      <c r="BF414" s="12">
        <f t="shared" si="294"/>
        <v>-1.6801626544630296E-2</v>
      </c>
      <c r="BG414" s="12">
        <f t="shared" si="295"/>
        <v>1.76847123875273E-2</v>
      </c>
      <c r="BH414" s="12">
        <f t="shared" si="296"/>
        <v>7.2279356090862229E-3</v>
      </c>
      <c r="BI414" s="12">
        <f t="shared" si="297"/>
        <v>3.3341268318380898E-2</v>
      </c>
      <c r="BJ414" s="12">
        <f t="shared" si="298"/>
        <v>2.2960328969830086E-2</v>
      </c>
      <c r="BK414" s="12">
        <f t="shared" si="299"/>
        <v>7.9796742521320452E-3</v>
      </c>
      <c r="BL414" s="12">
        <f t="shared" si="300"/>
        <v>2.1550679407664208E-2</v>
      </c>
      <c r="BM414" s="12">
        <f t="shared" si="301"/>
        <v>0.12999961120440168</v>
      </c>
      <c r="CM414" s="11" cm="1">
        <f t="array" ref="CM414">MMULT(X414:AQ414,$BQ$54:$BQ$73)</f>
        <v>2.1256553494255204E-2</v>
      </c>
      <c r="DA414" s="7">
        <v>-5.1429829318309205E-3</v>
      </c>
    </row>
    <row r="415" spans="1:105" x14ac:dyDescent="0.25">
      <c r="A415" s="9">
        <v>45450</v>
      </c>
      <c r="B415" s="10">
        <v>3216.697021484375</v>
      </c>
      <c r="C415" s="10">
        <v>711.15960693359375</v>
      </c>
      <c r="D415" s="10">
        <v>1023.044677734375</v>
      </c>
      <c r="E415" s="10">
        <v>9977.0908203125</v>
      </c>
      <c r="F415" s="10">
        <v>61.090000152587891</v>
      </c>
      <c r="G415" s="10">
        <v>776.183349609375</v>
      </c>
      <c r="H415" s="10">
        <v>1103.6103515625</v>
      </c>
      <c r="I415" s="10">
        <v>1472.749755859375</v>
      </c>
      <c r="J415" s="10">
        <v>83.473098754882813</v>
      </c>
      <c r="K415" s="10">
        <v>3472.561767578125</v>
      </c>
      <c r="L415" s="10">
        <v>25.85000038146973</v>
      </c>
      <c r="M415" s="10">
        <v>4853.53759765625</v>
      </c>
      <c r="N415" s="10">
        <v>2814.0712890625</v>
      </c>
      <c r="O415" s="10">
        <v>240.1077880859375</v>
      </c>
      <c r="P415" s="10">
        <v>1459.150024414062</v>
      </c>
      <c r="Q415" s="10">
        <v>813.613037109375</v>
      </c>
      <c r="R415" s="10">
        <v>89.379997253417969</v>
      </c>
      <c r="S415" s="10">
        <v>6972.388671875</v>
      </c>
      <c r="T415" s="10">
        <v>3678.330078125</v>
      </c>
      <c r="U415" s="10">
        <v>961.234375</v>
      </c>
      <c r="X415" s="11">
        <f t="shared" si="262"/>
        <v>1.0641520323261915E-2</v>
      </c>
      <c r="Y415" s="11">
        <f t="shared" si="263"/>
        <v>3.8349265816557961E-2</v>
      </c>
      <c r="Z415" s="11">
        <f t="shared" si="264"/>
        <v>2.3399906937912347E-2</v>
      </c>
      <c r="AA415" s="11">
        <f t="shared" si="265"/>
        <v>2.2853907633654278E-2</v>
      </c>
      <c r="AB415" s="11">
        <f t="shared" si="266"/>
        <v>-5.8584313406335898E-3</v>
      </c>
      <c r="AC415" s="11">
        <f t="shared" si="267"/>
        <v>8.7517246838932257E-3</v>
      </c>
      <c r="AD415" s="11">
        <f t="shared" si="268"/>
        <v>1.0176543367547471E-2</v>
      </c>
      <c r="AE415" s="11">
        <f t="shared" si="269"/>
        <v>4.1670926102698916E-2</v>
      </c>
      <c r="AF415" s="11">
        <f t="shared" si="270"/>
        <v>1.1069744698637227E-3</v>
      </c>
      <c r="AG415" s="11">
        <f t="shared" si="271"/>
        <v>1.4342887746755391E-2</v>
      </c>
      <c r="AH415" s="11">
        <f t="shared" si="272"/>
        <v>1.549822408176882E-3</v>
      </c>
      <c r="AI415" s="11">
        <f t="shared" si="273"/>
        <v>3.6862701328044034E-2</v>
      </c>
      <c r="AJ415" s="11">
        <f t="shared" si="274"/>
        <v>5.8373626099171162E-2</v>
      </c>
      <c r="AK415" s="11">
        <f t="shared" si="275"/>
        <v>3.210466010972287E-2</v>
      </c>
      <c r="AL415" s="11">
        <f t="shared" si="276"/>
        <v>2.6788121774309764E-2</v>
      </c>
      <c r="AM415" s="11">
        <f t="shared" si="277"/>
        <v>1.5912892460855657E-2</v>
      </c>
      <c r="AN415" s="11">
        <f t="shared" si="278"/>
        <v>6.078353644607605E-3</v>
      </c>
      <c r="AO415" s="11">
        <f t="shared" si="279"/>
        <v>2.709092232564175E-2</v>
      </c>
      <c r="AP415" s="11">
        <f t="shared" si="280"/>
        <v>1.6591083556879903E-2</v>
      </c>
      <c r="AQ415" s="11">
        <f t="shared" si="281"/>
        <v>-9.7137426120102403E-3</v>
      </c>
      <c r="AT415" s="12">
        <f t="shared" si="282"/>
        <v>1.034217426275264E-2</v>
      </c>
      <c r="AU415" s="12">
        <f t="shared" si="283"/>
        <v>3.8375274799513699E-2</v>
      </c>
      <c r="AV415" s="12">
        <f t="shared" si="284"/>
        <v>2.1258997436084115E-2</v>
      </c>
      <c r="AW415" s="12">
        <f t="shared" si="285"/>
        <v>2.0126179867286691E-2</v>
      </c>
      <c r="AX415" s="12">
        <f t="shared" si="286"/>
        <v>-6.6380394953894249E-3</v>
      </c>
      <c r="AY415" s="12">
        <f t="shared" si="287"/>
        <v>8.1739655797070428E-3</v>
      </c>
      <c r="AZ415" s="12">
        <f t="shared" si="288"/>
        <v>9.2737744119539278E-3</v>
      </c>
      <c r="BA415" s="12">
        <f t="shared" si="289"/>
        <v>4.0893372588977281E-2</v>
      </c>
      <c r="BB415" s="12">
        <f t="shared" si="290"/>
        <v>1.0367004208340425E-3</v>
      </c>
      <c r="BC415" s="12">
        <f t="shared" si="291"/>
        <v>1.2843013426204777E-2</v>
      </c>
      <c r="BD415" s="12">
        <f t="shared" si="292"/>
        <v>1.2082569422667989E-3</v>
      </c>
      <c r="BE415" s="12">
        <f t="shared" si="293"/>
        <v>3.6060057684213477E-2</v>
      </c>
      <c r="BF415" s="12">
        <f t="shared" si="294"/>
        <v>5.6566715330200329E-2</v>
      </c>
      <c r="BG415" s="12">
        <f t="shared" si="295"/>
        <v>3.0395436750330879E-2</v>
      </c>
      <c r="BH415" s="12">
        <f t="shared" si="296"/>
        <v>2.6379260434167186E-2</v>
      </c>
      <c r="BI415" s="12">
        <f t="shared" si="297"/>
        <v>1.4812848138036383E-2</v>
      </c>
      <c r="BJ415" s="12">
        <f t="shared" si="298"/>
        <v>5.1825137207210433E-3</v>
      </c>
      <c r="BK415" s="12">
        <f t="shared" si="299"/>
        <v>2.732221654994527E-2</v>
      </c>
      <c r="BL415" s="12">
        <f t="shared" si="300"/>
        <v>1.5733927500135376E-2</v>
      </c>
      <c r="BM415" s="12">
        <f t="shared" si="301"/>
        <v>-1.112344426299379E-2</v>
      </c>
      <c r="CM415" s="11" cm="1">
        <f t="array" ref="CM415">MMULT(X415:AQ415,$BQ$54:$BQ$73)</f>
        <v>1.8853683341845551E-2</v>
      </c>
      <c r="DA415" s="7">
        <v>-6.5756790127139541E-3</v>
      </c>
    </row>
    <row r="416" spans="1:105" x14ac:dyDescent="0.25">
      <c r="A416" s="9">
        <v>45453</v>
      </c>
      <c r="B416" s="10">
        <v>3217.24658203125</v>
      </c>
      <c r="C416" s="10">
        <v>701.0184326171875</v>
      </c>
      <c r="D416" s="10">
        <v>1015.796203613281</v>
      </c>
      <c r="E416" s="10">
        <v>10077.4609375</v>
      </c>
      <c r="F416" s="10">
        <v>60.130001068115227</v>
      </c>
      <c r="G416" s="10">
        <v>770.23870849609375</v>
      </c>
      <c r="H416" s="10">
        <v>1105.676513671875</v>
      </c>
      <c r="I416" s="10">
        <v>1440.242797851562</v>
      </c>
      <c r="J416" s="10">
        <v>83.527603149414063</v>
      </c>
      <c r="K416" s="10">
        <v>3483.620849609375</v>
      </c>
      <c r="L416" s="10">
        <v>25.809999465942379</v>
      </c>
      <c r="M416" s="10">
        <v>4781.62060546875</v>
      </c>
      <c r="N416" s="10">
        <v>2764.9287109375</v>
      </c>
      <c r="O416" s="10">
        <v>238.95518493652341</v>
      </c>
      <c r="P416" s="10">
        <v>1460.589477539062</v>
      </c>
      <c r="Q416" s="10">
        <v>815.42657470703125</v>
      </c>
      <c r="R416" s="10">
        <v>87.339996337890625</v>
      </c>
      <c r="S416" s="10">
        <v>6992.12060546875</v>
      </c>
      <c r="T416" s="10">
        <v>3645.031494140625</v>
      </c>
      <c r="U416" s="10">
        <v>945.22039794921875</v>
      </c>
      <c r="X416" s="11">
        <f t="shared" si="262"/>
        <v>1.708462261768751E-4</v>
      </c>
      <c r="Y416" s="11">
        <f t="shared" si="263"/>
        <v>-1.4260053885981191E-2</v>
      </c>
      <c r="Z416" s="11">
        <f t="shared" si="264"/>
        <v>-7.0851980161280729E-3</v>
      </c>
      <c r="AA416" s="11">
        <f t="shared" si="265"/>
        <v>1.0060058487505703E-2</v>
      </c>
      <c r="AB416" s="11">
        <f t="shared" si="266"/>
        <v>-1.5714504535518418E-2</v>
      </c>
      <c r="AC416" s="11">
        <f t="shared" si="267"/>
        <v>-7.6588104038471999E-3</v>
      </c>
      <c r="AD416" s="11">
        <f t="shared" si="268"/>
        <v>1.8721844231070429E-3</v>
      </c>
      <c r="AE416" s="11">
        <f t="shared" si="269"/>
        <v>-2.2072288845055407E-2</v>
      </c>
      <c r="AF416" s="11">
        <f t="shared" si="270"/>
        <v>6.5295760363828271E-4</v>
      </c>
      <c r="AG416" s="11">
        <f t="shared" si="271"/>
        <v>3.1847041957623564E-3</v>
      </c>
      <c r="AH416" s="11">
        <f t="shared" si="272"/>
        <v>-1.5474241755147147E-3</v>
      </c>
      <c r="AI416" s="11">
        <f t="shared" si="273"/>
        <v>-1.4817437949224577E-2</v>
      </c>
      <c r="AJ416" s="11">
        <f t="shared" si="274"/>
        <v>-1.746316033854697E-2</v>
      </c>
      <c r="AK416" s="11">
        <f t="shared" si="275"/>
        <v>-4.8003572004151748E-3</v>
      </c>
      <c r="AL416" s="11">
        <f t="shared" si="276"/>
        <v>9.86501114289484E-4</v>
      </c>
      <c r="AM416" s="11">
        <f t="shared" si="277"/>
        <v>2.2289927950262848E-3</v>
      </c>
      <c r="AN416" s="11">
        <f t="shared" si="278"/>
        <v>-2.2823908908201854E-2</v>
      </c>
      <c r="AO416" s="11">
        <f t="shared" si="279"/>
        <v>2.8300105634305856E-3</v>
      </c>
      <c r="AP416" s="11">
        <f t="shared" si="280"/>
        <v>-9.0526361901019751E-3</v>
      </c>
      <c r="AQ416" s="11">
        <f t="shared" si="281"/>
        <v>-1.6659804796079258E-2</v>
      </c>
      <c r="AT416" s="12">
        <f t="shared" si="282"/>
        <v>-1.2849983433240074E-4</v>
      </c>
      <c r="AU416" s="12">
        <f t="shared" si="283"/>
        <v>-1.4234044903025453E-2</v>
      </c>
      <c r="AV416" s="12">
        <f t="shared" si="284"/>
        <v>-9.2261075179563036E-3</v>
      </c>
      <c r="AW416" s="12">
        <f t="shared" si="285"/>
        <v>7.3323307211381177E-3</v>
      </c>
      <c r="AX416" s="12">
        <f t="shared" si="286"/>
        <v>-1.6494112690274253E-2</v>
      </c>
      <c r="AY416" s="12">
        <f t="shared" si="287"/>
        <v>-8.2365695080333819E-3</v>
      </c>
      <c r="AZ416" s="12">
        <f t="shared" si="288"/>
        <v>9.6941546751349987E-4</v>
      </c>
      <c r="BA416" s="12">
        <f t="shared" si="289"/>
        <v>-2.2849842358777045E-2</v>
      </c>
      <c r="BB416" s="12">
        <f t="shared" si="290"/>
        <v>5.826835546086025E-4</v>
      </c>
      <c r="BC416" s="12">
        <f t="shared" si="291"/>
        <v>1.6848298752117435E-3</v>
      </c>
      <c r="BD416" s="12">
        <f t="shared" si="292"/>
        <v>-1.888989641424798E-3</v>
      </c>
      <c r="BE416" s="12">
        <f t="shared" si="293"/>
        <v>-1.5620081593055132E-2</v>
      </c>
      <c r="BF416" s="12">
        <f t="shared" si="294"/>
        <v>-1.92700711075178E-2</v>
      </c>
      <c r="BG416" s="12">
        <f t="shared" si="295"/>
        <v>-6.5095805598071651E-3</v>
      </c>
      <c r="BH416" s="12">
        <f t="shared" si="296"/>
        <v>5.7763977414690588E-4</v>
      </c>
      <c r="BI416" s="12">
        <f t="shared" si="297"/>
        <v>1.1289484722070108E-3</v>
      </c>
      <c r="BJ416" s="12">
        <f t="shared" si="298"/>
        <v>-2.3719748832088414E-2</v>
      </c>
      <c r="BK416" s="12">
        <f t="shared" si="299"/>
        <v>3.0613047877341057E-3</v>
      </c>
      <c r="BL416" s="12">
        <f t="shared" si="300"/>
        <v>-9.9097922468465004E-3</v>
      </c>
      <c r="BM416" s="12">
        <f t="shared" si="301"/>
        <v>-1.8069506447062809E-2</v>
      </c>
      <c r="CM416" s="11" cm="1">
        <f t="array" ref="CM416">MMULT(X416:AQ416,$BQ$54:$BQ$73)</f>
        <v>-6.5984664917839095E-3</v>
      </c>
      <c r="DA416" s="7">
        <v>2.2035587471676988E-3</v>
      </c>
    </row>
    <row r="417" spans="1:105" x14ac:dyDescent="0.25">
      <c r="A417" s="9">
        <v>45454</v>
      </c>
      <c r="B417" s="10">
        <v>3218.3955078125</v>
      </c>
      <c r="C417" s="10">
        <v>705.88885498046875</v>
      </c>
      <c r="D417" s="10">
        <v>1026.017944335938</v>
      </c>
      <c r="E417" s="10">
        <v>10132.3671875</v>
      </c>
      <c r="F417" s="10">
        <v>60.419998168945313</v>
      </c>
      <c r="G417" s="10">
        <v>771.96539306640625</v>
      </c>
      <c r="H417" s="10">
        <v>1100.166748046875</v>
      </c>
      <c r="I417" s="10">
        <v>1436.401489257812</v>
      </c>
      <c r="J417" s="10">
        <v>83.529800415039063</v>
      </c>
      <c r="K417" s="10">
        <v>3537.638427734375</v>
      </c>
      <c r="L417" s="10">
        <v>25.79000091552734</v>
      </c>
      <c r="M417" s="10">
        <v>4781.71728515625</v>
      </c>
      <c r="N417" s="10">
        <v>2792.50390625</v>
      </c>
      <c r="O417" s="10">
        <v>252.2330322265625</v>
      </c>
      <c r="P417" s="10">
        <v>1445.972778320312</v>
      </c>
      <c r="Q417" s="10">
        <v>819.102783203125</v>
      </c>
      <c r="R417" s="10">
        <v>86.209999084472656</v>
      </c>
      <c r="S417" s="10">
        <v>6940.70947265625</v>
      </c>
      <c r="T417" s="10">
        <v>3638.79736328125</v>
      </c>
      <c r="U417" s="10">
        <v>984.0828857421875</v>
      </c>
      <c r="X417" s="11">
        <f t="shared" si="262"/>
        <v>3.5711461709739728E-4</v>
      </c>
      <c r="Y417" s="11">
        <f t="shared" si="263"/>
        <v>6.9476380886276824E-3</v>
      </c>
      <c r="Z417" s="11">
        <f t="shared" si="264"/>
        <v>1.0062786891993941E-2</v>
      </c>
      <c r="AA417" s="11">
        <f t="shared" si="265"/>
        <v>5.4484210199896889E-3</v>
      </c>
      <c r="AB417" s="11">
        <f t="shared" si="266"/>
        <v>4.8228354511681568E-3</v>
      </c>
      <c r="AC417" s="11">
        <f t="shared" si="267"/>
        <v>2.241752525894064E-3</v>
      </c>
      <c r="AD417" s="11">
        <f t="shared" si="268"/>
        <v>-4.9831623959366292E-3</v>
      </c>
      <c r="AE417" s="11">
        <f t="shared" si="269"/>
        <v>-2.6671257092763484E-3</v>
      </c>
      <c r="AF417" s="11">
        <f t="shared" si="270"/>
        <v>2.6305862279676985E-5</v>
      </c>
      <c r="AG417" s="11">
        <f t="shared" si="271"/>
        <v>1.5506158809176118E-2</v>
      </c>
      <c r="AH417" s="11">
        <f t="shared" si="272"/>
        <v>-7.7483730448844748E-4</v>
      </c>
      <c r="AI417" s="11">
        <f t="shared" si="273"/>
        <v>2.0219021013383461E-5</v>
      </c>
      <c r="AJ417" s="11">
        <f t="shared" si="274"/>
        <v>9.9732029992014234E-3</v>
      </c>
      <c r="AK417" s="11">
        <f t="shared" si="275"/>
        <v>5.5566265672645887E-2</v>
      </c>
      <c r="AL417" s="11">
        <f t="shared" si="276"/>
        <v>-1.0007397316991209E-2</v>
      </c>
      <c r="AM417" s="11">
        <f t="shared" si="277"/>
        <v>4.5083255931590753E-3</v>
      </c>
      <c r="AN417" s="11">
        <f t="shared" si="278"/>
        <v>-1.2937912763888487E-2</v>
      </c>
      <c r="AO417" s="11">
        <f t="shared" si="279"/>
        <v>-7.3527239750827223E-3</v>
      </c>
      <c r="AP417" s="11">
        <f t="shared" si="280"/>
        <v>-1.710309189206278E-3</v>
      </c>
      <c r="AQ417" s="11">
        <f t="shared" si="281"/>
        <v>4.1114736708270455E-2</v>
      </c>
      <c r="AT417" s="12">
        <f t="shared" si="282"/>
        <v>5.7768556588121437E-5</v>
      </c>
      <c r="AU417" s="12">
        <f t="shared" si="283"/>
        <v>6.9736470715834218E-3</v>
      </c>
      <c r="AV417" s="12">
        <f t="shared" si="284"/>
        <v>7.9218773901657095E-3</v>
      </c>
      <c r="AW417" s="12">
        <f t="shared" si="285"/>
        <v>2.7206932536221035E-3</v>
      </c>
      <c r="AX417" s="12">
        <f t="shared" si="286"/>
        <v>4.0432272964123217E-3</v>
      </c>
      <c r="AY417" s="12">
        <f t="shared" si="287"/>
        <v>1.6639934217078816E-3</v>
      </c>
      <c r="AZ417" s="12">
        <f t="shared" si="288"/>
        <v>-5.8859313515301718E-3</v>
      </c>
      <c r="BA417" s="12">
        <f t="shared" si="289"/>
        <v>-3.4446792229979868E-3</v>
      </c>
      <c r="BB417" s="12">
        <f t="shared" si="290"/>
        <v>-4.3968186750003221E-5</v>
      </c>
      <c r="BC417" s="12">
        <f t="shared" si="291"/>
        <v>1.4006284488625505E-2</v>
      </c>
      <c r="BD417" s="12">
        <f t="shared" si="292"/>
        <v>-1.1164027703985308E-3</v>
      </c>
      <c r="BE417" s="12">
        <f t="shared" si="293"/>
        <v>-7.8242462281717174E-4</v>
      </c>
      <c r="BF417" s="12">
        <f t="shared" si="294"/>
        <v>8.1662922302305919E-3</v>
      </c>
      <c r="BG417" s="12">
        <f t="shared" si="295"/>
        <v>5.3857042313253896E-2</v>
      </c>
      <c r="BH417" s="12">
        <f t="shared" si="296"/>
        <v>-1.0416258657133786E-2</v>
      </c>
      <c r="BI417" s="12">
        <f t="shared" si="297"/>
        <v>3.4082812703398013E-3</v>
      </c>
      <c r="BJ417" s="12">
        <f t="shared" si="298"/>
        <v>-1.3833752687775048E-2</v>
      </c>
      <c r="BK417" s="12">
        <f t="shared" si="299"/>
        <v>-7.1214297507792021E-3</v>
      </c>
      <c r="BL417" s="12">
        <f t="shared" si="300"/>
        <v>-2.5674652459508037E-3</v>
      </c>
      <c r="BM417" s="12">
        <f t="shared" si="301"/>
        <v>3.9705035057286904E-2</v>
      </c>
      <c r="CM417" s="11" cm="1">
        <f t="array" ref="CM417">MMULT(X417:AQ417,$BQ$54:$BQ$73)</f>
        <v>5.8081147302823429E-3</v>
      </c>
      <c r="DA417" s="7">
        <v>9.8773382114799458E-3</v>
      </c>
    </row>
    <row r="418" spans="1:105" x14ac:dyDescent="0.25">
      <c r="A418" s="9">
        <v>45455</v>
      </c>
      <c r="B418" s="10">
        <v>3216.197509765625</v>
      </c>
      <c r="C418" s="10">
        <v>713.76544189453125</v>
      </c>
      <c r="D418" s="10">
        <v>1029.8017578125</v>
      </c>
      <c r="E418" s="10">
        <v>10309.224609375</v>
      </c>
      <c r="F418" s="10">
        <v>60.590000152587891</v>
      </c>
      <c r="G418" s="10">
        <v>776.5780029296875</v>
      </c>
      <c r="H418" s="10">
        <v>1101.4951171875</v>
      </c>
      <c r="I418" s="10">
        <v>1426.270141601562</v>
      </c>
      <c r="J418" s="10">
        <v>83.5968017578125</v>
      </c>
      <c r="K418" s="10">
        <v>3568.702392578125</v>
      </c>
      <c r="L418" s="10">
        <v>25.840000152587891</v>
      </c>
      <c r="M418" s="10">
        <v>4828.08642578125</v>
      </c>
      <c r="N418" s="10">
        <v>2745.232421875</v>
      </c>
      <c r="O418" s="10">
        <v>254.03106689453119</v>
      </c>
      <c r="P418" s="10">
        <v>1452.57373046875</v>
      </c>
      <c r="Q418" s="10">
        <v>822.5828857421875</v>
      </c>
      <c r="R418" s="10">
        <v>86.819999694824219</v>
      </c>
      <c r="S418" s="10">
        <v>6972.63330078125</v>
      </c>
      <c r="T418" s="10">
        <v>3619.4794921875</v>
      </c>
      <c r="U418" s="10">
        <v>994.6590576171875</v>
      </c>
      <c r="X418" s="11">
        <f t="shared" si="262"/>
        <v>-6.8294839510540755E-4</v>
      </c>
      <c r="Y418" s="11">
        <f t="shared" si="263"/>
        <v>1.1158395345794825E-2</v>
      </c>
      <c r="Z418" s="11">
        <f t="shared" si="264"/>
        <v>3.6878628658010607E-3</v>
      </c>
      <c r="AA418" s="11">
        <f t="shared" si="265"/>
        <v>1.7454699242757776E-2</v>
      </c>
      <c r="AB418" s="11">
        <f t="shared" si="266"/>
        <v>2.8136707844184576E-3</v>
      </c>
      <c r="AC418" s="11">
        <f t="shared" si="267"/>
        <v>5.9751510944797788E-3</v>
      </c>
      <c r="AD418" s="11">
        <f t="shared" si="268"/>
        <v>1.2074252771075407E-3</v>
      </c>
      <c r="AE418" s="11">
        <f t="shared" si="269"/>
        <v>-7.0532840100888941E-3</v>
      </c>
      <c r="AF418" s="11">
        <f t="shared" si="270"/>
        <v>8.0212501934069376E-4</v>
      </c>
      <c r="AG418" s="11">
        <f t="shared" si="271"/>
        <v>8.7809892046102709E-3</v>
      </c>
      <c r="AH418" s="11">
        <f t="shared" si="272"/>
        <v>1.9387062925789768E-3</v>
      </c>
      <c r="AI418" s="11">
        <f t="shared" si="273"/>
        <v>9.6971731827271371E-3</v>
      </c>
      <c r="AJ418" s="11">
        <f t="shared" si="274"/>
        <v>-1.6927992211291109E-2</v>
      </c>
      <c r="AK418" s="11">
        <f t="shared" si="275"/>
        <v>7.1284662920503214E-3</v>
      </c>
      <c r="AL418" s="11">
        <f t="shared" si="276"/>
        <v>4.5650597628164417E-3</v>
      </c>
      <c r="AM418" s="11">
        <f t="shared" si="277"/>
        <v>4.2486762472634491E-3</v>
      </c>
      <c r="AN418" s="11">
        <f t="shared" si="278"/>
        <v>7.0757524281360321E-3</v>
      </c>
      <c r="AO418" s="11">
        <f t="shared" si="279"/>
        <v>4.5995050290993612E-3</v>
      </c>
      <c r="AP418" s="11">
        <f t="shared" si="280"/>
        <v>-5.3088614630440144E-3</v>
      </c>
      <c r="AQ418" s="11">
        <f t="shared" si="281"/>
        <v>1.0747236872251402E-2</v>
      </c>
      <c r="AT418" s="12">
        <f t="shared" si="282"/>
        <v>-9.8229445561468344E-4</v>
      </c>
      <c r="AU418" s="12">
        <f t="shared" si="283"/>
        <v>1.1184404328750563E-2</v>
      </c>
      <c r="AV418" s="12">
        <f t="shared" si="284"/>
        <v>1.5469533639728291E-3</v>
      </c>
      <c r="AW418" s="12">
        <f t="shared" si="285"/>
        <v>1.4726971476390191E-2</v>
      </c>
      <c r="AX418" s="12">
        <f t="shared" si="286"/>
        <v>2.0340626296626225E-3</v>
      </c>
      <c r="AY418" s="12">
        <f t="shared" si="287"/>
        <v>5.3973919902935968E-3</v>
      </c>
      <c r="AZ418" s="12">
        <f t="shared" si="288"/>
        <v>3.0465632151399765E-4</v>
      </c>
      <c r="BA418" s="12">
        <f t="shared" si="289"/>
        <v>-7.8308375238105334E-3</v>
      </c>
      <c r="BB418" s="12">
        <f t="shared" si="290"/>
        <v>7.3185097031101354E-4</v>
      </c>
      <c r="BC418" s="12">
        <f t="shared" si="291"/>
        <v>7.2811148840596579E-3</v>
      </c>
      <c r="BD418" s="12">
        <f t="shared" si="292"/>
        <v>1.5971408266688934E-3</v>
      </c>
      <c r="BE418" s="12">
        <f t="shared" si="293"/>
        <v>8.8945295388965818E-3</v>
      </c>
      <c r="BF418" s="12">
        <f t="shared" si="294"/>
        <v>-1.8734902980261939E-2</v>
      </c>
      <c r="BG418" s="12">
        <f t="shared" si="295"/>
        <v>5.4192429326583311E-3</v>
      </c>
      <c r="BH418" s="12">
        <f t="shared" si="296"/>
        <v>4.1561984226738636E-3</v>
      </c>
      <c r="BI418" s="12">
        <f t="shared" si="297"/>
        <v>3.1486319244441751E-3</v>
      </c>
      <c r="BJ418" s="12">
        <f t="shared" si="298"/>
        <v>6.1799125042494704E-3</v>
      </c>
      <c r="BK418" s="12">
        <f t="shared" si="299"/>
        <v>4.8307992534028813E-3</v>
      </c>
      <c r="BL418" s="12">
        <f t="shared" si="300"/>
        <v>-6.1660175197885405E-3</v>
      </c>
      <c r="BM418" s="12">
        <f t="shared" si="301"/>
        <v>9.3375352212678522E-3</v>
      </c>
      <c r="CM418" s="11" cm="1">
        <f t="array" ref="CM418">MMULT(X418:AQ418,$BQ$54:$BQ$73)</f>
        <v>3.5953904430852061E-3</v>
      </c>
      <c r="DA418" s="7">
        <v>-8.7764586032804803E-3</v>
      </c>
    </row>
    <row r="419" spans="1:105" x14ac:dyDescent="0.25">
      <c r="A419" s="9">
        <v>45456</v>
      </c>
      <c r="B419" s="10">
        <v>3221.942626953125</v>
      </c>
      <c r="C419" s="10">
        <v>721.39971923828125</v>
      </c>
      <c r="D419" s="10">
        <v>1032.971435546875</v>
      </c>
      <c r="E419" s="10">
        <v>10846.9931640625</v>
      </c>
      <c r="F419" s="10">
        <v>60.590000152587891</v>
      </c>
      <c r="G419" s="10">
        <v>779.83404541015625</v>
      </c>
      <c r="H419" s="10">
        <v>1089.491821289062</v>
      </c>
      <c r="I419" s="10">
        <v>1434.6728515625</v>
      </c>
      <c r="J419" s="10">
        <v>83.5343017578125</v>
      </c>
      <c r="K419" s="10">
        <v>3640.8076171875</v>
      </c>
      <c r="L419" s="10">
        <v>25.870000839233398</v>
      </c>
      <c r="M419" s="10">
        <v>4921.798828125</v>
      </c>
      <c r="N419" s="10">
        <v>2818.256591796875</v>
      </c>
      <c r="O419" s="10">
        <v>254.99925231933591</v>
      </c>
      <c r="P419" s="10">
        <v>1454.484741210938</v>
      </c>
      <c r="Q419" s="10">
        <v>827.2884521484375</v>
      </c>
      <c r="R419" s="10">
        <v>86.580001831054688</v>
      </c>
      <c r="S419" s="10">
        <v>7081.13623046875</v>
      </c>
      <c r="T419" s="10">
        <v>3663.404541015625</v>
      </c>
      <c r="U419" s="10">
        <v>996.7044677734375</v>
      </c>
      <c r="X419" s="11">
        <f t="shared" si="262"/>
        <v>1.7863073303351527E-3</v>
      </c>
      <c r="Y419" s="11">
        <f t="shared" si="263"/>
        <v>1.0695778887090012E-2</v>
      </c>
      <c r="Z419" s="11">
        <f t="shared" si="264"/>
        <v>3.0779494308768849E-3</v>
      </c>
      <c r="AA419" s="11">
        <f t="shared" si="265"/>
        <v>5.2163821728984754E-2</v>
      </c>
      <c r="AB419" s="11">
        <f t="shared" si="266"/>
        <v>0</v>
      </c>
      <c r="AC419" s="11">
        <f t="shared" si="267"/>
        <v>4.1928080220984022E-3</v>
      </c>
      <c r="AD419" s="11">
        <f t="shared" si="268"/>
        <v>-1.0897275631222536E-2</v>
      </c>
      <c r="AE419" s="11">
        <f t="shared" si="269"/>
        <v>5.8913874138194688E-3</v>
      </c>
      <c r="AF419" s="11">
        <f t="shared" si="270"/>
        <v>-7.4763625743803159E-4</v>
      </c>
      <c r="AG419" s="11">
        <f t="shared" si="271"/>
        <v>2.02048858877482E-2</v>
      </c>
      <c r="AH419" s="11">
        <f t="shared" si="272"/>
        <v>1.161017278186944E-3</v>
      </c>
      <c r="AI419" s="11">
        <f t="shared" si="273"/>
        <v>1.9409843585926709E-2</v>
      </c>
      <c r="AJ419" s="11">
        <f t="shared" si="274"/>
        <v>2.6600359714533506E-2</v>
      </c>
      <c r="AK419" s="11">
        <f t="shared" si="275"/>
        <v>3.8112874800730096E-3</v>
      </c>
      <c r="AL419" s="11">
        <f t="shared" si="276"/>
        <v>1.3156032648141487E-3</v>
      </c>
      <c r="AM419" s="11">
        <f t="shared" si="277"/>
        <v>5.7204769121890174E-3</v>
      </c>
      <c r="AN419" s="11">
        <f t="shared" si="278"/>
        <v>-2.7643154182576983E-3</v>
      </c>
      <c r="AO419" s="11">
        <f t="shared" si="279"/>
        <v>1.5561255698810773E-2</v>
      </c>
      <c r="AP419" s="11">
        <f t="shared" si="280"/>
        <v>1.2135736346326989E-2</v>
      </c>
      <c r="AQ419" s="11">
        <f t="shared" si="281"/>
        <v>2.0563932340293563E-3</v>
      </c>
      <c r="AT419" s="12">
        <f t="shared" si="282"/>
        <v>1.4869612698258769E-3</v>
      </c>
      <c r="AU419" s="12">
        <f t="shared" si="283"/>
        <v>1.0721787870045751E-2</v>
      </c>
      <c r="AV419" s="12">
        <f t="shared" si="284"/>
        <v>9.370399290486533E-4</v>
      </c>
      <c r="AW419" s="12">
        <f t="shared" si="285"/>
        <v>4.9436093962617167E-2</v>
      </c>
      <c r="AX419" s="12">
        <f t="shared" si="286"/>
        <v>-7.796081547558352E-4</v>
      </c>
      <c r="AY419" s="12">
        <f t="shared" si="287"/>
        <v>3.6150489179122198E-3</v>
      </c>
      <c r="AZ419" s="12">
        <f t="shared" si="288"/>
        <v>-1.1800044586816079E-2</v>
      </c>
      <c r="BA419" s="12">
        <f t="shared" si="289"/>
        <v>5.1138339000978304E-3</v>
      </c>
      <c r="BB419" s="12">
        <f t="shared" si="290"/>
        <v>-8.1791030646771181E-4</v>
      </c>
      <c r="BC419" s="12">
        <f t="shared" si="291"/>
        <v>1.8705011567197588E-2</v>
      </c>
      <c r="BD419" s="12">
        <f t="shared" si="292"/>
        <v>8.194518122768608E-4</v>
      </c>
      <c r="BE419" s="12">
        <f t="shared" si="293"/>
        <v>1.8607199942096156E-2</v>
      </c>
      <c r="BF419" s="12">
        <f t="shared" si="294"/>
        <v>2.4793448945562676E-2</v>
      </c>
      <c r="BG419" s="12">
        <f t="shared" si="295"/>
        <v>2.1020641206810188E-3</v>
      </c>
      <c r="BH419" s="12">
        <f t="shared" si="296"/>
        <v>9.0674192467157062E-4</v>
      </c>
      <c r="BI419" s="12">
        <f t="shared" si="297"/>
        <v>4.620432589369743E-3</v>
      </c>
      <c r="BJ419" s="12">
        <f t="shared" si="298"/>
        <v>-3.6601553421442595E-3</v>
      </c>
      <c r="BK419" s="12">
        <f t="shared" si="299"/>
        <v>1.5792549923114293E-2</v>
      </c>
      <c r="BL419" s="12">
        <f t="shared" si="300"/>
        <v>1.1278580289582464E-2</v>
      </c>
      <c r="BM419" s="12">
        <f t="shared" si="301"/>
        <v>6.4669158304580675E-4</v>
      </c>
      <c r="CM419" s="11" cm="1">
        <f t="array" ref="CM419">MMULT(X419:AQ419,$BQ$54:$BQ$73)</f>
        <v>8.5687842454462548E-3</v>
      </c>
      <c r="DA419" s="7">
        <v>-2.3916276495598143E-3</v>
      </c>
    </row>
    <row r="420" spans="1:105" x14ac:dyDescent="0.25">
      <c r="A420" s="9">
        <v>45457</v>
      </c>
      <c r="B420" s="10">
        <v>3260.1337890625</v>
      </c>
      <c r="C420" s="10">
        <v>726.008056640625</v>
      </c>
      <c r="D420" s="10">
        <v>1039.26171875</v>
      </c>
      <c r="E420" s="10">
        <v>11233.83203125</v>
      </c>
      <c r="F420" s="10">
        <v>60.599998474121087</v>
      </c>
      <c r="G420" s="10">
        <v>787.80126953125</v>
      </c>
      <c r="H420" s="10">
        <v>1087.819213867188</v>
      </c>
      <c r="I420" s="10">
        <v>1429.823364257812</v>
      </c>
      <c r="J420" s="10">
        <v>83.522102355957031</v>
      </c>
      <c r="K420" s="10">
        <v>3625.226806640625</v>
      </c>
      <c r="L420" s="10">
        <v>25.930000305175781</v>
      </c>
      <c r="M420" s="10">
        <v>4907.51220703125</v>
      </c>
      <c r="N420" s="10">
        <v>2884.14111328125</v>
      </c>
      <c r="O420" s="10">
        <v>253.93885803222659</v>
      </c>
      <c r="P420" s="10">
        <v>1466.694458007812</v>
      </c>
      <c r="Q420" s="10">
        <v>822.680908203125</v>
      </c>
      <c r="R420" s="10">
        <v>86.110000610351563</v>
      </c>
      <c r="S420" s="10">
        <v>7117.3203125</v>
      </c>
      <c r="T420" s="10">
        <v>3619.857666015625</v>
      </c>
      <c r="U420" s="10">
        <v>1040.405883789062</v>
      </c>
      <c r="X420" s="11">
        <f t="shared" si="262"/>
        <v>1.1853458155923468E-2</v>
      </c>
      <c r="Y420" s="11">
        <f t="shared" si="263"/>
        <v>6.3880498972326291E-3</v>
      </c>
      <c r="Z420" s="11">
        <f t="shared" si="264"/>
        <v>6.0895035299739948E-3</v>
      </c>
      <c r="AA420" s="11">
        <f t="shared" si="265"/>
        <v>3.5663235086120224E-2</v>
      </c>
      <c r="AB420" s="11">
        <f t="shared" si="266"/>
        <v>1.6501603413131822E-4</v>
      </c>
      <c r="AC420" s="11">
        <f t="shared" si="267"/>
        <v>1.0216563598352983E-2</v>
      </c>
      <c r="AD420" s="11">
        <f t="shared" si="268"/>
        <v>-1.5352179696907677E-3</v>
      </c>
      <c r="AE420" s="11">
        <f t="shared" si="269"/>
        <v>-3.3802042740311046E-3</v>
      </c>
      <c r="AF420" s="11">
        <f t="shared" si="270"/>
        <v>-1.4604062760754217E-4</v>
      </c>
      <c r="AG420" s="11">
        <f t="shared" si="271"/>
        <v>-4.2794929546184244E-3</v>
      </c>
      <c r="AH420" s="11">
        <f t="shared" si="272"/>
        <v>2.3192680323144807E-3</v>
      </c>
      <c r="AI420" s="11">
        <f t="shared" si="273"/>
        <v>-2.9027234945302725E-3</v>
      </c>
      <c r="AJ420" s="11">
        <f t="shared" si="274"/>
        <v>2.3377758319148682E-2</v>
      </c>
      <c r="AK420" s="11">
        <f t="shared" si="275"/>
        <v>-4.1584211618839765E-3</v>
      </c>
      <c r="AL420" s="11">
        <f t="shared" si="276"/>
        <v>8.3945306890664487E-3</v>
      </c>
      <c r="AM420" s="11">
        <f t="shared" si="277"/>
        <v>-5.5694527505453255E-3</v>
      </c>
      <c r="AN420" s="11">
        <f t="shared" si="278"/>
        <v>-5.4285194128344781E-3</v>
      </c>
      <c r="AO420" s="11">
        <f t="shared" si="279"/>
        <v>5.1099259855440912E-3</v>
      </c>
      <c r="AP420" s="11">
        <f t="shared" si="280"/>
        <v>-1.188699596576011E-2</v>
      </c>
      <c r="AQ420" s="11">
        <f t="shared" si="281"/>
        <v>4.3845911630405555E-2</v>
      </c>
      <c r="AT420" s="12">
        <f t="shared" si="282"/>
        <v>1.1554112095414192E-2</v>
      </c>
      <c r="AU420" s="12">
        <f t="shared" si="283"/>
        <v>6.4140588801883686E-3</v>
      </c>
      <c r="AV420" s="12">
        <f t="shared" si="284"/>
        <v>3.9485940281457632E-3</v>
      </c>
      <c r="AW420" s="12">
        <f t="shared" si="285"/>
        <v>3.2935507319752637E-2</v>
      </c>
      <c r="AX420" s="12">
        <f t="shared" si="286"/>
        <v>-6.1459212062451695E-4</v>
      </c>
      <c r="AY420" s="12">
        <f t="shared" si="287"/>
        <v>9.6388044941668003E-3</v>
      </c>
      <c r="AZ420" s="12">
        <f t="shared" si="288"/>
        <v>-2.4379869252843106E-3</v>
      </c>
      <c r="BA420" s="12">
        <f t="shared" si="289"/>
        <v>-4.157757787752743E-3</v>
      </c>
      <c r="BB420" s="12">
        <f t="shared" si="290"/>
        <v>-2.1631467663722238E-4</v>
      </c>
      <c r="BC420" s="12">
        <f t="shared" si="291"/>
        <v>-5.7793672751690374E-3</v>
      </c>
      <c r="BD420" s="12">
        <f t="shared" si="292"/>
        <v>1.9777025664043974E-3</v>
      </c>
      <c r="BE420" s="12">
        <f t="shared" si="293"/>
        <v>-3.7053671383608278E-3</v>
      </c>
      <c r="BF420" s="12">
        <f t="shared" si="294"/>
        <v>2.1570847550177852E-2</v>
      </c>
      <c r="BG420" s="12">
        <f t="shared" si="295"/>
        <v>-5.8676445212759668E-3</v>
      </c>
      <c r="BH420" s="12">
        <f t="shared" si="296"/>
        <v>7.9856693489238698E-3</v>
      </c>
      <c r="BI420" s="12">
        <f t="shared" si="297"/>
        <v>-6.669497073364599E-3</v>
      </c>
      <c r="BJ420" s="12">
        <f t="shared" si="298"/>
        <v>-6.3243593367210398E-3</v>
      </c>
      <c r="BK420" s="12">
        <f t="shared" si="299"/>
        <v>5.3412202098476113E-3</v>
      </c>
      <c r="BL420" s="12">
        <f t="shared" si="300"/>
        <v>-1.2744152022504635E-2</v>
      </c>
      <c r="BM420" s="12">
        <f t="shared" si="301"/>
        <v>4.2436209979422004E-2</v>
      </c>
      <c r="CM420" s="11" cm="1">
        <f t="array" ref="CM420">MMULT(X420:AQ420,$BQ$54:$BQ$73)</f>
        <v>5.7068076173355945E-3</v>
      </c>
      <c r="DA420" s="7">
        <v>-4.0794469987318737E-3</v>
      </c>
    </row>
    <row r="421" spans="1:105" x14ac:dyDescent="0.25">
      <c r="A421" s="9">
        <v>45461</v>
      </c>
      <c r="B421" s="10">
        <v>3307.410400390625</v>
      </c>
      <c r="C421" s="10">
        <v>725.33056640625</v>
      </c>
      <c r="D421" s="10">
        <v>1018.867553710938</v>
      </c>
      <c r="E421" s="10">
        <v>11537.587890625</v>
      </c>
      <c r="F421" s="10">
        <v>60.330001831054688</v>
      </c>
      <c r="G421" s="10">
        <v>793.17864990234375</v>
      </c>
      <c r="H421" s="10">
        <v>1104.741821289062</v>
      </c>
      <c r="I421" s="10">
        <v>1438.754272460938</v>
      </c>
      <c r="J421" s="10">
        <v>83.510101318359375</v>
      </c>
      <c r="K421" s="10">
        <v>3626.602783203125</v>
      </c>
      <c r="L421" s="10">
        <v>25.909999847412109</v>
      </c>
      <c r="M421" s="10">
        <v>4963.14501953125</v>
      </c>
      <c r="N421" s="10">
        <v>2916.935546875</v>
      </c>
      <c r="O421" s="10">
        <v>254.30766296386719</v>
      </c>
      <c r="P421" s="10">
        <v>1470.143920898438</v>
      </c>
      <c r="Q421" s="10">
        <v>828.26873779296875</v>
      </c>
      <c r="R421" s="10">
        <v>86.260002136230469</v>
      </c>
      <c r="S421" s="10">
        <v>7138.5703125</v>
      </c>
      <c r="T421" s="10">
        <v>3603.84619140625</v>
      </c>
      <c r="U421" s="10">
        <v>1068.293090820312</v>
      </c>
      <c r="X421" s="11">
        <f t="shared" si="262"/>
        <v>1.4501432881906388E-2</v>
      </c>
      <c r="Y421" s="11">
        <f t="shared" si="263"/>
        <v>-9.33171785324083E-4</v>
      </c>
      <c r="Z421" s="11">
        <f t="shared" si="264"/>
        <v>-1.9623704665646374E-2</v>
      </c>
      <c r="AA421" s="11">
        <f t="shared" si="265"/>
        <v>2.70393805542062E-2</v>
      </c>
      <c r="AB421" s="11">
        <f t="shared" si="266"/>
        <v>-4.4553902617951351E-3</v>
      </c>
      <c r="AC421" s="11">
        <f t="shared" si="267"/>
        <v>6.8258082070537249E-3</v>
      </c>
      <c r="AD421" s="11">
        <f t="shared" si="268"/>
        <v>1.5556452033710975E-2</v>
      </c>
      <c r="AE421" s="11">
        <f t="shared" si="269"/>
        <v>6.246161887109556E-3</v>
      </c>
      <c r="AF421" s="11">
        <f t="shared" si="270"/>
        <v>-1.4368696739109683E-4</v>
      </c>
      <c r="AG421" s="11">
        <f t="shared" si="271"/>
        <v>3.7955599356694346E-4</v>
      </c>
      <c r="AH421" s="11">
        <f t="shared" si="272"/>
        <v>-7.7132501073205403E-4</v>
      </c>
      <c r="AI421" s="11">
        <f t="shared" si="273"/>
        <v>1.133625555129378E-2</v>
      </c>
      <c r="AJ421" s="11">
        <f t="shared" si="274"/>
        <v>1.1370606466768957E-2</v>
      </c>
      <c r="AK421" s="11">
        <f t="shared" si="275"/>
        <v>1.4523375213170121E-3</v>
      </c>
      <c r="AL421" s="11">
        <f t="shared" si="276"/>
        <v>2.3518619517464193E-3</v>
      </c>
      <c r="AM421" s="11">
        <f t="shared" si="277"/>
        <v>6.7922198438377769E-3</v>
      </c>
      <c r="AN421" s="11">
        <f t="shared" si="278"/>
        <v>1.7419756685133978E-3</v>
      </c>
      <c r="AO421" s="11">
        <f t="shared" si="279"/>
        <v>2.9856742519623674E-3</v>
      </c>
      <c r="AP421" s="11">
        <f t="shared" si="280"/>
        <v>-4.4232332004917807E-3</v>
      </c>
      <c r="AQ421" s="11">
        <f t="shared" si="281"/>
        <v>2.6804161208400099E-2</v>
      </c>
      <c r="AT421" s="12">
        <f t="shared" si="282"/>
        <v>1.4202086821397113E-2</v>
      </c>
      <c r="AU421" s="12">
        <f t="shared" si="283"/>
        <v>-9.0716280236834352E-4</v>
      </c>
      <c r="AV421" s="12">
        <f t="shared" si="284"/>
        <v>-2.1764614167474605E-2</v>
      </c>
      <c r="AW421" s="12">
        <f t="shared" si="285"/>
        <v>2.4311652787838613E-2</v>
      </c>
      <c r="AX421" s="12">
        <f t="shared" si="286"/>
        <v>-5.2349984165509702E-3</v>
      </c>
      <c r="AY421" s="12">
        <f t="shared" si="287"/>
        <v>6.2480491028675429E-3</v>
      </c>
      <c r="AZ421" s="12">
        <f t="shared" si="288"/>
        <v>1.4653683078117432E-2</v>
      </c>
      <c r="BA421" s="12">
        <f t="shared" si="289"/>
        <v>5.4686083733879176E-3</v>
      </c>
      <c r="BB421" s="12">
        <f t="shared" si="290"/>
        <v>-2.1396101642077704E-4</v>
      </c>
      <c r="BC421" s="12">
        <f t="shared" si="291"/>
        <v>-1.1203183269836694E-3</v>
      </c>
      <c r="BD421" s="12">
        <f t="shared" si="292"/>
        <v>-1.1128904766421373E-3</v>
      </c>
      <c r="BE421" s="12">
        <f t="shared" si="293"/>
        <v>1.0533611907463224E-2</v>
      </c>
      <c r="BF421" s="12">
        <f t="shared" si="294"/>
        <v>9.5636956977981254E-3</v>
      </c>
      <c r="BG421" s="12">
        <f t="shared" si="295"/>
        <v>-2.5688583807497844E-4</v>
      </c>
      <c r="BH421" s="12">
        <f t="shared" si="296"/>
        <v>1.9430006116038412E-3</v>
      </c>
      <c r="BI421" s="12">
        <f t="shared" si="297"/>
        <v>5.6921755210185034E-3</v>
      </c>
      <c r="BJ421" s="12">
        <f t="shared" si="298"/>
        <v>8.4613574462683646E-4</v>
      </c>
      <c r="BK421" s="12">
        <f t="shared" si="299"/>
        <v>3.2169684762658876E-3</v>
      </c>
      <c r="BL421" s="12">
        <f t="shared" si="300"/>
        <v>-5.2803892572363068E-3</v>
      </c>
      <c r="BM421" s="12">
        <f t="shared" si="301"/>
        <v>2.5394459557416548E-2</v>
      </c>
      <c r="CM421" s="11" cm="1">
        <f t="array" ref="CM421">MMULT(X421:AQ421,$BQ$54:$BQ$73)</f>
        <v>5.2516686065006545E-3</v>
      </c>
      <c r="DA421" s="7">
        <v>-8.2254364633641674E-3</v>
      </c>
    </row>
    <row r="422" spans="1:105" x14ac:dyDescent="0.25">
      <c r="A422" s="9">
        <v>45462</v>
      </c>
      <c r="B422" s="10">
        <v>3260.28369140625</v>
      </c>
      <c r="C422" s="10">
        <v>715.367431640625</v>
      </c>
      <c r="D422" s="10">
        <v>1008.203735351562</v>
      </c>
      <c r="E422" s="10">
        <v>11327.2568359375</v>
      </c>
      <c r="F422" s="10">
        <v>60.709999084472663</v>
      </c>
      <c r="G422" s="10">
        <v>817.869873046875</v>
      </c>
      <c r="H422" s="10">
        <v>1125.993408203125</v>
      </c>
      <c r="I422" s="10">
        <v>1451.382568359375</v>
      </c>
      <c r="J422" s="10">
        <v>83.374099731445313</v>
      </c>
      <c r="K422" s="10">
        <v>3529.037109375</v>
      </c>
      <c r="L422" s="10">
        <v>25.930000305175781</v>
      </c>
      <c r="M422" s="10">
        <v>4938.794921875</v>
      </c>
      <c r="N422" s="10">
        <v>2889.3115234375</v>
      </c>
      <c r="O422" s="10">
        <v>250.3888854980469</v>
      </c>
      <c r="P422" s="10">
        <v>1447.933227539062</v>
      </c>
      <c r="Q422" s="10">
        <v>835.817138671875</v>
      </c>
      <c r="R422" s="10">
        <v>86.919998168945313</v>
      </c>
      <c r="S422" s="10">
        <v>7094.60107421875</v>
      </c>
      <c r="T422" s="10">
        <v>3591.187744140625</v>
      </c>
      <c r="U422" s="10">
        <v>1053.376831054688</v>
      </c>
      <c r="X422" s="11">
        <f t="shared" si="262"/>
        <v>-1.4248824088721815E-2</v>
      </c>
      <c r="Y422" s="11">
        <f t="shared" si="263"/>
        <v>-1.3735991873317459E-2</v>
      </c>
      <c r="Z422" s="11">
        <f t="shared" si="264"/>
        <v>-1.0466344050839538E-2</v>
      </c>
      <c r="AA422" s="11">
        <f t="shared" si="265"/>
        <v>-1.8230071717018678E-2</v>
      </c>
      <c r="AB422" s="11">
        <f t="shared" si="266"/>
        <v>6.2986448182465234E-3</v>
      </c>
      <c r="AC422" s="11">
        <f t="shared" si="267"/>
        <v>3.1129460112890375E-2</v>
      </c>
      <c r="AD422" s="11">
        <f t="shared" si="268"/>
        <v>1.9236699928011827E-2</v>
      </c>
      <c r="AE422" s="11">
        <f t="shared" si="269"/>
        <v>8.7772430220740862E-3</v>
      </c>
      <c r="AF422" s="11">
        <f t="shared" si="270"/>
        <v>-1.6285645061738547E-3</v>
      </c>
      <c r="AG422" s="11">
        <f t="shared" si="271"/>
        <v>-2.6902773659141146E-2</v>
      </c>
      <c r="AH422" s="11">
        <f t="shared" si="272"/>
        <v>7.7192041225231892E-4</v>
      </c>
      <c r="AI422" s="11">
        <f t="shared" si="273"/>
        <v>-4.9061829868815264E-3</v>
      </c>
      <c r="AJ422" s="11">
        <f t="shared" si="274"/>
        <v>-9.470220714027925E-3</v>
      </c>
      <c r="AK422" s="11">
        <f t="shared" si="275"/>
        <v>-1.5409592539006881E-2</v>
      </c>
      <c r="AL422" s="11">
        <f t="shared" si="276"/>
        <v>-1.5107836072132622E-2</v>
      </c>
      <c r="AM422" s="11">
        <f t="shared" si="277"/>
        <v>9.1134682917285506E-3</v>
      </c>
      <c r="AN422" s="11">
        <f t="shared" si="278"/>
        <v>7.651240625666942E-3</v>
      </c>
      <c r="AO422" s="11">
        <f t="shared" si="279"/>
        <v>-6.1593899557531324E-3</v>
      </c>
      <c r="AP422" s="11">
        <f t="shared" si="280"/>
        <v>-3.5124826624983048E-3</v>
      </c>
      <c r="AQ422" s="11">
        <f t="shared" si="281"/>
        <v>-1.3962703581814159E-2</v>
      </c>
      <c r="AT422" s="12">
        <f t="shared" si="282"/>
        <v>-1.454817014923109E-2</v>
      </c>
      <c r="AU422" s="12">
        <f t="shared" si="283"/>
        <v>-1.3709982890361721E-2</v>
      </c>
      <c r="AV422" s="12">
        <f t="shared" si="284"/>
        <v>-1.260725355266777E-2</v>
      </c>
      <c r="AW422" s="12">
        <f t="shared" si="285"/>
        <v>-2.0957799483386264E-2</v>
      </c>
      <c r="AX422" s="12">
        <f t="shared" si="286"/>
        <v>5.5190366634906883E-3</v>
      </c>
      <c r="AY422" s="12">
        <f t="shared" si="287"/>
        <v>3.0551701008704194E-2</v>
      </c>
      <c r="AZ422" s="12">
        <f t="shared" si="288"/>
        <v>1.8333930972418283E-2</v>
      </c>
      <c r="BA422" s="12">
        <f t="shared" si="289"/>
        <v>7.9996895083524477E-3</v>
      </c>
      <c r="BB422" s="12">
        <f t="shared" si="290"/>
        <v>-1.6988385552035349E-3</v>
      </c>
      <c r="BC422" s="12">
        <f t="shared" si="291"/>
        <v>-2.8402647979691758E-2</v>
      </c>
      <c r="BD422" s="12">
        <f t="shared" si="292"/>
        <v>4.3035494634223567E-4</v>
      </c>
      <c r="BE422" s="12">
        <f t="shared" si="293"/>
        <v>-5.7088266307120817E-3</v>
      </c>
      <c r="BF422" s="12">
        <f t="shared" si="294"/>
        <v>-1.1277131482998757E-2</v>
      </c>
      <c r="BG422" s="12">
        <f t="shared" si="295"/>
        <v>-1.7118815898398872E-2</v>
      </c>
      <c r="BH422" s="12">
        <f t="shared" si="296"/>
        <v>-1.55166974122752E-2</v>
      </c>
      <c r="BI422" s="12">
        <f t="shared" si="297"/>
        <v>8.0134239689092761E-3</v>
      </c>
      <c r="BJ422" s="12">
        <f t="shared" si="298"/>
        <v>6.7554007017803803E-3</v>
      </c>
      <c r="BK422" s="12">
        <f t="shared" si="299"/>
        <v>-5.9280957314496122E-3</v>
      </c>
      <c r="BL422" s="12">
        <f t="shared" si="300"/>
        <v>-4.3696387192428306E-3</v>
      </c>
      <c r="BM422" s="12">
        <f t="shared" si="301"/>
        <v>-1.5372405232797709E-2</v>
      </c>
      <c r="CM422" s="11" cm="1">
        <f t="array" ref="CM422">MMULT(X422:AQ422,$BQ$54:$BQ$73)</f>
        <v>-3.5381150598228208E-3</v>
      </c>
      <c r="DA422" s="7">
        <v>5.286870159578393E-3</v>
      </c>
    </row>
    <row r="423" spans="1:105" x14ac:dyDescent="0.25">
      <c r="A423" s="9">
        <v>45463</v>
      </c>
      <c r="B423" s="10">
        <v>3257.8349609375</v>
      </c>
      <c r="C423" s="10">
        <v>712.7122802734375</v>
      </c>
      <c r="D423" s="10">
        <v>1002.232849121094</v>
      </c>
      <c r="E423" s="10">
        <v>11476.1884765625</v>
      </c>
      <c r="F423" s="10">
        <v>61.029998779296882</v>
      </c>
      <c r="G423" s="10">
        <v>823.54315185546875</v>
      </c>
      <c r="H423" s="10">
        <v>1138.144409179688</v>
      </c>
      <c r="I423" s="10">
        <v>1455.27197265625</v>
      </c>
      <c r="J423" s="10">
        <v>83.419502258300781</v>
      </c>
      <c r="K423" s="10">
        <v>3561.236572265625</v>
      </c>
      <c r="L423" s="10">
        <v>25.930000305175781</v>
      </c>
      <c r="M423" s="10">
        <v>4970.86865234375</v>
      </c>
      <c r="N423" s="10">
        <v>2827.6123046875</v>
      </c>
      <c r="O423" s="10">
        <v>250.66551208496091</v>
      </c>
      <c r="P423" s="10">
        <v>1462.87255859375</v>
      </c>
      <c r="Q423" s="10">
        <v>827.141357421875</v>
      </c>
      <c r="R423" s="10">
        <v>88.5</v>
      </c>
      <c r="S423" s="10">
        <v>7080.646484375</v>
      </c>
      <c r="T423" s="10">
        <v>3577.538330078125</v>
      </c>
      <c r="U423" s="10">
        <v>1076.574462890625</v>
      </c>
      <c r="X423" s="11">
        <f t="shared" si="262"/>
        <v>-7.5107895524692677E-4</v>
      </c>
      <c r="Y423" s="11">
        <f t="shared" si="263"/>
        <v>-3.7115910646060178E-3</v>
      </c>
      <c r="Z423" s="11">
        <f t="shared" si="264"/>
        <v>-5.9223012384357135E-3</v>
      </c>
      <c r="AA423" s="11">
        <f t="shared" si="265"/>
        <v>1.3148076606905477E-2</v>
      </c>
      <c r="AB423" s="11">
        <f t="shared" si="266"/>
        <v>5.2709553557885435E-3</v>
      </c>
      <c r="AC423" s="11">
        <f t="shared" si="267"/>
        <v>6.9366521442569317E-3</v>
      </c>
      <c r="AD423" s="11">
        <f t="shared" si="268"/>
        <v>1.0791360666980885E-2</v>
      </c>
      <c r="AE423" s="11">
        <f t="shared" si="269"/>
        <v>2.6797926209569506E-3</v>
      </c>
      <c r="AF423" s="11">
        <f t="shared" si="270"/>
        <v>5.4456392334926486E-4</v>
      </c>
      <c r="AG423" s="11">
        <f t="shared" si="271"/>
        <v>9.1241497022193658E-3</v>
      </c>
      <c r="AH423" s="11">
        <f t="shared" si="272"/>
        <v>0</v>
      </c>
      <c r="AI423" s="11">
        <f t="shared" si="273"/>
        <v>6.4942422141661422E-3</v>
      </c>
      <c r="AJ423" s="11">
        <f t="shared" si="274"/>
        <v>-2.1354297814378493E-2</v>
      </c>
      <c r="AK423" s="11">
        <f t="shared" si="275"/>
        <v>1.1047878038347009E-3</v>
      </c>
      <c r="AL423" s="11">
        <f t="shared" si="276"/>
        <v>1.031769336496211E-2</v>
      </c>
      <c r="AM423" s="11">
        <f t="shared" si="277"/>
        <v>-1.0379999223018969E-2</v>
      </c>
      <c r="AN423" s="11">
        <f t="shared" si="278"/>
        <v>1.817765605544144E-2</v>
      </c>
      <c r="AO423" s="11">
        <f t="shared" si="279"/>
        <v>-1.9669308672562204E-3</v>
      </c>
      <c r="AP423" s="11">
        <f t="shared" si="280"/>
        <v>-3.8008077090289577E-3</v>
      </c>
      <c r="AQ423" s="11">
        <f t="shared" si="281"/>
        <v>2.2022158786908708E-2</v>
      </c>
      <c r="AT423" s="12">
        <f t="shared" si="282"/>
        <v>-1.0504250157562026E-3</v>
      </c>
      <c r="AU423" s="12">
        <f t="shared" si="283"/>
        <v>-3.6855820816502783E-3</v>
      </c>
      <c r="AV423" s="12">
        <f t="shared" si="284"/>
        <v>-8.0632107402639451E-3</v>
      </c>
      <c r="AW423" s="12">
        <f t="shared" si="285"/>
        <v>1.0420348840537892E-2</v>
      </c>
      <c r="AX423" s="12">
        <f t="shared" si="286"/>
        <v>4.4913472010327084E-3</v>
      </c>
      <c r="AY423" s="12">
        <f t="shared" si="287"/>
        <v>6.3588930400707497E-3</v>
      </c>
      <c r="AZ423" s="12">
        <f t="shared" si="288"/>
        <v>9.8885917113873418E-3</v>
      </c>
      <c r="BA423" s="12">
        <f t="shared" si="289"/>
        <v>1.9022391072353122E-3</v>
      </c>
      <c r="BB423" s="12">
        <f t="shared" si="290"/>
        <v>4.7428987431958464E-4</v>
      </c>
      <c r="BC423" s="12">
        <f t="shared" si="291"/>
        <v>7.6242753816687528E-3</v>
      </c>
      <c r="BD423" s="12">
        <f t="shared" si="292"/>
        <v>-3.4156546591008325E-4</v>
      </c>
      <c r="BE423" s="12">
        <f t="shared" si="293"/>
        <v>5.6915985703355869E-3</v>
      </c>
      <c r="BF423" s="12">
        <f t="shared" si="294"/>
        <v>-2.3161208583349323E-2</v>
      </c>
      <c r="BG423" s="12">
        <f t="shared" si="295"/>
        <v>-6.0443555555728958E-4</v>
      </c>
      <c r="BH423" s="12">
        <f t="shared" si="296"/>
        <v>9.9088320248195312E-3</v>
      </c>
      <c r="BI423" s="12">
        <f t="shared" si="297"/>
        <v>-1.1480043545838243E-2</v>
      </c>
      <c r="BJ423" s="12">
        <f t="shared" si="298"/>
        <v>1.728181613155488E-2</v>
      </c>
      <c r="BK423" s="12">
        <f t="shared" si="299"/>
        <v>-1.7356366429527002E-3</v>
      </c>
      <c r="BL423" s="12">
        <f t="shared" si="300"/>
        <v>-4.6579637657734839E-3</v>
      </c>
      <c r="BM423" s="12">
        <f t="shared" si="301"/>
        <v>2.0612457135925157E-2</v>
      </c>
      <c r="CM423" s="11" cm="1">
        <f t="array" ref="CM423">MMULT(X423:AQ423,$BQ$54:$BQ$73)</f>
        <v>2.9362541186899616E-3</v>
      </c>
      <c r="DA423" s="7">
        <v>4.5726930829900082E-3</v>
      </c>
    </row>
    <row r="424" spans="1:105" x14ac:dyDescent="0.25">
      <c r="A424" s="9">
        <v>45464</v>
      </c>
      <c r="B424" s="10">
        <v>3187.7197265625</v>
      </c>
      <c r="C424" s="10">
        <v>709.0498046875</v>
      </c>
      <c r="D424" s="10">
        <v>996.11468505859375</v>
      </c>
      <c r="E424" s="10">
        <v>11529.8447265625</v>
      </c>
      <c r="F424" s="10">
        <v>61.529998779296882</v>
      </c>
      <c r="G424" s="10">
        <v>821.76715087890625</v>
      </c>
      <c r="H424" s="10">
        <v>1139.964599609375</v>
      </c>
      <c r="I424" s="10">
        <v>1471.885498046875</v>
      </c>
      <c r="J424" s="10">
        <v>83.601600646972656</v>
      </c>
      <c r="K424" s="10">
        <v>3502.336181640625</v>
      </c>
      <c r="L424" s="10">
        <v>25.940000534057621</v>
      </c>
      <c r="M424" s="10">
        <v>5042.68994140625</v>
      </c>
      <c r="N424" s="10">
        <v>2796.8369140625</v>
      </c>
      <c r="O424" s="10">
        <v>248.6369323730469</v>
      </c>
      <c r="P424" s="10">
        <v>1443.515869140625</v>
      </c>
      <c r="Q424" s="10">
        <v>819.8380126953125</v>
      </c>
      <c r="R424" s="10">
        <v>88.699996948242188</v>
      </c>
      <c r="S424" s="10">
        <v>6972.97607421875</v>
      </c>
      <c r="T424" s="10">
        <v>3599.73681640625</v>
      </c>
      <c r="U424" s="10">
        <v>1078.619873046875</v>
      </c>
      <c r="X424" s="11">
        <f t="shared" si="262"/>
        <v>-2.1522033870869595E-2</v>
      </c>
      <c r="Y424" s="11">
        <f t="shared" si="263"/>
        <v>-5.1387855763231176E-3</v>
      </c>
      <c r="Z424" s="11">
        <f t="shared" si="264"/>
        <v>-6.1045335601058563E-3</v>
      </c>
      <c r="AA424" s="11">
        <f t="shared" si="265"/>
        <v>4.6754416860249953E-3</v>
      </c>
      <c r="AB424" s="11">
        <f t="shared" si="266"/>
        <v>8.1926922824978703E-3</v>
      </c>
      <c r="AC424" s="11">
        <f t="shared" si="267"/>
        <v>-2.1565366338862921E-3</v>
      </c>
      <c r="AD424" s="11">
        <f t="shared" si="268"/>
        <v>1.5992614074332963E-3</v>
      </c>
      <c r="AE424" s="11">
        <f t="shared" si="269"/>
        <v>1.1416096580422004E-2</v>
      </c>
      <c r="AF424" s="11">
        <f t="shared" si="270"/>
        <v>2.182923462046371E-3</v>
      </c>
      <c r="AG424" s="11">
        <f t="shared" si="271"/>
        <v>-1.6539308588400834E-2</v>
      </c>
      <c r="AH424" s="11">
        <f t="shared" si="272"/>
        <v>3.8566250536616406E-4</v>
      </c>
      <c r="AI424" s="11">
        <f t="shared" si="273"/>
        <v>1.4448438308390319E-2</v>
      </c>
      <c r="AJ424" s="11">
        <f t="shared" si="274"/>
        <v>-1.0883879156269696E-2</v>
      </c>
      <c r="AK424" s="11">
        <f t="shared" si="275"/>
        <v>-8.0927754881031898E-3</v>
      </c>
      <c r="AL424" s="11">
        <f t="shared" si="276"/>
        <v>-1.3231972490982031E-2</v>
      </c>
      <c r="AM424" s="11">
        <f t="shared" si="277"/>
        <v>-8.8296210327656281E-3</v>
      </c>
      <c r="AN424" s="11">
        <f t="shared" si="278"/>
        <v>2.2598525225105931E-3</v>
      </c>
      <c r="AO424" s="11">
        <f t="shared" si="279"/>
        <v>-1.520629654281546E-2</v>
      </c>
      <c r="AP424" s="11">
        <f t="shared" si="280"/>
        <v>6.2049611436700491E-3</v>
      </c>
      <c r="AQ424" s="11">
        <f t="shared" si="281"/>
        <v>1.8999244611079022E-3</v>
      </c>
      <c r="AT424" s="12">
        <f t="shared" si="282"/>
        <v>-2.1821379931378872E-2</v>
      </c>
      <c r="AU424" s="12">
        <f t="shared" si="283"/>
        <v>-5.1127765933673781E-3</v>
      </c>
      <c r="AV424" s="12">
        <f t="shared" si="284"/>
        <v>-8.2454430619340879E-3</v>
      </c>
      <c r="AW424" s="12">
        <f t="shared" si="285"/>
        <v>1.9477139196574099E-3</v>
      </c>
      <c r="AX424" s="12">
        <f t="shared" si="286"/>
        <v>7.4130841277420352E-3</v>
      </c>
      <c r="AY424" s="12">
        <f t="shared" si="287"/>
        <v>-2.7342957380724745E-3</v>
      </c>
      <c r="AZ424" s="12">
        <f t="shared" si="288"/>
        <v>6.9649245183975327E-4</v>
      </c>
      <c r="BA424" s="12">
        <f t="shared" si="289"/>
        <v>1.0638543066700366E-2</v>
      </c>
      <c r="BB424" s="12">
        <f t="shared" si="290"/>
        <v>2.112649413016691E-3</v>
      </c>
      <c r="BC424" s="12">
        <f t="shared" si="291"/>
        <v>-1.8039182908951446E-2</v>
      </c>
      <c r="BD424" s="12">
        <f t="shared" si="292"/>
        <v>4.4097039456080813E-5</v>
      </c>
      <c r="BE424" s="12">
        <f t="shared" si="293"/>
        <v>1.3645794664559764E-2</v>
      </c>
      <c r="BF424" s="12">
        <f t="shared" si="294"/>
        <v>-1.2690789925240527E-2</v>
      </c>
      <c r="BG424" s="12">
        <f t="shared" si="295"/>
        <v>-9.8019988474951809E-3</v>
      </c>
      <c r="BH424" s="12">
        <f t="shared" si="296"/>
        <v>-1.3640833831124608E-2</v>
      </c>
      <c r="BI424" s="12">
        <f t="shared" si="297"/>
        <v>-9.9296653555849025E-3</v>
      </c>
      <c r="BJ424" s="12">
        <f t="shared" si="298"/>
        <v>1.3640125986240318E-3</v>
      </c>
      <c r="BK424" s="12">
        <f t="shared" si="299"/>
        <v>-1.497500231851194E-2</v>
      </c>
      <c r="BL424" s="12">
        <f t="shared" si="300"/>
        <v>5.3478050869255229E-3</v>
      </c>
      <c r="BM424" s="12">
        <f t="shared" si="301"/>
        <v>4.9022281012435259E-4</v>
      </c>
      <c r="CM424" s="11" cm="1">
        <f t="array" ref="CM424">MMULT(X424:AQ424,$BQ$54:$BQ$73)</f>
        <v>-2.7220244290526068E-3</v>
      </c>
      <c r="DA424" s="7">
        <v>-7.252914688253077E-3</v>
      </c>
    </row>
    <row r="425" spans="1:105" x14ac:dyDescent="0.25">
      <c r="A425" s="9">
        <v>45467</v>
      </c>
      <c r="B425" s="10">
        <v>3193.01708984375</v>
      </c>
      <c r="C425" s="10">
        <v>703.8419189453125</v>
      </c>
      <c r="D425" s="10">
        <v>998.8912353515625</v>
      </c>
      <c r="E425" s="10">
        <v>11595.8427734375</v>
      </c>
      <c r="F425" s="10">
        <v>60.619998931884773</v>
      </c>
      <c r="G425" s="10">
        <v>825.0478515625</v>
      </c>
      <c r="H425" s="10">
        <v>1151.229858398438</v>
      </c>
      <c r="I425" s="10">
        <v>1466.5556640625</v>
      </c>
      <c r="J425" s="10">
        <v>83.5625</v>
      </c>
      <c r="K425" s="10">
        <v>3498.967529296875</v>
      </c>
      <c r="L425" s="10">
        <v>25.969999313354489</v>
      </c>
      <c r="M425" s="10">
        <v>5028.669921875</v>
      </c>
      <c r="N425" s="10">
        <v>2871.535400390625</v>
      </c>
      <c r="O425" s="10">
        <v>248.867431640625</v>
      </c>
      <c r="P425" s="10">
        <v>1430.88427734375</v>
      </c>
      <c r="Q425" s="10">
        <v>816.30889892578125</v>
      </c>
      <c r="R425" s="10">
        <v>86.989997863769531</v>
      </c>
      <c r="S425" s="10">
        <v>7100.37939453125</v>
      </c>
      <c r="T425" s="10">
        <v>3605.451904296875</v>
      </c>
      <c r="U425" s="10">
        <v>1074.229858398438</v>
      </c>
      <c r="X425" s="11">
        <f t="shared" si="262"/>
        <v>1.6618033376988412E-3</v>
      </c>
      <c r="Y425" s="11">
        <f t="shared" si="263"/>
        <v>-7.344880017959775E-3</v>
      </c>
      <c r="Z425" s="11">
        <f t="shared" si="264"/>
        <v>2.7873801426845013E-3</v>
      </c>
      <c r="AA425" s="11">
        <f t="shared" si="265"/>
        <v>5.7241054359520949E-3</v>
      </c>
      <c r="AB425" s="11">
        <f t="shared" si="266"/>
        <v>-1.4789531374382195E-2</v>
      </c>
      <c r="AC425" s="11">
        <f t="shared" si="267"/>
        <v>3.9922509436948602E-3</v>
      </c>
      <c r="AD425" s="11">
        <f t="shared" si="268"/>
        <v>9.8821128243132775E-3</v>
      </c>
      <c r="AE425" s="11">
        <f t="shared" si="269"/>
        <v>-3.6210928033786915E-3</v>
      </c>
      <c r="AF425" s="11">
        <f t="shared" si="270"/>
        <v>-4.6770213333316299E-4</v>
      </c>
      <c r="AG425" s="11">
        <f t="shared" si="271"/>
        <v>-9.6183009541134267E-4</v>
      </c>
      <c r="AH425" s="11">
        <f t="shared" si="272"/>
        <v>1.1564679521683643E-3</v>
      </c>
      <c r="AI425" s="11">
        <f t="shared" si="273"/>
        <v>-2.7802660274885453E-3</v>
      </c>
      <c r="AJ425" s="11">
        <f t="shared" si="274"/>
        <v>2.670820238124751E-2</v>
      </c>
      <c r="AK425" s="11">
        <f t="shared" si="275"/>
        <v>9.2705160644542884E-4</v>
      </c>
      <c r="AL425" s="11">
        <f t="shared" si="276"/>
        <v>-8.7505735592605747E-3</v>
      </c>
      <c r="AM425" s="11">
        <f t="shared" si="277"/>
        <v>-4.304647643659361E-3</v>
      </c>
      <c r="AN425" s="11">
        <f t="shared" si="278"/>
        <v>-1.9278457083493104E-2</v>
      </c>
      <c r="AO425" s="11">
        <f t="shared" si="279"/>
        <v>1.8271010678431766E-2</v>
      </c>
      <c r="AP425" s="11">
        <f t="shared" si="280"/>
        <v>1.5876404809867693E-3</v>
      </c>
      <c r="AQ425" s="11">
        <f t="shared" si="281"/>
        <v>-4.0700294497969655E-3</v>
      </c>
      <c r="AT425" s="12">
        <f t="shared" si="282"/>
        <v>1.3624572771895654E-3</v>
      </c>
      <c r="AU425" s="12">
        <f t="shared" si="283"/>
        <v>-7.3188710350040355E-3</v>
      </c>
      <c r="AV425" s="12">
        <f t="shared" si="284"/>
        <v>6.4647064085626964E-4</v>
      </c>
      <c r="AW425" s="12">
        <f t="shared" si="285"/>
        <v>2.9963776695845095E-3</v>
      </c>
      <c r="AX425" s="12">
        <f t="shared" si="286"/>
        <v>-1.5569139529138031E-2</v>
      </c>
      <c r="AY425" s="12">
        <f t="shared" si="287"/>
        <v>3.4144918395086778E-3</v>
      </c>
      <c r="AZ425" s="12">
        <f t="shared" si="288"/>
        <v>8.979343868719734E-3</v>
      </c>
      <c r="BA425" s="12">
        <f t="shared" si="289"/>
        <v>-4.3986463171003295E-3</v>
      </c>
      <c r="BB425" s="12">
        <f t="shared" si="290"/>
        <v>-5.3797618236284316E-4</v>
      </c>
      <c r="BC425" s="12">
        <f t="shared" si="291"/>
        <v>-2.4617044159619557E-3</v>
      </c>
      <c r="BD425" s="12">
        <f t="shared" si="292"/>
        <v>8.1490248625828109E-4</v>
      </c>
      <c r="BE425" s="12">
        <f t="shared" si="293"/>
        <v>-3.5829096713191006E-3</v>
      </c>
      <c r="BF425" s="12">
        <f t="shared" si="294"/>
        <v>2.490129161227668E-2</v>
      </c>
      <c r="BG425" s="12">
        <f t="shared" si="295"/>
        <v>-7.8217175294656167E-4</v>
      </c>
      <c r="BH425" s="12">
        <f t="shared" si="296"/>
        <v>-9.1594348994031537E-3</v>
      </c>
      <c r="BI425" s="12">
        <f t="shared" si="297"/>
        <v>-5.4046919664786346E-3</v>
      </c>
      <c r="BJ425" s="12">
        <f t="shared" si="298"/>
        <v>-2.0174297007379664E-2</v>
      </c>
      <c r="BK425" s="12">
        <f t="shared" si="299"/>
        <v>1.8502304902735286E-2</v>
      </c>
      <c r="BL425" s="12">
        <f t="shared" si="300"/>
        <v>7.3048442424224343E-4</v>
      </c>
      <c r="BM425" s="12">
        <f t="shared" si="301"/>
        <v>-5.4797311007805148E-3</v>
      </c>
      <c r="CM425" s="11" cm="1">
        <f t="array" ref="CM425">MMULT(X425:AQ425,$BQ$54:$BQ$73)</f>
        <v>3.1645077977298481E-4</v>
      </c>
      <c r="DA425" s="7">
        <v>-4.843757583331899E-3</v>
      </c>
    </row>
    <row r="426" spans="1:105" x14ac:dyDescent="0.25">
      <c r="A426" s="9">
        <v>45468</v>
      </c>
      <c r="B426" s="10">
        <v>3169.52880859375</v>
      </c>
      <c r="C426" s="10">
        <v>703.10650634765625</v>
      </c>
      <c r="D426" s="10">
        <v>1000.119812011719</v>
      </c>
      <c r="E426" s="10">
        <v>11674.87890625</v>
      </c>
      <c r="F426" s="10">
        <v>60.75</v>
      </c>
      <c r="G426" s="10">
        <v>844.26312255859375</v>
      </c>
      <c r="H426" s="10">
        <v>1178.630737304688</v>
      </c>
      <c r="I426" s="10">
        <v>1480.768432617188</v>
      </c>
      <c r="J426" s="10">
        <v>83.460403442382813</v>
      </c>
      <c r="K426" s="10">
        <v>3554.648193359375</v>
      </c>
      <c r="L426" s="10">
        <v>25.95999908447266</v>
      </c>
      <c r="M426" s="10">
        <v>5041.115234375</v>
      </c>
      <c r="N426" s="10">
        <v>2865.232421875</v>
      </c>
      <c r="O426" s="10">
        <v>246.19346618652341</v>
      </c>
      <c r="P426" s="10">
        <v>1443.46630859375</v>
      </c>
      <c r="Q426" s="10">
        <v>825.6708984375</v>
      </c>
      <c r="R426" s="10">
        <v>86.80999755859375</v>
      </c>
      <c r="S426" s="10">
        <v>7026.5634765625</v>
      </c>
      <c r="T426" s="10">
        <v>3625.903076171875</v>
      </c>
      <c r="U426" s="10">
        <v>1050.433471679688</v>
      </c>
      <c r="X426" s="11">
        <f t="shared" si="262"/>
        <v>-7.3561401612007651E-3</v>
      </c>
      <c r="Y426" s="11">
        <f t="shared" si="263"/>
        <v>-1.0448547860835644E-3</v>
      </c>
      <c r="Z426" s="11">
        <f t="shared" si="264"/>
        <v>1.2299403745634793E-3</v>
      </c>
      <c r="AA426" s="11">
        <f t="shared" si="265"/>
        <v>6.8159024192314338E-3</v>
      </c>
      <c r="AB426" s="11">
        <f t="shared" si="266"/>
        <v>2.1445244210792883E-3</v>
      </c>
      <c r="AC426" s="11">
        <f t="shared" si="267"/>
        <v>2.3289886713483712E-2</v>
      </c>
      <c r="AD426" s="11">
        <f t="shared" si="268"/>
        <v>2.3801397007170585E-2</v>
      </c>
      <c r="AE426" s="11">
        <f t="shared" si="269"/>
        <v>9.691257483754297E-3</v>
      </c>
      <c r="AF426" s="11">
        <f t="shared" si="270"/>
        <v>-1.2217987448578907E-3</v>
      </c>
      <c r="AG426" s="11">
        <f t="shared" si="271"/>
        <v>1.591345549688172E-2</v>
      </c>
      <c r="AH426" s="11">
        <f t="shared" si="272"/>
        <v>-3.8506850774872525E-4</v>
      </c>
      <c r="AI426" s="11">
        <f t="shared" si="273"/>
        <v>2.4748716247734183E-3</v>
      </c>
      <c r="AJ426" s="11">
        <f t="shared" si="274"/>
        <v>-2.194985482250222E-3</v>
      </c>
      <c r="AK426" s="11">
        <f t="shared" si="275"/>
        <v>-1.074453750928289E-2</v>
      </c>
      <c r="AL426" s="11">
        <f t="shared" si="276"/>
        <v>8.7931857587791092E-3</v>
      </c>
      <c r="AM426" s="11">
        <f t="shared" si="277"/>
        <v>1.1468697112133212E-2</v>
      </c>
      <c r="AN426" s="11">
        <f t="shared" si="278"/>
        <v>-2.0692069156924256E-3</v>
      </c>
      <c r="AO426" s="11">
        <f t="shared" si="279"/>
        <v>-1.0396052642708559E-2</v>
      </c>
      <c r="AP426" s="11">
        <f t="shared" si="280"/>
        <v>5.6722908578053354E-3</v>
      </c>
      <c r="AQ426" s="11">
        <f t="shared" si="281"/>
        <v>-2.2152043655003104E-2</v>
      </c>
      <c r="AT426" s="12">
        <f t="shared" si="282"/>
        <v>-7.6554862217100414E-3</v>
      </c>
      <c r="AU426" s="12">
        <f t="shared" si="283"/>
        <v>-1.0188458031278249E-3</v>
      </c>
      <c r="AV426" s="12">
        <f t="shared" si="284"/>
        <v>-9.1096912726475231E-4</v>
      </c>
      <c r="AW426" s="12">
        <f t="shared" si="285"/>
        <v>4.088174652863848E-3</v>
      </c>
      <c r="AX426" s="12">
        <f t="shared" si="286"/>
        <v>1.3649162663234532E-3</v>
      </c>
      <c r="AY426" s="12">
        <f t="shared" si="287"/>
        <v>2.2712127609297531E-2</v>
      </c>
      <c r="AZ426" s="12">
        <f t="shared" si="288"/>
        <v>2.2898628051577042E-2</v>
      </c>
      <c r="BA426" s="12">
        <f t="shared" si="289"/>
        <v>8.9137039700326586E-3</v>
      </c>
      <c r="BB426" s="12">
        <f t="shared" si="290"/>
        <v>-1.2920727938875709E-3</v>
      </c>
      <c r="BC426" s="12">
        <f t="shared" si="291"/>
        <v>1.4413581176331108E-2</v>
      </c>
      <c r="BD426" s="12">
        <f t="shared" si="292"/>
        <v>-7.2663397365880849E-4</v>
      </c>
      <c r="BE426" s="12">
        <f t="shared" si="293"/>
        <v>1.6722279809428631E-3</v>
      </c>
      <c r="BF426" s="12">
        <f t="shared" si="294"/>
        <v>-4.0018962512210531E-3</v>
      </c>
      <c r="BG426" s="12">
        <f t="shared" si="295"/>
        <v>-1.2453760868674882E-2</v>
      </c>
      <c r="BH426" s="12">
        <f t="shared" si="296"/>
        <v>8.3843244186365302E-3</v>
      </c>
      <c r="BI426" s="12">
        <f t="shared" si="297"/>
        <v>1.0368652789313938E-2</v>
      </c>
      <c r="BJ426" s="12">
        <f t="shared" si="298"/>
        <v>-2.9650468395789869E-3</v>
      </c>
      <c r="BK426" s="12">
        <f t="shared" si="299"/>
        <v>-1.0164758418405039E-2</v>
      </c>
      <c r="BL426" s="12">
        <f t="shared" si="300"/>
        <v>4.8151348010608093E-3</v>
      </c>
      <c r="BM426" s="12">
        <f t="shared" si="301"/>
        <v>-2.3561745305986655E-2</v>
      </c>
      <c r="CM426" s="11" cm="1">
        <f t="array" ref="CM426">MMULT(X426:AQ426,$BQ$54:$BQ$73)</f>
        <v>2.6865360432413729E-3</v>
      </c>
      <c r="DA426" s="7">
        <v>-1.2557320906140376E-3</v>
      </c>
    </row>
    <row r="427" spans="1:105" x14ac:dyDescent="0.25">
      <c r="A427" s="9">
        <v>45469</v>
      </c>
      <c r="B427" s="10">
        <v>3168.928955078125</v>
      </c>
      <c r="C427" s="10">
        <v>711.43011474609375</v>
      </c>
      <c r="D427" s="10">
        <v>991.32330322265625</v>
      </c>
      <c r="E427" s="10">
        <v>11388.908203125</v>
      </c>
      <c r="F427" s="10">
        <v>60.459999084472663</v>
      </c>
      <c r="G427" s="10">
        <v>839.40380859375</v>
      </c>
      <c r="H427" s="10">
        <v>1198.357421875</v>
      </c>
      <c r="I427" s="10">
        <v>1479.568115234375</v>
      </c>
      <c r="J427" s="10">
        <v>83.414596557617188</v>
      </c>
      <c r="K427" s="10">
        <v>3569.658203125</v>
      </c>
      <c r="L427" s="10">
        <v>25.930000305175781</v>
      </c>
      <c r="M427" s="10">
        <v>5093.89892578125</v>
      </c>
      <c r="N427" s="10">
        <v>2808.211669921875</v>
      </c>
      <c r="O427" s="10">
        <v>246.88502502441409</v>
      </c>
      <c r="P427" s="10">
        <v>1502.9013671875</v>
      </c>
      <c r="Q427" s="10">
        <v>828.7098388671875</v>
      </c>
      <c r="R427" s="10">
        <v>85.269996643066406</v>
      </c>
      <c r="S427" s="10">
        <v>7010.59423828125</v>
      </c>
      <c r="T427" s="10">
        <v>3642.339599609375</v>
      </c>
      <c r="U427" s="10">
        <v>1052.428833007812</v>
      </c>
      <c r="X427" s="11">
        <f t="shared" si="262"/>
        <v>-1.892563695898829E-4</v>
      </c>
      <c r="Y427" s="11">
        <f t="shared" si="263"/>
        <v>1.1838332206133546E-2</v>
      </c>
      <c r="Z427" s="11">
        <f t="shared" si="264"/>
        <v>-8.7954549879066431E-3</v>
      </c>
      <c r="AA427" s="11">
        <f t="shared" si="265"/>
        <v>-2.4494532698913832E-2</v>
      </c>
      <c r="AB427" s="11">
        <f t="shared" si="266"/>
        <v>-4.7736776218491629E-3</v>
      </c>
      <c r="AC427" s="11">
        <f t="shared" si="267"/>
        <v>-5.7556866277864724E-3</v>
      </c>
      <c r="AD427" s="11">
        <f t="shared" si="268"/>
        <v>1.6736950722516665E-2</v>
      </c>
      <c r="AE427" s="11">
        <f t="shared" si="269"/>
        <v>-8.1060438376002564E-4</v>
      </c>
      <c r="AF427" s="11">
        <f t="shared" si="270"/>
        <v>-5.4884571456987924E-4</v>
      </c>
      <c r="AG427" s="11">
        <f t="shared" si="271"/>
        <v>4.2226428465314764E-3</v>
      </c>
      <c r="AH427" s="11">
        <f t="shared" si="272"/>
        <v>-1.1555770552712226E-3</v>
      </c>
      <c r="AI427" s="11">
        <f t="shared" si="273"/>
        <v>1.0470637736332991E-2</v>
      </c>
      <c r="AJ427" s="11">
        <f t="shared" si="274"/>
        <v>-1.9900916769541085E-2</v>
      </c>
      <c r="AK427" s="11">
        <f t="shared" si="275"/>
        <v>2.8090056515420949E-3</v>
      </c>
      <c r="AL427" s="11">
        <f t="shared" si="276"/>
        <v>4.1175230928425802E-2</v>
      </c>
      <c r="AM427" s="11">
        <f t="shared" si="277"/>
        <v>3.680571079153198E-3</v>
      </c>
      <c r="AN427" s="11">
        <f t="shared" si="278"/>
        <v>-1.773990276278831E-2</v>
      </c>
      <c r="AO427" s="11">
        <f t="shared" si="279"/>
        <v>-2.2726953701501878E-3</v>
      </c>
      <c r="AP427" s="11">
        <f t="shared" si="280"/>
        <v>4.5330840599449264E-3</v>
      </c>
      <c r="AQ427" s="11">
        <f t="shared" si="281"/>
        <v>1.8995599263734644E-3</v>
      </c>
      <c r="AT427" s="12">
        <f t="shared" si="282"/>
        <v>-4.8860243009915874E-4</v>
      </c>
      <c r="AU427" s="12">
        <f t="shared" si="283"/>
        <v>1.1864341189089285E-2</v>
      </c>
      <c r="AV427" s="12">
        <f t="shared" si="284"/>
        <v>-1.0936364489734875E-2</v>
      </c>
      <c r="AW427" s="12">
        <f t="shared" si="285"/>
        <v>-2.7222260465281419E-2</v>
      </c>
      <c r="AX427" s="12">
        <f t="shared" si="286"/>
        <v>-5.553285776604998E-3</v>
      </c>
      <c r="AY427" s="12">
        <f t="shared" si="287"/>
        <v>-6.3334457319726544E-3</v>
      </c>
      <c r="AZ427" s="12">
        <f t="shared" si="288"/>
        <v>1.5834181766923121E-2</v>
      </c>
      <c r="BA427" s="12">
        <f t="shared" si="289"/>
        <v>-1.5881578974816641E-3</v>
      </c>
      <c r="BB427" s="12">
        <f t="shared" si="290"/>
        <v>-6.1911976359955946E-4</v>
      </c>
      <c r="BC427" s="12">
        <f t="shared" si="291"/>
        <v>2.7227685259808634E-3</v>
      </c>
      <c r="BD427" s="12">
        <f t="shared" si="292"/>
        <v>-1.4971425211813059E-3</v>
      </c>
      <c r="BE427" s="12">
        <f t="shared" si="293"/>
        <v>9.6679940925024355E-3</v>
      </c>
      <c r="BF427" s="12">
        <f t="shared" si="294"/>
        <v>-2.1707827538511915E-2</v>
      </c>
      <c r="BG427" s="12">
        <f t="shared" si="295"/>
        <v>1.0997822921501043E-3</v>
      </c>
      <c r="BH427" s="12">
        <f t="shared" si="296"/>
        <v>4.0766369588283224E-2</v>
      </c>
      <c r="BI427" s="12">
        <f t="shared" si="297"/>
        <v>2.580526756333924E-3</v>
      </c>
      <c r="BJ427" s="12">
        <f t="shared" si="298"/>
        <v>-1.863574268667487E-2</v>
      </c>
      <c r="BK427" s="12">
        <f t="shared" si="299"/>
        <v>-2.0414011458466676E-3</v>
      </c>
      <c r="BL427" s="12">
        <f t="shared" si="300"/>
        <v>3.6759280032004006E-3</v>
      </c>
      <c r="BM427" s="12">
        <f t="shared" si="301"/>
        <v>4.8985827538991478E-4</v>
      </c>
      <c r="CM427" s="11" cm="1">
        <f t="array" ref="CM427">MMULT(X427:AQ427,$BQ$54:$BQ$73)</f>
        <v>5.4644323974137321E-4</v>
      </c>
      <c r="DA427" s="7">
        <v>5.6016774260555392E-3</v>
      </c>
    </row>
    <row r="428" spans="1:105" x14ac:dyDescent="0.25">
      <c r="A428" s="9">
        <v>45470</v>
      </c>
      <c r="B428" s="10">
        <v>3173.57666015625</v>
      </c>
      <c r="C428" s="10">
        <v>712.27984619140625</v>
      </c>
      <c r="D428" s="10">
        <v>985.89306640625</v>
      </c>
      <c r="E428" s="10">
        <v>11751.3671875</v>
      </c>
      <c r="F428" s="10">
        <v>60.319999694824219</v>
      </c>
      <c r="G428" s="10">
        <v>836.76446533203125</v>
      </c>
      <c r="H428" s="10">
        <v>1200.226806640625</v>
      </c>
      <c r="I428" s="10">
        <v>1510.922607421875</v>
      </c>
      <c r="J428" s="10">
        <v>83.580398559570313</v>
      </c>
      <c r="K428" s="10">
        <v>3531.46435546875</v>
      </c>
      <c r="L428" s="10">
        <v>25.940000534057621</v>
      </c>
      <c r="M428" s="10">
        <v>5290.2265625</v>
      </c>
      <c r="N428" s="10">
        <v>2845.093017578125</v>
      </c>
      <c r="O428" s="10">
        <v>246.65449523925781</v>
      </c>
      <c r="P428" s="10">
        <v>1519.305053710938</v>
      </c>
      <c r="Q428" s="10">
        <v>827.38641357421875</v>
      </c>
      <c r="R428" s="10">
        <v>85.05999755859375</v>
      </c>
      <c r="S428" s="10">
        <v>6919.27734375</v>
      </c>
      <c r="T428" s="10">
        <v>3716.3037109375</v>
      </c>
      <c r="U428" s="10">
        <v>1068.841918945312</v>
      </c>
      <c r="X428" s="11">
        <f t="shared" si="262"/>
        <v>1.4666485566605005E-3</v>
      </c>
      <c r="Y428" s="11">
        <f t="shared" si="263"/>
        <v>1.1943990389214341E-3</v>
      </c>
      <c r="Z428" s="11">
        <f t="shared" si="264"/>
        <v>-5.4777657286510812E-3</v>
      </c>
      <c r="AA428" s="11">
        <f t="shared" si="265"/>
        <v>3.182561294817926E-2</v>
      </c>
      <c r="AB428" s="11">
        <f t="shared" si="266"/>
        <v>-2.3155704890574376E-3</v>
      </c>
      <c r="AC428" s="11">
        <f t="shared" si="267"/>
        <v>-3.1443069887190905E-3</v>
      </c>
      <c r="AD428" s="11">
        <f t="shared" si="268"/>
        <v>1.5599559292586369E-3</v>
      </c>
      <c r="AE428" s="11">
        <f t="shared" si="269"/>
        <v>2.1191651715563774E-2</v>
      </c>
      <c r="AF428" s="11">
        <f t="shared" si="270"/>
        <v>1.9876857144372827E-3</v>
      </c>
      <c r="AG428" s="11">
        <f t="shared" si="271"/>
        <v>-1.0699581159566988E-2</v>
      </c>
      <c r="AH428" s="11">
        <f t="shared" si="272"/>
        <v>3.8566250536616406E-4</v>
      </c>
      <c r="AI428" s="11">
        <f t="shared" si="273"/>
        <v>3.854172208347053E-2</v>
      </c>
      <c r="AJ428" s="11">
        <f t="shared" si="274"/>
        <v>1.3133393059817334E-2</v>
      </c>
      <c r="AK428" s="11">
        <f t="shared" si="275"/>
        <v>-9.337536172292413E-4</v>
      </c>
      <c r="AL428" s="11">
        <f t="shared" si="276"/>
        <v>1.0914679353932248E-2</v>
      </c>
      <c r="AM428" s="11">
        <f t="shared" si="277"/>
        <v>-1.596970653537574E-3</v>
      </c>
      <c r="AN428" s="11">
        <f t="shared" si="278"/>
        <v>-2.4627546937957103E-3</v>
      </c>
      <c r="AO428" s="11">
        <f t="shared" si="279"/>
        <v>-1.3025556953876378E-2</v>
      </c>
      <c r="AP428" s="11">
        <f t="shared" si="280"/>
        <v>2.0306758693246871E-2</v>
      </c>
      <c r="AQ428" s="11">
        <f t="shared" si="281"/>
        <v>1.5595435456278655E-2</v>
      </c>
      <c r="AT428" s="12">
        <f t="shared" si="282"/>
        <v>1.1673024961512248E-3</v>
      </c>
      <c r="AU428" s="12">
        <f t="shared" si="283"/>
        <v>1.2204080218771735E-3</v>
      </c>
      <c r="AV428" s="12">
        <f t="shared" si="284"/>
        <v>-7.6186752304793128E-3</v>
      </c>
      <c r="AW428" s="12">
        <f t="shared" si="285"/>
        <v>2.9097885181811674E-2</v>
      </c>
      <c r="AX428" s="12">
        <f t="shared" si="286"/>
        <v>-3.0951786438132727E-3</v>
      </c>
      <c r="AY428" s="12">
        <f t="shared" si="287"/>
        <v>-3.7220660929052729E-3</v>
      </c>
      <c r="AZ428" s="12">
        <f t="shared" si="288"/>
        <v>6.5718697366509379E-4</v>
      </c>
      <c r="BA428" s="12">
        <f t="shared" si="289"/>
        <v>2.0414098201842135E-2</v>
      </c>
      <c r="BB428" s="12">
        <f t="shared" si="290"/>
        <v>1.9174116654076024E-3</v>
      </c>
      <c r="BC428" s="12">
        <f t="shared" si="291"/>
        <v>-1.21994554801176E-2</v>
      </c>
      <c r="BD428" s="12">
        <f t="shared" si="292"/>
        <v>4.4097039456080813E-5</v>
      </c>
      <c r="BE428" s="12">
        <f t="shared" si="293"/>
        <v>3.7739078439639973E-2</v>
      </c>
      <c r="BF428" s="12">
        <f t="shared" si="294"/>
        <v>1.1326482290846502E-2</v>
      </c>
      <c r="BG428" s="12">
        <f t="shared" si="295"/>
        <v>-2.6429769766212318E-3</v>
      </c>
      <c r="BH428" s="12">
        <f t="shared" si="296"/>
        <v>1.0505818013789671E-2</v>
      </c>
      <c r="BI428" s="12">
        <f t="shared" si="297"/>
        <v>-2.697014976356848E-3</v>
      </c>
      <c r="BJ428" s="12">
        <f t="shared" si="298"/>
        <v>-3.3585946176822716E-3</v>
      </c>
      <c r="BK428" s="12">
        <f t="shared" si="299"/>
        <v>-1.2794262729572858E-2</v>
      </c>
      <c r="BL428" s="12">
        <f t="shared" si="300"/>
        <v>1.9449602636502344E-2</v>
      </c>
      <c r="BM428" s="12">
        <f t="shared" si="301"/>
        <v>1.4185733805295106E-2</v>
      </c>
      <c r="CM428" s="11" cm="1">
        <f t="array" ref="CM428">MMULT(X428:AQ428,$BQ$54:$BQ$73)</f>
        <v>5.9223672385349604E-3</v>
      </c>
      <c r="DA428" s="7">
        <v>2.0812231832664108E-3</v>
      </c>
    </row>
    <row r="429" spans="1:105" x14ac:dyDescent="0.25">
      <c r="A429" s="9">
        <v>45471</v>
      </c>
      <c r="B429" s="10">
        <v>3175.57568359375</v>
      </c>
      <c r="C429" s="10">
        <v>707.1912841796875</v>
      </c>
      <c r="D429" s="10">
        <v>1173.14990234375</v>
      </c>
      <c r="E429" s="10">
        <v>11961.6982421875</v>
      </c>
      <c r="F429" s="10">
        <v>60.630001068115227</v>
      </c>
      <c r="G429" s="10">
        <v>830.67181396484375</v>
      </c>
      <c r="H429" s="10">
        <v>1180.254028320312</v>
      </c>
      <c r="I429" s="10">
        <v>1504.584350585938</v>
      </c>
      <c r="J429" s="10">
        <v>83.450897216796875</v>
      </c>
      <c r="K429" s="10">
        <v>3515.66162109375</v>
      </c>
      <c r="L429" s="10">
        <v>25.95999908447266</v>
      </c>
      <c r="M429" s="10">
        <v>5298.09765625</v>
      </c>
      <c r="N429" s="10">
        <v>2823.131591796875</v>
      </c>
      <c r="O429" s="10">
        <v>252.8323974609375</v>
      </c>
      <c r="P429" s="10">
        <v>1553.89892578125</v>
      </c>
      <c r="Q429" s="10">
        <v>832.239013671875</v>
      </c>
      <c r="R429" s="10">
        <v>85.900001525878906</v>
      </c>
      <c r="S429" s="10">
        <v>6923.08447265625</v>
      </c>
      <c r="T429" s="10">
        <v>3687.964599609375</v>
      </c>
      <c r="U429" s="10">
        <v>1089.59521484375</v>
      </c>
      <c r="X429" s="11">
        <f t="shared" si="262"/>
        <v>6.2989606099560192E-4</v>
      </c>
      <c r="Y429" s="11">
        <f t="shared" si="263"/>
        <v>-7.1440488439024775E-3</v>
      </c>
      <c r="Z429" s="11">
        <f t="shared" si="264"/>
        <v>0.18993625406057821</v>
      </c>
      <c r="AA429" s="11">
        <f t="shared" si="265"/>
        <v>1.7898432695663737E-2</v>
      </c>
      <c r="AB429" s="11">
        <f t="shared" si="266"/>
        <v>5.1392800871915174E-3</v>
      </c>
      <c r="AC429" s="11">
        <f t="shared" si="267"/>
        <v>-7.2812023210975067E-3</v>
      </c>
      <c r="AD429" s="11">
        <f t="shared" si="268"/>
        <v>-1.664083672336545E-2</v>
      </c>
      <c r="AE429" s="11">
        <f t="shared" si="269"/>
        <v>-4.1949579712439221E-3</v>
      </c>
      <c r="AF429" s="11">
        <f t="shared" si="270"/>
        <v>-1.5494224124946942E-3</v>
      </c>
      <c r="AG429" s="11">
        <f t="shared" si="271"/>
        <v>-4.47483898585249E-3</v>
      </c>
      <c r="AH429" s="11">
        <f t="shared" si="272"/>
        <v>7.7095412503103838E-4</v>
      </c>
      <c r="AI429" s="11">
        <f t="shared" si="273"/>
        <v>1.4878557008871016E-3</v>
      </c>
      <c r="AJ429" s="11">
        <f t="shared" si="274"/>
        <v>-7.7190536989699488E-3</v>
      </c>
      <c r="AK429" s="11">
        <f t="shared" si="275"/>
        <v>2.5046785446529357E-2</v>
      </c>
      <c r="AL429" s="11">
        <f t="shared" si="276"/>
        <v>2.2769536628483994E-2</v>
      </c>
      <c r="AM429" s="11">
        <f t="shared" si="277"/>
        <v>5.8649743554448144E-3</v>
      </c>
      <c r="AN429" s="11">
        <f t="shared" si="278"/>
        <v>9.8754290077015094E-3</v>
      </c>
      <c r="AO429" s="11">
        <f t="shared" si="279"/>
        <v>5.5022059632988676E-4</v>
      </c>
      <c r="AP429" s="11">
        <f t="shared" si="280"/>
        <v>-7.6256176923107247E-3</v>
      </c>
      <c r="AQ429" s="11">
        <f t="shared" si="281"/>
        <v>1.9416618613645346E-2</v>
      </c>
      <c r="AT429" s="12">
        <f t="shared" si="282"/>
        <v>3.3055000048632608E-4</v>
      </c>
      <c r="AU429" s="12">
        <f t="shared" si="283"/>
        <v>-7.118039860946738E-3</v>
      </c>
      <c r="AV429" s="12">
        <f t="shared" si="284"/>
        <v>0.18779534455874997</v>
      </c>
      <c r="AW429" s="12">
        <f t="shared" si="285"/>
        <v>1.5170704929296152E-2</v>
      </c>
      <c r="AX429" s="12">
        <f t="shared" si="286"/>
        <v>4.3596719324356823E-3</v>
      </c>
      <c r="AY429" s="12">
        <f t="shared" si="287"/>
        <v>-7.8589614252836896E-3</v>
      </c>
      <c r="AZ429" s="12">
        <f t="shared" si="288"/>
        <v>-1.7543605678958994E-2</v>
      </c>
      <c r="BA429" s="12">
        <f t="shared" si="289"/>
        <v>-4.9725114849655605E-3</v>
      </c>
      <c r="BB429" s="12">
        <f t="shared" si="290"/>
        <v>-1.6196964615243744E-3</v>
      </c>
      <c r="BC429" s="12">
        <f t="shared" si="291"/>
        <v>-5.974713306403103E-3</v>
      </c>
      <c r="BD429" s="12">
        <f t="shared" si="292"/>
        <v>4.2938865912095514E-4</v>
      </c>
      <c r="BE429" s="12">
        <f t="shared" si="293"/>
        <v>6.8521205705654638E-4</v>
      </c>
      <c r="BF429" s="12">
        <f t="shared" si="294"/>
        <v>-9.5259644679407795E-3</v>
      </c>
      <c r="BG429" s="12">
        <f t="shared" si="295"/>
        <v>2.3337562087137366E-2</v>
      </c>
      <c r="BH429" s="12">
        <f t="shared" si="296"/>
        <v>2.2360675288341417E-2</v>
      </c>
      <c r="BI429" s="12">
        <f t="shared" si="297"/>
        <v>4.76493003262554E-3</v>
      </c>
      <c r="BJ429" s="12">
        <f t="shared" si="298"/>
        <v>8.9795890838149477E-3</v>
      </c>
      <c r="BK429" s="12">
        <f t="shared" si="299"/>
        <v>7.815148206334069E-4</v>
      </c>
      <c r="BL429" s="12">
        <f t="shared" si="300"/>
        <v>-8.4827737490552509E-3</v>
      </c>
      <c r="BM429" s="12">
        <f t="shared" si="301"/>
        <v>1.8006916962661795E-2</v>
      </c>
      <c r="CM429" s="11" cm="1">
        <f t="array" ref="CM429">MMULT(X429:AQ429,$BQ$54:$BQ$73)</f>
        <v>1.2137812936462246E-2</v>
      </c>
      <c r="DA429" s="7">
        <v>-1.275179105050629E-2</v>
      </c>
    </row>
    <row r="430" spans="1:105" x14ac:dyDescent="0.25">
      <c r="A430" s="9">
        <v>45474</v>
      </c>
      <c r="B430" s="10">
        <v>3182.222412109375</v>
      </c>
      <c r="C430" s="10">
        <v>723.21240234375</v>
      </c>
      <c r="D430" s="10">
        <v>1198.089599609375</v>
      </c>
      <c r="E430" s="10">
        <v>12436.4677734375</v>
      </c>
      <c r="F430" s="10">
        <v>60.549999237060547</v>
      </c>
      <c r="G430" s="10">
        <v>841.2291259765625</v>
      </c>
      <c r="H430" s="10">
        <v>1192.306518554688</v>
      </c>
      <c r="I430" s="10">
        <v>1527.68017578125</v>
      </c>
      <c r="J430" s="10">
        <v>83.367500305175781</v>
      </c>
      <c r="K430" s="10">
        <v>3493.964111328125</v>
      </c>
      <c r="L430" s="10">
        <v>25.940000534057621</v>
      </c>
      <c r="M430" s="10">
        <v>5359.53955078125</v>
      </c>
      <c r="N430" s="10">
        <v>2832.192138671875</v>
      </c>
      <c r="O430" s="10">
        <v>251.6797790527344</v>
      </c>
      <c r="P430" s="10">
        <v>1548.6875</v>
      </c>
      <c r="Q430" s="10">
        <v>825.3768310546875</v>
      </c>
      <c r="R430" s="10">
        <v>85.580001831054688</v>
      </c>
      <c r="S430" s="10">
        <v>6993.83447265625</v>
      </c>
      <c r="T430" s="10">
        <v>3757.914794921875</v>
      </c>
      <c r="U430" s="10">
        <v>1139.732177734375</v>
      </c>
      <c r="X430" s="11">
        <f t="shared" si="262"/>
        <v>2.0930782881241235E-3</v>
      </c>
      <c r="Y430" s="11">
        <f t="shared" si="263"/>
        <v>2.2654575250664086E-2</v>
      </c>
      <c r="Z430" s="11">
        <f t="shared" si="264"/>
        <v>2.1258747254549321E-2</v>
      </c>
      <c r="AA430" s="11">
        <f t="shared" si="265"/>
        <v>3.9690813263917976E-2</v>
      </c>
      <c r="AB430" s="11">
        <f t="shared" si="266"/>
        <v>-1.3195089830990063E-3</v>
      </c>
      <c r="AC430" s="11">
        <f t="shared" si="267"/>
        <v>1.2709365882210569E-2</v>
      </c>
      <c r="AD430" s="11">
        <f t="shared" si="268"/>
        <v>1.0211776401668806E-2</v>
      </c>
      <c r="AE430" s="11">
        <f t="shared" si="269"/>
        <v>1.5350302684138461E-2</v>
      </c>
      <c r="AF430" s="11">
        <f t="shared" si="270"/>
        <v>-9.9935308549693757E-4</v>
      </c>
      <c r="AG430" s="11">
        <f t="shared" si="271"/>
        <v>-6.1716718228629567E-3</v>
      </c>
      <c r="AH430" s="11">
        <f t="shared" si="272"/>
        <v>-7.703602126473382E-4</v>
      </c>
      <c r="AI430" s="11">
        <f t="shared" si="273"/>
        <v>1.159697282264492E-2</v>
      </c>
      <c r="AJ430" s="11">
        <f t="shared" si="274"/>
        <v>3.209395871353314E-3</v>
      </c>
      <c r="AK430" s="11">
        <f t="shared" si="275"/>
        <v>-4.5588240264231791E-3</v>
      </c>
      <c r="AL430" s="11">
        <f t="shared" si="276"/>
        <v>-3.3537739776928312E-3</v>
      </c>
      <c r="AM430" s="11">
        <f t="shared" si="277"/>
        <v>-8.24544692625169E-3</v>
      </c>
      <c r="AN430" s="11">
        <f t="shared" si="278"/>
        <v>-3.7252583136196237E-3</v>
      </c>
      <c r="AO430" s="11">
        <f t="shared" si="279"/>
        <v>1.0219433300205657E-2</v>
      </c>
      <c r="AP430" s="11">
        <f t="shared" si="280"/>
        <v>1.8967154760625698E-2</v>
      </c>
      <c r="AQ430" s="11">
        <f t="shared" si="281"/>
        <v>4.6014301648539029E-2</v>
      </c>
      <c r="AT430" s="12">
        <f t="shared" si="282"/>
        <v>1.7937322276148477E-3</v>
      </c>
      <c r="AU430" s="12">
        <f t="shared" si="283"/>
        <v>2.2680584233619825E-2</v>
      </c>
      <c r="AV430" s="12">
        <f t="shared" si="284"/>
        <v>1.9117837752721089E-2</v>
      </c>
      <c r="AW430" s="12">
        <f t="shared" si="285"/>
        <v>3.6963085497550389E-2</v>
      </c>
      <c r="AX430" s="12">
        <f t="shared" si="286"/>
        <v>-2.0991171378548414E-3</v>
      </c>
      <c r="AY430" s="12">
        <f t="shared" si="287"/>
        <v>1.2131606778024386E-2</v>
      </c>
      <c r="AZ430" s="12">
        <f t="shared" si="288"/>
        <v>9.3090074460752629E-3</v>
      </c>
      <c r="BA430" s="12">
        <f t="shared" si="289"/>
        <v>1.4572749170416822E-2</v>
      </c>
      <c r="BB430" s="12">
        <f t="shared" si="290"/>
        <v>-1.0696271345266178E-3</v>
      </c>
      <c r="BC430" s="12">
        <f t="shared" si="291"/>
        <v>-7.6715461434135697E-3</v>
      </c>
      <c r="BD430" s="12">
        <f t="shared" si="292"/>
        <v>-1.1119256785574213E-3</v>
      </c>
      <c r="BE430" s="12">
        <f t="shared" si="293"/>
        <v>1.0794329178814364E-2</v>
      </c>
      <c r="BF430" s="12">
        <f t="shared" si="294"/>
        <v>1.4024851023824827E-3</v>
      </c>
      <c r="BG430" s="12">
        <f t="shared" si="295"/>
        <v>-6.2680473858151694E-3</v>
      </c>
      <c r="BH430" s="12">
        <f t="shared" si="296"/>
        <v>-3.7626353178354093E-3</v>
      </c>
      <c r="BI430" s="12">
        <f t="shared" si="297"/>
        <v>-9.3454912490709644E-3</v>
      </c>
      <c r="BJ430" s="12">
        <f t="shared" si="298"/>
        <v>-4.6210982375061854E-3</v>
      </c>
      <c r="BK430" s="12">
        <f t="shared" si="299"/>
        <v>1.0450727524509177E-2</v>
      </c>
      <c r="BL430" s="12">
        <f t="shared" si="300"/>
        <v>1.8109998703881171E-2</v>
      </c>
      <c r="BM430" s="12">
        <f t="shared" si="301"/>
        <v>4.4604599997555477E-2</v>
      </c>
      <c r="CM430" s="11" cm="1">
        <f t="array" ref="CM430">MMULT(X430:AQ430,$BQ$54:$BQ$73)</f>
        <v>9.2415860040274203E-3</v>
      </c>
      <c r="DA430" s="7">
        <v>3.27162919347611E-3</v>
      </c>
    </row>
    <row r="431" spans="1:105" x14ac:dyDescent="0.25">
      <c r="A431" s="9">
        <v>45475</v>
      </c>
      <c r="B431" s="10">
        <v>3151.637451171875</v>
      </c>
      <c r="C431" s="10">
        <v>712.16558837890625</v>
      </c>
      <c r="D431" s="10">
        <v>1175.041870117188</v>
      </c>
      <c r="E431" s="10">
        <v>12507.3603515625</v>
      </c>
      <c r="F431" s="10">
        <v>60.720001220703118</v>
      </c>
      <c r="G431" s="10">
        <v>853.75970458984375</v>
      </c>
      <c r="H431" s="10">
        <v>1171.399291992188</v>
      </c>
      <c r="I431" s="10">
        <v>1556.730102539062</v>
      </c>
      <c r="J431" s="10">
        <v>83.441299438476563</v>
      </c>
      <c r="K431" s="10">
        <v>3592.990478515625</v>
      </c>
      <c r="L431" s="10">
        <v>25.969999313354489</v>
      </c>
      <c r="M431" s="10">
        <v>5385.611328125</v>
      </c>
      <c r="N431" s="10">
        <v>2821.654052734375</v>
      </c>
      <c r="O431" s="10">
        <v>253.43171691894531</v>
      </c>
      <c r="P431" s="10">
        <v>1553.675537109375</v>
      </c>
      <c r="Q431" s="10">
        <v>809.8878173828125</v>
      </c>
      <c r="R431" s="10">
        <v>85.949996948242188</v>
      </c>
      <c r="S431" s="10">
        <v>6978.80419921875</v>
      </c>
      <c r="T431" s="10">
        <v>3794.944091796875</v>
      </c>
      <c r="U431" s="10">
        <v>1147.46484375</v>
      </c>
      <c r="X431" s="11">
        <f t="shared" si="262"/>
        <v>-9.6111952518197451E-3</v>
      </c>
      <c r="Y431" s="11">
        <f t="shared" si="263"/>
        <v>-1.5274646741460457E-2</v>
      </c>
      <c r="Z431" s="11">
        <f t="shared" si="264"/>
        <v>-1.9237066659873788E-2</v>
      </c>
      <c r="AA431" s="11">
        <f t="shared" si="265"/>
        <v>5.7003788709537213E-3</v>
      </c>
      <c r="AB431" s="11">
        <f t="shared" si="266"/>
        <v>2.8076298230325777E-3</v>
      </c>
      <c r="AC431" s="11">
        <f t="shared" si="267"/>
        <v>1.4895559635711382E-2</v>
      </c>
      <c r="AD431" s="11">
        <f t="shared" si="268"/>
        <v>-1.7535110508196925E-2</v>
      </c>
      <c r="AE431" s="11">
        <f t="shared" si="269"/>
        <v>1.9015712331906135E-2</v>
      </c>
      <c r="AF431" s="11">
        <f t="shared" si="270"/>
        <v>8.8522665343966796E-4</v>
      </c>
      <c r="AG431" s="11">
        <f t="shared" si="271"/>
        <v>2.8342124885151757E-2</v>
      </c>
      <c r="AH431" s="11">
        <f t="shared" si="272"/>
        <v>1.1564679521683643E-3</v>
      </c>
      <c r="AI431" s="11">
        <f t="shared" si="273"/>
        <v>4.8645554523335062E-3</v>
      </c>
      <c r="AJ431" s="11">
        <f t="shared" si="274"/>
        <v>-3.7208231015151811E-3</v>
      </c>
      <c r="AK431" s="11">
        <f t="shared" si="275"/>
        <v>6.9609798324076957E-3</v>
      </c>
      <c r="AL431" s="11">
        <f t="shared" si="276"/>
        <v>3.2208157613301588E-3</v>
      </c>
      <c r="AM431" s="11">
        <f t="shared" si="277"/>
        <v>-1.8765990380518367E-2</v>
      </c>
      <c r="AN431" s="11">
        <f t="shared" si="278"/>
        <v>4.3233829080526927E-3</v>
      </c>
      <c r="AO431" s="11">
        <f t="shared" si="279"/>
        <v>-2.1490748024225858E-3</v>
      </c>
      <c r="AP431" s="11">
        <f t="shared" si="280"/>
        <v>9.8536818676778493E-3</v>
      </c>
      <c r="AQ431" s="11">
        <f t="shared" si="281"/>
        <v>6.7846342910107505E-3</v>
      </c>
      <c r="AT431" s="12">
        <f t="shared" si="282"/>
        <v>-9.9105413123290204E-3</v>
      </c>
      <c r="AU431" s="12">
        <f t="shared" si="283"/>
        <v>-1.5248637758504718E-2</v>
      </c>
      <c r="AV431" s="12">
        <f t="shared" si="284"/>
        <v>-2.137797616170202E-2</v>
      </c>
      <c r="AW431" s="12">
        <f t="shared" si="285"/>
        <v>2.972651104586136E-3</v>
      </c>
      <c r="AX431" s="12">
        <f t="shared" si="286"/>
        <v>2.0280216682767426E-3</v>
      </c>
      <c r="AY431" s="12">
        <f t="shared" si="287"/>
        <v>1.4317800531525199E-2</v>
      </c>
      <c r="AZ431" s="12">
        <f t="shared" si="288"/>
        <v>-1.8437879463790469E-2</v>
      </c>
      <c r="BA431" s="12">
        <f t="shared" si="289"/>
        <v>1.8238158818184497E-2</v>
      </c>
      <c r="BB431" s="12">
        <f t="shared" si="290"/>
        <v>8.1495260440998774E-4</v>
      </c>
      <c r="BC431" s="12">
        <f t="shared" si="291"/>
        <v>2.6842250564601145E-2</v>
      </c>
      <c r="BD431" s="12">
        <f t="shared" si="292"/>
        <v>8.1490248625828109E-4</v>
      </c>
      <c r="BE431" s="12">
        <f t="shared" si="293"/>
        <v>4.0619118085029509E-3</v>
      </c>
      <c r="BF431" s="12">
        <f t="shared" si="294"/>
        <v>-5.5277338704860122E-3</v>
      </c>
      <c r="BG431" s="12">
        <f t="shared" si="295"/>
        <v>5.2517564730157054E-3</v>
      </c>
      <c r="BH431" s="12">
        <f t="shared" si="296"/>
        <v>2.8119544211875807E-3</v>
      </c>
      <c r="BI431" s="12">
        <f t="shared" si="297"/>
        <v>-1.9866034703337639E-2</v>
      </c>
      <c r="BJ431" s="12">
        <f t="shared" si="298"/>
        <v>3.4275429841661314E-3</v>
      </c>
      <c r="BK431" s="12">
        <f t="shared" si="299"/>
        <v>-1.9177805781190656E-3</v>
      </c>
      <c r="BL431" s="12">
        <f t="shared" si="300"/>
        <v>8.996525810933324E-3</v>
      </c>
      <c r="BM431" s="12">
        <f t="shared" si="301"/>
        <v>5.3749326400272012E-3</v>
      </c>
      <c r="CM431" s="11" cm="1">
        <f t="array" ref="CM431">MMULT(X431:AQ431,$BQ$54:$BQ$73)</f>
        <v>1.1258621409684605E-3</v>
      </c>
      <c r="DA431" s="7">
        <v>1.599260453984607E-3</v>
      </c>
    </row>
    <row r="432" spans="1:105" x14ac:dyDescent="0.25">
      <c r="A432" s="9">
        <v>45476</v>
      </c>
      <c r="B432" s="10">
        <v>3189.368896484375</v>
      </c>
      <c r="C432" s="10">
        <v>721.42840576171875</v>
      </c>
      <c r="D432" s="10">
        <v>1139.929565429688</v>
      </c>
      <c r="E432" s="10">
        <v>12638.7041015625</v>
      </c>
      <c r="F432" s="10">
        <v>61.069999694824219</v>
      </c>
      <c r="G432" s="10">
        <v>872.53106689453125</v>
      </c>
      <c r="H432" s="10">
        <v>1182.221801757812</v>
      </c>
      <c r="I432" s="10">
        <v>1562.828002929688</v>
      </c>
      <c r="J432" s="10">
        <v>83.479103088378906</v>
      </c>
      <c r="K432" s="10">
        <v>3580.952880859375</v>
      </c>
      <c r="L432" s="10">
        <v>25.969999313354489</v>
      </c>
      <c r="M432" s="10">
        <v>5378.1337890625</v>
      </c>
      <c r="N432" s="10">
        <v>2834.259765625</v>
      </c>
      <c r="O432" s="10">
        <v>253.29344177246091</v>
      </c>
      <c r="P432" s="10">
        <v>1541.019287109375</v>
      </c>
      <c r="Q432" s="10">
        <v>823.41619873046875</v>
      </c>
      <c r="R432" s="10">
        <v>87.44000244140625</v>
      </c>
      <c r="S432" s="10">
        <v>7016.7744140625</v>
      </c>
      <c r="T432" s="10">
        <v>3745.681884765625</v>
      </c>
      <c r="U432" s="10">
        <v>1161.33349609375</v>
      </c>
      <c r="X432" s="11">
        <f t="shared" si="262"/>
        <v>1.1972013246152503E-2</v>
      </c>
      <c r="Y432" s="11">
        <f t="shared" si="263"/>
        <v>1.3006550069201374E-2</v>
      </c>
      <c r="Z432" s="11">
        <f t="shared" si="264"/>
        <v>-2.9881747689551028E-2</v>
      </c>
      <c r="AA432" s="11">
        <f t="shared" si="265"/>
        <v>1.0501316529477916E-2</v>
      </c>
      <c r="AB432" s="11">
        <f t="shared" si="266"/>
        <v>5.7641381272200178E-3</v>
      </c>
      <c r="AC432" s="11">
        <f t="shared" si="267"/>
        <v>2.1986704460016045E-2</v>
      </c>
      <c r="AD432" s="11">
        <f t="shared" si="268"/>
        <v>9.2389587731595332E-3</v>
      </c>
      <c r="AE432" s="11">
        <f t="shared" si="269"/>
        <v>3.917121137877462E-3</v>
      </c>
      <c r="AF432" s="11">
        <f t="shared" si="270"/>
        <v>4.5305682146306176E-4</v>
      </c>
      <c r="AG432" s="11">
        <f t="shared" si="271"/>
        <v>-3.3503004609194238E-3</v>
      </c>
      <c r="AH432" s="11">
        <f t="shared" si="272"/>
        <v>0</v>
      </c>
      <c r="AI432" s="11">
        <f t="shared" si="273"/>
        <v>-1.3884290207595252E-3</v>
      </c>
      <c r="AJ432" s="11">
        <f t="shared" si="274"/>
        <v>4.4674905764614222E-3</v>
      </c>
      <c r="AK432" s="11">
        <f t="shared" si="275"/>
        <v>-5.4561105518070472E-4</v>
      </c>
      <c r="AL432" s="11">
        <f t="shared" si="276"/>
        <v>-8.1460058407993273E-3</v>
      </c>
      <c r="AM432" s="11">
        <f t="shared" si="277"/>
        <v>1.6704018824945162E-2</v>
      </c>
      <c r="AN432" s="11">
        <f t="shared" si="278"/>
        <v>1.7335724794281512E-2</v>
      </c>
      <c r="AO432" s="11">
        <f t="shared" si="279"/>
        <v>5.4407909664524788E-3</v>
      </c>
      <c r="AP432" s="11">
        <f t="shared" si="280"/>
        <v>-1.2981009954200602E-2</v>
      </c>
      <c r="AQ432" s="11">
        <f t="shared" si="281"/>
        <v>1.2086341833729928E-2</v>
      </c>
      <c r="AT432" s="12">
        <f t="shared" si="282"/>
        <v>1.1672667185643228E-2</v>
      </c>
      <c r="AU432" s="12">
        <f t="shared" si="283"/>
        <v>1.3032559052157113E-2</v>
      </c>
      <c r="AV432" s="12">
        <f t="shared" si="284"/>
        <v>-3.2022657191379256E-2</v>
      </c>
      <c r="AW432" s="12">
        <f t="shared" si="285"/>
        <v>7.7735887631103315E-3</v>
      </c>
      <c r="AX432" s="12">
        <f t="shared" si="286"/>
        <v>4.9845299724641827E-3</v>
      </c>
      <c r="AY432" s="12">
        <f t="shared" si="287"/>
        <v>2.1408945355829864E-2</v>
      </c>
      <c r="AZ432" s="12">
        <f t="shared" si="288"/>
        <v>8.3361898175659897E-3</v>
      </c>
      <c r="BA432" s="12">
        <f t="shared" si="289"/>
        <v>3.1395676241558236E-3</v>
      </c>
      <c r="BB432" s="12">
        <f t="shared" si="290"/>
        <v>3.8278277243338155E-4</v>
      </c>
      <c r="BC432" s="12">
        <f t="shared" si="291"/>
        <v>-4.8501747814700368E-3</v>
      </c>
      <c r="BD432" s="12">
        <f t="shared" si="292"/>
        <v>-3.4156546591008325E-4</v>
      </c>
      <c r="BE432" s="12">
        <f t="shared" si="293"/>
        <v>-2.1910726645900805E-3</v>
      </c>
      <c r="BF432" s="12">
        <f t="shared" si="294"/>
        <v>2.6605798074905906E-3</v>
      </c>
      <c r="BG432" s="12">
        <f t="shared" si="295"/>
        <v>-2.2548344145726954E-3</v>
      </c>
      <c r="BH432" s="12">
        <f t="shared" si="296"/>
        <v>-8.5548671809419045E-3</v>
      </c>
      <c r="BI432" s="12">
        <f t="shared" si="297"/>
        <v>1.5603974502125887E-2</v>
      </c>
      <c r="BJ432" s="12">
        <f t="shared" si="298"/>
        <v>1.6439884870394952E-2</v>
      </c>
      <c r="BK432" s="12">
        <f t="shared" si="299"/>
        <v>5.672085190755999E-3</v>
      </c>
      <c r="BL432" s="12">
        <f t="shared" si="300"/>
        <v>-1.3838166010945127E-2</v>
      </c>
      <c r="BM432" s="12">
        <f t="shared" si="301"/>
        <v>1.0676640182746378E-2</v>
      </c>
      <c r="CM432" s="11" cm="1">
        <f t="array" ref="CM432">MMULT(X432:AQ432,$BQ$54:$BQ$73)</f>
        <v>3.8290561069513913E-3</v>
      </c>
      <c r="DA432" s="7">
        <v>-6.1573307766608198E-3</v>
      </c>
    </row>
    <row r="433" spans="1:105" x14ac:dyDescent="0.25">
      <c r="A433" s="9">
        <v>45477</v>
      </c>
      <c r="B433" s="10">
        <v>3142.692138671875</v>
      </c>
      <c r="C433" s="10">
        <v>706.3465576171875</v>
      </c>
      <c r="D433" s="10">
        <v>1140.126220703125</v>
      </c>
      <c r="E433" s="10">
        <v>12648.296875</v>
      </c>
      <c r="F433" s="10">
        <v>61.290000915527337</v>
      </c>
      <c r="G433" s="10">
        <v>852.05780029296875</v>
      </c>
      <c r="H433" s="10">
        <v>1213.115478515625</v>
      </c>
      <c r="I433" s="10">
        <v>1585.155517578125</v>
      </c>
      <c r="J433" s="10">
        <v>83.491203308105469</v>
      </c>
      <c r="K433" s="10">
        <v>3540.2822265625</v>
      </c>
      <c r="L433" s="10">
        <v>25.979999542236332</v>
      </c>
      <c r="M433" s="10">
        <v>5371.34619140625</v>
      </c>
      <c r="N433" s="10">
        <v>2858.732666015625</v>
      </c>
      <c r="O433" s="10">
        <v>255.4602966308594</v>
      </c>
      <c r="P433" s="10">
        <v>1542.607543945312</v>
      </c>
      <c r="Q433" s="10">
        <v>822.7789306640625</v>
      </c>
      <c r="R433" s="10">
        <v>87.889999389648438</v>
      </c>
      <c r="S433" s="10">
        <v>6996.70166015625</v>
      </c>
      <c r="T433" s="10">
        <v>3798.29736328125</v>
      </c>
      <c r="U433" s="10">
        <v>1157.991088867188</v>
      </c>
      <c r="X433" s="11">
        <f t="shared" si="262"/>
        <v>-1.4635107862233043E-2</v>
      </c>
      <c r="Y433" s="11">
        <f t="shared" si="263"/>
        <v>-2.0905536882217871E-2</v>
      </c>
      <c r="Z433" s="11">
        <f t="shared" si="264"/>
        <v>1.7251528462893892E-4</v>
      </c>
      <c r="AA433" s="11">
        <f t="shared" si="265"/>
        <v>7.589997645655825E-4</v>
      </c>
      <c r="AB433" s="11">
        <f t="shared" si="266"/>
        <v>3.6024434550924575E-3</v>
      </c>
      <c r="AC433" s="11">
        <f t="shared" si="267"/>
        <v>-2.3464226522535093E-2</v>
      </c>
      <c r="AD433" s="11">
        <f t="shared" si="268"/>
        <v>2.6131878731958779E-2</v>
      </c>
      <c r="AE433" s="11">
        <f t="shared" si="269"/>
        <v>1.4286610302977509E-2</v>
      </c>
      <c r="AF433" s="11">
        <f t="shared" si="270"/>
        <v>1.4494908640491812E-4</v>
      </c>
      <c r="AG433" s="11">
        <f t="shared" si="271"/>
        <v>-1.1357494960144422E-2</v>
      </c>
      <c r="AH433" s="11">
        <f t="shared" si="272"/>
        <v>3.8506850774927244E-4</v>
      </c>
      <c r="AI433" s="11">
        <f t="shared" si="273"/>
        <v>-1.2620730391746527E-3</v>
      </c>
      <c r="AJ433" s="11">
        <f t="shared" si="274"/>
        <v>8.6346709244656452E-3</v>
      </c>
      <c r="AK433" s="11">
        <f t="shared" si="275"/>
        <v>8.5547215247089893E-3</v>
      </c>
      <c r="AL433" s="11">
        <f t="shared" si="276"/>
        <v>1.0306534442643335E-3</v>
      </c>
      <c r="AM433" s="11">
        <f t="shared" si="277"/>
        <v>-7.739319039251119E-4</v>
      </c>
      <c r="AN433" s="11">
        <f t="shared" si="278"/>
        <v>5.1463510484658498E-3</v>
      </c>
      <c r="AO433" s="11">
        <f t="shared" si="279"/>
        <v>-2.8606810938686688E-3</v>
      </c>
      <c r="AP433" s="11">
        <f t="shared" si="280"/>
        <v>1.4046969319424001E-2</v>
      </c>
      <c r="AQ433" s="11">
        <f t="shared" si="281"/>
        <v>-2.878077001829822E-3</v>
      </c>
      <c r="AT433" s="12">
        <f t="shared" si="282"/>
        <v>-1.4934453922742319E-2</v>
      </c>
      <c r="AU433" s="12">
        <f t="shared" si="283"/>
        <v>-2.0879527899262132E-2</v>
      </c>
      <c r="AV433" s="12">
        <f t="shared" si="284"/>
        <v>-1.9683942171992929E-3</v>
      </c>
      <c r="AW433" s="12">
        <f t="shared" si="285"/>
        <v>-1.9687280018020029E-3</v>
      </c>
      <c r="AX433" s="12">
        <f t="shared" si="286"/>
        <v>2.8228353003366224E-3</v>
      </c>
      <c r="AY433" s="12">
        <f t="shared" si="287"/>
        <v>-2.4041985626721274E-2</v>
      </c>
      <c r="AZ433" s="12">
        <f t="shared" si="288"/>
        <v>2.5229109776365236E-2</v>
      </c>
      <c r="BA433" s="12">
        <f t="shared" si="289"/>
        <v>1.3509056789255871E-2</v>
      </c>
      <c r="BB433" s="12">
        <f t="shared" si="290"/>
        <v>7.4675037375237913E-5</v>
      </c>
      <c r="BC433" s="12">
        <f t="shared" si="291"/>
        <v>-1.2857369280695034E-2</v>
      </c>
      <c r="BD433" s="12">
        <f t="shared" si="292"/>
        <v>4.3503041839189197E-5</v>
      </c>
      <c r="BE433" s="12">
        <f t="shared" si="293"/>
        <v>-2.0647166830052078E-3</v>
      </c>
      <c r="BF433" s="12">
        <f t="shared" si="294"/>
        <v>6.8277601554948136E-3</v>
      </c>
      <c r="BG433" s="12">
        <f t="shared" si="295"/>
        <v>6.845498165316999E-3</v>
      </c>
      <c r="BH433" s="12">
        <f t="shared" si="296"/>
        <v>6.2179210412175541E-4</v>
      </c>
      <c r="BI433" s="12">
        <f t="shared" si="297"/>
        <v>-1.8739762267443859E-3</v>
      </c>
      <c r="BJ433" s="12">
        <f t="shared" si="298"/>
        <v>4.2505111245792881E-3</v>
      </c>
      <c r="BK433" s="12">
        <f t="shared" si="299"/>
        <v>-2.6293868695651487E-3</v>
      </c>
      <c r="BL433" s="12">
        <f t="shared" si="300"/>
        <v>1.3189813262679475E-2</v>
      </c>
      <c r="BM433" s="12">
        <f t="shared" si="301"/>
        <v>-4.2877786528133718E-3</v>
      </c>
      <c r="CM433" s="11" cm="1">
        <f t="array" ref="CM433">MMULT(X433:AQ433,$BQ$54:$BQ$73)</f>
        <v>2.3793510643887965E-4</v>
      </c>
      <c r="DA433" s="7">
        <v>-2.5738635031448214E-4</v>
      </c>
    </row>
    <row r="434" spans="1:105" x14ac:dyDescent="0.25">
      <c r="A434" s="9">
        <v>45478</v>
      </c>
      <c r="B434" s="10">
        <v>3146.340087890625</v>
      </c>
      <c r="C434" s="10">
        <v>709.4224853515625</v>
      </c>
      <c r="D434" s="10">
        <v>1141.551391601562</v>
      </c>
      <c r="E434" s="10">
        <v>12495.9189453125</v>
      </c>
      <c r="F434" s="10">
        <v>61.479999542236328</v>
      </c>
      <c r="G434" s="10">
        <v>813.05987548828125</v>
      </c>
      <c r="H434" s="10">
        <v>1213.509033203125</v>
      </c>
      <c r="I434" s="10">
        <v>1582.082275390625</v>
      </c>
      <c r="J434" s="10">
        <v>83.493400573730469</v>
      </c>
      <c r="K434" s="10">
        <v>3593.634521484375</v>
      </c>
      <c r="L434" s="10">
        <v>26.020000457763668</v>
      </c>
      <c r="M434" s="10">
        <v>5334.15673828125</v>
      </c>
      <c r="N434" s="10">
        <v>2857.6416015625</v>
      </c>
      <c r="O434" s="10">
        <v>265.74139404296881</v>
      </c>
      <c r="P434" s="10">
        <v>1576.953247070312</v>
      </c>
      <c r="Q434" s="10">
        <v>842.826416015625</v>
      </c>
      <c r="R434" s="10">
        <v>88.680000305175781</v>
      </c>
      <c r="S434" s="10">
        <v>6975.541015625</v>
      </c>
      <c r="T434" s="10">
        <v>3789.65380859375</v>
      </c>
      <c r="U434" s="10">
        <v>1161.28369140625</v>
      </c>
      <c r="X434" s="11">
        <f t="shared" si="262"/>
        <v>1.1607720571355903E-3</v>
      </c>
      <c r="Y434" s="11">
        <f t="shared" si="263"/>
        <v>4.3547005378654843E-3</v>
      </c>
      <c r="Z434" s="11">
        <f t="shared" si="264"/>
        <v>1.2500115097415537E-3</v>
      </c>
      <c r="AA434" s="11">
        <f t="shared" si="265"/>
        <v>-1.204730812325276E-2</v>
      </c>
      <c r="AB434" s="11">
        <f t="shared" si="266"/>
        <v>3.0999938631238759E-3</v>
      </c>
      <c r="AC434" s="11">
        <f t="shared" si="267"/>
        <v>-4.5769107202913446E-2</v>
      </c>
      <c r="AD434" s="11">
        <f t="shared" si="268"/>
        <v>3.2441650813124217E-4</v>
      </c>
      <c r="AE434" s="11">
        <f t="shared" si="269"/>
        <v>-1.9387638332139447E-3</v>
      </c>
      <c r="AF434" s="11">
        <f t="shared" si="270"/>
        <v>2.6317330903610125E-5</v>
      </c>
      <c r="AG434" s="11">
        <f t="shared" si="271"/>
        <v>1.5070068290481565E-2</v>
      </c>
      <c r="AH434" s="11">
        <f t="shared" si="272"/>
        <v>1.5396811482735464E-3</v>
      </c>
      <c r="AI434" s="11">
        <f t="shared" si="273"/>
        <v>-6.9236745872943975E-3</v>
      </c>
      <c r="AJ434" s="11">
        <f t="shared" si="274"/>
        <v>-3.8166019022886714E-4</v>
      </c>
      <c r="AK434" s="11">
        <f t="shared" si="275"/>
        <v>4.0245382737363715E-2</v>
      </c>
      <c r="AL434" s="11">
        <f t="shared" si="276"/>
        <v>2.2264705796238224E-2</v>
      </c>
      <c r="AM434" s="11">
        <f t="shared" si="277"/>
        <v>2.4365579385196741E-2</v>
      </c>
      <c r="AN434" s="11">
        <f t="shared" si="278"/>
        <v>8.9885188418875901E-3</v>
      </c>
      <c r="AO434" s="11">
        <f t="shared" si="279"/>
        <v>-3.0243742779190392E-3</v>
      </c>
      <c r="AP434" s="11">
        <f t="shared" si="280"/>
        <v>-2.2756392827635429E-3</v>
      </c>
      <c r="AQ434" s="11">
        <f t="shared" si="281"/>
        <v>2.8433746776782664E-3</v>
      </c>
      <c r="AT434" s="12">
        <f t="shared" si="282"/>
        <v>8.6142599662631454E-4</v>
      </c>
      <c r="AU434" s="12">
        <f t="shared" si="283"/>
        <v>4.3807095208212238E-3</v>
      </c>
      <c r="AV434" s="12">
        <f t="shared" si="284"/>
        <v>-8.9089799208667787E-4</v>
      </c>
      <c r="AW434" s="12">
        <f t="shared" si="285"/>
        <v>-1.4775035889620345E-2</v>
      </c>
      <c r="AX434" s="12">
        <f t="shared" si="286"/>
        <v>2.3203857083680408E-3</v>
      </c>
      <c r="AY434" s="12">
        <f t="shared" si="287"/>
        <v>-4.6346866307099631E-2</v>
      </c>
      <c r="AZ434" s="12">
        <f t="shared" si="288"/>
        <v>-5.783524474623009E-4</v>
      </c>
      <c r="BA434" s="12">
        <f t="shared" si="289"/>
        <v>-2.7163173469355829E-3</v>
      </c>
      <c r="BB434" s="12">
        <f t="shared" si="290"/>
        <v>-4.3956718126070081E-5</v>
      </c>
      <c r="BC434" s="12">
        <f t="shared" si="291"/>
        <v>1.3570193969930953E-2</v>
      </c>
      <c r="BD434" s="12">
        <f t="shared" si="292"/>
        <v>1.1981156823634631E-3</v>
      </c>
      <c r="BE434" s="12">
        <f t="shared" si="293"/>
        <v>-7.7263182311249528E-3</v>
      </c>
      <c r="BF434" s="12">
        <f t="shared" si="294"/>
        <v>-2.1885709591996983E-3</v>
      </c>
      <c r="BG434" s="12">
        <f t="shared" si="295"/>
        <v>3.8536159377971724E-2</v>
      </c>
      <c r="BH434" s="12">
        <f t="shared" si="296"/>
        <v>2.1855844456095647E-2</v>
      </c>
      <c r="BI434" s="12">
        <f t="shared" si="297"/>
        <v>2.3265535062377468E-2</v>
      </c>
      <c r="BJ434" s="12">
        <f t="shared" si="298"/>
        <v>8.0926789180010283E-3</v>
      </c>
      <c r="BK434" s="12">
        <f t="shared" si="299"/>
        <v>-2.793080053615519E-3</v>
      </c>
      <c r="BL434" s="12">
        <f t="shared" si="300"/>
        <v>-3.1327953395080686E-3</v>
      </c>
      <c r="BM434" s="12">
        <f t="shared" si="301"/>
        <v>1.4336730266947169E-3</v>
      </c>
      <c r="CM434" s="11" cm="1">
        <f t="array" ref="CM434">MMULT(X434:AQ434,$BQ$54:$BQ$73)</f>
        <v>2.6586497593217508E-3</v>
      </c>
      <c r="DA434" s="7">
        <v>1.0634700765862362E-3</v>
      </c>
    </row>
    <row r="435" spans="1:105" x14ac:dyDescent="0.25">
      <c r="A435" s="9">
        <v>45481</v>
      </c>
      <c r="B435" s="10">
        <v>3112.057373046875</v>
      </c>
      <c r="C435" s="10">
        <v>705.471923828125</v>
      </c>
      <c r="D435" s="10">
        <v>1134.7451171875</v>
      </c>
      <c r="E435" s="10">
        <v>12472.48828125</v>
      </c>
      <c r="F435" s="10">
        <v>61.569999694824219</v>
      </c>
      <c r="G435" s="10">
        <v>806.7698974609375</v>
      </c>
      <c r="H435" s="10">
        <v>1215.132446289062</v>
      </c>
      <c r="I435" s="10">
        <v>1595.718994140625</v>
      </c>
      <c r="J435" s="10">
        <v>83.472099304199219</v>
      </c>
      <c r="K435" s="10">
        <v>3598.439697265625</v>
      </c>
      <c r="L435" s="10">
        <v>26.010000228881839</v>
      </c>
      <c r="M435" s="10">
        <v>5302.6728515625</v>
      </c>
      <c r="N435" s="10">
        <v>2828.624755859375</v>
      </c>
      <c r="O435" s="10">
        <v>275.83807373046881</v>
      </c>
      <c r="P435" s="10">
        <v>1589.138061523438</v>
      </c>
      <c r="Q435" s="10">
        <v>839.39532470703125</v>
      </c>
      <c r="R435" s="10">
        <v>89.44000244140625</v>
      </c>
      <c r="S435" s="10">
        <v>6948.39794921875</v>
      </c>
      <c r="T435" s="10">
        <v>3772.083984375</v>
      </c>
      <c r="U435" s="10">
        <v>1121.922241210938</v>
      </c>
      <c r="X435" s="11">
        <f t="shared" si="262"/>
        <v>-1.0896061419327965E-2</v>
      </c>
      <c r="Y435" s="11">
        <f t="shared" si="263"/>
        <v>-5.5687007460438103E-3</v>
      </c>
      <c r="Z435" s="11">
        <f t="shared" si="264"/>
        <v>-5.9623022354806541E-3</v>
      </c>
      <c r="AA435" s="11">
        <f t="shared" si="265"/>
        <v>-1.8750653045240316E-3</v>
      </c>
      <c r="AB435" s="11">
        <f t="shared" si="266"/>
        <v>1.4638931889721495E-3</v>
      </c>
      <c r="AC435" s="11">
        <f t="shared" si="267"/>
        <v>-7.7361805901026886E-3</v>
      </c>
      <c r="AD435" s="11">
        <f t="shared" si="268"/>
        <v>1.3377840967956831E-3</v>
      </c>
      <c r="AE435" s="11">
        <f t="shared" si="269"/>
        <v>8.6194750817450479E-3</v>
      </c>
      <c r="AF435" s="11">
        <f t="shared" si="270"/>
        <v>-2.551251881571107E-4</v>
      </c>
      <c r="AG435" s="11">
        <f t="shared" si="271"/>
        <v>1.3371353576782732E-3</v>
      </c>
      <c r="AH435" s="11">
        <f t="shared" si="272"/>
        <v>-3.8432854365477281E-4</v>
      </c>
      <c r="AI435" s="11">
        <f t="shared" si="273"/>
        <v>-5.9023175102452296E-3</v>
      </c>
      <c r="AJ435" s="11">
        <f t="shared" si="274"/>
        <v>-1.0154123486744868E-2</v>
      </c>
      <c r="AK435" s="11">
        <f t="shared" si="275"/>
        <v>3.7994380679238202E-2</v>
      </c>
      <c r="AL435" s="11">
        <f t="shared" si="276"/>
        <v>7.7268076753467772E-3</v>
      </c>
      <c r="AM435" s="11">
        <f t="shared" si="277"/>
        <v>-4.0709347065957906E-3</v>
      </c>
      <c r="AN435" s="11">
        <f t="shared" si="278"/>
        <v>8.5701638883069718E-3</v>
      </c>
      <c r="AO435" s="11">
        <f t="shared" si="279"/>
        <v>-3.8911772356366846E-3</v>
      </c>
      <c r="AP435" s="11">
        <f t="shared" si="280"/>
        <v>-4.6362610164831239E-3</v>
      </c>
      <c r="AQ435" s="11">
        <f t="shared" si="281"/>
        <v>-3.3894775657830445E-2</v>
      </c>
      <c r="AT435" s="12">
        <f t="shared" si="282"/>
        <v>-1.119540747983724E-2</v>
      </c>
      <c r="AU435" s="12">
        <f t="shared" si="283"/>
        <v>-5.5426917630880708E-3</v>
      </c>
      <c r="AV435" s="12">
        <f t="shared" si="284"/>
        <v>-8.1032117373088866E-3</v>
      </c>
      <c r="AW435" s="12">
        <f t="shared" si="285"/>
        <v>-4.6027930708916172E-3</v>
      </c>
      <c r="AX435" s="12">
        <f t="shared" si="286"/>
        <v>6.8428503421631432E-4</v>
      </c>
      <c r="AY435" s="12">
        <f t="shared" si="287"/>
        <v>-8.3139396942888705E-3</v>
      </c>
      <c r="AZ435" s="12">
        <f t="shared" si="288"/>
        <v>4.3501514120214001E-4</v>
      </c>
      <c r="BA435" s="12">
        <f t="shared" si="289"/>
        <v>7.8419215680234095E-3</v>
      </c>
      <c r="BB435" s="12">
        <f t="shared" si="290"/>
        <v>-3.2539923718679091E-4</v>
      </c>
      <c r="BC435" s="12">
        <f t="shared" si="291"/>
        <v>-1.6273896287233975E-4</v>
      </c>
      <c r="BD435" s="12">
        <f t="shared" si="292"/>
        <v>-7.25894009564856E-4</v>
      </c>
      <c r="BE435" s="12">
        <f t="shared" si="293"/>
        <v>-6.7049611540757849E-3</v>
      </c>
      <c r="BF435" s="12">
        <f t="shared" si="294"/>
        <v>-1.1961034255715699E-2</v>
      </c>
      <c r="BG435" s="12">
        <f t="shared" si="295"/>
        <v>3.628515731984621E-2</v>
      </c>
      <c r="BH435" s="12">
        <f t="shared" si="296"/>
        <v>7.3179463352041991E-3</v>
      </c>
      <c r="BI435" s="12">
        <f t="shared" si="297"/>
        <v>-5.170979029415065E-3</v>
      </c>
      <c r="BJ435" s="12">
        <f t="shared" si="298"/>
        <v>7.6743239644204101E-3</v>
      </c>
      <c r="BK435" s="12">
        <f t="shared" si="299"/>
        <v>-3.6598830113331645E-3</v>
      </c>
      <c r="BL435" s="12">
        <f t="shared" si="300"/>
        <v>-5.4934170732276501E-3</v>
      </c>
      <c r="BM435" s="12">
        <f t="shared" si="301"/>
        <v>-3.5304477308813996E-2</v>
      </c>
      <c r="CM435" s="11" cm="1">
        <f t="array" ref="CM435">MMULT(X435:AQ435,$BQ$54:$BQ$73)</f>
        <v>-1.4088856836372036E-3</v>
      </c>
      <c r="DA435" s="7">
        <v>1.7460812582611108E-2</v>
      </c>
    </row>
    <row r="436" spans="1:105" x14ac:dyDescent="0.25">
      <c r="A436" s="9">
        <v>45482</v>
      </c>
      <c r="B436" s="10">
        <v>3109.208740234375</v>
      </c>
      <c r="C436" s="10">
        <v>702.47039794921875</v>
      </c>
      <c r="D436" s="10">
        <v>1129.290405273438</v>
      </c>
      <c r="E436" s="10">
        <v>12521.798828125</v>
      </c>
      <c r="F436" s="10">
        <v>61.380001068115227</v>
      </c>
      <c r="G436" s="10">
        <v>807.33721923828125</v>
      </c>
      <c r="H436" s="10">
        <v>1228.119506835938</v>
      </c>
      <c r="I436" s="10">
        <v>1591.397583007812</v>
      </c>
      <c r="J436" s="10">
        <v>83.457603454589844</v>
      </c>
      <c r="K436" s="10">
        <v>3632.224853515625</v>
      </c>
      <c r="L436" s="10">
        <v>26.010000228881839</v>
      </c>
      <c r="M436" s="10">
        <v>5290.32568359375</v>
      </c>
      <c r="N436" s="10">
        <v>2902.18359375</v>
      </c>
      <c r="O436" s="10">
        <v>274.27059936523438</v>
      </c>
      <c r="P436" s="10">
        <v>1578.591186523438</v>
      </c>
      <c r="Q436" s="10">
        <v>844.34588623046875</v>
      </c>
      <c r="R436" s="10">
        <v>89.860000610351563</v>
      </c>
      <c r="S436" s="10">
        <v>6938.31201171875</v>
      </c>
      <c r="T436" s="10">
        <v>3764.81005859375</v>
      </c>
      <c r="U436" s="10">
        <v>1107.604614257812</v>
      </c>
      <c r="X436" s="11">
        <f t="shared" si="262"/>
        <v>-9.1535356551316791E-4</v>
      </c>
      <c r="Y436" s="11">
        <f t="shared" si="263"/>
        <v>-4.2546354823292942E-3</v>
      </c>
      <c r="Z436" s="11">
        <f t="shared" si="264"/>
        <v>-4.8069930695817517E-3</v>
      </c>
      <c r="AA436" s="11">
        <f t="shared" si="265"/>
        <v>3.9535452560119037E-3</v>
      </c>
      <c r="AB436" s="11">
        <f t="shared" si="266"/>
        <v>-3.0858961775334132E-3</v>
      </c>
      <c r="AC436" s="11">
        <f t="shared" si="267"/>
        <v>7.0320146937710801E-4</v>
      </c>
      <c r="AD436" s="11">
        <f t="shared" si="268"/>
        <v>1.0687773655075688E-2</v>
      </c>
      <c r="AE436" s="11">
        <f t="shared" si="269"/>
        <v>-2.7081279026450718E-3</v>
      </c>
      <c r="AF436" s="11">
        <f t="shared" si="270"/>
        <v>-1.736610164379292E-4</v>
      </c>
      <c r="AG436" s="11">
        <f t="shared" si="271"/>
        <v>9.3888349096617058E-3</v>
      </c>
      <c r="AH436" s="11">
        <f t="shared" si="272"/>
        <v>0</v>
      </c>
      <c r="AI436" s="11">
        <f t="shared" si="273"/>
        <v>-2.328480054188474E-3</v>
      </c>
      <c r="AJ436" s="11">
        <f t="shared" si="274"/>
        <v>2.6005159481918207E-2</v>
      </c>
      <c r="AK436" s="11">
        <f t="shared" si="275"/>
        <v>-5.6825888610506567E-3</v>
      </c>
      <c r="AL436" s="11">
        <f t="shared" si="276"/>
        <v>-6.6368525525649837E-3</v>
      </c>
      <c r="AM436" s="11">
        <f t="shared" si="277"/>
        <v>5.8977711427751428E-3</v>
      </c>
      <c r="AN436" s="11">
        <f t="shared" si="278"/>
        <v>4.6958649092218082E-3</v>
      </c>
      <c r="AO436" s="11">
        <f t="shared" si="279"/>
        <v>-1.4515486265627637E-3</v>
      </c>
      <c r="AP436" s="11">
        <f t="shared" si="280"/>
        <v>-1.9283573248582437E-3</v>
      </c>
      <c r="AQ436" s="11">
        <f t="shared" si="281"/>
        <v>-1.276169276907488E-2</v>
      </c>
      <c r="AT436" s="12">
        <f t="shared" si="282"/>
        <v>-1.2146996260224438E-3</v>
      </c>
      <c r="AU436" s="12">
        <f t="shared" si="283"/>
        <v>-4.2286264993735547E-3</v>
      </c>
      <c r="AV436" s="12">
        <f t="shared" si="284"/>
        <v>-6.9479025714099833E-3</v>
      </c>
      <c r="AW436" s="12">
        <f t="shared" si="285"/>
        <v>1.2258174896443183E-3</v>
      </c>
      <c r="AX436" s="12">
        <f t="shared" si="286"/>
        <v>-3.8655043322892483E-3</v>
      </c>
      <c r="AY436" s="12">
        <f t="shared" si="287"/>
        <v>1.254423651909257E-4</v>
      </c>
      <c r="AZ436" s="12">
        <f t="shared" si="288"/>
        <v>9.785004699482144E-3</v>
      </c>
      <c r="BA436" s="12">
        <f t="shared" si="289"/>
        <v>-3.4856814163667102E-3</v>
      </c>
      <c r="BB436" s="12">
        <f t="shared" si="290"/>
        <v>-2.4393506546760939E-4</v>
      </c>
      <c r="BC436" s="12">
        <f t="shared" si="291"/>
        <v>7.8889605891110937E-3</v>
      </c>
      <c r="BD436" s="12">
        <f t="shared" si="292"/>
        <v>-3.4156546591008325E-4</v>
      </c>
      <c r="BE436" s="12">
        <f t="shared" si="293"/>
        <v>-3.1311236980190293E-3</v>
      </c>
      <c r="BF436" s="12">
        <f t="shared" si="294"/>
        <v>2.4198248712947377E-2</v>
      </c>
      <c r="BG436" s="12">
        <f t="shared" si="295"/>
        <v>-7.391812220442647E-3</v>
      </c>
      <c r="BH436" s="12">
        <f t="shared" si="296"/>
        <v>-7.0457138927075618E-3</v>
      </c>
      <c r="BI436" s="12">
        <f t="shared" si="297"/>
        <v>4.7977268199558692E-3</v>
      </c>
      <c r="BJ436" s="12">
        <f t="shared" si="298"/>
        <v>3.8000249853352469E-3</v>
      </c>
      <c r="BK436" s="12">
        <f t="shared" si="299"/>
        <v>-1.2202544022592435E-3</v>
      </c>
      <c r="BL436" s="12">
        <f t="shared" si="300"/>
        <v>-2.7855133816027697E-3</v>
      </c>
      <c r="BM436" s="12">
        <f t="shared" si="301"/>
        <v>-1.4171394420058429E-2</v>
      </c>
      <c r="CM436" s="11" cm="1">
        <f t="array" ref="CM436">MMULT(X436:AQ436,$BQ$54:$BQ$73)</f>
        <v>7.2989817108504661E-4</v>
      </c>
      <c r="DA436" s="7">
        <v>-2.5752229112200441E-3</v>
      </c>
    </row>
    <row r="437" spans="1:105" x14ac:dyDescent="0.25">
      <c r="A437" s="9">
        <v>45483</v>
      </c>
      <c r="B437" s="10">
        <v>3094.466064453125</v>
      </c>
      <c r="C437" s="10">
        <v>701.16845703125</v>
      </c>
      <c r="D437" s="10">
        <v>1128.823608398438</v>
      </c>
      <c r="E437" s="10">
        <v>12402.14453125</v>
      </c>
      <c r="F437" s="10">
        <v>61.540000915527337</v>
      </c>
      <c r="G437" s="10">
        <v>802.20660400390625</v>
      </c>
      <c r="H437" s="10">
        <v>1223.151000976562</v>
      </c>
      <c r="I437" s="10">
        <v>1582.850708007812</v>
      </c>
      <c r="J437" s="10">
        <v>83.492996215820313</v>
      </c>
      <c r="K437" s="10">
        <v>3616.322998046875</v>
      </c>
      <c r="L437" s="10">
        <v>26.04000091552734</v>
      </c>
      <c r="M437" s="10">
        <v>5289.4404296875</v>
      </c>
      <c r="N437" s="10">
        <v>2710.225830078125</v>
      </c>
      <c r="O437" s="10">
        <v>274.916015625</v>
      </c>
      <c r="P437" s="10">
        <v>1572.585571289062</v>
      </c>
      <c r="Q437" s="10">
        <v>832.28802490234375</v>
      </c>
      <c r="R437" s="10">
        <v>89.699996948242188</v>
      </c>
      <c r="S437" s="10">
        <v>7039.81396484375</v>
      </c>
      <c r="T437" s="10">
        <v>3692.688232421875</v>
      </c>
      <c r="U437" s="10">
        <v>1057.86669921875</v>
      </c>
      <c r="X437" s="11">
        <f t="shared" si="262"/>
        <v>-4.7416166018299189E-3</v>
      </c>
      <c r="Y437" s="11">
        <f t="shared" si="263"/>
        <v>-1.8533747781680427E-3</v>
      </c>
      <c r="Z437" s="11">
        <f t="shared" si="264"/>
        <v>-4.1335414949086836E-4</v>
      </c>
      <c r="AA437" s="11">
        <f t="shared" si="265"/>
        <v>-9.5556795407259303E-3</v>
      </c>
      <c r="AB437" s="11">
        <f t="shared" si="266"/>
        <v>2.6067097528159498E-3</v>
      </c>
      <c r="AC437" s="11">
        <f t="shared" si="267"/>
        <v>-6.3549841529859244E-3</v>
      </c>
      <c r="AD437" s="11">
        <f t="shared" si="268"/>
        <v>-4.0456208306441652E-3</v>
      </c>
      <c r="AE437" s="11">
        <f t="shared" si="269"/>
        <v>-5.3706723519373629E-3</v>
      </c>
      <c r="AF437" s="11">
        <f t="shared" si="270"/>
        <v>4.2408072800372612E-4</v>
      </c>
      <c r="AG437" s="11">
        <f t="shared" si="271"/>
        <v>-4.3779931337011302E-3</v>
      </c>
      <c r="AH437" s="11">
        <f t="shared" si="272"/>
        <v>1.1534289266244434E-3</v>
      </c>
      <c r="AI437" s="11">
        <f t="shared" si="273"/>
        <v>-1.6733448169274935E-4</v>
      </c>
      <c r="AJ437" s="11">
        <f t="shared" si="274"/>
        <v>-6.6142529399334279E-2</v>
      </c>
      <c r="AK437" s="11">
        <f t="shared" si="275"/>
        <v>2.3532097908392723E-3</v>
      </c>
      <c r="AL437" s="11">
        <f t="shared" si="276"/>
        <v>-3.8044145220411324E-3</v>
      </c>
      <c r="AM437" s="11">
        <f t="shared" si="277"/>
        <v>-1.4280713064117117E-2</v>
      </c>
      <c r="AN437" s="11">
        <f t="shared" si="278"/>
        <v>-1.7805882597661938E-3</v>
      </c>
      <c r="AO437" s="11">
        <f t="shared" si="279"/>
        <v>1.4629199862093845E-2</v>
      </c>
      <c r="AP437" s="11">
        <f t="shared" si="280"/>
        <v>-1.9156829972669136E-2</v>
      </c>
      <c r="AQ437" s="11">
        <f t="shared" si="281"/>
        <v>-4.4905839501572155E-2</v>
      </c>
      <c r="AT437" s="12">
        <f t="shared" si="282"/>
        <v>-5.0409626623391952E-3</v>
      </c>
      <c r="AU437" s="12">
        <f t="shared" si="283"/>
        <v>-1.8273657952123032E-3</v>
      </c>
      <c r="AV437" s="12">
        <f t="shared" si="284"/>
        <v>-2.5542636513191E-3</v>
      </c>
      <c r="AW437" s="12">
        <f t="shared" si="285"/>
        <v>-1.2283407307093515E-2</v>
      </c>
      <c r="AX437" s="12">
        <f t="shared" si="286"/>
        <v>1.8271015980601147E-3</v>
      </c>
      <c r="AY437" s="12">
        <f t="shared" si="287"/>
        <v>-6.9327432571721064E-3</v>
      </c>
      <c r="AZ437" s="12">
        <f t="shared" si="288"/>
        <v>-4.9483897862377078E-3</v>
      </c>
      <c r="BA437" s="12">
        <f t="shared" si="289"/>
        <v>-6.1482258656590013E-3</v>
      </c>
      <c r="BB437" s="12">
        <f t="shared" si="290"/>
        <v>3.538066789740459E-4</v>
      </c>
      <c r="BC437" s="12">
        <f t="shared" si="291"/>
        <v>-5.8778674542517432E-3</v>
      </c>
      <c r="BD437" s="12">
        <f t="shared" si="292"/>
        <v>8.1186346071436012E-4</v>
      </c>
      <c r="BE437" s="12">
        <f t="shared" si="293"/>
        <v>-9.6997812552330456E-4</v>
      </c>
      <c r="BF437" s="12">
        <f t="shared" si="294"/>
        <v>-6.7949440168305106E-2</v>
      </c>
      <c r="BG437" s="12">
        <f t="shared" si="295"/>
        <v>6.439864314472818E-4</v>
      </c>
      <c r="BH437" s="12">
        <f t="shared" si="296"/>
        <v>-4.2132758621837105E-3</v>
      </c>
      <c r="BI437" s="12">
        <f t="shared" si="297"/>
        <v>-1.5380757386936391E-2</v>
      </c>
      <c r="BJ437" s="12">
        <f t="shared" si="298"/>
        <v>-2.6764281836527551E-3</v>
      </c>
      <c r="BK437" s="12">
        <f t="shared" si="299"/>
        <v>1.4860494086397365E-2</v>
      </c>
      <c r="BL437" s="12">
        <f t="shared" si="300"/>
        <v>-2.0013986029413663E-2</v>
      </c>
      <c r="BM437" s="12">
        <f t="shared" si="301"/>
        <v>-4.6315541152555706E-2</v>
      </c>
      <c r="CM437" s="11" cm="1">
        <f t="array" ref="CM437">MMULT(X437:AQ437,$BQ$54:$BQ$73)</f>
        <v>-8.2892457840149422E-3</v>
      </c>
      <c r="DA437" s="7">
        <v>-1.0825480817403877E-2</v>
      </c>
    </row>
    <row r="438" spans="1:105" x14ac:dyDescent="0.25">
      <c r="A438" s="9">
        <v>45484</v>
      </c>
      <c r="B438" s="10">
        <v>3076.774658203125</v>
      </c>
      <c r="C438" s="10">
        <v>690.76763916015625</v>
      </c>
      <c r="D438" s="10">
        <v>1200.251831054688</v>
      </c>
      <c r="E438" s="10">
        <v>12603.18359375</v>
      </c>
      <c r="F438" s="10">
        <v>61.680000305175781</v>
      </c>
      <c r="G438" s="10">
        <v>800.13458251953125</v>
      </c>
      <c r="H438" s="10">
        <v>1218.4775390625</v>
      </c>
      <c r="I438" s="10">
        <v>1587.1240234375</v>
      </c>
      <c r="J438" s="10">
        <v>83.495903015136719</v>
      </c>
      <c r="K438" s="10">
        <v>3587.640625</v>
      </c>
      <c r="L438" s="10">
        <v>26.04999923706055</v>
      </c>
      <c r="M438" s="10">
        <v>5320.2841796875</v>
      </c>
      <c r="N438" s="10">
        <v>2676.54638671875</v>
      </c>
      <c r="O438" s="10">
        <v>281.001708984375</v>
      </c>
      <c r="P438" s="10">
        <v>1569.036865234375</v>
      </c>
      <c r="Q438" s="10">
        <v>839.83648681640625</v>
      </c>
      <c r="R438" s="10">
        <v>90.029998779296875</v>
      </c>
      <c r="S438" s="10">
        <v>6879.6259765625</v>
      </c>
      <c r="T438" s="10">
        <v>3706.4326171875</v>
      </c>
      <c r="U438" s="10">
        <v>1053.4765625</v>
      </c>
      <c r="X438" s="11">
        <f t="shared" si="262"/>
        <v>-5.7171110884767593E-3</v>
      </c>
      <c r="Y438" s="11">
        <f t="shared" si="263"/>
        <v>-1.4833550720651146E-2</v>
      </c>
      <c r="Z438" s="11">
        <f t="shared" si="264"/>
        <v>6.3276690994788415E-2</v>
      </c>
      <c r="AA438" s="11">
        <f t="shared" si="265"/>
        <v>1.6210024161018018E-2</v>
      </c>
      <c r="AB438" s="11">
        <f t="shared" si="266"/>
        <v>2.2749331746129524E-3</v>
      </c>
      <c r="AC438" s="11">
        <f t="shared" si="267"/>
        <v>-2.5829025515787334E-3</v>
      </c>
      <c r="AD438" s="11">
        <f t="shared" si="268"/>
        <v>-3.8208380734110177E-3</v>
      </c>
      <c r="AE438" s="11">
        <f t="shared" si="269"/>
        <v>2.6997589905787024E-3</v>
      </c>
      <c r="AF438" s="11">
        <f t="shared" si="270"/>
        <v>3.481488805231627E-5</v>
      </c>
      <c r="AG438" s="11">
        <f t="shared" si="271"/>
        <v>-7.9313637256312412E-3</v>
      </c>
      <c r="AH438" s="11">
        <f t="shared" si="272"/>
        <v>3.8396010682351209E-4</v>
      </c>
      <c r="AI438" s="11">
        <f t="shared" si="273"/>
        <v>5.8311933766918801E-3</v>
      </c>
      <c r="AJ438" s="11">
        <f t="shared" si="274"/>
        <v>-1.2426803325981199E-2</v>
      </c>
      <c r="AK438" s="11">
        <f t="shared" si="275"/>
        <v>2.2136554487521047E-2</v>
      </c>
      <c r="AL438" s="11">
        <f t="shared" si="276"/>
        <v>-2.2566060120837433E-3</v>
      </c>
      <c r="AM438" s="11">
        <f t="shared" si="277"/>
        <v>9.0695308453443094E-3</v>
      </c>
      <c r="AN438" s="11">
        <f t="shared" si="278"/>
        <v>3.6789503041466313E-3</v>
      </c>
      <c r="AO438" s="11">
        <f t="shared" si="279"/>
        <v>-2.2754576908028477E-2</v>
      </c>
      <c r="AP438" s="11">
        <f t="shared" si="280"/>
        <v>3.7220539348404862E-3</v>
      </c>
      <c r="AQ438" s="11">
        <f t="shared" si="281"/>
        <v>-4.1499904685459712E-3</v>
      </c>
      <c r="AT438" s="12">
        <f t="shared" si="282"/>
        <v>-6.0164571489860355E-3</v>
      </c>
      <c r="AU438" s="12">
        <f t="shared" si="283"/>
        <v>-1.4807541737695407E-2</v>
      </c>
      <c r="AV438" s="12">
        <f t="shared" si="284"/>
        <v>6.1135781492960187E-2</v>
      </c>
      <c r="AW438" s="12">
        <f t="shared" si="285"/>
        <v>1.3482296394650433E-2</v>
      </c>
      <c r="AX438" s="12">
        <f t="shared" si="286"/>
        <v>1.4953250198571173E-3</v>
      </c>
      <c r="AY438" s="12">
        <f t="shared" si="287"/>
        <v>-3.1606616557649158E-3</v>
      </c>
      <c r="AZ438" s="12">
        <f t="shared" si="288"/>
        <v>-4.7236070290045604E-3</v>
      </c>
      <c r="BA438" s="12">
        <f t="shared" si="289"/>
        <v>1.922205476857064E-3</v>
      </c>
      <c r="BB438" s="12">
        <f t="shared" si="290"/>
        <v>-3.5459160977363933E-5</v>
      </c>
      <c r="BC438" s="12">
        <f t="shared" si="291"/>
        <v>-9.431238046181855E-3</v>
      </c>
      <c r="BD438" s="12">
        <f t="shared" si="292"/>
        <v>4.2394640913428843E-5</v>
      </c>
      <c r="BE438" s="12">
        <f t="shared" si="293"/>
        <v>5.0285497328613248E-3</v>
      </c>
      <c r="BF438" s="12">
        <f t="shared" si="294"/>
        <v>-1.423371409495203E-2</v>
      </c>
      <c r="BG438" s="12">
        <f t="shared" si="295"/>
        <v>2.0427331128129056E-2</v>
      </c>
      <c r="BH438" s="12">
        <f t="shared" si="296"/>
        <v>-2.6654673522263214E-3</v>
      </c>
      <c r="BI438" s="12">
        <f t="shared" si="297"/>
        <v>7.969486522525035E-3</v>
      </c>
      <c r="BJ438" s="12">
        <f t="shared" si="298"/>
        <v>2.7831103802600701E-3</v>
      </c>
      <c r="BK438" s="12">
        <f t="shared" si="299"/>
        <v>-2.2523282683724957E-2</v>
      </c>
      <c r="BL438" s="12">
        <f t="shared" si="300"/>
        <v>2.8648978780959605E-3</v>
      </c>
      <c r="BM438" s="12">
        <f t="shared" si="301"/>
        <v>-5.5596921195295206E-3</v>
      </c>
      <c r="CM438" s="11" cm="1">
        <f t="array" ref="CM438">MMULT(X438:AQ438,$BQ$54:$BQ$73)</f>
        <v>2.6422361195014999E-3</v>
      </c>
      <c r="DA438" s="7">
        <v>8.9311481269745852E-3</v>
      </c>
    </row>
    <row r="439" spans="1:105" x14ac:dyDescent="0.25">
      <c r="A439" s="9">
        <v>45485</v>
      </c>
      <c r="B439" s="10">
        <v>3063.93115234375</v>
      </c>
      <c r="C439" s="10">
        <v>696.13446044921875</v>
      </c>
      <c r="D439" s="10">
        <v>1188.703369140625</v>
      </c>
      <c r="E439" s="10">
        <v>12400.0458984375</v>
      </c>
      <c r="F439" s="10">
        <v>61.889999389648438</v>
      </c>
      <c r="G439" s="10">
        <v>800.52923583984375</v>
      </c>
      <c r="H439" s="10">
        <v>1213.01708984375</v>
      </c>
      <c r="I439" s="10">
        <v>1643.831176757812</v>
      </c>
      <c r="J439" s="10">
        <v>83.518501281738281</v>
      </c>
      <c r="K439" s="10">
        <v>3615.629638671875</v>
      </c>
      <c r="L439" s="10">
        <v>26.079999923706051</v>
      </c>
      <c r="M439" s="10">
        <v>5482.6689453125</v>
      </c>
      <c r="N439" s="10">
        <v>2682.3994140625</v>
      </c>
      <c r="O439" s="10">
        <v>283.16860961914063</v>
      </c>
      <c r="P439" s="10">
        <v>1584.993774414062</v>
      </c>
      <c r="Q439" s="10">
        <v>842.77740478515625</v>
      </c>
      <c r="R439" s="10">
        <v>89.610000610351563</v>
      </c>
      <c r="S439" s="10">
        <v>6986.5166015625</v>
      </c>
      <c r="T439" s="10">
        <v>3952.27197265625</v>
      </c>
      <c r="U439" s="10">
        <v>1019.70263671875</v>
      </c>
      <c r="X439" s="11">
        <f t="shared" si="262"/>
        <v>-4.1743407581482641E-3</v>
      </c>
      <c r="Y439" s="11">
        <f t="shared" si="263"/>
        <v>7.7693582976578737E-3</v>
      </c>
      <c r="Z439" s="11">
        <f t="shared" si="264"/>
        <v>-9.6216990595340852E-3</v>
      </c>
      <c r="AA439" s="11">
        <f t="shared" si="265"/>
        <v>-1.6117966845554586E-2</v>
      </c>
      <c r="AB439" s="11">
        <f t="shared" si="266"/>
        <v>3.4046544006750678E-3</v>
      </c>
      <c r="AC439" s="11">
        <f t="shared" si="267"/>
        <v>4.9323367460231795E-4</v>
      </c>
      <c r="AD439" s="11">
        <f t="shared" si="268"/>
        <v>-4.4813704345763195E-3</v>
      </c>
      <c r="AE439" s="11">
        <f t="shared" si="269"/>
        <v>3.5729503481077604E-2</v>
      </c>
      <c r="AF439" s="11">
        <f t="shared" si="270"/>
        <v>2.7065120305921751E-4</v>
      </c>
      <c r="AG439" s="11">
        <f t="shared" si="271"/>
        <v>7.8015098493525951E-3</v>
      </c>
      <c r="AH439" s="11">
        <f t="shared" si="272"/>
        <v>1.1516578704086728E-3</v>
      </c>
      <c r="AI439" s="11">
        <f t="shared" si="273"/>
        <v>3.0521821793838475E-2</v>
      </c>
      <c r="AJ439" s="11">
        <f t="shared" si="274"/>
        <v>2.1867834507906226E-3</v>
      </c>
      <c r="AK439" s="11">
        <f t="shared" si="275"/>
        <v>7.7113432604999383E-3</v>
      </c>
      <c r="AL439" s="11">
        <f t="shared" si="276"/>
        <v>1.0169875248471922E-2</v>
      </c>
      <c r="AM439" s="11">
        <f t="shared" si="277"/>
        <v>3.5017744702879336E-3</v>
      </c>
      <c r="AN439" s="11">
        <f t="shared" si="278"/>
        <v>-4.6650913544374556E-3</v>
      </c>
      <c r="AO439" s="11">
        <f t="shared" si="279"/>
        <v>1.5537272718626685E-2</v>
      </c>
      <c r="AP439" s="11">
        <f t="shared" si="280"/>
        <v>6.6327755246039469E-2</v>
      </c>
      <c r="AQ439" s="11">
        <f t="shared" si="281"/>
        <v>-3.2059494234120654E-2</v>
      </c>
      <c r="AT439" s="12">
        <f t="shared" si="282"/>
        <v>-4.4736868186575404E-3</v>
      </c>
      <c r="AU439" s="12">
        <f t="shared" si="283"/>
        <v>7.7953672806136132E-3</v>
      </c>
      <c r="AV439" s="12">
        <f t="shared" si="284"/>
        <v>-1.1762608561362317E-2</v>
      </c>
      <c r="AW439" s="12">
        <f t="shared" si="285"/>
        <v>-1.8845694611922172E-2</v>
      </c>
      <c r="AX439" s="12">
        <f t="shared" si="286"/>
        <v>2.6250462459192327E-3</v>
      </c>
      <c r="AY439" s="12">
        <f t="shared" si="287"/>
        <v>-8.4525429583864366E-5</v>
      </c>
      <c r="AZ439" s="12">
        <f t="shared" si="288"/>
        <v>-5.384139390169863E-3</v>
      </c>
      <c r="BA439" s="12">
        <f t="shared" si="289"/>
        <v>3.4951949967355969E-2</v>
      </c>
      <c r="BB439" s="12">
        <f t="shared" si="290"/>
        <v>2.0037715402953729E-4</v>
      </c>
      <c r="BC439" s="12">
        <f t="shared" si="291"/>
        <v>6.3016355288019821E-3</v>
      </c>
      <c r="BD439" s="12">
        <f t="shared" si="292"/>
        <v>8.1009240449858957E-4</v>
      </c>
      <c r="BE439" s="12">
        <f t="shared" si="293"/>
        <v>2.9719178150007922E-2</v>
      </c>
      <c r="BF439" s="12">
        <f t="shared" si="294"/>
        <v>3.7987268181979123E-4</v>
      </c>
      <c r="BG439" s="12">
        <f t="shared" si="295"/>
        <v>6.002119901107948E-3</v>
      </c>
      <c r="BH439" s="12">
        <f t="shared" si="296"/>
        <v>9.7610139083293447E-3</v>
      </c>
      <c r="BI439" s="12">
        <f t="shared" si="297"/>
        <v>2.4017301474686596E-3</v>
      </c>
      <c r="BJ439" s="12">
        <f t="shared" si="298"/>
        <v>-5.5609312783240173E-3</v>
      </c>
      <c r="BK439" s="12">
        <f t="shared" si="299"/>
        <v>1.5768566942930204E-2</v>
      </c>
      <c r="BL439" s="12">
        <f t="shared" si="300"/>
        <v>6.5470599189294945E-2</v>
      </c>
      <c r="BM439" s="12">
        <f t="shared" si="301"/>
        <v>-3.3469195885104205E-2</v>
      </c>
      <c r="CM439" s="11" cm="1">
        <f t="array" ref="CM439">MMULT(X439:AQ439,$BQ$54:$BQ$73)</f>
        <v>6.0728616139508525E-3</v>
      </c>
      <c r="DA439" s="7">
        <v>-8.4664834821538536E-3</v>
      </c>
    </row>
    <row r="440" spans="1:105" x14ac:dyDescent="0.25">
      <c r="A440" s="9">
        <v>45488</v>
      </c>
      <c r="B440" s="10">
        <v>3088.86865234375</v>
      </c>
      <c r="C440" s="10">
        <v>702.04302978515625</v>
      </c>
      <c r="D440" s="10">
        <v>1182.830932617188</v>
      </c>
      <c r="E440" s="10">
        <v>12669.4296875</v>
      </c>
      <c r="F440" s="10">
        <v>61.919998168945313</v>
      </c>
      <c r="G440" s="10">
        <v>800.2332763671875</v>
      </c>
      <c r="H440" s="10">
        <v>1210.114624023438</v>
      </c>
      <c r="I440" s="10">
        <v>1639.317626953125</v>
      </c>
      <c r="J440" s="10">
        <v>83.520301818847656</v>
      </c>
      <c r="K440" s="10">
        <v>3617.858642578125</v>
      </c>
      <c r="L440" s="10">
        <v>26.059999465942379</v>
      </c>
      <c r="M440" s="10">
        <v>5389.6943359375</v>
      </c>
      <c r="N440" s="10">
        <v>2709.283447265625</v>
      </c>
      <c r="O440" s="10">
        <v>297.36849975585938</v>
      </c>
      <c r="P440" s="10">
        <v>1585.490112304688</v>
      </c>
      <c r="Q440" s="10">
        <v>864.001220703125</v>
      </c>
      <c r="R440" s="10">
        <v>89.400001525878906</v>
      </c>
      <c r="S440" s="10">
        <v>6939.30078125</v>
      </c>
      <c r="T440" s="10">
        <v>3938.338623046875</v>
      </c>
      <c r="U440" s="10">
        <v>1023.194702148438</v>
      </c>
      <c r="X440" s="11">
        <f t="shared" si="262"/>
        <v>8.1390536405898332E-3</v>
      </c>
      <c r="Y440" s="11">
        <f t="shared" si="263"/>
        <v>8.4876840203035962E-3</v>
      </c>
      <c r="Z440" s="11">
        <f t="shared" si="264"/>
        <v>-4.940203482120634E-3</v>
      </c>
      <c r="AA440" s="11">
        <f t="shared" si="265"/>
        <v>2.1724418705292407E-2</v>
      </c>
      <c r="AB440" s="11">
        <f t="shared" si="266"/>
        <v>4.8471125533558365E-4</v>
      </c>
      <c r="AC440" s="11">
        <f t="shared" si="267"/>
        <v>-3.6970476455585753E-4</v>
      </c>
      <c r="AD440" s="11">
        <f t="shared" si="268"/>
        <v>-2.3927658106498027E-3</v>
      </c>
      <c r="AE440" s="11">
        <f t="shared" si="269"/>
        <v>-2.7457502135890158E-3</v>
      </c>
      <c r="AF440" s="11">
        <f t="shared" si="270"/>
        <v>2.1558541900807504E-5</v>
      </c>
      <c r="AG440" s="11">
        <f t="shared" si="271"/>
        <v>6.1649121425743638E-4</v>
      </c>
      <c r="AH440" s="11">
        <f t="shared" si="272"/>
        <v>-7.6688872017564586E-4</v>
      </c>
      <c r="AI440" s="11">
        <f t="shared" si="273"/>
        <v>-1.6957910518104545E-2</v>
      </c>
      <c r="AJ440" s="11">
        <f t="shared" si="274"/>
        <v>1.0022382596038921E-2</v>
      </c>
      <c r="AK440" s="11">
        <f t="shared" si="275"/>
        <v>5.0146413318261092E-2</v>
      </c>
      <c r="AL440" s="11">
        <f t="shared" si="276"/>
        <v>3.1314816413672972E-4</v>
      </c>
      <c r="AM440" s="11">
        <f t="shared" si="277"/>
        <v>2.5183180988791694E-2</v>
      </c>
      <c r="AN440" s="11">
        <f t="shared" si="278"/>
        <v>-2.3434782171890488E-3</v>
      </c>
      <c r="AO440" s="11">
        <f t="shared" si="279"/>
        <v>-6.7581347050603754E-3</v>
      </c>
      <c r="AP440" s="11">
        <f t="shared" si="280"/>
        <v>-3.5254025294242717E-3</v>
      </c>
      <c r="AQ440" s="11">
        <f t="shared" si="281"/>
        <v>3.4245919388076677E-3</v>
      </c>
      <c r="AT440" s="12">
        <f t="shared" si="282"/>
        <v>7.8397075800805578E-3</v>
      </c>
      <c r="AU440" s="12">
        <f t="shared" si="283"/>
        <v>8.5136930032593348E-3</v>
      </c>
      <c r="AV440" s="12">
        <f t="shared" si="284"/>
        <v>-7.0811129839488656E-3</v>
      </c>
      <c r="AW440" s="12">
        <f t="shared" si="285"/>
        <v>1.899669093892482E-2</v>
      </c>
      <c r="AX440" s="12">
        <f t="shared" si="286"/>
        <v>-2.9489689942025155E-4</v>
      </c>
      <c r="AY440" s="12">
        <f t="shared" si="287"/>
        <v>-9.4746386874203985E-4</v>
      </c>
      <c r="AZ440" s="12">
        <f t="shared" si="288"/>
        <v>-3.2955347662433458E-3</v>
      </c>
      <c r="BA440" s="12">
        <f t="shared" si="289"/>
        <v>-3.5233037273106542E-3</v>
      </c>
      <c r="BB440" s="12">
        <f t="shared" si="290"/>
        <v>-4.8715507128872699E-5</v>
      </c>
      <c r="BC440" s="12">
        <f t="shared" si="291"/>
        <v>-8.8338310629317658E-4</v>
      </c>
      <c r="BD440" s="12">
        <f t="shared" si="292"/>
        <v>-1.1084541860857291E-3</v>
      </c>
      <c r="BE440" s="12">
        <f t="shared" si="293"/>
        <v>-1.7760554161935099E-2</v>
      </c>
      <c r="BF440" s="12">
        <f t="shared" si="294"/>
        <v>8.2154718270680896E-3</v>
      </c>
      <c r="BG440" s="12">
        <f t="shared" si="295"/>
        <v>4.8437189958869101E-2</v>
      </c>
      <c r="BH440" s="12">
        <f t="shared" si="296"/>
        <v>-9.5713176005848388E-5</v>
      </c>
      <c r="BI440" s="12">
        <f t="shared" si="297"/>
        <v>2.4083136665972421E-2</v>
      </c>
      <c r="BJ440" s="12">
        <f t="shared" si="298"/>
        <v>-3.2393181410756101E-3</v>
      </c>
      <c r="BK440" s="12">
        <f t="shared" si="299"/>
        <v>-6.5268404807568552E-3</v>
      </c>
      <c r="BL440" s="12">
        <f t="shared" si="300"/>
        <v>-4.3825585861687975E-3</v>
      </c>
      <c r="BM440" s="12">
        <f t="shared" si="301"/>
        <v>2.0148902878241179E-3</v>
      </c>
      <c r="CM440" s="11" cm="1">
        <f t="array" ref="CM440">MMULT(X440:AQ440,$BQ$54:$BQ$73)</f>
        <v>4.3881697711423287E-3</v>
      </c>
      <c r="DA440" s="7">
        <v>-1.01356745608442E-2</v>
      </c>
    </row>
    <row r="441" spans="1:105" x14ac:dyDescent="0.25">
      <c r="A441" s="9">
        <v>45489</v>
      </c>
      <c r="B441" s="10">
        <v>3107.759521484375</v>
      </c>
      <c r="C441" s="10">
        <v>701.58087158203125</v>
      </c>
      <c r="D441" s="10">
        <v>1181.888671875</v>
      </c>
      <c r="E441" s="10">
        <v>12541.7333984375</v>
      </c>
      <c r="F441" s="10">
        <v>62.439998626708977</v>
      </c>
      <c r="G441" s="10">
        <v>799.073974609375</v>
      </c>
      <c r="H441" s="10">
        <v>1219.904174804688</v>
      </c>
      <c r="I441" s="10">
        <v>1657.563720703125</v>
      </c>
      <c r="J441" s="10">
        <v>83.587600708007813</v>
      </c>
      <c r="K441" s="10">
        <v>3602.94775390625</v>
      </c>
      <c r="L441" s="10">
        <v>26.110000610351559</v>
      </c>
      <c r="M441" s="10">
        <v>5472.53515625</v>
      </c>
      <c r="N441" s="10">
        <v>2734.778564453125</v>
      </c>
      <c r="O441" s="10">
        <v>297.5068359375</v>
      </c>
      <c r="P441" s="10">
        <v>1564.669189453125</v>
      </c>
      <c r="Q441" s="10">
        <v>863.364013671875</v>
      </c>
      <c r="R441" s="10">
        <v>89.779998779296875</v>
      </c>
      <c r="S441" s="10">
        <v>6919.92041015625</v>
      </c>
      <c r="T441" s="10">
        <v>3947.076416015625</v>
      </c>
      <c r="U441" s="10">
        <v>1018.854553222656</v>
      </c>
      <c r="X441" s="11">
        <f t="shared" si="262"/>
        <v>6.1157890693380951E-3</v>
      </c>
      <c r="Y441" s="11">
        <f t="shared" si="263"/>
        <v>-6.5830466726011464E-4</v>
      </c>
      <c r="Z441" s="11">
        <f t="shared" si="264"/>
        <v>-7.966148975349028E-4</v>
      </c>
      <c r="AA441" s="11">
        <f t="shared" si="265"/>
        <v>-1.00790873947932E-2</v>
      </c>
      <c r="AB441" s="11">
        <f t="shared" si="266"/>
        <v>8.3979404576994994E-3</v>
      </c>
      <c r="AC441" s="11">
        <f t="shared" si="267"/>
        <v>-1.4487047615357521E-3</v>
      </c>
      <c r="AD441" s="11">
        <f t="shared" si="268"/>
        <v>8.0897714868541186E-3</v>
      </c>
      <c r="AE441" s="11">
        <f t="shared" si="269"/>
        <v>1.1130298027669371E-2</v>
      </c>
      <c r="AF441" s="11">
        <f t="shared" si="270"/>
        <v>8.0577880700341542E-4</v>
      </c>
      <c r="AG441" s="11">
        <f t="shared" si="271"/>
        <v>-4.1214680132580696E-3</v>
      </c>
      <c r="AH441" s="11">
        <f t="shared" si="272"/>
        <v>1.9186932246305613E-3</v>
      </c>
      <c r="AI441" s="11">
        <f t="shared" si="273"/>
        <v>1.5370226055331655E-2</v>
      </c>
      <c r="AJ441" s="11">
        <f t="shared" si="274"/>
        <v>9.4102804980524413E-3</v>
      </c>
      <c r="AK441" s="11">
        <f t="shared" si="275"/>
        <v>4.6520119566867207E-4</v>
      </c>
      <c r="AL441" s="11">
        <f t="shared" si="276"/>
        <v>-1.313216821093725E-2</v>
      </c>
      <c r="AM441" s="11">
        <f t="shared" si="277"/>
        <v>-7.3750709603331388E-4</v>
      </c>
      <c r="AN441" s="11">
        <f t="shared" si="278"/>
        <v>4.2505284891742393E-3</v>
      </c>
      <c r="AO441" s="11">
        <f t="shared" si="279"/>
        <v>-2.7928420607038376E-3</v>
      </c>
      <c r="AP441" s="11">
        <f t="shared" si="280"/>
        <v>2.2186494877858044E-3</v>
      </c>
      <c r="AQ441" s="11">
        <f t="shared" si="281"/>
        <v>-4.2417625078284404E-3</v>
      </c>
      <c r="AT441" s="12">
        <f t="shared" si="282"/>
        <v>5.8164430088288189E-3</v>
      </c>
      <c r="AU441" s="12">
        <f t="shared" si="283"/>
        <v>-6.3229568430437516E-4</v>
      </c>
      <c r="AV441" s="12">
        <f t="shared" si="284"/>
        <v>-2.9375243993631345E-3</v>
      </c>
      <c r="AW441" s="12">
        <f t="shared" si="285"/>
        <v>-1.2806815161160785E-2</v>
      </c>
      <c r="AX441" s="12">
        <f t="shared" si="286"/>
        <v>7.6183323029436643E-3</v>
      </c>
      <c r="AY441" s="12">
        <f t="shared" si="287"/>
        <v>-2.0264638657219343E-3</v>
      </c>
      <c r="AZ441" s="12">
        <f t="shared" si="288"/>
        <v>7.1870025312605751E-3</v>
      </c>
      <c r="BA441" s="12">
        <f t="shared" si="289"/>
        <v>1.0352744513947732E-2</v>
      </c>
      <c r="BB441" s="12">
        <f t="shared" si="290"/>
        <v>7.3550475797373521E-4</v>
      </c>
      <c r="BC441" s="12">
        <f t="shared" si="291"/>
        <v>-5.6213423338086826E-3</v>
      </c>
      <c r="BD441" s="12">
        <f t="shared" si="292"/>
        <v>1.5771277587204782E-3</v>
      </c>
      <c r="BE441" s="12">
        <f t="shared" si="293"/>
        <v>1.45675824115011E-2</v>
      </c>
      <c r="BF441" s="12">
        <f t="shared" si="294"/>
        <v>7.6033697290816098E-3</v>
      </c>
      <c r="BG441" s="12">
        <f t="shared" si="295"/>
        <v>-1.2440221637233183E-3</v>
      </c>
      <c r="BH441" s="12">
        <f t="shared" si="296"/>
        <v>-1.3541029551079827E-2</v>
      </c>
      <c r="BI441" s="12">
        <f t="shared" si="297"/>
        <v>-1.8375514188525878E-3</v>
      </c>
      <c r="BJ441" s="12">
        <f t="shared" si="298"/>
        <v>3.354688565287678E-3</v>
      </c>
      <c r="BK441" s="12">
        <f t="shared" si="299"/>
        <v>-2.5615478364003175E-3</v>
      </c>
      <c r="BL441" s="12">
        <f t="shared" si="300"/>
        <v>1.3614934310412787E-3</v>
      </c>
      <c r="BM441" s="12">
        <f t="shared" si="301"/>
        <v>-5.6514641588119897E-3</v>
      </c>
      <c r="CM441" s="11" cm="1">
        <f t="array" ref="CM441">MMULT(X441:AQ441,$BQ$54:$BQ$73)</f>
        <v>1.5082348594661497E-3</v>
      </c>
      <c r="DA441" s="7">
        <v>2.9316545032983411E-3</v>
      </c>
    </row>
    <row r="442" spans="1:105" x14ac:dyDescent="0.25">
      <c r="A442" s="9">
        <v>45491</v>
      </c>
      <c r="B442" s="10">
        <v>3090.667724609375</v>
      </c>
      <c r="C442" s="10">
        <v>706.6396484375</v>
      </c>
      <c r="D442" s="10">
        <v>1156.545166015625</v>
      </c>
      <c r="E442" s="10">
        <v>11936.2685546875</v>
      </c>
      <c r="F442" s="10">
        <v>62.909999847412109</v>
      </c>
      <c r="G442" s="10">
        <v>796.6319580078125</v>
      </c>
      <c r="H442" s="10">
        <v>1230.136474609375</v>
      </c>
      <c r="I442" s="10">
        <v>1688.294067382812</v>
      </c>
      <c r="J442" s="10">
        <v>83.572097778320313</v>
      </c>
      <c r="K442" s="10">
        <v>3622.416015625</v>
      </c>
      <c r="L442" s="10">
        <v>26.110000610351559</v>
      </c>
      <c r="M442" s="10">
        <v>5663.943359375</v>
      </c>
      <c r="N442" s="10">
        <v>2796.978759765625</v>
      </c>
      <c r="O442" s="10">
        <v>305.8515625</v>
      </c>
      <c r="P442" s="10">
        <v>1575.017700195312</v>
      </c>
      <c r="Q442" s="10">
        <v>875.9610595703125</v>
      </c>
      <c r="R442" s="10">
        <v>89.430000305175781</v>
      </c>
      <c r="S442" s="10">
        <v>6955.71533203125</v>
      </c>
      <c r="T442" s="10">
        <v>4076.58447265625</v>
      </c>
      <c r="U442" s="10">
        <v>991.51611328125</v>
      </c>
      <c r="X442" s="11">
        <f t="shared" si="262"/>
        <v>-5.4997166791194829E-3</v>
      </c>
      <c r="Y442" s="11">
        <f t="shared" si="263"/>
        <v>7.2105398826815938E-3</v>
      </c>
      <c r="Z442" s="11">
        <f t="shared" si="264"/>
        <v>-2.1443225967441547E-2</v>
      </c>
      <c r="AA442" s="11">
        <f t="shared" si="265"/>
        <v>-4.8276009744030381E-2</v>
      </c>
      <c r="AB442" s="11">
        <f t="shared" si="266"/>
        <v>7.527245852662256E-3</v>
      </c>
      <c r="AC442" s="11">
        <f t="shared" si="267"/>
        <v>-3.0560582363557427E-3</v>
      </c>
      <c r="AD442" s="11">
        <f t="shared" si="268"/>
        <v>8.3877898084292416E-3</v>
      </c>
      <c r="AE442" s="11">
        <f t="shared" si="269"/>
        <v>1.8539466263566316E-2</v>
      </c>
      <c r="AF442" s="11">
        <f t="shared" si="270"/>
        <v>-1.8546925089590229E-4</v>
      </c>
      <c r="AG442" s="11">
        <f t="shared" si="271"/>
        <v>5.4034260412582635E-3</v>
      </c>
      <c r="AH442" s="11">
        <f t="shared" si="272"/>
        <v>0</v>
      </c>
      <c r="AI442" s="11">
        <f t="shared" si="273"/>
        <v>3.4976148651397712E-2</v>
      </c>
      <c r="AJ442" s="11">
        <f t="shared" si="274"/>
        <v>2.2744143208149725E-2</v>
      </c>
      <c r="AK442" s="11">
        <f t="shared" si="275"/>
        <v>2.8048856545444398E-2</v>
      </c>
      <c r="AL442" s="11">
        <f t="shared" si="276"/>
        <v>6.6138649702714497E-3</v>
      </c>
      <c r="AM442" s="11">
        <f t="shared" si="277"/>
        <v>1.45906543462038E-2</v>
      </c>
      <c r="AN442" s="11">
        <f t="shared" si="278"/>
        <v>-3.8984014132310597E-3</v>
      </c>
      <c r="AO442" s="11">
        <f t="shared" si="279"/>
        <v>5.1727360653547978E-3</v>
      </c>
      <c r="AP442" s="11">
        <f t="shared" si="280"/>
        <v>3.2811134873177057E-2</v>
      </c>
      <c r="AQ442" s="11">
        <f t="shared" si="281"/>
        <v>-2.6832524676789267E-2</v>
      </c>
      <c r="AT442" s="12">
        <f t="shared" si="282"/>
        <v>-5.7990627396287591E-3</v>
      </c>
      <c r="AU442" s="12">
        <f t="shared" si="283"/>
        <v>7.2365488656373333E-3</v>
      </c>
      <c r="AV442" s="12">
        <f t="shared" si="284"/>
        <v>-2.3584135469269778E-2</v>
      </c>
      <c r="AW442" s="12">
        <f t="shared" si="285"/>
        <v>-5.1003737510397967E-2</v>
      </c>
      <c r="AX442" s="12">
        <f t="shared" si="286"/>
        <v>6.7476376979064209E-3</v>
      </c>
      <c r="AY442" s="12">
        <f t="shared" si="287"/>
        <v>-3.6338173405419251E-3</v>
      </c>
      <c r="AZ442" s="12">
        <f t="shared" si="288"/>
        <v>7.4850208528356981E-3</v>
      </c>
      <c r="BA442" s="12">
        <f t="shared" si="289"/>
        <v>1.7761912749844677E-2</v>
      </c>
      <c r="BB442" s="12">
        <f t="shared" si="290"/>
        <v>-2.5574329992558248E-4</v>
      </c>
      <c r="BC442" s="12">
        <f t="shared" si="291"/>
        <v>3.9035517207076506E-3</v>
      </c>
      <c r="BD442" s="12">
        <f t="shared" si="292"/>
        <v>-3.4156546591008325E-4</v>
      </c>
      <c r="BE442" s="12">
        <f t="shared" si="293"/>
        <v>3.4173505007567155E-2</v>
      </c>
      <c r="BF442" s="12">
        <f t="shared" si="294"/>
        <v>2.0937232439178895E-2</v>
      </c>
      <c r="BG442" s="12">
        <f t="shared" si="295"/>
        <v>2.6339633186052407E-2</v>
      </c>
      <c r="BH442" s="12">
        <f t="shared" si="296"/>
        <v>6.2050036301288716E-3</v>
      </c>
      <c r="BI442" s="12">
        <f t="shared" si="297"/>
        <v>1.3490610023384525E-2</v>
      </c>
      <c r="BJ442" s="12">
        <f t="shared" si="298"/>
        <v>-4.7942413371176214E-3</v>
      </c>
      <c r="BK442" s="12">
        <f t="shared" si="299"/>
        <v>5.4040302896583179E-3</v>
      </c>
      <c r="BL442" s="12">
        <f t="shared" si="300"/>
        <v>3.1953978816432534E-2</v>
      </c>
      <c r="BM442" s="12">
        <f t="shared" si="301"/>
        <v>-2.8242226327772818E-2</v>
      </c>
      <c r="CM442" s="11" cm="1">
        <f t="array" ref="CM442">MMULT(X442:AQ442,$BQ$54:$BQ$73)</f>
        <v>4.1417300270366617E-3</v>
      </c>
      <c r="DA442" s="7">
        <v>-3.3099628672076508E-3</v>
      </c>
    </row>
    <row r="443" spans="1:105" x14ac:dyDescent="0.25">
      <c r="A443" s="9">
        <v>45492</v>
      </c>
      <c r="B443" s="10">
        <v>3004.210693359375</v>
      </c>
      <c r="C443" s="10">
        <v>688.9786376953125</v>
      </c>
      <c r="D443" s="10">
        <v>1133.359252929688</v>
      </c>
      <c r="E443" s="10">
        <v>11258.1630859375</v>
      </c>
      <c r="F443" s="10">
        <v>62.409999847412109</v>
      </c>
      <c r="G443" s="10">
        <v>792.9320068359375</v>
      </c>
      <c r="H443" s="10">
        <v>1228.51318359375</v>
      </c>
      <c r="I443" s="10">
        <v>1721.809204101562</v>
      </c>
      <c r="J443" s="10">
        <v>83.674301147460938</v>
      </c>
      <c r="K443" s="10">
        <v>3585.064453125</v>
      </c>
      <c r="L443" s="10">
        <v>26.139999389648441</v>
      </c>
      <c r="M443" s="10">
        <v>5669.69873046875</v>
      </c>
      <c r="N443" s="10">
        <v>2727.387939453125</v>
      </c>
      <c r="O443" s="10">
        <v>294.7406005859375</v>
      </c>
      <c r="P443" s="10">
        <v>1543.724243164062</v>
      </c>
      <c r="Q443" s="10">
        <v>871.84375</v>
      </c>
      <c r="R443" s="10">
        <v>86.910003662109375</v>
      </c>
      <c r="S443" s="10">
        <v>6902.46728515625</v>
      </c>
      <c r="T443" s="10">
        <v>4073.6015625</v>
      </c>
      <c r="U443" s="10">
        <v>950.4586181640625</v>
      </c>
      <c r="X443" s="11">
        <f t="shared" si="262"/>
        <v>-2.7973576894593927E-2</v>
      </c>
      <c r="Y443" s="11">
        <f t="shared" si="263"/>
        <v>-2.4992951897390682E-2</v>
      </c>
      <c r="Z443" s="11">
        <f t="shared" si="264"/>
        <v>-2.0047563871469075E-2</v>
      </c>
      <c r="AA443" s="11">
        <f t="shared" si="265"/>
        <v>-5.6810507039379635E-2</v>
      </c>
      <c r="AB443" s="11">
        <f t="shared" si="266"/>
        <v>-7.9478620443927429E-3</v>
      </c>
      <c r="AC443" s="11">
        <f t="shared" si="267"/>
        <v>-4.6444925221525131E-3</v>
      </c>
      <c r="AD443" s="11">
        <f t="shared" si="268"/>
        <v>-1.3196023767529288E-3</v>
      </c>
      <c r="AE443" s="11">
        <f t="shared" si="269"/>
        <v>1.9851480477393997E-2</v>
      </c>
      <c r="AF443" s="11">
        <f t="shared" si="270"/>
        <v>1.2229365046181463E-3</v>
      </c>
      <c r="AG443" s="11">
        <f t="shared" si="271"/>
        <v>-1.0311229394660094E-2</v>
      </c>
      <c r="AH443" s="11">
        <f t="shared" si="272"/>
        <v>1.1489382840147771E-3</v>
      </c>
      <c r="AI443" s="11">
        <f t="shared" si="273"/>
        <v>1.0161420636778911E-3</v>
      </c>
      <c r="AJ443" s="11">
        <f t="shared" si="274"/>
        <v>-2.4880711042057187E-2</v>
      </c>
      <c r="AK443" s="11">
        <f t="shared" si="275"/>
        <v>-3.6327955375616235E-2</v>
      </c>
      <c r="AL443" s="11">
        <f t="shared" si="276"/>
        <v>-1.9868638319029314E-2</v>
      </c>
      <c r="AM443" s="11">
        <f t="shared" si="277"/>
        <v>-4.7003340220764774E-3</v>
      </c>
      <c r="AN443" s="11">
        <f t="shared" si="278"/>
        <v>-2.8178425969663794E-2</v>
      </c>
      <c r="AO443" s="11">
        <f t="shared" si="279"/>
        <v>-7.6552941477911491E-3</v>
      </c>
      <c r="AP443" s="11">
        <f t="shared" si="280"/>
        <v>-7.3171798015174557E-4</v>
      </c>
      <c r="AQ443" s="11">
        <f t="shared" si="281"/>
        <v>-4.1408802708525698E-2</v>
      </c>
      <c r="AT443" s="12">
        <f t="shared" si="282"/>
        <v>-2.8272922955103204E-2</v>
      </c>
      <c r="AU443" s="12">
        <f t="shared" si="283"/>
        <v>-2.4966942914434943E-2</v>
      </c>
      <c r="AV443" s="12">
        <f t="shared" si="284"/>
        <v>-2.2188473373297306E-2</v>
      </c>
      <c r="AW443" s="12">
        <f t="shared" si="285"/>
        <v>-5.9538234805747221E-2</v>
      </c>
      <c r="AX443" s="12">
        <f t="shared" si="286"/>
        <v>-8.7274701991485789E-3</v>
      </c>
      <c r="AY443" s="12">
        <f t="shared" si="287"/>
        <v>-5.2222516263386951E-3</v>
      </c>
      <c r="AZ443" s="12">
        <f t="shared" si="288"/>
        <v>-2.2223713323464719E-3</v>
      </c>
      <c r="BA443" s="12">
        <f t="shared" si="289"/>
        <v>1.9073926963672359E-2</v>
      </c>
      <c r="BB443" s="12">
        <f t="shared" si="290"/>
        <v>1.1526624555884661E-3</v>
      </c>
      <c r="BC443" s="12">
        <f t="shared" si="291"/>
        <v>-1.1811103715210707E-2</v>
      </c>
      <c r="BD443" s="12">
        <f t="shared" si="292"/>
        <v>8.073728181046939E-4</v>
      </c>
      <c r="BE443" s="12">
        <f t="shared" si="293"/>
        <v>2.1349841984733594E-4</v>
      </c>
      <c r="BF443" s="12">
        <f t="shared" si="294"/>
        <v>-2.6687621811028017E-2</v>
      </c>
      <c r="BG443" s="12">
        <f t="shared" si="295"/>
        <v>-3.8037178735008226E-2</v>
      </c>
      <c r="BH443" s="12">
        <f t="shared" si="296"/>
        <v>-2.0277499659171892E-2</v>
      </c>
      <c r="BI443" s="12">
        <f t="shared" si="297"/>
        <v>-5.800378344895751E-3</v>
      </c>
      <c r="BJ443" s="12">
        <f t="shared" si="298"/>
        <v>-2.9074265893550354E-2</v>
      </c>
      <c r="BK443" s="12">
        <f t="shared" si="299"/>
        <v>-7.423999923487629E-3</v>
      </c>
      <c r="BL443" s="12">
        <f t="shared" si="300"/>
        <v>-1.5888740368962713E-3</v>
      </c>
      <c r="BM443" s="12">
        <f t="shared" si="301"/>
        <v>-4.2818504359509249E-2</v>
      </c>
      <c r="CM443" s="11" cm="1">
        <f t="array" ref="CM443">MMULT(X443:AQ443,$BQ$54:$BQ$73)</f>
        <v>-1.4728008413799919E-2</v>
      </c>
      <c r="DA443" s="7">
        <v>-2.8866161619604102E-3</v>
      </c>
    </row>
    <row r="444" spans="1:105" x14ac:dyDescent="0.25">
      <c r="A444" s="9">
        <v>45495</v>
      </c>
      <c r="B444" s="10">
        <v>2999.36328125</v>
      </c>
      <c r="C444" s="10">
        <v>684.203125</v>
      </c>
      <c r="D444" s="10">
        <v>1136.285522460938</v>
      </c>
      <c r="E444" s="10">
        <v>11344.34375</v>
      </c>
      <c r="F444" s="10">
        <v>62.080001831054688</v>
      </c>
      <c r="G444" s="10">
        <v>810.3218994140625</v>
      </c>
      <c r="H444" s="10">
        <v>1221.134033203125</v>
      </c>
      <c r="I444" s="10">
        <v>1738.9990234375</v>
      </c>
      <c r="J444" s="10">
        <v>83.730300903320313</v>
      </c>
      <c r="K444" s="10">
        <v>3617.7099609375</v>
      </c>
      <c r="L444" s="10">
        <v>26.110000610351559</v>
      </c>
      <c r="M444" s="10">
        <v>5626.01611328125</v>
      </c>
      <c r="N444" s="10">
        <v>2782.39599609375</v>
      </c>
      <c r="O444" s="10">
        <v>295.80093383789063</v>
      </c>
      <c r="P444" s="10">
        <v>1489.649536132812</v>
      </c>
      <c r="Q444" s="10">
        <v>859.540771484375</v>
      </c>
      <c r="R444" s="10">
        <v>86.300003051757813</v>
      </c>
      <c r="S444" s="10">
        <v>6886.35009765625</v>
      </c>
      <c r="T444" s="10">
        <v>4059.352294921875</v>
      </c>
      <c r="U444" s="10">
        <v>976.5997314453125</v>
      </c>
      <c r="X444" s="11">
        <f t="shared" si="262"/>
        <v>-1.6135393300110107E-3</v>
      </c>
      <c r="Y444" s="11">
        <f t="shared" si="263"/>
        <v>-6.9312928355615847E-3</v>
      </c>
      <c r="Z444" s="11">
        <f t="shared" si="264"/>
        <v>2.5819434779269781E-3</v>
      </c>
      <c r="AA444" s="11">
        <f t="shared" si="265"/>
        <v>7.654948982765023E-3</v>
      </c>
      <c r="AB444" s="11">
        <f t="shared" si="266"/>
        <v>-5.2875823932742013E-3</v>
      </c>
      <c r="AC444" s="11">
        <f t="shared" si="267"/>
        <v>2.1931127042678546E-2</v>
      </c>
      <c r="AD444" s="11">
        <f t="shared" si="268"/>
        <v>-6.006569965361616E-3</v>
      </c>
      <c r="AE444" s="11">
        <f t="shared" si="269"/>
        <v>9.9835796527220806E-3</v>
      </c>
      <c r="AF444" s="11">
        <f t="shared" si="270"/>
        <v>6.6925872210973696E-4</v>
      </c>
      <c r="AG444" s="11">
        <f t="shared" si="271"/>
        <v>9.1059751475440921E-3</v>
      </c>
      <c r="AH444" s="11">
        <f t="shared" si="272"/>
        <v>-1.1476197397602755E-3</v>
      </c>
      <c r="AI444" s="11">
        <f t="shared" si="273"/>
        <v>-7.7045746633328579E-3</v>
      </c>
      <c r="AJ444" s="11">
        <f t="shared" si="274"/>
        <v>2.0168768749360532E-2</v>
      </c>
      <c r="AK444" s="11">
        <f t="shared" si="275"/>
        <v>3.597513372250742E-3</v>
      </c>
      <c r="AL444" s="11">
        <f t="shared" si="276"/>
        <v>-3.5028734743723991E-2</v>
      </c>
      <c r="AM444" s="11">
        <f t="shared" si="277"/>
        <v>-1.4111448887056883E-2</v>
      </c>
      <c r="AN444" s="11">
        <f t="shared" si="278"/>
        <v>-7.0187617609951585E-3</v>
      </c>
      <c r="AO444" s="11">
        <f t="shared" si="279"/>
        <v>-2.3349893355757005E-3</v>
      </c>
      <c r="AP444" s="11">
        <f t="shared" si="280"/>
        <v>-3.4979531894572717E-3</v>
      </c>
      <c r="AQ444" s="11">
        <f t="shared" si="281"/>
        <v>2.7503683781357095E-2</v>
      </c>
      <c r="AT444" s="12">
        <f t="shared" si="282"/>
        <v>-1.9128853905202865E-3</v>
      </c>
      <c r="AU444" s="12">
        <f t="shared" si="283"/>
        <v>-6.9052838526058452E-3</v>
      </c>
      <c r="AV444" s="12">
        <f t="shared" si="284"/>
        <v>4.410339760987465E-4</v>
      </c>
      <c r="AW444" s="12">
        <f t="shared" si="285"/>
        <v>4.9272212163974372E-3</v>
      </c>
      <c r="AX444" s="12">
        <f t="shared" si="286"/>
        <v>-6.0671905480300364E-3</v>
      </c>
      <c r="AY444" s="12">
        <f t="shared" si="287"/>
        <v>2.1353367938492365E-2</v>
      </c>
      <c r="AZ444" s="12">
        <f t="shared" si="288"/>
        <v>-6.9093389209551586E-3</v>
      </c>
      <c r="BA444" s="12">
        <f t="shared" si="289"/>
        <v>9.2060261390004422E-3</v>
      </c>
      <c r="BB444" s="12">
        <f t="shared" si="290"/>
        <v>5.9898467308005675E-4</v>
      </c>
      <c r="BC444" s="12">
        <f t="shared" si="291"/>
        <v>7.6061008269934791E-3</v>
      </c>
      <c r="BD444" s="12">
        <f t="shared" si="292"/>
        <v>-1.4891852056703589E-3</v>
      </c>
      <c r="BE444" s="12">
        <f t="shared" si="293"/>
        <v>-8.5072183071634132E-3</v>
      </c>
      <c r="BF444" s="12">
        <f t="shared" si="294"/>
        <v>1.8361857980389702E-2</v>
      </c>
      <c r="BG444" s="12">
        <f t="shared" si="295"/>
        <v>1.8882900128587515E-3</v>
      </c>
      <c r="BH444" s="12">
        <f t="shared" si="296"/>
        <v>-3.5437596083866568E-2</v>
      </c>
      <c r="BI444" s="12">
        <f t="shared" si="297"/>
        <v>-1.5211493209876158E-2</v>
      </c>
      <c r="BJ444" s="12">
        <f t="shared" si="298"/>
        <v>-7.9146016848817193E-3</v>
      </c>
      <c r="BK444" s="12">
        <f t="shared" si="299"/>
        <v>-2.1036951112721803E-3</v>
      </c>
      <c r="BL444" s="12">
        <f t="shared" si="300"/>
        <v>-4.3551092462017979E-3</v>
      </c>
      <c r="BM444" s="12">
        <f t="shared" si="301"/>
        <v>2.6093982130373543E-2</v>
      </c>
      <c r="CM444" s="11" cm="1">
        <f t="array" ref="CM444">MMULT(X444:AQ444,$BQ$54:$BQ$73)</f>
        <v>6.2568660423021401E-4</v>
      </c>
      <c r="DA444" s="7">
        <v>7.2881136611598774E-3</v>
      </c>
    </row>
    <row r="445" spans="1:105" x14ac:dyDescent="0.25">
      <c r="A445" s="9">
        <v>45496</v>
      </c>
      <c r="B445" s="10">
        <v>2993.865966796875</v>
      </c>
      <c r="C445" s="10">
        <v>668.58453369140625</v>
      </c>
      <c r="D445" s="10">
        <v>1152.23046875</v>
      </c>
      <c r="E445" s="10">
        <v>10934.322265625</v>
      </c>
      <c r="F445" s="10">
        <v>60.159999847412109</v>
      </c>
      <c r="G445" s="10">
        <v>798.407958984375</v>
      </c>
      <c r="H445" s="10">
        <v>1206.96630859375</v>
      </c>
      <c r="I445" s="10">
        <v>1764.015380859375</v>
      </c>
      <c r="J445" s="10">
        <v>83.671302795410156</v>
      </c>
      <c r="K445" s="10">
        <v>3505.35791015625</v>
      </c>
      <c r="L445" s="10">
        <v>26.10000038146973</v>
      </c>
      <c r="M445" s="10">
        <v>5596.74658203125</v>
      </c>
      <c r="N445" s="10">
        <v>2798.86376953125</v>
      </c>
      <c r="O445" s="10">
        <v>289.66921997070313</v>
      </c>
      <c r="P445" s="10">
        <v>1476.96826171875</v>
      </c>
      <c r="Q445" s="10">
        <v>846.89471435546875</v>
      </c>
      <c r="R445" s="10">
        <v>83.510002136230469</v>
      </c>
      <c r="S445" s="10">
        <v>6915.91552734375</v>
      </c>
      <c r="T445" s="10">
        <v>4073.55517578125</v>
      </c>
      <c r="U445" s="10">
        <v>1009.076538085938</v>
      </c>
      <c r="X445" s="11">
        <f t="shared" si="262"/>
        <v>-1.8328271495122012E-3</v>
      </c>
      <c r="Y445" s="11">
        <f t="shared" si="263"/>
        <v>-2.282741884377355E-2</v>
      </c>
      <c r="Z445" s="11">
        <f t="shared" si="264"/>
        <v>1.4032517332904929E-2</v>
      </c>
      <c r="AA445" s="11">
        <f t="shared" si="265"/>
        <v>-3.6143252832496371E-2</v>
      </c>
      <c r="AB445" s="11">
        <f t="shared" si="266"/>
        <v>-3.0927866092331894E-2</v>
      </c>
      <c r="AC445" s="11">
        <f t="shared" si="267"/>
        <v>-1.4702725470337625E-2</v>
      </c>
      <c r="AD445" s="11">
        <f t="shared" si="268"/>
        <v>-1.1602104457126634E-2</v>
      </c>
      <c r="AE445" s="11">
        <f t="shared" si="269"/>
        <v>1.4385492507307376E-2</v>
      </c>
      <c r="AF445" s="11">
        <f t="shared" si="270"/>
        <v>-7.0462075585132271E-4</v>
      </c>
      <c r="AG445" s="11">
        <f t="shared" si="271"/>
        <v>-3.1056124452866554E-2</v>
      </c>
      <c r="AH445" s="11">
        <f t="shared" si="272"/>
        <v>-3.8300377817165372E-4</v>
      </c>
      <c r="AI445" s="11">
        <f t="shared" si="273"/>
        <v>-5.202532424481307E-3</v>
      </c>
      <c r="AJ445" s="11">
        <f t="shared" si="274"/>
        <v>5.9185584872244526E-3</v>
      </c>
      <c r="AK445" s="11">
        <f t="shared" si="275"/>
        <v>-2.0729190363367466E-2</v>
      </c>
      <c r="AL445" s="11">
        <f t="shared" si="276"/>
        <v>-8.5129247561027844E-3</v>
      </c>
      <c r="AM445" s="11">
        <f t="shared" si="277"/>
        <v>-1.471257390974866E-2</v>
      </c>
      <c r="AN445" s="11">
        <f t="shared" si="278"/>
        <v>-3.2329094054076225E-2</v>
      </c>
      <c r="AO445" s="11">
        <f t="shared" si="279"/>
        <v>4.2933381643728095E-3</v>
      </c>
      <c r="AP445" s="11">
        <f t="shared" si="280"/>
        <v>3.4988046928428381E-3</v>
      </c>
      <c r="AQ445" s="11">
        <f t="shared" si="281"/>
        <v>3.3254982153805852E-2</v>
      </c>
      <c r="AT445" s="12">
        <f t="shared" si="282"/>
        <v>-2.132173210021477E-3</v>
      </c>
      <c r="AU445" s="12">
        <f t="shared" si="283"/>
        <v>-2.2801409860817811E-2</v>
      </c>
      <c r="AV445" s="12">
        <f t="shared" si="284"/>
        <v>1.1891607831076697E-2</v>
      </c>
      <c r="AW445" s="12">
        <f t="shared" si="285"/>
        <v>-3.8870980598863958E-2</v>
      </c>
      <c r="AX445" s="12">
        <f t="shared" si="286"/>
        <v>-3.1707474247087732E-2</v>
      </c>
      <c r="AY445" s="12">
        <f t="shared" si="287"/>
        <v>-1.5280484574523807E-2</v>
      </c>
      <c r="AZ445" s="12">
        <f t="shared" si="288"/>
        <v>-1.2504873412720177E-2</v>
      </c>
      <c r="BA445" s="12">
        <f t="shared" si="289"/>
        <v>1.3607938993585738E-2</v>
      </c>
      <c r="BB445" s="12">
        <f t="shared" si="290"/>
        <v>-7.7489480488100292E-4</v>
      </c>
      <c r="BC445" s="12">
        <f t="shared" si="291"/>
        <v>-3.2555998773417166E-2</v>
      </c>
      <c r="BD445" s="12">
        <f t="shared" si="292"/>
        <v>-7.2456924408173702E-4</v>
      </c>
      <c r="BE445" s="12">
        <f t="shared" si="293"/>
        <v>-6.0051760683118623E-3</v>
      </c>
      <c r="BF445" s="12">
        <f t="shared" si="294"/>
        <v>4.111647718253621E-3</v>
      </c>
      <c r="BG445" s="12">
        <f t="shared" si="295"/>
        <v>-2.2438413722759457E-2</v>
      </c>
      <c r="BH445" s="12">
        <f t="shared" si="296"/>
        <v>-8.9217860962453634E-3</v>
      </c>
      <c r="BI445" s="12">
        <f t="shared" si="297"/>
        <v>-1.5812618232567934E-2</v>
      </c>
      <c r="BJ445" s="12">
        <f t="shared" si="298"/>
        <v>-3.3224933977962785E-2</v>
      </c>
      <c r="BK445" s="12">
        <f t="shared" si="299"/>
        <v>4.5246323886763296E-3</v>
      </c>
      <c r="BL445" s="12">
        <f t="shared" si="300"/>
        <v>2.6416486360983124E-3</v>
      </c>
      <c r="BM445" s="12">
        <f t="shared" si="301"/>
        <v>3.1845280502822301E-2</v>
      </c>
      <c r="CM445" s="11" cm="1">
        <f t="array" ref="CM445">MMULT(X445:AQ445,$BQ$54:$BQ$73)</f>
        <v>-7.8141283000893007E-3</v>
      </c>
      <c r="DA445" s="7">
        <v>8.2409391916356978E-3</v>
      </c>
    </row>
    <row r="446" spans="1:105" x14ac:dyDescent="0.25">
      <c r="A446" s="9">
        <v>45497</v>
      </c>
      <c r="B446" s="10">
        <v>2969.22802734375</v>
      </c>
      <c r="C446" s="10">
        <v>656.6630859375</v>
      </c>
      <c r="D446" s="10">
        <v>1182.161376953125</v>
      </c>
      <c r="E446" s="10">
        <v>10978.837890625</v>
      </c>
      <c r="F446" s="10">
        <v>59.599998474121087</v>
      </c>
      <c r="G446" s="10">
        <v>791.32867431640625</v>
      </c>
      <c r="H446" s="10">
        <v>1203.276733398438</v>
      </c>
      <c r="I446" s="10">
        <v>1761.182373046875</v>
      </c>
      <c r="J446" s="10">
        <v>83.706802368164063</v>
      </c>
      <c r="K446" s="10">
        <v>3486.9296875</v>
      </c>
      <c r="L446" s="10">
        <v>26.120000839233398</v>
      </c>
      <c r="M446" s="10">
        <v>5573.67529296875</v>
      </c>
      <c r="N446" s="10">
        <v>2783.14013671875</v>
      </c>
      <c r="O446" s="10">
        <v>294.64840698242188</v>
      </c>
      <c r="P446" s="10">
        <v>1484.7109375</v>
      </c>
      <c r="Q446" s="10">
        <v>835.22894287109375</v>
      </c>
      <c r="R446" s="10">
        <v>82.910003662109375</v>
      </c>
      <c r="S446" s="10">
        <v>6860.44287109375</v>
      </c>
      <c r="T446" s="10">
        <v>4077.246826171875</v>
      </c>
      <c r="U446" s="10">
        <v>1021.149353027344</v>
      </c>
      <c r="X446" s="11">
        <f t="shared" si="262"/>
        <v>-8.2294731047980185E-3</v>
      </c>
      <c r="Y446" s="11">
        <f t="shared" si="263"/>
        <v>-1.7830875757901911E-2</v>
      </c>
      <c r="Z446" s="11">
        <f t="shared" si="264"/>
        <v>2.5976494299439604E-2</v>
      </c>
      <c r="AA446" s="11">
        <f t="shared" si="265"/>
        <v>4.071182824009761E-3</v>
      </c>
      <c r="AB446" s="11">
        <f t="shared" si="266"/>
        <v>-9.3085334892186213E-3</v>
      </c>
      <c r="AC446" s="11">
        <f t="shared" si="267"/>
        <v>-8.8667511242924539E-3</v>
      </c>
      <c r="AD446" s="11">
        <f t="shared" si="268"/>
        <v>-3.0568999060220751E-3</v>
      </c>
      <c r="AE446" s="11">
        <f t="shared" si="269"/>
        <v>-1.6059994959453496E-3</v>
      </c>
      <c r="AF446" s="11">
        <f t="shared" si="270"/>
        <v>4.2427417248071822E-4</v>
      </c>
      <c r="AG446" s="11">
        <f t="shared" si="271"/>
        <v>-5.2571586492942655E-3</v>
      </c>
      <c r="AH446" s="11">
        <f t="shared" si="272"/>
        <v>7.6630105254205615E-4</v>
      </c>
      <c r="AI446" s="11">
        <f t="shared" si="273"/>
        <v>-4.1222679505575621E-3</v>
      </c>
      <c r="AJ446" s="11">
        <f t="shared" si="274"/>
        <v>-5.6178628569454716E-3</v>
      </c>
      <c r="AK446" s="11">
        <f t="shared" si="275"/>
        <v>1.7189216763252722E-2</v>
      </c>
      <c r="AL446" s="11">
        <f t="shared" si="276"/>
        <v>5.242276345356154E-3</v>
      </c>
      <c r="AM446" s="11">
        <f t="shared" si="277"/>
        <v>-1.377476005769296E-2</v>
      </c>
      <c r="AN446" s="11">
        <f t="shared" si="278"/>
        <v>-7.1847498356222275E-3</v>
      </c>
      <c r="AO446" s="11">
        <f t="shared" si="279"/>
        <v>-8.0210141420431463E-3</v>
      </c>
      <c r="AP446" s="11">
        <f t="shared" si="280"/>
        <v>9.0624779371424472E-4</v>
      </c>
      <c r="AQ446" s="11">
        <f t="shared" si="281"/>
        <v>1.1964221231727658E-2</v>
      </c>
      <c r="AT446" s="12">
        <f t="shared" si="282"/>
        <v>-8.5288191653072939E-3</v>
      </c>
      <c r="AU446" s="12">
        <f t="shared" si="283"/>
        <v>-1.7804866774946172E-2</v>
      </c>
      <c r="AV446" s="12">
        <f t="shared" si="284"/>
        <v>2.3835584797611373E-2</v>
      </c>
      <c r="AW446" s="12">
        <f t="shared" si="285"/>
        <v>1.3434550576421757E-3</v>
      </c>
      <c r="AX446" s="12">
        <f t="shared" si="286"/>
        <v>-1.0088141643974457E-2</v>
      </c>
      <c r="AY446" s="12">
        <f t="shared" si="287"/>
        <v>-9.4445102284786368E-3</v>
      </c>
      <c r="AZ446" s="12">
        <f t="shared" si="288"/>
        <v>-3.9596688616156187E-3</v>
      </c>
      <c r="BA446" s="12">
        <f t="shared" si="289"/>
        <v>-2.3835530096669878E-3</v>
      </c>
      <c r="BB446" s="12">
        <f t="shared" si="290"/>
        <v>3.5400012345103801E-4</v>
      </c>
      <c r="BC446" s="12">
        <f t="shared" si="291"/>
        <v>-6.7570329698448785E-3</v>
      </c>
      <c r="BD446" s="12">
        <f t="shared" si="292"/>
        <v>4.247355866319729E-4</v>
      </c>
      <c r="BE446" s="12">
        <f t="shared" si="293"/>
        <v>-4.9249115943881174E-3</v>
      </c>
      <c r="BF446" s="12">
        <f t="shared" si="294"/>
        <v>-7.4247736259163031E-3</v>
      </c>
      <c r="BG446" s="12">
        <f t="shared" si="295"/>
        <v>1.547999340386073E-2</v>
      </c>
      <c r="BH446" s="12">
        <f t="shared" si="296"/>
        <v>4.8334150052135759E-3</v>
      </c>
      <c r="BI446" s="12">
        <f t="shared" si="297"/>
        <v>-1.4874804380512235E-2</v>
      </c>
      <c r="BJ446" s="12">
        <f t="shared" si="298"/>
        <v>-8.0805897595087883E-3</v>
      </c>
      <c r="BK446" s="12">
        <f t="shared" si="299"/>
        <v>-7.7897199177396261E-3</v>
      </c>
      <c r="BL446" s="12">
        <f t="shared" si="300"/>
        <v>4.9091736969718888E-5</v>
      </c>
      <c r="BM446" s="12">
        <f t="shared" si="301"/>
        <v>1.0554519580744109E-2</v>
      </c>
      <c r="CM446" s="11" cm="1">
        <f t="array" ref="CM446">MMULT(X446:AQ446,$BQ$54:$BQ$73)</f>
        <v>-1.3168065943905574E-3</v>
      </c>
      <c r="DA446" s="7">
        <v>-7.6724771588633305E-4</v>
      </c>
    </row>
    <row r="447" spans="1:105" x14ac:dyDescent="0.25">
      <c r="A447" s="9">
        <v>45498</v>
      </c>
      <c r="B447" s="10">
        <v>2972.026611328125</v>
      </c>
      <c r="C447" s="10">
        <v>660.69818115234375</v>
      </c>
      <c r="D447" s="10">
        <v>1198.131225585938</v>
      </c>
      <c r="E447" s="10">
        <v>10901.3994140625</v>
      </c>
      <c r="F447" s="10">
        <v>59.369998931884773</v>
      </c>
      <c r="G447" s="10">
        <v>797.51995849609375</v>
      </c>
      <c r="H447" s="10">
        <v>1178.58154296875</v>
      </c>
      <c r="I447" s="10">
        <v>1752.443481445312</v>
      </c>
      <c r="J447" s="10">
        <v>83.742996215820313</v>
      </c>
      <c r="K447" s="10">
        <v>3585.70849609375</v>
      </c>
      <c r="L447" s="10">
        <v>26.159999847412109</v>
      </c>
      <c r="M447" s="10">
        <v>5507.51123046875</v>
      </c>
      <c r="N447" s="10">
        <v>2788.992919921875</v>
      </c>
      <c r="O447" s="10">
        <v>309.632080078125</v>
      </c>
      <c r="P447" s="10">
        <v>1481.435302734375</v>
      </c>
      <c r="Q447" s="10">
        <v>831.7978515625</v>
      </c>
      <c r="R447" s="10">
        <v>79.870002746582031</v>
      </c>
      <c r="S447" s="10">
        <v>6792.85791015625</v>
      </c>
      <c r="T447" s="10">
        <v>4092.633056640625</v>
      </c>
      <c r="U447" s="10">
        <v>1013.765991210938</v>
      </c>
      <c r="X447" s="11">
        <f t="shared" si="262"/>
        <v>9.425291552560862E-4</v>
      </c>
      <c r="Y447" s="11">
        <f t="shared" si="263"/>
        <v>6.1448485551505528E-3</v>
      </c>
      <c r="Z447" s="11">
        <f t="shared" si="264"/>
        <v>1.3509025877645629E-2</v>
      </c>
      <c r="AA447" s="11">
        <f t="shared" si="265"/>
        <v>-7.0534310947997433E-3</v>
      </c>
      <c r="AB447" s="11">
        <f t="shared" si="266"/>
        <v>-3.8590528208852556E-3</v>
      </c>
      <c r="AC447" s="11">
        <f t="shared" si="267"/>
        <v>7.8239098122355744E-3</v>
      </c>
      <c r="AD447" s="11">
        <f t="shared" si="268"/>
        <v>-2.0523284248953146E-2</v>
      </c>
      <c r="AE447" s="11">
        <f t="shared" si="269"/>
        <v>-4.9619458696060683E-3</v>
      </c>
      <c r="AF447" s="11">
        <f t="shared" si="270"/>
        <v>4.3238836787791918E-4</v>
      </c>
      <c r="AG447" s="11">
        <f t="shared" si="271"/>
        <v>2.8328305256011849E-2</v>
      </c>
      <c r="AH447" s="11">
        <f t="shared" si="272"/>
        <v>1.5313555472261187E-3</v>
      </c>
      <c r="AI447" s="11">
        <f t="shared" si="273"/>
        <v>-1.1870813964255626E-2</v>
      </c>
      <c r="AJ447" s="11">
        <f t="shared" si="274"/>
        <v>2.1029423297474628E-3</v>
      </c>
      <c r="AK447" s="11">
        <f t="shared" si="275"/>
        <v>5.0852720532770505E-2</v>
      </c>
      <c r="AL447" s="11">
        <f t="shared" si="276"/>
        <v>-2.206244113174387E-3</v>
      </c>
      <c r="AM447" s="11">
        <f t="shared" si="277"/>
        <v>-4.1079650530301279E-3</v>
      </c>
      <c r="AN447" s="11">
        <f t="shared" si="278"/>
        <v>-3.6666274047176914E-2</v>
      </c>
      <c r="AO447" s="11">
        <f t="shared" si="279"/>
        <v>-9.8513991308443079E-3</v>
      </c>
      <c r="AP447" s="11">
        <f t="shared" si="280"/>
        <v>3.7736813896047899E-3</v>
      </c>
      <c r="AQ447" s="11">
        <f t="shared" si="281"/>
        <v>-7.2304426326246845E-3</v>
      </c>
      <c r="AT447" s="12">
        <f t="shared" si="282"/>
        <v>6.431830947468103E-4</v>
      </c>
      <c r="AU447" s="12">
        <f t="shared" si="283"/>
        <v>6.1708575381062922E-3</v>
      </c>
      <c r="AV447" s="12">
        <f t="shared" si="284"/>
        <v>1.1368116375817397E-2</v>
      </c>
      <c r="AW447" s="12">
        <f t="shared" si="285"/>
        <v>-9.7811588611673283E-3</v>
      </c>
      <c r="AX447" s="12">
        <f t="shared" si="286"/>
        <v>-4.6386609756410907E-3</v>
      </c>
      <c r="AY447" s="12">
        <f t="shared" si="287"/>
        <v>7.2461507080493924E-3</v>
      </c>
      <c r="AZ447" s="12">
        <f t="shared" si="288"/>
        <v>-2.1426053204546689E-2</v>
      </c>
      <c r="BA447" s="12">
        <f t="shared" si="289"/>
        <v>-5.7394993833277067E-3</v>
      </c>
      <c r="BB447" s="12">
        <f t="shared" si="290"/>
        <v>3.6211431884823896E-4</v>
      </c>
      <c r="BC447" s="12">
        <f t="shared" si="291"/>
        <v>2.6828430935461237E-2</v>
      </c>
      <c r="BD447" s="12">
        <f t="shared" si="292"/>
        <v>1.1897900813160355E-3</v>
      </c>
      <c r="BE447" s="12">
        <f t="shared" si="293"/>
        <v>-1.2673457608086181E-2</v>
      </c>
      <c r="BF447" s="12">
        <f t="shared" si="294"/>
        <v>2.960315607766315E-4</v>
      </c>
      <c r="BG447" s="12">
        <f t="shared" si="295"/>
        <v>4.9143497173378514E-2</v>
      </c>
      <c r="BH447" s="12">
        <f t="shared" si="296"/>
        <v>-2.6151054533169651E-3</v>
      </c>
      <c r="BI447" s="12">
        <f t="shared" si="297"/>
        <v>-5.2080093758494015E-3</v>
      </c>
      <c r="BJ447" s="12">
        <f t="shared" si="298"/>
        <v>-3.7562113971063474E-2</v>
      </c>
      <c r="BK447" s="12">
        <f t="shared" si="299"/>
        <v>-9.6201049065407877E-3</v>
      </c>
      <c r="BL447" s="12">
        <f t="shared" si="300"/>
        <v>2.9165253328602642E-3</v>
      </c>
      <c r="BM447" s="12">
        <f t="shared" si="301"/>
        <v>-8.6401442836082348E-3</v>
      </c>
      <c r="CM447" s="11" cm="1">
        <f t="array" ref="CM447">MMULT(X447:AQ447,$BQ$54:$BQ$73)</f>
        <v>3.5554269240881158E-4</v>
      </c>
      <c r="DA447" s="7">
        <v>4.0546730951959032E-3</v>
      </c>
    </row>
    <row r="448" spans="1:105" x14ac:dyDescent="0.25">
      <c r="A448" s="9">
        <v>45499</v>
      </c>
      <c r="B448" s="10">
        <v>3078.9736328125</v>
      </c>
      <c r="C448" s="10">
        <v>674.81103515625</v>
      </c>
      <c r="D448" s="10">
        <v>1213.505859375</v>
      </c>
      <c r="E448" s="10">
        <v>11263.5576171875</v>
      </c>
      <c r="F448" s="10">
        <v>59.990001678466797</v>
      </c>
      <c r="G448" s="10">
        <v>798.28460693359375</v>
      </c>
      <c r="H448" s="10">
        <v>1187.7314453125</v>
      </c>
      <c r="I448" s="10">
        <v>1804.348999023438</v>
      </c>
      <c r="J448" s="10">
        <v>83.737602233886719</v>
      </c>
      <c r="K448" s="10">
        <v>3645.89697265625</v>
      </c>
      <c r="L448" s="10">
        <v>26.25</v>
      </c>
      <c r="M448" s="10">
        <v>5694.98486328125</v>
      </c>
      <c r="N448" s="10">
        <v>2864.7841796875</v>
      </c>
      <c r="O448" s="10">
        <v>305.75936889648438</v>
      </c>
      <c r="P448" s="10">
        <v>1497.938110351562</v>
      </c>
      <c r="Q448" s="10">
        <v>845.4732666015625</v>
      </c>
      <c r="R448" s="10">
        <v>79.800003051757813</v>
      </c>
      <c r="S448" s="10">
        <v>6883.7294921875</v>
      </c>
      <c r="T448" s="10">
        <v>4154.5078125</v>
      </c>
      <c r="U448" s="10">
        <v>1040.0068359375</v>
      </c>
      <c r="X448" s="11">
        <f t="shared" si="262"/>
        <v>3.598454370386106E-2</v>
      </c>
      <c r="Y448" s="11">
        <f t="shared" si="263"/>
        <v>2.136051590045487E-2</v>
      </c>
      <c r="Z448" s="11">
        <f t="shared" si="264"/>
        <v>1.2832178529979622E-2</v>
      </c>
      <c r="AA448" s="11">
        <f t="shared" si="265"/>
        <v>3.3221258057733953E-2</v>
      </c>
      <c r="AB448" s="11">
        <f t="shared" si="266"/>
        <v>1.0443031122391522E-2</v>
      </c>
      <c r="AC448" s="11">
        <f t="shared" si="267"/>
        <v>9.5878282336898436E-4</v>
      </c>
      <c r="AD448" s="11">
        <f t="shared" si="268"/>
        <v>7.7634868782198545E-3</v>
      </c>
      <c r="AE448" s="11">
        <f t="shared" si="269"/>
        <v>2.961893957077423E-2</v>
      </c>
      <c r="AF448" s="11">
        <f t="shared" si="270"/>
        <v>-6.4411140959090094E-5</v>
      </c>
      <c r="AG448" s="11">
        <f t="shared" si="271"/>
        <v>1.6785658016559065E-2</v>
      </c>
      <c r="AH448" s="11">
        <f t="shared" si="272"/>
        <v>3.4403728254147497E-3</v>
      </c>
      <c r="AI448" s="11">
        <f t="shared" si="273"/>
        <v>3.4039627876808511E-2</v>
      </c>
      <c r="AJ448" s="11">
        <f t="shared" si="274"/>
        <v>2.7175135234028511E-2</v>
      </c>
      <c r="AK448" s="11">
        <f t="shared" si="275"/>
        <v>-1.2507461050752492E-2</v>
      </c>
      <c r="AL448" s="11">
        <f t="shared" si="276"/>
        <v>1.1139742374659773E-2</v>
      </c>
      <c r="AM448" s="11">
        <f t="shared" si="277"/>
        <v>1.6440791489631481E-2</v>
      </c>
      <c r="AN448" s="11">
        <f t="shared" si="278"/>
        <v>-8.764203382629072E-4</v>
      </c>
      <c r="AO448" s="11">
        <f t="shared" si="279"/>
        <v>1.3377518451458344E-2</v>
      </c>
      <c r="AP448" s="11">
        <f t="shared" si="280"/>
        <v>1.5118569146818148E-2</v>
      </c>
      <c r="AQ448" s="11">
        <f t="shared" si="281"/>
        <v>2.5884518670050767E-2</v>
      </c>
      <c r="AT448" s="12">
        <f t="shared" si="282"/>
        <v>3.5685197643351783E-2</v>
      </c>
      <c r="AU448" s="12">
        <f t="shared" si="283"/>
        <v>2.1386524883410609E-2</v>
      </c>
      <c r="AV448" s="12">
        <f t="shared" si="284"/>
        <v>1.0691269028151391E-2</v>
      </c>
      <c r="AW448" s="12">
        <f t="shared" si="285"/>
        <v>3.0493530291366366E-2</v>
      </c>
      <c r="AX448" s="12">
        <f t="shared" si="286"/>
        <v>9.6634229676356865E-3</v>
      </c>
      <c r="AY448" s="12">
        <f t="shared" si="287"/>
        <v>3.8102371918280204E-4</v>
      </c>
      <c r="AZ448" s="12">
        <f t="shared" si="288"/>
        <v>6.860717922626311E-3</v>
      </c>
      <c r="BA448" s="12">
        <f t="shared" si="289"/>
        <v>2.8841386057052592E-2</v>
      </c>
      <c r="BB448" s="12">
        <f t="shared" si="290"/>
        <v>-1.346851899887703E-4</v>
      </c>
      <c r="BC448" s="12">
        <f t="shared" si="291"/>
        <v>1.5285783696008453E-2</v>
      </c>
      <c r="BD448" s="12">
        <f t="shared" si="292"/>
        <v>3.0988073595046664E-3</v>
      </c>
      <c r="BE448" s="12">
        <f t="shared" si="293"/>
        <v>3.3236984232977954E-2</v>
      </c>
      <c r="BF448" s="12">
        <f t="shared" si="294"/>
        <v>2.5368224465057682E-2</v>
      </c>
      <c r="BG448" s="12">
        <f t="shared" si="295"/>
        <v>-1.4216684410144483E-2</v>
      </c>
      <c r="BH448" s="12">
        <f t="shared" si="296"/>
        <v>1.0730881034517196E-2</v>
      </c>
      <c r="BI448" s="12">
        <f t="shared" si="297"/>
        <v>1.5340747166812206E-2</v>
      </c>
      <c r="BJ448" s="12">
        <f t="shared" si="298"/>
        <v>-1.7722602621494687E-3</v>
      </c>
      <c r="BK448" s="12">
        <f t="shared" si="299"/>
        <v>1.3608812675761865E-2</v>
      </c>
      <c r="BL448" s="12">
        <f t="shared" si="300"/>
        <v>1.4261413090073623E-2</v>
      </c>
      <c r="BM448" s="12">
        <f t="shared" si="301"/>
        <v>2.4474817019067216E-2</v>
      </c>
      <c r="CM448" s="11" cm="1">
        <f t="array" ref="CM448">MMULT(X448:AQ448,$BQ$54:$BQ$73)</f>
        <v>1.5106818907111946E-2</v>
      </c>
      <c r="DA448" s="7">
        <v>-3.5981845803704348E-3</v>
      </c>
    </row>
    <row r="449" spans="1:105" x14ac:dyDescent="0.25">
      <c r="A449" s="9">
        <v>45502</v>
      </c>
      <c r="B449" s="10">
        <v>3087.8193359375</v>
      </c>
      <c r="C449" s="10">
        <v>677.067138671875</v>
      </c>
      <c r="D449" s="10">
        <v>1213.109008789062</v>
      </c>
      <c r="E449" s="10">
        <v>11618.3251953125</v>
      </c>
      <c r="F449" s="10">
        <v>58.779998779296882</v>
      </c>
      <c r="G449" s="10">
        <v>791.822021484375</v>
      </c>
      <c r="H449" s="10">
        <v>1193.142700195312</v>
      </c>
      <c r="I449" s="10">
        <v>1796.8583984375</v>
      </c>
      <c r="J449" s="10">
        <v>83.727798461914063</v>
      </c>
      <c r="K449" s="10">
        <v>3740.06884765625</v>
      </c>
      <c r="L449" s="10">
        <v>26.25</v>
      </c>
      <c r="M449" s="10">
        <v>5693.1640625</v>
      </c>
      <c r="N449" s="10">
        <v>2909.623779296875</v>
      </c>
      <c r="O449" s="10">
        <v>306.95806884765619</v>
      </c>
      <c r="P449" s="10">
        <v>1508.931640625</v>
      </c>
      <c r="Q449" s="10">
        <v>854.443115234375</v>
      </c>
      <c r="R449" s="10">
        <v>80.360000610351563</v>
      </c>
      <c r="S449" s="10">
        <v>6852.68115234375</v>
      </c>
      <c r="T449" s="10">
        <v>4148.11669921875</v>
      </c>
      <c r="U449" s="10">
        <v>1056.71923828125</v>
      </c>
      <c r="X449" s="11">
        <f t="shared" si="262"/>
        <v>2.8729389010453653E-3</v>
      </c>
      <c r="Y449" s="11">
        <f t="shared" si="263"/>
        <v>3.3433115318017991E-3</v>
      </c>
      <c r="Z449" s="11">
        <f t="shared" si="264"/>
        <v>-3.2702815802005878E-4</v>
      </c>
      <c r="AA449" s="11">
        <f t="shared" si="265"/>
        <v>3.1496938195055384E-2</v>
      </c>
      <c r="AB449" s="11">
        <f t="shared" si="266"/>
        <v>-2.0170076101268742E-2</v>
      </c>
      <c r="AC449" s="11">
        <f t="shared" si="267"/>
        <v>-8.0955907117426697E-3</v>
      </c>
      <c r="AD449" s="11">
        <f t="shared" si="268"/>
        <v>4.5559582548463286E-3</v>
      </c>
      <c r="AE449" s="11">
        <f t="shared" si="269"/>
        <v>-4.1514144935331631E-3</v>
      </c>
      <c r="AF449" s="11">
        <f t="shared" si="270"/>
        <v>-1.1707729515914996E-4</v>
      </c>
      <c r="AG449" s="11">
        <f t="shared" si="271"/>
        <v>2.5829549135994993E-2</v>
      </c>
      <c r="AH449" s="11">
        <f t="shared" si="272"/>
        <v>0</v>
      </c>
      <c r="AI449" s="11">
        <f t="shared" si="273"/>
        <v>-3.1972003876423277E-4</v>
      </c>
      <c r="AJ449" s="11">
        <f t="shared" si="274"/>
        <v>1.5651999172330757E-2</v>
      </c>
      <c r="AK449" s="11">
        <f t="shared" si="275"/>
        <v>3.9204030133174464E-3</v>
      </c>
      <c r="AL449" s="11">
        <f t="shared" si="276"/>
        <v>7.3391084701475437E-3</v>
      </c>
      <c r="AM449" s="11">
        <f t="shared" si="277"/>
        <v>1.060926345887602E-2</v>
      </c>
      <c r="AN449" s="11">
        <f t="shared" si="278"/>
        <v>7.0175129972180434E-3</v>
      </c>
      <c r="AO449" s="11">
        <f t="shared" si="279"/>
        <v>-4.5103951105265631E-3</v>
      </c>
      <c r="AP449" s="11">
        <f t="shared" si="280"/>
        <v>-1.5383563034881162E-3</v>
      </c>
      <c r="AQ449" s="11">
        <f t="shared" si="281"/>
        <v>1.6069512013048293E-2</v>
      </c>
      <c r="AT449" s="12">
        <f t="shared" si="282"/>
        <v>2.5735928405360895E-3</v>
      </c>
      <c r="AU449" s="12">
        <f t="shared" si="283"/>
        <v>3.3693205147575385E-3</v>
      </c>
      <c r="AV449" s="12">
        <f t="shared" si="284"/>
        <v>-2.4679376598482905E-3</v>
      </c>
      <c r="AW449" s="12">
        <f t="shared" si="285"/>
        <v>2.8769210428687797E-2</v>
      </c>
      <c r="AX449" s="12">
        <f t="shared" si="286"/>
        <v>-2.0949684256024576E-2</v>
      </c>
      <c r="AY449" s="12">
        <f t="shared" si="287"/>
        <v>-8.6733498159288526E-3</v>
      </c>
      <c r="AZ449" s="12">
        <f t="shared" si="288"/>
        <v>3.6531892992527856E-3</v>
      </c>
      <c r="BA449" s="12">
        <f t="shared" si="289"/>
        <v>-4.9289680072548015E-3</v>
      </c>
      <c r="BB449" s="12">
        <f t="shared" si="290"/>
        <v>-1.8735134418883015E-4</v>
      </c>
      <c r="BC449" s="12">
        <f t="shared" si="291"/>
        <v>2.4329674815444381E-2</v>
      </c>
      <c r="BD449" s="12">
        <f t="shared" si="292"/>
        <v>-3.4156546591008325E-4</v>
      </c>
      <c r="BE449" s="12">
        <f t="shared" si="293"/>
        <v>-1.1223636825947879E-3</v>
      </c>
      <c r="BF449" s="12">
        <f t="shared" si="294"/>
        <v>1.3845088403359926E-2</v>
      </c>
      <c r="BG449" s="12">
        <f t="shared" si="295"/>
        <v>2.2111796539254561E-3</v>
      </c>
      <c r="BH449" s="12">
        <f t="shared" si="296"/>
        <v>6.9302471300049656E-3</v>
      </c>
      <c r="BI449" s="12">
        <f t="shared" si="297"/>
        <v>9.509219136056745E-3</v>
      </c>
      <c r="BJ449" s="12">
        <f t="shared" si="298"/>
        <v>6.1216730733314817E-3</v>
      </c>
      <c r="BK449" s="12">
        <f t="shared" si="299"/>
        <v>-4.279100886223043E-3</v>
      </c>
      <c r="BL449" s="12">
        <f t="shared" si="300"/>
        <v>-2.3955123602326421E-3</v>
      </c>
      <c r="BM449" s="12">
        <f t="shared" si="301"/>
        <v>1.4659810362064743E-2</v>
      </c>
      <c r="CM449" s="11" cm="1">
        <f t="array" ref="CM449">MMULT(X449:AQ449,$BQ$54:$BQ$73)</f>
        <v>4.4738418465589637E-3</v>
      </c>
      <c r="DA449" s="7">
        <v>7.5605346091819226E-3</v>
      </c>
    </row>
    <row r="450" spans="1:105" x14ac:dyDescent="0.25">
      <c r="A450" s="9">
        <v>45503</v>
      </c>
      <c r="B450" s="10">
        <v>3127.19970703125</v>
      </c>
      <c r="C450" s="10">
        <v>678.17529296875</v>
      </c>
      <c r="D450" s="10">
        <v>1216.580688476562</v>
      </c>
      <c r="E450" s="10">
        <v>11967.7431640625</v>
      </c>
      <c r="F450" s="10">
        <v>58.349998474121087</v>
      </c>
      <c r="G450" s="10">
        <v>797.001953125</v>
      </c>
      <c r="H450" s="10">
        <v>1189.945190429688</v>
      </c>
      <c r="I450" s="10">
        <v>1802.66845703125</v>
      </c>
      <c r="J450" s="10">
        <v>83.750503540039063</v>
      </c>
      <c r="K450" s="10">
        <v>3749.67919921875</v>
      </c>
      <c r="L450" s="10">
        <v>26.239999771118161</v>
      </c>
      <c r="M450" s="10">
        <v>5580.90673828125</v>
      </c>
      <c r="N450" s="10">
        <v>2898.810791015625</v>
      </c>
      <c r="O450" s="10">
        <v>306.03594970703119</v>
      </c>
      <c r="P450" s="10">
        <v>1502.032836914062</v>
      </c>
      <c r="Q450" s="10">
        <v>855.6195068359375</v>
      </c>
      <c r="R450" s="10">
        <v>80</v>
      </c>
      <c r="S450" s="10">
        <v>6848.13232421875</v>
      </c>
      <c r="T450" s="10">
        <v>4133.20458984375</v>
      </c>
      <c r="U450" s="10">
        <v>1057.118286132812</v>
      </c>
      <c r="X450" s="11">
        <f t="shared" si="262"/>
        <v>1.275345698999376E-2</v>
      </c>
      <c r="Y450" s="11">
        <f t="shared" si="263"/>
        <v>1.6366978008248033E-3</v>
      </c>
      <c r="Z450" s="11">
        <f t="shared" si="264"/>
        <v>2.861803566165473E-3</v>
      </c>
      <c r="AA450" s="11">
        <f t="shared" si="265"/>
        <v>3.0074727886853718E-2</v>
      </c>
      <c r="AB450" s="11">
        <f t="shared" si="266"/>
        <v>-7.315418749672507E-3</v>
      </c>
      <c r="AC450" s="11">
        <f t="shared" si="267"/>
        <v>6.5417878008931021E-3</v>
      </c>
      <c r="AD450" s="11">
        <f t="shared" si="268"/>
        <v>-2.6799055679598699E-3</v>
      </c>
      <c r="AE450" s="11">
        <f t="shared" si="269"/>
        <v>3.2334537873447743E-3</v>
      </c>
      <c r="AF450" s="11">
        <f t="shared" si="270"/>
        <v>2.7117729764897664E-4</v>
      </c>
      <c r="AG450" s="11">
        <f t="shared" si="271"/>
        <v>2.5695654154929311E-3</v>
      </c>
      <c r="AH450" s="11">
        <f t="shared" si="272"/>
        <v>-3.80961100260552E-4</v>
      </c>
      <c r="AI450" s="11">
        <f t="shared" si="273"/>
        <v>-1.9717914851281347E-2</v>
      </c>
      <c r="AJ450" s="11">
        <f t="shared" si="274"/>
        <v>-3.7162839945798806E-3</v>
      </c>
      <c r="AK450" s="11">
        <f t="shared" si="275"/>
        <v>-3.0040557138201482E-3</v>
      </c>
      <c r="AL450" s="11">
        <f t="shared" si="276"/>
        <v>-4.5719789586229813E-3</v>
      </c>
      <c r="AM450" s="11">
        <f t="shared" si="277"/>
        <v>1.3767933529897003E-3</v>
      </c>
      <c r="AN450" s="11">
        <f t="shared" si="278"/>
        <v>-4.4798482779651585E-3</v>
      </c>
      <c r="AO450" s="11">
        <f t="shared" si="279"/>
        <v>-6.6380268158897375E-4</v>
      </c>
      <c r="AP450" s="11">
        <f t="shared" si="280"/>
        <v>-3.5949107646389322E-3</v>
      </c>
      <c r="AQ450" s="11">
        <f t="shared" si="281"/>
        <v>3.776290211306223E-4</v>
      </c>
      <c r="AT450" s="12">
        <f t="shared" si="282"/>
        <v>1.2454110929484485E-2</v>
      </c>
      <c r="AU450" s="12">
        <f t="shared" si="283"/>
        <v>1.6627067837805428E-3</v>
      </c>
      <c r="AV450" s="12">
        <f t="shared" si="284"/>
        <v>7.208940643372414E-4</v>
      </c>
      <c r="AW450" s="12">
        <f t="shared" si="285"/>
        <v>2.7347000120486131E-2</v>
      </c>
      <c r="AX450" s="12">
        <f t="shared" si="286"/>
        <v>-8.0950269044283429E-3</v>
      </c>
      <c r="AY450" s="12">
        <f t="shared" si="287"/>
        <v>5.9640286967069201E-3</v>
      </c>
      <c r="AZ450" s="12">
        <f t="shared" si="288"/>
        <v>-3.582674523553413E-3</v>
      </c>
      <c r="BA450" s="12">
        <f t="shared" si="289"/>
        <v>2.4559002736231359E-3</v>
      </c>
      <c r="BB450" s="12">
        <f t="shared" si="290"/>
        <v>2.0090324861929643E-4</v>
      </c>
      <c r="BC450" s="12">
        <f t="shared" si="291"/>
        <v>1.0696910949423181E-3</v>
      </c>
      <c r="BD450" s="12">
        <f t="shared" si="292"/>
        <v>-7.2252656617063525E-4</v>
      </c>
      <c r="BE450" s="12">
        <f t="shared" si="293"/>
        <v>-2.0520558495111901E-2</v>
      </c>
      <c r="BF450" s="12">
        <f t="shared" si="294"/>
        <v>-5.5231947635507117E-3</v>
      </c>
      <c r="BG450" s="12">
        <f t="shared" si="295"/>
        <v>-4.7132790732121385E-3</v>
      </c>
      <c r="BH450" s="12">
        <f t="shared" si="296"/>
        <v>-4.9808402987655594E-3</v>
      </c>
      <c r="BI450" s="12">
        <f t="shared" si="297"/>
        <v>2.7674903017042623E-4</v>
      </c>
      <c r="BJ450" s="12">
        <f t="shared" si="298"/>
        <v>-5.3756882018517202E-3</v>
      </c>
      <c r="BK450" s="12">
        <f t="shared" si="299"/>
        <v>-4.325084572854536E-4</v>
      </c>
      <c r="BL450" s="12">
        <f t="shared" si="300"/>
        <v>-4.452066821383458E-3</v>
      </c>
      <c r="BM450" s="12">
        <f t="shared" si="301"/>
        <v>-1.0320726298529274E-3</v>
      </c>
      <c r="CM450" s="11" cm="1">
        <f t="array" ref="CM450">MMULT(X450:AQ450,$BQ$54:$BQ$73)</f>
        <v>5.7860061294737555E-4</v>
      </c>
      <c r="DA450" s="7">
        <v>-5.5289242800441573E-3</v>
      </c>
    </row>
    <row r="451" spans="1:105" x14ac:dyDescent="0.25">
      <c r="A451" s="9">
        <v>45504</v>
      </c>
      <c r="B451" s="10">
        <v>3167.82958984375</v>
      </c>
      <c r="C451" s="10">
        <v>676.5205078125</v>
      </c>
      <c r="D451" s="10">
        <v>1240.634643554688</v>
      </c>
      <c r="E451" s="10">
        <v>12096.7392578125</v>
      </c>
      <c r="F451" s="10">
        <v>58.680000305175781</v>
      </c>
      <c r="G451" s="10">
        <v>797.1005859375</v>
      </c>
      <c r="H451" s="10">
        <v>1195.307495117188</v>
      </c>
      <c r="I451" s="10">
        <v>1794.121337890625</v>
      </c>
      <c r="J451" s="10">
        <v>83.738998413085938</v>
      </c>
      <c r="K451" s="10">
        <v>3779.748779296875</v>
      </c>
      <c r="L451" s="10">
        <v>26.229999542236332</v>
      </c>
      <c r="M451" s="10">
        <v>5566.7880859375</v>
      </c>
      <c r="N451" s="10">
        <v>2884.624755859375</v>
      </c>
      <c r="O451" s="10">
        <v>308.15673828125</v>
      </c>
      <c r="P451" s="10">
        <v>1494.364501953125</v>
      </c>
      <c r="Q451" s="10">
        <v>855.2274169921875</v>
      </c>
      <c r="R451" s="10">
        <v>81.839996337890625</v>
      </c>
      <c r="S451" s="10">
        <v>6906.37353515625</v>
      </c>
      <c r="T451" s="10">
        <v>4152.140625</v>
      </c>
      <c r="U451" s="10">
        <v>1038.659912109375</v>
      </c>
      <c r="X451" s="11">
        <f t="shared" si="262"/>
        <v>1.2992417056431371E-2</v>
      </c>
      <c r="Y451" s="11">
        <f t="shared" si="263"/>
        <v>-2.440055209039076E-3</v>
      </c>
      <c r="Z451" s="11">
        <f t="shared" si="264"/>
        <v>1.9771771248684684E-2</v>
      </c>
      <c r="AA451" s="11">
        <f t="shared" si="265"/>
        <v>1.0778648236482688E-2</v>
      </c>
      <c r="AB451" s="11">
        <f t="shared" si="266"/>
        <v>5.6555585207265138E-3</v>
      </c>
      <c r="AC451" s="11">
        <f t="shared" si="267"/>
        <v>1.2375479396664748E-4</v>
      </c>
      <c r="AD451" s="11">
        <f t="shared" si="268"/>
        <v>4.506345948222773E-3</v>
      </c>
      <c r="AE451" s="11">
        <f t="shared" si="269"/>
        <v>-4.7413705539070365E-3</v>
      </c>
      <c r="AF451" s="11">
        <f t="shared" si="270"/>
        <v>-1.3737382423766181E-4</v>
      </c>
      <c r="AG451" s="11">
        <f t="shared" si="271"/>
        <v>8.0192407084824831E-3</v>
      </c>
      <c r="AH451" s="11">
        <f t="shared" si="272"/>
        <v>-3.8110628693053123E-4</v>
      </c>
      <c r="AI451" s="11">
        <f t="shared" si="273"/>
        <v>-2.5298133450081836E-3</v>
      </c>
      <c r="AJ451" s="11">
        <f t="shared" si="274"/>
        <v>-4.8937430480862094E-3</v>
      </c>
      <c r="AK451" s="11">
        <f t="shared" si="275"/>
        <v>6.9298674755336482E-3</v>
      </c>
      <c r="AL451" s="11">
        <f t="shared" si="276"/>
        <v>-5.1053044730311609E-3</v>
      </c>
      <c r="AM451" s="11">
        <f t="shared" si="277"/>
        <v>-4.5825257677906361E-4</v>
      </c>
      <c r="AN451" s="11">
        <f t="shared" si="278"/>
        <v>2.2999954223632813E-2</v>
      </c>
      <c r="AO451" s="11">
        <f t="shared" si="279"/>
        <v>8.5046853915960643E-3</v>
      </c>
      <c r="AP451" s="11">
        <f t="shared" si="280"/>
        <v>4.5814415291176892E-3</v>
      </c>
      <c r="AQ451" s="11">
        <f t="shared" si="281"/>
        <v>-1.7461029920277066E-2</v>
      </c>
      <c r="AT451" s="12">
        <f t="shared" si="282"/>
        <v>1.2693070995922096E-2</v>
      </c>
      <c r="AU451" s="12">
        <f t="shared" si="283"/>
        <v>-2.4140462260833365E-3</v>
      </c>
      <c r="AV451" s="12">
        <f t="shared" si="284"/>
        <v>1.7630861746856453E-2</v>
      </c>
      <c r="AW451" s="12">
        <f t="shared" si="285"/>
        <v>8.0509204701151027E-3</v>
      </c>
      <c r="AX451" s="12">
        <f t="shared" si="286"/>
        <v>4.8759503659706787E-3</v>
      </c>
      <c r="AY451" s="12">
        <f t="shared" si="287"/>
        <v>-4.5400431021953483E-4</v>
      </c>
      <c r="AZ451" s="12">
        <f t="shared" si="288"/>
        <v>3.6035769926292299E-3</v>
      </c>
      <c r="BA451" s="12">
        <f t="shared" si="289"/>
        <v>-5.5189240676286749E-3</v>
      </c>
      <c r="BB451" s="12">
        <f t="shared" si="290"/>
        <v>-2.07647873267342E-4</v>
      </c>
      <c r="BC451" s="12">
        <f t="shared" si="291"/>
        <v>6.5193663879318702E-3</v>
      </c>
      <c r="BD451" s="12">
        <f t="shared" si="292"/>
        <v>-7.2267175284061454E-4</v>
      </c>
      <c r="BE451" s="12">
        <f t="shared" si="293"/>
        <v>-3.3324569888387389E-3</v>
      </c>
      <c r="BF451" s="12">
        <f t="shared" si="294"/>
        <v>-6.7006538170570409E-3</v>
      </c>
      <c r="BG451" s="12">
        <f t="shared" si="295"/>
        <v>5.2206441161416579E-3</v>
      </c>
      <c r="BH451" s="12">
        <f t="shared" si="296"/>
        <v>-5.514165813173739E-3</v>
      </c>
      <c r="BI451" s="12">
        <f t="shared" si="297"/>
        <v>-1.5582968995983377E-3</v>
      </c>
      <c r="BJ451" s="12">
        <f t="shared" si="298"/>
        <v>2.2104114299746253E-2</v>
      </c>
      <c r="BK451" s="12">
        <f t="shared" si="299"/>
        <v>8.7359796158995844E-3</v>
      </c>
      <c r="BL451" s="12">
        <f t="shared" si="300"/>
        <v>3.7242854723731635E-3</v>
      </c>
      <c r="BM451" s="12">
        <f t="shared" si="301"/>
        <v>-1.8870731571260617E-2</v>
      </c>
      <c r="CM451" s="11" cm="1">
        <f t="array" ref="CM451">MMULT(X451:AQ451,$BQ$54:$BQ$73)</f>
        <v>3.3357817947790697E-3</v>
      </c>
      <c r="DA451" s="7">
        <v>-6.7329513376549587E-3</v>
      </c>
    </row>
    <row r="452" spans="1:105" x14ac:dyDescent="0.25">
      <c r="A452" s="9">
        <v>45505</v>
      </c>
      <c r="B452" s="10">
        <v>3215.65576171875</v>
      </c>
      <c r="C452" s="10">
        <v>673.01220703125</v>
      </c>
      <c r="D452" s="10">
        <v>1209.042236328125</v>
      </c>
      <c r="E452" s="10">
        <v>11661.189453125</v>
      </c>
      <c r="F452" s="10">
        <v>59.090000152587891</v>
      </c>
      <c r="G452" s="10">
        <v>808.471923828125</v>
      </c>
      <c r="H452" s="10">
        <v>1190.584716796875</v>
      </c>
      <c r="I452" s="10">
        <v>1779.092529296875</v>
      </c>
      <c r="J452" s="10">
        <v>83.717796325683594</v>
      </c>
      <c r="K452" s="10">
        <v>3744.378662109375</v>
      </c>
      <c r="L452" s="10">
        <v>26.260000228881839</v>
      </c>
      <c r="M452" s="10">
        <v>5587.203125</v>
      </c>
      <c r="N452" s="10">
        <v>2805.857421875</v>
      </c>
      <c r="O452" s="10">
        <v>315.11837768554688</v>
      </c>
      <c r="P452" s="10">
        <v>1504.167114257812</v>
      </c>
      <c r="Q452" s="10">
        <v>845.66937255859375</v>
      </c>
      <c r="R452" s="10">
        <v>82.339996337890625</v>
      </c>
      <c r="S452" s="10">
        <v>6865.28857421875</v>
      </c>
      <c r="T452" s="10">
        <v>4163.26611328125</v>
      </c>
      <c r="U452" s="10">
        <v>1036.564575195312</v>
      </c>
      <c r="X452" s="11">
        <f t="shared" ref="X452:X515" si="302">(B452-B451)/B451</f>
        <v>1.5097457271165579E-2</v>
      </c>
      <c r="Y452" s="11">
        <f t="shared" ref="Y452:Y515" si="303">(C452-C451)/C451</f>
        <v>-5.1858010817646015E-3</v>
      </c>
      <c r="Z452" s="11">
        <f t="shared" ref="Z452:Z515" si="304">(D452-D451)/D451</f>
        <v>-2.5464714685093624E-2</v>
      </c>
      <c r="AA452" s="11">
        <f t="shared" ref="AA452:AA515" si="305">(E452-E451)/E451</f>
        <v>-3.6005554505624864E-2</v>
      </c>
      <c r="AB452" s="11">
        <f t="shared" ref="AB452:AB515" si="306">(F452-F451)/F451</f>
        <v>6.9870457614150004E-3</v>
      </c>
      <c r="AC452" s="11">
        <f t="shared" ref="AC452:AC515" si="307">(G452-G451)/G451</f>
        <v>1.4265875714105444E-2</v>
      </c>
      <c r="AD452" s="11">
        <f t="shared" ref="AD452:AD515" si="308">(H452-H451)/H451</f>
        <v>-3.9510990599535504E-3</v>
      </c>
      <c r="AE452" s="11">
        <f t="shared" ref="AE452:AE515" si="309">(I452-I451)/I451</f>
        <v>-8.3766957542679883E-3</v>
      </c>
      <c r="AF452" s="11">
        <f t="shared" ref="AF452:AF515" si="310">(J452-J451)/J451</f>
        <v>-2.5319251249881786E-4</v>
      </c>
      <c r="AG452" s="11">
        <f t="shared" ref="AG452:AG515" si="311">(K452-K451)/K451</f>
        <v>-9.3577957829461093E-3</v>
      </c>
      <c r="AH452" s="11">
        <f t="shared" ref="AH452:AH515" si="312">(L452-L451)/L451</f>
        <v>1.1437547529194504E-3</v>
      </c>
      <c r="AI452" s="11">
        <f t="shared" ref="AI452:AI515" si="313">(M452-M451)/M451</f>
        <v>3.6672922962652913E-3</v>
      </c>
      <c r="AJ452" s="11">
        <f t="shared" ref="AJ452:AJ515" si="314">(N452-N451)/N451</f>
        <v>-2.7305920405896598E-2</v>
      </c>
      <c r="AK452" s="11">
        <f t="shared" ref="AK452:AK515" si="315">(O452-O451)/O451</f>
        <v>2.259122887633595E-2</v>
      </c>
      <c r="AL452" s="11">
        <f t="shared" ref="AL452:AL515" si="316">(P452-P451)/P451</f>
        <v>6.5597197282691692E-3</v>
      </c>
      <c r="AM452" s="11">
        <f t="shared" ref="AM452:AM515" si="317">(Q452-Q451)/Q451</f>
        <v>-1.1176026684468493E-2</v>
      </c>
      <c r="AN452" s="11">
        <f t="shared" ref="AN452:AN515" si="318">(R452-R451)/R451</f>
        <v>6.1094821893156407E-3</v>
      </c>
      <c r="AO452" s="11">
        <f t="shared" ref="AO452:AO515" si="319">(S452-S451)/S451</f>
        <v>-5.9488472102415023E-3</v>
      </c>
      <c r="AP452" s="11">
        <f t="shared" ref="AP452:AP515" si="320">(T452-T451)/T451</f>
        <v>2.6794584495196377E-3</v>
      </c>
      <c r="AQ452" s="11">
        <f t="shared" ref="AQ452:AQ515" si="321">(U452-U451)/U451</f>
        <v>-2.0173464765840575E-3</v>
      </c>
      <c r="AT452" s="12">
        <f t="shared" si="282"/>
        <v>1.4798111210656304E-2</v>
      </c>
      <c r="AU452" s="12">
        <f t="shared" si="283"/>
        <v>-5.159792098808862E-3</v>
      </c>
      <c r="AV452" s="12">
        <f t="shared" si="284"/>
        <v>-2.7605624186921855E-2</v>
      </c>
      <c r="AW452" s="12">
        <f t="shared" si="285"/>
        <v>-3.873328227199245E-2</v>
      </c>
      <c r="AX452" s="12">
        <f t="shared" si="286"/>
        <v>6.2074376066591653E-3</v>
      </c>
      <c r="AY452" s="12">
        <f t="shared" si="287"/>
        <v>1.3688116609919261E-2</v>
      </c>
      <c r="AZ452" s="12">
        <f t="shared" si="288"/>
        <v>-4.8538680155470939E-3</v>
      </c>
      <c r="BA452" s="12">
        <f t="shared" si="289"/>
        <v>-9.1542492679896267E-3</v>
      </c>
      <c r="BB452" s="12">
        <f t="shared" si="290"/>
        <v>-3.2346656152849808E-4</v>
      </c>
      <c r="BC452" s="12">
        <f t="shared" si="291"/>
        <v>-1.0857670103496721E-2</v>
      </c>
      <c r="BD452" s="12">
        <f t="shared" si="292"/>
        <v>8.0218928700936715E-4</v>
      </c>
      <c r="BE452" s="12">
        <f t="shared" si="293"/>
        <v>2.864648652434736E-3</v>
      </c>
      <c r="BF452" s="12">
        <f t="shared" si="294"/>
        <v>-2.9112831174867428E-2</v>
      </c>
      <c r="BG452" s="12">
        <f t="shared" si="295"/>
        <v>2.0882005516943958E-2</v>
      </c>
      <c r="BH452" s="12">
        <f t="shared" si="296"/>
        <v>6.1508583881265911E-3</v>
      </c>
      <c r="BI452" s="12">
        <f t="shared" si="297"/>
        <v>-1.2276071007287767E-2</v>
      </c>
      <c r="BJ452" s="12">
        <f t="shared" si="298"/>
        <v>5.213642265429079E-3</v>
      </c>
      <c r="BK452" s="12">
        <f t="shared" si="299"/>
        <v>-5.7175529859379822E-3</v>
      </c>
      <c r="BL452" s="12">
        <f t="shared" si="300"/>
        <v>1.822302392775112E-3</v>
      </c>
      <c r="BM452" s="12">
        <f t="shared" si="301"/>
        <v>-3.4270481275676069E-3</v>
      </c>
      <c r="CM452" s="11" cm="1">
        <f t="array" ref="CM452">MMULT(X452:AQ452,$BQ$54:$BQ$73)</f>
        <v>-2.7970839560014522E-3</v>
      </c>
      <c r="DA452" s="7">
        <v>-7.8691007593093675E-3</v>
      </c>
    </row>
    <row r="453" spans="1:105" x14ac:dyDescent="0.25">
      <c r="A453" s="9">
        <v>45506</v>
      </c>
      <c r="B453" s="10">
        <v>3159.333740234375</v>
      </c>
      <c r="C453" s="10">
        <v>668.37579345703125</v>
      </c>
      <c r="D453" s="10">
        <v>1216.679931640625</v>
      </c>
      <c r="E453" s="10">
        <v>11645.2021484375</v>
      </c>
      <c r="F453" s="10">
        <v>59.669998168945313</v>
      </c>
      <c r="G453" s="10">
        <v>818.51116943359375</v>
      </c>
      <c r="H453" s="10">
        <v>1177.25341796875</v>
      </c>
      <c r="I453" s="10">
        <v>1748.938354492188</v>
      </c>
      <c r="J453" s="10">
        <v>83.743896484375</v>
      </c>
      <c r="K453" s="10">
        <v>3631.828369140625</v>
      </c>
      <c r="L453" s="10">
        <v>26.319999694824219</v>
      </c>
      <c r="M453" s="10">
        <v>5420.93212890625</v>
      </c>
      <c r="N453" s="10">
        <v>2727.735107421875</v>
      </c>
      <c r="O453" s="10">
        <v>304.37628173828119</v>
      </c>
      <c r="P453" s="10">
        <v>1488.309326171875</v>
      </c>
      <c r="Q453" s="10">
        <v>831.16064453125</v>
      </c>
      <c r="R453" s="10">
        <v>82.040000915527344</v>
      </c>
      <c r="S453" s="10">
        <v>6833.74462890625</v>
      </c>
      <c r="T453" s="10">
        <v>4055.281005859375</v>
      </c>
      <c r="U453" s="10">
        <v>1016.110778808594</v>
      </c>
      <c r="X453" s="11">
        <f t="shared" si="302"/>
        <v>-1.7514941168413872E-2</v>
      </c>
      <c r="Y453" s="11">
        <f t="shared" si="303"/>
        <v>-6.8890482606112184E-3</v>
      </c>
      <c r="Z453" s="11">
        <f t="shared" si="304"/>
        <v>6.3171451608636658E-3</v>
      </c>
      <c r="AA453" s="11">
        <f t="shared" si="305"/>
        <v>-1.3709840451323493E-3</v>
      </c>
      <c r="AB453" s="11">
        <f t="shared" si="306"/>
        <v>9.8155020284260465E-3</v>
      </c>
      <c r="AC453" s="11">
        <f t="shared" si="307"/>
        <v>1.2417556268290423E-2</v>
      </c>
      <c r="AD453" s="11">
        <f t="shared" si="308"/>
        <v>-1.1197270248849873E-2</v>
      </c>
      <c r="AE453" s="11">
        <f t="shared" si="309"/>
        <v>-1.694918859369526E-2</v>
      </c>
      <c r="AF453" s="11">
        <f t="shared" si="310"/>
        <v>3.1176356565657763E-4</v>
      </c>
      <c r="AG453" s="11">
        <f t="shared" si="311"/>
        <v>-3.0058469809072518E-2</v>
      </c>
      <c r="AH453" s="11">
        <f t="shared" si="312"/>
        <v>2.2848235117831168E-3</v>
      </c>
      <c r="AI453" s="11">
        <f t="shared" si="313"/>
        <v>-2.9759253847380034E-2</v>
      </c>
      <c r="AJ453" s="11">
        <f t="shared" si="314"/>
        <v>-2.78425816807613E-2</v>
      </c>
      <c r="AK453" s="11">
        <f t="shared" si="315"/>
        <v>-3.4089081145197757E-2</v>
      </c>
      <c r="AL453" s="11">
        <f t="shared" si="316"/>
        <v>-1.054257065961824E-2</v>
      </c>
      <c r="AM453" s="11">
        <f t="shared" si="317"/>
        <v>-1.7156501699295591E-2</v>
      </c>
      <c r="AN453" s="11">
        <f t="shared" si="318"/>
        <v>-3.643374249522908E-3</v>
      </c>
      <c r="AO453" s="11">
        <f t="shared" si="319"/>
        <v>-4.594700568153409E-3</v>
      </c>
      <c r="AP453" s="11">
        <f t="shared" si="320"/>
        <v>-2.5937594303038023E-2</v>
      </c>
      <c r="AQ453" s="11">
        <f t="shared" si="321"/>
        <v>-1.9732293458768948E-2</v>
      </c>
      <c r="AT453" s="12">
        <f t="shared" ref="AT453:AT516" si="322">X453-X$536</f>
        <v>-1.7814287228923149E-2</v>
      </c>
      <c r="AU453" s="12">
        <f t="shared" ref="AU453:AU516" si="323">Y453-Y$536</f>
        <v>-6.8630392776554789E-3</v>
      </c>
      <c r="AV453" s="12">
        <f t="shared" ref="AV453:AV516" si="324">Z453-Z$536</f>
        <v>4.1762356590354342E-3</v>
      </c>
      <c r="AW453" s="12">
        <f t="shared" ref="AW453:AW516" si="325">AA453-AA$536</f>
        <v>-4.0987118114999346E-3</v>
      </c>
      <c r="AX453" s="12">
        <f t="shared" ref="AX453:AX516" si="326">AB453-AB$536</f>
        <v>9.0358938736702105E-3</v>
      </c>
      <c r="AY453" s="12">
        <f t="shared" ref="AY453:AY516" si="327">AC453-AC$536</f>
        <v>1.183979716410424E-2</v>
      </c>
      <c r="AZ453" s="12">
        <f t="shared" ref="AZ453:AZ516" si="328">AD453-AD$536</f>
        <v>-1.2100039204443417E-2</v>
      </c>
      <c r="BA453" s="12">
        <f t="shared" ref="BA453:BA516" si="329">AE453-AE$536</f>
        <v>-1.7726742107416898E-2</v>
      </c>
      <c r="BB453" s="12">
        <f t="shared" ref="BB453:BB516" si="330">AF453-AF$536</f>
        <v>2.4148951662689741E-4</v>
      </c>
      <c r="BC453" s="12">
        <f t="shared" ref="BC453:BC516" si="331">AG453-AG$536</f>
        <v>-3.1558344129623134E-2</v>
      </c>
      <c r="BD453" s="12">
        <f t="shared" ref="BD453:BD516" si="332">AH453-AH$536</f>
        <v>1.9432580458730335E-3</v>
      </c>
      <c r="BE453" s="12">
        <f t="shared" ref="BE453:BE516" si="333">AI453-AI$536</f>
        <v>-3.0561897491210587E-2</v>
      </c>
      <c r="BF453" s="12">
        <f t="shared" ref="BF453:BF516" si="334">AJ453-AJ$536</f>
        <v>-2.964949244973213E-2</v>
      </c>
      <c r="BG453" s="12">
        <f t="shared" ref="BG453:BG516" si="335">AK453-AK$536</f>
        <v>-3.5798304504589748E-2</v>
      </c>
      <c r="BH453" s="12">
        <f t="shared" ref="BH453:BH516" si="336">AL453-AL$536</f>
        <v>-1.0951431999760817E-2</v>
      </c>
      <c r="BI453" s="12">
        <f t="shared" ref="BI453:BI516" si="337">AM453-AM$536</f>
        <v>-1.8256546022114864E-2</v>
      </c>
      <c r="BJ453" s="12">
        <f t="shared" ref="BJ453:BJ516" si="338">AN453-AN$536</f>
        <v>-4.5392141734094697E-3</v>
      </c>
      <c r="BK453" s="12">
        <f t="shared" ref="BK453:BK516" si="339">AO453-AO$536</f>
        <v>-4.3634063438498889E-3</v>
      </c>
      <c r="BL453" s="12">
        <f t="shared" ref="BL453:BL516" si="340">AP453-AP$536</f>
        <v>-2.679475035978255E-2</v>
      </c>
      <c r="BM453" s="12">
        <f t="shared" ref="BM453:BM516" si="341">AQ453-AQ$536</f>
        <v>-2.1141995109752499E-2</v>
      </c>
      <c r="CM453" s="11" cm="1">
        <f t="array" ref="CM453">MMULT(X453:AQ453,$BQ$54:$BQ$73)</f>
        <v>-1.1306553160124577E-2</v>
      </c>
      <c r="DA453" s="7">
        <v>-1.8332172294336488E-3</v>
      </c>
    </row>
    <row r="454" spans="1:105" x14ac:dyDescent="0.25">
      <c r="A454" s="9">
        <v>45509</v>
      </c>
      <c r="B454" s="10">
        <v>3036.694580078125</v>
      </c>
      <c r="C454" s="10">
        <v>655.62445068359375</v>
      </c>
      <c r="D454" s="10">
        <v>1146.105346679688</v>
      </c>
      <c r="E454" s="10">
        <v>11132.6630859375</v>
      </c>
      <c r="F454" s="10">
        <v>58.740001678466797</v>
      </c>
      <c r="G454" s="10">
        <v>797.1005859375</v>
      </c>
      <c r="H454" s="10">
        <v>1153.689453125</v>
      </c>
      <c r="I454" s="10">
        <v>1682.388061523438</v>
      </c>
      <c r="J454" s="10">
        <v>83.735298156738281</v>
      </c>
      <c r="K454" s="10">
        <v>3495.400634765625</v>
      </c>
      <c r="L454" s="10">
        <v>26.479999542236332</v>
      </c>
      <c r="M454" s="10">
        <v>5303.06689453125</v>
      </c>
      <c r="N454" s="10">
        <v>2657.5986328125</v>
      </c>
      <c r="O454" s="10">
        <v>286.07308959960938</v>
      </c>
      <c r="P454" s="10">
        <v>1436.69140625</v>
      </c>
      <c r="Q454" s="10">
        <v>795.67327880859375</v>
      </c>
      <c r="R454" s="10">
        <v>78.94000244140625</v>
      </c>
      <c r="S454" s="10">
        <v>6701.9853515625</v>
      </c>
      <c r="T454" s="10">
        <v>3934.087890625</v>
      </c>
      <c r="U454" s="10">
        <v>972.70855712890625</v>
      </c>
      <c r="X454" s="11">
        <f t="shared" si="302"/>
        <v>-3.8818045271517283E-2</v>
      </c>
      <c r="Y454" s="11">
        <f t="shared" si="303"/>
        <v>-1.9078103812652906E-2</v>
      </c>
      <c r="Z454" s="11">
        <f t="shared" si="304"/>
        <v>-5.8005875765347055E-2</v>
      </c>
      <c r="AA454" s="11">
        <f t="shared" si="305"/>
        <v>-4.4012895265091653E-2</v>
      </c>
      <c r="AB454" s="11">
        <f t="shared" si="306"/>
        <v>-1.5585663130831526E-2</v>
      </c>
      <c r="AC454" s="11">
        <f t="shared" si="307"/>
        <v>-2.6157961302971326E-2</v>
      </c>
      <c r="AD454" s="11">
        <f t="shared" si="308"/>
        <v>-2.0016051331078404E-2</v>
      </c>
      <c r="AE454" s="11">
        <f t="shared" si="309"/>
        <v>-3.8051823151921883E-2</v>
      </c>
      <c r="AF454" s="11">
        <f t="shared" si="310"/>
        <v>-1.026740813083976E-4</v>
      </c>
      <c r="AG454" s="11">
        <f t="shared" si="311"/>
        <v>-3.7564477312368692E-2</v>
      </c>
      <c r="AH454" s="11">
        <f t="shared" si="312"/>
        <v>6.0790216286961667E-3</v>
      </c>
      <c r="AI454" s="11">
        <f t="shared" si="313"/>
        <v>-2.1742613921783407E-2</v>
      </c>
      <c r="AJ454" s="11">
        <f t="shared" si="314"/>
        <v>-2.5712348101009211E-2</v>
      </c>
      <c r="AK454" s="11">
        <f t="shared" si="315"/>
        <v>-6.0133437579771312E-2</v>
      </c>
      <c r="AL454" s="11">
        <f t="shared" si="316"/>
        <v>-3.468225254936956E-2</v>
      </c>
      <c r="AM454" s="11">
        <f t="shared" si="317"/>
        <v>-4.2696157422937267E-2</v>
      </c>
      <c r="AN454" s="11">
        <f t="shared" si="318"/>
        <v>-3.7786426615389897E-2</v>
      </c>
      <c r="AO454" s="11">
        <f t="shared" si="319"/>
        <v>-1.9280684968299475E-2</v>
      </c>
      <c r="AP454" s="11">
        <f t="shared" si="320"/>
        <v>-2.9885257041192971E-2</v>
      </c>
      <c r="AQ454" s="11">
        <f t="shared" si="321"/>
        <v>-4.2714064829208406E-2</v>
      </c>
      <c r="AT454" s="12">
        <f t="shared" si="322"/>
        <v>-3.911739133202656E-2</v>
      </c>
      <c r="AU454" s="12">
        <f t="shared" si="323"/>
        <v>-1.9052094829697167E-2</v>
      </c>
      <c r="AV454" s="12">
        <f t="shared" si="324"/>
        <v>-6.014678526717529E-2</v>
      </c>
      <c r="AW454" s="12">
        <f t="shared" si="325"/>
        <v>-4.674062303145924E-2</v>
      </c>
      <c r="AX454" s="12">
        <f t="shared" si="326"/>
        <v>-1.636527128558736E-2</v>
      </c>
      <c r="AY454" s="12">
        <f t="shared" si="327"/>
        <v>-2.6735720407157507E-2</v>
      </c>
      <c r="AZ454" s="12">
        <f t="shared" si="328"/>
        <v>-2.0918820286671948E-2</v>
      </c>
      <c r="BA454" s="12">
        <f t="shared" si="329"/>
        <v>-3.8829376665643525E-2</v>
      </c>
      <c r="BB454" s="12">
        <f t="shared" si="330"/>
        <v>-1.7294813033807781E-4</v>
      </c>
      <c r="BC454" s="12">
        <f t="shared" si="331"/>
        <v>-3.9064351632919304E-2</v>
      </c>
      <c r="BD454" s="12">
        <f t="shared" si="332"/>
        <v>5.7374561627860834E-3</v>
      </c>
      <c r="BE454" s="12">
        <f t="shared" si="333"/>
        <v>-2.2545257565613961E-2</v>
      </c>
      <c r="BF454" s="12">
        <f t="shared" si="334"/>
        <v>-2.7519258869980041E-2</v>
      </c>
      <c r="BG454" s="12">
        <f t="shared" si="335"/>
        <v>-6.1842660939163303E-2</v>
      </c>
      <c r="BH454" s="12">
        <f t="shared" si="336"/>
        <v>-3.5091113889512138E-2</v>
      </c>
      <c r="BI454" s="12">
        <f t="shared" si="337"/>
        <v>-4.379620174575654E-2</v>
      </c>
      <c r="BJ454" s="12">
        <f t="shared" si="338"/>
        <v>-3.8682266539276457E-2</v>
      </c>
      <c r="BK454" s="12">
        <f t="shared" si="339"/>
        <v>-1.9049390743995955E-2</v>
      </c>
      <c r="BL454" s="12">
        <f t="shared" si="340"/>
        <v>-3.0742413097937498E-2</v>
      </c>
      <c r="BM454" s="12">
        <f t="shared" si="341"/>
        <v>-4.4123766480191957E-2</v>
      </c>
      <c r="CM454" s="11" cm="1">
        <f t="array" ref="CM454">MMULT(X454:AQ454,$BQ$54:$BQ$73)</f>
        <v>-3.0297389591267723E-2</v>
      </c>
      <c r="DA454" s="7">
        <v>6.5284688980667849E-3</v>
      </c>
    </row>
    <row r="455" spans="1:105" x14ac:dyDescent="0.25">
      <c r="A455" s="9">
        <v>45510</v>
      </c>
      <c r="B455" s="10">
        <v>3071.177490234375</v>
      </c>
      <c r="C455" s="10">
        <v>649.82525634765625</v>
      </c>
      <c r="D455" s="10">
        <v>1137.153442382812</v>
      </c>
      <c r="E455" s="10">
        <v>11101.9384765625</v>
      </c>
      <c r="F455" s="10">
        <v>58.619998931884773</v>
      </c>
      <c r="G455" s="10">
        <v>789.922607421875</v>
      </c>
      <c r="H455" s="10">
        <v>1148.0322265625</v>
      </c>
      <c r="I455" s="10">
        <v>1681.619873046875</v>
      </c>
      <c r="J455" s="10">
        <v>84.002601623535156</v>
      </c>
      <c r="K455" s="10">
        <v>3543.1552734375</v>
      </c>
      <c r="L455" s="10">
        <v>26.370000839233398</v>
      </c>
      <c r="M455" s="10">
        <v>5372.57568359375</v>
      </c>
      <c r="N455" s="10">
        <v>2611.96533203125</v>
      </c>
      <c r="O455" s="10">
        <v>282.24649047851563</v>
      </c>
      <c r="P455" s="10">
        <v>1445.352294921875</v>
      </c>
      <c r="Q455" s="10">
        <v>781.99786376953125</v>
      </c>
      <c r="R455" s="10">
        <v>77.290000915527344</v>
      </c>
      <c r="S455" s="10">
        <v>6621.1005859375</v>
      </c>
      <c r="T455" s="10">
        <v>3949.379150390625</v>
      </c>
      <c r="U455" s="10">
        <v>967.96923828125</v>
      </c>
      <c r="X455" s="11">
        <f t="shared" si="302"/>
        <v>1.1355409392327778E-2</v>
      </c>
      <c r="Y455" s="11">
        <f t="shared" si="303"/>
        <v>-8.8452990578537886E-3</v>
      </c>
      <c r="Z455" s="11">
        <f t="shared" si="304"/>
        <v>-7.8107168095933998E-3</v>
      </c>
      <c r="AA455" s="11">
        <f t="shared" si="305"/>
        <v>-2.7598616016513205E-3</v>
      </c>
      <c r="AB455" s="11">
        <f t="shared" si="306"/>
        <v>-2.0429476192203675E-3</v>
      </c>
      <c r="AC455" s="11">
        <f t="shared" si="307"/>
        <v>-9.0051100730062939E-3</v>
      </c>
      <c r="AD455" s="11">
        <f t="shared" si="308"/>
        <v>-4.9035956315421486E-3</v>
      </c>
      <c r="AE455" s="11">
        <f t="shared" si="309"/>
        <v>-4.5660599604311497E-4</v>
      </c>
      <c r="AF455" s="11">
        <f t="shared" si="310"/>
        <v>3.1922435661067118E-3</v>
      </c>
      <c r="AG455" s="11">
        <f t="shared" si="311"/>
        <v>1.3662135949997349E-2</v>
      </c>
      <c r="AH455" s="11">
        <f t="shared" si="312"/>
        <v>-4.1540296414085002E-3</v>
      </c>
      <c r="AI455" s="11">
        <f t="shared" si="313"/>
        <v>1.3107281210082498E-2</v>
      </c>
      <c r="AJ455" s="11">
        <f t="shared" si="314"/>
        <v>-1.7170877580169774E-2</v>
      </c>
      <c r="AK455" s="11">
        <f t="shared" si="315"/>
        <v>-1.3376298785913399E-2</v>
      </c>
      <c r="AL455" s="11">
        <f t="shared" si="316"/>
        <v>6.0283569834118644E-3</v>
      </c>
      <c r="AM455" s="11">
        <f t="shared" si="317"/>
        <v>-1.7187224207829959E-2</v>
      </c>
      <c r="AN455" s="11">
        <f t="shared" si="318"/>
        <v>-2.0901969531906602E-2</v>
      </c>
      <c r="AO455" s="11">
        <f t="shared" si="319"/>
        <v>-1.2068776844781156E-2</v>
      </c>
      <c r="AP455" s="11">
        <f t="shared" si="320"/>
        <v>3.8868627724521201E-3</v>
      </c>
      <c r="AQ455" s="11">
        <f t="shared" si="321"/>
        <v>-4.8722906906926503E-3</v>
      </c>
      <c r="AT455" s="12">
        <f t="shared" si="322"/>
        <v>1.1056063331818503E-2</v>
      </c>
      <c r="AU455" s="12">
        <f t="shared" si="323"/>
        <v>-8.81929007489805E-3</v>
      </c>
      <c r="AV455" s="12">
        <f t="shared" si="324"/>
        <v>-9.9516263114216314E-3</v>
      </c>
      <c r="AW455" s="12">
        <f t="shared" si="325"/>
        <v>-5.4875893680189063E-3</v>
      </c>
      <c r="AX455" s="12">
        <f t="shared" si="326"/>
        <v>-2.8225557739762026E-3</v>
      </c>
      <c r="AY455" s="12">
        <f t="shared" si="327"/>
        <v>-9.5828691771924768E-3</v>
      </c>
      <c r="AZ455" s="12">
        <f t="shared" si="328"/>
        <v>-5.8063645871356921E-3</v>
      </c>
      <c r="BA455" s="12">
        <f t="shared" si="329"/>
        <v>-1.2341595097647533E-3</v>
      </c>
      <c r="BB455" s="12">
        <f t="shared" si="330"/>
        <v>3.1219695170770318E-3</v>
      </c>
      <c r="BC455" s="12">
        <f t="shared" si="331"/>
        <v>1.2162261629446735E-2</v>
      </c>
      <c r="BD455" s="12">
        <f t="shared" si="332"/>
        <v>-4.4955951073185835E-3</v>
      </c>
      <c r="BE455" s="12">
        <f t="shared" si="333"/>
        <v>1.2304637566251943E-2</v>
      </c>
      <c r="BF455" s="12">
        <f t="shared" si="334"/>
        <v>-1.8977788349140604E-2</v>
      </c>
      <c r="BG455" s="12">
        <f t="shared" si="335"/>
        <v>-1.508552214530539E-2</v>
      </c>
      <c r="BH455" s="12">
        <f t="shared" si="336"/>
        <v>5.6194956432692863E-3</v>
      </c>
      <c r="BI455" s="12">
        <f t="shared" si="337"/>
        <v>-1.8287268530649232E-2</v>
      </c>
      <c r="BJ455" s="12">
        <f t="shared" si="338"/>
        <v>-2.1797809455793161E-2</v>
      </c>
      <c r="BK455" s="12">
        <f t="shared" si="339"/>
        <v>-1.1837482620477636E-2</v>
      </c>
      <c r="BL455" s="12">
        <f t="shared" si="340"/>
        <v>3.0297067157075944E-3</v>
      </c>
      <c r="BM455" s="12">
        <f t="shared" si="341"/>
        <v>-6.2819923416761996E-3</v>
      </c>
      <c r="CM455" s="11" cm="1">
        <f t="array" ref="CM455">MMULT(X455:AQ455,$BQ$54:$BQ$73)</f>
        <v>-3.7161657098617076E-3</v>
      </c>
      <c r="DA455" s="7">
        <v>-5.6685312620189509E-3</v>
      </c>
    </row>
    <row r="456" spans="1:105" x14ac:dyDescent="0.25">
      <c r="A456" s="9">
        <v>45511</v>
      </c>
      <c r="B456" s="10">
        <v>3184.371337890625</v>
      </c>
      <c r="C456" s="10">
        <v>659.6446533203125</v>
      </c>
      <c r="D456" s="10">
        <v>1165.026123046875</v>
      </c>
      <c r="E456" s="10">
        <v>11597.5908203125</v>
      </c>
      <c r="F456" s="10">
        <v>58.200000762939453</v>
      </c>
      <c r="G456" s="10">
        <v>800.92388916015625</v>
      </c>
      <c r="H456" s="10">
        <v>1153.5419921875</v>
      </c>
      <c r="I456" s="10">
        <v>1720.560913085938</v>
      </c>
      <c r="J456" s="10">
        <v>83.934898376464844</v>
      </c>
      <c r="K456" s="10">
        <v>3604.632080078125</v>
      </c>
      <c r="L456" s="10">
        <v>26.39999961853027</v>
      </c>
      <c r="M456" s="10">
        <v>5477.60205078125</v>
      </c>
      <c r="N456" s="10">
        <v>2659.483642578125</v>
      </c>
      <c r="O456" s="10">
        <v>303.45416259765619</v>
      </c>
      <c r="P456" s="10">
        <v>1454.062744140625</v>
      </c>
      <c r="Q456" s="10">
        <v>792.7322998046875</v>
      </c>
      <c r="R456" s="10">
        <v>78.569999694824219</v>
      </c>
      <c r="S456" s="10">
        <v>6767.89013671875</v>
      </c>
      <c r="T456" s="10">
        <v>3977.073974609375</v>
      </c>
      <c r="U456" s="10">
        <v>989.81988525390625</v>
      </c>
      <c r="X456" s="11">
        <f t="shared" si="302"/>
        <v>3.6856823813074924E-2</v>
      </c>
      <c r="Y456" s="11">
        <f t="shared" si="303"/>
        <v>1.5110826913447754E-2</v>
      </c>
      <c r="Z456" s="11">
        <f t="shared" si="304"/>
        <v>2.4510923174675559E-2</v>
      </c>
      <c r="AA456" s="11">
        <f t="shared" si="305"/>
        <v>4.4645567510248819E-2</v>
      </c>
      <c r="AB456" s="11">
        <f t="shared" si="306"/>
        <v>-7.1647590685449992E-3</v>
      </c>
      <c r="AC456" s="11">
        <f t="shared" si="307"/>
        <v>1.3927037452677666E-2</v>
      </c>
      <c r="AD456" s="11">
        <f t="shared" si="308"/>
        <v>4.7993126826218436E-3</v>
      </c>
      <c r="AE456" s="11">
        <f t="shared" si="309"/>
        <v>2.3156862417727551E-2</v>
      </c>
      <c r="AF456" s="11">
        <f t="shared" si="310"/>
        <v>-8.0596607440481898E-4</v>
      </c>
      <c r="AG456" s="11">
        <f t="shared" si="311"/>
        <v>1.7350864383931276E-2</v>
      </c>
      <c r="AH456" s="11">
        <f t="shared" si="312"/>
        <v>1.1376101001953378E-3</v>
      </c>
      <c r="AI456" s="11">
        <f t="shared" si="313"/>
        <v>1.9548606361790177E-2</v>
      </c>
      <c r="AJ456" s="11">
        <f t="shared" si="314"/>
        <v>1.8192550247181642E-2</v>
      </c>
      <c r="AK456" s="11">
        <f t="shared" si="315"/>
        <v>7.5138833730706317E-2</v>
      </c>
      <c r="AL456" s="11">
        <f t="shared" si="316"/>
        <v>6.0265232562008849E-3</v>
      </c>
      <c r="AM456" s="11">
        <f t="shared" si="317"/>
        <v>1.372693779930821E-2</v>
      </c>
      <c r="AN456" s="11">
        <f t="shared" si="318"/>
        <v>1.6560988020893227E-2</v>
      </c>
      <c r="AO456" s="11">
        <f t="shared" si="319"/>
        <v>2.2169962361395793E-2</v>
      </c>
      <c r="AP456" s="11">
        <f t="shared" si="320"/>
        <v>7.0124501001659362E-3</v>
      </c>
      <c r="AQ456" s="11">
        <f t="shared" si="321"/>
        <v>2.2573699771136112E-2</v>
      </c>
      <c r="AT456" s="12">
        <f t="shared" si="322"/>
        <v>3.6557477752565647E-2</v>
      </c>
      <c r="AU456" s="12">
        <f t="shared" si="323"/>
        <v>1.5136835896403493E-2</v>
      </c>
      <c r="AV456" s="12">
        <f t="shared" si="324"/>
        <v>2.2370013672847328E-2</v>
      </c>
      <c r="AW456" s="12">
        <f t="shared" si="325"/>
        <v>4.1917839743881233E-2</v>
      </c>
      <c r="AX456" s="12">
        <f t="shared" si="326"/>
        <v>-7.9443672233008352E-3</v>
      </c>
      <c r="AY456" s="12">
        <f t="shared" si="327"/>
        <v>1.3349278348491483E-2</v>
      </c>
      <c r="AZ456" s="12">
        <f t="shared" si="328"/>
        <v>3.8965437270283006E-3</v>
      </c>
      <c r="BA456" s="12">
        <f t="shared" si="329"/>
        <v>2.2379308904005912E-2</v>
      </c>
      <c r="BB456" s="12">
        <f t="shared" si="330"/>
        <v>-8.7624012343449919E-4</v>
      </c>
      <c r="BC456" s="12">
        <f t="shared" si="331"/>
        <v>1.5850990063380664E-2</v>
      </c>
      <c r="BD456" s="12">
        <f t="shared" si="332"/>
        <v>7.9604463428525451E-4</v>
      </c>
      <c r="BE456" s="12">
        <f t="shared" si="333"/>
        <v>1.8745962717959624E-2</v>
      </c>
      <c r="BF456" s="12">
        <f t="shared" si="334"/>
        <v>1.6385639478210812E-2</v>
      </c>
      <c r="BG456" s="12">
        <f t="shared" si="335"/>
        <v>7.3429610371314333E-2</v>
      </c>
      <c r="BH456" s="12">
        <f t="shared" si="336"/>
        <v>5.6176619160583068E-3</v>
      </c>
      <c r="BI456" s="12">
        <f t="shared" si="337"/>
        <v>1.2626893476488935E-2</v>
      </c>
      <c r="BJ456" s="12">
        <f t="shared" si="338"/>
        <v>1.5665148097006667E-2</v>
      </c>
      <c r="BK456" s="12">
        <f t="shared" si="339"/>
        <v>2.2401256585699313E-2</v>
      </c>
      <c r="BL456" s="12">
        <f t="shared" si="340"/>
        <v>6.1552940434214101E-3</v>
      </c>
      <c r="BM456" s="12">
        <f t="shared" si="341"/>
        <v>2.1163998120152561E-2</v>
      </c>
      <c r="CM456" s="11" cm="1">
        <f t="array" ref="CM456">MMULT(X456:AQ456,$BQ$54:$BQ$73)</f>
        <v>1.8723782747721462E-2</v>
      </c>
      <c r="DA456" s="7">
        <v>1.8374099363412824E-3</v>
      </c>
    </row>
    <row r="457" spans="1:105" x14ac:dyDescent="0.25">
      <c r="A457" s="9">
        <v>45512</v>
      </c>
      <c r="B457" s="10">
        <v>3165.98046875</v>
      </c>
      <c r="C457" s="10">
        <v>654.18328857421875</v>
      </c>
      <c r="D457" s="10">
        <v>1216.679931640625</v>
      </c>
      <c r="E457" s="10">
        <v>11444.5634765625</v>
      </c>
      <c r="F457" s="10">
        <v>58.090000152587891</v>
      </c>
      <c r="G457" s="10">
        <v>810.3958740234375</v>
      </c>
      <c r="H457" s="10">
        <v>1145.818603515625</v>
      </c>
      <c r="I457" s="10">
        <v>1673.9853515625</v>
      </c>
      <c r="J457" s="10">
        <v>83.942398071289063</v>
      </c>
      <c r="K457" s="10">
        <v>3520.714599609375</v>
      </c>
      <c r="L457" s="10">
        <v>26.409999847412109</v>
      </c>
      <c r="M457" s="10">
        <v>5252.1025390625</v>
      </c>
      <c r="N457" s="10">
        <v>2661.566650390625</v>
      </c>
      <c r="O457" s="10">
        <v>297.55291748046881</v>
      </c>
      <c r="P457" s="10">
        <v>1438.478149414062</v>
      </c>
      <c r="Q457" s="10">
        <v>792.14410400390625</v>
      </c>
      <c r="R457" s="10">
        <v>77.349998474121094</v>
      </c>
      <c r="S457" s="10">
        <v>6743.21923828125</v>
      </c>
      <c r="T457" s="10">
        <v>3950.65673828125</v>
      </c>
      <c r="U457" s="10">
        <v>983.33453369140625</v>
      </c>
      <c r="X457" s="11">
        <f t="shared" si="302"/>
        <v>-5.7753531825240536E-3</v>
      </c>
      <c r="Y457" s="11">
        <f t="shared" si="303"/>
        <v>-8.2792526530822974E-3</v>
      </c>
      <c r="Z457" s="11">
        <f t="shared" si="304"/>
        <v>4.4337038948672317E-2</v>
      </c>
      <c r="AA457" s="11">
        <f t="shared" si="305"/>
        <v>-1.3194752782791887E-2</v>
      </c>
      <c r="AB457" s="11">
        <f t="shared" si="306"/>
        <v>-1.890044826624961E-3</v>
      </c>
      <c r="AC457" s="11">
        <f t="shared" si="307"/>
        <v>1.1826323314208437E-2</v>
      </c>
      <c r="AD457" s="11">
        <f t="shared" si="308"/>
        <v>-6.6953684600843024E-3</v>
      </c>
      <c r="AE457" s="11">
        <f t="shared" si="309"/>
        <v>-2.7069986984594258E-2</v>
      </c>
      <c r="AF457" s="11">
        <f t="shared" si="310"/>
        <v>8.9351330248606665E-5</v>
      </c>
      <c r="AG457" s="11">
        <f t="shared" si="311"/>
        <v>-2.3280456536061016E-2</v>
      </c>
      <c r="AH457" s="11">
        <f t="shared" si="312"/>
        <v>3.78796554027989E-4</v>
      </c>
      <c r="AI457" s="11">
        <f t="shared" si="313"/>
        <v>-4.1167560116308163E-2</v>
      </c>
      <c r="AJ457" s="11">
        <f t="shared" si="314"/>
        <v>7.8323768537290773E-4</v>
      </c>
      <c r="AK457" s="11">
        <f t="shared" si="315"/>
        <v>-1.9446907785581211E-2</v>
      </c>
      <c r="AL457" s="11">
        <f t="shared" si="316"/>
        <v>-1.0717965775110831E-2</v>
      </c>
      <c r="AM457" s="11">
        <f t="shared" si="317"/>
        <v>-7.4198541036636081E-4</v>
      </c>
      <c r="AN457" s="11">
        <f t="shared" si="318"/>
        <v>-1.5527570643270504E-2</v>
      </c>
      <c r="AO457" s="11">
        <f t="shared" si="319"/>
        <v>-3.6452864835452392E-3</v>
      </c>
      <c r="AP457" s="11">
        <f t="shared" si="320"/>
        <v>-6.6423799247334039E-3</v>
      </c>
      <c r="AQ457" s="11">
        <f t="shared" si="321"/>
        <v>-6.5520522057772087E-3</v>
      </c>
      <c r="AT457" s="12">
        <f t="shared" si="322"/>
        <v>-6.0746992430333298E-3</v>
      </c>
      <c r="AU457" s="12">
        <f t="shared" si="323"/>
        <v>-8.2532436701265588E-3</v>
      </c>
      <c r="AV457" s="12">
        <f t="shared" si="324"/>
        <v>4.2196129446844088E-2</v>
      </c>
      <c r="AW457" s="12">
        <f t="shared" si="325"/>
        <v>-1.5922480549159474E-2</v>
      </c>
      <c r="AX457" s="12">
        <f t="shared" si="326"/>
        <v>-2.6696529813807963E-3</v>
      </c>
      <c r="AY457" s="12">
        <f t="shared" si="327"/>
        <v>1.1248564210022254E-2</v>
      </c>
      <c r="AZ457" s="12">
        <f t="shared" si="328"/>
        <v>-7.5981374156778459E-3</v>
      </c>
      <c r="BA457" s="12">
        <f t="shared" si="329"/>
        <v>-2.7847540498315896E-2</v>
      </c>
      <c r="BB457" s="12">
        <f t="shared" si="330"/>
        <v>1.9077281218926462E-5</v>
      </c>
      <c r="BC457" s="12">
        <f t="shared" si="331"/>
        <v>-2.4780330856611629E-2</v>
      </c>
      <c r="BD457" s="12">
        <f t="shared" si="332"/>
        <v>3.723108811790575E-5</v>
      </c>
      <c r="BE457" s="12">
        <f t="shared" si="333"/>
        <v>-4.197020376013872E-2</v>
      </c>
      <c r="BF457" s="12">
        <f t="shared" si="334"/>
        <v>-1.0236730835979236E-3</v>
      </c>
      <c r="BG457" s="12">
        <f t="shared" si="335"/>
        <v>-2.1156131144973202E-2</v>
      </c>
      <c r="BH457" s="12">
        <f t="shared" si="336"/>
        <v>-1.112682711525341E-2</v>
      </c>
      <c r="BI457" s="12">
        <f t="shared" si="337"/>
        <v>-1.8420297331856348E-3</v>
      </c>
      <c r="BJ457" s="12">
        <f t="shared" si="338"/>
        <v>-1.6423410567157064E-2</v>
      </c>
      <c r="BK457" s="12">
        <f t="shared" si="339"/>
        <v>-3.413992259241719E-3</v>
      </c>
      <c r="BL457" s="12">
        <f t="shared" si="340"/>
        <v>-7.4995359814779301E-3</v>
      </c>
      <c r="BM457" s="12">
        <f t="shared" si="341"/>
        <v>-7.9617538567607581E-3</v>
      </c>
      <c r="CM457" s="11" cm="1">
        <f t="array" ref="CM457">MMULT(X457:AQ457,$BQ$54:$BQ$73)</f>
        <v>-6.6606087968962731E-3</v>
      </c>
      <c r="DA457" s="7">
        <v>-2.5954531429320925E-3</v>
      </c>
    </row>
    <row r="458" spans="1:105" x14ac:dyDescent="0.25">
      <c r="A458" s="9">
        <v>45513</v>
      </c>
      <c r="B458" s="10">
        <v>3185.970703125</v>
      </c>
      <c r="C458" s="10">
        <v>657.76123046875</v>
      </c>
      <c r="D458" s="10">
        <v>1272.251831054688</v>
      </c>
      <c r="E458" s="10">
        <v>11731.033203125</v>
      </c>
      <c r="F458" s="10">
        <v>58.659999847412109</v>
      </c>
      <c r="G458" s="10">
        <v>814.0958251953125</v>
      </c>
      <c r="H458" s="10">
        <v>1152.70556640625</v>
      </c>
      <c r="I458" s="10">
        <v>1700.490112304688</v>
      </c>
      <c r="J458" s="10">
        <v>83.988998413085938</v>
      </c>
      <c r="K458" s="10">
        <v>3558.85888671875</v>
      </c>
      <c r="L458" s="10">
        <v>26.39999961853027</v>
      </c>
      <c r="M458" s="10">
        <v>5286.783203125</v>
      </c>
      <c r="N458" s="10">
        <v>2727.239013671875</v>
      </c>
      <c r="O458" s="10">
        <v>306.6353759765625</v>
      </c>
      <c r="P458" s="10">
        <v>1463.46826171875</v>
      </c>
      <c r="Q458" s="10">
        <v>808.07421875</v>
      </c>
      <c r="R458" s="10">
        <v>78.699996948242188</v>
      </c>
      <c r="S458" s="10">
        <v>6798.83984375</v>
      </c>
      <c r="T458" s="10">
        <v>4003.86865234375</v>
      </c>
      <c r="U458" s="10">
        <v>1003.938110351562</v>
      </c>
      <c r="X458" s="11">
        <f t="shared" si="302"/>
        <v>6.3140738145149051E-3</v>
      </c>
      <c r="Y458" s="11">
        <f t="shared" si="303"/>
        <v>5.4693263448066867E-3</v>
      </c>
      <c r="Z458" s="11">
        <f t="shared" si="304"/>
        <v>4.5675035782933762E-2</v>
      </c>
      <c r="AA458" s="11">
        <f t="shared" si="305"/>
        <v>2.5031074985880048E-2</v>
      </c>
      <c r="AB458" s="11">
        <f t="shared" si="306"/>
        <v>9.8123548515574484E-3</v>
      </c>
      <c r="AC458" s="11">
        <f t="shared" si="307"/>
        <v>4.5656095872077373E-3</v>
      </c>
      <c r="AD458" s="11">
        <f t="shared" si="308"/>
        <v>6.0105176067959398E-3</v>
      </c>
      <c r="AE458" s="11">
        <f t="shared" si="309"/>
        <v>1.58333289580153E-2</v>
      </c>
      <c r="AF458" s="11">
        <f t="shared" si="310"/>
        <v>5.5514665851336673E-4</v>
      </c>
      <c r="AG458" s="11">
        <f t="shared" si="311"/>
        <v>1.0834245727730139E-2</v>
      </c>
      <c r="AH458" s="11">
        <f t="shared" si="312"/>
        <v>-3.7865312153038136E-4</v>
      </c>
      <c r="AI458" s="11">
        <f t="shared" si="313"/>
        <v>6.6031963017786962E-3</v>
      </c>
      <c r="AJ458" s="11">
        <f t="shared" si="314"/>
        <v>2.4674326029600496E-2</v>
      </c>
      <c r="AK458" s="11">
        <f t="shared" si="315"/>
        <v>3.0523842861294951E-2</v>
      </c>
      <c r="AL458" s="11">
        <f t="shared" si="316"/>
        <v>1.7372604731512413E-2</v>
      </c>
      <c r="AM458" s="11">
        <f t="shared" si="317"/>
        <v>2.0110122218387674E-2</v>
      </c>
      <c r="AN458" s="11">
        <f t="shared" si="318"/>
        <v>1.7453115717549254E-2</v>
      </c>
      <c r="AO458" s="11">
        <f t="shared" si="319"/>
        <v>8.2483756649927489E-3</v>
      </c>
      <c r="AP458" s="11">
        <f t="shared" si="320"/>
        <v>1.3469131232507451E-2</v>
      </c>
      <c r="AQ458" s="11">
        <f t="shared" si="321"/>
        <v>2.0952764246782454E-2</v>
      </c>
      <c r="AT458" s="12">
        <f t="shared" si="322"/>
        <v>6.0147277540056289E-3</v>
      </c>
      <c r="AU458" s="12">
        <f t="shared" si="323"/>
        <v>5.4953353277624262E-3</v>
      </c>
      <c r="AV458" s="12">
        <f t="shared" si="324"/>
        <v>4.3534126281105534E-2</v>
      </c>
      <c r="AW458" s="12">
        <f t="shared" si="325"/>
        <v>2.2303347219512461E-2</v>
      </c>
      <c r="AX458" s="12">
        <f t="shared" si="326"/>
        <v>9.0327466968016124E-3</v>
      </c>
      <c r="AY458" s="12">
        <f t="shared" si="327"/>
        <v>3.9878504830215553E-3</v>
      </c>
      <c r="AZ458" s="12">
        <f t="shared" si="328"/>
        <v>5.1077486512023963E-3</v>
      </c>
      <c r="BA458" s="12">
        <f t="shared" si="329"/>
        <v>1.5055775444293661E-2</v>
      </c>
      <c r="BB458" s="12">
        <f t="shared" si="330"/>
        <v>4.8487260948368652E-4</v>
      </c>
      <c r="BC458" s="12">
        <f t="shared" si="331"/>
        <v>9.3343714071795272E-3</v>
      </c>
      <c r="BD458" s="12">
        <f t="shared" si="332"/>
        <v>-7.2021858744046466E-4</v>
      </c>
      <c r="BE458" s="12">
        <f t="shared" si="333"/>
        <v>5.8005526579481409E-3</v>
      </c>
      <c r="BF458" s="12">
        <f t="shared" si="334"/>
        <v>2.2867415260629666E-2</v>
      </c>
      <c r="BG458" s="12">
        <f t="shared" si="335"/>
        <v>2.881461950190296E-2</v>
      </c>
      <c r="BH458" s="12">
        <f t="shared" si="336"/>
        <v>1.6963743391369836E-2</v>
      </c>
      <c r="BI458" s="12">
        <f t="shared" si="337"/>
        <v>1.9010077895568401E-2</v>
      </c>
      <c r="BJ458" s="12">
        <f t="shared" si="338"/>
        <v>1.6557275793662694E-2</v>
      </c>
      <c r="BK458" s="12">
        <f t="shared" si="339"/>
        <v>8.479669889296269E-3</v>
      </c>
      <c r="BL458" s="12">
        <f t="shared" si="340"/>
        <v>1.2611975175762926E-2</v>
      </c>
      <c r="BM458" s="12">
        <f t="shared" si="341"/>
        <v>1.9543062595798903E-2</v>
      </c>
      <c r="CM458" s="11" cm="1">
        <f t="array" ref="CM458">MMULT(X458:AQ458,$BQ$54:$BQ$73)</f>
        <v>1.4456477010041555E-2</v>
      </c>
      <c r="DA458" s="7">
        <v>6.1631079370257792E-3</v>
      </c>
    </row>
    <row r="459" spans="1:105" x14ac:dyDescent="0.25">
      <c r="A459" s="9">
        <v>45516</v>
      </c>
      <c r="B459" s="10">
        <v>3150.188232421875</v>
      </c>
      <c r="C459" s="10">
        <v>656.762451171875</v>
      </c>
      <c r="D459" s="10">
        <v>1276.492309570312</v>
      </c>
      <c r="E459" s="10">
        <v>11654.89453125</v>
      </c>
      <c r="F459" s="10">
        <v>59.020000457763672</v>
      </c>
      <c r="G459" s="10">
        <v>818.9798583984375</v>
      </c>
      <c r="H459" s="10">
        <v>1163.819946289062</v>
      </c>
      <c r="I459" s="10">
        <v>1726.082763671875</v>
      </c>
      <c r="J459" s="10">
        <v>83.949798583984375</v>
      </c>
      <c r="K459" s="10">
        <v>3538.944580078125</v>
      </c>
      <c r="L459" s="10">
        <v>26.409999847412109</v>
      </c>
      <c r="M459" s="10">
        <v>5313.24951171875</v>
      </c>
      <c r="N459" s="10">
        <v>2695.990234375</v>
      </c>
      <c r="O459" s="10">
        <v>314.70346069335938</v>
      </c>
      <c r="P459" s="10">
        <v>1449.893676757812</v>
      </c>
      <c r="Q459" s="10">
        <v>796.6044921875</v>
      </c>
      <c r="R459" s="10">
        <v>79.839996337890625</v>
      </c>
      <c r="S459" s="10">
        <v>6757.9521484375</v>
      </c>
      <c r="T459" s="10">
        <v>3972.528564453125</v>
      </c>
      <c r="U459" s="10">
        <v>1042.700805664062</v>
      </c>
      <c r="X459" s="11">
        <f t="shared" si="302"/>
        <v>-1.1231261689891657E-2</v>
      </c>
      <c r="Y459" s="11">
        <f t="shared" si="303"/>
        <v>-1.5184526703758828E-3</v>
      </c>
      <c r="Z459" s="11">
        <f t="shared" si="304"/>
        <v>3.3330496463964709E-3</v>
      </c>
      <c r="AA459" s="11">
        <f t="shared" si="305"/>
        <v>-6.4903636837987649E-3</v>
      </c>
      <c r="AB459" s="11">
        <f t="shared" si="306"/>
        <v>6.1370714505285589E-3</v>
      </c>
      <c r="AC459" s="11">
        <f t="shared" si="307"/>
        <v>5.9993345401977158E-3</v>
      </c>
      <c r="AD459" s="11">
        <f t="shared" si="308"/>
        <v>9.6419937638220661E-3</v>
      </c>
      <c r="AE459" s="11">
        <f t="shared" si="309"/>
        <v>1.5050161822170855E-2</v>
      </c>
      <c r="AF459" s="11">
        <f t="shared" si="310"/>
        <v>-4.6672575982826528E-4</v>
      </c>
      <c r="AG459" s="11">
        <f t="shared" si="311"/>
        <v>-5.5956999910681737E-3</v>
      </c>
      <c r="AH459" s="11">
        <f t="shared" si="312"/>
        <v>3.78796554027989E-4</v>
      </c>
      <c r="AI459" s="11">
        <f t="shared" si="313"/>
        <v>5.0061270865251013E-3</v>
      </c>
      <c r="AJ459" s="11">
        <f t="shared" si="314"/>
        <v>-1.1458027382353466E-2</v>
      </c>
      <c r="AK459" s="11">
        <f t="shared" si="315"/>
        <v>2.6311656608771567E-2</v>
      </c>
      <c r="AL459" s="11">
        <f t="shared" si="316"/>
        <v>-9.275626479931633E-3</v>
      </c>
      <c r="AM459" s="11">
        <f t="shared" si="317"/>
        <v>-1.4193902362387427E-2</v>
      </c>
      <c r="AN459" s="11">
        <f t="shared" si="318"/>
        <v>1.4485380353930244E-2</v>
      </c>
      <c r="AO459" s="11">
        <f t="shared" si="319"/>
        <v>-6.0139224120843229E-3</v>
      </c>
      <c r="AP459" s="11">
        <f t="shared" si="320"/>
        <v>-7.8274515504596805E-3</v>
      </c>
      <c r="AQ459" s="11">
        <f t="shared" si="321"/>
        <v>3.8610642342211676E-2</v>
      </c>
      <c r="AT459" s="12">
        <f t="shared" si="322"/>
        <v>-1.1530607750400932E-2</v>
      </c>
      <c r="AU459" s="12">
        <f t="shared" si="323"/>
        <v>-1.4924436874201434E-3</v>
      </c>
      <c r="AV459" s="12">
        <f t="shared" si="324"/>
        <v>1.1921401445682393E-3</v>
      </c>
      <c r="AW459" s="12">
        <f t="shared" si="325"/>
        <v>-9.2180914501663498E-3</v>
      </c>
      <c r="AX459" s="12">
        <f t="shared" si="326"/>
        <v>5.3574632957727238E-3</v>
      </c>
      <c r="AY459" s="12">
        <f t="shared" si="327"/>
        <v>5.4215754360115338E-3</v>
      </c>
      <c r="AZ459" s="12">
        <f t="shared" si="328"/>
        <v>8.7392248082285226E-3</v>
      </c>
      <c r="BA459" s="12">
        <f t="shared" si="329"/>
        <v>1.4272608308449217E-2</v>
      </c>
      <c r="BB459" s="12">
        <f t="shared" si="330"/>
        <v>-5.3699980885794549E-4</v>
      </c>
      <c r="BC459" s="12">
        <f t="shared" si="331"/>
        <v>-7.0955743116187867E-3</v>
      </c>
      <c r="BD459" s="12">
        <f t="shared" si="332"/>
        <v>3.723108811790575E-5</v>
      </c>
      <c r="BE459" s="12">
        <f t="shared" si="333"/>
        <v>4.203483442694546E-3</v>
      </c>
      <c r="BF459" s="12">
        <f t="shared" si="334"/>
        <v>-1.3264938151324297E-2</v>
      </c>
      <c r="BG459" s="12">
        <f t="shared" si="335"/>
        <v>2.4602433249379576E-2</v>
      </c>
      <c r="BH459" s="12">
        <f t="shared" si="336"/>
        <v>-9.684487820074212E-3</v>
      </c>
      <c r="BI459" s="12">
        <f t="shared" si="337"/>
        <v>-1.5293946685206701E-2</v>
      </c>
      <c r="BJ459" s="12">
        <f t="shared" si="338"/>
        <v>1.3589540430043682E-2</v>
      </c>
      <c r="BK459" s="12">
        <f t="shared" si="339"/>
        <v>-5.7826281877808028E-3</v>
      </c>
      <c r="BL459" s="12">
        <f t="shared" si="340"/>
        <v>-8.6846076072042058E-3</v>
      </c>
      <c r="BM459" s="12">
        <f t="shared" si="341"/>
        <v>3.7200940691228125E-2</v>
      </c>
      <c r="CM459" s="11" cm="1">
        <f t="array" ref="CM459">MMULT(X459:AQ459,$BQ$54:$BQ$73)</f>
        <v>2.5441390093201488E-3</v>
      </c>
      <c r="DA459" s="7">
        <v>1.3048538644396467E-2</v>
      </c>
    </row>
    <row r="460" spans="1:105" x14ac:dyDescent="0.25">
      <c r="A460" s="9">
        <v>45517</v>
      </c>
      <c r="B460" s="10">
        <v>3090.667724609375</v>
      </c>
      <c r="C460" s="10">
        <v>642.54022216796875</v>
      </c>
      <c r="D460" s="10">
        <v>1253.901489257812</v>
      </c>
      <c r="E460" s="10">
        <v>11976.5361328125</v>
      </c>
      <c r="F460" s="10">
        <v>59.400001525878913</v>
      </c>
      <c r="G460" s="10">
        <v>790.90924072265625</v>
      </c>
      <c r="H460" s="10">
        <v>1159.403930664062</v>
      </c>
      <c r="I460" s="10">
        <v>1726.130615234375</v>
      </c>
      <c r="J460" s="10">
        <v>83.889999389648438</v>
      </c>
      <c r="K460" s="10">
        <v>3518.98095703125</v>
      </c>
      <c r="L460" s="10">
        <v>26.389999389648441</v>
      </c>
      <c r="M460" s="10">
        <v>5297.9501953125</v>
      </c>
      <c r="N460" s="10">
        <v>2696.38720703125</v>
      </c>
      <c r="O460" s="10">
        <v>309.7242431640625</v>
      </c>
      <c r="P460" s="10">
        <v>1452.871704101562</v>
      </c>
      <c r="Q460" s="10">
        <v>781.85076904296875</v>
      </c>
      <c r="R460" s="10">
        <v>79.30999755859375</v>
      </c>
      <c r="S460" s="10">
        <v>6715.0380859375</v>
      </c>
      <c r="T460" s="10">
        <v>3973.76025390625</v>
      </c>
      <c r="U460" s="10">
        <v>1045.54443359375</v>
      </c>
      <c r="X460" s="11">
        <f t="shared" si="302"/>
        <v>-1.8894270253412903E-2</v>
      </c>
      <c r="Y460" s="11">
        <f t="shared" si="303"/>
        <v>-2.1655058048049534E-2</v>
      </c>
      <c r="Z460" s="11">
        <f t="shared" si="304"/>
        <v>-1.7697576509571322E-2</v>
      </c>
      <c r="AA460" s="11">
        <f t="shared" si="305"/>
        <v>2.7597126743626018E-2</v>
      </c>
      <c r="AB460" s="11">
        <f t="shared" si="306"/>
        <v>6.4385134728553693E-3</v>
      </c>
      <c r="AC460" s="11">
        <f t="shared" si="307"/>
        <v>-3.4275101381217074E-2</v>
      </c>
      <c r="AD460" s="11">
        <f t="shared" si="308"/>
        <v>-3.7944147967912375E-3</v>
      </c>
      <c r="AE460" s="11">
        <f t="shared" si="309"/>
        <v>2.7722635036460215E-5</v>
      </c>
      <c r="AF460" s="11">
        <f t="shared" si="310"/>
        <v>-7.1232087919917615E-4</v>
      </c>
      <c r="AG460" s="11">
        <f t="shared" si="311"/>
        <v>-5.6411233900798431E-3</v>
      </c>
      <c r="AH460" s="11">
        <f t="shared" si="312"/>
        <v>-7.5730624306035907E-4</v>
      </c>
      <c r="AI460" s="11">
        <f t="shared" si="313"/>
        <v>-2.8794650754695914E-3</v>
      </c>
      <c r="AJ460" s="11">
        <f t="shared" si="314"/>
        <v>1.4724558390028015E-4</v>
      </c>
      <c r="AK460" s="11">
        <f t="shared" si="315"/>
        <v>-1.5821934459591225E-2</v>
      </c>
      <c r="AL460" s="11">
        <f t="shared" si="316"/>
        <v>2.0539625708343888E-3</v>
      </c>
      <c r="AM460" s="11">
        <f t="shared" si="317"/>
        <v>-1.8520763175734901E-2</v>
      </c>
      <c r="AN460" s="11">
        <f t="shared" si="318"/>
        <v>-6.6382615682228823E-3</v>
      </c>
      <c r="AO460" s="11">
        <f t="shared" si="319"/>
        <v>-6.3501577929820233E-3</v>
      </c>
      <c r="AP460" s="11">
        <f t="shared" si="320"/>
        <v>3.1005175498204622E-4</v>
      </c>
      <c r="AQ460" s="11">
        <f t="shared" si="321"/>
        <v>2.7271753452582604E-3</v>
      </c>
      <c r="AT460" s="12">
        <f t="shared" si="322"/>
        <v>-1.919361631392218E-2</v>
      </c>
      <c r="AU460" s="12">
        <f t="shared" si="323"/>
        <v>-2.1629049065093796E-2</v>
      </c>
      <c r="AV460" s="12">
        <f t="shared" si="324"/>
        <v>-1.9838486011399554E-2</v>
      </c>
      <c r="AW460" s="12">
        <f t="shared" si="325"/>
        <v>2.4869398977258431E-2</v>
      </c>
      <c r="AX460" s="12">
        <f t="shared" si="326"/>
        <v>5.6589053180995342E-3</v>
      </c>
      <c r="AY460" s="12">
        <f t="shared" si="327"/>
        <v>-3.4852860485403259E-2</v>
      </c>
      <c r="AZ460" s="12">
        <f t="shared" si="328"/>
        <v>-4.6971837523847801E-3</v>
      </c>
      <c r="BA460" s="12">
        <f t="shared" si="329"/>
        <v>-7.4983087868517816E-4</v>
      </c>
      <c r="BB460" s="12">
        <f t="shared" si="330"/>
        <v>-7.8259492822885636E-4</v>
      </c>
      <c r="BC460" s="12">
        <f t="shared" si="331"/>
        <v>-7.140997710630456E-3</v>
      </c>
      <c r="BD460" s="12">
        <f t="shared" si="332"/>
        <v>-1.0988717089704422E-3</v>
      </c>
      <c r="BE460" s="12">
        <f t="shared" si="333"/>
        <v>-3.6821087193001467E-3</v>
      </c>
      <c r="BF460" s="12">
        <f t="shared" si="334"/>
        <v>-1.6596651850705512E-3</v>
      </c>
      <c r="BG460" s="12">
        <f t="shared" si="335"/>
        <v>-1.7531157818983217E-2</v>
      </c>
      <c r="BH460" s="12">
        <f t="shared" si="336"/>
        <v>1.6451012306918106E-3</v>
      </c>
      <c r="BI460" s="12">
        <f t="shared" si="337"/>
        <v>-1.9620807498554174E-2</v>
      </c>
      <c r="BJ460" s="12">
        <f t="shared" si="338"/>
        <v>-7.534101492109444E-3</v>
      </c>
      <c r="BK460" s="12">
        <f t="shared" si="339"/>
        <v>-6.1188635686785032E-3</v>
      </c>
      <c r="BL460" s="12">
        <f t="shared" si="340"/>
        <v>-5.4710430176247967E-4</v>
      </c>
      <c r="BM460" s="12">
        <f t="shared" si="341"/>
        <v>1.3174736942747109E-3</v>
      </c>
      <c r="CM460" s="11" cm="1">
        <f t="array" ref="CM460">MMULT(X460:AQ460,$BQ$54:$BQ$73)</f>
        <v>-5.716797773344464E-3</v>
      </c>
      <c r="DA460" s="7">
        <v>-5.1574093367904427E-3</v>
      </c>
    </row>
    <row r="461" spans="1:105" x14ac:dyDescent="0.25">
      <c r="A461" s="9">
        <v>45518</v>
      </c>
      <c r="B461" s="10">
        <v>3038.59375</v>
      </c>
      <c r="C461" s="10">
        <v>641.88916015625</v>
      </c>
      <c r="D461" s="10">
        <v>1269.945678710938</v>
      </c>
      <c r="E461" s="10">
        <v>11904.3447265625</v>
      </c>
      <c r="F461" s="10">
        <v>59.610000610351563</v>
      </c>
      <c r="G461" s="10">
        <v>793.17864990234375</v>
      </c>
      <c r="H461" s="10">
        <v>1152.755249023438</v>
      </c>
      <c r="I461" s="10">
        <v>1750.906982421875</v>
      </c>
      <c r="J461" s="10">
        <v>83.882003784179688</v>
      </c>
      <c r="K461" s="10">
        <v>3512.441650390625</v>
      </c>
      <c r="L461" s="10">
        <v>26.45999908447266</v>
      </c>
      <c r="M461" s="10">
        <v>5339.91162109375</v>
      </c>
      <c r="N461" s="10">
        <v>2723.370361328125</v>
      </c>
      <c r="O461" s="10">
        <v>302.57818603515619</v>
      </c>
      <c r="P461" s="10">
        <v>1451.109619140625</v>
      </c>
      <c r="Q461" s="10">
        <v>787.1934814453125</v>
      </c>
      <c r="R461" s="10">
        <v>79.620002746582031</v>
      </c>
      <c r="S461" s="10">
        <v>6751.376953125</v>
      </c>
      <c r="T461" s="10">
        <v>4066.83203125</v>
      </c>
      <c r="U461" s="10">
        <v>1104.511596679688</v>
      </c>
      <c r="X461" s="11">
        <f t="shared" si="302"/>
        <v>-1.6848778079486548E-2</v>
      </c>
      <c r="Y461" s="11">
        <f t="shared" si="303"/>
        <v>-1.0132626554054907E-3</v>
      </c>
      <c r="Z461" s="11">
        <f t="shared" si="304"/>
        <v>1.279541462433585E-2</v>
      </c>
      <c r="AA461" s="11">
        <f t="shared" si="305"/>
        <v>-6.027736688591862E-3</v>
      </c>
      <c r="AB461" s="11">
        <f t="shared" si="306"/>
        <v>3.5353380316187101E-3</v>
      </c>
      <c r="AC461" s="11">
        <f t="shared" si="307"/>
        <v>2.8693673848265242E-3</v>
      </c>
      <c r="AD461" s="11">
        <f t="shared" si="308"/>
        <v>-5.7345688286704194E-3</v>
      </c>
      <c r="AE461" s="11">
        <f t="shared" si="309"/>
        <v>1.4353703577719031E-2</v>
      </c>
      <c r="AF461" s="11">
        <f t="shared" si="310"/>
        <v>-9.5310591571378818E-5</v>
      </c>
      <c r="AG461" s="11">
        <f t="shared" si="311"/>
        <v>-1.85829554648736E-3</v>
      </c>
      <c r="AH461" s="11">
        <f t="shared" si="312"/>
        <v>2.6525083911777712E-3</v>
      </c>
      <c r="AI461" s="11">
        <f t="shared" si="313"/>
        <v>7.9203133729676186E-3</v>
      </c>
      <c r="AJ461" s="11">
        <f t="shared" si="314"/>
        <v>1.0007151134122065E-2</v>
      </c>
      <c r="AK461" s="11">
        <f t="shared" si="315"/>
        <v>-2.3072320900372673E-2</v>
      </c>
      <c r="AL461" s="11">
        <f t="shared" si="316"/>
        <v>-1.2128290171544754E-3</v>
      </c>
      <c r="AM461" s="11">
        <f t="shared" si="317"/>
        <v>6.8334170840345194E-3</v>
      </c>
      <c r="AN461" s="11">
        <f t="shared" si="318"/>
        <v>3.9087781809506589E-3</v>
      </c>
      <c r="AO461" s="11">
        <f t="shared" si="319"/>
        <v>5.4115653139183437E-3</v>
      </c>
      <c r="AP461" s="11">
        <f t="shared" si="320"/>
        <v>2.3421588469575993E-2</v>
      </c>
      <c r="AQ461" s="11">
        <f t="shared" si="321"/>
        <v>5.6398524243733726E-2</v>
      </c>
      <c r="AT461" s="12">
        <f t="shared" si="322"/>
        <v>-1.7148124139995825E-2</v>
      </c>
      <c r="AU461" s="12">
        <f t="shared" si="323"/>
        <v>-9.8725367244975127E-4</v>
      </c>
      <c r="AV461" s="12">
        <f t="shared" si="324"/>
        <v>1.0654505122507619E-2</v>
      </c>
      <c r="AW461" s="12">
        <f t="shared" si="325"/>
        <v>-8.7554644549594478E-3</v>
      </c>
      <c r="AX461" s="12">
        <f t="shared" si="326"/>
        <v>2.755729876862875E-3</v>
      </c>
      <c r="AY461" s="12">
        <f t="shared" si="327"/>
        <v>2.2916082806403418E-3</v>
      </c>
      <c r="AZ461" s="12">
        <f t="shared" si="328"/>
        <v>-6.6373377842639629E-3</v>
      </c>
      <c r="BA461" s="12">
        <f t="shared" si="329"/>
        <v>1.3576150063997393E-2</v>
      </c>
      <c r="BB461" s="12">
        <f t="shared" si="330"/>
        <v>-1.6558464060105902E-4</v>
      </c>
      <c r="BC461" s="12">
        <f t="shared" si="331"/>
        <v>-3.3581698670379729E-3</v>
      </c>
      <c r="BD461" s="12">
        <f t="shared" si="332"/>
        <v>2.3109429252676878E-3</v>
      </c>
      <c r="BE461" s="12">
        <f t="shared" si="333"/>
        <v>7.1176697291370633E-3</v>
      </c>
      <c r="BF461" s="12">
        <f t="shared" si="334"/>
        <v>8.2002403651512332E-3</v>
      </c>
      <c r="BG461" s="12">
        <f t="shared" si="335"/>
        <v>-2.4781544259764664E-2</v>
      </c>
      <c r="BH461" s="12">
        <f t="shared" si="336"/>
        <v>-1.6216903572970536E-3</v>
      </c>
      <c r="BI461" s="12">
        <f t="shared" si="337"/>
        <v>5.7333727612152458E-3</v>
      </c>
      <c r="BJ461" s="12">
        <f t="shared" si="338"/>
        <v>3.0129382570640976E-3</v>
      </c>
      <c r="BK461" s="12">
        <f t="shared" si="339"/>
        <v>5.6428595382218638E-3</v>
      </c>
      <c r="BL461" s="12">
        <f t="shared" si="340"/>
        <v>2.2564432412831466E-2</v>
      </c>
      <c r="BM461" s="12">
        <f t="shared" si="341"/>
        <v>5.4988822592750175E-2</v>
      </c>
      <c r="CM461" s="11" cm="1">
        <f t="array" ref="CM461">MMULT(X461:AQ461,$BQ$54:$BQ$73)</f>
        <v>4.7122283750620306E-3</v>
      </c>
      <c r="DA461" s="7">
        <v>2.4402375765916074E-3</v>
      </c>
    </row>
    <row r="462" spans="1:105" x14ac:dyDescent="0.25">
      <c r="A462" s="9">
        <v>45520</v>
      </c>
      <c r="B462" s="10">
        <v>3107.259765625</v>
      </c>
      <c r="C462" s="10">
        <v>655.04803466796875</v>
      </c>
      <c r="D462" s="10">
        <v>1382.800415039062</v>
      </c>
      <c r="E462" s="10">
        <v>12364.974609375</v>
      </c>
      <c r="F462" s="10">
        <v>59.470001220703118</v>
      </c>
      <c r="G462" s="10">
        <v>805.1666259765625</v>
      </c>
      <c r="H462" s="10">
        <v>1178.1591796875</v>
      </c>
      <c r="I462" s="10">
        <v>1785.1904296875</v>
      </c>
      <c r="J462" s="10">
        <v>83.94830322265625</v>
      </c>
      <c r="K462" s="10">
        <v>3535.3779296875</v>
      </c>
      <c r="L462" s="10">
        <v>26.45999908447266</v>
      </c>
      <c r="M462" s="10">
        <v>5473.912109375</v>
      </c>
      <c r="N462" s="10">
        <v>2817.8115234375</v>
      </c>
      <c r="O462" s="10">
        <v>303.91525268554688</v>
      </c>
      <c r="P462" s="10">
        <v>1467.339599609375</v>
      </c>
      <c r="Q462" s="10">
        <v>796.11431884765625</v>
      </c>
      <c r="R462" s="10">
        <v>80.010002136230469</v>
      </c>
      <c r="S462" s="10">
        <v>6723.5908203125</v>
      </c>
      <c r="T462" s="10">
        <v>4181.20751953125</v>
      </c>
      <c r="U462" s="10">
        <v>1153.850341796875</v>
      </c>
      <c r="X462" s="11">
        <f t="shared" si="302"/>
        <v>2.2597958554018614E-2</v>
      </c>
      <c r="Y462" s="11">
        <f t="shared" si="303"/>
        <v>2.0500228588555054E-2</v>
      </c>
      <c r="Z462" s="11">
        <f t="shared" si="304"/>
        <v>8.8865798136088484E-2</v>
      </c>
      <c r="AA462" s="11">
        <f t="shared" si="305"/>
        <v>3.8694266118208386E-2</v>
      </c>
      <c r="AB462" s="11">
        <f t="shared" si="306"/>
        <v>-2.3485889651900633E-3</v>
      </c>
      <c r="AC462" s="11">
        <f t="shared" si="307"/>
        <v>1.5113841094556329E-2</v>
      </c>
      <c r="AD462" s="11">
        <f t="shared" si="308"/>
        <v>2.2037575353122969E-2</v>
      </c>
      <c r="AE462" s="11">
        <f t="shared" si="309"/>
        <v>1.9580393253217674E-2</v>
      </c>
      <c r="AF462" s="11">
        <f t="shared" si="310"/>
        <v>7.9038930265834572E-4</v>
      </c>
      <c r="AG462" s="11">
        <f t="shared" si="311"/>
        <v>6.530010055633014E-3</v>
      </c>
      <c r="AH462" s="11">
        <f t="shared" si="312"/>
        <v>0</v>
      </c>
      <c r="AI462" s="11">
        <f t="shared" si="313"/>
        <v>2.5094139714208093E-2</v>
      </c>
      <c r="AJ462" s="11">
        <f t="shared" si="314"/>
        <v>3.4678045795915255E-2</v>
      </c>
      <c r="AK462" s="11">
        <f t="shared" si="315"/>
        <v>4.4189129028466374E-3</v>
      </c>
      <c r="AL462" s="11">
        <f t="shared" si="316"/>
        <v>1.1184530964905123E-2</v>
      </c>
      <c r="AM462" s="11">
        <f t="shared" si="317"/>
        <v>1.1332458426821328E-2</v>
      </c>
      <c r="AN462" s="11">
        <f t="shared" si="318"/>
        <v>4.8982589323658321E-3</v>
      </c>
      <c r="AO462" s="11">
        <f t="shared" si="319"/>
        <v>-4.1156245615405424E-3</v>
      </c>
      <c r="AP462" s="11">
        <f t="shared" si="320"/>
        <v>2.8123976452033361E-2</v>
      </c>
      <c r="AQ462" s="11">
        <f t="shared" si="321"/>
        <v>4.467019202469763E-2</v>
      </c>
      <c r="AT462" s="12">
        <f t="shared" si="322"/>
        <v>2.2298612493509336E-2</v>
      </c>
      <c r="AU462" s="12">
        <f t="shared" si="323"/>
        <v>2.0526237571510793E-2</v>
      </c>
      <c r="AV462" s="12">
        <f t="shared" si="324"/>
        <v>8.6724888634260255E-2</v>
      </c>
      <c r="AW462" s="12">
        <f t="shared" si="325"/>
        <v>3.5966538351840799E-2</v>
      </c>
      <c r="AX462" s="12">
        <f t="shared" si="326"/>
        <v>-3.1281971199458984E-3</v>
      </c>
      <c r="AY462" s="12">
        <f t="shared" si="327"/>
        <v>1.4536081990370146E-2</v>
      </c>
      <c r="AZ462" s="12">
        <f t="shared" si="328"/>
        <v>2.1134806397529425E-2</v>
      </c>
      <c r="BA462" s="12">
        <f t="shared" si="329"/>
        <v>1.8802839739496036E-2</v>
      </c>
      <c r="BB462" s="12">
        <f t="shared" si="330"/>
        <v>7.201152536286655E-4</v>
      </c>
      <c r="BC462" s="12">
        <f t="shared" si="331"/>
        <v>5.030135735082401E-3</v>
      </c>
      <c r="BD462" s="12">
        <f t="shared" si="332"/>
        <v>-3.4156546591008325E-4</v>
      </c>
      <c r="BE462" s="12">
        <f t="shared" si="333"/>
        <v>2.429149607037754E-2</v>
      </c>
      <c r="BF462" s="12">
        <f t="shared" si="334"/>
        <v>3.2871135026944422E-2</v>
      </c>
      <c r="BG462" s="12">
        <f t="shared" si="335"/>
        <v>2.7096895434546471E-3</v>
      </c>
      <c r="BH462" s="12">
        <f t="shared" si="336"/>
        <v>1.0775669624762545E-2</v>
      </c>
      <c r="BI462" s="12">
        <f t="shared" si="337"/>
        <v>1.0232414104002054E-2</v>
      </c>
      <c r="BJ462" s="12">
        <f t="shared" si="338"/>
        <v>4.0024190084792704E-3</v>
      </c>
      <c r="BK462" s="12">
        <f t="shared" si="339"/>
        <v>-3.8843303372370222E-3</v>
      </c>
      <c r="BL462" s="12">
        <f t="shared" si="340"/>
        <v>2.7266820395288834E-2</v>
      </c>
      <c r="BM462" s="12">
        <f t="shared" si="341"/>
        <v>4.3260490373714079E-2</v>
      </c>
      <c r="CM462" s="11" cm="1">
        <f t="array" ref="CM462">MMULT(X462:AQ462,$BQ$54:$BQ$73)</f>
        <v>1.9632338107156075E-2</v>
      </c>
      <c r="DA462" s="7">
        <v>-2.9325565583363643E-3</v>
      </c>
    </row>
    <row r="463" spans="1:105" x14ac:dyDescent="0.25">
      <c r="A463" s="9">
        <v>45523</v>
      </c>
      <c r="B463" s="10">
        <v>3101.0126953125</v>
      </c>
      <c r="C463" s="10">
        <v>657.57745361328125</v>
      </c>
      <c r="D463" s="10">
        <v>1426.444580078125</v>
      </c>
      <c r="E463" s="10">
        <v>12769.7001953125</v>
      </c>
      <c r="F463" s="10">
        <v>60.340000152587891</v>
      </c>
      <c r="G463" s="10">
        <v>804.895263671875</v>
      </c>
      <c r="H463" s="10">
        <v>1166.896118164062</v>
      </c>
      <c r="I463" s="10">
        <v>1790.808471679688</v>
      </c>
      <c r="J463" s="10">
        <v>83.889801025390625</v>
      </c>
      <c r="K463" s="10">
        <v>3522.200927734375</v>
      </c>
      <c r="L463" s="10">
        <v>26.479999542236332</v>
      </c>
      <c r="M463" s="10">
        <v>5584.44873046875</v>
      </c>
      <c r="N463" s="10">
        <v>2743.111572265625</v>
      </c>
      <c r="O463" s="10">
        <v>309.1710205078125</v>
      </c>
      <c r="P463" s="10">
        <v>1482.479125976562</v>
      </c>
      <c r="Q463" s="10">
        <v>797.682861328125</v>
      </c>
      <c r="R463" s="10">
        <v>82</v>
      </c>
      <c r="S463" s="10">
        <v>6850.01123046875</v>
      </c>
      <c r="T463" s="10">
        <v>4251.22509765625</v>
      </c>
      <c r="U463" s="10">
        <v>1171.26123046875</v>
      </c>
      <c r="X463" s="11">
        <f t="shared" si="302"/>
        <v>-2.0104757193492809E-3</v>
      </c>
      <c r="Y463" s="11">
        <f t="shared" si="303"/>
        <v>3.8614251344095915E-3</v>
      </c>
      <c r="Z463" s="11">
        <f t="shared" si="304"/>
        <v>3.1562157896683936E-2</v>
      </c>
      <c r="AA463" s="11">
        <f t="shared" si="305"/>
        <v>3.2731614800942749E-2</v>
      </c>
      <c r="AB463" s="11">
        <f t="shared" si="306"/>
        <v>1.4629206558379935E-2</v>
      </c>
      <c r="AC463" s="11">
        <f t="shared" si="307"/>
        <v>-3.3702627000761835E-4</v>
      </c>
      <c r="AD463" s="11">
        <f t="shared" si="308"/>
        <v>-9.5598809716233909E-3</v>
      </c>
      <c r="AE463" s="11">
        <f t="shared" si="309"/>
        <v>3.1470267254185319E-3</v>
      </c>
      <c r="AF463" s="11">
        <f t="shared" si="310"/>
        <v>-6.9688361789111461E-4</v>
      </c>
      <c r="AG463" s="11">
        <f t="shared" si="311"/>
        <v>-3.7271834059024477E-3</v>
      </c>
      <c r="AH463" s="11">
        <f t="shared" si="312"/>
        <v>7.558752250830049E-4</v>
      </c>
      <c r="AI463" s="11">
        <f t="shared" si="313"/>
        <v>2.0193349634612758E-2</v>
      </c>
      <c r="AJ463" s="11">
        <f t="shared" si="314"/>
        <v>-2.6509917555006361E-2</v>
      </c>
      <c r="AK463" s="11">
        <f t="shared" si="315"/>
        <v>1.7293530929504319E-2</v>
      </c>
      <c r="AL463" s="11">
        <f t="shared" si="316"/>
        <v>1.031767040923409E-2</v>
      </c>
      <c r="AM463" s="11">
        <f t="shared" si="317"/>
        <v>1.9702477939841012E-3</v>
      </c>
      <c r="AN463" s="11">
        <f t="shared" si="318"/>
        <v>2.4871863650012479E-2</v>
      </c>
      <c r="AO463" s="11">
        <f t="shared" si="319"/>
        <v>1.8802513944531536E-2</v>
      </c>
      <c r="AP463" s="11">
        <f t="shared" si="320"/>
        <v>1.6745779251073761E-2</v>
      </c>
      <c r="AQ463" s="11">
        <f t="shared" si="321"/>
        <v>1.5089382081181574E-2</v>
      </c>
      <c r="AT463" s="12">
        <f t="shared" si="322"/>
        <v>-2.3098217798585567E-3</v>
      </c>
      <c r="AU463" s="12">
        <f t="shared" si="323"/>
        <v>3.8874341173653309E-3</v>
      </c>
      <c r="AV463" s="12">
        <f t="shared" si="324"/>
        <v>2.9421248394855704E-2</v>
      </c>
      <c r="AW463" s="12">
        <f t="shared" si="325"/>
        <v>3.0003887034575162E-2</v>
      </c>
      <c r="AX463" s="12">
        <f t="shared" si="326"/>
        <v>1.3849598403624099E-2</v>
      </c>
      <c r="AY463" s="12">
        <f t="shared" si="327"/>
        <v>-9.1478537419380072E-4</v>
      </c>
      <c r="AZ463" s="12">
        <f t="shared" si="328"/>
        <v>-1.0462649927216934E-2</v>
      </c>
      <c r="BA463" s="12">
        <f t="shared" si="329"/>
        <v>2.3694732116968935E-3</v>
      </c>
      <c r="BB463" s="12">
        <f t="shared" si="330"/>
        <v>-7.6715766692079482E-4</v>
      </c>
      <c r="BC463" s="12">
        <f t="shared" si="331"/>
        <v>-5.2270577264530611E-3</v>
      </c>
      <c r="BD463" s="12">
        <f t="shared" si="332"/>
        <v>4.1430975917292165E-4</v>
      </c>
      <c r="BE463" s="12">
        <f t="shared" si="333"/>
        <v>1.9390705990782204E-2</v>
      </c>
      <c r="BF463" s="12">
        <f t="shared" si="334"/>
        <v>-2.8316828323977191E-2</v>
      </c>
      <c r="BG463" s="12">
        <f t="shared" si="335"/>
        <v>1.5584307570112328E-2</v>
      </c>
      <c r="BH463" s="12">
        <f t="shared" si="336"/>
        <v>9.9088090690915114E-3</v>
      </c>
      <c r="BI463" s="12">
        <f t="shared" si="337"/>
        <v>8.7020347116482715E-4</v>
      </c>
      <c r="BJ463" s="12">
        <f t="shared" si="338"/>
        <v>2.3976023726125919E-2</v>
      </c>
      <c r="BK463" s="12">
        <f t="shared" si="339"/>
        <v>1.9033808168835056E-2</v>
      </c>
      <c r="BL463" s="12">
        <f t="shared" si="340"/>
        <v>1.5888623194329234E-2</v>
      </c>
      <c r="BM463" s="12">
        <f t="shared" si="341"/>
        <v>1.3679680430198024E-2</v>
      </c>
      <c r="CM463" s="11" cm="1">
        <f t="array" ref="CM463">MMULT(X463:AQ463,$BQ$54:$BQ$73)</f>
        <v>8.4565138247636087E-3</v>
      </c>
      <c r="DA463" s="7">
        <v>-1.1669180398713798E-2</v>
      </c>
    </row>
    <row r="464" spans="1:105" x14ac:dyDescent="0.25">
      <c r="A464" s="9">
        <v>45524</v>
      </c>
      <c r="B464" s="10">
        <v>3069.12841796875</v>
      </c>
      <c r="C464" s="10">
        <v>668.09747314453125</v>
      </c>
      <c r="D464" s="10">
        <v>1431.37939453125</v>
      </c>
      <c r="E464" s="10">
        <v>12665.533203125</v>
      </c>
      <c r="F464" s="10">
        <v>60.669998168945313</v>
      </c>
      <c r="G464" s="10">
        <v>807.92926025390625</v>
      </c>
      <c r="H464" s="10">
        <v>1170.4189453125</v>
      </c>
      <c r="I464" s="10">
        <v>1797.914672851562</v>
      </c>
      <c r="J464" s="10">
        <v>83.87860107421875</v>
      </c>
      <c r="K464" s="10">
        <v>3539.687744140625</v>
      </c>
      <c r="L464" s="10">
        <v>26.489999771118161</v>
      </c>
      <c r="M464" s="10">
        <v>5615.63623046875</v>
      </c>
      <c r="N464" s="10">
        <v>2749.212646484375</v>
      </c>
      <c r="O464" s="10">
        <v>304.37628173828119</v>
      </c>
      <c r="P464" s="10">
        <v>1489.9990234375</v>
      </c>
      <c r="Q464" s="10">
        <v>804.1529541015625</v>
      </c>
      <c r="R464" s="10">
        <v>83.370002746582031</v>
      </c>
      <c r="S464" s="10">
        <v>6851.84033203125</v>
      </c>
      <c r="T464" s="10">
        <v>4282.75390625</v>
      </c>
      <c r="U464" s="10">
        <v>1156.444580078125</v>
      </c>
      <c r="X464" s="11">
        <f t="shared" si="302"/>
        <v>-1.0281891909680463E-2</v>
      </c>
      <c r="Y464" s="11">
        <f t="shared" si="303"/>
        <v>1.5998145121071599E-2</v>
      </c>
      <c r="Z464" s="11">
        <f t="shared" si="304"/>
        <v>3.4595206305559553E-3</v>
      </c>
      <c r="AA464" s="11">
        <f t="shared" si="305"/>
        <v>-8.157356131644939E-3</v>
      </c>
      <c r="AB464" s="11">
        <f t="shared" si="306"/>
        <v>5.4689760610361678E-3</v>
      </c>
      <c r="AC464" s="11">
        <f t="shared" si="307"/>
        <v>3.7694302836251926E-3</v>
      </c>
      <c r="AD464" s="11">
        <f t="shared" si="308"/>
        <v>3.0189723777473876E-3</v>
      </c>
      <c r="AE464" s="11">
        <f t="shared" si="309"/>
        <v>3.9681525323636826E-3</v>
      </c>
      <c r="AF464" s="11">
        <f t="shared" si="310"/>
        <v>-1.3350790006624465E-4</v>
      </c>
      <c r="AG464" s="11">
        <f t="shared" si="311"/>
        <v>4.9647412981343574E-3</v>
      </c>
      <c r="AH464" s="11">
        <f t="shared" si="312"/>
        <v>3.7765215463384698E-4</v>
      </c>
      <c r="AI464" s="11">
        <f t="shared" si="313"/>
        <v>5.5847052243207128E-3</v>
      </c>
      <c r="AJ464" s="11">
        <f t="shared" si="314"/>
        <v>2.2241436624143305E-3</v>
      </c>
      <c r="AK464" s="11">
        <f t="shared" si="315"/>
        <v>-1.5508370615253533E-2</v>
      </c>
      <c r="AL464" s="11">
        <f t="shared" si="316"/>
        <v>5.0725149036984444E-3</v>
      </c>
      <c r="AM464" s="11">
        <f t="shared" si="317"/>
        <v>8.1111091727167524E-3</v>
      </c>
      <c r="AN464" s="11">
        <f t="shared" si="318"/>
        <v>1.6707350568073553E-2</v>
      </c>
      <c r="AO464" s="11">
        <f t="shared" si="319"/>
        <v>2.6702168813449285E-4</v>
      </c>
      <c r="AP464" s="11">
        <f t="shared" si="320"/>
        <v>7.4164053583359304E-3</v>
      </c>
      <c r="AQ464" s="11">
        <f t="shared" si="321"/>
        <v>-1.2650167191733336E-2</v>
      </c>
      <c r="AT464" s="12">
        <f t="shared" si="322"/>
        <v>-1.0581237970189738E-2</v>
      </c>
      <c r="AU464" s="12">
        <f t="shared" si="323"/>
        <v>1.6024154104027338E-2</v>
      </c>
      <c r="AV464" s="12">
        <f t="shared" si="324"/>
        <v>1.3186111287277237E-3</v>
      </c>
      <c r="AW464" s="12">
        <f t="shared" si="325"/>
        <v>-1.0885083898012524E-2</v>
      </c>
      <c r="AX464" s="12">
        <f t="shared" si="326"/>
        <v>4.6893679062803327E-3</v>
      </c>
      <c r="AY464" s="12">
        <f t="shared" si="327"/>
        <v>3.1916711794390102E-3</v>
      </c>
      <c r="AZ464" s="12">
        <f t="shared" si="328"/>
        <v>2.1162034221538445E-3</v>
      </c>
      <c r="BA464" s="12">
        <f t="shared" si="329"/>
        <v>3.1905990186420442E-3</v>
      </c>
      <c r="BB464" s="12">
        <f t="shared" si="330"/>
        <v>-2.0378194909592484E-4</v>
      </c>
      <c r="BC464" s="12">
        <f t="shared" si="331"/>
        <v>3.4648669775837445E-3</v>
      </c>
      <c r="BD464" s="12">
        <f t="shared" si="332"/>
        <v>3.6086688723763736E-5</v>
      </c>
      <c r="BE464" s="12">
        <f t="shared" si="333"/>
        <v>4.7820615804901575E-3</v>
      </c>
      <c r="BF464" s="12">
        <f t="shared" si="334"/>
        <v>4.1723289344349911E-4</v>
      </c>
      <c r="BG464" s="12">
        <f t="shared" si="335"/>
        <v>-1.7217593974645524E-2</v>
      </c>
      <c r="BH464" s="12">
        <f t="shared" si="336"/>
        <v>4.6636535635558663E-3</v>
      </c>
      <c r="BI464" s="12">
        <f t="shared" si="337"/>
        <v>7.0110648498974779E-3</v>
      </c>
      <c r="BJ464" s="12">
        <f t="shared" si="338"/>
        <v>1.5811510644186993E-2</v>
      </c>
      <c r="BK464" s="12">
        <f t="shared" si="339"/>
        <v>4.9831591243801299E-4</v>
      </c>
      <c r="BL464" s="12">
        <f t="shared" si="340"/>
        <v>6.5592493015914043E-3</v>
      </c>
      <c r="BM464" s="12">
        <f t="shared" si="341"/>
        <v>-1.4059868842716886E-2</v>
      </c>
      <c r="CM464" s="11" cm="1">
        <f t="array" ref="CM464">MMULT(X464:AQ464,$BQ$54:$BQ$73)</f>
        <v>1.9838773644241946E-3</v>
      </c>
      <c r="DA464" s="7">
        <v>-2.1377999564734639E-3</v>
      </c>
    </row>
    <row r="465" spans="1:105" x14ac:dyDescent="0.25">
      <c r="A465" s="9">
        <v>45525</v>
      </c>
      <c r="B465" s="10">
        <v>3114.15625</v>
      </c>
      <c r="C465" s="10">
        <v>669.4044189453125</v>
      </c>
      <c r="D465" s="10">
        <v>1421.460327148438</v>
      </c>
      <c r="E465" s="10">
        <v>12725.9853515625</v>
      </c>
      <c r="F465" s="10">
        <v>60.380001068115227</v>
      </c>
      <c r="G465" s="10">
        <v>802.05865478515625</v>
      </c>
      <c r="H465" s="10">
        <v>1165.854125976562</v>
      </c>
      <c r="I465" s="10">
        <v>1798.394897460938</v>
      </c>
      <c r="J465" s="10">
        <v>83.779403686523438</v>
      </c>
      <c r="K465" s="10">
        <v>3562.822021484375</v>
      </c>
      <c r="L465" s="10">
        <v>26.520000457763668</v>
      </c>
      <c r="M465" s="10">
        <v>5621.1953125</v>
      </c>
      <c r="N465" s="10">
        <v>2747.32763671875</v>
      </c>
      <c r="O465" s="10">
        <v>302.16329956054688</v>
      </c>
      <c r="P465" s="10">
        <v>1492.713256835938</v>
      </c>
      <c r="Q465" s="10">
        <v>799.4964599609375</v>
      </c>
      <c r="R465" s="10">
        <v>82.949996948242188</v>
      </c>
      <c r="S465" s="10">
        <v>6849.02197265625</v>
      </c>
      <c r="T465" s="10">
        <v>4309.455078125</v>
      </c>
      <c r="U465" s="10">
        <v>1165.324462890625</v>
      </c>
      <c r="X465" s="11">
        <f t="shared" si="302"/>
        <v>1.4671211464344948E-2</v>
      </c>
      <c r="Y465" s="11">
        <f t="shared" si="303"/>
        <v>1.9562202422796996E-3</v>
      </c>
      <c r="Z465" s="11">
        <f t="shared" si="304"/>
        <v>-6.9297262631479719E-3</v>
      </c>
      <c r="AA465" s="11">
        <f t="shared" si="305"/>
        <v>4.7729651383792105E-3</v>
      </c>
      <c r="AB465" s="11">
        <f t="shared" si="306"/>
        <v>-4.7799095035826753E-3</v>
      </c>
      <c r="AC465" s="11">
        <f t="shared" si="307"/>
        <v>-7.2662369808280704E-3</v>
      </c>
      <c r="AD465" s="11">
        <f t="shared" si="308"/>
        <v>-3.9001584468706246E-3</v>
      </c>
      <c r="AE465" s="11">
        <f t="shared" si="309"/>
        <v>2.6710089006296098E-4</v>
      </c>
      <c r="AF465" s="11">
        <f t="shared" si="310"/>
        <v>-1.1826304495414647E-3</v>
      </c>
      <c r="AG465" s="11">
        <f t="shared" si="311"/>
        <v>6.5356830929635019E-3</v>
      </c>
      <c r="AH465" s="11">
        <f t="shared" si="312"/>
        <v>1.1325287619752011E-3</v>
      </c>
      <c r="AI465" s="11">
        <f t="shared" si="313"/>
        <v>9.8992915550478425E-4</v>
      </c>
      <c r="AJ465" s="11">
        <f t="shared" si="314"/>
        <v>-6.856544065572751E-4</v>
      </c>
      <c r="AK465" s="11">
        <f t="shared" si="315"/>
        <v>-7.2705473800260068E-3</v>
      </c>
      <c r="AL465" s="11">
        <f t="shared" si="316"/>
        <v>1.8216343472333872E-3</v>
      </c>
      <c r="AM465" s="11">
        <f t="shared" si="317"/>
        <v>-5.790557774953963E-3</v>
      </c>
      <c r="AN465" s="11">
        <f t="shared" si="318"/>
        <v>-5.0378527588217327E-3</v>
      </c>
      <c r="AO465" s="11">
        <f t="shared" si="319"/>
        <v>-4.1132881655525801E-4</v>
      </c>
      <c r="AP465" s="11">
        <f t="shared" si="320"/>
        <v>6.2345800061109919E-3</v>
      </c>
      <c r="AQ465" s="11">
        <f t="shared" si="321"/>
        <v>7.6786064507303143E-3</v>
      </c>
      <c r="AT465" s="12">
        <f t="shared" si="322"/>
        <v>1.4371865403835673E-2</v>
      </c>
      <c r="AU465" s="12">
        <f t="shared" si="323"/>
        <v>1.9822292252354391E-3</v>
      </c>
      <c r="AV465" s="12">
        <f t="shared" si="324"/>
        <v>-9.0706357649762044E-3</v>
      </c>
      <c r="AW465" s="12">
        <f t="shared" si="325"/>
        <v>2.0452373720116252E-3</v>
      </c>
      <c r="AX465" s="12">
        <f t="shared" si="326"/>
        <v>-5.5595176583385104E-3</v>
      </c>
      <c r="AY465" s="12">
        <f t="shared" si="327"/>
        <v>-7.8439960850142532E-3</v>
      </c>
      <c r="AZ465" s="12">
        <f t="shared" si="328"/>
        <v>-4.8029274024641681E-3</v>
      </c>
      <c r="BA465" s="12">
        <f t="shared" si="329"/>
        <v>-5.1045262365867743E-4</v>
      </c>
      <c r="BB465" s="12">
        <f t="shared" si="330"/>
        <v>-1.2529044985711449E-3</v>
      </c>
      <c r="BC465" s="12">
        <f t="shared" si="331"/>
        <v>5.035808772412889E-3</v>
      </c>
      <c r="BD465" s="12">
        <f t="shared" si="332"/>
        <v>7.9096329606511784E-4</v>
      </c>
      <c r="BE465" s="12">
        <f t="shared" si="333"/>
        <v>1.8728551167422906E-4</v>
      </c>
      <c r="BF465" s="12">
        <f t="shared" si="334"/>
        <v>-2.4925651755281063E-3</v>
      </c>
      <c r="BG465" s="12">
        <f t="shared" si="335"/>
        <v>-8.9797707394179971E-3</v>
      </c>
      <c r="BH465" s="12">
        <f t="shared" si="336"/>
        <v>1.412773007090809E-3</v>
      </c>
      <c r="BI465" s="12">
        <f t="shared" si="337"/>
        <v>-6.8906020977732366E-3</v>
      </c>
      <c r="BJ465" s="12">
        <f t="shared" si="338"/>
        <v>-5.9336926827082944E-3</v>
      </c>
      <c r="BK465" s="12">
        <f t="shared" si="339"/>
        <v>-1.8003459225173789E-4</v>
      </c>
      <c r="BL465" s="12">
        <f t="shared" si="340"/>
        <v>5.3774239493664657E-3</v>
      </c>
      <c r="BM465" s="12">
        <f t="shared" si="341"/>
        <v>6.268904799746765E-3</v>
      </c>
      <c r="CM465" s="11" cm="1">
        <f t="array" ref="CM465">MMULT(X465:AQ465,$BQ$54:$BQ$73)</f>
        <v>1.4029283843499773E-4</v>
      </c>
      <c r="DA465" s="7">
        <v>-1.9784241431043486E-4</v>
      </c>
    </row>
    <row r="466" spans="1:105" x14ac:dyDescent="0.25">
      <c r="A466" s="9">
        <v>45526</v>
      </c>
      <c r="B466" s="10">
        <v>3097.514404296875</v>
      </c>
      <c r="C466" s="10">
        <v>670.224365234375</v>
      </c>
      <c r="D466" s="10">
        <v>1437.330932617188</v>
      </c>
      <c r="E466" s="10">
        <v>12849.435546875</v>
      </c>
      <c r="F466" s="10">
        <v>60.450000762939453</v>
      </c>
      <c r="G466" s="10">
        <v>804.77197265625</v>
      </c>
      <c r="H466" s="10">
        <v>1181.979736328125</v>
      </c>
      <c r="I466" s="10">
        <v>1805.645385742188</v>
      </c>
      <c r="J466" s="10">
        <v>83.888603210449219</v>
      </c>
      <c r="K466" s="10">
        <v>3573.17529296875</v>
      </c>
      <c r="L466" s="10">
        <v>26.54999923706055</v>
      </c>
      <c r="M466" s="10">
        <v>5612.291015625</v>
      </c>
      <c r="N466" s="10">
        <v>2711.168212890625</v>
      </c>
      <c r="O466" s="10">
        <v>299.0743408203125</v>
      </c>
      <c r="P466" s="10">
        <v>1492.165405273438</v>
      </c>
      <c r="Q466" s="10">
        <v>804.1529541015625</v>
      </c>
      <c r="R466" s="10">
        <v>82.900001525878906</v>
      </c>
      <c r="S466" s="10">
        <v>6885.80615234375</v>
      </c>
      <c r="T466" s="10">
        <v>4262.5869140625</v>
      </c>
      <c r="U466" s="10">
        <v>1135.292114257812</v>
      </c>
      <c r="X466" s="11">
        <f t="shared" si="302"/>
        <v>-5.3439340762445687E-3</v>
      </c>
      <c r="Y466" s="11">
        <f t="shared" si="303"/>
        <v>1.2248892685148022E-3</v>
      </c>
      <c r="Z466" s="11">
        <f t="shared" si="304"/>
        <v>1.1165000644504579E-2</v>
      </c>
      <c r="AA466" s="11">
        <f t="shared" si="305"/>
        <v>9.7006394320061622E-3</v>
      </c>
      <c r="AB466" s="11">
        <f t="shared" si="306"/>
        <v>1.1593192048019105E-3</v>
      </c>
      <c r="AC466" s="11">
        <f t="shared" si="307"/>
        <v>3.3829419518209103E-3</v>
      </c>
      <c r="AD466" s="11">
        <f t="shared" si="308"/>
        <v>1.3831584923247198E-2</v>
      </c>
      <c r="AE466" s="11">
        <f t="shared" si="309"/>
        <v>4.0316441575132325E-3</v>
      </c>
      <c r="AF466" s="11">
        <f t="shared" si="310"/>
        <v>1.3034172973392366E-3</v>
      </c>
      <c r="AG466" s="11">
        <f t="shared" si="311"/>
        <v>2.9059187974990472E-3</v>
      </c>
      <c r="AH466" s="11">
        <f t="shared" si="312"/>
        <v>1.1311756704023748E-3</v>
      </c>
      <c r="AI466" s="11">
        <f t="shared" si="313"/>
        <v>-1.584057550037317E-3</v>
      </c>
      <c r="AJ466" s="11">
        <f t="shared" si="314"/>
        <v>-1.3161671489357468E-2</v>
      </c>
      <c r="AK466" s="11">
        <f t="shared" si="315"/>
        <v>-1.0222812448523105E-2</v>
      </c>
      <c r="AL466" s="11">
        <f t="shared" si="316"/>
        <v>-3.6701728211435962E-4</v>
      </c>
      <c r="AM466" s="11">
        <f t="shared" si="317"/>
        <v>5.8242836257867995E-3</v>
      </c>
      <c r="AN466" s="11">
        <f t="shared" si="318"/>
        <v>-6.0271759135177051E-4</v>
      </c>
      <c r="AO466" s="11">
        <f t="shared" si="319"/>
        <v>5.3707200581857711E-3</v>
      </c>
      <c r="AP466" s="11">
        <f t="shared" si="320"/>
        <v>-1.087565903643016E-2</v>
      </c>
      <c r="AQ466" s="11">
        <f t="shared" si="321"/>
        <v>-2.5771662390332684E-2</v>
      </c>
      <c r="AT466" s="12">
        <f t="shared" si="322"/>
        <v>-5.6432801367538449E-3</v>
      </c>
      <c r="AU466" s="12">
        <f t="shared" si="323"/>
        <v>1.2508982514705417E-3</v>
      </c>
      <c r="AV466" s="12">
        <f t="shared" si="324"/>
        <v>9.0240911426763479E-3</v>
      </c>
      <c r="AW466" s="12">
        <f t="shared" si="325"/>
        <v>6.9729116656385773E-3</v>
      </c>
      <c r="AX466" s="12">
        <f t="shared" si="326"/>
        <v>3.7971105004607527E-4</v>
      </c>
      <c r="AY466" s="12">
        <f t="shared" si="327"/>
        <v>2.8051828476347278E-3</v>
      </c>
      <c r="AZ466" s="12">
        <f t="shared" si="328"/>
        <v>1.2928815967653655E-2</v>
      </c>
      <c r="BA466" s="12">
        <f t="shared" si="329"/>
        <v>3.2540906437915941E-3</v>
      </c>
      <c r="BB466" s="12">
        <f t="shared" si="330"/>
        <v>1.2331432483095564E-3</v>
      </c>
      <c r="BC466" s="12">
        <f t="shared" si="331"/>
        <v>1.4060444769484343E-3</v>
      </c>
      <c r="BD466" s="12">
        <f t="shared" si="332"/>
        <v>7.8961020449229153E-4</v>
      </c>
      <c r="BE466" s="12">
        <f t="shared" si="333"/>
        <v>-2.386701193867872E-3</v>
      </c>
      <c r="BF466" s="12">
        <f t="shared" si="334"/>
        <v>-1.4968582258328299E-2</v>
      </c>
      <c r="BG466" s="12">
        <f t="shared" si="335"/>
        <v>-1.1932035807915096E-2</v>
      </c>
      <c r="BH466" s="12">
        <f t="shared" si="336"/>
        <v>-7.7587862225693774E-4</v>
      </c>
      <c r="BI466" s="12">
        <f t="shared" si="337"/>
        <v>4.7242393029675259E-3</v>
      </c>
      <c r="BJ466" s="12">
        <f t="shared" si="338"/>
        <v>-1.4985575152383318E-3</v>
      </c>
      <c r="BK466" s="12">
        <f t="shared" si="339"/>
        <v>5.6020142824892913E-3</v>
      </c>
      <c r="BL466" s="12">
        <f t="shared" si="340"/>
        <v>-1.1732815093174686E-2</v>
      </c>
      <c r="BM466" s="12">
        <f t="shared" si="341"/>
        <v>-2.7181364041316235E-2</v>
      </c>
      <c r="CM466" s="11" cm="1">
        <f t="array" ref="CM466">MMULT(X466:AQ466,$BQ$54:$BQ$73)</f>
        <v>-3.448998416384709E-4</v>
      </c>
      <c r="DA466" s="7">
        <v>-1.0684718322410481E-2</v>
      </c>
    </row>
    <row r="467" spans="1:105" x14ac:dyDescent="0.25">
      <c r="A467" s="9">
        <v>45527</v>
      </c>
      <c r="B467" s="10">
        <v>3074.82568359375</v>
      </c>
      <c r="C467" s="10">
        <v>669.45416259765625</v>
      </c>
      <c r="D467" s="10">
        <v>1555.814819335938</v>
      </c>
      <c r="E467" s="10">
        <v>13259.90625</v>
      </c>
      <c r="F467" s="10">
        <v>60.25</v>
      </c>
      <c r="G467" s="10">
        <v>801.6885986328125</v>
      </c>
      <c r="H467" s="10">
        <v>1194.284790039062</v>
      </c>
      <c r="I467" s="10">
        <v>1788.215576171875</v>
      </c>
      <c r="J467" s="10">
        <v>83.940597534179688</v>
      </c>
      <c r="K467" s="10">
        <v>3565.298828125</v>
      </c>
      <c r="L467" s="10">
        <v>26.54000091552734</v>
      </c>
      <c r="M467" s="10">
        <v>5550.50537109375</v>
      </c>
      <c r="N467" s="10">
        <v>2737.0107421875</v>
      </c>
      <c r="O467" s="10">
        <v>296.33309936523438</v>
      </c>
      <c r="P467" s="10">
        <v>1494.008056640625</v>
      </c>
      <c r="Q467" s="10">
        <v>799.30035400390625</v>
      </c>
      <c r="R467" s="10">
        <v>82.480003356933594</v>
      </c>
      <c r="S467" s="10">
        <v>7008.86376953125</v>
      </c>
      <c r="T467" s="10">
        <v>4226.513671875</v>
      </c>
      <c r="U467" s="10">
        <v>1113.341674804688</v>
      </c>
      <c r="X467" s="11">
        <f t="shared" si="302"/>
        <v>-7.3248152362588486E-3</v>
      </c>
      <c r="Y467" s="11">
        <f t="shared" si="303"/>
        <v>-1.1491713471941786E-3</v>
      </c>
      <c r="Z467" s="11">
        <f t="shared" si="304"/>
        <v>8.2433268518758332E-2</v>
      </c>
      <c r="AA467" s="11">
        <f t="shared" si="305"/>
        <v>3.1944648590017409E-2</v>
      </c>
      <c r="AB467" s="11">
        <f t="shared" si="306"/>
        <v>-3.3085320167947647E-3</v>
      </c>
      <c r="AC467" s="11">
        <f t="shared" si="307"/>
        <v>-3.8313635765177562E-3</v>
      </c>
      <c r="AD467" s="11">
        <f t="shared" si="308"/>
        <v>1.0410545403395212E-2</v>
      </c>
      <c r="AE467" s="11">
        <f t="shared" si="309"/>
        <v>-9.652952738086305E-3</v>
      </c>
      <c r="AF467" s="11">
        <f t="shared" si="310"/>
        <v>6.1980199622625623E-4</v>
      </c>
      <c r="AG467" s="11">
        <f t="shared" si="311"/>
        <v>-2.2043320570499887E-3</v>
      </c>
      <c r="AH467" s="11">
        <f t="shared" si="312"/>
        <v>-3.7658462600834267E-4</v>
      </c>
      <c r="AI467" s="11">
        <f t="shared" si="313"/>
        <v>-1.100898801563115E-2</v>
      </c>
      <c r="AJ467" s="11">
        <f t="shared" si="314"/>
        <v>9.5318797166487543E-3</v>
      </c>
      <c r="AK467" s="11">
        <f t="shared" si="315"/>
        <v>-9.1657527274300547E-3</v>
      </c>
      <c r="AL467" s="11">
        <f t="shared" si="316"/>
        <v>1.2348841225476481E-3</v>
      </c>
      <c r="AM467" s="11">
        <f t="shared" si="317"/>
        <v>-6.0344242633266244E-3</v>
      </c>
      <c r="AN467" s="11">
        <f t="shared" si="318"/>
        <v>-5.0663228132052764E-3</v>
      </c>
      <c r="AO467" s="11">
        <f t="shared" si="319"/>
        <v>1.7871199749881772E-2</v>
      </c>
      <c r="AP467" s="11">
        <f t="shared" si="320"/>
        <v>-8.462758159485842E-3</v>
      </c>
      <c r="AQ467" s="11">
        <f t="shared" si="321"/>
        <v>-1.9334618092960165E-2</v>
      </c>
      <c r="AT467" s="12">
        <f t="shared" si="322"/>
        <v>-7.6241612967681248E-3</v>
      </c>
      <c r="AU467" s="12">
        <f t="shared" si="323"/>
        <v>-1.1231623642384391E-3</v>
      </c>
      <c r="AV467" s="12">
        <f t="shared" si="324"/>
        <v>8.0292359016930104E-2</v>
      </c>
      <c r="AW467" s="12">
        <f t="shared" si="325"/>
        <v>2.9216920823649822E-2</v>
      </c>
      <c r="AX467" s="12">
        <f t="shared" si="326"/>
        <v>-4.0881401715505998E-3</v>
      </c>
      <c r="AY467" s="12">
        <f t="shared" si="327"/>
        <v>-4.4091226807039382E-3</v>
      </c>
      <c r="AZ467" s="12">
        <f t="shared" si="328"/>
        <v>9.507776447801668E-3</v>
      </c>
      <c r="BA467" s="12">
        <f t="shared" si="329"/>
        <v>-1.0430506251807943E-2</v>
      </c>
      <c r="BB467" s="12">
        <f t="shared" si="330"/>
        <v>5.4952794719657601E-4</v>
      </c>
      <c r="BC467" s="12">
        <f t="shared" si="331"/>
        <v>-3.7042063776006016E-3</v>
      </c>
      <c r="BD467" s="12">
        <f t="shared" si="332"/>
        <v>-7.1815009191842586E-4</v>
      </c>
      <c r="BE467" s="12">
        <f t="shared" si="333"/>
        <v>-1.1811631659461705E-2</v>
      </c>
      <c r="BF467" s="12">
        <f t="shared" si="334"/>
        <v>7.7249689476779227E-3</v>
      </c>
      <c r="BG467" s="12">
        <f t="shared" si="335"/>
        <v>-1.0874976086822046E-2</v>
      </c>
      <c r="BH467" s="12">
        <f t="shared" si="336"/>
        <v>8.2602278240507003E-4</v>
      </c>
      <c r="BI467" s="12">
        <f t="shared" si="337"/>
        <v>-7.1344685861458989E-3</v>
      </c>
      <c r="BJ467" s="12">
        <f t="shared" si="338"/>
        <v>-5.9621627370918381E-3</v>
      </c>
      <c r="BK467" s="12">
        <f t="shared" si="339"/>
        <v>1.8102493974185292E-2</v>
      </c>
      <c r="BL467" s="12">
        <f t="shared" si="340"/>
        <v>-9.3199142162303673E-3</v>
      </c>
      <c r="BM467" s="12">
        <f t="shared" si="341"/>
        <v>-2.0744319743943716E-2</v>
      </c>
      <c r="CM467" s="11" cm="1">
        <f t="array" ref="CM467">MMULT(X467:AQ467,$BQ$54:$BQ$73)</f>
        <v>3.3562806213763043E-3</v>
      </c>
      <c r="DA467" s="7">
        <v>-1.5359439976251452E-3</v>
      </c>
    </row>
    <row r="468" spans="1:105" x14ac:dyDescent="0.25">
      <c r="A468" s="9">
        <v>45530</v>
      </c>
      <c r="B468" s="10">
        <v>3067.479248046875</v>
      </c>
      <c r="C468" s="10">
        <v>673.6781005859375</v>
      </c>
      <c r="D468" s="10">
        <v>1526.652587890625</v>
      </c>
      <c r="E468" s="10">
        <v>13382.7080078125</v>
      </c>
      <c r="F468" s="10">
        <v>60.830001831054688</v>
      </c>
      <c r="G468" s="10">
        <v>809.03924560546875</v>
      </c>
      <c r="H468" s="10">
        <v>1204.009765625</v>
      </c>
      <c r="I468" s="10">
        <v>1801.708129882812</v>
      </c>
      <c r="J468" s="10">
        <v>83.813796997070313</v>
      </c>
      <c r="K468" s="10">
        <v>3608.248291015625</v>
      </c>
      <c r="L468" s="10">
        <v>26.690000534057621</v>
      </c>
      <c r="M468" s="10">
        <v>5647.267578125</v>
      </c>
      <c r="N468" s="10">
        <v>2770.839111328125</v>
      </c>
      <c r="O468" s="10">
        <v>304.64974975585938</v>
      </c>
      <c r="P468" s="10">
        <v>1506.582885742188</v>
      </c>
      <c r="Q468" s="10">
        <v>799.00628662109375</v>
      </c>
      <c r="R468" s="10">
        <v>84.129997253417969</v>
      </c>
      <c r="S468" s="10">
        <v>7597.109375</v>
      </c>
      <c r="T468" s="10">
        <v>4263.01318359375</v>
      </c>
      <c r="U468" s="10">
        <v>1095.731323242188</v>
      </c>
      <c r="X468" s="11">
        <f t="shared" si="302"/>
        <v>-2.3892201714305768E-3</v>
      </c>
      <c r="Y468" s="11">
        <f t="shared" si="303"/>
        <v>6.3095253181954568E-3</v>
      </c>
      <c r="Z468" s="11">
        <f t="shared" si="304"/>
        <v>-1.8744024727673021E-2</v>
      </c>
      <c r="AA468" s="11">
        <f t="shared" si="305"/>
        <v>9.2611331858021249E-3</v>
      </c>
      <c r="AB468" s="11">
        <f t="shared" si="306"/>
        <v>9.6265864075466799E-3</v>
      </c>
      <c r="AC468" s="11">
        <f t="shared" si="307"/>
        <v>9.1689553589659762E-3</v>
      </c>
      <c r="AD468" s="11">
        <f t="shared" si="308"/>
        <v>8.1429284430725064E-3</v>
      </c>
      <c r="AE468" s="11">
        <f t="shared" si="309"/>
        <v>7.5452612597309149E-3</v>
      </c>
      <c r="AF468" s="11">
        <f t="shared" si="310"/>
        <v>-1.510598456935492E-3</v>
      </c>
      <c r="AG468" s="11">
        <f t="shared" si="311"/>
        <v>1.2046525399727078E-2</v>
      </c>
      <c r="AH468" s="11">
        <f t="shared" si="312"/>
        <v>5.6518317014270575E-3</v>
      </c>
      <c r="AI468" s="11">
        <f t="shared" si="313"/>
        <v>1.7433044481890595E-2</v>
      </c>
      <c r="AJ468" s="11">
        <f t="shared" si="314"/>
        <v>1.2359604081637022E-2</v>
      </c>
      <c r="AK468" s="11">
        <f t="shared" si="315"/>
        <v>2.8065209078701737E-2</v>
      </c>
      <c r="AL468" s="11">
        <f t="shared" si="316"/>
        <v>8.4168415596354157E-3</v>
      </c>
      <c r="AM468" s="11">
        <f t="shared" si="317"/>
        <v>-3.6790598345095047E-4</v>
      </c>
      <c r="AN468" s="11">
        <f t="shared" si="318"/>
        <v>2.0004774846383053E-2</v>
      </c>
      <c r="AO468" s="11">
        <f t="shared" si="319"/>
        <v>8.3928811403919126E-2</v>
      </c>
      <c r="AP468" s="11">
        <f t="shared" si="320"/>
        <v>8.6358437597476873E-3</v>
      </c>
      <c r="AQ468" s="11">
        <f t="shared" si="321"/>
        <v>-1.5817562533612477E-2</v>
      </c>
      <c r="AT468" s="12">
        <f t="shared" si="322"/>
        <v>-2.6885662319398526E-3</v>
      </c>
      <c r="AU468" s="12">
        <f t="shared" si="323"/>
        <v>6.3355343011511963E-3</v>
      </c>
      <c r="AV468" s="12">
        <f t="shared" si="324"/>
        <v>-2.0884934229501252E-2</v>
      </c>
      <c r="AW468" s="12">
        <f t="shared" si="325"/>
        <v>6.53340541943454E-3</v>
      </c>
      <c r="AX468" s="12">
        <f t="shared" si="326"/>
        <v>8.8469782527908439E-3</v>
      </c>
      <c r="AY468" s="12">
        <f t="shared" si="327"/>
        <v>8.5911962547797933E-3</v>
      </c>
      <c r="AZ468" s="12">
        <f t="shared" si="328"/>
        <v>7.2401594874789629E-3</v>
      </c>
      <c r="BA468" s="12">
        <f t="shared" si="329"/>
        <v>6.7677077460092765E-3</v>
      </c>
      <c r="BB468" s="12">
        <f t="shared" si="330"/>
        <v>-1.5808725059651722E-3</v>
      </c>
      <c r="BC468" s="12">
        <f t="shared" si="331"/>
        <v>1.0546651079176465E-2</v>
      </c>
      <c r="BD468" s="12">
        <f t="shared" si="332"/>
        <v>5.3102662355169741E-3</v>
      </c>
      <c r="BE468" s="12">
        <f t="shared" si="333"/>
        <v>1.6630400838060042E-2</v>
      </c>
      <c r="BF468" s="12">
        <f t="shared" si="334"/>
        <v>1.055269331266619E-2</v>
      </c>
      <c r="BG468" s="12">
        <f t="shared" si="335"/>
        <v>2.6355985719309746E-2</v>
      </c>
      <c r="BH468" s="12">
        <f t="shared" si="336"/>
        <v>8.0079802194928384E-3</v>
      </c>
      <c r="BI468" s="12">
        <f t="shared" si="337"/>
        <v>-1.4679503062702244E-3</v>
      </c>
      <c r="BJ468" s="12">
        <f t="shared" si="338"/>
        <v>1.9108934922496493E-2</v>
      </c>
      <c r="BK468" s="12">
        <f t="shared" si="339"/>
        <v>8.416010562822264E-2</v>
      </c>
      <c r="BL468" s="12">
        <f t="shared" si="340"/>
        <v>7.7786877030031612E-3</v>
      </c>
      <c r="BM468" s="12">
        <f t="shared" si="341"/>
        <v>-1.7227264184596029E-2</v>
      </c>
      <c r="CM468" s="11" cm="1">
        <f t="array" ref="CM468">MMULT(X468:AQ468,$BQ$54:$BQ$73)</f>
        <v>1.0388378220663994E-2</v>
      </c>
      <c r="DA468" s="7">
        <v>4.0655629300075814E-3</v>
      </c>
    </row>
    <row r="469" spans="1:105" x14ac:dyDescent="0.25">
      <c r="A469" s="9">
        <v>45531</v>
      </c>
      <c r="B469" s="10">
        <v>3065.580322265625</v>
      </c>
      <c r="C469" s="10">
        <v>682.1507568359375</v>
      </c>
      <c r="D469" s="10">
        <v>1522.2880859375</v>
      </c>
      <c r="E469" s="10">
        <v>13216.9404296875</v>
      </c>
      <c r="F469" s="10">
        <v>60.549999237060547</v>
      </c>
      <c r="G469" s="10">
        <v>807.95391845703125</v>
      </c>
      <c r="H469" s="10">
        <v>1216.959838867188</v>
      </c>
      <c r="I469" s="10">
        <v>1824.707763671875</v>
      </c>
      <c r="J469" s="10">
        <v>83.883697509765625</v>
      </c>
      <c r="K469" s="10">
        <v>3668.486328125</v>
      </c>
      <c r="L469" s="10">
        <v>26.690000534057621</v>
      </c>
      <c r="M469" s="10">
        <v>5658.6796875</v>
      </c>
      <c r="N469" s="10">
        <v>2758.636962890625</v>
      </c>
      <c r="O469" s="10">
        <v>305.5789794921875</v>
      </c>
      <c r="P469" s="10">
        <v>1494.481201171875</v>
      </c>
      <c r="Q469" s="10">
        <v>799.839599609375</v>
      </c>
      <c r="R469" s="10">
        <v>83.989997863769531</v>
      </c>
      <c r="S469" s="10">
        <v>8871.048828125</v>
      </c>
      <c r="T469" s="10">
        <v>4257.99560546875</v>
      </c>
      <c r="U469" s="10">
        <v>1113.14208984375</v>
      </c>
      <c r="X469" s="11">
        <f t="shared" si="302"/>
        <v>-6.1905089739696978E-4</v>
      </c>
      <c r="Y469" s="11">
        <f t="shared" si="303"/>
        <v>1.2576713184873951E-2</v>
      </c>
      <c r="Z469" s="11">
        <f t="shared" si="304"/>
        <v>-2.8588704383329475E-3</v>
      </c>
      <c r="AA469" s="11">
        <f t="shared" si="305"/>
        <v>-1.2386699166433947E-2</v>
      </c>
      <c r="AB469" s="11">
        <f t="shared" si="306"/>
        <v>-4.603034449543528E-3</v>
      </c>
      <c r="AC469" s="11">
        <f t="shared" si="307"/>
        <v>-1.3415012365997931E-3</v>
      </c>
      <c r="AD469" s="11">
        <f t="shared" si="308"/>
        <v>1.0755787545847344E-2</v>
      </c>
      <c r="AE469" s="11">
        <f t="shared" si="309"/>
        <v>1.2765460402600789E-2</v>
      </c>
      <c r="AF469" s="11">
        <f t="shared" si="310"/>
        <v>8.3399768534237687E-4</v>
      </c>
      <c r="AG469" s="11">
        <f t="shared" si="311"/>
        <v>1.6694537695580703E-2</v>
      </c>
      <c r="AH469" s="11">
        <f t="shared" si="312"/>
        <v>0</v>
      </c>
      <c r="AI469" s="11">
        <f t="shared" si="313"/>
        <v>2.0208196649305994E-3</v>
      </c>
      <c r="AJ469" s="11">
        <f t="shared" si="314"/>
        <v>-4.4037737115855992E-3</v>
      </c>
      <c r="AK469" s="11">
        <f t="shared" si="315"/>
        <v>3.0501575565802775E-3</v>
      </c>
      <c r="AL469" s="11">
        <f t="shared" si="316"/>
        <v>-8.0325381927800824E-3</v>
      </c>
      <c r="AM469" s="11">
        <f t="shared" si="317"/>
        <v>1.042936710554851E-3</v>
      </c>
      <c r="AN469" s="11">
        <f t="shared" si="318"/>
        <v>-1.6640840867583615E-3</v>
      </c>
      <c r="AO469" s="11">
        <f t="shared" si="319"/>
        <v>0.16768739138035643</v>
      </c>
      <c r="AP469" s="11">
        <f t="shared" si="320"/>
        <v>-1.177002722935552E-3</v>
      </c>
      <c r="AQ469" s="11">
        <f t="shared" si="321"/>
        <v>1.5889631182619546E-2</v>
      </c>
      <c r="AT469" s="12">
        <f t="shared" si="322"/>
        <v>-9.1839695790624557E-4</v>
      </c>
      <c r="AU469" s="12">
        <f t="shared" si="323"/>
        <v>1.260272216782969E-2</v>
      </c>
      <c r="AV469" s="12">
        <f t="shared" si="324"/>
        <v>-4.9997799401611791E-3</v>
      </c>
      <c r="AW469" s="12">
        <f t="shared" si="325"/>
        <v>-1.5114426932801532E-2</v>
      </c>
      <c r="AX469" s="12">
        <f t="shared" si="326"/>
        <v>-5.3826426042993631E-3</v>
      </c>
      <c r="AY469" s="12">
        <f t="shared" si="327"/>
        <v>-1.9192603407859753E-3</v>
      </c>
      <c r="AZ469" s="12">
        <f t="shared" si="328"/>
        <v>9.8530185902538005E-3</v>
      </c>
      <c r="BA469" s="12">
        <f t="shared" si="329"/>
        <v>1.198790688887915E-2</v>
      </c>
      <c r="BB469" s="12">
        <f t="shared" si="330"/>
        <v>7.6372363631269666E-4</v>
      </c>
      <c r="BC469" s="12">
        <f t="shared" si="331"/>
        <v>1.5194663375030091E-2</v>
      </c>
      <c r="BD469" s="12">
        <f t="shared" si="332"/>
        <v>-3.4156546591008325E-4</v>
      </c>
      <c r="BE469" s="12">
        <f t="shared" si="333"/>
        <v>1.2181760211000441E-3</v>
      </c>
      <c r="BF469" s="12">
        <f t="shared" si="334"/>
        <v>-6.2106844805564308E-3</v>
      </c>
      <c r="BG469" s="12">
        <f t="shared" si="335"/>
        <v>1.340934197188287E-3</v>
      </c>
      <c r="BH469" s="12">
        <f t="shared" si="336"/>
        <v>-8.4413995329226596E-3</v>
      </c>
      <c r="BI469" s="12">
        <f t="shared" si="337"/>
        <v>-5.7107612264423006E-5</v>
      </c>
      <c r="BJ469" s="12">
        <f t="shared" si="338"/>
        <v>-2.5599240106449228E-3</v>
      </c>
      <c r="BK469" s="12">
        <f t="shared" si="339"/>
        <v>0.16791868560465995</v>
      </c>
      <c r="BL469" s="12">
        <f t="shared" si="340"/>
        <v>-2.0341587796800778E-3</v>
      </c>
      <c r="BM469" s="12">
        <f t="shared" si="341"/>
        <v>1.4479929531635996E-2</v>
      </c>
      <c r="CM469" s="11" cm="1">
        <f t="array" ref="CM469">MMULT(X469:AQ469,$BQ$54:$BQ$73)</f>
        <v>1.0311543905346006E-2</v>
      </c>
      <c r="DA469" s="7">
        <v>-4.8968823648610853E-4</v>
      </c>
    </row>
    <row r="470" spans="1:105" x14ac:dyDescent="0.25">
      <c r="A470" s="9">
        <v>45532</v>
      </c>
      <c r="B470" s="10">
        <v>3026.499755859375</v>
      </c>
      <c r="C470" s="10">
        <v>685.7684326171875</v>
      </c>
      <c r="D470" s="10">
        <v>1481.173461914062</v>
      </c>
      <c r="E470" s="10">
        <v>13237.1748046875</v>
      </c>
      <c r="F470" s="10">
        <v>60.549999237060547</v>
      </c>
      <c r="G470" s="10">
        <v>807.63323974609375</v>
      </c>
      <c r="H470" s="10">
        <v>1214.47900390625</v>
      </c>
      <c r="I470" s="10">
        <v>1862.160278320312</v>
      </c>
      <c r="J470" s="10">
        <v>83.921600341796875</v>
      </c>
      <c r="K470" s="10">
        <v>3654.962646484375</v>
      </c>
      <c r="L470" s="10">
        <v>26.530000686645511</v>
      </c>
      <c r="M470" s="10">
        <v>6028.6083984375</v>
      </c>
      <c r="N470" s="10">
        <v>2775.699951171875</v>
      </c>
      <c r="O470" s="10">
        <v>304.603271484375</v>
      </c>
      <c r="P470" s="10">
        <v>1492.33984375</v>
      </c>
      <c r="Q470" s="10">
        <v>793.467529296875</v>
      </c>
      <c r="R470" s="10">
        <v>83.290000915527344</v>
      </c>
      <c r="S470" s="10">
        <v>8135.4697265625</v>
      </c>
      <c r="T470" s="10">
        <v>4266.421875</v>
      </c>
      <c r="U470" s="10">
        <v>1125.614013671875</v>
      </c>
      <c r="X470" s="11">
        <f t="shared" si="302"/>
        <v>-1.2748178908379542E-2</v>
      </c>
      <c r="Y470" s="11">
        <f t="shared" si="303"/>
        <v>5.303337634674909E-3</v>
      </c>
      <c r="Z470" s="11">
        <f t="shared" si="304"/>
        <v>-2.7008438417960516E-2</v>
      </c>
      <c r="AA470" s="11">
        <f t="shared" si="305"/>
        <v>1.5309424376726514E-3</v>
      </c>
      <c r="AB470" s="11">
        <f t="shared" si="306"/>
        <v>0</v>
      </c>
      <c r="AC470" s="11">
        <f t="shared" si="307"/>
        <v>-3.9690222871857314E-4</v>
      </c>
      <c r="AD470" s="11">
        <f t="shared" si="308"/>
        <v>-2.0385512173082473E-3</v>
      </c>
      <c r="AE470" s="11">
        <f t="shared" si="309"/>
        <v>2.0525212526673876E-2</v>
      </c>
      <c r="AF470" s="11">
        <f t="shared" si="310"/>
        <v>4.518498010514785E-4</v>
      </c>
      <c r="AG470" s="11">
        <f t="shared" si="311"/>
        <v>-3.6864473330440592E-3</v>
      </c>
      <c r="AH470" s="11">
        <f t="shared" si="312"/>
        <v>-5.9947487527376589E-3</v>
      </c>
      <c r="AI470" s="11">
        <f t="shared" si="313"/>
        <v>6.5373679262084927E-2</v>
      </c>
      <c r="AJ470" s="11">
        <f t="shared" si="314"/>
        <v>6.1852967645915349E-3</v>
      </c>
      <c r="AK470" s="11">
        <f t="shared" si="315"/>
        <v>-3.192981432930812E-3</v>
      </c>
      <c r="AL470" s="11">
        <f t="shared" si="316"/>
        <v>-1.4328433306460373E-3</v>
      </c>
      <c r="AM470" s="11">
        <f t="shared" si="317"/>
        <v>-7.9666852149005707E-3</v>
      </c>
      <c r="AN470" s="11">
        <f t="shared" si="318"/>
        <v>-8.3342893921437133E-3</v>
      </c>
      <c r="AO470" s="11">
        <f t="shared" si="319"/>
        <v>-8.2919068062211679E-2</v>
      </c>
      <c r="AP470" s="11">
        <f t="shared" si="320"/>
        <v>1.9789286584579219E-3</v>
      </c>
      <c r="AQ470" s="11">
        <f t="shared" si="321"/>
        <v>1.1204251408619061E-2</v>
      </c>
      <c r="AT470" s="12">
        <f t="shared" si="322"/>
        <v>-1.3047524968888818E-2</v>
      </c>
      <c r="AU470" s="12">
        <f t="shared" si="323"/>
        <v>5.3293466176306484E-3</v>
      </c>
      <c r="AV470" s="12">
        <f t="shared" si="324"/>
        <v>-2.9149347919788748E-2</v>
      </c>
      <c r="AW470" s="12">
        <f t="shared" si="325"/>
        <v>-1.196785328694934E-3</v>
      </c>
      <c r="AX470" s="12">
        <f t="shared" si="326"/>
        <v>-7.796081547558352E-4</v>
      </c>
      <c r="AY470" s="12">
        <f t="shared" si="327"/>
        <v>-9.7466133290475545E-4</v>
      </c>
      <c r="AZ470" s="12">
        <f t="shared" si="328"/>
        <v>-2.9413201729017904E-3</v>
      </c>
      <c r="BA470" s="12">
        <f t="shared" si="329"/>
        <v>1.9747659012952237E-2</v>
      </c>
      <c r="BB470" s="12">
        <f t="shared" si="330"/>
        <v>3.8157575202179829E-4</v>
      </c>
      <c r="BC470" s="12">
        <f t="shared" si="331"/>
        <v>-5.1863216535946721E-3</v>
      </c>
      <c r="BD470" s="12">
        <f t="shared" si="332"/>
        <v>-6.3363142186477423E-3</v>
      </c>
      <c r="BE470" s="12">
        <f t="shared" si="333"/>
        <v>6.4571035618254377E-2</v>
      </c>
      <c r="BF470" s="12">
        <f t="shared" si="334"/>
        <v>4.3783859956207033E-3</v>
      </c>
      <c r="BG470" s="12">
        <f t="shared" si="335"/>
        <v>-4.9022047923228023E-3</v>
      </c>
      <c r="BH470" s="12">
        <f t="shared" si="336"/>
        <v>-1.8417046707886154E-3</v>
      </c>
      <c r="BI470" s="12">
        <f t="shared" si="337"/>
        <v>-9.0667295377198451E-3</v>
      </c>
      <c r="BJ470" s="12">
        <f t="shared" si="338"/>
        <v>-9.230129316030275E-3</v>
      </c>
      <c r="BK470" s="12">
        <f t="shared" si="339"/>
        <v>-8.2687773837908166E-2</v>
      </c>
      <c r="BL470" s="12">
        <f t="shared" si="340"/>
        <v>1.1217726017133962E-3</v>
      </c>
      <c r="BM470" s="12">
        <f t="shared" si="341"/>
        <v>9.7945497576355112E-3</v>
      </c>
      <c r="CM470" s="11" cm="1">
        <f t="array" ref="CM470">MMULT(X470:AQ470,$BQ$54:$BQ$73)</f>
        <v>-2.1582817898577523E-3</v>
      </c>
      <c r="DA470" s="7">
        <v>1.8899251213041136E-2</v>
      </c>
    </row>
    <row r="471" spans="1:105" x14ac:dyDescent="0.25">
      <c r="A471" s="9">
        <v>45533</v>
      </c>
      <c r="B471" s="10">
        <v>3018.6533203125</v>
      </c>
      <c r="C471" s="10">
        <v>702.02313232421875</v>
      </c>
      <c r="D471" s="10">
        <v>1419.823608398438</v>
      </c>
      <c r="E471" s="10">
        <v>13191.3115234375</v>
      </c>
      <c r="F471" s="10">
        <v>60.569999694824219</v>
      </c>
      <c r="G471" s="10">
        <v>808.34857177734375</v>
      </c>
      <c r="H471" s="10">
        <v>1212.5439453125</v>
      </c>
      <c r="I471" s="10">
        <v>1856.638549804688</v>
      </c>
      <c r="J471" s="10">
        <v>83.941497802734375</v>
      </c>
      <c r="K471" s="10">
        <v>3649.414306640625</v>
      </c>
      <c r="L471" s="10">
        <v>26.530000686645511</v>
      </c>
      <c r="M471" s="10">
        <v>6033.08544921875</v>
      </c>
      <c r="N471" s="10">
        <v>2735.621826171875</v>
      </c>
      <c r="O471" s="10">
        <v>306.27593994140619</v>
      </c>
      <c r="P471" s="10">
        <v>1514.874755859375</v>
      </c>
      <c r="Q471" s="10">
        <v>798.46710205078125</v>
      </c>
      <c r="R471" s="10">
        <v>83.279998779296875</v>
      </c>
      <c r="S471" s="10">
        <v>7833.83203125</v>
      </c>
      <c r="T471" s="10">
        <v>4271.86669921875</v>
      </c>
      <c r="U471" s="10">
        <v>1124.31689453125</v>
      </c>
      <c r="X471" s="11">
        <f t="shared" si="302"/>
        <v>-2.5925776242618609E-3</v>
      </c>
      <c r="Y471" s="11">
        <f t="shared" si="303"/>
        <v>2.3702898724860109E-2</v>
      </c>
      <c r="Z471" s="11">
        <f t="shared" si="304"/>
        <v>-4.1419762838813011E-2</v>
      </c>
      <c r="AA471" s="11">
        <f t="shared" si="305"/>
        <v>-3.4647333684646262E-3</v>
      </c>
      <c r="AB471" s="11">
        <f t="shared" si="306"/>
        <v>3.3031309687334051E-4</v>
      </c>
      <c r="AC471" s="11">
        <f t="shared" si="307"/>
        <v>8.8571395535291277E-4</v>
      </c>
      <c r="AD471" s="11">
        <f t="shared" si="308"/>
        <v>-1.5933240406183046E-3</v>
      </c>
      <c r="AE471" s="11">
        <f t="shared" si="309"/>
        <v>-2.965227311477585E-3</v>
      </c>
      <c r="AF471" s="11">
        <f t="shared" si="310"/>
        <v>2.3709582344070404E-4</v>
      </c>
      <c r="AG471" s="11">
        <f t="shared" si="311"/>
        <v>-1.5180291511561195E-3</v>
      </c>
      <c r="AH471" s="11">
        <f t="shared" si="312"/>
        <v>0</v>
      </c>
      <c r="AI471" s="11">
        <f t="shared" si="313"/>
        <v>7.4263420102230659E-4</v>
      </c>
      <c r="AJ471" s="11">
        <f t="shared" si="314"/>
        <v>-1.4438925570135701E-2</v>
      </c>
      <c r="AK471" s="11">
        <f t="shared" si="315"/>
        <v>5.4913016819551613E-3</v>
      </c>
      <c r="AL471" s="11">
        <f t="shared" si="316"/>
        <v>1.5100388965524462E-2</v>
      </c>
      <c r="AM471" s="11">
        <f t="shared" si="317"/>
        <v>6.3009166340260731E-3</v>
      </c>
      <c r="AN471" s="11">
        <f t="shared" si="318"/>
        <v>-1.2008807924750666E-4</v>
      </c>
      <c r="AO471" s="11">
        <f t="shared" si="319"/>
        <v>-3.7076862854967772E-2</v>
      </c>
      <c r="AP471" s="11">
        <f t="shared" si="320"/>
        <v>1.276203895975477E-3</v>
      </c>
      <c r="AQ471" s="11">
        <f t="shared" si="321"/>
        <v>-1.1523658419937903E-3</v>
      </c>
      <c r="AT471" s="12">
        <f t="shared" si="322"/>
        <v>-2.8919236847711367E-3</v>
      </c>
      <c r="AU471" s="12">
        <f t="shared" si="323"/>
        <v>2.3728907707815848E-2</v>
      </c>
      <c r="AV471" s="12">
        <f t="shared" si="324"/>
        <v>-4.3560672340641246E-2</v>
      </c>
      <c r="AW471" s="12">
        <f t="shared" si="325"/>
        <v>-6.1924611348322112E-3</v>
      </c>
      <c r="AX471" s="12">
        <f t="shared" si="326"/>
        <v>-4.492950578824947E-4</v>
      </c>
      <c r="AY471" s="12">
        <f t="shared" si="327"/>
        <v>3.0795485116673045E-4</v>
      </c>
      <c r="AZ471" s="12">
        <f t="shared" si="328"/>
        <v>-2.4960929962118475E-3</v>
      </c>
      <c r="BA471" s="12">
        <f t="shared" si="329"/>
        <v>-3.7427808251992234E-3</v>
      </c>
      <c r="BB471" s="12">
        <f t="shared" si="330"/>
        <v>1.6682177441102385E-4</v>
      </c>
      <c r="BC471" s="12">
        <f t="shared" si="331"/>
        <v>-3.0179034717067324E-3</v>
      </c>
      <c r="BD471" s="12">
        <f t="shared" si="332"/>
        <v>-3.4156546591008325E-4</v>
      </c>
      <c r="BE471" s="12">
        <f t="shared" si="333"/>
        <v>-6.0009442808248593E-5</v>
      </c>
      <c r="BF471" s="12">
        <f t="shared" si="334"/>
        <v>-1.6245836339106531E-2</v>
      </c>
      <c r="BG471" s="12">
        <f t="shared" si="335"/>
        <v>3.782078322563171E-3</v>
      </c>
      <c r="BH471" s="12">
        <f t="shared" si="336"/>
        <v>1.4691527625381885E-2</v>
      </c>
      <c r="BI471" s="12">
        <f t="shared" si="337"/>
        <v>5.2008723112067987E-3</v>
      </c>
      <c r="BJ471" s="12">
        <f t="shared" si="338"/>
        <v>-1.015928003134068E-3</v>
      </c>
      <c r="BK471" s="12">
        <f t="shared" si="339"/>
        <v>-3.6845568630664252E-2</v>
      </c>
      <c r="BL471" s="12">
        <f t="shared" si="340"/>
        <v>4.190478392309512E-4</v>
      </c>
      <c r="BM471" s="12">
        <f t="shared" si="341"/>
        <v>-2.5620674929773398E-3</v>
      </c>
      <c r="CM471" s="11" cm="1">
        <f t="array" ref="CM471">MMULT(X471:AQ471,$BQ$54:$BQ$73)</f>
        <v>-2.6137214851052865E-3</v>
      </c>
      <c r="DA471" s="7">
        <v>-1.5881830709078348E-2</v>
      </c>
    </row>
    <row r="472" spans="1:105" x14ac:dyDescent="0.25">
      <c r="A472" s="9">
        <v>45534</v>
      </c>
      <c r="B472" s="10">
        <v>3017.85400390625</v>
      </c>
      <c r="C472" s="10">
        <v>715.599365234375</v>
      </c>
      <c r="D472" s="10">
        <v>1423.295288085938</v>
      </c>
      <c r="E472" s="10">
        <v>13160.38671875</v>
      </c>
      <c r="F472" s="10">
        <v>60.659999847412109</v>
      </c>
      <c r="G472" s="10">
        <v>807.53460693359375</v>
      </c>
      <c r="H472" s="10">
        <v>1219.787963867188</v>
      </c>
      <c r="I472" s="10">
        <v>1866.577758789062</v>
      </c>
      <c r="J472" s="10">
        <v>83.895103454589844</v>
      </c>
      <c r="K472" s="10">
        <v>3670.41845703125</v>
      </c>
      <c r="L472" s="10">
        <v>26.54999923706055</v>
      </c>
      <c r="M472" s="10">
        <v>6056.6484375</v>
      </c>
      <c r="N472" s="10">
        <v>2783.040771484375</v>
      </c>
      <c r="O472" s="10">
        <v>307.34454345703119</v>
      </c>
      <c r="P472" s="10">
        <v>1503.619750976562</v>
      </c>
      <c r="Q472" s="10">
        <v>799.54547119140625</v>
      </c>
      <c r="R472" s="10">
        <v>83.069999694824219</v>
      </c>
      <c r="S472" s="10">
        <v>7911.20654296875</v>
      </c>
      <c r="T472" s="10">
        <v>4311.58544921875</v>
      </c>
      <c r="U472" s="10">
        <v>1171.26123046875</v>
      </c>
      <c r="X472" s="11">
        <f t="shared" si="302"/>
        <v>-2.6479238303762963E-4</v>
      </c>
      <c r="Y472" s="11">
        <f t="shared" si="303"/>
        <v>1.9338725869628856E-2</v>
      </c>
      <c r="Z472" s="11">
        <f t="shared" si="304"/>
        <v>2.4451485853345242E-3</v>
      </c>
      <c r="AA472" s="11">
        <f t="shared" si="305"/>
        <v>-2.3443313147866107E-3</v>
      </c>
      <c r="AB472" s="11">
        <f t="shared" si="306"/>
        <v>1.4858866277257263E-3</v>
      </c>
      <c r="AC472" s="11">
        <f t="shared" si="307"/>
        <v>-1.0069478343486245E-3</v>
      </c>
      <c r="AD472" s="11">
        <f t="shared" si="308"/>
        <v>5.9742317651184243E-3</v>
      </c>
      <c r="AE472" s="11">
        <f t="shared" si="309"/>
        <v>5.3533354596238788E-3</v>
      </c>
      <c r="AF472" s="11">
        <f t="shared" si="310"/>
        <v>-5.5269859793971848E-4</v>
      </c>
      <c r="AG472" s="11">
        <f t="shared" si="311"/>
        <v>5.7554852986697021E-3</v>
      </c>
      <c r="AH472" s="11">
        <f t="shared" si="312"/>
        <v>7.5380889172406971E-4</v>
      </c>
      <c r="AI472" s="11">
        <f t="shared" si="313"/>
        <v>3.9056281366446205E-3</v>
      </c>
      <c r="AJ472" s="11">
        <f t="shared" si="314"/>
        <v>1.7333881773730495E-2</v>
      </c>
      <c r="AK472" s="11">
        <f t="shared" si="315"/>
        <v>3.4890220754181184E-3</v>
      </c>
      <c r="AL472" s="11">
        <f t="shared" si="316"/>
        <v>-7.4296603328293572E-3</v>
      </c>
      <c r="AM472" s="11">
        <f t="shared" si="317"/>
        <v>1.3505492434883277E-3</v>
      </c>
      <c r="AN472" s="11">
        <f t="shared" si="318"/>
        <v>-2.5216028764503454E-3</v>
      </c>
      <c r="AO472" s="11">
        <f t="shared" si="319"/>
        <v>9.8769684376809122E-3</v>
      </c>
      <c r="AP472" s="11">
        <f t="shared" si="320"/>
        <v>9.2977503271026388E-3</v>
      </c>
      <c r="AQ472" s="11">
        <f t="shared" si="321"/>
        <v>4.1753651631350808E-2</v>
      </c>
      <c r="AT472" s="12">
        <f t="shared" si="322"/>
        <v>-5.6413844354690542E-4</v>
      </c>
      <c r="AU472" s="12">
        <f t="shared" si="323"/>
        <v>1.9364734852584595E-2</v>
      </c>
      <c r="AV472" s="12">
        <f t="shared" si="324"/>
        <v>3.0423908350629258E-4</v>
      </c>
      <c r="AW472" s="12">
        <f t="shared" si="325"/>
        <v>-5.0720590811541965E-3</v>
      </c>
      <c r="AX472" s="12">
        <f t="shared" si="326"/>
        <v>7.0627847296989108E-4</v>
      </c>
      <c r="AY472" s="12">
        <f t="shared" si="327"/>
        <v>-1.5847069385348067E-3</v>
      </c>
      <c r="AZ472" s="12">
        <f t="shared" si="328"/>
        <v>5.0714628095248817E-3</v>
      </c>
      <c r="BA472" s="12">
        <f t="shared" si="329"/>
        <v>4.5757819459022403E-3</v>
      </c>
      <c r="BB472" s="12">
        <f t="shared" si="330"/>
        <v>-6.2297264696939869E-4</v>
      </c>
      <c r="BC472" s="12">
        <f t="shared" si="331"/>
        <v>4.2556109781190891E-3</v>
      </c>
      <c r="BD472" s="12">
        <f t="shared" si="332"/>
        <v>4.1224342581398646E-4</v>
      </c>
      <c r="BE472" s="12">
        <f t="shared" si="333"/>
        <v>3.1029844928140652E-3</v>
      </c>
      <c r="BF472" s="12">
        <f t="shared" si="334"/>
        <v>1.5526971004759664E-2</v>
      </c>
      <c r="BG472" s="12">
        <f t="shared" si="335"/>
        <v>1.7797987160261279E-3</v>
      </c>
      <c r="BH472" s="12">
        <f t="shared" si="336"/>
        <v>-7.8385216729719362E-3</v>
      </c>
      <c r="BI472" s="12">
        <f t="shared" si="337"/>
        <v>2.5050492066905372E-4</v>
      </c>
      <c r="BJ472" s="12">
        <f t="shared" si="338"/>
        <v>-3.4174428003369067E-3</v>
      </c>
      <c r="BK472" s="12">
        <f t="shared" si="339"/>
        <v>1.0108262661984432E-2</v>
      </c>
      <c r="BL472" s="12">
        <f t="shared" si="340"/>
        <v>8.4405942703581135E-3</v>
      </c>
      <c r="BM472" s="12">
        <f t="shared" si="341"/>
        <v>4.0343949980367257E-2</v>
      </c>
      <c r="CM472" s="11" cm="1">
        <f t="array" ref="CM472">MMULT(X472:AQ472,$BQ$54:$BQ$73)</f>
        <v>5.6997020391924419E-3</v>
      </c>
      <c r="DA472" s="7">
        <v>-1.7843442810786655E-3</v>
      </c>
    </row>
    <row r="473" spans="1:105" x14ac:dyDescent="0.25">
      <c r="A473" s="9">
        <v>45537</v>
      </c>
      <c r="B473" s="10">
        <v>3040.642578125</v>
      </c>
      <c r="C473" s="10">
        <v>739.4422607421875</v>
      </c>
      <c r="D473" s="10">
        <v>1404.944946289062</v>
      </c>
      <c r="E473" s="10">
        <v>12604.3330078125</v>
      </c>
      <c r="F473" s="10">
        <v>60.25</v>
      </c>
      <c r="G473" s="10">
        <v>802.6258544921875</v>
      </c>
      <c r="H473" s="10">
        <v>1220.5322265625</v>
      </c>
      <c r="I473" s="10">
        <v>1886.552612304688</v>
      </c>
      <c r="J473" s="10">
        <v>83.863800048828125</v>
      </c>
      <c r="K473" s="10">
        <v>3649.067626953125</v>
      </c>
      <c r="L473" s="10">
        <v>26.489999771118161</v>
      </c>
      <c r="M473" s="10">
        <v>6054.1396484375</v>
      </c>
      <c r="N473" s="10">
        <v>2754.8671875</v>
      </c>
      <c r="O473" s="10">
        <v>303.11654663085938</v>
      </c>
      <c r="P473" s="10">
        <v>1510.218383789062</v>
      </c>
      <c r="Q473" s="10">
        <v>805.966552734375</v>
      </c>
      <c r="R473" s="10">
        <v>80.889999389648438</v>
      </c>
      <c r="S473" s="10">
        <v>7708.697265625</v>
      </c>
      <c r="T473" s="10">
        <v>4280.6240234375</v>
      </c>
      <c r="U473" s="10">
        <v>1165.673828125</v>
      </c>
      <c r="X473" s="11">
        <f t="shared" si="302"/>
        <v>7.5512513823574384E-3</v>
      </c>
      <c r="Y473" s="11">
        <f t="shared" si="303"/>
        <v>3.3318776771138432E-2</v>
      </c>
      <c r="Z473" s="11">
        <f t="shared" si="304"/>
        <v>-1.2892856423036177E-2</v>
      </c>
      <c r="AA473" s="11">
        <f t="shared" si="305"/>
        <v>-4.2252079883433324E-2</v>
      </c>
      <c r="AB473" s="11">
        <f t="shared" si="306"/>
        <v>-6.758982005332149E-3</v>
      </c>
      <c r="AC473" s="11">
        <f t="shared" si="307"/>
        <v>-6.0786898781291648E-3</v>
      </c>
      <c r="AD473" s="11">
        <f t="shared" si="308"/>
        <v>6.1015743502866821E-4</v>
      </c>
      <c r="AE473" s="11">
        <f t="shared" si="309"/>
        <v>1.0701324079091433E-2</v>
      </c>
      <c r="AF473" s="11">
        <f t="shared" si="310"/>
        <v>-3.7312553978388548E-4</v>
      </c>
      <c r="AG473" s="11">
        <f t="shared" si="311"/>
        <v>-5.8170016111444211E-3</v>
      </c>
      <c r="AH473" s="11">
        <f t="shared" si="312"/>
        <v>-2.2598669554249177E-3</v>
      </c>
      <c r="AI473" s="11">
        <f t="shared" si="313"/>
        <v>-4.1422068465567924E-4</v>
      </c>
      <c r="AJ473" s="11">
        <f t="shared" si="314"/>
        <v>-1.0123309824652052E-2</v>
      </c>
      <c r="AK473" s="11">
        <f t="shared" si="315"/>
        <v>-1.3756537788551695E-2</v>
      </c>
      <c r="AL473" s="11">
        <f t="shared" si="316"/>
        <v>4.388498360848452E-3</v>
      </c>
      <c r="AM473" s="11">
        <f t="shared" si="317"/>
        <v>8.0309147813703054E-3</v>
      </c>
      <c r="AN473" s="11">
        <f t="shared" si="318"/>
        <v>-2.6242931421505817E-2</v>
      </c>
      <c r="AO473" s="11">
        <f t="shared" si="319"/>
        <v>-2.5597774023955213E-2</v>
      </c>
      <c r="AP473" s="11">
        <f t="shared" si="320"/>
        <v>-7.1809839201633224E-3</v>
      </c>
      <c r="AQ473" s="11">
        <f t="shared" si="321"/>
        <v>-4.7704151716127987E-3</v>
      </c>
      <c r="AT473" s="12">
        <f t="shared" si="322"/>
        <v>7.2519053218481622E-3</v>
      </c>
      <c r="AU473" s="12">
        <f t="shared" si="323"/>
        <v>3.3344785754094171E-2</v>
      </c>
      <c r="AV473" s="12">
        <f t="shared" si="324"/>
        <v>-1.5033765924864408E-2</v>
      </c>
      <c r="AW473" s="12">
        <f t="shared" si="325"/>
        <v>-4.4979807649800911E-2</v>
      </c>
      <c r="AX473" s="12">
        <f t="shared" si="326"/>
        <v>-7.5385901600879841E-3</v>
      </c>
      <c r="AY473" s="12">
        <f t="shared" si="327"/>
        <v>-6.6564489823153468E-3</v>
      </c>
      <c r="AZ473" s="12">
        <f t="shared" si="328"/>
        <v>-2.9261152056487486E-4</v>
      </c>
      <c r="BA473" s="12">
        <f t="shared" si="329"/>
        <v>9.9237705653697945E-3</v>
      </c>
      <c r="BB473" s="12">
        <f t="shared" si="330"/>
        <v>-4.433995888135657E-4</v>
      </c>
      <c r="BC473" s="12">
        <f t="shared" si="331"/>
        <v>-7.3168759316950341E-3</v>
      </c>
      <c r="BD473" s="12">
        <f t="shared" si="332"/>
        <v>-2.6014324213350011E-3</v>
      </c>
      <c r="BE473" s="12">
        <f t="shared" si="333"/>
        <v>-1.2168643284862345E-3</v>
      </c>
      <c r="BF473" s="12">
        <f t="shared" si="334"/>
        <v>-1.1930220593622884E-2</v>
      </c>
      <c r="BG473" s="12">
        <f t="shared" si="335"/>
        <v>-1.5465761147943687E-2</v>
      </c>
      <c r="BH473" s="12">
        <f t="shared" si="336"/>
        <v>3.9796370207058739E-3</v>
      </c>
      <c r="BI473" s="12">
        <f t="shared" si="337"/>
        <v>6.9308704585510309E-3</v>
      </c>
      <c r="BJ473" s="12">
        <f t="shared" si="338"/>
        <v>-2.7138771345392377E-2</v>
      </c>
      <c r="BK473" s="12">
        <f t="shared" si="339"/>
        <v>-2.5366479799651693E-2</v>
      </c>
      <c r="BL473" s="12">
        <f t="shared" si="340"/>
        <v>-8.0381399769078477E-3</v>
      </c>
      <c r="BM473" s="12">
        <f t="shared" si="341"/>
        <v>-6.1801168225963481E-3</v>
      </c>
      <c r="CM473" s="11" cm="1">
        <f t="array" ref="CM473">MMULT(X473:AQ473,$BQ$54:$BQ$73)</f>
        <v>-4.9958926160772951E-3</v>
      </c>
      <c r="DA473" s="7">
        <v>1.0482459369994467E-2</v>
      </c>
    </row>
    <row r="474" spans="1:105" x14ac:dyDescent="0.25">
      <c r="A474" s="9">
        <v>45538</v>
      </c>
      <c r="B474" s="10">
        <v>3034.595703125</v>
      </c>
      <c r="C474" s="10">
        <v>730.87017822265625</v>
      </c>
      <c r="D474" s="10">
        <v>1409.953979492188</v>
      </c>
      <c r="E474" s="10">
        <v>12981.3798828125</v>
      </c>
      <c r="F474" s="10">
        <v>60.360000610351563</v>
      </c>
      <c r="G474" s="10">
        <v>807.756591796875</v>
      </c>
      <c r="H474" s="10">
        <v>1238.146362304688</v>
      </c>
      <c r="I474" s="10">
        <v>1864.224975585938</v>
      </c>
      <c r="J474" s="10">
        <v>83.927299499511719</v>
      </c>
      <c r="K474" s="10">
        <v>3656.05224609375</v>
      </c>
      <c r="L474" s="10">
        <v>26.5</v>
      </c>
      <c r="M474" s="10">
        <v>6046.4658203125</v>
      </c>
      <c r="N474" s="10">
        <v>2762.65478515625</v>
      </c>
      <c r="O474" s="10">
        <v>299.39959716796881</v>
      </c>
      <c r="P474" s="10">
        <v>1503.121704101562</v>
      </c>
      <c r="Q474" s="10">
        <v>808.56439208984375</v>
      </c>
      <c r="R474" s="10">
        <v>80.519996643066406</v>
      </c>
      <c r="S474" s="10">
        <v>7779.34814453125</v>
      </c>
      <c r="T474" s="10">
        <v>4272.38671875</v>
      </c>
      <c r="U474" s="10">
        <v>1169.465209960938</v>
      </c>
      <c r="X474" s="11">
        <f t="shared" si="302"/>
        <v>-1.9886832617231785E-3</v>
      </c>
      <c r="Y474" s="11">
        <f t="shared" si="303"/>
        <v>-1.1592632683622036E-2</v>
      </c>
      <c r="Z474" s="11">
        <f t="shared" si="304"/>
        <v>3.565287890003428E-3</v>
      </c>
      <c r="AA474" s="11">
        <f t="shared" si="305"/>
        <v>2.9914068024567135E-2</v>
      </c>
      <c r="AB474" s="11">
        <f t="shared" si="306"/>
        <v>1.8257362713952282E-3</v>
      </c>
      <c r="AC474" s="11">
        <f t="shared" si="307"/>
        <v>6.3924396105252065E-3</v>
      </c>
      <c r="AD474" s="11">
        <f t="shared" si="308"/>
        <v>1.4431520412858173E-2</v>
      </c>
      <c r="AE474" s="11">
        <f t="shared" si="309"/>
        <v>-1.1835151891933545E-2</v>
      </c>
      <c r="AF474" s="11">
        <f t="shared" si="310"/>
        <v>7.571735438487451E-4</v>
      </c>
      <c r="AG474" s="11">
        <f t="shared" si="311"/>
        <v>1.9140832274618523E-3</v>
      </c>
      <c r="AH474" s="11">
        <f t="shared" si="312"/>
        <v>3.7750958732520116E-4</v>
      </c>
      <c r="AI474" s="11">
        <f t="shared" si="313"/>
        <v>-1.2675340462257956E-3</v>
      </c>
      <c r="AJ474" s="11">
        <f t="shared" si="314"/>
        <v>2.8268504890492114E-3</v>
      </c>
      <c r="AK474" s="11">
        <f t="shared" si="315"/>
        <v>-1.2262443288578152E-2</v>
      </c>
      <c r="AL474" s="11">
        <f t="shared" si="316"/>
        <v>-4.6991082638623343E-3</v>
      </c>
      <c r="AM474" s="11">
        <f t="shared" si="317"/>
        <v>3.2232595095356624E-3</v>
      </c>
      <c r="AN474" s="11">
        <f t="shared" si="318"/>
        <v>-4.5741469819986277E-3</v>
      </c>
      <c r="AO474" s="11">
        <f t="shared" si="319"/>
        <v>9.1650867159227874E-3</v>
      </c>
      <c r="AP474" s="11">
        <f t="shared" si="320"/>
        <v>-1.9243233328595719E-3</v>
      </c>
      <c r="AQ474" s="11">
        <f t="shared" si="321"/>
        <v>3.2525237716252383E-3</v>
      </c>
      <c r="AT474" s="12">
        <f t="shared" si="322"/>
        <v>-2.2880293222324543E-3</v>
      </c>
      <c r="AU474" s="12">
        <f t="shared" si="323"/>
        <v>-1.1566623700666297E-2</v>
      </c>
      <c r="AV474" s="12">
        <f t="shared" si="324"/>
        <v>1.4243783881751964E-3</v>
      </c>
      <c r="AW474" s="12">
        <f t="shared" si="325"/>
        <v>2.7186340258199548E-2</v>
      </c>
      <c r="AX474" s="12">
        <f t="shared" si="326"/>
        <v>1.0461281166393929E-3</v>
      </c>
      <c r="AY474" s="12">
        <f t="shared" si="327"/>
        <v>5.8146805063390246E-3</v>
      </c>
      <c r="AZ474" s="12">
        <f t="shared" si="328"/>
        <v>1.3528751457264629E-2</v>
      </c>
      <c r="BA474" s="12">
        <f t="shared" si="329"/>
        <v>-1.2612705405655183E-2</v>
      </c>
      <c r="BB474" s="12">
        <f t="shared" si="330"/>
        <v>6.8689949481906488E-4</v>
      </c>
      <c r="BC474" s="12">
        <f t="shared" si="331"/>
        <v>4.1420890691123936E-4</v>
      </c>
      <c r="BD474" s="12">
        <f t="shared" si="332"/>
        <v>3.5944121415117916E-5</v>
      </c>
      <c r="BE474" s="12">
        <f t="shared" si="333"/>
        <v>-2.0701776900563509E-3</v>
      </c>
      <c r="BF474" s="12">
        <f t="shared" si="334"/>
        <v>1.01993972007838E-3</v>
      </c>
      <c r="BG474" s="12">
        <f t="shared" si="335"/>
        <v>-1.3971666647970143E-2</v>
      </c>
      <c r="BH474" s="12">
        <f t="shared" si="336"/>
        <v>-5.1079696040049125E-3</v>
      </c>
      <c r="BI474" s="12">
        <f t="shared" si="337"/>
        <v>2.1232151867163884E-3</v>
      </c>
      <c r="BJ474" s="12">
        <f t="shared" si="338"/>
        <v>-5.4699869058851894E-3</v>
      </c>
      <c r="BK474" s="12">
        <f t="shared" si="339"/>
        <v>9.3963809402263076E-3</v>
      </c>
      <c r="BL474" s="12">
        <f t="shared" si="340"/>
        <v>-2.7814793896040976E-3</v>
      </c>
      <c r="BM474" s="12">
        <f t="shared" si="341"/>
        <v>1.8428221206416887E-3</v>
      </c>
      <c r="CM474" s="11" cm="1">
        <f t="array" ref="CM474">MMULT(X474:AQ474,$BQ$54:$BQ$73)</f>
        <v>1.3750757651657315E-3</v>
      </c>
      <c r="DA474" s="7">
        <v>1.7614962325736996E-3</v>
      </c>
    </row>
    <row r="475" spans="1:105" x14ac:dyDescent="0.25">
      <c r="A475" s="9">
        <v>45539</v>
      </c>
      <c r="B475" s="10">
        <v>3010.857421875</v>
      </c>
      <c r="C475" s="10">
        <v>725.47344970703125</v>
      </c>
      <c r="D475" s="10">
        <v>1408.5654296875</v>
      </c>
      <c r="E475" s="10">
        <v>12767.6015625</v>
      </c>
      <c r="F475" s="10">
        <v>59.830001831054688</v>
      </c>
      <c r="G475" s="10">
        <v>809.951904296875</v>
      </c>
      <c r="H475" s="10">
        <v>1226.88330078125</v>
      </c>
      <c r="I475" s="10">
        <v>1846.1708984375</v>
      </c>
      <c r="J475" s="10">
        <v>83.950302124023438</v>
      </c>
      <c r="K475" s="10">
        <v>3617.066162109375</v>
      </c>
      <c r="L475" s="10">
        <v>26.54000091552734</v>
      </c>
      <c r="M475" s="10">
        <v>5973.1689453125</v>
      </c>
      <c r="N475" s="10">
        <v>2727.685791015625</v>
      </c>
      <c r="O475" s="10">
        <v>292.15151977539063</v>
      </c>
      <c r="P475" s="10">
        <v>1508.525146484375</v>
      </c>
      <c r="Q475" s="10">
        <v>800.427734375</v>
      </c>
      <c r="R475" s="10">
        <v>79.389999389648438</v>
      </c>
      <c r="S475" s="10">
        <v>7661.9755859375</v>
      </c>
      <c r="T475" s="10">
        <v>4241.046875</v>
      </c>
      <c r="U475" s="10">
        <v>1164.975341796875</v>
      </c>
      <c r="X475" s="11">
        <f t="shared" si="302"/>
        <v>-7.8225515265689348E-3</v>
      </c>
      <c r="Y475" s="11">
        <f t="shared" si="303"/>
        <v>-7.3839769037353049E-3</v>
      </c>
      <c r="Z475" s="11">
        <f t="shared" si="304"/>
        <v>-9.8481923870171839E-4</v>
      </c>
      <c r="AA475" s="11">
        <f t="shared" si="305"/>
        <v>-1.6468073674936901E-2</v>
      </c>
      <c r="AB475" s="11">
        <f t="shared" si="306"/>
        <v>-8.7806291242147824E-3</v>
      </c>
      <c r="AC475" s="11">
        <f t="shared" si="307"/>
        <v>2.7177896439278468E-3</v>
      </c>
      <c r="AD475" s="11">
        <f t="shared" si="308"/>
        <v>-9.0967125263550185E-3</v>
      </c>
      <c r="AE475" s="11">
        <f t="shared" si="309"/>
        <v>-9.6844948355889506E-3</v>
      </c>
      <c r="AF475" s="11">
        <f t="shared" si="310"/>
        <v>2.7407797759360265E-4</v>
      </c>
      <c r="AG475" s="11">
        <f t="shared" si="311"/>
        <v>-1.0663437325336107E-2</v>
      </c>
      <c r="AH475" s="11">
        <f t="shared" si="312"/>
        <v>1.5094685104656679E-3</v>
      </c>
      <c r="AI475" s="11">
        <f t="shared" si="313"/>
        <v>-1.2122267317507434E-2</v>
      </c>
      <c r="AJ475" s="11">
        <f t="shared" si="314"/>
        <v>-1.265775019322482E-2</v>
      </c>
      <c r="AK475" s="11">
        <f t="shared" si="315"/>
        <v>-2.4208707897866256E-2</v>
      </c>
      <c r="AL475" s="11">
        <f t="shared" si="316"/>
        <v>3.5948136255824154E-3</v>
      </c>
      <c r="AM475" s="11">
        <f t="shared" si="317"/>
        <v>-1.0063091813644502E-2</v>
      </c>
      <c r="AN475" s="11">
        <f t="shared" si="318"/>
        <v>-1.4033746901742737E-2</v>
      </c>
      <c r="AO475" s="11">
        <f t="shared" si="319"/>
        <v>-1.508771125974879E-2</v>
      </c>
      <c r="AP475" s="11">
        <f t="shared" si="320"/>
        <v>-7.3354417128160395E-3</v>
      </c>
      <c r="AQ475" s="11">
        <f t="shared" si="321"/>
        <v>-3.8392490223911183E-3</v>
      </c>
      <c r="AT475" s="12">
        <f t="shared" si="322"/>
        <v>-8.1218975870782101E-3</v>
      </c>
      <c r="AU475" s="12">
        <f t="shared" si="323"/>
        <v>-7.3579679207795654E-3</v>
      </c>
      <c r="AV475" s="12">
        <f t="shared" si="324"/>
        <v>-3.1257287405299502E-3</v>
      </c>
      <c r="AW475" s="12">
        <f t="shared" si="325"/>
        <v>-1.9195801441304488E-2</v>
      </c>
      <c r="AX475" s="12">
        <f t="shared" si="326"/>
        <v>-9.5602372789706184E-3</v>
      </c>
      <c r="AY475" s="12">
        <f t="shared" si="327"/>
        <v>2.1400305397416644E-3</v>
      </c>
      <c r="AZ475" s="12">
        <f t="shared" si="328"/>
        <v>-9.999481481948562E-3</v>
      </c>
      <c r="BA475" s="12">
        <f t="shared" si="329"/>
        <v>-1.0462048349310589E-2</v>
      </c>
      <c r="BB475" s="12">
        <f t="shared" si="330"/>
        <v>2.0380392856392244E-4</v>
      </c>
      <c r="BC475" s="12">
        <f t="shared" si="331"/>
        <v>-1.2163311645886719E-2</v>
      </c>
      <c r="BD475" s="12">
        <f t="shared" si="332"/>
        <v>1.1679030445555846E-3</v>
      </c>
      <c r="BE475" s="12">
        <f t="shared" si="333"/>
        <v>-1.292491096133799E-2</v>
      </c>
      <c r="BF475" s="12">
        <f t="shared" si="334"/>
        <v>-1.4464660962195652E-2</v>
      </c>
      <c r="BG475" s="12">
        <f t="shared" si="335"/>
        <v>-2.5917931257258248E-2</v>
      </c>
      <c r="BH475" s="12">
        <f t="shared" si="336"/>
        <v>3.1859522854398373E-3</v>
      </c>
      <c r="BI475" s="12">
        <f t="shared" si="337"/>
        <v>-1.1163136136463777E-2</v>
      </c>
      <c r="BJ475" s="12">
        <f t="shared" si="338"/>
        <v>-1.4929586825629299E-2</v>
      </c>
      <c r="BK475" s="12">
        <f t="shared" si="339"/>
        <v>-1.485641703544527E-2</v>
      </c>
      <c r="BL475" s="12">
        <f t="shared" si="340"/>
        <v>-8.1925977695605657E-3</v>
      </c>
      <c r="BM475" s="12">
        <f t="shared" si="341"/>
        <v>-5.2489506733746681E-3</v>
      </c>
      <c r="CM475" s="11" cm="1">
        <f t="array" ref="CM475">MMULT(X475:AQ475,$BQ$54:$BQ$73)</f>
        <v>-8.1068255758404931E-3</v>
      </c>
      <c r="DA475" s="7">
        <v>1.244056556955911E-4</v>
      </c>
    </row>
    <row r="476" spans="1:105" x14ac:dyDescent="0.25">
      <c r="A476" s="9">
        <v>45540</v>
      </c>
      <c r="B476" s="10">
        <v>3013.85595703125</v>
      </c>
      <c r="C476" s="10">
        <v>720.04693603515625</v>
      </c>
      <c r="D476" s="10">
        <v>1405.589721679688</v>
      </c>
      <c r="E476" s="10">
        <v>12402.2451171875</v>
      </c>
      <c r="F476" s="10">
        <v>60.549999237060547</v>
      </c>
      <c r="G476" s="10">
        <v>811.75250244140625</v>
      </c>
      <c r="H476" s="10">
        <v>1226.486328125</v>
      </c>
      <c r="I476" s="10">
        <v>1856.446411132812</v>
      </c>
      <c r="J476" s="10">
        <v>83.982498168945313</v>
      </c>
      <c r="K476" s="10">
        <v>3590.662109375</v>
      </c>
      <c r="L476" s="10">
        <v>26.54999923706055</v>
      </c>
      <c r="M476" s="10">
        <v>6050.00732421875</v>
      </c>
      <c r="N476" s="10">
        <v>2701.39697265625</v>
      </c>
      <c r="O476" s="10">
        <v>289.36383056640619</v>
      </c>
      <c r="P476" s="10">
        <v>1487.035888671875</v>
      </c>
      <c r="Q476" s="10">
        <v>802.63348388671875</v>
      </c>
      <c r="R476" s="10">
        <v>81.080001831054688</v>
      </c>
      <c r="S476" s="10">
        <v>7640.6171875</v>
      </c>
      <c r="T476" s="10">
        <v>4237.92236328125</v>
      </c>
      <c r="U476" s="10">
        <v>1130.353393554688</v>
      </c>
      <c r="X476" s="11">
        <f t="shared" si="302"/>
        <v>9.9590738985663209E-4</v>
      </c>
      <c r="Y476" s="11">
        <f t="shared" si="303"/>
        <v>-7.4799617740199794E-3</v>
      </c>
      <c r="Z476" s="11">
        <f t="shared" si="304"/>
        <v>-2.1125806051283161E-3</v>
      </c>
      <c r="AA476" s="11">
        <f t="shared" si="305"/>
        <v>-2.8615902800851519E-2</v>
      </c>
      <c r="AB476" s="11">
        <f t="shared" si="306"/>
        <v>1.2034052882681773E-2</v>
      </c>
      <c r="AC476" s="11">
        <f t="shared" si="307"/>
        <v>2.2230926737487728E-3</v>
      </c>
      <c r="AD476" s="11">
        <f t="shared" si="308"/>
        <v>-3.2356187095970522E-4</v>
      </c>
      <c r="AE476" s="11">
        <f t="shared" si="309"/>
        <v>5.565851300119988E-3</v>
      </c>
      <c r="AF476" s="11">
        <f t="shared" si="310"/>
        <v>3.8351315132029401E-4</v>
      </c>
      <c r="AG476" s="11">
        <f t="shared" si="311"/>
        <v>-7.2998534035597709E-3</v>
      </c>
      <c r="AH476" s="11">
        <f t="shared" si="312"/>
        <v>3.7672649541472587E-4</v>
      </c>
      <c r="AI476" s="11">
        <f t="shared" si="313"/>
        <v>1.2863921916447656E-2</v>
      </c>
      <c r="AJ476" s="11">
        <f t="shared" si="314"/>
        <v>-9.6377736929833969E-3</v>
      </c>
      <c r="AK476" s="11">
        <f t="shared" si="315"/>
        <v>-9.5419295135881505E-3</v>
      </c>
      <c r="AL476" s="11">
        <f t="shared" si="316"/>
        <v>-1.424521020586287E-2</v>
      </c>
      <c r="AM476" s="11">
        <f t="shared" si="317"/>
        <v>2.7557134979100529E-3</v>
      </c>
      <c r="AN476" s="11">
        <f t="shared" si="318"/>
        <v>2.1287346698564243E-2</v>
      </c>
      <c r="AO476" s="11">
        <f t="shared" si="319"/>
        <v>-2.7875837240594185E-3</v>
      </c>
      <c r="AP476" s="11">
        <f t="shared" si="320"/>
        <v>-7.3673123897033085E-4</v>
      </c>
      <c r="AQ476" s="11">
        <f t="shared" si="321"/>
        <v>-2.9719039536738732E-2</v>
      </c>
      <c r="AT476" s="12">
        <f t="shared" si="322"/>
        <v>6.965613293473563E-4</v>
      </c>
      <c r="AU476" s="12">
        <f t="shared" si="323"/>
        <v>-7.45395279106424E-3</v>
      </c>
      <c r="AV476" s="12">
        <f t="shared" si="324"/>
        <v>-4.2534901069565482E-3</v>
      </c>
      <c r="AW476" s="12">
        <f t="shared" si="325"/>
        <v>-3.1343630567219102E-2</v>
      </c>
      <c r="AX476" s="12">
        <f t="shared" si="326"/>
        <v>1.1254444727925937E-2</v>
      </c>
      <c r="AY476" s="12">
        <f t="shared" si="327"/>
        <v>1.6453335695625904E-3</v>
      </c>
      <c r="AZ476" s="12">
        <f t="shared" si="328"/>
        <v>-1.2263308265532482E-3</v>
      </c>
      <c r="BA476" s="12">
        <f t="shared" si="329"/>
        <v>4.7882977863983496E-3</v>
      </c>
      <c r="BB476" s="12">
        <f t="shared" si="330"/>
        <v>3.1323910229061379E-4</v>
      </c>
      <c r="BC476" s="12">
        <f t="shared" si="331"/>
        <v>-8.799727724110383E-3</v>
      </c>
      <c r="BD476" s="12">
        <f t="shared" si="332"/>
        <v>3.5161029504642623E-5</v>
      </c>
      <c r="BE476" s="12">
        <f t="shared" si="333"/>
        <v>1.2061278272617101E-2</v>
      </c>
      <c r="BF476" s="12">
        <f t="shared" si="334"/>
        <v>-1.1444684461954228E-2</v>
      </c>
      <c r="BG476" s="12">
        <f t="shared" si="335"/>
        <v>-1.1251152872980142E-2</v>
      </c>
      <c r="BH476" s="12">
        <f t="shared" si="336"/>
        <v>-1.4654071546005447E-2</v>
      </c>
      <c r="BI476" s="12">
        <f t="shared" si="337"/>
        <v>1.6556691750907789E-3</v>
      </c>
      <c r="BJ476" s="12">
        <f t="shared" si="338"/>
        <v>2.0391506774677683E-2</v>
      </c>
      <c r="BK476" s="12">
        <f t="shared" si="339"/>
        <v>-2.5562894997558983E-3</v>
      </c>
      <c r="BL476" s="12">
        <f t="shared" si="340"/>
        <v>-1.5938872957148567E-3</v>
      </c>
      <c r="BM476" s="12">
        <f t="shared" si="341"/>
        <v>-3.1128741187722284E-2</v>
      </c>
      <c r="CM476" s="11" cm="1">
        <f t="array" ref="CM476">MMULT(X476:AQ476,$BQ$54:$BQ$73)</f>
        <v>-2.7007001180329024E-3</v>
      </c>
      <c r="DA476" s="7">
        <v>8.5194878602109381E-3</v>
      </c>
    </row>
    <row r="477" spans="1:105" x14ac:dyDescent="0.25">
      <c r="A477" s="9">
        <v>45541</v>
      </c>
      <c r="B477" s="10">
        <v>2973.9755859375</v>
      </c>
      <c r="C477" s="10">
        <v>727.2276611328125</v>
      </c>
      <c r="D477" s="10">
        <v>1390.165405273438</v>
      </c>
      <c r="E477" s="10">
        <v>12054.173828125</v>
      </c>
      <c r="F477" s="10">
        <v>60.659999847412109</v>
      </c>
      <c r="G477" s="10">
        <v>807.5592041015625</v>
      </c>
      <c r="H477" s="10">
        <v>1198.899169921875</v>
      </c>
      <c r="I477" s="10">
        <v>1826.388305664062</v>
      </c>
      <c r="J477" s="10">
        <v>83.983596801757813</v>
      </c>
      <c r="K477" s="10">
        <v>3541.71875</v>
      </c>
      <c r="L477" s="10">
        <v>26.590000152587891</v>
      </c>
      <c r="M477" s="10">
        <v>6065.84765625</v>
      </c>
      <c r="N477" s="10">
        <v>2676.59619140625</v>
      </c>
      <c r="O477" s="10">
        <v>286.94781494140619</v>
      </c>
      <c r="P477" s="10">
        <v>1458.997802734375</v>
      </c>
      <c r="Q477" s="10">
        <v>767.0970458984375</v>
      </c>
      <c r="R477" s="10">
        <v>81.319999694824219</v>
      </c>
      <c r="S477" s="10">
        <v>7504.556640625</v>
      </c>
      <c r="T477" s="10">
        <v>4219.74365234375</v>
      </c>
      <c r="U477" s="10">
        <v>1099.223388671875</v>
      </c>
      <c r="X477" s="11">
        <f t="shared" si="302"/>
        <v>-1.3232341446415214E-2</v>
      </c>
      <c r="Y477" s="11">
        <f t="shared" si="303"/>
        <v>9.97257920045597E-3</v>
      </c>
      <c r="Z477" s="11">
        <f t="shared" si="304"/>
        <v>-1.0973555204870061E-2</v>
      </c>
      <c r="AA477" s="11">
        <f t="shared" si="305"/>
        <v>-2.8065183825477666E-2</v>
      </c>
      <c r="AB477" s="11">
        <f t="shared" si="306"/>
        <v>1.8166905324126736E-3</v>
      </c>
      <c r="AC477" s="11">
        <f t="shared" si="307"/>
        <v>-5.1657350328235419E-3</v>
      </c>
      <c r="AD477" s="11">
        <f t="shared" si="308"/>
        <v>-2.2492837931018007E-2</v>
      </c>
      <c r="AE477" s="11">
        <f t="shared" si="309"/>
        <v>-1.6191205568066146E-2</v>
      </c>
      <c r="AF477" s="11">
        <f t="shared" si="310"/>
        <v>1.3081687690331742E-5</v>
      </c>
      <c r="AG477" s="11">
        <f t="shared" si="311"/>
        <v>-1.3630733798987065E-2</v>
      </c>
      <c r="AH477" s="11">
        <f t="shared" si="312"/>
        <v>1.5066258635331262E-3</v>
      </c>
      <c r="AI477" s="11">
        <f t="shared" si="313"/>
        <v>2.6182335297082462E-3</v>
      </c>
      <c r="AJ477" s="11">
        <f t="shared" si="314"/>
        <v>-9.1807244551746509E-3</v>
      </c>
      <c r="AK477" s="11">
        <f t="shared" si="315"/>
        <v>-8.3494043477059503E-3</v>
      </c>
      <c r="AL477" s="11">
        <f t="shared" si="316"/>
        <v>-1.885501631204195E-2</v>
      </c>
      <c r="AM477" s="11">
        <f t="shared" si="317"/>
        <v>-4.4274801265700443E-2</v>
      </c>
      <c r="AN477" s="11">
        <f t="shared" si="318"/>
        <v>2.960013053152263E-3</v>
      </c>
      <c r="AO477" s="11">
        <f t="shared" si="319"/>
        <v>-1.7807533545535322E-2</v>
      </c>
      <c r="AP477" s="11">
        <f t="shared" si="320"/>
        <v>-4.2895337335592358E-3</v>
      </c>
      <c r="AQ477" s="11">
        <f t="shared" si="321"/>
        <v>-2.7540064072277982E-2</v>
      </c>
      <c r="AT477" s="12">
        <f t="shared" si="322"/>
        <v>-1.3531687506924489E-2</v>
      </c>
      <c r="AU477" s="12">
        <f t="shared" si="323"/>
        <v>9.9985881834117087E-3</v>
      </c>
      <c r="AV477" s="12">
        <f t="shared" si="324"/>
        <v>-1.3114464706698293E-2</v>
      </c>
      <c r="AW477" s="12">
        <f t="shared" si="325"/>
        <v>-3.0792911591845253E-2</v>
      </c>
      <c r="AX477" s="12">
        <f t="shared" si="326"/>
        <v>1.0370823776568385E-3</v>
      </c>
      <c r="AY477" s="12">
        <f t="shared" si="327"/>
        <v>-5.7434941370097239E-3</v>
      </c>
      <c r="AZ477" s="12">
        <f t="shared" si="328"/>
        <v>-2.3395606886611551E-2</v>
      </c>
      <c r="BA477" s="12">
        <f t="shared" si="329"/>
        <v>-1.6968759081787785E-2</v>
      </c>
      <c r="BB477" s="12">
        <f t="shared" si="330"/>
        <v>-5.7192361339348461E-5</v>
      </c>
      <c r="BC477" s="12">
        <f t="shared" si="331"/>
        <v>-1.5130608119537679E-2</v>
      </c>
      <c r="BD477" s="12">
        <f t="shared" si="332"/>
        <v>1.1650603976230429E-3</v>
      </c>
      <c r="BE477" s="12">
        <f t="shared" si="333"/>
        <v>1.8155898858776909E-3</v>
      </c>
      <c r="BF477" s="12">
        <f t="shared" si="334"/>
        <v>-1.0987635224145482E-2</v>
      </c>
      <c r="BG477" s="12">
        <f t="shared" si="335"/>
        <v>-1.0058627707097942E-2</v>
      </c>
      <c r="BH477" s="12">
        <f t="shared" si="336"/>
        <v>-1.9263877652184527E-2</v>
      </c>
      <c r="BI477" s="12">
        <f t="shared" si="337"/>
        <v>-4.5374845588519716E-2</v>
      </c>
      <c r="BJ477" s="12">
        <f t="shared" si="338"/>
        <v>2.0641731292657018E-3</v>
      </c>
      <c r="BK477" s="12">
        <f t="shared" si="339"/>
        <v>-1.7576239321231802E-2</v>
      </c>
      <c r="BL477" s="12">
        <f t="shared" si="340"/>
        <v>-5.146689790303762E-3</v>
      </c>
      <c r="BM477" s="12">
        <f t="shared" si="341"/>
        <v>-2.8949765723261533E-2</v>
      </c>
      <c r="CM477" s="11" cm="1">
        <f t="array" ref="CM477">MMULT(X477:AQ477,$BQ$54:$BQ$73)</f>
        <v>-1.1058072333635031E-2</v>
      </c>
      <c r="DA477" s="7">
        <v>3.4862832444545345E-3</v>
      </c>
    </row>
    <row r="478" spans="1:105" x14ac:dyDescent="0.25">
      <c r="A478" s="9">
        <v>45544</v>
      </c>
      <c r="B478" s="10">
        <v>2962.68115234375</v>
      </c>
      <c r="C478" s="10">
        <v>730.23907470703125</v>
      </c>
      <c r="D478" s="10">
        <v>1361.499145507812</v>
      </c>
      <c r="E478" s="10">
        <v>12391.5029296875</v>
      </c>
      <c r="F478" s="10">
        <v>60.159999847412109</v>
      </c>
      <c r="G478" s="10">
        <v>812.27056884765625</v>
      </c>
      <c r="H478" s="10">
        <v>1225.543579101562</v>
      </c>
      <c r="I478" s="10">
        <v>1819.473999023438</v>
      </c>
      <c r="J478" s="10">
        <v>83.982597351074219</v>
      </c>
      <c r="K478" s="10">
        <v>3545.236083984375</v>
      </c>
      <c r="L478" s="10">
        <v>26.569999694824219</v>
      </c>
      <c r="M478" s="10">
        <v>6047.3515625</v>
      </c>
      <c r="N478" s="10">
        <v>2687.260498046875</v>
      </c>
      <c r="O478" s="10">
        <v>277.74838256835938</v>
      </c>
      <c r="P478" s="10">
        <v>1456.63232421875</v>
      </c>
      <c r="Q478" s="10">
        <v>768.81256103515625</v>
      </c>
      <c r="R478" s="10">
        <v>79.769996643066406</v>
      </c>
      <c r="S478" s="10">
        <v>7751.3642578125</v>
      </c>
      <c r="T478" s="10">
        <v>4212.92724609375</v>
      </c>
      <c r="U478" s="10">
        <v>1068.592529296875</v>
      </c>
      <c r="X478" s="11">
        <f t="shared" si="302"/>
        <v>-3.7977559893752804E-3</v>
      </c>
      <c r="Y478" s="11">
        <f t="shared" si="303"/>
        <v>4.1409502624361536E-3</v>
      </c>
      <c r="Z478" s="11">
        <f t="shared" si="304"/>
        <v>-2.0620754664792865E-2</v>
      </c>
      <c r="AA478" s="11">
        <f t="shared" si="305"/>
        <v>2.7984423185887539E-2</v>
      </c>
      <c r="AB478" s="11">
        <f t="shared" si="306"/>
        <v>-8.2426640497482804E-3</v>
      </c>
      <c r="AC478" s="11">
        <f t="shared" si="307"/>
        <v>5.8340796837741526E-3</v>
      </c>
      <c r="AD478" s="11">
        <f t="shared" si="308"/>
        <v>2.2224061746096046E-2</v>
      </c>
      <c r="AE478" s="11">
        <f t="shared" si="309"/>
        <v>-3.7857812707085292E-3</v>
      </c>
      <c r="AF478" s="11">
        <f t="shared" si="310"/>
        <v>-1.1900546316835422E-5</v>
      </c>
      <c r="AG478" s="11">
        <f t="shared" si="311"/>
        <v>9.931149909560154E-4</v>
      </c>
      <c r="AH478" s="11">
        <f t="shared" si="312"/>
        <v>-7.5217967840911486E-4</v>
      </c>
      <c r="AI478" s="11">
        <f t="shared" si="313"/>
        <v>-3.049218311795613E-3</v>
      </c>
      <c r="AJ478" s="11">
        <f t="shared" si="314"/>
        <v>3.9842792405013873E-3</v>
      </c>
      <c r="AK478" s="11">
        <f t="shared" si="315"/>
        <v>-3.2059600714942932E-2</v>
      </c>
      <c r="AL478" s="11">
        <f t="shared" si="316"/>
        <v>-1.6213036861273866E-3</v>
      </c>
      <c r="AM478" s="11">
        <f t="shared" si="317"/>
        <v>2.2363730194130895E-3</v>
      </c>
      <c r="AN478" s="11">
        <f t="shared" si="318"/>
        <v>-1.9060539320888189E-2</v>
      </c>
      <c r="AO478" s="11">
        <f t="shared" si="319"/>
        <v>3.2887701300225669E-2</v>
      </c>
      <c r="AP478" s="11">
        <f t="shared" si="320"/>
        <v>-1.6153602710472707E-3</v>
      </c>
      <c r="AQ478" s="11">
        <f t="shared" si="321"/>
        <v>-2.786590941447253E-2</v>
      </c>
      <c r="AT478" s="12">
        <f t="shared" si="322"/>
        <v>-4.0971020498845566E-3</v>
      </c>
      <c r="AU478" s="12">
        <f t="shared" si="323"/>
        <v>4.166959245391893E-3</v>
      </c>
      <c r="AV478" s="12">
        <f t="shared" si="324"/>
        <v>-2.2761664166621096E-2</v>
      </c>
      <c r="AW478" s="12">
        <f t="shared" si="325"/>
        <v>2.5256695419519953E-2</v>
      </c>
      <c r="AX478" s="12">
        <f t="shared" si="326"/>
        <v>-9.0222722045041163E-3</v>
      </c>
      <c r="AY478" s="12">
        <f t="shared" si="327"/>
        <v>5.2563205795879706E-3</v>
      </c>
      <c r="AZ478" s="12">
        <f t="shared" si="328"/>
        <v>2.1321292790502502E-2</v>
      </c>
      <c r="BA478" s="12">
        <f t="shared" si="329"/>
        <v>-4.5633347844301671E-3</v>
      </c>
      <c r="BB478" s="12">
        <f t="shared" si="330"/>
        <v>-8.2174595346515619E-5</v>
      </c>
      <c r="BC478" s="12">
        <f t="shared" si="331"/>
        <v>-5.0675932959459756E-4</v>
      </c>
      <c r="BD478" s="12">
        <f t="shared" si="332"/>
        <v>-1.0937451443191982E-3</v>
      </c>
      <c r="BE478" s="12">
        <f t="shared" si="333"/>
        <v>-3.8518619556261683E-3</v>
      </c>
      <c r="BF478" s="12">
        <f t="shared" si="334"/>
        <v>2.1773684715305558E-3</v>
      </c>
      <c r="BG478" s="12">
        <f t="shared" si="335"/>
        <v>-3.3768824074334923E-2</v>
      </c>
      <c r="BH478" s="12">
        <f t="shared" si="336"/>
        <v>-2.0301650262699649E-3</v>
      </c>
      <c r="BI478" s="12">
        <f t="shared" si="337"/>
        <v>1.1363286965938154E-3</v>
      </c>
      <c r="BJ478" s="12">
        <f t="shared" si="338"/>
        <v>-1.9956379244774749E-2</v>
      </c>
      <c r="BK478" s="12">
        <f t="shared" si="339"/>
        <v>3.3118995524529189E-2</v>
      </c>
      <c r="BL478" s="12">
        <f t="shared" si="340"/>
        <v>-2.4725163277917964E-3</v>
      </c>
      <c r="BM478" s="12">
        <f t="shared" si="341"/>
        <v>-2.9275611065456082E-2</v>
      </c>
      <c r="CM478" s="11" cm="1">
        <f t="array" ref="CM478">MMULT(X478:AQ478,$BQ$54:$BQ$73)</f>
        <v>-1.1098992244667387E-3</v>
      </c>
      <c r="DA478" s="7">
        <v>-1.1593896974774543E-2</v>
      </c>
    </row>
    <row r="479" spans="1:105" x14ac:dyDescent="0.25">
      <c r="A479" s="9">
        <v>45545</v>
      </c>
      <c r="B479" s="10">
        <v>2984.920166015625</v>
      </c>
      <c r="C479" s="10">
        <v>719.74383544921875</v>
      </c>
      <c r="D479" s="10">
        <v>1343.495849609375</v>
      </c>
      <c r="E479" s="10">
        <v>12506.810546875</v>
      </c>
      <c r="F479" s="10">
        <v>60.360000610351563</v>
      </c>
      <c r="G479" s="10">
        <v>814.16986083984375</v>
      </c>
      <c r="H479" s="10">
        <v>1227.826049804688</v>
      </c>
      <c r="I479" s="10">
        <v>1836.423828125</v>
      </c>
      <c r="J479" s="10">
        <v>83.980903625488281</v>
      </c>
      <c r="K479" s="10">
        <v>3562.9208984375</v>
      </c>
      <c r="L479" s="10">
        <v>26.579999923706051</v>
      </c>
      <c r="M479" s="10">
        <v>6240.92431640625</v>
      </c>
      <c r="N479" s="10">
        <v>2668.560546875</v>
      </c>
      <c r="O479" s="10">
        <v>274.68191528320313</v>
      </c>
      <c r="P479" s="10">
        <v>1455.711059570312</v>
      </c>
      <c r="Q479" s="10">
        <v>767.24407958984375</v>
      </c>
      <c r="R479" s="10">
        <v>80.339996337890625</v>
      </c>
      <c r="S479" s="10">
        <v>7762.884765625</v>
      </c>
      <c r="T479" s="10">
        <v>4268.12646484375</v>
      </c>
      <c r="U479" s="10">
        <v>1033.770874023438</v>
      </c>
      <c r="X479" s="11">
        <f t="shared" si="302"/>
        <v>7.5063810542966864E-3</v>
      </c>
      <c r="Y479" s="11">
        <f t="shared" si="303"/>
        <v>-1.4372333145857943E-2</v>
      </c>
      <c r="Z479" s="11">
        <f t="shared" si="304"/>
        <v>-1.3223141533241414E-2</v>
      </c>
      <c r="AA479" s="11">
        <f t="shared" si="305"/>
        <v>9.3053778739983668E-3</v>
      </c>
      <c r="AB479" s="11">
        <f t="shared" si="306"/>
        <v>3.3244807753778031E-3</v>
      </c>
      <c r="AC479" s="11">
        <f t="shared" si="307"/>
        <v>2.338250411906427E-3</v>
      </c>
      <c r="AD479" s="11">
        <f t="shared" si="308"/>
        <v>1.8624149659363185E-3</v>
      </c>
      <c r="AE479" s="11">
        <f t="shared" si="309"/>
        <v>9.3157852822626144E-3</v>
      </c>
      <c r="AF479" s="11">
        <f t="shared" si="310"/>
        <v>-2.0167578038306953E-5</v>
      </c>
      <c r="AG479" s="11">
        <f t="shared" si="311"/>
        <v>4.9883319570779095E-3</v>
      </c>
      <c r="AH479" s="11">
        <f t="shared" si="312"/>
        <v>3.7637293928085398E-4</v>
      </c>
      <c r="AI479" s="11">
        <f t="shared" si="313"/>
        <v>3.2009508940509857E-2</v>
      </c>
      <c r="AJ479" s="11">
        <f t="shared" si="314"/>
        <v>-6.9587415084865394E-3</v>
      </c>
      <c r="AK479" s="11">
        <f t="shared" si="315"/>
        <v>-1.1040450557444854E-2</v>
      </c>
      <c r="AL479" s="11">
        <f t="shared" si="316"/>
        <v>-6.324620380315024E-4</v>
      </c>
      <c r="AM479" s="11">
        <f t="shared" si="317"/>
        <v>-2.0401350404585499E-3</v>
      </c>
      <c r="AN479" s="11">
        <f t="shared" si="318"/>
        <v>7.1455399123896415E-3</v>
      </c>
      <c r="AO479" s="11">
        <f t="shared" si="319"/>
        <v>1.48625550668563E-3</v>
      </c>
      <c r="AP479" s="11">
        <f t="shared" si="320"/>
        <v>1.3102343222561232E-2</v>
      </c>
      <c r="AQ479" s="11">
        <f t="shared" si="321"/>
        <v>-3.2586467075854823E-2</v>
      </c>
      <c r="AT479" s="12">
        <f t="shared" si="322"/>
        <v>7.2070349937874102E-3</v>
      </c>
      <c r="AU479" s="12">
        <f t="shared" si="323"/>
        <v>-1.4346324162902204E-2</v>
      </c>
      <c r="AV479" s="12">
        <f t="shared" si="324"/>
        <v>-1.5364051035069645E-2</v>
      </c>
      <c r="AW479" s="12">
        <f t="shared" si="325"/>
        <v>6.5776501076307819E-3</v>
      </c>
      <c r="AX479" s="12">
        <f t="shared" si="326"/>
        <v>2.544872620621968E-3</v>
      </c>
      <c r="AY479" s="12">
        <f t="shared" si="327"/>
        <v>1.7604913077202446E-3</v>
      </c>
      <c r="AZ479" s="12">
        <f t="shared" si="328"/>
        <v>9.5964601034277544E-4</v>
      </c>
      <c r="BA479" s="12">
        <f t="shared" si="329"/>
        <v>8.5382317685409759E-3</v>
      </c>
      <c r="BB479" s="12">
        <f t="shared" si="330"/>
        <v>-9.0441627067987159E-5</v>
      </c>
      <c r="BC479" s="12">
        <f t="shared" si="331"/>
        <v>3.4884576365272965E-3</v>
      </c>
      <c r="BD479" s="12">
        <f t="shared" si="332"/>
        <v>3.480747337077073E-5</v>
      </c>
      <c r="BE479" s="12">
        <f t="shared" si="333"/>
        <v>3.1206865296679303E-2</v>
      </c>
      <c r="BF479" s="12">
        <f t="shared" si="334"/>
        <v>-8.7656522774573701E-3</v>
      </c>
      <c r="BG479" s="12">
        <f t="shared" si="335"/>
        <v>-1.2749673916836846E-2</v>
      </c>
      <c r="BH479" s="12">
        <f t="shared" si="336"/>
        <v>-1.0413233781740804E-3</v>
      </c>
      <c r="BI479" s="12">
        <f t="shared" si="337"/>
        <v>-3.1401793632778239E-3</v>
      </c>
      <c r="BJ479" s="12">
        <f t="shared" si="338"/>
        <v>6.2496999885030798E-3</v>
      </c>
      <c r="BK479" s="12">
        <f t="shared" si="339"/>
        <v>1.7175497309891501E-3</v>
      </c>
      <c r="BL479" s="12">
        <f t="shared" si="340"/>
        <v>1.2245187165816707E-2</v>
      </c>
      <c r="BM479" s="12">
        <f t="shared" si="341"/>
        <v>-3.3996168726838374E-2</v>
      </c>
      <c r="CM479" s="11" cm="1">
        <f t="array" ref="CM479">MMULT(X479:AQ479,$BQ$54:$BQ$73)</f>
        <v>5.9435721824347017E-4</v>
      </c>
      <c r="DA479" s="7">
        <v>-7.7473867213499036E-3</v>
      </c>
    </row>
    <row r="480" spans="1:105" x14ac:dyDescent="0.25">
      <c r="A480" s="9">
        <v>45546</v>
      </c>
      <c r="B480" s="10">
        <v>2936.39453125</v>
      </c>
      <c r="C480" s="10">
        <v>730.05023193359375</v>
      </c>
      <c r="D480" s="10">
        <v>1348.306762695312</v>
      </c>
      <c r="E480" s="10">
        <v>12714.09375</v>
      </c>
      <c r="F480" s="10">
        <v>60.709999084472663</v>
      </c>
      <c r="G480" s="10">
        <v>810.9879150390625</v>
      </c>
      <c r="H480" s="10">
        <v>1226.88330078125</v>
      </c>
      <c r="I480" s="10">
        <v>1834.35888671875</v>
      </c>
      <c r="J480" s="10">
        <v>83.982002258300781</v>
      </c>
      <c r="K480" s="10">
        <v>3504.26806640625</v>
      </c>
      <c r="L480" s="10">
        <v>26.610000610351559</v>
      </c>
      <c r="M480" s="10">
        <v>6197.5849609375</v>
      </c>
      <c r="N480" s="10">
        <v>2633.095458984375</v>
      </c>
      <c r="O480" s="10">
        <v>265.11077880859381</v>
      </c>
      <c r="P480" s="10">
        <v>1445.725952148438</v>
      </c>
      <c r="Q480" s="10">
        <v>753.47064208984375</v>
      </c>
      <c r="R480" s="10">
        <v>81.290000915527344</v>
      </c>
      <c r="S480" s="10">
        <v>7630.77880859375</v>
      </c>
      <c r="T480" s="10">
        <v>4241.142578125</v>
      </c>
      <c r="U480" s="10">
        <v>1024.691284179688</v>
      </c>
      <c r="X480" s="11">
        <f t="shared" si="302"/>
        <v>-1.6256928851265961E-2</v>
      </c>
      <c r="Y480" s="11">
        <f t="shared" si="303"/>
        <v>1.4319534224204082E-2</v>
      </c>
      <c r="Z480" s="11">
        <f t="shared" si="304"/>
        <v>3.5808916621036316E-3</v>
      </c>
      <c r="AA480" s="11">
        <f t="shared" si="305"/>
        <v>1.6573626213342824E-2</v>
      </c>
      <c r="AB480" s="11">
        <f t="shared" si="306"/>
        <v>5.7985167425773209E-3</v>
      </c>
      <c r="AC480" s="11">
        <f t="shared" si="307"/>
        <v>-3.9082087827458575E-3</v>
      </c>
      <c r="AD480" s="11">
        <f t="shared" si="308"/>
        <v>-7.6781969529634848E-4</v>
      </c>
      <c r="AE480" s="11">
        <f t="shared" si="309"/>
        <v>-1.1244361865846175E-3</v>
      </c>
      <c r="AF480" s="11">
        <f t="shared" si="310"/>
        <v>1.3081936072030594E-5</v>
      </c>
      <c r="AG480" s="11">
        <f t="shared" si="311"/>
        <v>-1.6462007915183267E-2</v>
      </c>
      <c r="AH480" s="11">
        <f t="shared" si="312"/>
        <v>1.1286940079616378E-3</v>
      </c>
      <c r="AI480" s="11">
        <f t="shared" si="313"/>
        <v>-6.94438087557299E-3</v>
      </c>
      <c r="AJ480" s="11">
        <f t="shared" si="314"/>
        <v>-1.3289969355260143E-2</v>
      </c>
      <c r="AK480" s="11">
        <f t="shared" si="315"/>
        <v>-3.4844436208118272E-2</v>
      </c>
      <c r="AL480" s="11">
        <f t="shared" si="316"/>
        <v>-6.859264657109519E-3</v>
      </c>
      <c r="AM480" s="11">
        <f t="shared" si="317"/>
        <v>-1.7951832886560763E-2</v>
      </c>
      <c r="AN480" s="11">
        <f t="shared" si="318"/>
        <v>1.1824802351760496E-2</v>
      </c>
      <c r="AO480" s="11">
        <f t="shared" si="319"/>
        <v>-1.7017637259827852E-2</v>
      </c>
      <c r="AP480" s="11">
        <f t="shared" si="320"/>
        <v>-6.322185375952266E-3</v>
      </c>
      <c r="AQ480" s="11">
        <f t="shared" si="321"/>
        <v>-8.7829809021531258E-3</v>
      </c>
      <c r="AT480" s="12">
        <f t="shared" si="322"/>
        <v>-1.6556274911775238E-2</v>
      </c>
      <c r="AU480" s="12">
        <f t="shared" si="323"/>
        <v>1.4345543207159821E-2</v>
      </c>
      <c r="AV480" s="12">
        <f t="shared" si="324"/>
        <v>1.4399821602754E-3</v>
      </c>
      <c r="AW480" s="12">
        <f t="shared" si="325"/>
        <v>1.3845898446975239E-2</v>
      </c>
      <c r="AX480" s="12">
        <f t="shared" si="326"/>
        <v>5.0189085878214858E-3</v>
      </c>
      <c r="AY480" s="12">
        <f t="shared" si="327"/>
        <v>-4.4859678869320395E-3</v>
      </c>
      <c r="AZ480" s="12">
        <f t="shared" si="328"/>
        <v>-1.6705886508898917E-3</v>
      </c>
      <c r="BA480" s="12">
        <f t="shared" si="329"/>
        <v>-1.9019897003062559E-3</v>
      </c>
      <c r="BB480" s="12">
        <f t="shared" si="330"/>
        <v>-5.7192112957649613E-5</v>
      </c>
      <c r="BC480" s="12">
        <f t="shared" si="331"/>
        <v>-1.7961882235733879E-2</v>
      </c>
      <c r="BD480" s="12">
        <f t="shared" si="332"/>
        <v>7.8712854205155458E-4</v>
      </c>
      <c r="BE480" s="12">
        <f t="shared" si="333"/>
        <v>-7.7470245194035453E-3</v>
      </c>
      <c r="BF480" s="12">
        <f t="shared" si="334"/>
        <v>-1.5096880124230974E-2</v>
      </c>
      <c r="BG480" s="12">
        <f t="shared" si="335"/>
        <v>-3.6553659567510263E-2</v>
      </c>
      <c r="BH480" s="12">
        <f t="shared" si="336"/>
        <v>-7.2681259972520972E-3</v>
      </c>
      <c r="BI480" s="12">
        <f t="shared" si="337"/>
        <v>-1.9051877209380036E-2</v>
      </c>
      <c r="BJ480" s="12">
        <f t="shared" si="338"/>
        <v>1.0928962427873935E-2</v>
      </c>
      <c r="BK480" s="12">
        <f t="shared" si="339"/>
        <v>-1.6786343035524332E-2</v>
      </c>
      <c r="BL480" s="12">
        <f t="shared" si="340"/>
        <v>-7.1793414326967921E-3</v>
      </c>
      <c r="BM480" s="12">
        <f t="shared" si="341"/>
        <v>-1.0192682553136675E-2</v>
      </c>
      <c r="CM480" s="11" cm="1">
        <f t="array" ref="CM480">MMULT(X480:AQ480,$BQ$54:$BQ$73)</f>
        <v>-4.864647090680449E-3</v>
      </c>
      <c r="DA480" s="7">
        <v>-6.7696301221090837E-3</v>
      </c>
    </row>
    <row r="481" spans="1:105" x14ac:dyDescent="0.25">
      <c r="A481" s="9">
        <v>45547</v>
      </c>
      <c r="B481" s="10">
        <v>2989.51806640625</v>
      </c>
      <c r="C481" s="10">
        <v>738.27447509765625</v>
      </c>
      <c r="D481" s="10">
        <v>1367.103515625</v>
      </c>
      <c r="E481" s="10">
        <v>12842.291015625</v>
      </c>
      <c r="F481" s="10">
        <v>60.610000610351563</v>
      </c>
      <c r="G481" s="10">
        <v>822.1865234375</v>
      </c>
      <c r="H481" s="10">
        <v>1242.562377929688</v>
      </c>
      <c r="I481" s="10">
        <v>1873.06005859375</v>
      </c>
      <c r="J481" s="10">
        <v>83.992599487304688</v>
      </c>
      <c r="K481" s="10">
        <v>3588.5322265625</v>
      </c>
      <c r="L481" s="10">
        <v>26.629999160766602</v>
      </c>
      <c r="M481" s="10">
        <v>6289.13330078125</v>
      </c>
      <c r="N481" s="10">
        <v>2719.054931640625</v>
      </c>
      <c r="O481" s="10">
        <v>273.2415771484375</v>
      </c>
      <c r="P481" s="10">
        <v>1473.913330078125</v>
      </c>
      <c r="Q481" s="10">
        <v>772.24365234375</v>
      </c>
      <c r="R481" s="10">
        <v>81.230003356933594</v>
      </c>
      <c r="S481" s="10">
        <v>7701.28125</v>
      </c>
      <c r="T481" s="10">
        <v>4277.453125</v>
      </c>
      <c r="U481" s="10">
        <v>1023.793334960938</v>
      </c>
      <c r="X481" s="11">
        <f t="shared" si="302"/>
        <v>1.8091416051519389E-2</v>
      </c>
      <c r="Y481" s="11">
        <f t="shared" si="303"/>
        <v>1.1265311350261426E-2</v>
      </c>
      <c r="Z481" s="11">
        <f t="shared" si="304"/>
        <v>1.3941006193659218E-2</v>
      </c>
      <c r="AA481" s="11">
        <f t="shared" si="305"/>
        <v>1.0083083241776473E-2</v>
      </c>
      <c r="AB481" s="11">
        <f t="shared" si="306"/>
        <v>-1.6471499856549447E-3</v>
      </c>
      <c r="AC481" s="11">
        <f t="shared" si="307"/>
        <v>1.3808600832107469E-2</v>
      </c>
      <c r="AD481" s="11">
        <f t="shared" si="308"/>
        <v>1.2779599443935615E-2</v>
      </c>
      <c r="AE481" s="11">
        <f t="shared" si="309"/>
        <v>2.1097928085505434E-2</v>
      </c>
      <c r="AF481" s="11">
        <f t="shared" si="310"/>
        <v>1.2618452429024839E-4</v>
      </c>
      <c r="AG481" s="11">
        <f t="shared" si="311"/>
        <v>2.4046151310183828E-2</v>
      </c>
      <c r="AH481" s="11">
        <f t="shared" si="312"/>
        <v>7.5154265149708329E-4</v>
      </c>
      <c r="AI481" s="11">
        <f t="shared" si="313"/>
        <v>1.4771615140537197E-2</v>
      </c>
      <c r="AJ481" s="11">
        <f t="shared" si="314"/>
        <v>3.264578667778565E-2</v>
      </c>
      <c r="AK481" s="11">
        <f t="shared" si="315"/>
        <v>3.0669437042067659E-2</v>
      </c>
      <c r="AL481" s="11">
        <f t="shared" si="316"/>
        <v>1.9497040838063993E-2</v>
      </c>
      <c r="AM481" s="11">
        <f t="shared" si="317"/>
        <v>2.4915383832125153E-2</v>
      </c>
      <c r="AN481" s="11">
        <f t="shared" si="318"/>
        <v>-7.3806812545243515E-4</v>
      </c>
      <c r="AO481" s="11">
        <f t="shared" si="319"/>
        <v>9.2392196359892455E-3</v>
      </c>
      <c r="AP481" s="11">
        <f t="shared" si="320"/>
        <v>8.5615011063959121E-3</v>
      </c>
      <c r="AQ481" s="11">
        <f t="shared" si="321"/>
        <v>-8.7631195132966246E-4</v>
      </c>
      <c r="AT481" s="12">
        <f t="shared" si="322"/>
        <v>1.7792069991010111E-2</v>
      </c>
      <c r="AU481" s="12">
        <f t="shared" si="323"/>
        <v>1.1291320333217164E-2</v>
      </c>
      <c r="AV481" s="12">
        <f t="shared" si="324"/>
        <v>1.1800096691830986E-2</v>
      </c>
      <c r="AW481" s="12">
        <f t="shared" si="325"/>
        <v>7.3553554754088885E-3</v>
      </c>
      <c r="AX481" s="12">
        <f t="shared" si="326"/>
        <v>-2.42675814041078E-3</v>
      </c>
      <c r="AY481" s="12">
        <f t="shared" si="327"/>
        <v>1.3230841727921286E-2</v>
      </c>
      <c r="AZ481" s="12">
        <f t="shared" si="328"/>
        <v>1.1876830488342071E-2</v>
      </c>
      <c r="BA481" s="12">
        <f t="shared" si="329"/>
        <v>2.0320374571783796E-2</v>
      </c>
      <c r="BB481" s="12">
        <f t="shared" si="330"/>
        <v>5.591047526056819E-5</v>
      </c>
      <c r="BC481" s="12">
        <f t="shared" si="331"/>
        <v>2.2546276989633216E-2</v>
      </c>
      <c r="BD481" s="12">
        <f t="shared" si="332"/>
        <v>4.0997718558700004E-4</v>
      </c>
      <c r="BE481" s="12">
        <f t="shared" si="333"/>
        <v>1.3968971496706641E-2</v>
      </c>
      <c r="BF481" s="12">
        <f t="shared" si="334"/>
        <v>3.083887590881482E-2</v>
      </c>
      <c r="BG481" s="12">
        <f t="shared" si="335"/>
        <v>2.8960213682675668E-2</v>
      </c>
      <c r="BH481" s="12">
        <f t="shared" si="336"/>
        <v>1.9088179497921416E-2</v>
      </c>
      <c r="BI481" s="12">
        <f t="shared" si="337"/>
        <v>2.381533950930588E-2</v>
      </c>
      <c r="BJ481" s="12">
        <f t="shared" si="338"/>
        <v>-1.6339080493389965E-3</v>
      </c>
      <c r="BK481" s="12">
        <f t="shared" si="339"/>
        <v>9.4705138602927657E-3</v>
      </c>
      <c r="BL481" s="12">
        <f t="shared" si="340"/>
        <v>7.7043450496513859E-3</v>
      </c>
      <c r="BM481" s="12">
        <f t="shared" si="341"/>
        <v>-2.2860136023132123E-3</v>
      </c>
      <c r="CM481" s="11" cm="1">
        <f t="array" ref="CM481">MMULT(X481:AQ481,$BQ$54:$BQ$73)</f>
        <v>1.3151463894763198E-2</v>
      </c>
      <c r="DA481" s="7">
        <v>1.176886049961322E-2</v>
      </c>
    </row>
    <row r="482" spans="1:105" x14ac:dyDescent="0.25">
      <c r="A482" s="9">
        <v>45548</v>
      </c>
      <c r="B482" s="10">
        <v>2966.87939453125</v>
      </c>
      <c r="C482" s="10">
        <v>755.1900634765625</v>
      </c>
      <c r="D482" s="10">
        <v>1370.277587890625</v>
      </c>
      <c r="E482" s="10">
        <v>13017.201171875</v>
      </c>
      <c r="F482" s="10">
        <v>61.639999389648438</v>
      </c>
      <c r="G482" s="10">
        <v>821.8658447265625</v>
      </c>
      <c r="H482" s="10">
        <v>1240.776000976562</v>
      </c>
      <c r="I482" s="10">
        <v>1866.9619140625</v>
      </c>
      <c r="J482" s="10">
        <v>83.934799194335938</v>
      </c>
      <c r="K482" s="10">
        <v>3579.615234375</v>
      </c>
      <c r="L482" s="10">
        <v>26.75</v>
      </c>
      <c r="M482" s="10">
        <v>6312.59814453125</v>
      </c>
      <c r="N482" s="10">
        <v>2717.269287109375</v>
      </c>
      <c r="O482" s="10">
        <v>270.82562255859381</v>
      </c>
      <c r="P482" s="10">
        <v>1466.766845703125</v>
      </c>
      <c r="Q482" s="10">
        <v>775.28265380859375</v>
      </c>
      <c r="R482" s="10">
        <v>84.120002746582031</v>
      </c>
      <c r="S482" s="10">
        <v>7628.603515625</v>
      </c>
      <c r="T482" s="10">
        <v>4282.09228515625</v>
      </c>
      <c r="U482" s="10">
        <v>1055.471923828125</v>
      </c>
      <c r="X482" s="11">
        <f t="shared" si="302"/>
        <v>-7.57268274421714E-3</v>
      </c>
      <c r="Y482" s="11">
        <f t="shared" si="303"/>
        <v>2.2912329965990925E-2</v>
      </c>
      <c r="Z482" s="11">
        <f t="shared" si="304"/>
        <v>2.3217497646283985E-3</v>
      </c>
      <c r="AA482" s="11">
        <f t="shared" si="305"/>
        <v>1.3619856148501053E-2</v>
      </c>
      <c r="AB482" s="11">
        <f t="shared" si="306"/>
        <v>1.6993875085375958E-2</v>
      </c>
      <c r="AC482" s="11">
        <f t="shared" si="307"/>
        <v>-3.9003158261067872E-4</v>
      </c>
      <c r="AD482" s="11">
        <f t="shared" si="308"/>
        <v>-1.4376557546368863E-3</v>
      </c>
      <c r="AE482" s="11">
        <f t="shared" si="309"/>
        <v>-3.2557122251746402E-3</v>
      </c>
      <c r="AF482" s="11">
        <f t="shared" si="310"/>
        <v>-6.8815935358074491E-4</v>
      </c>
      <c r="AG482" s="11">
        <f t="shared" si="311"/>
        <v>-2.4848577703987067E-3</v>
      </c>
      <c r="AH482" s="11">
        <f t="shared" si="312"/>
        <v>4.5062276761237401E-3</v>
      </c>
      <c r="AI482" s="11">
        <f t="shared" si="313"/>
        <v>3.7310138977472694E-3</v>
      </c>
      <c r="AJ482" s="11">
        <f t="shared" si="314"/>
        <v>-6.5671513674516932E-4</v>
      </c>
      <c r="AK482" s="11">
        <f t="shared" si="315"/>
        <v>-8.8418263979322398E-3</v>
      </c>
      <c r="AL482" s="11">
        <f t="shared" si="316"/>
        <v>-4.8486462732657415E-3</v>
      </c>
      <c r="AM482" s="11">
        <f t="shared" si="317"/>
        <v>3.9352883712548727E-3</v>
      </c>
      <c r="AN482" s="11">
        <f t="shared" si="318"/>
        <v>3.5577979443746438E-2</v>
      </c>
      <c r="AO482" s="11">
        <f t="shared" si="319"/>
        <v>-9.4370965058573862E-3</v>
      </c>
      <c r="AP482" s="11">
        <f t="shared" si="320"/>
        <v>1.0845613080213473E-3</v>
      </c>
      <c r="AQ482" s="11">
        <f t="shared" si="321"/>
        <v>3.0942366770140887E-2</v>
      </c>
      <c r="AT482" s="12">
        <f t="shared" si="322"/>
        <v>-7.8720288047264154E-3</v>
      </c>
      <c r="AU482" s="12">
        <f t="shared" si="323"/>
        <v>2.2938338948946663E-2</v>
      </c>
      <c r="AV482" s="12">
        <f t="shared" si="324"/>
        <v>1.8084026280016686E-4</v>
      </c>
      <c r="AW482" s="12">
        <f t="shared" si="325"/>
        <v>1.0892128382133468E-2</v>
      </c>
      <c r="AX482" s="12">
        <f t="shared" si="326"/>
        <v>1.6214266930620124E-2</v>
      </c>
      <c r="AY482" s="12">
        <f t="shared" si="327"/>
        <v>-9.6779068679686098E-4</v>
      </c>
      <c r="AZ482" s="12">
        <f t="shared" si="328"/>
        <v>-2.3404247102304294E-3</v>
      </c>
      <c r="BA482" s="12">
        <f t="shared" si="329"/>
        <v>-4.0332657388962787E-3</v>
      </c>
      <c r="BB482" s="12">
        <f t="shared" si="330"/>
        <v>-7.5843340261042512E-4</v>
      </c>
      <c r="BC482" s="12">
        <f t="shared" si="331"/>
        <v>-3.9847320909493196E-3</v>
      </c>
      <c r="BD482" s="12">
        <f t="shared" si="332"/>
        <v>4.1646622102136568E-3</v>
      </c>
      <c r="BE482" s="12">
        <f t="shared" si="333"/>
        <v>2.9283702539167141E-3</v>
      </c>
      <c r="BF482" s="12">
        <f t="shared" si="334"/>
        <v>-2.4636259057160006E-3</v>
      </c>
      <c r="BG482" s="12">
        <f t="shared" si="335"/>
        <v>-1.0551049757324231E-2</v>
      </c>
      <c r="BH482" s="12">
        <f t="shared" si="336"/>
        <v>-5.2575076134083196E-3</v>
      </c>
      <c r="BI482" s="12">
        <f t="shared" si="337"/>
        <v>2.8352440484355986E-3</v>
      </c>
      <c r="BJ482" s="12">
        <f t="shared" si="338"/>
        <v>3.4682139519859878E-2</v>
      </c>
      <c r="BK482" s="12">
        <f t="shared" si="339"/>
        <v>-9.2058022815538661E-3</v>
      </c>
      <c r="BL482" s="12">
        <f t="shared" si="340"/>
        <v>2.2740525127682148E-4</v>
      </c>
      <c r="BM482" s="12">
        <f t="shared" si="341"/>
        <v>2.9532665119157336E-2</v>
      </c>
      <c r="CM482" s="11" cm="1">
        <f t="array" ref="CM482">MMULT(X482:AQ482,$BQ$54:$BQ$73)</f>
        <v>4.8005932343555789E-3</v>
      </c>
      <c r="DA482" s="7">
        <v>4.3393932537568614E-3</v>
      </c>
    </row>
    <row r="483" spans="1:105" x14ac:dyDescent="0.25">
      <c r="A483" s="9">
        <v>45551</v>
      </c>
      <c r="B483" s="10">
        <v>2983.4208984375</v>
      </c>
      <c r="C483" s="10">
        <v>730.07012939453125</v>
      </c>
      <c r="D483" s="10">
        <v>1433.015991210938</v>
      </c>
      <c r="E483" s="10">
        <v>13979.078125</v>
      </c>
      <c r="F483" s="10">
        <v>62.049999237060547</v>
      </c>
      <c r="G483" s="10">
        <v>824.33245849609375</v>
      </c>
      <c r="H483" s="10">
        <v>1253.180297851562</v>
      </c>
      <c r="I483" s="10">
        <v>1872.867919921875</v>
      </c>
      <c r="J483" s="10">
        <v>83.884803771972656</v>
      </c>
      <c r="K483" s="10">
        <v>3628.41015625</v>
      </c>
      <c r="L483" s="10">
        <v>26.770000457763668</v>
      </c>
      <c r="M483" s="10">
        <v>6319.73095703125</v>
      </c>
      <c r="N483" s="10">
        <v>2735.42333984375</v>
      </c>
      <c r="O483" s="10">
        <v>271.80126953125</v>
      </c>
      <c r="P483" s="10">
        <v>1465.496948242188</v>
      </c>
      <c r="Q483" s="10">
        <v>770.08697509765625</v>
      </c>
      <c r="R483" s="10">
        <v>86.239997863769531</v>
      </c>
      <c r="S483" s="10">
        <v>7602.74609375</v>
      </c>
      <c r="T483" s="10">
        <v>4273.2392578125</v>
      </c>
      <c r="U483" s="10">
        <v>1061.907470703125</v>
      </c>
      <c r="X483" s="11">
        <f t="shared" si="302"/>
        <v>5.5753880446709099E-3</v>
      </c>
      <c r="Y483" s="11">
        <f t="shared" si="303"/>
        <v>-3.3263062236796571E-2</v>
      </c>
      <c r="Z483" s="11">
        <f t="shared" si="304"/>
        <v>4.5785178036000039E-2</v>
      </c>
      <c r="AA483" s="11">
        <f t="shared" si="305"/>
        <v>7.3892762386067595E-2</v>
      </c>
      <c r="AB483" s="11">
        <f t="shared" si="306"/>
        <v>6.651522574170613E-3</v>
      </c>
      <c r="AC483" s="11">
        <f t="shared" si="307"/>
        <v>3.0012364978519099E-3</v>
      </c>
      <c r="AD483" s="11">
        <f t="shared" si="308"/>
        <v>9.9972088960756048E-3</v>
      </c>
      <c r="AE483" s="11">
        <f t="shared" si="309"/>
        <v>3.1634313559849542E-3</v>
      </c>
      <c r="AF483" s="11">
        <f t="shared" si="310"/>
        <v>-5.9564593998164982E-4</v>
      </c>
      <c r="AG483" s="11">
        <f t="shared" si="311"/>
        <v>1.3631331492396998E-2</v>
      </c>
      <c r="AH483" s="11">
        <f t="shared" si="312"/>
        <v>7.4768066406236719E-4</v>
      </c>
      <c r="AI483" s="11">
        <f t="shared" si="313"/>
        <v>1.1299329272495067E-3</v>
      </c>
      <c r="AJ483" s="11">
        <f t="shared" si="314"/>
        <v>6.6809913984223626E-3</v>
      </c>
      <c r="AK483" s="11">
        <f t="shared" si="315"/>
        <v>3.6024913870367249E-3</v>
      </c>
      <c r="AL483" s="11">
        <f t="shared" si="316"/>
        <v>-8.6578004176818821E-4</v>
      </c>
      <c r="AM483" s="11">
        <f t="shared" si="317"/>
        <v>-6.701657370268262E-3</v>
      </c>
      <c r="AN483" s="11">
        <f t="shared" si="318"/>
        <v>2.5202033380504613E-2</v>
      </c>
      <c r="AO483" s="11">
        <f t="shared" si="319"/>
        <v>-3.3895354270330746E-3</v>
      </c>
      <c r="AP483" s="11">
        <f t="shared" si="320"/>
        <v>-2.0674536544760527E-3</v>
      </c>
      <c r="AQ483" s="11">
        <f t="shared" si="321"/>
        <v>6.0973169723536639E-3</v>
      </c>
      <c r="AT483" s="12">
        <f t="shared" si="322"/>
        <v>5.2760419841616337E-3</v>
      </c>
      <c r="AU483" s="12">
        <f t="shared" si="323"/>
        <v>-3.3237053253840833E-2</v>
      </c>
      <c r="AV483" s="12">
        <f t="shared" si="324"/>
        <v>4.3644268534171804E-2</v>
      </c>
      <c r="AW483" s="12">
        <f t="shared" si="325"/>
        <v>7.1165034619700016E-2</v>
      </c>
      <c r="AX483" s="12">
        <f t="shared" si="326"/>
        <v>5.8719144194147779E-3</v>
      </c>
      <c r="AY483" s="12">
        <f t="shared" si="327"/>
        <v>2.4234773936657275E-3</v>
      </c>
      <c r="AZ483" s="12">
        <f t="shared" si="328"/>
        <v>9.0944399404820613E-3</v>
      </c>
      <c r="BA483" s="12">
        <f t="shared" si="329"/>
        <v>2.3858778422633157E-3</v>
      </c>
      <c r="BB483" s="12">
        <f t="shared" si="330"/>
        <v>-6.6591998901133003E-4</v>
      </c>
      <c r="BC483" s="12">
        <f t="shared" si="331"/>
        <v>1.2131457171846386E-2</v>
      </c>
      <c r="BD483" s="12">
        <f t="shared" si="332"/>
        <v>4.0611519815228394E-4</v>
      </c>
      <c r="BE483" s="12">
        <f t="shared" si="333"/>
        <v>3.2728928341895153E-4</v>
      </c>
      <c r="BF483" s="12">
        <f t="shared" si="334"/>
        <v>4.8740806294515311E-3</v>
      </c>
      <c r="BG483" s="12">
        <f t="shared" si="335"/>
        <v>1.8932680276447344E-3</v>
      </c>
      <c r="BH483" s="12">
        <f t="shared" si="336"/>
        <v>-1.2746413819107664E-3</v>
      </c>
      <c r="BI483" s="12">
        <f t="shared" si="337"/>
        <v>-7.8017016930875364E-3</v>
      </c>
      <c r="BJ483" s="12">
        <f t="shared" si="338"/>
        <v>2.4306193456618053E-2</v>
      </c>
      <c r="BK483" s="12">
        <f t="shared" si="339"/>
        <v>-3.1582412027295545E-3</v>
      </c>
      <c r="BL483" s="12">
        <f t="shared" si="340"/>
        <v>-2.9246097112205784E-3</v>
      </c>
      <c r="BM483" s="12">
        <f t="shared" si="341"/>
        <v>4.6876153213701146E-3</v>
      </c>
      <c r="CM483" s="11" cm="1">
        <f t="array" ref="CM483">MMULT(X483:AQ483,$BQ$54:$BQ$73)</f>
        <v>7.9137685671262035E-3</v>
      </c>
      <c r="DA483" s="7">
        <v>-1.0302768746443326E-2</v>
      </c>
    </row>
    <row r="484" spans="1:105" x14ac:dyDescent="0.25">
      <c r="A484" s="9">
        <v>45552</v>
      </c>
      <c r="B484" s="10">
        <v>2973.725830078125</v>
      </c>
      <c r="C484" s="10">
        <v>732.032958984375</v>
      </c>
      <c r="D484" s="10">
        <v>1444.47265625</v>
      </c>
      <c r="E484" s="10">
        <v>14085.03125</v>
      </c>
      <c r="F484" s="10">
        <v>61.770000457763672</v>
      </c>
      <c r="G484" s="10">
        <v>823.2718505859375</v>
      </c>
      <c r="H484" s="10">
        <v>1258.39013671875</v>
      </c>
      <c r="I484" s="10">
        <v>1875.07666015625</v>
      </c>
      <c r="J484" s="10">
        <v>83.884002685546875</v>
      </c>
      <c r="K484" s="10">
        <v>3661.0556640625</v>
      </c>
      <c r="L484" s="10">
        <v>26.829999923706051</v>
      </c>
      <c r="M484" s="10">
        <v>6351.509765625</v>
      </c>
      <c r="N484" s="10">
        <v>2765.43212890625</v>
      </c>
      <c r="O484" s="10">
        <v>273.79913330078119</v>
      </c>
      <c r="P484" s="10">
        <v>1466.443237304688</v>
      </c>
      <c r="Q484" s="10">
        <v>767.48919677734375</v>
      </c>
      <c r="R484" s="10">
        <v>85.379997253417969</v>
      </c>
      <c r="S484" s="10">
        <v>7621.38525390625</v>
      </c>
      <c r="T484" s="10">
        <v>4266.04345703125</v>
      </c>
      <c r="U484" s="10">
        <v>1050.084106445312</v>
      </c>
      <c r="X484" s="11">
        <f t="shared" si="302"/>
        <v>-3.2496482023212266E-3</v>
      </c>
      <c r="Y484" s="11">
        <f t="shared" si="303"/>
        <v>2.688549374662928E-3</v>
      </c>
      <c r="Z484" s="11">
        <f t="shared" si="304"/>
        <v>7.9947921791025146E-3</v>
      </c>
      <c r="AA484" s="11">
        <f t="shared" si="305"/>
        <v>7.579407172102059E-3</v>
      </c>
      <c r="AB484" s="11">
        <f t="shared" si="306"/>
        <v>-4.5124703100663435E-3</v>
      </c>
      <c r="AC484" s="11">
        <f t="shared" si="307"/>
        <v>-1.2866264081014297E-3</v>
      </c>
      <c r="AD484" s="11">
        <f t="shared" si="308"/>
        <v>4.1572939473431261E-3</v>
      </c>
      <c r="AE484" s="11">
        <f t="shared" si="309"/>
        <v>1.1793358254901048E-3</v>
      </c>
      <c r="AF484" s="11">
        <f t="shared" si="310"/>
        <v>-9.5498396581921385E-6</v>
      </c>
      <c r="AG484" s="11">
        <f t="shared" si="311"/>
        <v>8.9971933730445385E-3</v>
      </c>
      <c r="AH484" s="11">
        <f t="shared" si="312"/>
        <v>2.2412949165632958E-3</v>
      </c>
      <c r="AI484" s="11">
        <f t="shared" si="313"/>
        <v>5.0285065629879881E-3</v>
      </c>
      <c r="AJ484" s="11">
        <f t="shared" si="314"/>
        <v>1.097043687000716E-2</v>
      </c>
      <c r="AK484" s="11">
        <f t="shared" si="315"/>
        <v>7.3504578289009474E-3</v>
      </c>
      <c r="AL484" s="11">
        <f t="shared" si="316"/>
        <v>6.4571206622780102E-4</v>
      </c>
      <c r="AM484" s="11">
        <f t="shared" si="317"/>
        <v>-3.3733570418887694E-3</v>
      </c>
      <c r="AN484" s="11">
        <f t="shared" si="318"/>
        <v>-9.9721780108352615E-3</v>
      </c>
      <c r="AO484" s="11">
        <f t="shared" si="319"/>
        <v>2.4516352284305169E-3</v>
      </c>
      <c r="AP484" s="11">
        <f t="shared" si="320"/>
        <v>-1.6839218089870257E-3</v>
      </c>
      <c r="AQ484" s="11">
        <f t="shared" si="321"/>
        <v>-1.1134081437419688E-2</v>
      </c>
      <c r="AT484" s="12">
        <f t="shared" si="322"/>
        <v>-3.5489942628305023E-3</v>
      </c>
      <c r="AU484" s="12">
        <f t="shared" si="323"/>
        <v>2.7145583576186675E-3</v>
      </c>
      <c r="AV484" s="12">
        <f t="shared" si="324"/>
        <v>5.853882677274283E-3</v>
      </c>
      <c r="AW484" s="12">
        <f t="shared" si="325"/>
        <v>4.8516794057344732E-3</v>
      </c>
      <c r="AX484" s="12">
        <f t="shared" si="326"/>
        <v>-5.2920784648221786E-3</v>
      </c>
      <c r="AY484" s="12">
        <f t="shared" si="327"/>
        <v>-1.8643855122876122E-3</v>
      </c>
      <c r="AZ484" s="12">
        <f t="shared" si="328"/>
        <v>3.254524991749583E-3</v>
      </c>
      <c r="BA484" s="12">
        <f t="shared" si="329"/>
        <v>4.0178231176846635E-4</v>
      </c>
      <c r="BB484" s="12">
        <f t="shared" si="330"/>
        <v>-7.982388868787234E-5</v>
      </c>
      <c r="BC484" s="12">
        <f t="shared" si="331"/>
        <v>7.4973190524939256E-3</v>
      </c>
      <c r="BD484" s="12">
        <f t="shared" si="332"/>
        <v>1.8997294506532124E-3</v>
      </c>
      <c r="BE484" s="12">
        <f t="shared" si="333"/>
        <v>4.2258629191574328E-3</v>
      </c>
      <c r="BF484" s="12">
        <f t="shared" si="334"/>
        <v>9.1635261010363286E-3</v>
      </c>
      <c r="BG484" s="12">
        <f t="shared" si="335"/>
        <v>5.6412344695089571E-3</v>
      </c>
      <c r="BH484" s="12">
        <f t="shared" si="336"/>
        <v>2.3685072608522291E-4</v>
      </c>
      <c r="BI484" s="12">
        <f t="shared" si="337"/>
        <v>-4.4734013647080434E-3</v>
      </c>
      <c r="BJ484" s="12">
        <f t="shared" si="338"/>
        <v>-1.0868017934721823E-2</v>
      </c>
      <c r="BK484" s="12">
        <f t="shared" si="339"/>
        <v>2.682929452734037E-3</v>
      </c>
      <c r="BL484" s="12">
        <f t="shared" si="340"/>
        <v>-2.5410778657315516E-3</v>
      </c>
      <c r="BM484" s="12">
        <f t="shared" si="341"/>
        <v>-1.2543783088403237E-2</v>
      </c>
      <c r="CM484" s="11" cm="1">
        <f t="array" ref="CM484">MMULT(X484:AQ484,$BQ$54:$BQ$73)</f>
        <v>1.3031391142792523E-3</v>
      </c>
      <c r="DA484" s="7">
        <v>-8.0240970737591854E-3</v>
      </c>
    </row>
    <row r="485" spans="1:105" x14ac:dyDescent="0.25">
      <c r="A485" s="9">
        <v>45553</v>
      </c>
      <c r="B485" s="10">
        <v>2954.835205078125</v>
      </c>
      <c r="C485" s="10">
        <v>758.43011474609375</v>
      </c>
      <c r="D485" s="10">
        <v>1491.985229492188</v>
      </c>
      <c r="E485" s="10">
        <v>14054.7451171875</v>
      </c>
      <c r="F485" s="10">
        <v>61.680000305175781</v>
      </c>
      <c r="G485" s="10">
        <v>836.09844970703125</v>
      </c>
      <c r="H485" s="10">
        <v>1278.485107421875</v>
      </c>
      <c r="I485" s="10">
        <v>1817.0732421875</v>
      </c>
      <c r="J485" s="10">
        <v>83.770599365234375</v>
      </c>
      <c r="K485" s="10">
        <v>3695.97998046875</v>
      </c>
      <c r="L485" s="10">
        <v>26.870000839233398</v>
      </c>
      <c r="M485" s="10">
        <v>6263.50341796875</v>
      </c>
      <c r="N485" s="10">
        <v>2785.818603515625</v>
      </c>
      <c r="O485" s="10">
        <v>269.84991455078119</v>
      </c>
      <c r="P485" s="10">
        <v>1457.628295898438</v>
      </c>
      <c r="Q485" s="10">
        <v>777.145263671875</v>
      </c>
      <c r="R485" s="10">
        <v>84.959999084472656</v>
      </c>
      <c r="S485" s="10">
        <v>7554.046875</v>
      </c>
      <c r="T485" s="10">
        <v>4115.02490234375</v>
      </c>
      <c r="U485" s="10">
        <v>1028.2333984375</v>
      </c>
      <c r="X485" s="11">
        <f t="shared" si="302"/>
        <v>-6.3525106480659347E-3</v>
      </c>
      <c r="Y485" s="11">
        <f t="shared" si="303"/>
        <v>3.6060064560948533E-2</v>
      </c>
      <c r="Z485" s="11">
        <f t="shared" si="304"/>
        <v>3.2892677501791895E-2</v>
      </c>
      <c r="AA485" s="11">
        <f t="shared" si="305"/>
        <v>-2.1502354006136832E-3</v>
      </c>
      <c r="AB485" s="11">
        <f t="shared" si="306"/>
        <v>-1.4570204293495161E-3</v>
      </c>
      <c r="AC485" s="11">
        <f t="shared" si="307"/>
        <v>1.55800287741708E-2</v>
      </c>
      <c r="AD485" s="11">
        <f t="shared" si="308"/>
        <v>1.5968792282115785E-2</v>
      </c>
      <c r="AE485" s="11">
        <f t="shared" si="309"/>
        <v>-3.09338915049567E-2</v>
      </c>
      <c r="AF485" s="11">
        <f t="shared" si="310"/>
        <v>-1.3519064026738352E-3</v>
      </c>
      <c r="AG485" s="11">
        <f t="shared" si="311"/>
        <v>9.5394114733279248E-3</v>
      </c>
      <c r="AH485" s="11">
        <f t="shared" si="312"/>
        <v>1.490902558371008E-3</v>
      </c>
      <c r="AI485" s="11">
        <f t="shared" si="313"/>
        <v>-1.3855972973945356E-2</v>
      </c>
      <c r="AJ485" s="11">
        <f t="shared" si="314"/>
        <v>7.3718947560785049E-3</v>
      </c>
      <c r="AK485" s="11">
        <f t="shared" si="315"/>
        <v>-1.4423781048501706E-2</v>
      </c>
      <c r="AL485" s="11">
        <f t="shared" si="316"/>
        <v>-6.0111030430688873E-3</v>
      </c>
      <c r="AM485" s="11">
        <f t="shared" si="317"/>
        <v>1.2581371744484074E-2</v>
      </c>
      <c r="AN485" s="11">
        <f t="shared" si="318"/>
        <v>-4.9191635331014135E-3</v>
      </c>
      <c r="AO485" s="11">
        <f t="shared" si="319"/>
        <v>-8.8354513861816017E-3</v>
      </c>
      <c r="AP485" s="11">
        <f t="shared" si="320"/>
        <v>-3.5400144468428409E-2</v>
      </c>
      <c r="AQ485" s="11">
        <f t="shared" si="321"/>
        <v>-2.0808531310677468E-2</v>
      </c>
      <c r="AT485" s="12">
        <f t="shared" si="322"/>
        <v>-6.6518567085752109E-3</v>
      </c>
      <c r="AU485" s="12">
        <f t="shared" si="323"/>
        <v>3.6086073543904272E-2</v>
      </c>
      <c r="AV485" s="12">
        <f t="shared" si="324"/>
        <v>3.0751767999963663E-2</v>
      </c>
      <c r="AW485" s="12">
        <f t="shared" si="325"/>
        <v>-4.8779631669812681E-3</v>
      </c>
      <c r="AX485" s="12">
        <f t="shared" si="326"/>
        <v>-2.2366285841053514E-3</v>
      </c>
      <c r="AY485" s="12">
        <f t="shared" si="327"/>
        <v>1.5002269669984617E-2</v>
      </c>
      <c r="AZ485" s="12">
        <f t="shared" si="328"/>
        <v>1.5066023326522241E-2</v>
      </c>
      <c r="BA485" s="12">
        <f t="shared" si="329"/>
        <v>-3.1711445018678341E-2</v>
      </c>
      <c r="BB485" s="12">
        <f t="shared" si="330"/>
        <v>-1.4221804517035154E-3</v>
      </c>
      <c r="BC485" s="12">
        <f t="shared" si="331"/>
        <v>8.039537152777311E-3</v>
      </c>
      <c r="BD485" s="12">
        <f t="shared" si="332"/>
        <v>1.1493370924609246E-3</v>
      </c>
      <c r="BE485" s="12">
        <f t="shared" si="333"/>
        <v>-1.4658616617775911E-2</v>
      </c>
      <c r="BF485" s="12">
        <f t="shared" si="334"/>
        <v>5.5649839871076733E-3</v>
      </c>
      <c r="BG485" s="12">
        <f t="shared" si="335"/>
        <v>-1.6133004407893697E-2</v>
      </c>
      <c r="BH485" s="12">
        <f t="shared" si="336"/>
        <v>-6.4199643832114654E-3</v>
      </c>
      <c r="BI485" s="12">
        <f t="shared" si="337"/>
        <v>1.14813274216648E-2</v>
      </c>
      <c r="BJ485" s="12">
        <f t="shared" si="338"/>
        <v>-5.8150034569879753E-3</v>
      </c>
      <c r="BK485" s="12">
        <f t="shared" si="339"/>
        <v>-8.6041571618780816E-3</v>
      </c>
      <c r="BL485" s="12">
        <f t="shared" si="340"/>
        <v>-3.6257300525172932E-2</v>
      </c>
      <c r="BM485" s="12">
        <f t="shared" si="341"/>
        <v>-2.2218232961661019E-2</v>
      </c>
      <c r="CM485" s="11" cm="1">
        <f t="array" ref="CM485">MMULT(X485:AQ485,$BQ$54:$BQ$73)</f>
        <v>-7.5072842491379988E-4</v>
      </c>
      <c r="DA485" s="7">
        <v>-1.0569132005004213E-2</v>
      </c>
    </row>
    <row r="486" spans="1:105" x14ac:dyDescent="0.25">
      <c r="A486" s="9">
        <v>45554</v>
      </c>
      <c r="B486" s="10">
        <v>2941.691650390625</v>
      </c>
      <c r="C486" s="10">
        <v>754.38006591796875</v>
      </c>
      <c r="D486" s="10">
        <v>1498.879028320312</v>
      </c>
      <c r="E486" s="10">
        <v>13742.28515625</v>
      </c>
      <c r="F486" s="10">
        <v>62.189998626708977</v>
      </c>
      <c r="G486" s="10">
        <v>842.85711669921875</v>
      </c>
      <c r="H486" s="10">
        <v>1282.107177734375</v>
      </c>
      <c r="I486" s="10">
        <v>1819.041748046875</v>
      </c>
      <c r="J486" s="10">
        <v>83.691703796386719</v>
      </c>
      <c r="K486" s="10">
        <v>3649.662109375</v>
      </c>
      <c r="L486" s="10">
        <v>26.870000839233398</v>
      </c>
      <c r="M486" s="10">
        <v>6274.1787109375</v>
      </c>
      <c r="N486" s="10">
        <v>2775.203857421875</v>
      </c>
      <c r="O486" s="10">
        <v>265.06430053710938</v>
      </c>
      <c r="P486" s="10">
        <v>1463.82861328125</v>
      </c>
      <c r="Q486" s="10">
        <v>774.400390625</v>
      </c>
      <c r="R486" s="10">
        <v>86.610000610351563</v>
      </c>
      <c r="S486" s="10">
        <v>7438.998046875</v>
      </c>
      <c r="T486" s="10">
        <v>4067.683837890625</v>
      </c>
      <c r="U486" s="10">
        <v>1055.721435546875</v>
      </c>
      <c r="X486" s="11">
        <f t="shared" si="302"/>
        <v>-4.4481515127854608E-3</v>
      </c>
      <c r="Y486" s="11">
        <f t="shared" si="303"/>
        <v>-5.3400422126973031E-3</v>
      </c>
      <c r="Z486" s="11">
        <f t="shared" si="304"/>
        <v>4.6205543405214971E-3</v>
      </c>
      <c r="AA486" s="11">
        <f t="shared" si="305"/>
        <v>-2.223163482028527E-2</v>
      </c>
      <c r="AB486" s="11">
        <f t="shared" si="306"/>
        <v>8.2684552368654952E-3</v>
      </c>
      <c r="AC486" s="11">
        <f t="shared" si="307"/>
        <v>8.083577950127447E-3</v>
      </c>
      <c r="AD486" s="11">
        <f t="shared" si="308"/>
        <v>2.8330954279194337E-3</v>
      </c>
      <c r="AE486" s="11">
        <f t="shared" si="309"/>
        <v>1.083338752490349E-3</v>
      </c>
      <c r="AF486" s="11">
        <f t="shared" si="310"/>
        <v>-9.4180499418031725E-4</v>
      </c>
      <c r="AG486" s="11">
        <f t="shared" si="311"/>
        <v>-1.2531959409551683E-2</v>
      </c>
      <c r="AH486" s="11">
        <f t="shared" si="312"/>
        <v>0</v>
      </c>
      <c r="AI486" s="11">
        <f t="shared" si="313"/>
        <v>1.7043645155720201E-3</v>
      </c>
      <c r="AJ486" s="11">
        <f t="shared" si="314"/>
        <v>-3.8102789895776011E-3</v>
      </c>
      <c r="AK486" s="11">
        <f t="shared" si="315"/>
        <v>-1.7734354378575304E-2</v>
      </c>
      <c r="AL486" s="11">
        <f t="shared" si="316"/>
        <v>4.2537026759557773E-3</v>
      </c>
      <c r="AM486" s="11">
        <f t="shared" si="317"/>
        <v>-3.5319948215420584E-3</v>
      </c>
      <c r="AN486" s="11">
        <f t="shared" si="318"/>
        <v>1.9420922124050041E-2</v>
      </c>
      <c r="AO486" s="11">
        <f t="shared" si="319"/>
        <v>-1.5230091900243868E-2</v>
      </c>
      <c r="AP486" s="11">
        <f t="shared" si="320"/>
        <v>-1.1504441789929744E-2</v>
      </c>
      <c r="AQ486" s="11">
        <f t="shared" si="321"/>
        <v>2.6733266154499287E-2</v>
      </c>
      <c r="AT486" s="12">
        <f t="shared" si="322"/>
        <v>-4.747497573294737E-3</v>
      </c>
      <c r="AU486" s="12">
        <f t="shared" si="323"/>
        <v>-5.3140332297415636E-3</v>
      </c>
      <c r="AV486" s="12">
        <f t="shared" si="324"/>
        <v>2.4796448386932655E-3</v>
      </c>
      <c r="AW486" s="12">
        <f t="shared" si="325"/>
        <v>-2.4959362586652857E-2</v>
      </c>
      <c r="AX486" s="12">
        <f t="shared" si="326"/>
        <v>7.4888470821096601E-3</v>
      </c>
      <c r="AY486" s="12">
        <f t="shared" si="327"/>
        <v>7.505818845941265E-3</v>
      </c>
      <c r="AZ486" s="12">
        <f t="shared" si="328"/>
        <v>1.9303264723258906E-3</v>
      </c>
      <c r="BA486" s="12">
        <f t="shared" si="329"/>
        <v>3.0578523876871057E-4</v>
      </c>
      <c r="BB486" s="12">
        <f t="shared" si="330"/>
        <v>-1.0120790432099974E-3</v>
      </c>
      <c r="BC486" s="12">
        <f t="shared" si="331"/>
        <v>-1.4031833730102295E-2</v>
      </c>
      <c r="BD486" s="12">
        <f t="shared" si="332"/>
        <v>-3.4156546591008325E-4</v>
      </c>
      <c r="BE486" s="12">
        <f t="shared" si="333"/>
        <v>9.0172087174146488E-4</v>
      </c>
      <c r="BF486" s="12">
        <f t="shared" si="334"/>
        <v>-5.6171897585484323E-3</v>
      </c>
      <c r="BG486" s="12">
        <f t="shared" si="335"/>
        <v>-1.9443577737967295E-2</v>
      </c>
      <c r="BH486" s="12">
        <f t="shared" si="336"/>
        <v>3.8448413358131992E-3</v>
      </c>
      <c r="BI486" s="12">
        <f t="shared" si="337"/>
        <v>-4.6320391443613329E-3</v>
      </c>
      <c r="BJ486" s="12">
        <f t="shared" si="338"/>
        <v>1.8525082200163481E-2</v>
      </c>
      <c r="BK486" s="12">
        <f t="shared" si="339"/>
        <v>-1.4998797675940348E-2</v>
      </c>
      <c r="BL486" s="12">
        <f t="shared" si="340"/>
        <v>-1.2361597846674269E-2</v>
      </c>
      <c r="BM486" s="12">
        <f t="shared" si="341"/>
        <v>2.5323564503515736E-2</v>
      </c>
      <c r="CM486" s="11" cm="1">
        <f t="array" ref="CM486">MMULT(X486:AQ486,$BQ$54:$BQ$73)</f>
        <v>-1.0151738825683633E-3</v>
      </c>
      <c r="DA486" s="7">
        <v>1.0420166713627986E-2</v>
      </c>
    </row>
    <row r="487" spans="1:105" x14ac:dyDescent="0.25">
      <c r="A487" s="9">
        <v>45555</v>
      </c>
      <c r="B487" s="10">
        <v>3007.00927734375</v>
      </c>
      <c r="C487" s="10">
        <v>753.59490966796875</v>
      </c>
      <c r="D487" s="10">
        <v>1526.206298828125</v>
      </c>
      <c r="E487" s="10">
        <v>13989.3740234375</v>
      </c>
      <c r="F487" s="10">
        <v>62.430000305175781</v>
      </c>
      <c r="G487" s="10">
        <v>858.989013671875</v>
      </c>
      <c r="H487" s="10">
        <v>1328.201416015625</v>
      </c>
      <c r="I487" s="10">
        <v>1830.133666992188</v>
      </c>
      <c r="J487" s="10">
        <v>83.614700317382813</v>
      </c>
      <c r="K487" s="10">
        <v>3758.84375</v>
      </c>
      <c r="L487" s="10">
        <v>26.879999160766602</v>
      </c>
      <c r="M487" s="10">
        <v>6270.1943359375</v>
      </c>
      <c r="N487" s="10">
        <v>2927.331787109375</v>
      </c>
      <c r="O487" s="10">
        <v>265.99356079101563</v>
      </c>
      <c r="P487" s="10">
        <v>1480.014038085938</v>
      </c>
      <c r="Q487" s="10">
        <v>766.31280517578125</v>
      </c>
      <c r="R487" s="10">
        <v>86.480003356933594</v>
      </c>
      <c r="S487" s="10">
        <v>7771.48681640625</v>
      </c>
      <c r="T487" s="10">
        <v>4057.0322265625</v>
      </c>
      <c r="U487" s="10">
        <v>1123.219360351562</v>
      </c>
      <c r="X487" s="11">
        <f t="shared" si="302"/>
        <v>2.2204103868075881E-2</v>
      </c>
      <c r="Y487" s="11">
        <f t="shared" si="303"/>
        <v>-1.0407966560523855E-3</v>
      </c>
      <c r="Z487" s="11">
        <f t="shared" si="304"/>
        <v>1.8231805230096987E-2</v>
      </c>
      <c r="AA487" s="11">
        <f t="shared" si="305"/>
        <v>1.7980187747386672E-2</v>
      </c>
      <c r="AB487" s="11">
        <f t="shared" si="306"/>
        <v>3.859168415606453E-3</v>
      </c>
      <c r="AC487" s="11">
        <f t="shared" si="307"/>
        <v>1.9139539375109843E-2</v>
      </c>
      <c r="AD487" s="11">
        <f t="shared" si="308"/>
        <v>3.5951938404013624E-2</v>
      </c>
      <c r="AE487" s="11">
        <f t="shared" si="309"/>
        <v>6.0976714565360961E-3</v>
      </c>
      <c r="AF487" s="11">
        <f t="shared" si="310"/>
        <v>-9.200849727142343E-4</v>
      </c>
      <c r="AG487" s="11">
        <f t="shared" si="311"/>
        <v>2.9915547618652626E-2</v>
      </c>
      <c r="AH487" s="11">
        <f t="shared" si="312"/>
        <v>3.7209978492462066E-4</v>
      </c>
      <c r="AI487" s="11">
        <f t="shared" si="313"/>
        <v>-6.3504327555321529E-4</v>
      </c>
      <c r="AJ487" s="11">
        <f t="shared" si="314"/>
        <v>5.4816848600385229E-2</v>
      </c>
      <c r="AK487" s="11">
        <f t="shared" si="315"/>
        <v>3.5057918098486155E-3</v>
      </c>
      <c r="AL487" s="11">
        <f t="shared" si="316"/>
        <v>1.1056912440321453E-2</v>
      </c>
      <c r="AM487" s="11">
        <f t="shared" si="317"/>
        <v>-1.0443674289331717E-2</v>
      </c>
      <c r="AN487" s="11">
        <f t="shared" si="318"/>
        <v>-1.5009496882792028E-3</v>
      </c>
      <c r="AO487" s="11">
        <f t="shared" si="319"/>
        <v>4.4695369918926517E-2</v>
      </c>
      <c r="AP487" s="11">
        <f t="shared" si="320"/>
        <v>-2.6185937139226131E-3</v>
      </c>
      <c r="AQ487" s="11">
        <f t="shared" si="321"/>
        <v>6.3935355039677108E-2</v>
      </c>
      <c r="AT487" s="12">
        <f t="shared" si="322"/>
        <v>2.1904757807566604E-2</v>
      </c>
      <c r="AU487" s="12">
        <f t="shared" si="323"/>
        <v>-1.014787673096646E-3</v>
      </c>
      <c r="AV487" s="12">
        <f t="shared" si="324"/>
        <v>1.6090895728268755E-2</v>
      </c>
      <c r="AW487" s="12">
        <f t="shared" si="325"/>
        <v>1.5252459981019087E-2</v>
      </c>
      <c r="AX487" s="12">
        <f t="shared" si="326"/>
        <v>3.0795602608506179E-3</v>
      </c>
      <c r="AY487" s="12">
        <f t="shared" si="327"/>
        <v>1.8561780270923662E-2</v>
      </c>
      <c r="AZ487" s="12">
        <f t="shared" si="328"/>
        <v>3.5049169448420084E-2</v>
      </c>
      <c r="BA487" s="12">
        <f t="shared" si="329"/>
        <v>5.3201179428144577E-3</v>
      </c>
      <c r="BB487" s="12">
        <f t="shared" si="330"/>
        <v>-9.9035902174391451E-4</v>
      </c>
      <c r="BC487" s="12">
        <f t="shared" si="331"/>
        <v>2.8415673298102014E-2</v>
      </c>
      <c r="BD487" s="12">
        <f t="shared" si="332"/>
        <v>3.0534319014537418E-5</v>
      </c>
      <c r="BE487" s="12">
        <f t="shared" si="333"/>
        <v>-1.4376869193837706E-3</v>
      </c>
      <c r="BF487" s="12">
        <f t="shared" si="334"/>
        <v>5.3009937831414396E-2</v>
      </c>
      <c r="BG487" s="12">
        <f t="shared" si="335"/>
        <v>1.796568450456625E-3</v>
      </c>
      <c r="BH487" s="12">
        <f t="shared" si="336"/>
        <v>1.0648051100178874E-2</v>
      </c>
      <c r="BI487" s="12">
        <f t="shared" si="337"/>
        <v>-1.1543718612150991E-2</v>
      </c>
      <c r="BJ487" s="12">
        <f t="shared" si="338"/>
        <v>-2.3967896121657641E-3</v>
      </c>
      <c r="BK487" s="12">
        <f t="shared" si="339"/>
        <v>4.4926664143230037E-2</v>
      </c>
      <c r="BL487" s="12">
        <f t="shared" si="340"/>
        <v>-3.4757497706671388E-3</v>
      </c>
      <c r="BM487" s="12">
        <f t="shared" si="341"/>
        <v>6.2525653388693564E-2</v>
      </c>
      <c r="CM487" s="11" cm="1">
        <f t="array" ref="CM487">MMULT(X487:AQ487,$BQ$54:$BQ$73)</f>
        <v>1.5730159855685419E-2</v>
      </c>
      <c r="DA487" s="7">
        <v>-8.7518601822026542E-3</v>
      </c>
    </row>
    <row r="488" spans="1:105" x14ac:dyDescent="0.25">
      <c r="A488" s="9">
        <v>45558</v>
      </c>
      <c r="B488" s="10">
        <v>3042.441650390625</v>
      </c>
      <c r="C488" s="10">
        <v>754.8521728515625</v>
      </c>
      <c r="D488" s="10">
        <v>1509.24462890625</v>
      </c>
      <c r="E488" s="10">
        <v>14248.5087890625</v>
      </c>
      <c r="F488" s="10">
        <v>62.810001373291023</v>
      </c>
      <c r="G488" s="10">
        <v>868.16510009765625</v>
      </c>
      <c r="H488" s="10">
        <v>1311.778198242188</v>
      </c>
      <c r="I488" s="10">
        <v>1821.202514648438</v>
      </c>
      <c r="J488" s="10">
        <v>83.487098693847656</v>
      </c>
      <c r="K488" s="10">
        <v>3752.700927734375</v>
      </c>
      <c r="L488" s="10">
        <v>26.840000152587891</v>
      </c>
      <c r="M488" s="10">
        <v>6223.95263671875</v>
      </c>
      <c r="N488" s="10">
        <v>3025.492919921875</v>
      </c>
      <c r="O488" s="10">
        <v>274.54254150390619</v>
      </c>
      <c r="P488" s="10">
        <v>1487.434326171875</v>
      </c>
      <c r="Q488" s="10">
        <v>786.06610107421875</v>
      </c>
      <c r="R488" s="10">
        <v>85.349998474121094</v>
      </c>
      <c r="S488" s="10">
        <v>7745.38232421875</v>
      </c>
      <c r="T488" s="10">
        <v>4041.5048828125</v>
      </c>
      <c r="U488" s="10">
        <v>1137.437377929688</v>
      </c>
      <c r="X488" s="11">
        <f t="shared" si="302"/>
        <v>1.1783260302467137E-2</v>
      </c>
      <c r="Y488" s="11">
        <f t="shared" si="303"/>
        <v>1.6683541349127421E-3</v>
      </c>
      <c r="Z488" s="11">
        <f t="shared" si="304"/>
        <v>-1.1113615462666331E-2</v>
      </c>
      <c r="AA488" s="11">
        <f t="shared" si="305"/>
        <v>1.8523685562402657E-2</v>
      </c>
      <c r="AB488" s="11">
        <f t="shared" si="306"/>
        <v>6.0868343145552952E-3</v>
      </c>
      <c r="AC488" s="11">
        <f t="shared" si="307"/>
        <v>1.0682425828191582E-2</v>
      </c>
      <c r="AD488" s="11">
        <f t="shared" si="308"/>
        <v>-1.2365005469354087E-2</v>
      </c>
      <c r="AE488" s="11">
        <f t="shared" si="309"/>
        <v>-4.8800546674977498E-3</v>
      </c>
      <c r="AF488" s="11">
        <f t="shared" si="310"/>
        <v>-1.5260668644485821E-3</v>
      </c>
      <c r="AG488" s="11">
        <f t="shared" si="311"/>
        <v>-1.6342318739971566E-3</v>
      </c>
      <c r="AH488" s="11">
        <f t="shared" si="312"/>
        <v>-1.4880583864411918E-3</v>
      </c>
      <c r="AI488" s="11">
        <f t="shared" si="313"/>
        <v>-7.3748430656633045E-3</v>
      </c>
      <c r="AJ488" s="11">
        <f t="shared" si="314"/>
        <v>3.3532629695327519E-2</v>
      </c>
      <c r="AK488" s="11">
        <f t="shared" si="315"/>
        <v>3.2139803262407861E-2</v>
      </c>
      <c r="AL488" s="11">
        <f t="shared" si="316"/>
        <v>5.0136606106341419E-3</v>
      </c>
      <c r="AM488" s="11">
        <f t="shared" si="317"/>
        <v>2.5777066186315881E-2</v>
      </c>
      <c r="AN488" s="11">
        <f t="shared" si="318"/>
        <v>-1.306666094991428E-2</v>
      </c>
      <c r="AO488" s="11">
        <f t="shared" si="319"/>
        <v>-3.359008746227461E-3</v>
      </c>
      <c r="AP488" s="11">
        <f t="shared" si="320"/>
        <v>-3.8272665541915669E-3</v>
      </c>
      <c r="AQ488" s="11">
        <f t="shared" si="321"/>
        <v>1.2658273245642544E-2</v>
      </c>
      <c r="AT488" s="12">
        <f t="shared" si="322"/>
        <v>1.1483914241957861E-2</v>
      </c>
      <c r="AU488" s="12">
        <f t="shared" si="323"/>
        <v>1.6943631178684816E-3</v>
      </c>
      <c r="AV488" s="12">
        <f t="shared" si="324"/>
        <v>-1.3254524964494563E-2</v>
      </c>
      <c r="AW488" s="12">
        <f t="shared" si="325"/>
        <v>1.5795957796035071E-2</v>
      </c>
      <c r="AX488" s="12">
        <f t="shared" si="326"/>
        <v>5.3072261597994601E-3</v>
      </c>
      <c r="AY488" s="12">
        <f t="shared" si="327"/>
        <v>1.0104666724005399E-2</v>
      </c>
      <c r="AZ488" s="12">
        <f t="shared" si="328"/>
        <v>-1.326777442494763E-2</v>
      </c>
      <c r="BA488" s="12">
        <f t="shared" si="329"/>
        <v>-5.6576081812193882E-3</v>
      </c>
      <c r="BB488" s="12">
        <f t="shared" si="330"/>
        <v>-1.5963409134782623E-3</v>
      </c>
      <c r="BC488" s="12">
        <f t="shared" si="331"/>
        <v>-3.1341061945477696E-3</v>
      </c>
      <c r="BD488" s="12">
        <f t="shared" si="332"/>
        <v>-1.8296238523512749E-3</v>
      </c>
      <c r="BE488" s="12">
        <f t="shared" si="333"/>
        <v>-8.1774867094938589E-3</v>
      </c>
      <c r="BF488" s="12">
        <f t="shared" si="334"/>
        <v>3.1725718926356686E-2</v>
      </c>
      <c r="BG488" s="12">
        <f t="shared" si="335"/>
        <v>3.043057990301587E-2</v>
      </c>
      <c r="BH488" s="12">
        <f t="shared" si="336"/>
        <v>4.6047992704915637E-3</v>
      </c>
      <c r="BI488" s="12">
        <f t="shared" si="337"/>
        <v>2.4677021863496608E-2</v>
      </c>
      <c r="BJ488" s="12">
        <f t="shared" si="338"/>
        <v>-1.3962500873800842E-2</v>
      </c>
      <c r="BK488" s="12">
        <f t="shared" si="339"/>
        <v>-3.1277145219239409E-3</v>
      </c>
      <c r="BL488" s="12">
        <f t="shared" si="340"/>
        <v>-4.6844226109360931E-3</v>
      </c>
      <c r="BM488" s="12">
        <f t="shared" si="341"/>
        <v>1.1248571594658995E-2</v>
      </c>
      <c r="CM488" s="11" cm="1">
        <f t="array" ref="CM488">MMULT(X488:AQ488,$BQ$54:$BQ$73)</f>
        <v>4.8615590551227827E-3</v>
      </c>
      <c r="DA488" s="7">
        <v>1.2504852261370979E-2</v>
      </c>
    </row>
    <row r="489" spans="1:105" x14ac:dyDescent="0.25">
      <c r="A489" s="9">
        <v>45559</v>
      </c>
      <c r="B489" s="10">
        <v>3092.366943359375</v>
      </c>
      <c r="C489" s="10">
        <v>750.7872314453125</v>
      </c>
      <c r="D489" s="10">
        <v>1485.636962890625</v>
      </c>
      <c r="E489" s="10">
        <v>14334.470703125</v>
      </c>
      <c r="F489" s="10">
        <v>62.990001678466797</v>
      </c>
      <c r="G489" s="10">
        <v>872.23504638671875</v>
      </c>
      <c r="H489" s="10">
        <v>1308.50341796875</v>
      </c>
      <c r="I489" s="10">
        <v>1823.267211914062</v>
      </c>
      <c r="J489" s="10">
        <v>83.559600830078125</v>
      </c>
      <c r="K489" s="10">
        <v>3756.565185546875</v>
      </c>
      <c r="L489" s="10">
        <v>26.840000152587891</v>
      </c>
      <c r="M489" s="10">
        <v>6241.662109375</v>
      </c>
      <c r="N489" s="10">
        <v>3049.7978515625</v>
      </c>
      <c r="O489" s="10">
        <v>278.25946044921881</v>
      </c>
      <c r="P489" s="10">
        <v>1483.4501953125</v>
      </c>
      <c r="Q489" s="10">
        <v>782.5369873046875</v>
      </c>
      <c r="R489" s="10">
        <v>86.129997253417969</v>
      </c>
      <c r="S489" s="10">
        <v>7831.65625</v>
      </c>
      <c r="T489" s="10">
        <v>4044.155517578125</v>
      </c>
      <c r="U489" s="10">
        <v>1153.052124023438</v>
      </c>
      <c r="X489" s="11">
        <f t="shared" si="302"/>
        <v>1.6409613956717951E-2</v>
      </c>
      <c r="Y489" s="11">
        <f t="shared" si="303"/>
        <v>-5.3850827386428528E-3</v>
      </c>
      <c r="Z489" s="11">
        <f t="shared" si="304"/>
        <v>-1.5642040768919934E-2</v>
      </c>
      <c r="AA489" s="11">
        <f t="shared" si="305"/>
        <v>6.0330463584011293E-3</v>
      </c>
      <c r="AB489" s="11">
        <f t="shared" si="306"/>
        <v>2.8657904989684729E-3</v>
      </c>
      <c r="AC489" s="11">
        <f t="shared" si="307"/>
        <v>4.687986523075725E-3</v>
      </c>
      <c r="AD489" s="11">
        <f t="shared" si="308"/>
        <v>-2.4964435891877404E-3</v>
      </c>
      <c r="AE489" s="11">
        <f t="shared" si="309"/>
        <v>1.1336999861449545E-3</v>
      </c>
      <c r="AF489" s="11">
        <f t="shared" si="310"/>
        <v>8.6842323382608567E-4</v>
      </c>
      <c r="AG489" s="11">
        <f t="shared" si="311"/>
        <v>1.0297270917437526E-3</v>
      </c>
      <c r="AH489" s="11">
        <f t="shared" si="312"/>
        <v>0</v>
      </c>
      <c r="AI489" s="11">
        <f t="shared" si="313"/>
        <v>2.8453739432031384E-3</v>
      </c>
      <c r="AJ489" s="11">
        <f t="shared" si="314"/>
        <v>8.0333791167002989E-3</v>
      </c>
      <c r="AK489" s="11">
        <f t="shared" si="315"/>
        <v>1.3538590139625882E-2</v>
      </c>
      <c r="AL489" s="11">
        <f t="shared" si="316"/>
        <v>-2.6785255585896894E-3</v>
      </c>
      <c r="AM489" s="11">
        <f t="shared" si="317"/>
        <v>-4.4895890621774034E-3</v>
      </c>
      <c r="AN489" s="11">
        <f t="shared" si="318"/>
        <v>9.1388259313604763E-3</v>
      </c>
      <c r="AO489" s="11">
        <f t="shared" si="319"/>
        <v>1.1138756251125686E-2</v>
      </c>
      <c r="AP489" s="11">
        <f t="shared" si="320"/>
        <v>6.5585341165798924E-4</v>
      </c>
      <c r="AQ489" s="11">
        <f t="shared" si="321"/>
        <v>1.3728005072394626E-2</v>
      </c>
      <c r="AT489" s="12">
        <f t="shared" si="322"/>
        <v>1.6110267896208674E-2</v>
      </c>
      <c r="AU489" s="12">
        <f t="shared" si="323"/>
        <v>-5.3590737556871134E-3</v>
      </c>
      <c r="AV489" s="12">
        <f t="shared" si="324"/>
        <v>-1.7782950270748166E-2</v>
      </c>
      <c r="AW489" s="12">
        <f t="shared" si="325"/>
        <v>3.3053185920335439E-3</v>
      </c>
      <c r="AX489" s="12">
        <f t="shared" si="326"/>
        <v>2.0861823442126378E-3</v>
      </c>
      <c r="AY489" s="12">
        <f t="shared" si="327"/>
        <v>4.110227418889543E-3</v>
      </c>
      <c r="AZ489" s="12">
        <f t="shared" si="328"/>
        <v>-3.3992125447812834E-3</v>
      </c>
      <c r="BA489" s="12">
        <f t="shared" si="329"/>
        <v>3.5614647242331607E-4</v>
      </c>
      <c r="BB489" s="12">
        <f t="shared" si="330"/>
        <v>7.9814918479640545E-4</v>
      </c>
      <c r="BC489" s="12">
        <f t="shared" si="331"/>
        <v>-4.7014722880686036E-4</v>
      </c>
      <c r="BD489" s="12">
        <f t="shared" si="332"/>
        <v>-3.4156546591008325E-4</v>
      </c>
      <c r="BE489" s="12">
        <f t="shared" si="333"/>
        <v>2.0427302993725831E-3</v>
      </c>
      <c r="BF489" s="12">
        <f t="shared" si="334"/>
        <v>6.2264683477294674E-3</v>
      </c>
      <c r="BG489" s="12">
        <f t="shared" si="335"/>
        <v>1.1829366780233891E-2</v>
      </c>
      <c r="BH489" s="12">
        <f t="shared" si="336"/>
        <v>-3.0873868987322675E-3</v>
      </c>
      <c r="BI489" s="12">
        <f t="shared" si="337"/>
        <v>-5.589633384996677E-3</v>
      </c>
      <c r="BJ489" s="12">
        <f t="shared" si="338"/>
        <v>8.2429860074739146E-3</v>
      </c>
      <c r="BK489" s="12">
        <f t="shared" si="339"/>
        <v>1.1370050475429206E-2</v>
      </c>
      <c r="BL489" s="12">
        <f t="shared" si="340"/>
        <v>-2.0130264508653659E-4</v>
      </c>
      <c r="BM489" s="12">
        <f t="shared" si="341"/>
        <v>1.2318303421411077E-2</v>
      </c>
      <c r="CM489" s="11" cm="1">
        <f t="array" ref="CM489">MMULT(X489:AQ489,$BQ$54:$BQ$73)</f>
        <v>3.0707694898714274E-3</v>
      </c>
      <c r="DA489" s="7">
        <v>1.6394519175263123E-2</v>
      </c>
    </row>
    <row r="490" spans="1:105" x14ac:dyDescent="0.25">
      <c r="A490" s="9">
        <v>45560</v>
      </c>
      <c r="B490" s="10">
        <v>3103.5615234375</v>
      </c>
      <c r="C490" s="10">
        <v>757.71453857421875</v>
      </c>
      <c r="D490" s="10">
        <v>1484.149169921875</v>
      </c>
      <c r="E490" s="10">
        <v>14165.5966796875</v>
      </c>
      <c r="F490" s="10">
        <v>63.659999847412109</v>
      </c>
      <c r="G490" s="10">
        <v>877.686279296875</v>
      </c>
      <c r="H490" s="10">
        <v>1313.713256835938</v>
      </c>
      <c r="I490" s="10">
        <v>1820.098266601562</v>
      </c>
      <c r="J490" s="10">
        <v>83.567596435546875</v>
      </c>
      <c r="K490" s="10">
        <v>3758.79443359375</v>
      </c>
      <c r="L490" s="10">
        <v>26.860000610351559</v>
      </c>
      <c r="M490" s="10">
        <v>6004.01220703125</v>
      </c>
      <c r="N490" s="10">
        <v>3066.414306640625</v>
      </c>
      <c r="O490" s="10">
        <v>277.56256103515619</v>
      </c>
      <c r="P490" s="10">
        <v>1488.006958007812</v>
      </c>
      <c r="Q490" s="10">
        <v>777.48834228515625</v>
      </c>
      <c r="R490" s="10">
        <v>88.110000610351563</v>
      </c>
      <c r="S490" s="10">
        <v>7741.52587890625</v>
      </c>
      <c r="T490" s="10">
        <v>4047.42236328125</v>
      </c>
      <c r="U490" s="10">
        <v>1147.764038085938</v>
      </c>
      <c r="X490" s="11">
        <f t="shared" si="302"/>
        <v>3.6200684728455389E-3</v>
      </c>
      <c r="Y490" s="11">
        <f t="shared" si="303"/>
        <v>9.2267247480631084E-3</v>
      </c>
      <c r="Z490" s="11">
        <f t="shared" si="304"/>
        <v>-1.0014512333182529E-3</v>
      </c>
      <c r="AA490" s="11">
        <f t="shared" si="305"/>
        <v>-1.1780973775382194E-2</v>
      </c>
      <c r="AB490" s="11">
        <f t="shared" si="306"/>
        <v>1.0636579633150766E-2</v>
      </c>
      <c r="AC490" s="11">
        <f t="shared" si="307"/>
        <v>6.2497292819616449E-3</v>
      </c>
      <c r="AD490" s="11">
        <f t="shared" si="308"/>
        <v>3.9815248440660759E-3</v>
      </c>
      <c r="AE490" s="11">
        <f t="shared" si="309"/>
        <v>-1.7380586300201428E-3</v>
      </c>
      <c r="AF490" s="11">
        <f t="shared" si="310"/>
        <v>9.5687454096500426E-5</v>
      </c>
      <c r="AG490" s="11">
        <f t="shared" si="311"/>
        <v>5.9342722321227852E-4</v>
      </c>
      <c r="AH490" s="11">
        <f t="shared" si="312"/>
        <v>7.451735339032736E-4</v>
      </c>
      <c r="AI490" s="11">
        <f t="shared" si="313"/>
        <v>-3.8074778509204939E-2</v>
      </c>
      <c r="AJ490" s="11">
        <f t="shared" si="314"/>
        <v>5.448379167036237E-3</v>
      </c>
      <c r="AK490" s="11">
        <f t="shared" si="315"/>
        <v>-2.5044949520765529E-3</v>
      </c>
      <c r="AL490" s="11">
        <f t="shared" si="316"/>
        <v>3.0717328493472802E-3</v>
      </c>
      <c r="AM490" s="11">
        <f t="shared" si="317"/>
        <v>-6.451637560187959E-3</v>
      </c>
      <c r="AN490" s="11">
        <f t="shared" si="318"/>
        <v>2.2988545455399044E-2</v>
      </c>
      <c r="AO490" s="11">
        <f t="shared" si="319"/>
        <v>-1.1508468734662608E-2</v>
      </c>
      <c r="AP490" s="11">
        <f t="shared" si="320"/>
        <v>8.0779428212527716E-4</v>
      </c>
      <c r="AQ490" s="11">
        <f t="shared" si="321"/>
        <v>-4.5861638232345073E-3</v>
      </c>
      <c r="AT490" s="12">
        <f t="shared" si="322"/>
        <v>3.3207224123362631E-3</v>
      </c>
      <c r="AU490" s="12">
        <f t="shared" si="323"/>
        <v>9.252733731018847E-3</v>
      </c>
      <c r="AV490" s="12">
        <f t="shared" si="324"/>
        <v>-3.1423607351464848E-3</v>
      </c>
      <c r="AW490" s="12">
        <f t="shared" si="325"/>
        <v>-1.4508701541749779E-2</v>
      </c>
      <c r="AX490" s="12">
        <f t="shared" si="326"/>
        <v>9.8569714783949304E-3</v>
      </c>
      <c r="AY490" s="12">
        <f t="shared" si="327"/>
        <v>5.6719701777754629E-3</v>
      </c>
      <c r="AZ490" s="12">
        <f t="shared" si="328"/>
        <v>3.0787558884725328E-3</v>
      </c>
      <c r="BA490" s="12">
        <f t="shared" si="329"/>
        <v>-2.515612143741781E-3</v>
      </c>
      <c r="BB490" s="12">
        <f t="shared" si="330"/>
        <v>2.5413405066820224E-5</v>
      </c>
      <c r="BC490" s="12">
        <f t="shared" si="331"/>
        <v>-9.0644709733833444E-4</v>
      </c>
      <c r="BD490" s="12">
        <f t="shared" si="332"/>
        <v>4.0360806799319036E-4</v>
      </c>
      <c r="BE490" s="12">
        <f t="shared" si="333"/>
        <v>-3.8877422153035496E-2</v>
      </c>
      <c r="BF490" s="12">
        <f t="shared" si="334"/>
        <v>3.6414683980654054E-3</v>
      </c>
      <c r="BG490" s="12">
        <f t="shared" si="335"/>
        <v>-4.2137183114685436E-3</v>
      </c>
      <c r="BH490" s="12">
        <f t="shared" si="336"/>
        <v>2.6628715092047021E-3</v>
      </c>
      <c r="BI490" s="12">
        <f t="shared" si="337"/>
        <v>-7.5516818830072326E-3</v>
      </c>
      <c r="BJ490" s="12">
        <f t="shared" si="338"/>
        <v>2.2092705531512484E-2</v>
      </c>
      <c r="BK490" s="12">
        <f t="shared" si="339"/>
        <v>-1.1277174510359088E-2</v>
      </c>
      <c r="BL490" s="12">
        <f t="shared" si="340"/>
        <v>-4.9361774619248672E-5</v>
      </c>
      <c r="BM490" s="12">
        <f t="shared" si="341"/>
        <v>-5.9958654742180567E-3</v>
      </c>
      <c r="CM490" s="11" cm="1">
        <f t="array" ref="CM490">MMULT(X490:AQ490,$BQ$54:$BQ$73)</f>
        <v>-5.0903301364400638E-4</v>
      </c>
      <c r="DA490" s="7">
        <v>1.3034217286074999E-2</v>
      </c>
    </row>
    <row r="491" spans="1:105" x14ac:dyDescent="0.25">
      <c r="A491" s="9">
        <v>45561</v>
      </c>
      <c r="B491" s="10">
        <v>3121.1025390625</v>
      </c>
      <c r="C491" s="10">
        <v>772.075927734375</v>
      </c>
      <c r="D491" s="10">
        <v>1456.921142578125</v>
      </c>
      <c r="E491" s="10">
        <v>14093.7275390625</v>
      </c>
      <c r="F491" s="10">
        <v>63.770000457763672</v>
      </c>
      <c r="G491" s="10">
        <v>879.83233642578125</v>
      </c>
      <c r="H491" s="10">
        <v>1318.87353515625</v>
      </c>
      <c r="I491" s="10">
        <v>1824.851684570312</v>
      </c>
      <c r="J491" s="10">
        <v>83.624099731445313</v>
      </c>
      <c r="K491" s="10">
        <v>3727.386962890625</v>
      </c>
      <c r="L491" s="10">
        <v>26.930000305175781</v>
      </c>
      <c r="M491" s="10">
        <v>6064.51904296875</v>
      </c>
      <c r="N491" s="10">
        <v>3155.74658203125</v>
      </c>
      <c r="O491" s="10">
        <v>274.31024169921881</v>
      </c>
      <c r="P491" s="10">
        <v>1491.991088867188</v>
      </c>
      <c r="Q491" s="10">
        <v>786.06610107421875</v>
      </c>
      <c r="R491" s="10">
        <v>88.989997863769531</v>
      </c>
      <c r="S491" s="10">
        <v>7746.66748046875</v>
      </c>
      <c r="T491" s="10">
        <v>4064.228515625</v>
      </c>
      <c r="U491" s="10">
        <v>1147.414794921875</v>
      </c>
      <c r="X491" s="11">
        <f t="shared" si="302"/>
        <v>5.6518987919310188E-3</v>
      </c>
      <c r="Y491" s="11">
        <f t="shared" si="303"/>
        <v>1.895356157106327E-2</v>
      </c>
      <c r="Z491" s="11">
        <f t="shared" si="304"/>
        <v>-1.834588321414031E-2</v>
      </c>
      <c r="AA491" s="11">
        <f t="shared" si="305"/>
        <v>-5.0734990025556384E-3</v>
      </c>
      <c r="AB491" s="11">
        <f t="shared" si="306"/>
        <v>1.7279392179582957E-3</v>
      </c>
      <c r="AC491" s="11">
        <f t="shared" si="307"/>
        <v>2.4451300875131398E-3</v>
      </c>
      <c r="AD491" s="11">
        <f t="shared" si="308"/>
        <v>3.9280096272610596E-3</v>
      </c>
      <c r="AE491" s="11">
        <f t="shared" si="309"/>
        <v>2.6116271060602969E-3</v>
      </c>
      <c r="AF491" s="11">
        <f t="shared" si="310"/>
        <v>6.7613881825614975E-4</v>
      </c>
      <c r="AG491" s="11">
        <f t="shared" si="311"/>
        <v>-8.355729811246047E-3</v>
      </c>
      <c r="AH491" s="11">
        <f t="shared" si="312"/>
        <v>2.6060943124939901E-3</v>
      </c>
      <c r="AI491" s="11">
        <f t="shared" si="313"/>
        <v>1.0077733663939079E-2</v>
      </c>
      <c r="AJ491" s="11">
        <f t="shared" si="314"/>
        <v>2.9132487151904776E-2</v>
      </c>
      <c r="AK491" s="11">
        <f t="shared" si="315"/>
        <v>-1.1717428041476553E-2</v>
      </c>
      <c r="AL491" s="11">
        <f t="shared" si="316"/>
        <v>2.6774947777865113E-3</v>
      </c>
      <c r="AM491" s="11">
        <f t="shared" si="317"/>
        <v>1.1032652610393058E-2</v>
      </c>
      <c r="AN491" s="11">
        <f t="shared" si="318"/>
        <v>9.9874843641140857E-3</v>
      </c>
      <c r="AO491" s="11">
        <f t="shared" si="319"/>
        <v>6.6415867400373833E-4</v>
      </c>
      <c r="AP491" s="11">
        <f t="shared" si="320"/>
        <v>4.1523099976463126E-3</v>
      </c>
      <c r="AQ491" s="11">
        <f t="shared" si="321"/>
        <v>-3.0428132653935393E-4</v>
      </c>
      <c r="AT491" s="12">
        <f t="shared" si="322"/>
        <v>5.3525527314217426E-3</v>
      </c>
      <c r="AU491" s="12">
        <f t="shared" si="323"/>
        <v>1.8979570554019009E-2</v>
      </c>
      <c r="AV491" s="12">
        <f t="shared" si="324"/>
        <v>-2.0486792715968542E-2</v>
      </c>
      <c r="AW491" s="12">
        <f t="shared" si="325"/>
        <v>-7.8012267689232234E-3</v>
      </c>
      <c r="AX491" s="12">
        <f t="shared" si="326"/>
        <v>9.4833106320246047E-4</v>
      </c>
      <c r="AY491" s="12">
        <f t="shared" si="327"/>
        <v>1.8673709833269573E-3</v>
      </c>
      <c r="AZ491" s="12">
        <f t="shared" si="328"/>
        <v>3.0252406716675165E-3</v>
      </c>
      <c r="BA491" s="12">
        <f t="shared" si="329"/>
        <v>1.8340735923386585E-3</v>
      </c>
      <c r="BB491" s="12">
        <f t="shared" si="330"/>
        <v>6.0586476922646953E-4</v>
      </c>
      <c r="BC491" s="12">
        <f t="shared" si="331"/>
        <v>-9.8556041317966608E-3</v>
      </c>
      <c r="BD491" s="12">
        <f t="shared" si="332"/>
        <v>2.2645288465839067E-3</v>
      </c>
      <c r="BE491" s="12">
        <f t="shared" si="333"/>
        <v>9.2750900201085239E-3</v>
      </c>
      <c r="BF491" s="12">
        <f t="shared" si="334"/>
        <v>2.7325576382933946E-2</v>
      </c>
      <c r="BG491" s="12">
        <f t="shared" si="335"/>
        <v>-1.3426651400868544E-2</v>
      </c>
      <c r="BH491" s="12">
        <f t="shared" si="336"/>
        <v>2.2686334376439332E-3</v>
      </c>
      <c r="BI491" s="12">
        <f t="shared" si="337"/>
        <v>9.9326082875737833E-3</v>
      </c>
      <c r="BJ491" s="12">
        <f t="shared" si="338"/>
        <v>9.091644440227524E-3</v>
      </c>
      <c r="BK491" s="12">
        <f t="shared" si="339"/>
        <v>8.9545289830725847E-4</v>
      </c>
      <c r="BL491" s="12">
        <f t="shared" si="340"/>
        <v>3.2951539409017869E-3</v>
      </c>
      <c r="BM491" s="12">
        <f t="shared" si="341"/>
        <v>-1.7139829775229035E-3</v>
      </c>
      <c r="CM491" s="11" cm="1">
        <f t="array" ref="CM491">MMULT(X491:AQ491,$BQ$54:$BQ$73)</f>
        <v>3.1263949688183439E-3</v>
      </c>
      <c r="DA491" s="7">
        <v>-5.7442873958294515E-3</v>
      </c>
    </row>
    <row r="492" spans="1:105" x14ac:dyDescent="0.25">
      <c r="A492" s="9">
        <v>45562</v>
      </c>
      <c r="B492" s="10">
        <v>3128.7490234375</v>
      </c>
      <c r="C492" s="10">
        <v>770.843505859375</v>
      </c>
      <c r="D492" s="10">
        <v>1451.217651367188</v>
      </c>
      <c r="E492" s="10">
        <v>14031.40625</v>
      </c>
      <c r="F492" s="10">
        <v>63.479999542236328</v>
      </c>
      <c r="G492" s="10">
        <v>864.6376953125</v>
      </c>
      <c r="H492" s="10">
        <v>1296.595336914062</v>
      </c>
      <c r="I492" s="10">
        <v>1831.093994140625</v>
      </c>
      <c r="J492" s="10">
        <v>83.617103576660156</v>
      </c>
      <c r="K492" s="10">
        <v>3671.4091796875</v>
      </c>
      <c r="L492" s="10">
        <v>26.920000076293949</v>
      </c>
      <c r="M492" s="10">
        <v>6037.02099609375</v>
      </c>
      <c r="N492" s="10">
        <v>3158.276123046875</v>
      </c>
      <c r="O492" s="10">
        <v>276.168701171875</v>
      </c>
      <c r="P492" s="10">
        <v>1520.103881835938</v>
      </c>
      <c r="Q492" s="10">
        <v>786.85040283203125</v>
      </c>
      <c r="R492" s="10">
        <v>88.339996337890625</v>
      </c>
      <c r="S492" s="10">
        <v>7724.02392578125</v>
      </c>
      <c r="T492" s="10">
        <v>4079.5673828125</v>
      </c>
      <c r="U492" s="10">
        <v>1113.391479492188</v>
      </c>
      <c r="X492" s="11">
        <f t="shared" si="302"/>
        <v>2.4499305227238095E-3</v>
      </c>
      <c r="Y492" s="11">
        <f t="shared" si="303"/>
        <v>-1.5962443986778493E-3</v>
      </c>
      <c r="Z492" s="11">
        <f t="shared" si="304"/>
        <v>-3.9147562927423201E-3</v>
      </c>
      <c r="AA492" s="11">
        <f t="shared" si="305"/>
        <v>-4.4219166923561478E-3</v>
      </c>
      <c r="AB492" s="11">
        <f t="shared" si="306"/>
        <v>-4.5476072360924316E-3</v>
      </c>
      <c r="AC492" s="11">
        <f t="shared" si="307"/>
        <v>-1.7269928012657219E-2</v>
      </c>
      <c r="AD492" s="11">
        <f t="shared" si="308"/>
        <v>-1.6891838109063737E-2</v>
      </c>
      <c r="AE492" s="11">
        <f t="shared" si="309"/>
        <v>3.4207215978666219E-3</v>
      </c>
      <c r="AF492" s="11">
        <f t="shared" si="310"/>
        <v>-8.3661944434966211E-5</v>
      </c>
      <c r="AG492" s="11">
        <f t="shared" si="311"/>
        <v>-1.5017969360421244E-2</v>
      </c>
      <c r="AH492" s="11">
        <f t="shared" si="312"/>
        <v>-3.7134158070954059E-4</v>
      </c>
      <c r="AI492" s="11">
        <f t="shared" si="313"/>
        <v>-4.534250231579608E-3</v>
      </c>
      <c r="AJ492" s="11">
        <f t="shared" si="314"/>
        <v>8.0156658650227164E-4</v>
      </c>
      <c r="AK492" s="11">
        <f t="shared" si="315"/>
        <v>6.7750276516980873E-3</v>
      </c>
      <c r="AL492" s="11">
        <f t="shared" si="316"/>
        <v>1.8842467075386473E-2</v>
      </c>
      <c r="AM492" s="11">
        <f t="shared" si="317"/>
        <v>9.977554772311035E-4</v>
      </c>
      <c r="AN492" s="11">
        <f t="shared" si="318"/>
        <v>-7.3042088041620368E-3</v>
      </c>
      <c r="AO492" s="11">
        <f t="shared" si="319"/>
        <v>-2.9230058918354195E-3</v>
      </c>
      <c r="AP492" s="11">
        <f t="shared" si="320"/>
        <v>3.774115340347977E-3</v>
      </c>
      <c r="AQ492" s="11">
        <f t="shared" si="321"/>
        <v>-2.9652149841769837E-2</v>
      </c>
      <c r="AT492" s="12">
        <f t="shared" si="322"/>
        <v>2.1505844622145337E-3</v>
      </c>
      <c r="AU492" s="12">
        <f t="shared" si="323"/>
        <v>-1.5702354157221099E-3</v>
      </c>
      <c r="AV492" s="12">
        <f t="shared" si="324"/>
        <v>-6.0556657945705517E-3</v>
      </c>
      <c r="AW492" s="12">
        <f t="shared" si="325"/>
        <v>-7.1496444587237327E-3</v>
      </c>
      <c r="AX492" s="12">
        <f t="shared" si="326"/>
        <v>-5.3272153908482667E-3</v>
      </c>
      <c r="AY492" s="12">
        <f t="shared" si="327"/>
        <v>-1.7847687116843401E-2</v>
      </c>
      <c r="AZ492" s="12">
        <f t="shared" si="328"/>
        <v>-1.779460706465728E-2</v>
      </c>
      <c r="BA492" s="12">
        <f t="shared" si="329"/>
        <v>2.6431680841449835E-3</v>
      </c>
      <c r="BB492" s="12">
        <f t="shared" si="330"/>
        <v>-1.5393599346464641E-4</v>
      </c>
      <c r="BC492" s="12">
        <f t="shared" si="331"/>
        <v>-1.6517843680971856E-2</v>
      </c>
      <c r="BD492" s="12">
        <f t="shared" si="332"/>
        <v>-7.1290704661962378E-4</v>
      </c>
      <c r="BE492" s="12">
        <f t="shared" si="333"/>
        <v>-5.3368938754101633E-3</v>
      </c>
      <c r="BF492" s="12">
        <f t="shared" si="334"/>
        <v>-1.0053441824685598E-3</v>
      </c>
      <c r="BG492" s="12">
        <f t="shared" si="335"/>
        <v>5.065804292306097E-3</v>
      </c>
      <c r="BH492" s="12">
        <f t="shared" si="336"/>
        <v>1.8433605735243896E-2</v>
      </c>
      <c r="BI492" s="12">
        <f t="shared" si="337"/>
        <v>-1.0228884558817052E-4</v>
      </c>
      <c r="BJ492" s="12">
        <f t="shared" si="338"/>
        <v>-8.2000487280485986E-3</v>
      </c>
      <c r="BK492" s="12">
        <f t="shared" si="339"/>
        <v>-2.6917116675318994E-3</v>
      </c>
      <c r="BL492" s="12">
        <f t="shared" si="340"/>
        <v>2.9169592836034513E-3</v>
      </c>
      <c r="BM492" s="12">
        <f t="shared" si="341"/>
        <v>-3.1061851492753388E-2</v>
      </c>
      <c r="CM492" s="11" cm="1">
        <f t="array" ref="CM492">MMULT(X492:AQ492,$BQ$54:$BQ$73)</f>
        <v>-3.5733647072373016E-3</v>
      </c>
      <c r="DA492" s="7">
        <v>-5.4773113652132454E-3</v>
      </c>
    </row>
    <row r="493" spans="1:105" x14ac:dyDescent="0.25">
      <c r="A493" s="9">
        <v>45565</v>
      </c>
      <c r="B493" s="10">
        <v>3134.29638671875</v>
      </c>
      <c r="C493" s="10">
        <v>765.57598876953125</v>
      </c>
      <c r="D493" s="10">
        <v>1425.4775390625</v>
      </c>
      <c r="E493" s="10">
        <v>13796.810546875</v>
      </c>
      <c r="F493" s="10">
        <v>63.549999237060547</v>
      </c>
      <c r="G493" s="10">
        <v>854.47509765625</v>
      </c>
      <c r="H493" s="10">
        <v>1263.252685546875</v>
      </c>
      <c r="I493" s="10">
        <v>1801.179931640625</v>
      </c>
      <c r="J493" s="10">
        <v>83.716400146484375</v>
      </c>
      <c r="K493" s="10">
        <v>3641.58740234375</v>
      </c>
      <c r="L493" s="10">
        <v>26.889999389648441</v>
      </c>
      <c r="M493" s="10">
        <v>6143.52294921875</v>
      </c>
      <c r="N493" s="10">
        <v>3070.2333984375</v>
      </c>
      <c r="O493" s="10">
        <v>276.5404052734375</v>
      </c>
      <c r="P493" s="10">
        <v>1470.701171875</v>
      </c>
      <c r="Q493" s="10">
        <v>772.3907470703125</v>
      </c>
      <c r="R493" s="10">
        <v>88.040000915527344</v>
      </c>
      <c r="S493" s="10">
        <v>7638.046875</v>
      </c>
      <c r="T493" s="10">
        <v>4041.5048828125</v>
      </c>
      <c r="U493" s="10">
        <v>1099.173583984375</v>
      </c>
      <c r="X493" s="11">
        <f t="shared" si="302"/>
        <v>1.7730291690687329E-3</v>
      </c>
      <c r="Y493" s="11">
        <f t="shared" si="303"/>
        <v>-6.8334455045726272E-3</v>
      </c>
      <c r="Z493" s="11">
        <f t="shared" si="304"/>
        <v>-1.7736906852282474E-2</v>
      </c>
      <c r="AA493" s="11">
        <f t="shared" si="305"/>
        <v>-1.6719329406131335E-2</v>
      </c>
      <c r="AB493" s="11">
        <f t="shared" si="306"/>
        <v>1.1027047153276135E-3</v>
      </c>
      <c r="AC493" s="11">
        <f t="shared" si="307"/>
        <v>-1.175359079455471E-2</v>
      </c>
      <c r="AD493" s="11">
        <f t="shared" si="308"/>
        <v>-2.5715541632706788E-2</v>
      </c>
      <c r="AE493" s="11">
        <f t="shared" si="309"/>
        <v>-1.6336715971830472E-2</v>
      </c>
      <c r="AF493" s="11">
        <f t="shared" si="310"/>
        <v>1.1875150606380867E-3</v>
      </c>
      <c r="AG493" s="11">
        <f t="shared" si="311"/>
        <v>-8.1227059922229488E-3</v>
      </c>
      <c r="AH493" s="11">
        <f t="shared" si="312"/>
        <v>-1.1144385795127374E-3</v>
      </c>
      <c r="AI493" s="11">
        <f t="shared" si="313"/>
        <v>1.7641474693215746E-2</v>
      </c>
      <c r="AJ493" s="11">
        <f t="shared" si="314"/>
        <v>-2.7876829377552266E-2</v>
      </c>
      <c r="AK493" s="11">
        <f t="shared" si="315"/>
        <v>1.3459313093237457E-3</v>
      </c>
      <c r="AL493" s="11">
        <f t="shared" si="316"/>
        <v>-3.2499561741313875E-2</v>
      </c>
      <c r="AM493" s="11">
        <f t="shared" si="317"/>
        <v>-1.8376626242644814E-2</v>
      </c>
      <c r="AN493" s="11">
        <f t="shared" si="318"/>
        <v>-3.3959184378481548E-3</v>
      </c>
      <c r="AO493" s="11">
        <f t="shared" si="319"/>
        <v>-1.1131121758216693E-2</v>
      </c>
      <c r="AP493" s="11">
        <f t="shared" si="320"/>
        <v>-9.3300334149056963E-3</v>
      </c>
      <c r="AQ493" s="11">
        <f t="shared" si="321"/>
        <v>-1.2769897892785799E-2</v>
      </c>
      <c r="AT493" s="12">
        <f t="shared" si="322"/>
        <v>1.4736831085594572E-3</v>
      </c>
      <c r="AU493" s="12">
        <f t="shared" si="323"/>
        <v>-6.8074365216168877E-3</v>
      </c>
      <c r="AV493" s="12">
        <f t="shared" si="324"/>
        <v>-1.9877816354110706E-2</v>
      </c>
      <c r="AW493" s="12">
        <f t="shared" si="325"/>
        <v>-1.9447057172498922E-2</v>
      </c>
      <c r="AX493" s="12">
        <f t="shared" si="326"/>
        <v>3.2309656057177827E-4</v>
      </c>
      <c r="AY493" s="12">
        <f t="shared" si="327"/>
        <v>-1.2331349898740893E-2</v>
      </c>
      <c r="AZ493" s="12">
        <f t="shared" si="328"/>
        <v>-2.6618310588300331E-2</v>
      </c>
      <c r="BA493" s="12">
        <f t="shared" si="329"/>
        <v>-1.711426948555211E-2</v>
      </c>
      <c r="BB493" s="12">
        <f t="shared" si="330"/>
        <v>1.1172410116084064E-3</v>
      </c>
      <c r="BC493" s="12">
        <f t="shared" si="331"/>
        <v>-9.6225803127735626E-3</v>
      </c>
      <c r="BD493" s="12">
        <f t="shared" si="332"/>
        <v>-1.4560040454228208E-3</v>
      </c>
      <c r="BE493" s="12">
        <f t="shared" si="333"/>
        <v>1.6838831049385192E-2</v>
      </c>
      <c r="BF493" s="12">
        <f t="shared" si="334"/>
        <v>-2.9683740146523096E-2</v>
      </c>
      <c r="BG493" s="12">
        <f t="shared" si="335"/>
        <v>-3.6329205006824477E-4</v>
      </c>
      <c r="BH493" s="12">
        <f t="shared" si="336"/>
        <v>-3.2908423081456452E-2</v>
      </c>
      <c r="BI493" s="12">
        <f t="shared" si="337"/>
        <v>-1.9476670565464087E-2</v>
      </c>
      <c r="BJ493" s="12">
        <f t="shared" si="338"/>
        <v>-4.2917583617347165E-3</v>
      </c>
      <c r="BK493" s="12">
        <f t="shared" si="339"/>
        <v>-1.0899827533913173E-2</v>
      </c>
      <c r="BL493" s="12">
        <f t="shared" si="340"/>
        <v>-1.0187189471650222E-2</v>
      </c>
      <c r="BM493" s="12">
        <f t="shared" si="341"/>
        <v>-1.4179599543769348E-2</v>
      </c>
      <c r="CM493" s="11" cm="1">
        <f t="array" ref="CM493">MMULT(X493:AQ493,$BQ$54:$BQ$73)</f>
        <v>-9.833100432575374E-3</v>
      </c>
      <c r="DA493" s="7">
        <v>6.8155613598704801E-3</v>
      </c>
    </row>
    <row r="494" spans="1:105" x14ac:dyDescent="0.25">
      <c r="A494" s="9">
        <v>45566</v>
      </c>
      <c r="B494" s="10">
        <v>3184.521484375</v>
      </c>
      <c r="C494" s="10">
        <v>765.57598876953125</v>
      </c>
      <c r="D494" s="10">
        <v>1425.031127929688</v>
      </c>
      <c r="E494" s="10">
        <v>14189.4853515625</v>
      </c>
      <c r="F494" s="10">
        <v>63.590000152587891</v>
      </c>
      <c r="G494" s="10">
        <v>851.58905029296875</v>
      </c>
      <c r="H494" s="10">
        <v>1264.641967773438</v>
      </c>
      <c r="I494" s="10">
        <v>1828.7890625</v>
      </c>
      <c r="J494" s="10">
        <v>83.827301025390625</v>
      </c>
      <c r="K494" s="10">
        <v>3619.7412109375</v>
      </c>
      <c r="L494" s="10">
        <v>26.920000076293949</v>
      </c>
      <c r="M494" s="10">
        <v>6172.15283203125</v>
      </c>
      <c r="N494" s="10">
        <v>3140.270751953125</v>
      </c>
      <c r="O494" s="10">
        <v>271.29022216796881</v>
      </c>
      <c r="P494" s="10">
        <v>1458.997802734375</v>
      </c>
      <c r="Q494" s="10">
        <v>781.2625732421875</v>
      </c>
      <c r="R494" s="10">
        <v>87.669998168945313</v>
      </c>
      <c r="S494" s="10">
        <v>7678.39013671875</v>
      </c>
      <c r="T494" s="10">
        <v>4059.873291015625</v>
      </c>
      <c r="U494" s="10">
        <v>1080.016723632812</v>
      </c>
      <c r="X494" s="11">
        <f t="shared" si="302"/>
        <v>1.602436127900142E-2</v>
      </c>
      <c r="Y494" s="11">
        <f t="shared" si="303"/>
        <v>0</v>
      </c>
      <c r="Z494" s="11">
        <f t="shared" si="304"/>
        <v>-3.1316602372117235E-4</v>
      </c>
      <c r="AA494" s="11">
        <f t="shared" si="305"/>
        <v>2.8461273955555002E-2</v>
      </c>
      <c r="AB494" s="11">
        <f t="shared" si="306"/>
        <v>6.2944006306165864E-4</v>
      </c>
      <c r="AC494" s="11">
        <f t="shared" si="307"/>
        <v>-3.3775675513510271E-3</v>
      </c>
      <c r="AD494" s="11">
        <f t="shared" si="308"/>
        <v>1.0997658999327758E-3</v>
      </c>
      <c r="AE494" s="11">
        <f t="shared" si="309"/>
        <v>1.5328358024857025E-2</v>
      </c>
      <c r="AF494" s="11">
        <f t="shared" si="310"/>
        <v>1.3247210667467672E-3</v>
      </c>
      <c r="AG494" s="11">
        <f t="shared" si="311"/>
        <v>-5.9990847376585402E-3</v>
      </c>
      <c r="AH494" s="11">
        <f t="shared" si="312"/>
        <v>1.1156819385074758E-3</v>
      </c>
      <c r="AI494" s="11">
        <f t="shared" si="313"/>
        <v>4.6601734947764395E-3</v>
      </c>
      <c r="AJ494" s="11">
        <f t="shared" si="314"/>
        <v>2.2811735925766536E-2</v>
      </c>
      <c r="AK494" s="11">
        <f t="shared" si="315"/>
        <v>-1.8985229663916272E-2</v>
      </c>
      <c r="AL494" s="11">
        <f t="shared" si="316"/>
        <v>-7.9576798906771454E-3</v>
      </c>
      <c r="AM494" s="11">
        <f t="shared" si="317"/>
        <v>1.1486189089558549E-2</v>
      </c>
      <c r="AN494" s="11">
        <f t="shared" si="318"/>
        <v>-4.2026663191092155E-3</v>
      </c>
      <c r="AO494" s="11">
        <f t="shared" si="319"/>
        <v>5.2818819233483687E-3</v>
      </c>
      <c r="AP494" s="11">
        <f t="shared" si="320"/>
        <v>4.5449427220145651E-3</v>
      </c>
      <c r="AQ494" s="11">
        <f t="shared" si="321"/>
        <v>-1.7428421343716784E-2</v>
      </c>
      <c r="AT494" s="12">
        <f t="shared" si="322"/>
        <v>1.5725015218492143E-2</v>
      </c>
      <c r="AU494" s="12">
        <f t="shared" si="323"/>
        <v>2.600898295573944E-5</v>
      </c>
      <c r="AV494" s="12">
        <f t="shared" si="324"/>
        <v>-2.4540755255494039E-3</v>
      </c>
      <c r="AW494" s="12">
        <f t="shared" si="325"/>
        <v>2.5733546189187415E-2</v>
      </c>
      <c r="AX494" s="12">
        <f t="shared" si="326"/>
        <v>-1.5016809169417656E-4</v>
      </c>
      <c r="AY494" s="12">
        <f t="shared" si="327"/>
        <v>-3.955326655537209E-3</v>
      </c>
      <c r="AZ494" s="12">
        <f t="shared" si="328"/>
        <v>1.9699694433923274E-4</v>
      </c>
      <c r="BA494" s="12">
        <f t="shared" si="329"/>
        <v>1.4550804511135386E-2</v>
      </c>
      <c r="BB494" s="12">
        <f t="shared" si="330"/>
        <v>1.254447017717087E-3</v>
      </c>
      <c r="BC494" s="12">
        <f t="shared" si="331"/>
        <v>-7.4989590582091531E-3</v>
      </c>
      <c r="BD494" s="12">
        <f t="shared" si="332"/>
        <v>7.7411647259739258E-4</v>
      </c>
      <c r="BE494" s="12">
        <f t="shared" si="333"/>
        <v>3.8575298509458842E-3</v>
      </c>
      <c r="BF494" s="12">
        <f t="shared" si="334"/>
        <v>2.1004825156795706E-2</v>
      </c>
      <c r="BG494" s="12">
        <f t="shared" si="335"/>
        <v>-2.0694453023308263E-2</v>
      </c>
      <c r="BH494" s="12">
        <f t="shared" si="336"/>
        <v>-8.3665412308197226E-3</v>
      </c>
      <c r="BI494" s="12">
        <f t="shared" si="337"/>
        <v>1.0386144766739274E-2</v>
      </c>
      <c r="BJ494" s="12">
        <f t="shared" si="338"/>
        <v>-5.0985062429957772E-3</v>
      </c>
      <c r="BK494" s="12">
        <f t="shared" si="339"/>
        <v>5.5131761476518888E-3</v>
      </c>
      <c r="BL494" s="12">
        <f t="shared" si="340"/>
        <v>3.6877866652700393E-3</v>
      </c>
      <c r="BM494" s="12">
        <f t="shared" si="341"/>
        <v>-1.8838122994700335E-2</v>
      </c>
      <c r="CM494" s="11" cm="1">
        <f t="array" ref="CM494">MMULT(X494:AQ494,$BQ$54:$BQ$73)</f>
        <v>2.7252354926488209E-3</v>
      </c>
      <c r="DA494" s="7">
        <v>-1.1935578672820702E-2</v>
      </c>
    </row>
    <row r="495" spans="1:105" x14ac:dyDescent="0.25">
      <c r="A495" s="9">
        <v>45568</v>
      </c>
      <c r="B495" s="10">
        <v>3114.4560546875</v>
      </c>
      <c r="C495" s="10">
        <v>738.82611083984375</v>
      </c>
      <c r="D495" s="10">
        <v>1403.853881835938</v>
      </c>
      <c r="E495" s="10">
        <v>13613.8916015625</v>
      </c>
      <c r="F495" s="10">
        <v>63.689998626708977</v>
      </c>
      <c r="G495" s="10">
        <v>829.7838134765625</v>
      </c>
      <c r="H495" s="10">
        <v>1246.730102539062</v>
      </c>
      <c r="I495" s="10">
        <v>1818.273681640625</v>
      </c>
      <c r="J495" s="10">
        <v>83.919601440429688</v>
      </c>
      <c r="K495" s="10">
        <v>3465.3310546875</v>
      </c>
      <c r="L495" s="10">
        <v>26.920000076293949</v>
      </c>
      <c r="M495" s="10">
        <v>6083.99951171875</v>
      </c>
      <c r="N495" s="10">
        <v>3104.905029296875</v>
      </c>
      <c r="O495" s="10">
        <v>271.38311767578119</v>
      </c>
      <c r="P495" s="10">
        <v>1401.378051757812</v>
      </c>
      <c r="Q495" s="10">
        <v>778.46868896484375</v>
      </c>
      <c r="R495" s="10">
        <v>88.449996948242188</v>
      </c>
      <c r="S495" s="10">
        <v>7505.00146484375</v>
      </c>
      <c r="T495" s="10">
        <v>4007.655517578125</v>
      </c>
      <c r="U495" s="10">
        <v>1041.353759765625</v>
      </c>
      <c r="X495" s="11">
        <f t="shared" si="302"/>
        <v>-2.2001870620524694E-2</v>
      </c>
      <c r="Y495" s="11">
        <f t="shared" si="303"/>
        <v>-3.4940852798532943E-2</v>
      </c>
      <c r="Z495" s="11">
        <f t="shared" si="304"/>
        <v>-1.486090070503702E-2</v>
      </c>
      <c r="AA495" s="11">
        <f t="shared" si="305"/>
        <v>-4.0564808077173671E-2</v>
      </c>
      <c r="AB495" s="11">
        <f t="shared" si="306"/>
        <v>1.5725503047827412E-3</v>
      </c>
      <c r="AC495" s="11">
        <f t="shared" si="307"/>
        <v>-2.5605351323980365E-2</v>
      </c>
      <c r="AD495" s="11">
        <f t="shared" si="308"/>
        <v>-1.4163585972013891E-2</v>
      </c>
      <c r="AE495" s="11">
        <f t="shared" si="309"/>
        <v>-5.7499145609500825E-3</v>
      </c>
      <c r="AF495" s="11">
        <f t="shared" si="310"/>
        <v>1.1010782156890084E-3</v>
      </c>
      <c r="AG495" s="11">
        <f t="shared" si="311"/>
        <v>-4.2657788845078329E-2</v>
      </c>
      <c r="AH495" s="11">
        <f t="shared" si="312"/>
        <v>0</v>
      </c>
      <c r="AI495" s="11">
        <f t="shared" si="313"/>
        <v>-1.4282426685064572E-2</v>
      </c>
      <c r="AJ495" s="11">
        <f t="shared" si="314"/>
        <v>-1.1261997913477336E-2</v>
      </c>
      <c r="AK495" s="11">
        <f t="shared" si="315"/>
        <v>3.424211424578002E-4</v>
      </c>
      <c r="AL495" s="11">
        <f t="shared" si="316"/>
        <v>-3.9492692085330849E-2</v>
      </c>
      <c r="AM495" s="11">
        <f t="shared" si="317"/>
        <v>-3.5761143219101318E-3</v>
      </c>
      <c r="AN495" s="11">
        <f t="shared" si="318"/>
        <v>8.8969863760436137E-3</v>
      </c>
      <c r="AO495" s="11">
        <f t="shared" si="319"/>
        <v>-2.2581383439458206E-2</v>
      </c>
      <c r="AP495" s="11">
        <f t="shared" si="320"/>
        <v>-1.2861921960238594E-2</v>
      </c>
      <c r="AQ495" s="11">
        <f t="shared" si="321"/>
        <v>-3.5798486283747419E-2</v>
      </c>
      <c r="AT495" s="12">
        <f t="shared" si="322"/>
        <v>-2.2301216681033971E-2</v>
      </c>
      <c r="AU495" s="12">
        <f t="shared" si="323"/>
        <v>-3.4914843815577204E-2</v>
      </c>
      <c r="AV495" s="12">
        <f t="shared" si="324"/>
        <v>-1.7001810206865253E-2</v>
      </c>
      <c r="AW495" s="12">
        <f t="shared" si="325"/>
        <v>-4.3292535843541258E-2</v>
      </c>
      <c r="AX495" s="12">
        <f t="shared" si="326"/>
        <v>7.9294215002690598E-4</v>
      </c>
      <c r="AY495" s="12">
        <f t="shared" si="327"/>
        <v>-2.6183110428166546E-2</v>
      </c>
      <c r="AZ495" s="12">
        <f t="shared" si="328"/>
        <v>-1.5066354927607434E-2</v>
      </c>
      <c r="BA495" s="12">
        <f t="shared" si="329"/>
        <v>-6.5274680746717209E-3</v>
      </c>
      <c r="BB495" s="12">
        <f t="shared" si="330"/>
        <v>1.0308041666593282E-3</v>
      </c>
      <c r="BC495" s="12">
        <f t="shared" si="331"/>
        <v>-4.4157663165628941E-2</v>
      </c>
      <c r="BD495" s="12">
        <f t="shared" si="332"/>
        <v>-3.4156546591008325E-4</v>
      </c>
      <c r="BE495" s="12">
        <f t="shared" si="333"/>
        <v>-1.5085070328895127E-2</v>
      </c>
      <c r="BF495" s="12">
        <f t="shared" si="334"/>
        <v>-1.3068908682448168E-2</v>
      </c>
      <c r="BG495" s="12">
        <f t="shared" si="335"/>
        <v>-1.3668022169341903E-3</v>
      </c>
      <c r="BH495" s="12">
        <f t="shared" si="336"/>
        <v>-3.9901553425473427E-2</v>
      </c>
      <c r="BI495" s="12">
        <f t="shared" si="337"/>
        <v>-4.6761586447294059E-3</v>
      </c>
      <c r="BJ495" s="12">
        <f t="shared" si="338"/>
        <v>8.001146452157052E-3</v>
      </c>
      <c r="BK495" s="12">
        <f t="shared" si="339"/>
        <v>-2.2350089215154686E-2</v>
      </c>
      <c r="BL495" s="12">
        <f t="shared" si="340"/>
        <v>-1.3719078016983119E-2</v>
      </c>
      <c r="BM495" s="12">
        <f t="shared" si="341"/>
        <v>-3.720818793473097E-2</v>
      </c>
      <c r="CM495" s="11" cm="1">
        <f t="array" ref="CM495">MMULT(X495:AQ495,$BQ$54:$BQ$73)</f>
        <v>-1.6424352977677248E-2</v>
      </c>
      <c r="DA495" s="7">
        <v>-2.274544417561265E-3</v>
      </c>
    </row>
    <row r="496" spans="1:105" x14ac:dyDescent="0.25">
      <c r="A496" s="9">
        <v>45569</v>
      </c>
      <c r="B496" s="10">
        <v>3109.108642578125</v>
      </c>
      <c r="C496" s="10">
        <v>716.7125244140625</v>
      </c>
      <c r="D496" s="10">
        <v>1362.689453125</v>
      </c>
      <c r="E496" s="10">
        <v>13627.935546875</v>
      </c>
      <c r="F496" s="10">
        <v>63.990001678466797</v>
      </c>
      <c r="G496" s="10">
        <v>817.771240234375</v>
      </c>
      <c r="H496" s="10">
        <v>1230.257202148438</v>
      </c>
      <c r="I496" s="10">
        <v>1842.04150390625</v>
      </c>
      <c r="J496" s="10">
        <v>84.0093994140625</v>
      </c>
      <c r="K496" s="10">
        <v>3461.665283203125</v>
      </c>
      <c r="L496" s="10">
        <v>26.870000839233398</v>
      </c>
      <c r="M496" s="10">
        <v>6015.37646484375</v>
      </c>
      <c r="N496" s="10">
        <v>2993.40087890625</v>
      </c>
      <c r="O496" s="10">
        <v>274.35671997070313</v>
      </c>
      <c r="P496" s="10">
        <v>1381.009399414062</v>
      </c>
      <c r="Q496" s="10">
        <v>780.968505859375</v>
      </c>
      <c r="R496" s="10">
        <v>89.860000610351563</v>
      </c>
      <c r="S496" s="10">
        <v>7491.35595703125</v>
      </c>
      <c r="T496" s="10">
        <v>4026.11865234375</v>
      </c>
      <c r="U496" s="10">
        <v>1038.759643554688</v>
      </c>
      <c r="X496" s="11">
        <f t="shared" si="302"/>
        <v>-1.7169650222955391E-3</v>
      </c>
      <c r="Y496" s="11">
        <f t="shared" si="303"/>
        <v>-2.9930705075710079E-2</v>
      </c>
      <c r="Z496" s="11">
        <f t="shared" si="304"/>
        <v>-2.9322445336763796E-2</v>
      </c>
      <c r="AA496" s="11">
        <f t="shared" si="305"/>
        <v>1.0315893297466936E-3</v>
      </c>
      <c r="AB496" s="11">
        <f t="shared" si="306"/>
        <v>4.7103636085181295E-3</v>
      </c>
      <c r="AC496" s="11">
        <f t="shared" si="307"/>
        <v>-1.4476750506687003E-2</v>
      </c>
      <c r="AD496" s="11">
        <f t="shared" si="308"/>
        <v>-1.3212884133523173E-2</v>
      </c>
      <c r="AE496" s="11">
        <f t="shared" si="309"/>
        <v>1.3071641802668198E-2</v>
      </c>
      <c r="AF496" s="11">
        <f t="shared" si="310"/>
        <v>1.0700476657596566E-3</v>
      </c>
      <c r="AG496" s="11">
        <f t="shared" si="311"/>
        <v>-1.0578416395213863E-3</v>
      </c>
      <c r="AH496" s="11">
        <f t="shared" si="312"/>
        <v>-1.8573267800463459E-3</v>
      </c>
      <c r="AI496" s="11">
        <f t="shared" si="313"/>
        <v>-1.1279265677589405E-2</v>
      </c>
      <c r="AJ496" s="11">
        <f t="shared" si="314"/>
        <v>-3.5912257971985641E-2</v>
      </c>
      <c r="AK496" s="11">
        <f t="shared" si="315"/>
        <v>1.095721178380177E-2</v>
      </c>
      <c r="AL496" s="11">
        <f t="shared" si="316"/>
        <v>-1.4534730523430616E-2</v>
      </c>
      <c r="AM496" s="11">
        <f t="shared" si="317"/>
        <v>3.2111977398286131E-3</v>
      </c>
      <c r="AN496" s="11">
        <f t="shared" si="318"/>
        <v>1.5941251676181056E-2</v>
      </c>
      <c r="AO496" s="11">
        <f t="shared" si="319"/>
        <v>-1.8181885608444838E-3</v>
      </c>
      <c r="AP496" s="11">
        <f t="shared" si="320"/>
        <v>4.6069665131254836E-3</v>
      </c>
      <c r="AQ496" s="11">
        <f t="shared" si="321"/>
        <v>-2.4910998655451118E-3</v>
      </c>
      <c r="AT496" s="12">
        <f t="shared" si="322"/>
        <v>-2.0163110828048149E-3</v>
      </c>
      <c r="AU496" s="12">
        <f t="shared" si="323"/>
        <v>-2.990469609275434E-2</v>
      </c>
      <c r="AV496" s="12">
        <f t="shared" si="324"/>
        <v>-3.1463354838592028E-2</v>
      </c>
      <c r="AW496" s="12">
        <f t="shared" si="325"/>
        <v>-1.6961384366208918E-3</v>
      </c>
      <c r="AX496" s="12">
        <f t="shared" si="326"/>
        <v>3.9307554537622944E-3</v>
      </c>
      <c r="AY496" s="12">
        <f t="shared" si="327"/>
        <v>-1.5054509610873186E-2</v>
      </c>
      <c r="AZ496" s="12">
        <f t="shared" si="328"/>
        <v>-1.4115653089116716E-2</v>
      </c>
      <c r="BA496" s="12">
        <f t="shared" si="329"/>
        <v>1.2294088288946559E-2</v>
      </c>
      <c r="BB496" s="12">
        <f t="shared" si="330"/>
        <v>9.9977361672997636E-4</v>
      </c>
      <c r="BC496" s="12">
        <f t="shared" si="331"/>
        <v>-2.5577159600719992E-3</v>
      </c>
      <c r="BD496" s="12">
        <f t="shared" si="332"/>
        <v>-2.1988922459564293E-3</v>
      </c>
      <c r="BE496" s="12">
        <f t="shared" si="333"/>
        <v>-1.208190932141996E-2</v>
      </c>
      <c r="BF496" s="12">
        <f t="shared" si="334"/>
        <v>-3.7719168740956474E-2</v>
      </c>
      <c r="BG496" s="12">
        <f t="shared" si="335"/>
        <v>9.2479884244097785E-3</v>
      </c>
      <c r="BH496" s="12">
        <f t="shared" si="336"/>
        <v>-1.4943591863573195E-2</v>
      </c>
      <c r="BI496" s="12">
        <f t="shared" si="337"/>
        <v>2.1111534170093391E-3</v>
      </c>
      <c r="BJ496" s="12">
        <f t="shared" si="338"/>
        <v>1.5045411752294494E-2</v>
      </c>
      <c r="BK496" s="12">
        <f t="shared" si="339"/>
        <v>-1.5868943365409637E-3</v>
      </c>
      <c r="BL496" s="12">
        <f t="shared" si="340"/>
        <v>3.7498104563809579E-3</v>
      </c>
      <c r="BM496" s="12">
        <f t="shared" si="341"/>
        <v>-3.9008015165286616E-3</v>
      </c>
      <c r="CM496" s="11" cm="1">
        <f t="array" ref="CM496">MMULT(X496:AQ496,$BQ$54:$BQ$73)</f>
        <v>-5.1505095487156469E-3</v>
      </c>
      <c r="DA496" s="7">
        <v>-6.324291098295362E-4</v>
      </c>
    </row>
    <row r="497" spans="1:105" x14ac:dyDescent="0.25">
      <c r="A497" s="9">
        <v>45572</v>
      </c>
      <c r="B497" s="10">
        <v>3016.504638671875</v>
      </c>
      <c r="C497" s="10">
        <v>722.48193359375</v>
      </c>
      <c r="D497" s="10">
        <v>1357.035522460938</v>
      </c>
      <c r="E497" s="10">
        <v>13503.740234375</v>
      </c>
      <c r="F497" s="10">
        <v>63.810001373291023</v>
      </c>
      <c r="G497" s="10">
        <v>798.1119384765625</v>
      </c>
      <c r="H497" s="10">
        <v>1224.452026367188</v>
      </c>
      <c r="I497" s="10">
        <v>1857.55078125</v>
      </c>
      <c r="J497" s="10">
        <v>84.027801513671875</v>
      </c>
      <c r="K497" s="10">
        <v>3436.302001953125</v>
      </c>
      <c r="L497" s="10">
        <v>26.770000457763668</v>
      </c>
      <c r="M497" s="10">
        <v>6153.95166015625</v>
      </c>
      <c r="N497" s="10">
        <v>3035.81005859375</v>
      </c>
      <c r="O497" s="10">
        <v>268.9671630859375</v>
      </c>
      <c r="P497" s="10">
        <v>1365.272216796875</v>
      </c>
      <c r="Q497" s="10">
        <v>755.48028564453125</v>
      </c>
      <c r="R497" s="10">
        <v>89.430000305175781</v>
      </c>
      <c r="S497" s="10">
        <v>7347.53271484375</v>
      </c>
      <c r="T497" s="10">
        <v>4045.62353515625</v>
      </c>
      <c r="U497" s="10">
        <v>990.5682373046875</v>
      </c>
      <c r="X497" s="11">
        <f t="shared" si="302"/>
        <v>-2.9784743652271094E-2</v>
      </c>
      <c r="Y497" s="11">
        <f t="shared" si="303"/>
        <v>8.0498233017543448E-3</v>
      </c>
      <c r="Z497" s="11">
        <f t="shared" si="304"/>
        <v>-4.1490969575614734E-3</v>
      </c>
      <c r="AA497" s="11">
        <f t="shared" si="305"/>
        <v>-9.1132888083315759E-3</v>
      </c>
      <c r="AB497" s="11">
        <f t="shared" si="306"/>
        <v>-2.8129442171329999E-3</v>
      </c>
      <c r="AC497" s="11">
        <f t="shared" si="307"/>
        <v>-2.404009922405452E-2</v>
      </c>
      <c r="AD497" s="11">
        <f t="shared" si="308"/>
        <v>-4.7186683980489884E-3</v>
      </c>
      <c r="AE497" s="11">
        <f t="shared" si="309"/>
        <v>8.4196134076571488E-3</v>
      </c>
      <c r="AF497" s="11">
        <f t="shared" si="310"/>
        <v>2.1904810339942315E-4</v>
      </c>
      <c r="AG497" s="11">
        <f t="shared" si="311"/>
        <v>-7.3269017004818611E-3</v>
      </c>
      <c r="AH497" s="11">
        <f t="shared" si="312"/>
        <v>-3.7216367080911161E-3</v>
      </c>
      <c r="AI497" s="11">
        <f t="shared" si="313"/>
        <v>2.3036828388445594E-2</v>
      </c>
      <c r="AJ497" s="11">
        <f t="shared" si="314"/>
        <v>1.4167557705467022E-2</v>
      </c>
      <c r="AK497" s="11">
        <f t="shared" si="315"/>
        <v>-1.964434071577012E-2</v>
      </c>
      <c r="AL497" s="11">
        <f t="shared" si="316"/>
        <v>-1.1395420352579826E-2</v>
      </c>
      <c r="AM497" s="11">
        <f t="shared" si="317"/>
        <v>-3.2636681279223423E-2</v>
      </c>
      <c r="AN497" s="11">
        <f t="shared" si="318"/>
        <v>-4.7852248192200289E-3</v>
      </c>
      <c r="AO497" s="11">
        <f t="shared" si="319"/>
        <v>-1.9198559381297338E-2</v>
      </c>
      <c r="AP497" s="11">
        <f t="shared" si="320"/>
        <v>4.8445871810423417E-3</v>
      </c>
      <c r="AQ497" s="11">
        <f t="shared" si="321"/>
        <v>-4.6393221520511743E-2</v>
      </c>
      <c r="AT497" s="12">
        <f t="shared" si="322"/>
        <v>-3.0084089712780371E-2</v>
      </c>
      <c r="AU497" s="12">
        <f t="shared" si="323"/>
        <v>8.0758322847100834E-3</v>
      </c>
      <c r="AV497" s="12">
        <f t="shared" si="324"/>
        <v>-6.290006459389705E-3</v>
      </c>
      <c r="AW497" s="12">
        <f t="shared" si="325"/>
        <v>-1.1841016574699161E-2</v>
      </c>
      <c r="AX497" s="12">
        <f t="shared" si="326"/>
        <v>-3.592552371888835E-3</v>
      </c>
      <c r="AY497" s="12">
        <f t="shared" si="327"/>
        <v>-2.4617858328240701E-2</v>
      </c>
      <c r="AZ497" s="12">
        <f t="shared" si="328"/>
        <v>-5.6214373536425319E-3</v>
      </c>
      <c r="BA497" s="12">
        <f t="shared" si="329"/>
        <v>7.6420598939355103E-3</v>
      </c>
      <c r="BB497" s="12">
        <f t="shared" si="330"/>
        <v>1.4877405436974293E-4</v>
      </c>
      <c r="BC497" s="12">
        <f t="shared" si="331"/>
        <v>-8.8267760210324741E-3</v>
      </c>
      <c r="BD497" s="12">
        <f t="shared" si="332"/>
        <v>-4.063202174001199E-3</v>
      </c>
      <c r="BE497" s="12">
        <f t="shared" si="333"/>
        <v>2.223418474461504E-2</v>
      </c>
      <c r="BF497" s="12">
        <f t="shared" si="334"/>
        <v>1.2360646936496191E-2</v>
      </c>
      <c r="BG497" s="12">
        <f t="shared" si="335"/>
        <v>-2.1353564075162111E-2</v>
      </c>
      <c r="BH497" s="12">
        <f t="shared" si="336"/>
        <v>-1.1804281692722404E-2</v>
      </c>
      <c r="BI497" s="12">
        <f t="shared" si="337"/>
        <v>-3.3736725602042696E-2</v>
      </c>
      <c r="BJ497" s="12">
        <f t="shared" si="338"/>
        <v>-5.6810647431065906E-3</v>
      </c>
      <c r="BK497" s="12">
        <f t="shared" si="339"/>
        <v>-1.8967265156993818E-2</v>
      </c>
      <c r="BL497" s="12">
        <f t="shared" si="340"/>
        <v>3.9874311242978156E-3</v>
      </c>
      <c r="BM497" s="12">
        <f t="shared" si="341"/>
        <v>-4.7802923171495294E-2</v>
      </c>
      <c r="CM497" s="11" cm="1">
        <f t="array" ref="CM497">MMULT(X497:AQ497,$BQ$54:$BQ$73)</f>
        <v>-8.0491684823405119E-3</v>
      </c>
      <c r="DA497" s="7">
        <v>-1.2768843621417182E-2</v>
      </c>
    </row>
    <row r="498" spans="1:105" x14ac:dyDescent="0.25">
      <c r="A498" s="9">
        <v>45573</v>
      </c>
      <c r="B498" s="10">
        <v>3159.1337890625</v>
      </c>
      <c r="C498" s="10">
        <v>714.2874755859375</v>
      </c>
      <c r="D498" s="10">
        <v>1351.084106445312</v>
      </c>
      <c r="E498" s="10">
        <v>14512.5419921875</v>
      </c>
      <c r="F498" s="10">
        <v>63.450000762939453</v>
      </c>
      <c r="G498" s="10">
        <v>814.5152587890625</v>
      </c>
      <c r="H498" s="10">
        <v>1227.13134765625</v>
      </c>
      <c r="I498" s="10">
        <v>1871.235473632812</v>
      </c>
      <c r="J498" s="10">
        <v>83.964103698730469</v>
      </c>
      <c r="K498" s="10">
        <v>3499.760009765625</v>
      </c>
      <c r="L498" s="10">
        <v>26.809999465942379</v>
      </c>
      <c r="M498" s="10">
        <v>6273.83349609375</v>
      </c>
      <c r="N498" s="10">
        <v>3140.6181640625</v>
      </c>
      <c r="O498" s="10">
        <v>272.68408203125</v>
      </c>
      <c r="P498" s="10">
        <v>1391.791259765625</v>
      </c>
      <c r="Q498" s="10">
        <v>766.06768798828125</v>
      </c>
      <c r="R498" s="10">
        <v>87.660003662109375</v>
      </c>
      <c r="S498" s="10">
        <v>7465.64697265625</v>
      </c>
      <c r="T498" s="10">
        <v>4027.065673828125</v>
      </c>
      <c r="U498" s="10">
        <v>991.76556396484375</v>
      </c>
      <c r="X498" s="11">
        <f t="shared" si="302"/>
        <v>4.7282920954970796E-2</v>
      </c>
      <c r="Y498" s="11">
        <f t="shared" si="303"/>
        <v>-1.1342094005107989E-2</v>
      </c>
      <c r="Z498" s="11">
        <f t="shared" si="304"/>
        <v>-4.3856007577703039E-3</v>
      </c>
      <c r="AA498" s="11">
        <f t="shared" si="305"/>
        <v>7.4705358686070047E-2</v>
      </c>
      <c r="AB498" s="11">
        <f t="shared" si="306"/>
        <v>-5.6417583858923911E-3</v>
      </c>
      <c r="AC498" s="11">
        <f t="shared" si="307"/>
        <v>2.0552656239938832E-2</v>
      </c>
      <c r="AD498" s="11">
        <f t="shared" si="308"/>
        <v>2.1881798807678009E-3</v>
      </c>
      <c r="AE498" s="11">
        <f t="shared" si="309"/>
        <v>7.3670623279559642E-3</v>
      </c>
      <c r="AF498" s="11">
        <f t="shared" si="310"/>
        <v>-7.5805642649167965E-4</v>
      </c>
      <c r="AG498" s="11">
        <f t="shared" si="311"/>
        <v>1.8466947252142492E-2</v>
      </c>
      <c r="AH498" s="11">
        <f t="shared" si="312"/>
        <v>1.494172861215274E-3</v>
      </c>
      <c r="AI498" s="11">
        <f t="shared" si="313"/>
        <v>1.9480464351657935E-2</v>
      </c>
      <c r="AJ498" s="11">
        <f t="shared" si="314"/>
        <v>3.4523933792254213E-2</v>
      </c>
      <c r="AK498" s="11">
        <f t="shared" si="315"/>
        <v>1.3819229465289448E-2</v>
      </c>
      <c r="AL498" s="11">
        <f t="shared" si="316"/>
        <v>1.9423996652453302E-2</v>
      </c>
      <c r="AM498" s="11">
        <f t="shared" si="317"/>
        <v>1.4014134511422032E-2</v>
      </c>
      <c r="AN498" s="11">
        <f t="shared" si="318"/>
        <v>-1.9791978497443519E-2</v>
      </c>
      <c r="AO498" s="11">
        <f t="shared" si="319"/>
        <v>1.6075363308540473E-2</v>
      </c>
      <c r="AP498" s="11">
        <f t="shared" si="320"/>
        <v>-4.5871448904867664E-3</v>
      </c>
      <c r="AQ498" s="11">
        <f t="shared" si="321"/>
        <v>1.2087270872061749E-3</v>
      </c>
      <c r="AT498" s="12">
        <f t="shared" si="322"/>
        <v>4.6983574894461519E-2</v>
      </c>
      <c r="AU498" s="12">
        <f t="shared" si="323"/>
        <v>-1.1316085022152251E-2</v>
      </c>
      <c r="AV498" s="12">
        <f t="shared" si="324"/>
        <v>-6.5265102595985355E-3</v>
      </c>
      <c r="AW498" s="12">
        <f t="shared" si="325"/>
        <v>7.1977630919702468E-2</v>
      </c>
      <c r="AX498" s="12">
        <f t="shared" si="326"/>
        <v>-6.4213665406482262E-3</v>
      </c>
      <c r="AY498" s="12">
        <f t="shared" si="327"/>
        <v>1.9974897135752651E-2</v>
      </c>
      <c r="AZ498" s="12">
        <f t="shared" si="328"/>
        <v>1.2854109251742578E-3</v>
      </c>
      <c r="BA498" s="12">
        <f t="shared" si="329"/>
        <v>6.5895088142343258E-3</v>
      </c>
      <c r="BB498" s="12">
        <f t="shared" si="330"/>
        <v>-8.2833047552135987E-4</v>
      </c>
      <c r="BC498" s="12">
        <f t="shared" si="331"/>
        <v>1.696707293159188E-2</v>
      </c>
      <c r="BD498" s="12">
        <f t="shared" si="332"/>
        <v>1.1526073953051909E-3</v>
      </c>
      <c r="BE498" s="12">
        <f t="shared" si="333"/>
        <v>1.8677820707827381E-2</v>
      </c>
      <c r="BF498" s="12">
        <f t="shared" si="334"/>
        <v>3.271702302328338E-2</v>
      </c>
      <c r="BG498" s="12">
        <f t="shared" si="335"/>
        <v>1.2110006105897457E-2</v>
      </c>
      <c r="BH498" s="12">
        <f t="shared" si="336"/>
        <v>1.9015135312310725E-2</v>
      </c>
      <c r="BI498" s="12">
        <f t="shared" si="337"/>
        <v>1.2914090188602758E-2</v>
      </c>
      <c r="BJ498" s="12">
        <f t="shared" si="338"/>
        <v>-2.0687818421330079E-2</v>
      </c>
      <c r="BK498" s="12">
        <f t="shared" si="339"/>
        <v>1.6306657532843993E-2</v>
      </c>
      <c r="BL498" s="12">
        <f t="shared" si="340"/>
        <v>-5.4443009472312925E-3</v>
      </c>
      <c r="BM498" s="12">
        <f t="shared" si="341"/>
        <v>-2.0097456377737464E-4</v>
      </c>
      <c r="CM498" s="11" cm="1">
        <f t="array" ref="CM498">MMULT(X498:AQ498,$BQ$54:$BQ$73)</f>
        <v>1.2204825720434609E-2</v>
      </c>
      <c r="DA498" s="7">
        <v>1.1033131354450597E-2</v>
      </c>
    </row>
    <row r="499" spans="1:105" x14ac:dyDescent="0.25">
      <c r="A499" s="9">
        <v>45574</v>
      </c>
      <c r="B499" s="10">
        <v>3152.187255859375</v>
      </c>
      <c r="C499" s="10">
        <v>725.56787109375</v>
      </c>
      <c r="D499" s="10">
        <v>1459.946411132812</v>
      </c>
      <c r="E499" s="10">
        <v>14798.6142578125</v>
      </c>
      <c r="F499" s="10">
        <v>63.020000457763672</v>
      </c>
      <c r="G499" s="10">
        <v>805.6845703125</v>
      </c>
      <c r="H499" s="10">
        <v>1234.62353515625</v>
      </c>
      <c r="I499" s="10">
        <v>1875.268676757812</v>
      </c>
      <c r="J499" s="10">
        <v>83.914596557617188</v>
      </c>
      <c r="K499" s="10">
        <v>3454.878662109375</v>
      </c>
      <c r="L499" s="10">
        <v>26.879999160766602</v>
      </c>
      <c r="M499" s="10">
        <v>6336.5546875</v>
      </c>
      <c r="N499" s="10">
        <v>3127.870361328125</v>
      </c>
      <c r="O499" s="10">
        <v>268.08432006835938</v>
      </c>
      <c r="P499" s="10">
        <v>1369.1318359375</v>
      </c>
      <c r="Q499" s="10">
        <v>781.7037353515625</v>
      </c>
      <c r="R499" s="10">
        <v>86.330001831054688</v>
      </c>
      <c r="S499" s="10">
        <v>7529.12841796875</v>
      </c>
      <c r="T499" s="10">
        <v>4026.782470703125</v>
      </c>
      <c r="U499" s="10">
        <v>1010.822631835938</v>
      </c>
      <c r="X499" s="11">
        <f t="shared" si="302"/>
        <v>-2.1988727502377931E-3</v>
      </c>
      <c r="Y499" s="11">
        <f t="shared" si="303"/>
        <v>1.5792514769433795E-2</v>
      </c>
      <c r="Z499" s="11">
        <f t="shared" si="304"/>
        <v>8.0574039890022514E-2</v>
      </c>
      <c r="AA499" s="11">
        <f t="shared" si="305"/>
        <v>1.9712071515727608E-2</v>
      </c>
      <c r="AB499" s="11">
        <f t="shared" si="306"/>
        <v>-6.776994483929784E-3</v>
      </c>
      <c r="AC499" s="11">
        <f t="shared" si="307"/>
        <v>-1.084164892096811E-2</v>
      </c>
      <c r="AD499" s="11">
        <f t="shared" si="308"/>
        <v>6.1054487071083669E-3</v>
      </c>
      <c r="AE499" s="11">
        <f t="shared" si="309"/>
        <v>2.1553691033710199E-3</v>
      </c>
      <c r="AF499" s="11">
        <f t="shared" si="310"/>
        <v>-5.8962269508546893E-4</v>
      </c>
      <c r="AG499" s="11">
        <f t="shared" si="311"/>
        <v>-1.2824121520051215E-2</v>
      </c>
      <c r="AH499" s="11">
        <f t="shared" si="312"/>
        <v>2.6109547265431767E-3</v>
      </c>
      <c r="AI499" s="11">
        <f t="shared" si="313"/>
        <v>9.997267451439671E-3</v>
      </c>
      <c r="AJ499" s="11">
        <f t="shared" si="314"/>
        <v>-4.0590107005829927E-3</v>
      </c>
      <c r="AK499" s="11">
        <f t="shared" si="315"/>
        <v>-1.686846525336776E-2</v>
      </c>
      <c r="AL499" s="11">
        <f t="shared" si="316"/>
        <v>-1.6280763131060905E-2</v>
      </c>
      <c r="AM499" s="11">
        <f t="shared" si="317"/>
        <v>2.041079085888875E-2</v>
      </c>
      <c r="AN499" s="11">
        <f t="shared" si="318"/>
        <v>-1.5172276699659488E-2</v>
      </c>
      <c r="AO499" s="11">
        <f t="shared" si="319"/>
        <v>8.5031405241913719E-3</v>
      </c>
      <c r="AP499" s="11">
        <f t="shared" si="320"/>
        <v>-7.0324933323172599E-5</v>
      </c>
      <c r="AQ499" s="11">
        <f t="shared" si="321"/>
        <v>1.9215294988574279E-2</v>
      </c>
      <c r="AT499" s="12">
        <f t="shared" si="322"/>
        <v>-2.4982188107470688E-3</v>
      </c>
      <c r="AU499" s="12">
        <f t="shared" si="323"/>
        <v>1.5818523752389534E-2</v>
      </c>
      <c r="AV499" s="12">
        <f t="shared" si="324"/>
        <v>7.8433130388194286E-2</v>
      </c>
      <c r="AW499" s="12">
        <f t="shared" si="325"/>
        <v>1.6984343749360021E-2</v>
      </c>
      <c r="AX499" s="12">
        <f t="shared" si="326"/>
        <v>-7.5566026386856191E-3</v>
      </c>
      <c r="AY499" s="12">
        <f t="shared" si="327"/>
        <v>-1.1419408025154293E-2</v>
      </c>
      <c r="AZ499" s="12">
        <f t="shared" si="328"/>
        <v>5.2026797515148243E-3</v>
      </c>
      <c r="BA499" s="12">
        <f t="shared" si="329"/>
        <v>1.3778155896493815E-3</v>
      </c>
      <c r="BB499" s="12">
        <f t="shared" si="330"/>
        <v>-6.5989674411514915E-4</v>
      </c>
      <c r="BC499" s="12">
        <f t="shared" si="331"/>
        <v>-1.4323995840601827E-2</v>
      </c>
      <c r="BD499" s="12">
        <f t="shared" si="332"/>
        <v>2.2693892606330934E-3</v>
      </c>
      <c r="BE499" s="12">
        <f t="shared" si="333"/>
        <v>9.1946238076091157E-3</v>
      </c>
      <c r="BF499" s="12">
        <f t="shared" si="334"/>
        <v>-5.8659214695538243E-3</v>
      </c>
      <c r="BG499" s="12">
        <f t="shared" si="335"/>
        <v>-1.8577688612759751E-2</v>
      </c>
      <c r="BH499" s="12">
        <f t="shared" si="336"/>
        <v>-1.6689624471203483E-2</v>
      </c>
      <c r="BI499" s="12">
        <f t="shared" si="337"/>
        <v>1.9310746536069477E-2</v>
      </c>
      <c r="BJ499" s="12">
        <f t="shared" si="338"/>
        <v>-1.6068116623546048E-2</v>
      </c>
      <c r="BK499" s="12">
        <f t="shared" si="339"/>
        <v>8.7344347484948921E-3</v>
      </c>
      <c r="BL499" s="12">
        <f t="shared" si="340"/>
        <v>-9.2748099006769846E-4</v>
      </c>
      <c r="BM499" s="12">
        <f t="shared" si="341"/>
        <v>1.7805593337590728E-2</v>
      </c>
      <c r="CM499" s="11" cm="1">
        <f t="array" ref="CM499">MMULT(X499:AQ499,$BQ$54:$BQ$73)</f>
        <v>4.969739572351692E-3</v>
      </c>
      <c r="DA499" s="7">
        <v>6.1378354666871016E-3</v>
      </c>
    </row>
    <row r="500" spans="1:105" x14ac:dyDescent="0.25">
      <c r="A500" s="9">
        <v>45575</v>
      </c>
      <c r="B500" s="10">
        <v>3172.627197265625</v>
      </c>
      <c r="C500" s="10">
        <v>727.48101806640625</v>
      </c>
      <c r="D500" s="10">
        <v>1471.651123046875</v>
      </c>
      <c r="E500" s="10">
        <v>14926.9072265625</v>
      </c>
      <c r="F500" s="10">
        <v>63.009998321533203</v>
      </c>
      <c r="G500" s="10">
        <v>820.114501953125</v>
      </c>
      <c r="H500" s="10">
        <v>1233.978515625</v>
      </c>
      <c r="I500" s="10">
        <v>1842.857788085938</v>
      </c>
      <c r="J500" s="10">
        <v>83.94219970703125</v>
      </c>
      <c r="K500" s="10">
        <v>3428.3759765625</v>
      </c>
      <c r="L500" s="10">
        <v>26.860000610351559</v>
      </c>
      <c r="M500" s="10">
        <v>6243.58056640625</v>
      </c>
      <c r="N500" s="10">
        <v>3168.84130859375</v>
      </c>
      <c r="O500" s="10">
        <v>268.316650390625</v>
      </c>
      <c r="P500" s="10">
        <v>1365.595947265625</v>
      </c>
      <c r="Q500" s="10">
        <v>781.40960693359375</v>
      </c>
      <c r="R500" s="10">
        <v>86.25</v>
      </c>
      <c r="S500" s="10">
        <v>7672.50634765625</v>
      </c>
      <c r="T500" s="10">
        <v>4002.59033203125</v>
      </c>
      <c r="U500" s="10">
        <v>1000.595642089844</v>
      </c>
      <c r="X500" s="11">
        <f t="shared" si="302"/>
        <v>6.4843677571044221E-3</v>
      </c>
      <c r="Y500" s="11">
        <f t="shared" si="303"/>
        <v>2.6367581157808102E-3</v>
      </c>
      <c r="Z500" s="11">
        <f t="shared" si="304"/>
        <v>8.0172202382284372E-3</v>
      </c>
      <c r="AA500" s="11">
        <f t="shared" si="305"/>
        <v>8.6692555475098923E-3</v>
      </c>
      <c r="AB500" s="11">
        <f t="shared" si="306"/>
        <v>-1.587136807016089E-4</v>
      </c>
      <c r="AC500" s="11">
        <f t="shared" si="307"/>
        <v>1.7910150165874567E-2</v>
      </c>
      <c r="AD500" s="11">
        <f t="shared" si="308"/>
        <v>-5.22442277247184E-4</v>
      </c>
      <c r="AE500" s="11">
        <f t="shared" si="309"/>
        <v>-1.7283330689397476E-2</v>
      </c>
      <c r="AF500" s="11">
        <f t="shared" si="310"/>
        <v>3.2894336082650067E-4</v>
      </c>
      <c r="AG500" s="11">
        <f t="shared" si="311"/>
        <v>-7.6710901131022049E-3</v>
      </c>
      <c r="AH500" s="11">
        <f t="shared" si="312"/>
        <v>-7.4399371426439685E-4</v>
      </c>
      <c r="AI500" s="11">
        <f t="shared" si="313"/>
        <v>-1.4672661356045466E-2</v>
      </c>
      <c r="AJ500" s="11">
        <f t="shared" si="314"/>
        <v>1.3098671790293868E-2</v>
      </c>
      <c r="AK500" s="11">
        <f t="shared" si="315"/>
        <v>8.6663152177785929E-4</v>
      </c>
      <c r="AL500" s="11">
        <f t="shared" si="316"/>
        <v>-2.5825772062730789E-3</v>
      </c>
      <c r="AM500" s="11">
        <f t="shared" si="317"/>
        <v>-3.7626584685113347E-4</v>
      </c>
      <c r="AN500" s="11">
        <f t="shared" si="318"/>
        <v>-9.2669789595566977E-4</v>
      </c>
      <c r="AO500" s="11">
        <f t="shared" si="319"/>
        <v>1.9043097916263366E-2</v>
      </c>
      <c r="AP500" s="11">
        <f t="shared" si="320"/>
        <v>-6.0078086779916766E-3</v>
      </c>
      <c r="AQ500" s="11">
        <f t="shared" si="321"/>
        <v>-1.0117491856626607E-2</v>
      </c>
      <c r="AT500" s="12">
        <f t="shared" si="322"/>
        <v>6.1850216965951459E-3</v>
      </c>
      <c r="AU500" s="12">
        <f t="shared" si="323"/>
        <v>2.6627670987365497E-3</v>
      </c>
      <c r="AV500" s="12">
        <f t="shared" si="324"/>
        <v>5.8763107364002056E-3</v>
      </c>
      <c r="AW500" s="12">
        <f t="shared" si="325"/>
        <v>5.9415277811423074E-3</v>
      </c>
      <c r="AX500" s="12">
        <f t="shared" si="326"/>
        <v>-9.383218354574441E-4</v>
      </c>
      <c r="AY500" s="12">
        <f t="shared" si="327"/>
        <v>1.7332391061688386E-2</v>
      </c>
      <c r="AZ500" s="12">
        <f t="shared" si="328"/>
        <v>-1.4252112328407272E-3</v>
      </c>
      <c r="BA500" s="12">
        <f t="shared" si="329"/>
        <v>-1.8060884203119115E-2</v>
      </c>
      <c r="BB500" s="12">
        <f t="shared" si="330"/>
        <v>2.5866931179682046E-4</v>
      </c>
      <c r="BC500" s="12">
        <f t="shared" si="331"/>
        <v>-9.1709644336528187E-3</v>
      </c>
      <c r="BD500" s="12">
        <f t="shared" si="332"/>
        <v>-1.0855591801744802E-3</v>
      </c>
      <c r="BE500" s="12">
        <f t="shared" si="333"/>
        <v>-1.5475304999876021E-2</v>
      </c>
      <c r="BF500" s="12">
        <f t="shared" si="334"/>
        <v>1.1291761021323036E-2</v>
      </c>
      <c r="BG500" s="12">
        <f t="shared" si="335"/>
        <v>-8.4259183761413122E-4</v>
      </c>
      <c r="BH500" s="12">
        <f t="shared" si="336"/>
        <v>-2.991438546415657E-3</v>
      </c>
      <c r="BI500" s="12">
        <f t="shared" si="337"/>
        <v>-1.4763101696704075E-3</v>
      </c>
      <c r="BJ500" s="12">
        <f t="shared" si="338"/>
        <v>-1.8225378198422312E-3</v>
      </c>
      <c r="BK500" s="12">
        <f t="shared" si="339"/>
        <v>1.9274392140566886E-2</v>
      </c>
      <c r="BL500" s="12">
        <f t="shared" si="340"/>
        <v>-6.8649647347362027E-3</v>
      </c>
      <c r="BM500" s="12">
        <f t="shared" si="341"/>
        <v>-1.1527193507610157E-2</v>
      </c>
      <c r="CM500" s="11" cm="1">
        <f t="array" ref="CM500">MMULT(X500:AQ500,$BQ$54:$BQ$73)</f>
        <v>7.9960115496016128E-4</v>
      </c>
      <c r="DA500" s="7">
        <v>1.8635227797843981E-3</v>
      </c>
    </row>
    <row r="501" spans="1:105" x14ac:dyDescent="0.25">
      <c r="A501" s="9">
        <v>45576</v>
      </c>
      <c r="B501" s="10">
        <v>3135.6455078125</v>
      </c>
      <c r="C501" s="10">
        <v>725.72198486328125</v>
      </c>
      <c r="D501" s="10">
        <v>1466.096435546875</v>
      </c>
      <c r="E501" s="10">
        <v>15136.9140625</v>
      </c>
      <c r="F501" s="10">
        <v>63.540000915527337</v>
      </c>
      <c r="G501" s="10">
        <v>814.49053955078125</v>
      </c>
      <c r="H501" s="10">
        <v>1213.635498046875</v>
      </c>
      <c r="I501" s="10">
        <v>1858.318969726562</v>
      </c>
      <c r="J501" s="10">
        <v>83.945999145507813</v>
      </c>
      <c r="K501" s="10">
        <v>3450.370849609375</v>
      </c>
      <c r="L501" s="10">
        <v>26.889999389648441</v>
      </c>
      <c r="M501" s="10">
        <v>6307.43310546875</v>
      </c>
      <c r="N501" s="10">
        <v>3109.369140625</v>
      </c>
      <c r="O501" s="10">
        <v>271.84774780273438</v>
      </c>
      <c r="P501" s="10">
        <v>1366.641723632812</v>
      </c>
      <c r="Q501" s="10">
        <v>784.0074462890625</v>
      </c>
      <c r="R501" s="10">
        <v>87.709999084472656</v>
      </c>
      <c r="S501" s="10">
        <v>7589.2978515625</v>
      </c>
      <c r="T501" s="10">
        <v>3928.54931640625</v>
      </c>
      <c r="U501" s="10">
        <v>983.53411865234375</v>
      </c>
      <c r="X501" s="11">
        <f t="shared" si="302"/>
        <v>-1.1656487558638535E-2</v>
      </c>
      <c r="Y501" s="11">
        <f t="shared" si="303"/>
        <v>-2.4179781457396477E-3</v>
      </c>
      <c r="Z501" s="11">
        <f t="shared" si="304"/>
        <v>-3.7744594578229206E-3</v>
      </c>
      <c r="AA501" s="11">
        <f t="shared" si="305"/>
        <v>1.4069011935961648E-2</v>
      </c>
      <c r="AB501" s="11">
        <f t="shared" si="306"/>
        <v>8.4114046677098396E-3</v>
      </c>
      <c r="AC501" s="11">
        <f t="shared" si="307"/>
        <v>-6.8575331724413241E-3</v>
      </c>
      <c r="AD501" s="11">
        <f t="shared" si="308"/>
        <v>-1.648571455704918E-2</v>
      </c>
      <c r="AE501" s="11">
        <f t="shared" si="309"/>
        <v>8.3897855496938047E-3</v>
      </c>
      <c r="AF501" s="11">
        <f t="shared" si="310"/>
        <v>4.526255554206364E-5</v>
      </c>
      <c r="AG501" s="11">
        <f t="shared" si="311"/>
        <v>6.4155370348057362E-3</v>
      </c>
      <c r="AH501" s="11">
        <f t="shared" si="312"/>
        <v>1.1168569849295124E-3</v>
      </c>
      <c r="AI501" s="11">
        <f t="shared" si="313"/>
        <v>1.022691040555483E-2</v>
      </c>
      <c r="AJ501" s="11">
        <f t="shared" si="314"/>
        <v>-1.8767796231216834E-2</v>
      </c>
      <c r="AK501" s="11">
        <f t="shared" si="315"/>
        <v>1.3160187438866268E-2</v>
      </c>
      <c r="AL501" s="11">
        <f t="shared" si="316"/>
        <v>7.6580219008487514E-4</v>
      </c>
      <c r="AM501" s="11">
        <f t="shared" si="317"/>
        <v>3.3245551787662131E-3</v>
      </c>
      <c r="AN501" s="11">
        <f t="shared" si="318"/>
        <v>1.6927525617074276E-2</v>
      </c>
      <c r="AO501" s="11">
        <f t="shared" si="319"/>
        <v>-1.0845021473220159E-2</v>
      </c>
      <c r="AP501" s="11">
        <f t="shared" si="320"/>
        <v>-1.8498274737855917E-2</v>
      </c>
      <c r="AQ501" s="11">
        <f t="shared" si="321"/>
        <v>-1.7051366925669924E-2</v>
      </c>
      <c r="AT501" s="12">
        <f t="shared" si="322"/>
        <v>-1.195583361914781E-2</v>
      </c>
      <c r="AU501" s="12">
        <f t="shared" si="323"/>
        <v>-2.3919691627839082E-3</v>
      </c>
      <c r="AV501" s="12">
        <f t="shared" si="324"/>
        <v>-5.9153689596511527E-3</v>
      </c>
      <c r="AW501" s="12">
        <f t="shared" si="325"/>
        <v>1.1341284169594063E-2</v>
      </c>
      <c r="AX501" s="12">
        <f t="shared" si="326"/>
        <v>7.6317965129540045E-3</v>
      </c>
      <c r="AY501" s="12">
        <f t="shared" si="327"/>
        <v>-7.4352922766275061E-3</v>
      </c>
      <c r="AZ501" s="12">
        <f t="shared" si="328"/>
        <v>-1.7388483512642723E-2</v>
      </c>
      <c r="BA501" s="12">
        <f t="shared" si="329"/>
        <v>7.6122320359721662E-3</v>
      </c>
      <c r="BB501" s="12">
        <f t="shared" si="330"/>
        <v>-2.5011493487616563E-5</v>
      </c>
      <c r="BC501" s="12">
        <f t="shared" si="331"/>
        <v>4.9156627142551233E-3</v>
      </c>
      <c r="BD501" s="12">
        <f t="shared" si="332"/>
        <v>7.7529151901942911E-4</v>
      </c>
      <c r="BE501" s="12">
        <f t="shared" si="333"/>
        <v>9.4242667617242745E-3</v>
      </c>
      <c r="BF501" s="12">
        <f t="shared" si="334"/>
        <v>-2.0574707000187663E-2</v>
      </c>
      <c r="BG501" s="12">
        <f t="shared" si="335"/>
        <v>1.1450964079474277E-2</v>
      </c>
      <c r="BH501" s="12">
        <f t="shared" si="336"/>
        <v>3.5694084994229703E-4</v>
      </c>
      <c r="BI501" s="12">
        <f t="shared" si="337"/>
        <v>2.2245108559469391E-3</v>
      </c>
      <c r="BJ501" s="12">
        <f t="shared" si="338"/>
        <v>1.6031685693187716E-2</v>
      </c>
      <c r="BK501" s="12">
        <f t="shared" si="339"/>
        <v>-1.0613727248916639E-2</v>
      </c>
      <c r="BL501" s="12">
        <f t="shared" si="340"/>
        <v>-1.9355430794600444E-2</v>
      </c>
      <c r="BM501" s="12">
        <f t="shared" si="341"/>
        <v>-1.8461068576653476E-2</v>
      </c>
      <c r="CM501" s="11" cm="1">
        <f t="array" ref="CM501">MMULT(X501:AQ501,$BQ$54:$BQ$73)</f>
        <v>-1.1750896350332686E-3</v>
      </c>
      <c r="DA501" s="7">
        <v>2.7207558696303747E-3</v>
      </c>
    </row>
    <row r="502" spans="1:105" x14ac:dyDescent="0.25">
      <c r="A502" s="9">
        <v>45579</v>
      </c>
      <c r="B502" s="10">
        <v>3099.5634765625</v>
      </c>
      <c r="C502" s="10">
        <v>716.4591064453125</v>
      </c>
      <c r="D502" s="10">
        <v>1566.527587890625</v>
      </c>
      <c r="E502" s="10">
        <v>15258.259765625</v>
      </c>
      <c r="F502" s="10">
        <v>63.979999542236328</v>
      </c>
      <c r="G502" s="10">
        <v>832.79315185546875</v>
      </c>
      <c r="H502" s="10">
        <v>1222.318481445312</v>
      </c>
      <c r="I502" s="10">
        <v>1881.174682617188</v>
      </c>
      <c r="J502" s="10">
        <v>84.168296813964844</v>
      </c>
      <c r="K502" s="10">
        <v>3522.200927734375</v>
      </c>
      <c r="L502" s="10">
        <v>26.889999389648441</v>
      </c>
      <c r="M502" s="10">
        <v>6344.42529296875</v>
      </c>
      <c r="N502" s="10">
        <v>3129.755126953125</v>
      </c>
      <c r="O502" s="10">
        <v>266.22586059570313</v>
      </c>
      <c r="P502" s="10">
        <v>1367.065063476562</v>
      </c>
      <c r="Q502" s="10">
        <v>789.30120849609375</v>
      </c>
      <c r="R502" s="10">
        <v>88.389999389648438</v>
      </c>
      <c r="S502" s="10">
        <v>7488.78515625</v>
      </c>
      <c r="T502" s="10">
        <v>3916.666259765625</v>
      </c>
      <c r="U502" s="10">
        <v>1019.852294921875</v>
      </c>
      <c r="X502" s="11">
        <f t="shared" si="302"/>
        <v>-1.1507050513236004E-2</v>
      </c>
      <c r="Y502" s="11">
        <f t="shared" si="303"/>
        <v>-1.2763673433034806E-2</v>
      </c>
      <c r="Z502" s="11">
        <f t="shared" si="304"/>
        <v>6.8502419014672619E-2</v>
      </c>
      <c r="AA502" s="11">
        <f t="shared" si="305"/>
        <v>8.016541722042296E-3</v>
      </c>
      <c r="AB502" s="11">
        <f t="shared" si="306"/>
        <v>6.9247500845009994E-3</v>
      </c>
      <c r="AC502" s="11">
        <f t="shared" si="307"/>
        <v>2.2471239892831663E-2</v>
      </c>
      <c r="AD502" s="11">
        <f t="shared" si="308"/>
        <v>7.1545232587632152E-3</v>
      </c>
      <c r="AE502" s="11">
        <f t="shared" si="309"/>
        <v>1.2299133390425951E-2</v>
      </c>
      <c r="AF502" s="11">
        <f t="shared" si="310"/>
        <v>2.6481031939558138E-3</v>
      </c>
      <c r="AG502" s="11">
        <f t="shared" si="311"/>
        <v>2.0818074710181388E-2</v>
      </c>
      <c r="AH502" s="11">
        <f t="shared" si="312"/>
        <v>0</v>
      </c>
      <c r="AI502" s="11">
        <f t="shared" si="313"/>
        <v>5.864856096202839E-3</v>
      </c>
      <c r="AJ502" s="11">
        <f t="shared" si="314"/>
        <v>6.5563094654072836E-3</v>
      </c>
      <c r="AK502" s="11">
        <f t="shared" si="315"/>
        <v>-2.0680278768065271E-2</v>
      </c>
      <c r="AL502" s="11">
        <f t="shared" si="316"/>
        <v>3.0976651482926809E-4</v>
      </c>
      <c r="AM502" s="11">
        <f t="shared" si="317"/>
        <v>6.7521835820414482E-3</v>
      </c>
      <c r="AN502" s="11">
        <f t="shared" si="318"/>
        <v>7.7528253594083326E-3</v>
      </c>
      <c r="AO502" s="11">
        <f t="shared" si="319"/>
        <v>-1.3244004554625068E-2</v>
      </c>
      <c r="AP502" s="11">
        <f t="shared" si="320"/>
        <v>-3.0247950791910528E-3</v>
      </c>
      <c r="AQ502" s="11">
        <f t="shared" si="321"/>
        <v>3.6926198675542719E-2</v>
      </c>
      <c r="AT502" s="12">
        <f t="shared" si="322"/>
        <v>-1.1806396573745279E-2</v>
      </c>
      <c r="AU502" s="12">
        <f t="shared" si="323"/>
        <v>-1.2737664450079067E-2</v>
      </c>
      <c r="AV502" s="12">
        <f t="shared" si="324"/>
        <v>6.6361509512844391E-2</v>
      </c>
      <c r="AW502" s="12">
        <f t="shared" si="325"/>
        <v>5.2888139556747111E-3</v>
      </c>
      <c r="AX502" s="12">
        <f t="shared" si="326"/>
        <v>6.1451419297451643E-3</v>
      </c>
      <c r="AY502" s="12">
        <f t="shared" si="327"/>
        <v>2.1893480788645482E-2</v>
      </c>
      <c r="AZ502" s="12">
        <f t="shared" si="328"/>
        <v>6.2517543031696717E-3</v>
      </c>
      <c r="BA502" s="12">
        <f t="shared" si="329"/>
        <v>1.1521579876704312E-2</v>
      </c>
      <c r="BB502" s="12">
        <f t="shared" si="330"/>
        <v>2.5778291449261338E-3</v>
      </c>
      <c r="BC502" s="12">
        <f t="shared" si="331"/>
        <v>1.9318200389630776E-2</v>
      </c>
      <c r="BD502" s="12">
        <f t="shared" si="332"/>
        <v>-3.4156546591008325E-4</v>
      </c>
      <c r="BE502" s="12">
        <f t="shared" si="333"/>
        <v>5.0622124523722837E-3</v>
      </c>
      <c r="BF502" s="12">
        <f t="shared" si="334"/>
        <v>4.7493986964364521E-3</v>
      </c>
      <c r="BG502" s="12">
        <f t="shared" si="335"/>
        <v>-2.2389502127457262E-2</v>
      </c>
      <c r="BH502" s="12">
        <f t="shared" si="336"/>
        <v>-9.9094825313310027E-5</v>
      </c>
      <c r="BI502" s="12">
        <f t="shared" si="337"/>
        <v>5.6521392592221737E-3</v>
      </c>
      <c r="BJ502" s="12">
        <f t="shared" si="338"/>
        <v>6.8569854355217709E-3</v>
      </c>
      <c r="BK502" s="12">
        <f t="shared" si="339"/>
        <v>-1.3012710330321548E-2</v>
      </c>
      <c r="BL502" s="12">
        <f t="shared" si="340"/>
        <v>-3.8819511359355786E-3</v>
      </c>
      <c r="BM502" s="12">
        <f t="shared" si="341"/>
        <v>3.5516497024559168E-2</v>
      </c>
      <c r="CM502" s="11" cm="1">
        <f t="array" ref="CM502">MMULT(X502:AQ502,$BQ$54:$BQ$73)</f>
        <v>7.5888561306326823E-3</v>
      </c>
      <c r="DA502" s="7">
        <v>-2.8057302506582348E-3</v>
      </c>
    </row>
    <row r="503" spans="1:105" x14ac:dyDescent="0.25">
      <c r="A503" s="9">
        <v>45580</v>
      </c>
      <c r="B503" s="10">
        <v>3103.16162109375</v>
      </c>
      <c r="C503" s="10">
        <v>697.38677978515625</v>
      </c>
      <c r="D503" s="10">
        <v>1573.669311523438</v>
      </c>
      <c r="E503" s="10">
        <v>15397.59765625</v>
      </c>
      <c r="F503" s="10">
        <v>63.860000610351563</v>
      </c>
      <c r="G503" s="10">
        <v>830.81982421875</v>
      </c>
      <c r="H503" s="10">
        <v>1245.886596679688</v>
      </c>
      <c r="I503" s="10">
        <v>1881.558837890625</v>
      </c>
      <c r="J503" s="10">
        <v>84.048500061035156</v>
      </c>
      <c r="K503" s="10">
        <v>3519.079833984375</v>
      </c>
      <c r="L503" s="10">
        <v>26.870000839233398</v>
      </c>
      <c r="M503" s="10">
        <v>6356.4775390625</v>
      </c>
      <c r="N503" s="10">
        <v>3130.648193359375</v>
      </c>
      <c r="O503" s="10">
        <v>263.62399291992188</v>
      </c>
      <c r="P503" s="10">
        <v>1338.678466796875</v>
      </c>
      <c r="Q503" s="10">
        <v>788.81103515625</v>
      </c>
      <c r="R503" s="10">
        <v>87.629997253417969</v>
      </c>
      <c r="S503" s="10">
        <v>7385.552734375</v>
      </c>
      <c r="T503" s="10">
        <v>3897.87158203125</v>
      </c>
      <c r="U503" s="10">
        <v>999.34844970703125</v>
      </c>
      <c r="X503" s="11">
        <f t="shared" si="302"/>
        <v>1.1608552489592631E-3</v>
      </c>
      <c r="Y503" s="11">
        <f t="shared" si="303"/>
        <v>-2.6620258558486262E-2</v>
      </c>
      <c r="Z503" s="11">
        <f t="shared" si="304"/>
        <v>4.5589517146196537E-3</v>
      </c>
      <c r="AA503" s="11">
        <f t="shared" si="305"/>
        <v>9.1319647695939279E-3</v>
      </c>
      <c r="AB503" s="11">
        <f t="shared" si="306"/>
        <v>-1.8755694395644448E-3</v>
      </c>
      <c r="AC503" s="11">
        <f t="shared" si="307"/>
        <v>-2.3695291349624605E-3</v>
      </c>
      <c r="AD503" s="11">
        <f t="shared" si="308"/>
        <v>1.9281484811150159E-2</v>
      </c>
      <c r="AE503" s="11">
        <f t="shared" si="309"/>
        <v>2.0421031443108116E-4</v>
      </c>
      <c r="AF503" s="11">
        <f t="shared" si="310"/>
        <v>-1.4233001909789308E-3</v>
      </c>
      <c r="AG503" s="11">
        <f t="shared" si="311"/>
        <v>-8.8612030206000093E-4</v>
      </c>
      <c r="AH503" s="11">
        <f t="shared" si="312"/>
        <v>-7.4371702748127417E-4</v>
      </c>
      <c r="AI503" s="11">
        <f t="shared" si="313"/>
        <v>1.8996592342425372E-3</v>
      </c>
      <c r="AJ503" s="11">
        <f t="shared" si="314"/>
        <v>2.8534705432990752E-4</v>
      </c>
      <c r="AK503" s="11">
        <f t="shared" si="315"/>
        <v>-9.7731590385672848E-3</v>
      </c>
      <c r="AL503" s="11">
        <f t="shared" si="316"/>
        <v>-2.0764627403685915E-2</v>
      </c>
      <c r="AM503" s="11">
        <f t="shared" si="317"/>
        <v>-6.2102190465121508E-4</v>
      </c>
      <c r="AN503" s="11">
        <f t="shared" si="318"/>
        <v>-8.5982819490716556E-3</v>
      </c>
      <c r="AO503" s="11">
        <f t="shared" si="319"/>
        <v>-1.378493570333556E-2</v>
      </c>
      <c r="AP503" s="11">
        <f t="shared" si="320"/>
        <v>-4.7986416221993044E-3</v>
      </c>
      <c r="AQ503" s="11">
        <f t="shared" si="321"/>
        <v>-2.0104720376605548E-2</v>
      </c>
      <c r="AT503" s="12">
        <f t="shared" si="322"/>
        <v>8.6150918844998727E-4</v>
      </c>
      <c r="AU503" s="12">
        <f t="shared" si="323"/>
        <v>-2.6594249575530523E-2</v>
      </c>
      <c r="AV503" s="12">
        <f t="shared" si="324"/>
        <v>2.4180422127914221E-3</v>
      </c>
      <c r="AW503" s="12">
        <f t="shared" si="325"/>
        <v>6.4042370032263429E-3</v>
      </c>
      <c r="AX503" s="12">
        <f t="shared" si="326"/>
        <v>-2.6551775943202799E-3</v>
      </c>
      <c r="AY503" s="12">
        <f t="shared" si="327"/>
        <v>-2.9472882391486429E-3</v>
      </c>
      <c r="AZ503" s="12">
        <f t="shared" si="328"/>
        <v>1.8378715855556615E-2</v>
      </c>
      <c r="BA503" s="12">
        <f t="shared" si="329"/>
        <v>-5.7334319929055729E-4</v>
      </c>
      <c r="BB503" s="12">
        <f t="shared" si="330"/>
        <v>-1.493574240008611E-3</v>
      </c>
      <c r="BC503" s="12">
        <f t="shared" si="331"/>
        <v>-2.3859946226106139E-3</v>
      </c>
      <c r="BD503" s="12">
        <f t="shared" si="332"/>
        <v>-1.0852824933913574E-3</v>
      </c>
      <c r="BE503" s="12">
        <f t="shared" si="333"/>
        <v>1.0970155904119821E-3</v>
      </c>
      <c r="BF503" s="12">
        <f t="shared" si="334"/>
        <v>-1.5215637146409238E-3</v>
      </c>
      <c r="BG503" s="12">
        <f t="shared" si="335"/>
        <v>-1.1482382397959276E-2</v>
      </c>
      <c r="BH503" s="12">
        <f t="shared" si="336"/>
        <v>-2.1173488743828493E-2</v>
      </c>
      <c r="BI503" s="12">
        <f t="shared" si="337"/>
        <v>-1.7210662274704891E-3</v>
      </c>
      <c r="BJ503" s="12">
        <f t="shared" si="338"/>
        <v>-9.4941218729582173E-3</v>
      </c>
      <c r="BK503" s="12">
        <f t="shared" si="339"/>
        <v>-1.355364147903204E-2</v>
      </c>
      <c r="BL503" s="12">
        <f t="shared" si="340"/>
        <v>-5.6557976789438306E-3</v>
      </c>
      <c r="BM503" s="12">
        <f t="shared" si="341"/>
        <v>-2.1514422027589099E-2</v>
      </c>
      <c r="CM503" s="11" cm="1">
        <f t="array" ref="CM503">MMULT(X503:AQ503,$BQ$54:$BQ$73)</f>
        <v>-3.7920704752161666E-3</v>
      </c>
      <c r="DA503" s="7">
        <v>2.7589403225632848E-3</v>
      </c>
    </row>
    <row r="504" spans="1:105" x14ac:dyDescent="0.25">
      <c r="A504" s="9">
        <v>45581</v>
      </c>
      <c r="B504" s="10">
        <v>3084.370849609375</v>
      </c>
      <c r="C504" s="10">
        <v>691.368896484375</v>
      </c>
      <c r="D504" s="10">
        <v>1557.005126953125</v>
      </c>
      <c r="E504" s="10">
        <v>15311.2861328125</v>
      </c>
      <c r="F504" s="10">
        <v>64.44000244140625</v>
      </c>
      <c r="G504" s="10">
        <v>838.565185546875</v>
      </c>
      <c r="H504" s="10">
        <v>1233.631225585938</v>
      </c>
      <c r="I504" s="10">
        <v>1843.914184570312</v>
      </c>
      <c r="J504" s="10">
        <v>84.056198120117188</v>
      </c>
      <c r="K504" s="10">
        <v>3499.958251953125</v>
      </c>
      <c r="L504" s="10">
        <v>26.870000839233398</v>
      </c>
      <c r="M504" s="10">
        <v>6256.666015625</v>
      </c>
      <c r="N504" s="10">
        <v>3043.5478515625</v>
      </c>
      <c r="O504" s="10">
        <v>265.20370483398438</v>
      </c>
      <c r="P504" s="10">
        <v>1348.6884765625</v>
      </c>
      <c r="Q504" s="10">
        <v>789.59527587890625</v>
      </c>
      <c r="R504" s="10">
        <v>89.260002136230469</v>
      </c>
      <c r="S504" s="10">
        <v>7317.72021484375</v>
      </c>
      <c r="T504" s="10">
        <v>3877.18408203125</v>
      </c>
      <c r="U504" s="10">
        <v>998.60015869140625</v>
      </c>
      <c r="X504" s="11">
        <f t="shared" si="302"/>
        <v>-6.0553634579148816E-3</v>
      </c>
      <c r="Y504" s="11">
        <f t="shared" si="303"/>
        <v>-8.6291903936509626E-3</v>
      </c>
      <c r="Z504" s="11">
        <f t="shared" si="304"/>
        <v>-1.0589381421043719E-2</v>
      </c>
      <c r="AA504" s="11">
        <f t="shared" si="305"/>
        <v>-5.6055188195195827E-3</v>
      </c>
      <c r="AB504" s="11">
        <f t="shared" si="306"/>
        <v>9.08239626544367E-3</v>
      </c>
      <c r="AC504" s="11">
        <f t="shared" si="307"/>
        <v>9.3225523781985398E-3</v>
      </c>
      <c r="AD504" s="11">
        <f t="shared" si="308"/>
        <v>-9.8366666166975411E-3</v>
      </c>
      <c r="AE504" s="11">
        <f t="shared" si="309"/>
        <v>-2.0007162445430389E-2</v>
      </c>
      <c r="AF504" s="11">
        <f t="shared" si="310"/>
        <v>9.1590677721089598E-5</v>
      </c>
      <c r="AG504" s="11">
        <f t="shared" si="311"/>
        <v>-5.4336880472530087E-3</v>
      </c>
      <c r="AH504" s="11">
        <f t="shared" si="312"/>
        <v>0</v>
      </c>
      <c r="AI504" s="11">
        <f t="shared" si="313"/>
        <v>-1.5702332435555327E-2</v>
      </c>
      <c r="AJ504" s="11">
        <f t="shared" si="314"/>
        <v>-2.7821823602418597E-2</v>
      </c>
      <c r="AK504" s="11">
        <f t="shared" si="315"/>
        <v>5.9922918872651757E-3</v>
      </c>
      <c r="AL504" s="11">
        <f t="shared" si="316"/>
        <v>7.4775310232459823E-3</v>
      </c>
      <c r="AM504" s="11">
        <f t="shared" si="317"/>
        <v>9.9420607433680914E-4</v>
      </c>
      <c r="AN504" s="11">
        <f t="shared" si="318"/>
        <v>1.8600992056392224E-2</v>
      </c>
      <c r="AO504" s="11">
        <f t="shared" si="319"/>
        <v>-9.1844878739451991E-3</v>
      </c>
      <c r="AP504" s="11">
        <f t="shared" si="320"/>
        <v>-5.30738367455897E-3</v>
      </c>
      <c r="AQ504" s="11">
        <f t="shared" si="321"/>
        <v>-7.4877888272540858E-4</v>
      </c>
      <c r="AT504" s="12">
        <f t="shared" si="322"/>
        <v>-6.3547095184241578E-3</v>
      </c>
      <c r="AU504" s="12">
        <f t="shared" si="323"/>
        <v>-8.603181410695224E-3</v>
      </c>
      <c r="AV504" s="12">
        <f t="shared" si="324"/>
        <v>-1.2730290922871951E-2</v>
      </c>
      <c r="AW504" s="12">
        <f t="shared" si="325"/>
        <v>-8.3332465858871677E-3</v>
      </c>
      <c r="AX504" s="12">
        <f t="shared" si="326"/>
        <v>8.3027881106878341E-3</v>
      </c>
      <c r="AY504" s="12">
        <f t="shared" si="327"/>
        <v>8.7447932740123569E-3</v>
      </c>
      <c r="AZ504" s="12">
        <f t="shared" si="328"/>
        <v>-1.0739435572291085E-2</v>
      </c>
      <c r="BA504" s="12">
        <f t="shared" si="329"/>
        <v>-2.0784715959152027E-2</v>
      </c>
      <c r="BB504" s="12">
        <f t="shared" si="330"/>
        <v>2.1316628691409395E-5</v>
      </c>
      <c r="BC504" s="12">
        <f t="shared" si="331"/>
        <v>-6.9335623678036216E-3</v>
      </c>
      <c r="BD504" s="12">
        <f t="shared" si="332"/>
        <v>-3.4156546591008325E-4</v>
      </c>
      <c r="BE504" s="12">
        <f t="shared" si="333"/>
        <v>-1.6504976079385881E-2</v>
      </c>
      <c r="BF504" s="12">
        <f t="shared" si="334"/>
        <v>-2.9628734371389426E-2</v>
      </c>
      <c r="BG504" s="12">
        <f t="shared" si="335"/>
        <v>4.2830685278731854E-3</v>
      </c>
      <c r="BH504" s="12">
        <f t="shared" si="336"/>
        <v>7.0686696831034042E-3</v>
      </c>
      <c r="BI504" s="12">
        <f t="shared" si="337"/>
        <v>-1.0583824848246488E-4</v>
      </c>
      <c r="BJ504" s="12">
        <f t="shared" si="338"/>
        <v>1.7705152132505664E-2</v>
      </c>
      <c r="BK504" s="12">
        <f t="shared" si="339"/>
        <v>-8.9531936496416789E-3</v>
      </c>
      <c r="BL504" s="12">
        <f t="shared" si="340"/>
        <v>-6.1645397313034962E-3</v>
      </c>
      <c r="BM504" s="12">
        <f t="shared" si="341"/>
        <v>-2.1584805337089581E-3</v>
      </c>
      <c r="CM504" s="11" cm="1">
        <f t="array" ref="CM504">MMULT(X504:AQ504,$BQ$54:$BQ$73)</f>
        <v>-3.6680108654055044E-3</v>
      </c>
      <c r="DA504" s="7">
        <v>1.1154827884637052E-2</v>
      </c>
    </row>
    <row r="505" spans="1:105" x14ac:dyDescent="0.25">
      <c r="A505" s="9">
        <v>45582</v>
      </c>
      <c r="B505" s="10">
        <v>3012.256591796875</v>
      </c>
      <c r="C505" s="10">
        <v>685.71875</v>
      </c>
      <c r="D505" s="10">
        <v>1532.5048828125</v>
      </c>
      <c r="E505" s="10">
        <v>15124.119140625</v>
      </c>
      <c r="F505" s="10">
        <v>64.44000244140625</v>
      </c>
      <c r="G505" s="10">
        <v>825.4178466796875</v>
      </c>
      <c r="H505" s="10">
        <v>1221.822387695312</v>
      </c>
      <c r="I505" s="10">
        <v>1890.009643554688</v>
      </c>
      <c r="J505" s="10">
        <v>84.039299011230469</v>
      </c>
      <c r="K505" s="10">
        <v>3537.31005859375</v>
      </c>
      <c r="L505" s="10">
        <v>26.85000038146973</v>
      </c>
      <c r="M505" s="10">
        <v>6291.19970703125</v>
      </c>
      <c r="N505" s="10">
        <v>2940.97216796875</v>
      </c>
      <c r="O505" s="10">
        <v>261.67263793945313</v>
      </c>
      <c r="P505" s="10">
        <v>1351.029174804688</v>
      </c>
      <c r="Q505" s="10">
        <v>795.08502197265625</v>
      </c>
      <c r="R505" s="10">
        <v>88.589996337890625</v>
      </c>
      <c r="S505" s="10">
        <v>7282.71630859375</v>
      </c>
      <c r="T505" s="10">
        <v>3890.48681640625</v>
      </c>
      <c r="U505" s="10">
        <v>956.34539794921875</v>
      </c>
      <c r="X505" s="11">
        <f t="shared" si="302"/>
        <v>-2.3380540579818091E-2</v>
      </c>
      <c r="Y505" s="11">
        <f t="shared" si="303"/>
        <v>-8.172404794468062E-3</v>
      </c>
      <c r="Z505" s="11">
        <f t="shared" si="304"/>
        <v>-1.5735493555226167E-2</v>
      </c>
      <c r="AA505" s="11">
        <f t="shared" si="305"/>
        <v>-1.2224119552334409E-2</v>
      </c>
      <c r="AB505" s="11">
        <f t="shared" si="306"/>
        <v>0</v>
      </c>
      <c r="AC505" s="11">
        <f t="shared" si="307"/>
        <v>-1.5678374315782485E-2</v>
      </c>
      <c r="AD505" s="11">
        <f t="shared" si="308"/>
        <v>-9.5724213571337455E-3</v>
      </c>
      <c r="AE505" s="11">
        <f t="shared" si="309"/>
        <v>2.4998700791011894E-2</v>
      </c>
      <c r="AF505" s="11">
        <f t="shared" si="310"/>
        <v>-2.0104536327671813E-4</v>
      </c>
      <c r="AG505" s="11">
        <f t="shared" si="311"/>
        <v>1.0672072051082641E-2</v>
      </c>
      <c r="AH505" s="11">
        <f t="shared" si="312"/>
        <v>-7.4434153848128184E-4</v>
      </c>
      <c r="AI505" s="11">
        <f t="shared" si="313"/>
        <v>5.5195037293037149E-3</v>
      </c>
      <c r="AJ505" s="11">
        <f t="shared" si="314"/>
        <v>-3.3702668266276666E-2</v>
      </c>
      <c r="AK505" s="11">
        <f t="shared" si="315"/>
        <v>-1.331454587612821E-2</v>
      </c>
      <c r="AL505" s="11">
        <f t="shared" si="316"/>
        <v>1.7355366215880052E-3</v>
      </c>
      <c r="AM505" s="11">
        <f t="shared" si="317"/>
        <v>6.9526075718212852E-3</v>
      </c>
      <c r="AN505" s="11">
        <f t="shared" si="318"/>
        <v>-7.506226555061773E-3</v>
      </c>
      <c r="AO505" s="11">
        <f t="shared" si="319"/>
        <v>-4.7834441905821642E-3</v>
      </c>
      <c r="AP505" s="11">
        <f t="shared" si="320"/>
        <v>3.4310298643418346E-3</v>
      </c>
      <c r="AQ505" s="11">
        <f t="shared" si="321"/>
        <v>-4.2313993618386087E-2</v>
      </c>
      <c r="AT505" s="12">
        <f t="shared" si="322"/>
        <v>-2.3679886640327368E-2</v>
      </c>
      <c r="AU505" s="12">
        <f t="shared" si="323"/>
        <v>-8.1463958115123233E-3</v>
      </c>
      <c r="AV505" s="12">
        <f t="shared" si="324"/>
        <v>-1.7876403057054398E-2</v>
      </c>
      <c r="AW505" s="12">
        <f t="shared" si="325"/>
        <v>-1.4951847318701994E-2</v>
      </c>
      <c r="AX505" s="12">
        <f t="shared" si="326"/>
        <v>-7.796081547558352E-4</v>
      </c>
      <c r="AY505" s="12">
        <f t="shared" si="327"/>
        <v>-1.6256133419968666E-2</v>
      </c>
      <c r="AZ505" s="12">
        <f t="shared" si="328"/>
        <v>-1.0475190312727289E-2</v>
      </c>
      <c r="BA505" s="12">
        <f t="shared" si="329"/>
        <v>2.4221147277290255E-2</v>
      </c>
      <c r="BB505" s="12">
        <f t="shared" si="330"/>
        <v>-2.7131941230639834E-4</v>
      </c>
      <c r="BC505" s="12">
        <f t="shared" si="331"/>
        <v>9.1721977305320272E-3</v>
      </c>
      <c r="BD505" s="12">
        <f t="shared" si="332"/>
        <v>-1.085907004391365E-3</v>
      </c>
      <c r="BE505" s="12">
        <f t="shared" si="333"/>
        <v>4.7168600854731596E-3</v>
      </c>
      <c r="BF505" s="12">
        <f t="shared" si="334"/>
        <v>-3.5509579035247499E-2</v>
      </c>
      <c r="BG505" s="12">
        <f t="shared" si="335"/>
        <v>-1.5023769235520202E-2</v>
      </c>
      <c r="BH505" s="12">
        <f t="shared" si="336"/>
        <v>1.3266752814454271E-3</v>
      </c>
      <c r="BI505" s="12">
        <f t="shared" si="337"/>
        <v>5.8525632490020116E-3</v>
      </c>
      <c r="BJ505" s="12">
        <f t="shared" si="338"/>
        <v>-8.4020664789483338E-3</v>
      </c>
      <c r="BK505" s="12">
        <f t="shared" si="339"/>
        <v>-4.552149966278644E-3</v>
      </c>
      <c r="BL505" s="12">
        <f t="shared" si="340"/>
        <v>2.5738738075973089E-3</v>
      </c>
      <c r="BM505" s="12">
        <f t="shared" si="341"/>
        <v>-4.3723695269369638E-2</v>
      </c>
      <c r="CM505" s="11" cm="1">
        <f t="array" ref="CM505">MMULT(X505:AQ505,$BQ$54:$BQ$73)</f>
        <v>-6.701008446690325E-3</v>
      </c>
      <c r="DA505" s="7">
        <v>1.6424521299981279E-3</v>
      </c>
    </row>
    <row r="506" spans="1:105" x14ac:dyDescent="0.25">
      <c r="A506" s="9">
        <v>45583</v>
      </c>
      <c r="B506" s="10">
        <v>3000.512451171875</v>
      </c>
      <c r="C506" s="10">
        <v>685.7237548828125</v>
      </c>
      <c r="D506" s="10">
        <v>1566.527587890625</v>
      </c>
      <c r="E506" s="10">
        <v>15374.9580078125</v>
      </c>
      <c r="F506" s="10">
        <v>65.180000305175781</v>
      </c>
      <c r="G506" s="10">
        <v>829.7098388671875</v>
      </c>
      <c r="H506" s="10">
        <v>1254.817749023438</v>
      </c>
      <c r="I506" s="10">
        <v>1805.021118164062</v>
      </c>
      <c r="J506" s="10">
        <v>84.053802490234375</v>
      </c>
      <c r="K506" s="10">
        <v>3544.74072265625</v>
      </c>
      <c r="L506" s="10">
        <v>26.829999923706051</v>
      </c>
      <c r="M506" s="10">
        <v>5894.95263671875</v>
      </c>
      <c r="N506" s="10">
        <v>2940.624755859375</v>
      </c>
      <c r="O506" s="10">
        <v>263.2523193359375</v>
      </c>
      <c r="P506" s="10">
        <v>1353.892700195312</v>
      </c>
      <c r="Q506" s="10">
        <v>804.25103759765625</v>
      </c>
      <c r="R506" s="10">
        <v>89.80999755859375</v>
      </c>
      <c r="S506" s="10">
        <v>7246.7236328125</v>
      </c>
      <c r="T506" s="10">
        <v>3913.313232421875</v>
      </c>
      <c r="U506" s="10">
        <v>953.1026611328125</v>
      </c>
      <c r="X506" s="11">
        <f t="shared" si="302"/>
        <v>-3.8987849365097979E-3</v>
      </c>
      <c r="Y506" s="11">
        <f t="shared" si="303"/>
        <v>7.298739917057832E-6</v>
      </c>
      <c r="Z506" s="11">
        <f t="shared" si="304"/>
        <v>2.2200715612524177E-2</v>
      </c>
      <c r="AA506" s="11">
        <f t="shared" si="305"/>
        <v>1.658535382161332E-2</v>
      </c>
      <c r="AB506" s="11">
        <f t="shared" si="306"/>
        <v>1.148351700393546E-2</v>
      </c>
      <c r="AC506" s="11">
        <f t="shared" si="307"/>
        <v>5.1997811832696595E-3</v>
      </c>
      <c r="AD506" s="11">
        <f t="shared" si="308"/>
        <v>2.7005039079668607E-2</v>
      </c>
      <c r="AE506" s="11">
        <f t="shared" si="309"/>
        <v>-4.4967244310341922E-2</v>
      </c>
      <c r="AF506" s="11">
        <f t="shared" si="310"/>
        <v>1.7257972370721581E-4</v>
      </c>
      <c r="AG506" s="11">
        <f t="shared" si="311"/>
        <v>2.1006538695830484E-3</v>
      </c>
      <c r="AH506" s="11">
        <f t="shared" si="312"/>
        <v>-7.4489599551298723E-4</v>
      </c>
      <c r="AI506" s="11">
        <f t="shared" si="313"/>
        <v>-6.2984341423725804E-2</v>
      </c>
      <c r="AJ506" s="11">
        <f t="shared" si="314"/>
        <v>-1.1812832272226097E-4</v>
      </c>
      <c r="AK506" s="11">
        <f t="shared" si="315"/>
        <v>6.036861205373288E-3</v>
      </c>
      <c r="AL506" s="11">
        <f t="shared" si="316"/>
        <v>2.1195141037854029E-3</v>
      </c>
      <c r="AM506" s="11">
        <f t="shared" si="317"/>
        <v>1.152834649338323E-2</v>
      </c>
      <c r="AN506" s="11">
        <f t="shared" si="318"/>
        <v>1.3771320364998379E-2</v>
      </c>
      <c r="AO506" s="11">
        <f t="shared" si="319"/>
        <v>-4.942204838979918E-3</v>
      </c>
      <c r="AP506" s="11">
        <f t="shared" si="320"/>
        <v>5.8672390096184386E-3</v>
      </c>
      <c r="AQ506" s="11">
        <f t="shared" si="321"/>
        <v>-3.3907590535385596E-3</v>
      </c>
      <c r="AT506" s="12">
        <f t="shared" si="322"/>
        <v>-4.1981309970190736E-3</v>
      </c>
      <c r="AU506" s="12">
        <f t="shared" si="323"/>
        <v>3.330772287279727E-5</v>
      </c>
      <c r="AV506" s="12">
        <f t="shared" si="324"/>
        <v>2.0059806110695945E-2</v>
      </c>
      <c r="AW506" s="12">
        <f t="shared" si="325"/>
        <v>1.3857626055245735E-2</v>
      </c>
      <c r="AX506" s="12">
        <f t="shared" si="326"/>
        <v>1.0703908849179624E-2</v>
      </c>
      <c r="AY506" s="12">
        <f t="shared" si="327"/>
        <v>4.6220220790834775E-3</v>
      </c>
      <c r="AZ506" s="12">
        <f t="shared" si="328"/>
        <v>2.6102270124075063E-2</v>
      </c>
      <c r="BA506" s="12">
        <f t="shared" si="329"/>
        <v>-4.5744797824063557E-2</v>
      </c>
      <c r="BB506" s="12">
        <f t="shared" si="330"/>
        <v>1.023056746775356E-4</v>
      </c>
      <c r="BC506" s="12">
        <f t="shared" si="331"/>
        <v>6.0077954903243547E-4</v>
      </c>
      <c r="BD506" s="12">
        <f t="shared" si="332"/>
        <v>-1.0864614614230705E-3</v>
      </c>
      <c r="BE506" s="12">
        <f t="shared" si="333"/>
        <v>-6.3786985067556354E-2</v>
      </c>
      <c r="BF506" s="12">
        <f t="shared" si="334"/>
        <v>-1.9250390916930923E-3</v>
      </c>
      <c r="BG506" s="12">
        <f t="shared" si="335"/>
        <v>4.3276378459812977E-3</v>
      </c>
      <c r="BH506" s="12">
        <f t="shared" si="336"/>
        <v>1.7106527636428248E-3</v>
      </c>
      <c r="BI506" s="12">
        <f t="shared" si="337"/>
        <v>1.0428302170563956E-2</v>
      </c>
      <c r="BJ506" s="12">
        <f t="shared" si="338"/>
        <v>1.2875480441111817E-2</v>
      </c>
      <c r="BK506" s="12">
        <f t="shared" si="339"/>
        <v>-4.7109106146763979E-3</v>
      </c>
      <c r="BL506" s="12">
        <f t="shared" si="340"/>
        <v>5.0100829528739125E-3</v>
      </c>
      <c r="BM506" s="12">
        <f t="shared" si="341"/>
        <v>-4.8004607045221094E-3</v>
      </c>
      <c r="CM506" s="11" cm="1">
        <f t="array" ref="CM506">MMULT(X506:AQ506,$BQ$54:$BQ$73)</f>
        <v>1.5159306650230203E-4</v>
      </c>
      <c r="DA506" s="7">
        <v>-2.0970943842272393E-3</v>
      </c>
    </row>
    <row r="507" spans="1:105" x14ac:dyDescent="0.25">
      <c r="A507" s="9">
        <v>45586</v>
      </c>
      <c r="B507" s="10">
        <v>2936.1943359375</v>
      </c>
      <c r="C507" s="10">
        <v>673.9315185546875</v>
      </c>
      <c r="D507" s="10">
        <v>1539.34912109375</v>
      </c>
      <c r="E507" s="10">
        <v>15383.7041015625</v>
      </c>
      <c r="F507" s="10">
        <v>65.790000915527344</v>
      </c>
      <c r="G507" s="10">
        <v>852.8223876953125</v>
      </c>
      <c r="H507" s="10">
        <v>1249.409545898438</v>
      </c>
      <c r="I507" s="10">
        <v>1779.236450195312</v>
      </c>
      <c r="J507" s="10">
        <v>84.068702697753906</v>
      </c>
      <c r="K507" s="10">
        <v>3552.468505859375</v>
      </c>
      <c r="L507" s="10">
        <v>26.780000686645511</v>
      </c>
      <c r="M507" s="10">
        <v>5847.1376953125</v>
      </c>
      <c r="N507" s="10">
        <v>2974.30419921875</v>
      </c>
      <c r="O507" s="10">
        <v>257.0264892578125</v>
      </c>
      <c r="P507" s="10">
        <v>1363.753295898438</v>
      </c>
      <c r="Q507" s="10">
        <v>797.927978515625</v>
      </c>
      <c r="R507" s="10">
        <v>94.639999389648438</v>
      </c>
      <c r="S507" s="10">
        <v>7326.3232421875</v>
      </c>
      <c r="T507" s="10">
        <v>3872.31103515625</v>
      </c>
      <c r="U507" s="10">
        <v>938.08648681640625</v>
      </c>
      <c r="X507" s="11">
        <f t="shared" si="302"/>
        <v>-2.1435710159861201E-2</v>
      </c>
      <c r="Y507" s="11">
        <f t="shared" si="303"/>
        <v>-1.7196773838089138E-2</v>
      </c>
      <c r="Z507" s="11">
        <f t="shared" si="304"/>
        <v>-1.7349497708796562E-2</v>
      </c>
      <c r="AA507" s="11">
        <f t="shared" si="305"/>
        <v>5.68853179667602E-4</v>
      </c>
      <c r="AB507" s="11">
        <f t="shared" si="306"/>
        <v>9.3587083076942523E-3</v>
      </c>
      <c r="AC507" s="11">
        <f t="shared" si="307"/>
        <v>2.7856182662219401E-2</v>
      </c>
      <c r="AD507" s="11">
        <f t="shared" si="308"/>
        <v>-4.3099510898765457E-3</v>
      </c>
      <c r="AE507" s="11">
        <f t="shared" si="309"/>
        <v>-1.4284967477264928E-2</v>
      </c>
      <c r="AF507" s="11">
        <f t="shared" si="310"/>
        <v>1.7726988045855987E-4</v>
      </c>
      <c r="AG507" s="11">
        <f t="shared" si="311"/>
        <v>2.1800700834712075E-3</v>
      </c>
      <c r="AH507" s="11">
        <f t="shared" si="312"/>
        <v>-1.8635571078165448E-3</v>
      </c>
      <c r="AI507" s="11">
        <f t="shared" si="313"/>
        <v>-8.11116634057721E-3</v>
      </c>
      <c r="AJ507" s="11">
        <f t="shared" si="314"/>
        <v>1.1453159160231732E-2</v>
      </c>
      <c r="AK507" s="11">
        <f t="shared" si="315"/>
        <v>-2.3649668477109177E-2</v>
      </c>
      <c r="AL507" s="11">
        <f t="shared" si="316"/>
        <v>7.2831441529328167E-3</v>
      </c>
      <c r="AM507" s="11">
        <f t="shared" si="317"/>
        <v>-7.862046533279694E-3</v>
      </c>
      <c r="AN507" s="11">
        <f t="shared" si="318"/>
        <v>5.378022450010092E-2</v>
      </c>
      <c r="AO507" s="11">
        <f t="shared" si="319"/>
        <v>1.0984220374374465E-2</v>
      </c>
      <c r="AP507" s="11">
        <f t="shared" si="320"/>
        <v>-1.0477617003903754E-2</v>
      </c>
      <c r="AQ507" s="11">
        <f t="shared" si="321"/>
        <v>-1.5755043951465562E-2</v>
      </c>
      <c r="AT507" s="12">
        <f t="shared" si="322"/>
        <v>-2.1735056220370478E-2</v>
      </c>
      <c r="AU507" s="12">
        <f t="shared" si="323"/>
        <v>-1.71707648551334E-2</v>
      </c>
      <c r="AV507" s="12">
        <f t="shared" si="324"/>
        <v>-1.9490407210624793E-2</v>
      </c>
      <c r="AW507" s="12">
        <f t="shared" si="325"/>
        <v>-2.1588745866999836E-3</v>
      </c>
      <c r="AX507" s="12">
        <f t="shared" si="326"/>
        <v>8.5791001529384164E-3</v>
      </c>
      <c r="AY507" s="12">
        <f t="shared" si="327"/>
        <v>2.727842355803322E-2</v>
      </c>
      <c r="AZ507" s="12">
        <f t="shared" si="328"/>
        <v>-5.2127200454700883E-3</v>
      </c>
      <c r="BA507" s="12">
        <f t="shared" si="329"/>
        <v>-1.5062520990986566E-2</v>
      </c>
      <c r="BB507" s="12">
        <f t="shared" si="330"/>
        <v>1.0699583142887967E-4</v>
      </c>
      <c r="BC507" s="12">
        <f t="shared" si="331"/>
        <v>6.8019576292059451E-4</v>
      </c>
      <c r="BD507" s="12">
        <f t="shared" si="332"/>
        <v>-2.2051225737266282E-3</v>
      </c>
      <c r="BE507" s="12">
        <f t="shared" si="333"/>
        <v>-8.9138099844077653E-3</v>
      </c>
      <c r="BF507" s="12">
        <f t="shared" si="334"/>
        <v>9.6462483912609E-3</v>
      </c>
      <c r="BG507" s="12">
        <f t="shared" si="335"/>
        <v>-2.5358891836501168E-2</v>
      </c>
      <c r="BH507" s="12">
        <f t="shared" si="336"/>
        <v>6.8742828127902385E-3</v>
      </c>
      <c r="BI507" s="12">
        <f t="shared" si="337"/>
        <v>-8.9620908560989684E-3</v>
      </c>
      <c r="BJ507" s="12">
        <f t="shared" si="338"/>
        <v>5.2884384576214361E-2</v>
      </c>
      <c r="BK507" s="12">
        <f t="shared" si="339"/>
        <v>1.1215514598677985E-2</v>
      </c>
      <c r="BL507" s="12">
        <f t="shared" si="340"/>
        <v>-1.1334773060648279E-2</v>
      </c>
      <c r="BM507" s="12">
        <f t="shared" si="341"/>
        <v>-1.7164745602449114E-2</v>
      </c>
      <c r="CM507" s="11" cm="1">
        <f t="array" ref="CM507">MMULT(X507:AQ507,$BQ$54:$BQ$73)</f>
        <v>-9.327083693444685E-4</v>
      </c>
      <c r="DA507" s="7">
        <v>-9.1635379567393104E-3</v>
      </c>
    </row>
    <row r="508" spans="1:105" x14ac:dyDescent="0.25">
      <c r="A508" s="9">
        <v>45587</v>
      </c>
      <c r="B508" s="10">
        <v>2822.40087890625</v>
      </c>
      <c r="C508" s="10">
        <v>663.69464111328125</v>
      </c>
      <c r="D508" s="10">
        <v>1449.035400390625</v>
      </c>
      <c r="E508" s="10">
        <v>14901.3681640625</v>
      </c>
      <c r="F508" s="10">
        <v>65.730003356933594</v>
      </c>
      <c r="G508" s="10">
        <v>845.841796875</v>
      </c>
      <c r="H508" s="10">
        <v>1257.794799804688</v>
      </c>
      <c r="I508" s="10">
        <v>1778.132080078125</v>
      </c>
      <c r="J508" s="10">
        <v>84.073501586914063</v>
      </c>
      <c r="K508" s="10">
        <v>3479.449462890625</v>
      </c>
      <c r="L508" s="10">
        <v>26.780000686645511</v>
      </c>
      <c r="M508" s="10">
        <v>5781.76025390625</v>
      </c>
      <c r="N508" s="10">
        <v>2864.18896484375</v>
      </c>
      <c r="O508" s="10">
        <v>251.63690185546881</v>
      </c>
      <c r="P508" s="10">
        <v>1338.006103515625</v>
      </c>
      <c r="Q508" s="10">
        <v>774.841552734375</v>
      </c>
      <c r="R508" s="10">
        <v>94.879997253417969</v>
      </c>
      <c r="S508" s="10">
        <v>7046.78515625</v>
      </c>
      <c r="T508" s="10">
        <v>3811.234130859375</v>
      </c>
      <c r="U508" s="10">
        <v>921.57373046875</v>
      </c>
      <c r="X508" s="11">
        <f t="shared" si="302"/>
        <v>-3.875542420284548E-2</v>
      </c>
      <c r="Y508" s="11">
        <f t="shared" si="303"/>
        <v>-1.5189788813202033E-2</v>
      </c>
      <c r="Z508" s="11">
        <f t="shared" si="304"/>
        <v>-5.8670070009170246E-2</v>
      </c>
      <c r="AA508" s="11">
        <f t="shared" si="305"/>
        <v>-3.1353693123297256E-2</v>
      </c>
      <c r="AB508" s="11">
        <f t="shared" si="306"/>
        <v>-9.1195558228955359E-4</v>
      </c>
      <c r="AC508" s="11">
        <f t="shared" si="307"/>
        <v>-8.1852809225341928E-3</v>
      </c>
      <c r="AD508" s="11">
        <f t="shared" si="308"/>
        <v>6.7113733313284773E-3</v>
      </c>
      <c r="AE508" s="11">
        <f t="shared" si="309"/>
        <v>-6.2069890545790878E-4</v>
      </c>
      <c r="AF508" s="11">
        <f t="shared" si="310"/>
        <v>5.7082945331145971E-5</v>
      </c>
      <c r="AG508" s="11">
        <f t="shared" si="311"/>
        <v>-2.0554451882772152E-2</v>
      </c>
      <c r="AH508" s="11">
        <f t="shared" si="312"/>
        <v>0</v>
      </c>
      <c r="AI508" s="11">
        <f t="shared" si="313"/>
        <v>-1.1181101730965121E-2</v>
      </c>
      <c r="AJ508" s="11">
        <f t="shared" si="314"/>
        <v>-3.7022183004658225E-2</v>
      </c>
      <c r="AK508" s="11">
        <f t="shared" si="315"/>
        <v>-2.0968995911303228E-2</v>
      </c>
      <c r="AL508" s="11">
        <f t="shared" si="316"/>
        <v>-1.8879655477459914E-2</v>
      </c>
      <c r="AM508" s="11">
        <f t="shared" si="317"/>
        <v>-2.8932969394302198E-2</v>
      </c>
      <c r="AN508" s="11">
        <f t="shared" si="318"/>
        <v>2.5359030570300469E-3</v>
      </c>
      <c r="AO508" s="11">
        <f t="shared" si="319"/>
        <v>-3.8155303376163248E-2</v>
      </c>
      <c r="AP508" s="11">
        <f t="shared" si="320"/>
        <v>-1.5772726865782492E-2</v>
      </c>
      <c r="AQ508" s="11">
        <f t="shared" si="321"/>
        <v>-1.7602594835041022E-2</v>
      </c>
      <c r="AT508" s="12">
        <f t="shared" si="322"/>
        <v>-3.9054770263354757E-2</v>
      </c>
      <c r="AU508" s="12">
        <f t="shared" si="323"/>
        <v>-1.5163779830246294E-2</v>
      </c>
      <c r="AV508" s="12">
        <f t="shared" si="324"/>
        <v>-6.0810979510998481E-2</v>
      </c>
      <c r="AW508" s="12">
        <f t="shared" si="325"/>
        <v>-3.4081420889664843E-2</v>
      </c>
      <c r="AX508" s="12">
        <f t="shared" si="326"/>
        <v>-1.6915637370453888E-3</v>
      </c>
      <c r="AY508" s="12">
        <f t="shared" si="327"/>
        <v>-8.7630400267203756E-3</v>
      </c>
      <c r="AZ508" s="12">
        <f t="shared" si="328"/>
        <v>5.8086043757349347E-3</v>
      </c>
      <c r="BA508" s="12">
        <f t="shared" si="329"/>
        <v>-1.3982524191795472E-3</v>
      </c>
      <c r="BB508" s="12">
        <f t="shared" si="330"/>
        <v>-1.3191103698534232E-5</v>
      </c>
      <c r="BC508" s="12">
        <f t="shared" si="331"/>
        <v>-2.2054326203322764E-2</v>
      </c>
      <c r="BD508" s="12">
        <f t="shared" si="332"/>
        <v>-3.4156546591008325E-4</v>
      </c>
      <c r="BE508" s="12">
        <f t="shared" si="333"/>
        <v>-1.1983745374795676E-2</v>
      </c>
      <c r="BF508" s="12">
        <f t="shared" si="334"/>
        <v>-3.8829093773629059E-2</v>
      </c>
      <c r="BG508" s="12">
        <f t="shared" si="335"/>
        <v>-2.2678219270695219E-2</v>
      </c>
      <c r="BH508" s="12">
        <f t="shared" si="336"/>
        <v>-1.9288516817602491E-2</v>
      </c>
      <c r="BI508" s="12">
        <f t="shared" si="337"/>
        <v>-3.0033013717121471E-2</v>
      </c>
      <c r="BJ508" s="12">
        <f t="shared" si="338"/>
        <v>1.6400631331434856E-3</v>
      </c>
      <c r="BK508" s="12">
        <f t="shared" si="339"/>
        <v>-3.7924009151859728E-2</v>
      </c>
      <c r="BL508" s="12">
        <f t="shared" si="340"/>
        <v>-1.6629882922527019E-2</v>
      </c>
      <c r="BM508" s="12">
        <f t="shared" si="341"/>
        <v>-1.9012296486024573E-2</v>
      </c>
      <c r="CM508" s="11" cm="1">
        <f t="array" ref="CM508">MMULT(X508:AQ508,$BQ$54:$BQ$73)</f>
        <v>-1.7672626735177728E-2</v>
      </c>
      <c r="DA508" s="7">
        <v>1.9192541426490062E-2</v>
      </c>
    </row>
    <row r="509" spans="1:105" x14ac:dyDescent="0.25">
      <c r="A509" s="9">
        <v>45588</v>
      </c>
      <c r="B509" s="10">
        <v>2834.14501953125</v>
      </c>
      <c r="C509" s="10">
        <v>695.28973388671875</v>
      </c>
      <c r="D509" s="10">
        <v>1468.377685546875</v>
      </c>
      <c r="E509" s="10">
        <v>15277.6513671875</v>
      </c>
      <c r="F509" s="10">
        <v>66.160003662109375</v>
      </c>
      <c r="G509" s="10">
        <v>856.32513427734375</v>
      </c>
      <c r="H509" s="10">
        <v>1242.016479492188</v>
      </c>
      <c r="I509" s="10">
        <v>1799.067138671875</v>
      </c>
      <c r="J509" s="10">
        <v>84.083999633789063</v>
      </c>
      <c r="K509" s="10">
        <v>3423.471435546875</v>
      </c>
      <c r="L509" s="10">
        <v>26.79999923706055</v>
      </c>
      <c r="M509" s="10">
        <v>5839.216796875</v>
      </c>
      <c r="N509" s="10">
        <v>2771.235595703125</v>
      </c>
      <c r="O509" s="10">
        <v>251.683349609375</v>
      </c>
      <c r="P509" s="10">
        <v>1333.200317382812</v>
      </c>
      <c r="Q509" s="10">
        <v>770.52813720703125</v>
      </c>
      <c r="R509" s="10">
        <v>96.110000610351563</v>
      </c>
      <c r="S509" s="10">
        <v>7136.4208984375</v>
      </c>
      <c r="T509" s="10">
        <v>3859.40283203125</v>
      </c>
      <c r="U509" s="10">
        <v>934.394775390625</v>
      </c>
      <c r="X509" s="11">
        <f t="shared" si="302"/>
        <v>4.16104626127779E-3</v>
      </c>
      <c r="Y509" s="11">
        <f t="shared" si="303"/>
        <v>4.7604863466186649E-2</v>
      </c>
      <c r="Z509" s="11">
        <f t="shared" si="304"/>
        <v>1.3348386900027277E-2</v>
      </c>
      <c r="AA509" s="11">
        <f t="shared" si="305"/>
        <v>2.5251587571165374E-2</v>
      </c>
      <c r="AB509" s="11">
        <f t="shared" si="306"/>
        <v>6.5419181989197668E-3</v>
      </c>
      <c r="AC509" s="11">
        <f t="shared" si="307"/>
        <v>1.2393969464591256E-2</v>
      </c>
      <c r="AD509" s="11">
        <f t="shared" si="308"/>
        <v>-1.2544431186191959E-2</v>
      </c>
      <c r="AE509" s="11">
        <f t="shared" si="309"/>
        <v>1.177362403406511E-2</v>
      </c>
      <c r="AF509" s="11">
        <f t="shared" si="310"/>
        <v>1.2486748710171492E-4</v>
      </c>
      <c r="AG509" s="11">
        <f t="shared" si="311"/>
        <v>-1.6088185197334376E-2</v>
      </c>
      <c r="AH509" s="11">
        <f t="shared" si="312"/>
        <v>7.4677184101088606E-4</v>
      </c>
      <c r="AI509" s="11">
        <f t="shared" si="313"/>
        <v>9.9375519643747651E-3</v>
      </c>
      <c r="AJ509" s="11">
        <f t="shared" si="314"/>
        <v>-3.2453644044290873E-2</v>
      </c>
      <c r="AK509" s="11">
        <f t="shared" si="315"/>
        <v>1.8458244225590998E-4</v>
      </c>
      <c r="AL509" s="11">
        <f t="shared" si="316"/>
        <v>-3.5917520257835161E-3</v>
      </c>
      <c r="AM509" s="11">
        <f t="shared" si="317"/>
        <v>-5.5668355835098594E-3</v>
      </c>
      <c r="AN509" s="11">
        <f t="shared" si="318"/>
        <v>1.2963779432332182E-2</v>
      </c>
      <c r="AO509" s="11">
        <f t="shared" si="319"/>
        <v>1.2720090112013624E-2</v>
      </c>
      <c r="AP509" s="11">
        <f t="shared" si="320"/>
        <v>1.2638609835553108E-2</v>
      </c>
      <c r="AQ509" s="11">
        <f t="shared" si="321"/>
        <v>1.3912120645359209E-2</v>
      </c>
      <c r="AT509" s="12">
        <f t="shared" si="322"/>
        <v>3.8617002007685143E-3</v>
      </c>
      <c r="AU509" s="12">
        <f t="shared" si="323"/>
        <v>4.7630872449142388E-2</v>
      </c>
      <c r="AV509" s="12">
        <f t="shared" si="324"/>
        <v>1.1207477398199045E-2</v>
      </c>
      <c r="AW509" s="12">
        <f t="shared" si="325"/>
        <v>2.2523859804797788E-2</v>
      </c>
      <c r="AX509" s="12">
        <f t="shared" si="326"/>
        <v>5.7623100441639317E-3</v>
      </c>
      <c r="AY509" s="12">
        <f t="shared" si="327"/>
        <v>1.1816210360405073E-2</v>
      </c>
      <c r="AZ509" s="12">
        <f t="shared" si="328"/>
        <v>-1.3447200141785503E-2</v>
      </c>
      <c r="BA509" s="12">
        <f t="shared" si="329"/>
        <v>1.0996070520343472E-2</v>
      </c>
      <c r="BB509" s="12">
        <f t="shared" si="330"/>
        <v>5.4593438072034713E-5</v>
      </c>
      <c r="BC509" s="12">
        <f t="shared" si="331"/>
        <v>-1.7588059517884988E-2</v>
      </c>
      <c r="BD509" s="12">
        <f t="shared" si="332"/>
        <v>4.0520637510080282E-4</v>
      </c>
      <c r="BE509" s="12">
        <f t="shared" si="333"/>
        <v>9.1349083205442098E-3</v>
      </c>
      <c r="BF509" s="12">
        <f t="shared" si="334"/>
        <v>-3.4260554813261707E-2</v>
      </c>
      <c r="BG509" s="12">
        <f t="shared" si="335"/>
        <v>-1.5246409171360805E-3</v>
      </c>
      <c r="BH509" s="12">
        <f t="shared" si="336"/>
        <v>-4.0006133659260942E-3</v>
      </c>
      <c r="BI509" s="12">
        <f t="shared" si="337"/>
        <v>-6.6668799063291338E-3</v>
      </c>
      <c r="BJ509" s="12">
        <f t="shared" si="338"/>
        <v>1.206793950844562E-2</v>
      </c>
      <c r="BK509" s="12">
        <f t="shared" si="339"/>
        <v>1.2951384336317144E-2</v>
      </c>
      <c r="BL509" s="12">
        <f t="shared" si="340"/>
        <v>1.1781453778808583E-2</v>
      </c>
      <c r="BM509" s="12">
        <f t="shared" si="341"/>
        <v>1.2502418994375659E-2</v>
      </c>
      <c r="CM509" s="11" cm="1">
        <f t="array" ref="CM509">MMULT(X509:AQ509,$BQ$54:$BQ$73)</f>
        <v>5.7029460809562022E-3</v>
      </c>
      <c r="DA509" s="7">
        <v>-1.3361102764989482E-3</v>
      </c>
    </row>
    <row r="510" spans="1:105" x14ac:dyDescent="0.25">
      <c r="A510" s="9">
        <v>45589</v>
      </c>
      <c r="B510" s="10">
        <v>2828.797607421875</v>
      </c>
      <c r="C510" s="10">
        <v>699.7720947265625</v>
      </c>
      <c r="D510" s="10">
        <v>1458.111450195312</v>
      </c>
      <c r="E510" s="10">
        <v>15048.6025390625</v>
      </c>
      <c r="F510" s="10">
        <v>65.75</v>
      </c>
      <c r="G510" s="10">
        <v>863.15771484375</v>
      </c>
      <c r="H510" s="10">
        <v>1243.15771484375</v>
      </c>
      <c r="I510" s="10">
        <v>1789.415893554688</v>
      </c>
      <c r="J510" s="10">
        <v>84.067596435546875</v>
      </c>
      <c r="K510" s="10">
        <v>3410.83935546875</v>
      </c>
      <c r="L510" s="10">
        <v>26.819999694824219</v>
      </c>
      <c r="M510" s="10">
        <v>5873.947265625</v>
      </c>
      <c r="N510" s="10">
        <v>2803.823974609375</v>
      </c>
      <c r="O510" s="10">
        <v>250.05717468261719</v>
      </c>
      <c r="P510" s="10">
        <v>1334.470336914062</v>
      </c>
      <c r="Q510" s="10">
        <v>778.9097900390625</v>
      </c>
      <c r="R510" s="10">
        <v>95.120002746582031</v>
      </c>
      <c r="S510" s="10">
        <v>6888.4755859375</v>
      </c>
      <c r="T510" s="10">
        <v>3841.986083984375</v>
      </c>
      <c r="U510" s="10">
        <v>946.1683349609375</v>
      </c>
      <c r="X510" s="11">
        <f t="shared" si="302"/>
        <v>-1.8867814005718835E-3</v>
      </c>
      <c r="Y510" s="11">
        <f t="shared" si="303"/>
        <v>6.4467525139297486E-3</v>
      </c>
      <c r="Z510" s="11">
        <f t="shared" si="304"/>
        <v>-6.9915495533694732E-3</v>
      </c>
      <c r="AA510" s="11">
        <f t="shared" si="305"/>
        <v>-1.4992410981241428E-2</v>
      </c>
      <c r="AB510" s="11">
        <f t="shared" si="306"/>
        <v>-6.1971529536687282E-3</v>
      </c>
      <c r="AC510" s="11">
        <f t="shared" si="307"/>
        <v>7.9789559980302256E-3</v>
      </c>
      <c r="AD510" s="11">
        <f t="shared" si="308"/>
        <v>9.1885685126227292E-4</v>
      </c>
      <c r="AE510" s="11">
        <f t="shared" si="309"/>
        <v>-5.3645830718201445E-3</v>
      </c>
      <c r="AF510" s="11">
        <f t="shared" si="310"/>
        <v>-1.9508108931102621E-4</v>
      </c>
      <c r="AG510" s="11">
        <f t="shared" si="311"/>
        <v>-3.6898453268698343E-3</v>
      </c>
      <c r="AH510" s="11">
        <f t="shared" si="312"/>
        <v>7.4628575869549138E-4</v>
      </c>
      <c r="AI510" s="11">
        <f t="shared" si="313"/>
        <v>5.9477957332543059E-3</v>
      </c>
      <c r="AJ510" s="11">
        <f t="shared" si="314"/>
        <v>1.1759512239514805E-2</v>
      </c>
      <c r="AK510" s="11">
        <f t="shared" si="315"/>
        <v>-6.4611939140261617E-3</v>
      </c>
      <c r="AL510" s="11">
        <f t="shared" si="316"/>
        <v>9.5260968264931E-4</v>
      </c>
      <c r="AM510" s="11">
        <f t="shared" si="317"/>
        <v>1.0877802415383055E-2</v>
      </c>
      <c r="AN510" s="11">
        <f t="shared" si="318"/>
        <v>-1.0300674825538427E-2</v>
      </c>
      <c r="AO510" s="11">
        <f t="shared" si="319"/>
        <v>-3.4743650357602497E-2</v>
      </c>
      <c r="AP510" s="11">
        <f t="shared" si="320"/>
        <v>-4.5128090548942146E-3</v>
      </c>
      <c r="AQ510" s="11">
        <f t="shared" si="321"/>
        <v>1.2600198417623373E-2</v>
      </c>
      <c r="AT510" s="12">
        <f t="shared" si="322"/>
        <v>-2.1861274610811593E-3</v>
      </c>
      <c r="AU510" s="12">
        <f t="shared" si="323"/>
        <v>6.4727614968854881E-3</v>
      </c>
      <c r="AV510" s="12">
        <f t="shared" si="324"/>
        <v>-9.1324590551977048E-3</v>
      </c>
      <c r="AW510" s="12">
        <f t="shared" si="325"/>
        <v>-1.7720138747609013E-2</v>
      </c>
      <c r="AX510" s="12">
        <f t="shared" si="326"/>
        <v>-6.9767611084245633E-3</v>
      </c>
      <c r="AY510" s="12">
        <f t="shared" si="327"/>
        <v>7.4011968938440436E-3</v>
      </c>
      <c r="AZ510" s="12">
        <f t="shared" si="328"/>
        <v>1.6087895668729854E-5</v>
      </c>
      <c r="BA510" s="12">
        <f t="shared" si="329"/>
        <v>-6.1421365855417829E-3</v>
      </c>
      <c r="BB510" s="12">
        <f t="shared" si="330"/>
        <v>-2.653551383407064E-4</v>
      </c>
      <c r="BC510" s="12">
        <f t="shared" si="331"/>
        <v>-5.1897196474204477E-3</v>
      </c>
      <c r="BD510" s="12">
        <f t="shared" si="332"/>
        <v>4.0472029278540813E-4</v>
      </c>
      <c r="BE510" s="12">
        <f t="shared" si="333"/>
        <v>5.1451520894237506E-3</v>
      </c>
      <c r="BF510" s="12">
        <f t="shared" si="334"/>
        <v>9.9526014705439737E-3</v>
      </c>
      <c r="BG510" s="12">
        <f t="shared" si="335"/>
        <v>-8.170417273418152E-3</v>
      </c>
      <c r="BH510" s="12">
        <f t="shared" si="336"/>
        <v>5.4374834250673189E-4</v>
      </c>
      <c r="BI510" s="12">
        <f t="shared" si="337"/>
        <v>9.7777580925637805E-3</v>
      </c>
      <c r="BJ510" s="12">
        <f t="shared" si="338"/>
        <v>-1.1196514749424989E-2</v>
      </c>
      <c r="BK510" s="12">
        <f t="shared" si="339"/>
        <v>-3.4512356133298977E-2</v>
      </c>
      <c r="BL510" s="12">
        <f t="shared" si="340"/>
        <v>-5.3699651116387408E-3</v>
      </c>
      <c r="BM510" s="12">
        <f t="shared" si="341"/>
        <v>1.1190496766639824E-2</v>
      </c>
      <c r="CM510" s="11" cm="1">
        <f t="array" ref="CM510">MMULT(X510:AQ510,$BQ$54:$BQ$73)</f>
        <v>-1.8553481459285615E-3</v>
      </c>
      <c r="DA510" s="7">
        <v>1.7275230188714342E-2</v>
      </c>
    </row>
    <row r="511" spans="1:105" x14ac:dyDescent="0.25">
      <c r="A511" s="9">
        <v>45590</v>
      </c>
      <c r="B511" s="10">
        <v>2692.115478515625</v>
      </c>
      <c r="C511" s="10">
        <v>686.77728271484375</v>
      </c>
      <c r="D511" s="10">
        <v>1407.52392578125</v>
      </c>
      <c r="E511" s="10">
        <v>13931.0009765625</v>
      </c>
      <c r="F511" s="10">
        <v>65.449996948242188</v>
      </c>
      <c r="G511" s="10">
        <v>860.07440185546875</v>
      </c>
      <c r="H511" s="10">
        <v>1245.837036132812</v>
      </c>
      <c r="I511" s="10">
        <v>1788.167602539062</v>
      </c>
      <c r="J511" s="10">
        <v>84.081802368164063</v>
      </c>
      <c r="K511" s="10">
        <v>3295.66357421875</v>
      </c>
      <c r="L511" s="10">
        <v>26.79999923706055</v>
      </c>
      <c r="M511" s="10">
        <v>5827.40234375</v>
      </c>
      <c r="N511" s="10">
        <v>2699.164794921875</v>
      </c>
      <c r="O511" s="10">
        <v>245.36454772949219</v>
      </c>
      <c r="P511" s="10">
        <v>1322.567749023438</v>
      </c>
      <c r="Q511" s="10">
        <v>765.57757568359375</v>
      </c>
      <c r="R511" s="10">
        <v>92.650001525878906</v>
      </c>
      <c r="S511" s="10">
        <v>6912.45458984375</v>
      </c>
      <c r="T511" s="10">
        <v>3851.1455078125</v>
      </c>
      <c r="U511" s="10">
        <v>931.30181884765625</v>
      </c>
      <c r="X511" s="11">
        <f t="shared" si="302"/>
        <v>-4.8318101142209358E-2</v>
      </c>
      <c r="Y511" s="11">
        <f t="shared" si="303"/>
        <v>-1.8570063181494116E-2</v>
      </c>
      <c r="Z511" s="11">
        <f t="shared" si="304"/>
        <v>-3.4693866787265069E-2</v>
      </c>
      <c r="AA511" s="11">
        <f t="shared" si="305"/>
        <v>-7.4266135981662026E-2</v>
      </c>
      <c r="AB511" s="11">
        <f t="shared" si="306"/>
        <v>-4.5627840571530421E-3</v>
      </c>
      <c r="AC511" s="11">
        <f t="shared" si="307"/>
        <v>-3.572131645535249E-3</v>
      </c>
      <c r="AD511" s="11">
        <f t="shared" si="308"/>
        <v>2.1552545240800794E-3</v>
      </c>
      <c r="AE511" s="11">
        <f t="shared" si="309"/>
        <v>-6.9759691982290944E-4</v>
      </c>
      <c r="AF511" s="11">
        <f t="shared" si="310"/>
        <v>1.6898226212615623E-4</v>
      </c>
      <c r="AG511" s="11">
        <f t="shared" si="311"/>
        <v>-3.3767577199240874E-2</v>
      </c>
      <c r="AH511" s="11">
        <f t="shared" si="312"/>
        <v>-7.4572923159011274E-4</v>
      </c>
      <c r="AI511" s="11">
        <f t="shared" si="313"/>
        <v>-7.9239597786970473E-3</v>
      </c>
      <c r="AJ511" s="11">
        <f t="shared" si="314"/>
        <v>-3.7327300370944644E-2</v>
      </c>
      <c r="AK511" s="11">
        <f t="shared" si="315"/>
        <v>-1.8766216002724476E-2</v>
      </c>
      <c r="AL511" s="11">
        <f t="shared" si="316"/>
        <v>-8.9193349311522396E-3</v>
      </c>
      <c r="AM511" s="11">
        <f t="shared" si="317"/>
        <v>-1.7116506334835177E-2</v>
      </c>
      <c r="AN511" s="11">
        <f t="shared" si="318"/>
        <v>-2.5967211410660732E-2</v>
      </c>
      <c r="AO511" s="11">
        <f t="shared" si="319"/>
        <v>3.481031994248773E-3</v>
      </c>
      <c r="AP511" s="11">
        <f t="shared" si="320"/>
        <v>2.3840335774007065E-3</v>
      </c>
      <c r="AQ511" s="11">
        <f t="shared" si="321"/>
        <v>-1.5712337397018272E-2</v>
      </c>
      <c r="AT511" s="12">
        <f t="shared" si="322"/>
        <v>-4.8617447202718635E-2</v>
      </c>
      <c r="AU511" s="12">
        <f t="shared" si="323"/>
        <v>-1.8544054198538377E-2</v>
      </c>
      <c r="AV511" s="12">
        <f t="shared" si="324"/>
        <v>-3.6834776289093304E-2</v>
      </c>
      <c r="AW511" s="12">
        <f t="shared" si="325"/>
        <v>-7.6993863748029606E-2</v>
      </c>
      <c r="AX511" s="12">
        <f t="shared" si="326"/>
        <v>-5.3423922119088772E-3</v>
      </c>
      <c r="AY511" s="12">
        <f t="shared" si="327"/>
        <v>-4.1498907497214315E-3</v>
      </c>
      <c r="AZ511" s="12">
        <f t="shared" si="328"/>
        <v>1.2524855684865363E-3</v>
      </c>
      <c r="BA511" s="12">
        <f t="shared" si="329"/>
        <v>-1.4751504335445479E-3</v>
      </c>
      <c r="BB511" s="12">
        <f t="shared" si="330"/>
        <v>9.870821309647603E-5</v>
      </c>
      <c r="BC511" s="12">
        <f t="shared" si="331"/>
        <v>-3.5267451519791486E-2</v>
      </c>
      <c r="BD511" s="12">
        <f t="shared" si="332"/>
        <v>-1.087294697500196E-3</v>
      </c>
      <c r="BE511" s="12">
        <f t="shared" si="333"/>
        <v>-8.7266034225276026E-3</v>
      </c>
      <c r="BF511" s="12">
        <f t="shared" si="334"/>
        <v>-3.9134211139915477E-2</v>
      </c>
      <c r="BG511" s="12">
        <f t="shared" si="335"/>
        <v>-2.0475439362116467E-2</v>
      </c>
      <c r="BH511" s="12">
        <f t="shared" si="336"/>
        <v>-9.3281962712948169E-3</v>
      </c>
      <c r="BI511" s="12">
        <f t="shared" si="337"/>
        <v>-1.821655065765445E-2</v>
      </c>
      <c r="BJ511" s="12">
        <f t="shared" si="338"/>
        <v>-2.6863051334547292E-2</v>
      </c>
      <c r="BK511" s="12">
        <f t="shared" si="339"/>
        <v>3.7123262185522932E-3</v>
      </c>
      <c r="BL511" s="12">
        <f t="shared" si="340"/>
        <v>1.5268775206561808E-3</v>
      </c>
      <c r="BM511" s="12">
        <f t="shared" si="341"/>
        <v>-1.7122039048001823E-2</v>
      </c>
      <c r="CM511" s="11" cm="1">
        <f t="array" ref="CM511">MMULT(X511:AQ511,$BQ$54:$BQ$73)</f>
        <v>-1.7136877500707481E-2</v>
      </c>
      <c r="DA511" s="7">
        <v>-3.7563322939618959E-3</v>
      </c>
    </row>
    <row r="512" spans="1:105" x14ac:dyDescent="0.25">
      <c r="A512" s="9">
        <v>45593</v>
      </c>
      <c r="B512" s="10">
        <v>2797.26318359375</v>
      </c>
      <c r="C512" s="10">
        <v>686.896484375</v>
      </c>
      <c r="D512" s="10">
        <v>1471.651123046875</v>
      </c>
      <c r="E512" s="10">
        <v>14230.216796875</v>
      </c>
      <c r="F512" s="10">
        <v>65.779998779296875</v>
      </c>
      <c r="G512" s="10">
        <v>855.53570556640625</v>
      </c>
      <c r="H512" s="10">
        <v>1282.95068359375</v>
      </c>
      <c r="I512" s="10">
        <v>1791.336547851562</v>
      </c>
      <c r="J512" s="10">
        <v>84.101997375488281</v>
      </c>
      <c r="K512" s="10">
        <v>3309.9306640625</v>
      </c>
      <c r="L512" s="10">
        <v>26.79999923706055</v>
      </c>
      <c r="M512" s="10">
        <v>5814.17431640625</v>
      </c>
      <c r="N512" s="10">
        <v>2758.83544921875</v>
      </c>
      <c r="O512" s="10">
        <v>244.71409606933591</v>
      </c>
      <c r="P512" s="10">
        <v>1329.041870117188</v>
      </c>
      <c r="Q512" s="10">
        <v>776.45904541015625</v>
      </c>
      <c r="R512" s="10">
        <v>93.629997253417969</v>
      </c>
      <c r="S512" s="10">
        <v>6981.02880859375</v>
      </c>
      <c r="T512" s="10">
        <v>3882.751220703125</v>
      </c>
      <c r="U512" s="10">
        <v>932.49908447265625</v>
      </c>
      <c r="X512" s="11">
        <f t="shared" si="302"/>
        <v>3.9057650356106269E-2</v>
      </c>
      <c r="Y512" s="11">
        <f t="shared" si="303"/>
        <v>1.7356669062355056E-4</v>
      </c>
      <c r="Z512" s="11">
        <f t="shared" si="304"/>
        <v>4.5560289307360106E-2</v>
      </c>
      <c r="AA512" s="11">
        <f t="shared" si="305"/>
        <v>2.1478414998024935E-2</v>
      </c>
      <c r="AB512" s="11">
        <f t="shared" si="306"/>
        <v>5.0420450182091332E-3</v>
      </c>
      <c r="AC512" s="11">
        <f t="shared" si="307"/>
        <v>-5.2770972828292658E-3</v>
      </c>
      <c r="AD512" s="11">
        <f t="shared" si="308"/>
        <v>2.9790130157104647E-2</v>
      </c>
      <c r="AE512" s="11">
        <f t="shared" si="309"/>
        <v>1.7721746596909252E-3</v>
      </c>
      <c r="AF512" s="11">
        <f t="shared" si="310"/>
        <v>2.401828547370102E-4</v>
      </c>
      <c r="AG512" s="11">
        <f t="shared" si="311"/>
        <v>4.3290492255818524E-3</v>
      </c>
      <c r="AH512" s="11">
        <f t="shared" si="312"/>
        <v>0</v>
      </c>
      <c r="AI512" s="11">
        <f t="shared" si="313"/>
        <v>-2.2699698018856227E-3</v>
      </c>
      <c r="AJ512" s="11">
        <f t="shared" si="314"/>
        <v>2.2107080830758286E-2</v>
      </c>
      <c r="AK512" s="11">
        <f t="shared" si="315"/>
        <v>-2.6509602392656329E-3</v>
      </c>
      <c r="AL512" s="11">
        <f t="shared" si="316"/>
        <v>4.8951148994298274E-3</v>
      </c>
      <c r="AM512" s="11">
        <f t="shared" si="317"/>
        <v>1.4213412294431823E-2</v>
      </c>
      <c r="AN512" s="11">
        <f t="shared" si="318"/>
        <v>1.0577395697779142E-2</v>
      </c>
      <c r="AO512" s="11">
        <f t="shared" si="319"/>
        <v>9.9203861462980047E-3</v>
      </c>
      <c r="AP512" s="11">
        <f t="shared" si="320"/>
        <v>8.206834259185768E-3</v>
      </c>
      <c r="AQ512" s="11">
        <f t="shared" si="321"/>
        <v>1.2855828269308369E-3</v>
      </c>
      <c r="AT512" s="12">
        <f t="shared" si="322"/>
        <v>3.8758304295596992E-2</v>
      </c>
      <c r="AU512" s="12">
        <f t="shared" si="323"/>
        <v>1.9957567357929001E-4</v>
      </c>
      <c r="AV512" s="12">
        <f t="shared" si="324"/>
        <v>4.3419379805531871E-2</v>
      </c>
      <c r="AW512" s="12">
        <f t="shared" si="325"/>
        <v>1.8750687231657348E-2</v>
      </c>
      <c r="AX512" s="12">
        <f t="shared" si="326"/>
        <v>4.2624368634532981E-3</v>
      </c>
      <c r="AY512" s="12">
        <f t="shared" si="327"/>
        <v>-5.8548563870154478E-3</v>
      </c>
      <c r="AZ512" s="12">
        <f t="shared" si="328"/>
        <v>2.8887361201511103E-2</v>
      </c>
      <c r="BA512" s="12">
        <f t="shared" si="329"/>
        <v>9.9462114596928679E-4</v>
      </c>
      <c r="BB512" s="12">
        <f t="shared" si="330"/>
        <v>1.6990880570732998E-4</v>
      </c>
      <c r="BC512" s="12">
        <f t="shared" si="331"/>
        <v>2.8291749050312395E-3</v>
      </c>
      <c r="BD512" s="12">
        <f t="shared" si="332"/>
        <v>-3.4156546591008325E-4</v>
      </c>
      <c r="BE512" s="12">
        <f t="shared" si="333"/>
        <v>-3.072613445716178E-3</v>
      </c>
      <c r="BF512" s="12">
        <f t="shared" si="334"/>
        <v>2.0300170061787456E-2</v>
      </c>
      <c r="BG512" s="12">
        <f t="shared" si="335"/>
        <v>-4.3601835986576236E-3</v>
      </c>
      <c r="BH512" s="12">
        <f t="shared" si="336"/>
        <v>4.4862535592872493E-3</v>
      </c>
      <c r="BI512" s="12">
        <f t="shared" si="337"/>
        <v>1.3113367971612548E-2</v>
      </c>
      <c r="BJ512" s="12">
        <f t="shared" si="338"/>
        <v>9.6815557738925799E-3</v>
      </c>
      <c r="BK512" s="12">
        <f t="shared" si="339"/>
        <v>1.0151680370601525E-2</v>
      </c>
      <c r="BL512" s="12">
        <f t="shared" si="340"/>
        <v>7.3496782024412418E-3</v>
      </c>
      <c r="BM512" s="12">
        <f t="shared" si="341"/>
        <v>-1.2411882405271267E-4</v>
      </c>
      <c r="CM512" s="11" cm="1">
        <f t="array" ref="CM512">MMULT(X512:AQ512,$BQ$54:$BQ$73)</f>
        <v>1.0422564144913582E-2</v>
      </c>
      <c r="DA512" s="7">
        <v>-1.4013092231849442E-3</v>
      </c>
    </row>
    <row r="513" spans="1:105" x14ac:dyDescent="0.25">
      <c r="A513" s="9">
        <v>45594</v>
      </c>
      <c r="B513" s="10">
        <v>2847.188720703125</v>
      </c>
      <c r="C513" s="10">
        <v>697.943359375</v>
      </c>
      <c r="D513" s="10">
        <v>1450.077026367188</v>
      </c>
      <c r="E513" s="10">
        <v>14932.5048828125</v>
      </c>
      <c r="F513" s="10">
        <v>66.300003051757813</v>
      </c>
      <c r="G513" s="10">
        <v>864.2430419921875</v>
      </c>
      <c r="H513" s="10">
        <v>1321.651977539062</v>
      </c>
      <c r="I513" s="10">
        <v>1786.431762695312</v>
      </c>
      <c r="J513" s="10">
        <v>84.102798461914063</v>
      </c>
      <c r="K513" s="10">
        <v>3349.659912109375</v>
      </c>
      <c r="L513" s="10">
        <v>26.780000686645511</v>
      </c>
      <c r="M513" s="10">
        <v>5777.10693359375</v>
      </c>
      <c r="N513" s="10">
        <v>2725.007080078125</v>
      </c>
      <c r="O513" s="10">
        <v>246.247314453125</v>
      </c>
      <c r="P513" s="10">
        <v>1334.66943359375</v>
      </c>
      <c r="Q513" s="10">
        <v>816.30889892578125</v>
      </c>
      <c r="R513" s="10">
        <v>95.339996337890625</v>
      </c>
      <c r="S513" s="10">
        <v>6960.21435546875</v>
      </c>
      <c r="T513" s="10">
        <v>3867.945068359375</v>
      </c>
      <c r="U513" s="10">
        <v>965.12554931640625</v>
      </c>
      <c r="X513" s="11">
        <f t="shared" si="302"/>
        <v>1.7847994211697225E-2</v>
      </c>
      <c r="Y513" s="11">
        <f t="shared" si="303"/>
        <v>1.6082299518611509E-2</v>
      </c>
      <c r="Z513" s="11">
        <f t="shared" si="304"/>
        <v>-1.4659790178408927E-2</v>
      </c>
      <c r="AA513" s="11">
        <f t="shared" si="305"/>
        <v>4.9351889430927338E-2</v>
      </c>
      <c r="AB513" s="11">
        <f t="shared" si="306"/>
        <v>7.9052034373798125E-3</v>
      </c>
      <c r="AC513" s="11">
        <f t="shared" si="307"/>
        <v>1.0177642346343184E-2</v>
      </c>
      <c r="AD513" s="11">
        <f t="shared" si="308"/>
        <v>3.0165846934118723E-2</v>
      </c>
      <c r="AE513" s="11">
        <f t="shared" si="309"/>
        <v>-2.7380589996517123E-3</v>
      </c>
      <c r="AF513" s="11">
        <f t="shared" si="310"/>
        <v>9.5251771750991543E-6</v>
      </c>
      <c r="AG513" s="11">
        <f t="shared" si="311"/>
        <v>1.2003045404616611E-2</v>
      </c>
      <c r="AH513" s="11">
        <f t="shared" si="312"/>
        <v>-7.4621458896849294E-4</v>
      </c>
      <c r="AI513" s="11">
        <f t="shared" si="313"/>
        <v>-6.3753476926043393E-3</v>
      </c>
      <c r="AJ513" s="11">
        <f t="shared" si="314"/>
        <v>-1.2261829225880273E-2</v>
      </c>
      <c r="AK513" s="11">
        <f t="shared" si="315"/>
        <v>6.2653455947820737E-3</v>
      </c>
      <c r="AL513" s="11">
        <f t="shared" si="316"/>
        <v>4.2343011180421544E-3</v>
      </c>
      <c r="AM513" s="11">
        <f t="shared" si="317"/>
        <v>5.1322543991453841E-2</v>
      </c>
      <c r="AN513" s="11">
        <f t="shared" si="318"/>
        <v>1.8263367880321416E-2</v>
      </c>
      <c r="AO513" s="11">
        <f t="shared" si="319"/>
        <v>-2.9815738762425819E-3</v>
      </c>
      <c r="AP513" s="11">
        <f t="shared" si="320"/>
        <v>-3.8133147096323012E-3</v>
      </c>
      <c r="AQ513" s="11">
        <f t="shared" si="321"/>
        <v>3.4988200403650596E-2</v>
      </c>
      <c r="AT513" s="12">
        <f t="shared" si="322"/>
        <v>1.7548648151187948E-2</v>
      </c>
      <c r="AU513" s="12">
        <f t="shared" si="323"/>
        <v>1.6108308501567248E-2</v>
      </c>
      <c r="AV513" s="12">
        <f t="shared" si="324"/>
        <v>-1.6800699680237161E-2</v>
      </c>
      <c r="AW513" s="12">
        <f t="shared" si="325"/>
        <v>4.6624161664559752E-2</v>
      </c>
      <c r="AX513" s="12">
        <f t="shared" si="326"/>
        <v>7.1255952826239774E-3</v>
      </c>
      <c r="AY513" s="12">
        <f t="shared" si="327"/>
        <v>9.5998832421570011E-3</v>
      </c>
      <c r="AZ513" s="12">
        <f t="shared" si="328"/>
        <v>2.9263077978525179E-2</v>
      </c>
      <c r="BA513" s="12">
        <f t="shared" si="329"/>
        <v>-3.5156125133733508E-3</v>
      </c>
      <c r="BB513" s="12">
        <f t="shared" si="330"/>
        <v>-6.0748871854581052E-5</v>
      </c>
      <c r="BC513" s="12">
        <f t="shared" si="331"/>
        <v>1.0503171084065999E-2</v>
      </c>
      <c r="BD513" s="12">
        <f t="shared" si="332"/>
        <v>-1.0877800548785761E-3</v>
      </c>
      <c r="BE513" s="12">
        <f t="shared" si="333"/>
        <v>-7.1779913364348946E-3</v>
      </c>
      <c r="BF513" s="12">
        <f t="shared" si="334"/>
        <v>-1.4068739994851105E-2</v>
      </c>
      <c r="BG513" s="12">
        <f t="shared" si="335"/>
        <v>4.5561222353900834E-3</v>
      </c>
      <c r="BH513" s="12">
        <f t="shared" si="336"/>
        <v>3.8254397778995763E-3</v>
      </c>
      <c r="BI513" s="12">
        <f t="shared" si="337"/>
        <v>5.0222499668634568E-2</v>
      </c>
      <c r="BJ513" s="12">
        <f t="shared" si="338"/>
        <v>1.7367527956434856E-2</v>
      </c>
      <c r="BK513" s="12">
        <f t="shared" si="339"/>
        <v>-2.7502796519390618E-3</v>
      </c>
      <c r="BL513" s="12">
        <f t="shared" si="340"/>
        <v>-4.6704707663768269E-3</v>
      </c>
      <c r="BM513" s="12">
        <f t="shared" si="341"/>
        <v>3.3578498752667045E-2</v>
      </c>
      <c r="CM513" s="11" cm="1">
        <f t="array" ref="CM513">MMULT(X513:AQ513,$BQ$54:$BQ$73)</f>
        <v>1.0752053808886546E-2</v>
      </c>
      <c r="DA513" s="7">
        <v>1.330894926013425E-2</v>
      </c>
    </row>
    <row r="514" spans="1:105" x14ac:dyDescent="0.25">
      <c r="A514" s="9">
        <v>45595</v>
      </c>
      <c r="B514" s="10">
        <v>2967.828857421875</v>
      </c>
      <c r="C514" s="10">
        <v>691.2347412109375</v>
      </c>
      <c r="D514" s="10">
        <v>1506.715209960938</v>
      </c>
      <c r="E514" s="10">
        <v>14169.2939453125</v>
      </c>
      <c r="F514" s="10">
        <v>67.019996643066406</v>
      </c>
      <c r="G514" s="10">
        <v>855.7330322265625</v>
      </c>
      <c r="H514" s="10">
        <v>1302.102905273438</v>
      </c>
      <c r="I514" s="10">
        <v>1750.300903320312</v>
      </c>
      <c r="J514" s="10">
        <v>84.089302062988281</v>
      </c>
      <c r="K514" s="10">
        <v>3376.8564453125</v>
      </c>
      <c r="L514" s="10">
        <v>26.780000686645511</v>
      </c>
      <c r="M514" s="10">
        <v>5720.73974609375</v>
      </c>
      <c r="N514" s="10">
        <v>2686.119384765625</v>
      </c>
      <c r="O514" s="10">
        <v>243.1343688964844</v>
      </c>
      <c r="P514" s="10">
        <v>1338.553955078125</v>
      </c>
      <c r="Q514" s="10">
        <v>806.2606201171875</v>
      </c>
      <c r="R514" s="10">
        <v>95.669998168945313</v>
      </c>
      <c r="S514" s="10">
        <v>7021.5703125</v>
      </c>
      <c r="T514" s="10">
        <v>3876.866455078125</v>
      </c>
      <c r="U514" s="10">
        <v>963.92822265625</v>
      </c>
      <c r="X514" s="11">
        <f t="shared" si="302"/>
        <v>4.2371668530970234E-2</v>
      </c>
      <c r="Y514" s="11">
        <f t="shared" si="303"/>
        <v>-9.6119807917794189E-3</v>
      </c>
      <c r="Z514" s="11">
        <f t="shared" si="304"/>
        <v>3.9058741407443066E-2</v>
      </c>
      <c r="AA514" s="11">
        <f t="shared" si="305"/>
        <v>-5.111071072733854E-2</v>
      </c>
      <c r="AB514" s="11">
        <f t="shared" si="306"/>
        <v>1.0859631344911446E-2</v>
      </c>
      <c r="AC514" s="11">
        <f t="shared" si="307"/>
        <v>-9.8467784548295252E-3</v>
      </c>
      <c r="AD514" s="11">
        <f t="shared" si="308"/>
        <v>-1.4791391832231651E-2</v>
      </c>
      <c r="AE514" s="11">
        <f t="shared" si="309"/>
        <v>-2.0225155043418448E-2</v>
      </c>
      <c r="AF514" s="11">
        <f t="shared" si="310"/>
        <v>-1.6047502785407423E-4</v>
      </c>
      <c r="AG514" s="11">
        <f t="shared" si="311"/>
        <v>8.1191923707856599E-3</v>
      </c>
      <c r="AH514" s="11">
        <f t="shared" si="312"/>
        <v>0</v>
      </c>
      <c r="AI514" s="11">
        <f t="shared" si="313"/>
        <v>-9.7569922364126663E-3</v>
      </c>
      <c r="AJ514" s="11">
        <f t="shared" si="314"/>
        <v>-1.4270676798162706E-2</v>
      </c>
      <c r="AK514" s="11">
        <f t="shared" si="315"/>
        <v>-1.2641541141489967E-2</v>
      </c>
      <c r="AL514" s="11">
        <f t="shared" si="316"/>
        <v>2.9104745988791261E-3</v>
      </c>
      <c r="AM514" s="11">
        <f t="shared" si="317"/>
        <v>-1.2309407409152033E-2</v>
      </c>
      <c r="AN514" s="11">
        <f t="shared" si="318"/>
        <v>3.4613157513153385E-3</v>
      </c>
      <c r="AO514" s="11">
        <f t="shared" si="319"/>
        <v>8.8152395742009948E-3</v>
      </c>
      <c r="AP514" s="11">
        <f t="shared" si="320"/>
        <v>2.3064926106962759E-3</v>
      </c>
      <c r="AQ514" s="11">
        <f t="shared" si="321"/>
        <v>-1.2405916111166166E-3</v>
      </c>
      <c r="AT514" s="12">
        <f t="shared" si="322"/>
        <v>4.2072322470460957E-2</v>
      </c>
      <c r="AU514" s="12">
        <f t="shared" si="323"/>
        <v>-9.5859718088236803E-3</v>
      </c>
      <c r="AV514" s="12">
        <f t="shared" si="324"/>
        <v>3.6917831905614831E-2</v>
      </c>
      <c r="AW514" s="12">
        <f t="shared" si="325"/>
        <v>-5.3838438493706127E-2</v>
      </c>
      <c r="AX514" s="12">
        <f t="shared" si="326"/>
        <v>1.008002319015561E-2</v>
      </c>
      <c r="AY514" s="12">
        <f t="shared" si="327"/>
        <v>-1.0424537559015708E-2</v>
      </c>
      <c r="AZ514" s="12">
        <f t="shared" si="328"/>
        <v>-1.5694160787825193E-2</v>
      </c>
      <c r="BA514" s="12">
        <f t="shared" si="329"/>
        <v>-2.1002708557140086E-2</v>
      </c>
      <c r="BB514" s="12">
        <f t="shared" si="330"/>
        <v>-2.3074907688375445E-4</v>
      </c>
      <c r="BC514" s="12">
        <f t="shared" si="331"/>
        <v>6.6193180502350469E-3</v>
      </c>
      <c r="BD514" s="12">
        <f t="shared" si="332"/>
        <v>-3.4156546591008325E-4</v>
      </c>
      <c r="BE514" s="12">
        <f t="shared" si="333"/>
        <v>-1.0559635880243222E-2</v>
      </c>
      <c r="BF514" s="12">
        <f t="shared" si="334"/>
        <v>-1.6077587567133535E-2</v>
      </c>
      <c r="BG514" s="12">
        <f t="shared" si="335"/>
        <v>-1.4350764500881958E-2</v>
      </c>
      <c r="BH514" s="12">
        <f t="shared" si="336"/>
        <v>2.501613258736548E-3</v>
      </c>
      <c r="BI514" s="12">
        <f t="shared" si="337"/>
        <v>-1.3409451731971308E-2</v>
      </c>
      <c r="BJ514" s="12">
        <f t="shared" si="338"/>
        <v>2.5654758274287772E-3</v>
      </c>
      <c r="BK514" s="12">
        <f t="shared" si="339"/>
        <v>9.0465337985045149E-3</v>
      </c>
      <c r="BL514" s="12">
        <f t="shared" si="340"/>
        <v>1.4493365539517502E-3</v>
      </c>
      <c r="BM514" s="12">
        <f t="shared" si="341"/>
        <v>-2.650293262100166E-3</v>
      </c>
      <c r="CM514" s="11" cm="1">
        <f t="array" ref="CM514">MMULT(X514:AQ514,$BQ$54:$BQ$73)</f>
        <v>-1.9031472442291753E-3</v>
      </c>
      <c r="DA514" s="7">
        <v>2.6820111679611725E-3</v>
      </c>
    </row>
    <row r="515" spans="1:105" x14ac:dyDescent="0.25">
      <c r="A515" s="9">
        <v>45596</v>
      </c>
      <c r="B515" s="10">
        <v>2945.78955078125</v>
      </c>
      <c r="C515" s="10">
        <v>684.749755859375</v>
      </c>
      <c r="D515" s="10">
        <v>1533.298461914062</v>
      </c>
      <c r="E515" s="10">
        <v>14055.3447265625</v>
      </c>
      <c r="F515" s="10">
        <v>66.919998168945313</v>
      </c>
      <c r="G515" s="10">
        <v>856.2757568359375</v>
      </c>
      <c r="H515" s="10">
        <v>1282.355224609375</v>
      </c>
      <c r="I515" s="10">
        <v>1706.740112304688</v>
      </c>
      <c r="J515" s="10">
        <v>84.089103698730469</v>
      </c>
      <c r="K515" s="10">
        <v>3588.829345703125</v>
      </c>
      <c r="L515" s="10">
        <v>26.829999923706051</v>
      </c>
      <c r="M515" s="10">
        <v>5637.5224609375</v>
      </c>
      <c r="N515" s="10">
        <v>2706.803466796875</v>
      </c>
      <c r="O515" s="10">
        <v>247.31593322753909</v>
      </c>
      <c r="P515" s="10">
        <v>1326.751098632812</v>
      </c>
      <c r="Q515" s="10">
        <v>804.054931640625</v>
      </c>
      <c r="R515" s="10">
        <v>94.269996643066406</v>
      </c>
      <c r="S515" s="10">
        <v>6943.3056640625</v>
      </c>
      <c r="T515" s="10">
        <v>3766.578125</v>
      </c>
      <c r="U515" s="10">
        <v>981.089599609375</v>
      </c>
      <c r="X515" s="11">
        <f t="shared" si="302"/>
        <v>-7.4260706056245903E-3</v>
      </c>
      <c r="Y515" s="11">
        <f t="shared" si="303"/>
        <v>-9.3817410568829314E-3</v>
      </c>
      <c r="Z515" s="11">
        <f t="shared" si="304"/>
        <v>1.7643182850602051E-2</v>
      </c>
      <c r="AA515" s="11">
        <f t="shared" si="305"/>
        <v>-8.0419828390741223E-3</v>
      </c>
      <c r="AB515" s="11">
        <f t="shared" si="306"/>
        <v>-1.492069220081633E-3</v>
      </c>
      <c r="AC515" s="11">
        <f t="shared" si="307"/>
        <v>6.342218763752351E-4</v>
      </c>
      <c r="AD515" s="11">
        <f t="shared" si="308"/>
        <v>-1.5165990786201339E-2</v>
      </c>
      <c r="AE515" s="11">
        <f t="shared" si="309"/>
        <v>-2.4887601287863981E-2</v>
      </c>
      <c r="AF515" s="11">
        <f t="shared" si="310"/>
        <v>-2.358971390485706E-6</v>
      </c>
      <c r="AG515" s="11">
        <f t="shared" si="311"/>
        <v>6.2772256926962339E-2</v>
      </c>
      <c r="AH515" s="11">
        <f t="shared" si="312"/>
        <v>1.8670364368389687E-3</v>
      </c>
      <c r="AI515" s="11">
        <f t="shared" si="313"/>
        <v>-1.4546595169457348E-2</v>
      </c>
      <c r="AJ515" s="11">
        <f t="shared" si="314"/>
        <v>7.7003584235906071E-3</v>
      </c>
      <c r="AK515" s="11">
        <f t="shared" si="315"/>
        <v>1.719857357079372E-2</v>
      </c>
      <c r="AL515" s="11">
        <f t="shared" si="316"/>
        <v>-8.817617250717457E-3</v>
      </c>
      <c r="AM515" s="11">
        <f t="shared" si="317"/>
        <v>-2.735701610035115E-3</v>
      </c>
      <c r="AN515" s="11">
        <f t="shared" si="318"/>
        <v>-1.4633652688135514E-2</v>
      </c>
      <c r="AO515" s="11">
        <f t="shared" si="319"/>
        <v>-1.1146316985271947E-2</v>
      </c>
      <c r="AP515" s="11">
        <f t="shared" si="320"/>
        <v>-2.8447802202127316E-2</v>
      </c>
      <c r="AQ515" s="11">
        <f t="shared" si="321"/>
        <v>1.7803583866269866E-2</v>
      </c>
      <c r="AT515" s="12">
        <f t="shared" si="322"/>
        <v>-7.7254166661338665E-3</v>
      </c>
      <c r="AU515" s="12">
        <f t="shared" si="323"/>
        <v>-9.3557320739271928E-3</v>
      </c>
      <c r="AV515" s="12">
        <f t="shared" si="324"/>
        <v>1.5502273348773819E-2</v>
      </c>
      <c r="AW515" s="12">
        <f t="shared" si="325"/>
        <v>-1.0769710605441707E-2</v>
      </c>
      <c r="AX515" s="12">
        <f t="shared" si="326"/>
        <v>-2.2716773748374681E-3</v>
      </c>
      <c r="AY515" s="12">
        <f t="shared" si="327"/>
        <v>5.6462772189052788E-5</v>
      </c>
      <c r="AZ515" s="12">
        <f t="shared" si="328"/>
        <v>-1.6068759741794881E-2</v>
      </c>
      <c r="BA515" s="12">
        <f t="shared" si="329"/>
        <v>-2.566515480158562E-2</v>
      </c>
      <c r="BB515" s="12">
        <f t="shared" si="330"/>
        <v>-7.2633020420165905E-5</v>
      </c>
      <c r="BC515" s="12">
        <f t="shared" si="331"/>
        <v>6.1272382606411727E-2</v>
      </c>
      <c r="BD515" s="12">
        <f t="shared" si="332"/>
        <v>1.5254709709288856E-3</v>
      </c>
      <c r="BE515" s="12">
        <f t="shared" si="333"/>
        <v>-1.5349238813287903E-2</v>
      </c>
      <c r="BF515" s="12">
        <f t="shared" si="334"/>
        <v>5.8934476546197755E-3</v>
      </c>
      <c r="BG515" s="12">
        <f t="shared" si="335"/>
        <v>1.5489350211401728E-2</v>
      </c>
      <c r="BH515" s="12">
        <f t="shared" si="336"/>
        <v>-9.2264785908600343E-3</v>
      </c>
      <c r="BI515" s="12">
        <f t="shared" si="337"/>
        <v>-3.835745932854389E-3</v>
      </c>
      <c r="BJ515" s="12">
        <f t="shared" si="338"/>
        <v>-1.5529492612022076E-2</v>
      </c>
      <c r="BK515" s="12">
        <f t="shared" si="339"/>
        <v>-1.0915022760968427E-2</v>
      </c>
      <c r="BL515" s="12">
        <f t="shared" si="340"/>
        <v>-2.9304958258871843E-2</v>
      </c>
      <c r="BM515" s="12">
        <f t="shared" si="341"/>
        <v>1.6393882215286315E-2</v>
      </c>
      <c r="CM515" s="11" cm="1">
        <f t="array" ref="CM515">MMULT(X515:AQ515,$BQ$54:$BQ$73)</f>
        <v>-1.0553143360715494E-3</v>
      </c>
      <c r="DA515" s="7">
        <v>-9.2191426438163037E-3</v>
      </c>
    </row>
    <row r="516" spans="1:105" x14ac:dyDescent="0.25">
      <c r="A516" s="9">
        <v>45597</v>
      </c>
      <c r="B516" s="10">
        <v>2948.03857421875</v>
      </c>
      <c r="C516" s="10">
        <v>688.11395263671875</v>
      </c>
      <c r="D516" s="10">
        <v>1545.399780273438</v>
      </c>
      <c r="E516" s="10">
        <v>14123.46484375</v>
      </c>
      <c r="F516" s="10">
        <v>66.919998168945313</v>
      </c>
      <c r="G516" s="10">
        <v>857.0650634765625</v>
      </c>
      <c r="H516" s="10">
        <v>1281.90869140625</v>
      </c>
      <c r="I516" s="10">
        <v>1710.236572265625</v>
      </c>
      <c r="J516" s="10">
        <v>84.091499328613281</v>
      </c>
      <c r="K516" s="10">
        <v>3592.842041015625</v>
      </c>
      <c r="L516" s="10">
        <v>26.840000152587891</v>
      </c>
      <c r="M516" s="10">
        <v>5658.00634765625</v>
      </c>
      <c r="N516" s="10">
        <v>2795.193115234375</v>
      </c>
      <c r="O516" s="10">
        <v>252.51966857910159</v>
      </c>
      <c r="P516" s="10">
        <v>1333.324829101562</v>
      </c>
      <c r="Q516" s="10">
        <v>805.0352783203125</v>
      </c>
      <c r="R516" s="10">
        <v>94.269996643066406</v>
      </c>
      <c r="S516" s="10">
        <v>7027.99755859375</v>
      </c>
      <c r="T516" s="10">
        <v>3781.5263671875</v>
      </c>
      <c r="U516" s="10">
        <v>975.85137939453125</v>
      </c>
      <c r="X516" s="11">
        <f t="shared" ref="X516:X534" si="342">(B516-B515)/B515</f>
        <v>7.6347050552322672E-4</v>
      </c>
      <c r="Y516" s="11">
        <f t="shared" ref="Y516:Y534" si="343">(C516-C515)/C515</f>
        <v>4.9130309993635759E-3</v>
      </c>
      <c r="Z516" s="11">
        <f t="shared" ref="Z516:Z534" si="344">(D516-D515)/D515</f>
        <v>7.892343636912982E-3</v>
      </c>
      <c r="AA516" s="11">
        <f t="shared" ref="AA516:AA534" si="345">(E516-E515)/E515</f>
        <v>4.8465632478414539E-3</v>
      </c>
      <c r="AB516" s="11">
        <f t="shared" ref="AB516:AB534" si="346">(F516-F515)/F515</f>
        <v>0</v>
      </c>
      <c r="AC516" s="11">
        <f t="shared" ref="AC516:AC534" si="347">(G516-G515)/G515</f>
        <v>9.2179024610202908E-4</v>
      </c>
      <c r="AD516" s="11">
        <f t="shared" ref="AD516:AD534" si="348">(H516-H515)/H515</f>
        <v>-3.4821334569055999E-4</v>
      </c>
      <c r="AE516" s="11">
        <f t="shared" ref="AE516:AE534" si="349">(I516-I515)/I515</f>
        <v>2.0486188469641215E-3</v>
      </c>
      <c r="AF516" s="11">
        <f t="shared" ref="AF516:AF534" si="350">(J516-J515)/J515</f>
        <v>2.8489183228726314E-5</v>
      </c>
      <c r="AG516" s="11">
        <f t="shared" ref="AG516:AG534" si="351">(K516-K515)/K515</f>
        <v>1.1181070276591351E-3</v>
      </c>
      <c r="AH516" s="11">
        <f t="shared" ref="AH516:AH534" si="352">(L516-L515)/L515</f>
        <v>3.727256395928513E-4</v>
      </c>
      <c r="AI516" s="11">
        <f t="shared" ref="AI516:AI534" si="353">(M516-M515)/M515</f>
        <v>3.6334909280953185E-3</v>
      </c>
      <c r="AJ516" s="11">
        <f t="shared" ref="AJ516:AJ534" si="354">(N516-N515)/N515</f>
        <v>3.265462362588771E-2</v>
      </c>
      <c r="AK516" s="11">
        <f t="shared" ref="AK516:AK534" si="355">(O516-O515)/O515</f>
        <v>2.1040841500393287E-2</v>
      </c>
      <c r="AL516" s="11">
        <f t="shared" ref="AL516:AL534" si="356">(P516-P515)/P515</f>
        <v>4.9547578860300815E-3</v>
      </c>
      <c r="AM516" s="11">
        <f t="shared" ref="AM516:AM534" si="357">(Q516-Q515)/Q515</f>
        <v>1.2192533633083532E-3</v>
      </c>
      <c r="AN516" s="11">
        <f t="shared" ref="AN516:AN534" si="358">(R516-R515)/R515</f>
        <v>0</v>
      </c>
      <c r="AO516" s="11">
        <f t="shared" ref="AO516:AO534" si="359">(S516-S515)/S515</f>
        <v>1.2197633033729515E-2</v>
      </c>
      <c r="AP516" s="11">
        <f t="shared" ref="AP516:AP534" si="360">(T516-T515)/T515</f>
        <v>3.968653162477547E-3</v>
      </c>
      <c r="AQ516" s="11">
        <f t="shared" ref="AQ516:AQ534" si="361">(U516-U515)/U515</f>
        <v>-5.339186366800106E-3</v>
      </c>
      <c r="AT516" s="12">
        <f t="shared" si="322"/>
        <v>4.6412444501395088E-4</v>
      </c>
      <c r="AU516" s="12">
        <f t="shared" si="323"/>
        <v>4.9390399823193154E-3</v>
      </c>
      <c r="AV516" s="12">
        <f t="shared" si="324"/>
        <v>5.7514341350847504E-3</v>
      </c>
      <c r="AW516" s="12">
        <f t="shared" si="325"/>
        <v>2.1188354814738685E-3</v>
      </c>
      <c r="AX516" s="12">
        <f t="shared" si="326"/>
        <v>-7.796081547558352E-4</v>
      </c>
      <c r="AY516" s="12">
        <f t="shared" si="327"/>
        <v>3.4403114191584676E-4</v>
      </c>
      <c r="AZ516" s="12">
        <f t="shared" si="328"/>
        <v>-1.250982301284103E-3</v>
      </c>
      <c r="BA516" s="12">
        <f t="shared" si="329"/>
        <v>1.2710653332424831E-3</v>
      </c>
      <c r="BB516" s="12">
        <f t="shared" si="330"/>
        <v>-4.1784865800953885E-5</v>
      </c>
      <c r="BC516" s="12">
        <f t="shared" si="331"/>
        <v>-3.8176729289147787E-4</v>
      </c>
      <c r="BD516" s="12">
        <f t="shared" si="332"/>
        <v>3.1160173682768058E-5</v>
      </c>
      <c r="BE516" s="12">
        <f t="shared" si="333"/>
        <v>2.8308472842647633E-3</v>
      </c>
      <c r="BF516" s="12">
        <f t="shared" si="334"/>
        <v>3.0847712856916881E-2</v>
      </c>
      <c r="BG516" s="12">
        <f t="shared" si="335"/>
        <v>1.9331618141001296E-2</v>
      </c>
      <c r="BH516" s="12">
        <f t="shared" si="336"/>
        <v>4.5458965458875034E-3</v>
      </c>
      <c r="BI516" s="12">
        <f t="shared" si="337"/>
        <v>1.1920904048907922E-4</v>
      </c>
      <c r="BJ516" s="12">
        <f t="shared" si="338"/>
        <v>-8.9583992388656138E-4</v>
      </c>
      <c r="BK516" s="12">
        <f t="shared" si="339"/>
        <v>1.2428927258033035E-2</v>
      </c>
      <c r="BL516" s="12">
        <f t="shared" si="340"/>
        <v>3.1114971057330213E-3</v>
      </c>
      <c r="BM516" s="12">
        <f t="shared" si="341"/>
        <v>-6.7488880177836554E-3</v>
      </c>
      <c r="CM516" s="11" cm="1">
        <f t="array" ref="CM516">MMULT(X516:AQ516,$BQ$54:$BQ$73)</f>
        <v>4.8443496560309635E-3</v>
      </c>
      <c r="DA516" s="7">
        <v>-5.4780528898991181E-4</v>
      </c>
    </row>
    <row r="517" spans="1:105" x14ac:dyDescent="0.25">
      <c r="A517" s="9">
        <v>45600</v>
      </c>
      <c r="B517" s="10">
        <v>2895.96435546875</v>
      </c>
      <c r="C517" s="10">
        <v>680.1729736328125</v>
      </c>
      <c r="D517" s="10">
        <v>1509.492553710938</v>
      </c>
      <c r="E517" s="10">
        <v>14428.1787109375</v>
      </c>
      <c r="F517" s="10">
        <v>66.019996643066406</v>
      </c>
      <c r="G517" s="10">
        <v>845.6197509765625</v>
      </c>
      <c r="H517" s="10">
        <v>1267.42041015625</v>
      </c>
      <c r="I517" s="10">
        <v>1712.956298828125</v>
      </c>
      <c r="J517" s="10">
        <v>84.133598327636719</v>
      </c>
      <c r="K517" s="10">
        <v>3541.42138671875</v>
      </c>
      <c r="L517" s="10">
        <v>26.85000038146973</v>
      </c>
      <c r="M517" s="10">
        <v>5663.48486328125</v>
      </c>
      <c r="N517" s="10">
        <v>2860.96484375</v>
      </c>
      <c r="O517" s="10">
        <v>246.52607727050781</v>
      </c>
      <c r="P517" s="10">
        <v>1296.970092773438</v>
      </c>
      <c r="Q517" s="10">
        <v>813.51495361328125</v>
      </c>
      <c r="R517" s="10">
        <v>92.25</v>
      </c>
      <c r="S517" s="10">
        <v>6956.40771484375</v>
      </c>
      <c r="T517" s="10">
        <v>3762.49658203125</v>
      </c>
      <c r="U517" s="10">
        <v>957.7921142578125</v>
      </c>
      <c r="X517" s="11">
        <f t="shared" si="342"/>
        <v>-1.7664022175761393E-2</v>
      </c>
      <c r="Y517" s="11">
        <f t="shared" si="343"/>
        <v>-1.1540209253827748E-2</v>
      </c>
      <c r="Z517" s="11">
        <f t="shared" si="344"/>
        <v>-2.3234911134869383E-2</v>
      </c>
      <c r="AA517" s="11">
        <f t="shared" si="345"/>
        <v>2.1575008013868763E-2</v>
      </c>
      <c r="AB517" s="11">
        <f t="shared" si="346"/>
        <v>-1.3448917371557224E-2</v>
      </c>
      <c r="AC517" s="11">
        <f t="shared" si="347"/>
        <v>-1.3354076589674205E-2</v>
      </c>
      <c r="AD517" s="11">
        <f t="shared" si="348"/>
        <v>-1.130211640433329E-2</v>
      </c>
      <c r="AE517" s="11">
        <f t="shared" si="349"/>
        <v>1.5902633627446405E-3</v>
      </c>
      <c r="AF517" s="11">
        <f t="shared" si="350"/>
        <v>5.0063323117741987E-4</v>
      </c>
      <c r="AG517" s="11">
        <f t="shared" si="351"/>
        <v>-1.4311971890180679E-2</v>
      </c>
      <c r="AH517" s="11">
        <f t="shared" si="352"/>
        <v>3.7258676695183537E-4</v>
      </c>
      <c r="AI517" s="11">
        <f t="shared" si="353"/>
        <v>9.6827668411319449E-4</v>
      </c>
      <c r="AJ517" s="11">
        <f t="shared" si="354"/>
        <v>2.3530298553311256E-2</v>
      </c>
      <c r="AK517" s="11">
        <f t="shared" si="355"/>
        <v>-2.373514642371824E-2</v>
      </c>
      <c r="AL517" s="11">
        <f t="shared" si="356"/>
        <v>-2.7266226154823131E-2</v>
      </c>
      <c r="AM517" s="11">
        <f t="shared" si="357"/>
        <v>1.0533296516720853E-2</v>
      </c>
      <c r="AN517" s="11">
        <f t="shared" si="358"/>
        <v>-2.142777887979248E-2</v>
      </c>
      <c r="AO517" s="11">
        <f t="shared" si="359"/>
        <v>-1.018637857414461E-2</v>
      </c>
      <c r="AP517" s="11">
        <f t="shared" si="360"/>
        <v>-5.0323026493673114E-3</v>
      </c>
      <c r="AQ517" s="11">
        <f t="shared" si="361"/>
        <v>-1.8506163456902272E-2</v>
      </c>
      <c r="AT517" s="12">
        <f t="shared" ref="AT517:AT534" si="362">X517-X$536</f>
        <v>-1.796336823627067E-2</v>
      </c>
      <c r="AU517" s="12">
        <f t="shared" ref="AU517:AU534" si="363">Y517-Y$536</f>
        <v>-1.1514200270872009E-2</v>
      </c>
      <c r="AV517" s="12">
        <f t="shared" ref="AV517:AV534" si="364">Z517-Z$536</f>
        <v>-2.5375820636697615E-2</v>
      </c>
      <c r="AW517" s="12">
        <f t="shared" ref="AW517:AW534" si="365">AA517-AA$536</f>
        <v>1.8847280247501177E-2</v>
      </c>
      <c r="AX517" s="12">
        <f t="shared" ref="AX517:AX534" si="366">AB517-AB$536</f>
        <v>-1.422852552631306E-2</v>
      </c>
      <c r="AY517" s="12">
        <f t="shared" ref="AY517:AY534" si="367">AC517-AC$536</f>
        <v>-1.3931835693860388E-2</v>
      </c>
      <c r="AZ517" s="12">
        <f t="shared" ref="AZ517:AZ534" si="368">AD517-AD$536</f>
        <v>-1.2204885359926834E-2</v>
      </c>
      <c r="BA517" s="12">
        <f t="shared" ref="BA517:BA534" si="369">AE517-AE$536</f>
        <v>8.1270984902300208E-4</v>
      </c>
      <c r="BB517" s="12">
        <f t="shared" ref="BB517:BB534" si="370">AF517-AF$536</f>
        <v>4.3035918214773966E-4</v>
      </c>
      <c r="BC517" s="12">
        <f t="shared" ref="BC517:BC534" si="371">AG517-AG$536</f>
        <v>-1.5811846210731291E-2</v>
      </c>
      <c r="BD517" s="12">
        <f t="shared" ref="BD517:BD534" si="372">AH517-AH$536</f>
        <v>3.1021301041752128E-5</v>
      </c>
      <c r="BE517" s="12">
        <f t="shared" ref="BE517:BE534" si="373">AI517-AI$536</f>
        <v>1.656330402826393E-4</v>
      </c>
      <c r="BF517" s="12">
        <f t="shared" ref="BF517:BF534" si="374">AJ517-AJ$536</f>
        <v>2.1723387784340426E-2</v>
      </c>
      <c r="BG517" s="12">
        <f t="shared" ref="BG517:BG534" si="375">AK517-AK$536</f>
        <v>-2.5444369783110231E-2</v>
      </c>
      <c r="BH517" s="12">
        <f t="shared" ref="BH517:BH534" si="376">AL517-AL$536</f>
        <v>-2.7675087494965708E-2</v>
      </c>
      <c r="BI517" s="12">
        <f t="shared" ref="BI517:BI534" si="377">AM517-AM$536</f>
        <v>9.4332521939015784E-3</v>
      </c>
      <c r="BJ517" s="12">
        <f t="shared" ref="BJ517:BJ534" si="378">AN517-AN$536</f>
        <v>-2.232361880367904E-2</v>
      </c>
      <c r="BK517" s="12">
        <f t="shared" ref="BK517:BK534" si="379">AO517-AO$536</f>
        <v>-9.9550843498410896E-3</v>
      </c>
      <c r="BL517" s="12">
        <f t="shared" ref="BL517:BL534" si="380">AP517-AP$536</f>
        <v>-5.8894587061118376E-3</v>
      </c>
      <c r="BM517" s="12">
        <f t="shared" ref="BM517:BM534" si="381">AQ517-AQ$536</f>
        <v>-1.9915865107885823E-2</v>
      </c>
      <c r="CM517" s="11" cm="1">
        <f t="array" ref="CM517">MMULT(X517:AQ517,$BQ$54:$BQ$73)</f>
        <v>-7.5969928915031988E-3</v>
      </c>
      <c r="DA517" s="7">
        <v>1.370024798688828E-2</v>
      </c>
    </row>
    <row r="518" spans="1:105" x14ac:dyDescent="0.25">
      <c r="A518" s="9">
        <v>45601</v>
      </c>
      <c r="B518" s="10">
        <v>2914.10546875</v>
      </c>
      <c r="C518" s="10">
        <v>688.78485107421875</v>
      </c>
      <c r="D518" s="10">
        <v>1529.082885742188</v>
      </c>
      <c r="E518" s="10">
        <v>14396.244140625</v>
      </c>
      <c r="F518" s="10">
        <v>65.94000244140625</v>
      </c>
      <c r="G518" s="10">
        <v>867.2030029296875</v>
      </c>
      <c r="H518" s="10">
        <v>1286.771118164062</v>
      </c>
      <c r="I518" s="10">
        <v>1703.77783203125</v>
      </c>
      <c r="J518" s="10">
        <v>84.152496337890625</v>
      </c>
      <c r="K518" s="10">
        <v>3541.768310546875</v>
      </c>
      <c r="L518" s="10">
        <v>26.85000038146973</v>
      </c>
      <c r="M518" s="10">
        <v>5646.40673828125</v>
      </c>
      <c r="N518" s="10">
        <v>2876.34130859375</v>
      </c>
      <c r="O518" s="10">
        <v>248.47746276855469</v>
      </c>
      <c r="P518" s="10">
        <v>1300.107543945312</v>
      </c>
      <c r="Q518" s="10">
        <v>832.48406982421875</v>
      </c>
      <c r="R518" s="10">
        <v>91.709999084472656</v>
      </c>
      <c r="S518" s="10">
        <v>6952.94677734375</v>
      </c>
      <c r="T518" s="10">
        <v>3769.33056640625</v>
      </c>
      <c r="U518" s="10">
        <v>943.52423095703125</v>
      </c>
      <c r="X518" s="11">
        <f t="shared" si="342"/>
        <v>6.2642736769160344E-3</v>
      </c>
      <c r="Y518" s="11">
        <f t="shared" si="343"/>
        <v>1.2661304955135315E-2</v>
      </c>
      <c r="Z518" s="11">
        <f t="shared" si="344"/>
        <v>1.2978091202297825E-2</v>
      </c>
      <c r="AA518" s="11">
        <f t="shared" si="345"/>
        <v>-2.2133472943672034E-3</v>
      </c>
      <c r="AB518" s="11">
        <f t="shared" si="346"/>
        <v>-1.211666248525286E-3</v>
      </c>
      <c r="AC518" s="11">
        <f t="shared" si="347"/>
        <v>2.5523590157632458E-2</v>
      </c>
      <c r="AD518" s="11">
        <f t="shared" si="348"/>
        <v>1.5267789482281142E-2</v>
      </c>
      <c r="AE518" s="11">
        <f t="shared" si="349"/>
        <v>-5.3582609218660229E-3</v>
      </c>
      <c r="AF518" s="11">
        <f t="shared" si="350"/>
        <v>2.2461906574247303E-4</v>
      </c>
      <c r="AG518" s="11">
        <f t="shared" si="351"/>
        <v>9.7961747626547482E-5</v>
      </c>
      <c r="AH518" s="11">
        <f t="shared" si="352"/>
        <v>0</v>
      </c>
      <c r="AI518" s="11">
        <f t="shared" si="353"/>
        <v>-3.0154799407560271E-3</v>
      </c>
      <c r="AJ518" s="11">
        <f t="shared" si="354"/>
        <v>5.3745731539977092E-3</v>
      </c>
      <c r="AK518" s="11">
        <f t="shared" si="355"/>
        <v>7.9155338033698609E-3</v>
      </c>
      <c r="AL518" s="11">
        <f t="shared" si="356"/>
        <v>2.4190620811964693E-3</v>
      </c>
      <c r="AM518" s="11">
        <f t="shared" si="357"/>
        <v>2.3317476988818579E-2</v>
      </c>
      <c r="AN518" s="11">
        <f t="shared" si="358"/>
        <v>-5.8536684610010162E-3</v>
      </c>
      <c r="AO518" s="11">
        <f t="shared" si="359"/>
        <v>-4.9751792043686112E-4</v>
      </c>
      <c r="AP518" s="11">
        <f t="shared" si="360"/>
        <v>1.8163430121471507E-3</v>
      </c>
      <c r="AQ518" s="11">
        <f t="shared" si="361"/>
        <v>-1.4896638934887609E-2</v>
      </c>
      <c r="AT518" s="12">
        <f t="shared" si="362"/>
        <v>5.9649276164067582E-3</v>
      </c>
      <c r="AU518" s="12">
        <f t="shared" si="363"/>
        <v>1.2687313938091053E-2</v>
      </c>
      <c r="AV518" s="12">
        <f t="shared" si="364"/>
        <v>1.0837181700469593E-2</v>
      </c>
      <c r="AW518" s="12">
        <f t="shared" si="365"/>
        <v>-4.9410750607347884E-3</v>
      </c>
      <c r="AX518" s="12">
        <f t="shared" si="366"/>
        <v>-1.9912744032811211E-3</v>
      </c>
      <c r="AY518" s="12">
        <f t="shared" si="367"/>
        <v>2.4945831053446277E-2</v>
      </c>
      <c r="AZ518" s="12">
        <f t="shared" si="368"/>
        <v>1.4365020526687599E-2</v>
      </c>
      <c r="BA518" s="12">
        <f t="shared" si="369"/>
        <v>-6.1358144355876613E-3</v>
      </c>
      <c r="BB518" s="12">
        <f t="shared" si="370"/>
        <v>1.5434501671279284E-4</v>
      </c>
      <c r="BC518" s="12">
        <f t="shared" si="371"/>
        <v>-1.4019125729240656E-3</v>
      </c>
      <c r="BD518" s="12">
        <f t="shared" si="372"/>
        <v>-3.4156546591008325E-4</v>
      </c>
      <c r="BE518" s="12">
        <f t="shared" si="373"/>
        <v>-3.8181235845865824E-3</v>
      </c>
      <c r="BF518" s="12">
        <f t="shared" si="374"/>
        <v>3.5676623850268777E-3</v>
      </c>
      <c r="BG518" s="12">
        <f t="shared" si="375"/>
        <v>6.2063104439778706E-3</v>
      </c>
      <c r="BH518" s="12">
        <f t="shared" si="376"/>
        <v>2.0102007410538912E-3</v>
      </c>
      <c r="BI518" s="12">
        <f t="shared" si="377"/>
        <v>2.2217432665999307E-2</v>
      </c>
      <c r="BJ518" s="12">
        <f t="shared" si="378"/>
        <v>-6.749508384887578E-3</v>
      </c>
      <c r="BK518" s="12">
        <f t="shared" si="379"/>
        <v>-2.6622369613334097E-4</v>
      </c>
      <c r="BL518" s="12">
        <f t="shared" si="380"/>
        <v>9.5918695540262485E-4</v>
      </c>
      <c r="BM518" s="12">
        <f t="shared" si="381"/>
        <v>-1.630634058587116E-2</v>
      </c>
      <c r="CM518" s="11" cm="1">
        <f t="array" ref="CM518">MMULT(X518:AQ518,$BQ$54:$BQ$73)</f>
        <v>4.0407019802660774E-3</v>
      </c>
      <c r="DA518" s="7">
        <v>-5.6110882587759991E-3</v>
      </c>
    </row>
    <row r="519" spans="1:105" x14ac:dyDescent="0.25">
      <c r="A519" s="9">
        <v>45602</v>
      </c>
      <c r="B519" s="10">
        <v>3044.74072265625</v>
      </c>
      <c r="C519" s="10">
        <v>696.32330322265625</v>
      </c>
      <c r="D519" s="10">
        <v>1559.683349609375</v>
      </c>
      <c r="E519" s="10">
        <v>15640.638671875</v>
      </c>
      <c r="F519" s="10">
        <v>65.589996337890625</v>
      </c>
      <c r="G519" s="10">
        <v>865.92034912109375</v>
      </c>
      <c r="H519" s="10">
        <v>1292.3779296875</v>
      </c>
      <c r="I519" s="10">
        <v>1771.280029296875</v>
      </c>
      <c r="J519" s="10">
        <v>84.116302490234375</v>
      </c>
      <c r="K519" s="10">
        <v>3611.765380859375</v>
      </c>
      <c r="L519" s="10">
        <v>26.870000839233398</v>
      </c>
      <c r="M519" s="10">
        <v>5913.23583984375</v>
      </c>
      <c r="N519" s="10">
        <v>2911.16162109375</v>
      </c>
      <c r="O519" s="10">
        <v>250.0107116699219</v>
      </c>
      <c r="P519" s="10">
        <v>1320.077758789062</v>
      </c>
      <c r="Q519" s="10">
        <v>837.97381591796875</v>
      </c>
      <c r="R519" s="10">
        <v>90.709999084472656</v>
      </c>
      <c r="S519" s="10">
        <v>7151.451171875</v>
      </c>
      <c r="T519" s="10">
        <v>3929.06884765625</v>
      </c>
      <c r="U519" s="10">
        <v>973.5067138671875</v>
      </c>
      <c r="X519" s="11">
        <f t="shared" si="342"/>
        <v>4.4828595020716851E-2</v>
      </c>
      <c r="Y519" s="11">
        <f t="shared" si="343"/>
        <v>1.0944567286403934E-2</v>
      </c>
      <c r="Z519" s="11">
        <f t="shared" si="344"/>
        <v>2.0012298975103732E-2</v>
      </c>
      <c r="AA519" s="11">
        <f t="shared" si="345"/>
        <v>8.6438832176958053E-2</v>
      </c>
      <c r="AB519" s="11">
        <f t="shared" si="346"/>
        <v>-5.3079479914584105E-3</v>
      </c>
      <c r="AC519" s="11">
        <f t="shared" si="347"/>
        <v>-1.4790698420791182E-3</v>
      </c>
      <c r="AD519" s="11">
        <f t="shared" si="348"/>
        <v>4.3572718133724009E-3</v>
      </c>
      <c r="AE519" s="11">
        <f t="shared" si="349"/>
        <v>3.9619131084214568E-2</v>
      </c>
      <c r="AF519" s="11">
        <f t="shared" si="350"/>
        <v>-4.3009832424844305E-4</v>
      </c>
      <c r="AG519" s="11">
        <f t="shared" si="351"/>
        <v>1.9763311480329986E-2</v>
      </c>
      <c r="AH519" s="11">
        <f t="shared" si="352"/>
        <v>7.448959955125902E-4</v>
      </c>
      <c r="AI519" s="11">
        <f t="shared" si="353"/>
        <v>4.7256443598627823E-2</v>
      </c>
      <c r="AJ519" s="11">
        <f t="shared" si="354"/>
        <v>1.2105765194125635E-2</v>
      </c>
      <c r="AK519" s="11">
        <f t="shared" si="355"/>
        <v>6.1705753281752025E-3</v>
      </c>
      <c r="AL519" s="11">
        <f t="shared" si="356"/>
        <v>1.5360433017062802E-2</v>
      </c>
      <c r="AM519" s="11">
        <f t="shared" si="357"/>
        <v>6.5944157885317548E-3</v>
      </c>
      <c r="AN519" s="11">
        <f t="shared" si="358"/>
        <v>-1.0903936429864267E-2</v>
      </c>
      <c r="AO519" s="11">
        <f t="shared" si="359"/>
        <v>2.8549678415212186E-2</v>
      </c>
      <c r="AP519" s="11">
        <f t="shared" si="360"/>
        <v>4.2378421960029222E-2</v>
      </c>
      <c r="AQ519" s="11">
        <f t="shared" si="361"/>
        <v>3.177712021210579E-2</v>
      </c>
      <c r="AT519" s="12">
        <f t="shared" si="362"/>
        <v>4.4529248960207574E-2</v>
      </c>
      <c r="AU519" s="12">
        <f t="shared" si="363"/>
        <v>1.0970576269359673E-2</v>
      </c>
      <c r="AV519" s="12">
        <f t="shared" si="364"/>
        <v>1.78713894732755E-2</v>
      </c>
      <c r="AW519" s="12">
        <f t="shared" si="365"/>
        <v>8.3711104410590473E-2</v>
      </c>
      <c r="AX519" s="12">
        <f t="shared" si="366"/>
        <v>-6.0875561462142456E-3</v>
      </c>
      <c r="AY519" s="12">
        <f t="shared" si="367"/>
        <v>-2.0568289462653006E-3</v>
      </c>
      <c r="AZ519" s="12">
        <f t="shared" si="368"/>
        <v>3.4545028577788578E-3</v>
      </c>
      <c r="BA519" s="12">
        <f t="shared" si="369"/>
        <v>3.8841577570492933E-2</v>
      </c>
      <c r="BB519" s="12">
        <f t="shared" si="370"/>
        <v>-5.0037237327812327E-4</v>
      </c>
      <c r="BC519" s="12">
        <f t="shared" si="371"/>
        <v>1.8263437159779374E-2</v>
      </c>
      <c r="BD519" s="12">
        <f t="shared" si="372"/>
        <v>4.0333052960250695E-4</v>
      </c>
      <c r="BE519" s="12">
        <f t="shared" si="373"/>
        <v>4.6453799954797266E-2</v>
      </c>
      <c r="BF519" s="12">
        <f t="shared" si="374"/>
        <v>1.0298854425154803E-2</v>
      </c>
      <c r="BG519" s="12">
        <f t="shared" si="375"/>
        <v>4.4613519687832122E-3</v>
      </c>
      <c r="BH519" s="12">
        <f t="shared" si="376"/>
        <v>1.4951571676920225E-2</v>
      </c>
      <c r="BI519" s="12">
        <f t="shared" si="377"/>
        <v>5.4943714657124804E-3</v>
      </c>
      <c r="BJ519" s="12">
        <f t="shared" si="378"/>
        <v>-1.1799776353750829E-2</v>
      </c>
      <c r="BK519" s="12">
        <f t="shared" si="379"/>
        <v>2.8780972639515706E-2</v>
      </c>
      <c r="BL519" s="12">
        <f t="shared" si="380"/>
        <v>4.1521265903284699E-2</v>
      </c>
      <c r="BM519" s="12">
        <f t="shared" si="381"/>
        <v>3.0367418561122239E-2</v>
      </c>
      <c r="CM519" s="11" cm="1">
        <f t="array" ref="CM519">MMULT(X519:AQ519,$BQ$54:$BQ$73)</f>
        <v>1.9939035237941612E-2</v>
      </c>
      <c r="DA519" s="7">
        <v>-2.5706621363511661E-3</v>
      </c>
    </row>
    <row r="520" spans="1:105" x14ac:dyDescent="0.25">
      <c r="A520" s="9">
        <v>45603</v>
      </c>
      <c r="B520" s="10">
        <v>2968.62841796875</v>
      </c>
      <c r="C520" s="10">
        <v>686.2156982421875</v>
      </c>
      <c r="D520" s="10">
        <v>1588.002319335938</v>
      </c>
      <c r="E520" s="10">
        <v>15691.5166015625</v>
      </c>
      <c r="F520" s="10">
        <v>64.330001831054688</v>
      </c>
      <c r="G520" s="10">
        <v>861.62841796875</v>
      </c>
      <c r="H520" s="10">
        <v>1268.908935546875</v>
      </c>
      <c r="I520" s="10">
        <v>1751.223754882812</v>
      </c>
      <c r="J520" s="10">
        <v>84.251197814941406</v>
      </c>
      <c r="K520" s="10">
        <v>3612.85546875</v>
      </c>
      <c r="L520" s="10">
        <v>26.889999389648441</v>
      </c>
      <c r="M520" s="10">
        <v>5810.42333984375</v>
      </c>
      <c r="N520" s="10">
        <v>2868.305908203125</v>
      </c>
      <c r="O520" s="10">
        <v>246.43316650390619</v>
      </c>
      <c r="P520" s="10">
        <v>1300.456176757812</v>
      </c>
      <c r="Q520" s="10">
        <v>842.6793212890625</v>
      </c>
      <c r="R520" s="10">
        <v>87.989997863769531</v>
      </c>
      <c r="S520" s="10">
        <v>7084.80517578125</v>
      </c>
      <c r="T520" s="10">
        <v>3939.746337890625</v>
      </c>
      <c r="U520" s="10">
        <v>947.3656005859375</v>
      </c>
      <c r="X520" s="11">
        <f t="shared" si="342"/>
        <v>-2.4997959307713785E-2</v>
      </c>
      <c r="Y520" s="11">
        <f t="shared" si="343"/>
        <v>-1.4515678182375499E-2</v>
      </c>
      <c r="Z520" s="11">
        <f t="shared" si="344"/>
        <v>1.8156871222389778E-2</v>
      </c>
      <c r="AA520" s="11">
        <f t="shared" si="345"/>
        <v>3.2529317219627805E-3</v>
      </c>
      <c r="AB520" s="11">
        <f t="shared" si="346"/>
        <v>-1.9210162786791503E-2</v>
      </c>
      <c r="AC520" s="11">
        <f t="shared" si="347"/>
        <v>-4.9564964684108018E-3</v>
      </c>
      <c r="AD520" s="11">
        <f t="shared" si="348"/>
        <v>-1.8159544202600131E-2</v>
      </c>
      <c r="AE520" s="11">
        <f t="shared" si="349"/>
        <v>-1.1323039882081472E-2</v>
      </c>
      <c r="AF520" s="11">
        <f t="shared" si="350"/>
        <v>1.6036763470754336E-3</v>
      </c>
      <c r="AG520" s="11">
        <f t="shared" si="351"/>
        <v>3.0181580907828157E-4</v>
      </c>
      <c r="AH520" s="11">
        <f t="shared" si="352"/>
        <v>7.4427055416545994E-4</v>
      </c>
      <c r="AI520" s="11">
        <f t="shared" si="353"/>
        <v>-1.7386842464026716E-2</v>
      </c>
      <c r="AJ520" s="11">
        <f t="shared" si="354"/>
        <v>-1.4721172668703882E-2</v>
      </c>
      <c r="AK520" s="11">
        <f t="shared" si="355"/>
        <v>-1.4309567546605704E-2</v>
      </c>
      <c r="AL520" s="11">
        <f t="shared" si="356"/>
        <v>-1.4863959263467428E-2</v>
      </c>
      <c r="AM520" s="11">
        <f t="shared" si="357"/>
        <v>5.6153369970624277E-3</v>
      </c>
      <c r="AN520" s="11">
        <f t="shared" si="358"/>
        <v>-2.9985682374113518E-2</v>
      </c>
      <c r="AO520" s="11">
        <f t="shared" si="359"/>
        <v>-9.3192268942355726E-3</v>
      </c>
      <c r="AP520" s="11">
        <f t="shared" si="360"/>
        <v>2.717562518850818E-3</v>
      </c>
      <c r="AQ520" s="11">
        <f t="shared" si="361"/>
        <v>-2.6852524906999613E-2</v>
      </c>
      <c r="AT520" s="12">
        <f t="shared" si="362"/>
        <v>-2.5297305368223062E-2</v>
      </c>
      <c r="AU520" s="12">
        <f t="shared" si="363"/>
        <v>-1.448966919941976E-2</v>
      </c>
      <c r="AV520" s="12">
        <f t="shared" si="364"/>
        <v>1.6015961720561547E-2</v>
      </c>
      <c r="AW520" s="12">
        <f t="shared" si="365"/>
        <v>5.2520395559519512E-4</v>
      </c>
      <c r="AX520" s="12">
        <f t="shared" si="366"/>
        <v>-1.9989770941547337E-2</v>
      </c>
      <c r="AY520" s="12">
        <f t="shared" si="367"/>
        <v>-5.5342555725969838E-3</v>
      </c>
      <c r="AZ520" s="12">
        <f t="shared" si="368"/>
        <v>-1.9062313158193674E-2</v>
      </c>
      <c r="BA520" s="12">
        <f t="shared" si="369"/>
        <v>-1.2100593395803111E-2</v>
      </c>
      <c r="BB520" s="12">
        <f t="shared" si="370"/>
        <v>1.5334022980457533E-3</v>
      </c>
      <c r="BC520" s="12">
        <f t="shared" si="371"/>
        <v>-1.1980585114723314E-3</v>
      </c>
      <c r="BD520" s="12">
        <f t="shared" si="372"/>
        <v>4.0270508825537669E-4</v>
      </c>
      <c r="BE520" s="12">
        <f t="shared" si="373"/>
        <v>-1.8189486107857269E-2</v>
      </c>
      <c r="BF520" s="12">
        <f t="shared" si="374"/>
        <v>-1.6528083437674711E-2</v>
      </c>
      <c r="BG520" s="12">
        <f t="shared" si="375"/>
        <v>-1.6018790905997695E-2</v>
      </c>
      <c r="BH520" s="12">
        <f t="shared" si="376"/>
        <v>-1.5272820603610005E-2</v>
      </c>
      <c r="BI520" s="12">
        <f t="shared" si="377"/>
        <v>4.5152926742431532E-3</v>
      </c>
      <c r="BJ520" s="12">
        <f t="shared" si="378"/>
        <v>-3.0881522298000078E-2</v>
      </c>
      <c r="BK520" s="12">
        <f t="shared" si="379"/>
        <v>-9.0879326699320525E-3</v>
      </c>
      <c r="BL520" s="12">
        <f t="shared" si="380"/>
        <v>1.8604064621062922E-3</v>
      </c>
      <c r="BM520" s="12">
        <f t="shared" si="381"/>
        <v>-2.8262226557983165E-2</v>
      </c>
      <c r="CM520" s="11" cm="1">
        <f t="array" ref="CM520">MMULT(X520:AQ520,$BQ$54:$BQ$73)</f>
        <v>-9.4104695888770368E-3</v>
      </c>
      <c r="DA520" s="7">
        <v>7.302251187864749E-3</v>
      </c>
    </row>
    <row r="521" spans="1:105" x14ac:dyDescent="0.25">
      <c r="A521" s="9">
        <v>45604</v>
      </c>
      <c r="B521" s="10">
        <v>2927.648681640625</v>
      </c>
      <c r="C521" s="10">
        <v>685.36590576171875</v>
      </c>
      <c r="D521" s="10">
        <v>1583.836303710938</v>
      </c>
      <c r="E521" s="10">
        <v>15614.1513671875</v>
      </c>
      <c r="F521" s="10">
        <v>65</v>
      </c>
      <c r="G521" s="10">
        <v>865.525634765625</v>
      </c>
      <c r="H521" s="10">
        <v>1249.2109375</v>
      </c>
      <c r="I521" s="10">
        <v>1777.350341796875</v>
      </c>
      <c r="J521" s="10">
        <v>84.306396484375</v>
      </c>
      <c r="K521" s="10">
        <v>3626.478271484375</v>
      </c>
      <c r="L521" s="10">
        <v>26.940000534057621</v>
      </c>
      <c r="M521" s="10">
        <v>5850.84814453125</v>
      </c>
      <c r="N521" s="10">
        <v>2951.18994140625</v>
      </c>
      <c r="O521" s="10">
        <v>243.9706726074219</v>
      </c>
      <c r="P521" s="10">
        <v>1278.643188476562</v>
      </c>
      <c r="Q521" s="10">
        <v>826.55322265625</v>
      </c>
      <c r="R521" s="10">
        <v>89.129997253417969</v>
      </c>
      <c r="S521" s="10">
        <v>6863.162109375</v>
      </c>
      <c r="T521" s="10">
        <v>3936.045166015625</v>
      </c>
      <c r="U521" s="10">
        <v>933.59661865234375</v>
      </c>
      <c r="X521" s="11">
        <f t="shared" si="342"/>
        <v>-1.380426599707784E-2</v>
      </c>
      <c r="Y521" s="11">
        <f t="shared" si="343"/>
        <v>-1.2383751678161565E-3</v>
      </c>
      <c r="Z521" s="11">
        <f t="shared" si="344"/>
        <v>-2.6234317004915466E-3</v>
      </c>
      <c r="AA521" s="11">
        <f t="shared" si="345"/>
        <v>-4.9303860384850417E-3</v>
      </c>
      <c r="AB521" s="11">
        <f t="shared" si="346"/>
        <v>1.0415018651870726E-2</v>
      </c>
      <c r="AC521" s="11">
        <f t="shared" si="347"/>
        <v>4.5230829387713466E-3</v>
      </c>
      <c r="AD521" s="11">
        <f t="shared" si="348"/>
        <v>-1.5523571073589726E-2</v>
      </c>
      <c r="AE521" s="11">
        <f t="shared" si="349"/>
        <v>1.4919045519577987E-2</v>
      </c>
      <c r="AF521" s="11">
        <f t="shared" si="350"/>
        <v>6.5516777049079086E-4</v>
      </c>
      <c r="AG521" s="11">
        <f t="shared" si="351"/>
        <v>3.7706470275956842E-3</v>
      </c>
      <c r="AH521" s="11">
        <f t="shared" si="352"/>
        <v>1.8594698975124596E-3</v>
      </c>
      <c r="AI521" s="11">
        <f t="shared" si="353"/>
        <v>6.9572907726525614E-3</v>
      </c>
      <c r="AJ521" s="11">
        <f t="shared" si="354"/>
        <v>2.8896510991412494E-2</v>
      </c>
      <c r="AK521" s="11">
        <f t="shared" si="355"/>
        <v>-9.992542527530509E-3</v>
      </c>
      <c r="AL521" s="11">
        <f t="shared" si="356"/>
        <v>-1.6773335904045845E-2</v>
      </c>
      <c r="AM521" s="11">
        <f t="shared" si="357"/>
        <v>-1.9136696754518793E-2</v>
      </c>
      <c r="AN521" s="11">
        <f t="shared" si="358"/>
        <v>1.2956011107233358E-2</v>
      </c>
      <c r="AO521" s="11">
        <f t="shared" si="359"/>
        <v>-3.1284285298898026E-2</v>
      </c>
      <c r="AP521" s="11">
        <f t="shared" si="360"/>
        <v>-9.3944420720792909E-4</v>
      </c>
      <c r="AQ521" s="11">
        <f t="shared" si="361"/>
        <v>-1.4533968644288702E-2</v>
      </c>
      <c r="AT521" s="12">
        <f t="shared" si="362"/>
        <v>-1.4103612057587115E-2</v>
      </c>
      <c r="AU521" s="12">
        <f t="shared" si="363"/>
        <v>-1.212366184860417E-3</v>
      </c>
      <c r="AV521" s="12">
        <f t="shared" si="364"/>
        <v>-4.7643412023197782E-3</v>
      </c>
      <c r="AW521" s="12">
        <f t="shared" si="365"/>
        <v>-7.6581138048526266E-3</v>
      </c>
      <c r="AX521" s="12">
        <f t="shared" si="366"/>
        <v>9.6354104971148897E-3</v>
      </c>
      <c r="AY521" s="12">
        <f t="shared" si="367"/>
        <v>3.9453238345851646E-3</v>
      </c>
      <c r="AZ521" s="12">
        <f t="shared" si="368"/>
        <v>-1.6426340029183268E-2</v>
      </c>
      <c r="BA521" s="12">
        <f t="shared" si="369"/>
        <v>1.4141492005856349E-2</v>
      </c>
      <c r="BB521" s="12">
        <f t="shared" si="370"/>
        <v>5.8489372146111065E-4</v>
      </c>
      <c r="BC521" s="12">
        <f t="shared" si="371"/>
        <v>2.2707727070450713E-3</v>
      </c>
      <c r="BD521" s="12">
        <f t="shared" si="372"/>
        <v>1.5179044316023763E-3</v>
      </c>
      <c r="BE521" s="12">
        <f t="shared" si="373"/>
        <v>6.1546471288220061E-3</v>
      </c>
      <c r="BF521" s="12">
        <f t="shared" si="374"/>
        <v>2.7089600222441664E-2</v>
      </c>
      <c r="BG521" s="12">
        <f t="shared" si="375"/>
        <v>-1.17017658869225E-2</v>
      </c>
      <c r="BH521" s="12">
        <f t="shared" si="376"/>
        <v>-1.7182197244188423E-2</v>
      </c>
      <c r="BI521" s="12">
        <f t="shared" si="377"/>
        <v>-2.0236741077338066E-2</v>
      </c>
      <c r="BJ521" s="12">
        <f t="shared" si="378"/>
        <v>1.2060171183346796E-2</v>
      </c>
      <c r="BK521" s="12">
        <f t="shared" si="379"/>
        <v>-3.1052991074594506E-2</v>
      </c>
      <c r="BL521" s="12">
        <f t="shared" si="380"/>
        <v>-1.7966002639524549E-3</v>
      </c>
      <c r="BM521" s="12">
        <f t="shared" si="381"/>
        <v>-1.5943670295272251E-2</v>
      </c>
      <c r="CM521" s="11" cm="1">
        <f t="array" ref="CM521">MMULT(X521:AQ521,$BQ$54:$BQ$73)</f>
        <v>-2.2914029318416356E-3</v>
      </c>
      <c r="DA521" s="7">
        <v>1.3614284821413457E-2</v>
      </c>
    </row>
    <row r="522" spans="1:105" x14ac:dyDescent="0.25">
      <c r="A522" s="9">
        <v>45607</v>
      </c>
      <c r="B522" s="10">
        <v>2902.211181640625</v>
      </c>
      <c r="C522" s="10">
        <v>673.72283935546875</v>
      </c>
      <c r="D522" s="10">
        <v>1541.680053710938</v>
      </c>
      <c r="E522" s="10">
        <v>15380.9052734375</v>
      </c>
      <c r="F522" s="10">
        <v>64.489997863769531</v>
      </c>
      <c r="G522" s="10">
        <v>871.3717041015625</v>
      </c>
      <c r="H522" s="10">
        <v>1259.5810546875</v>
      </c>
      <c r="I522" s="10">
        <v>1806.6337890625</v>
      </c>
      <c r="J522" s="10">
        <v>84.382896423339844</v>
      </c>
      <c r="K522" s="10">
        <v>3595.319091796875</v>
      </c>
      <c r="L522" s="10">
        <v>26.920000076293949</v>
      </c>
      <c r="M522" s="10">
        <v>5897.8857421875</v>
      </c>
      <c r="N522" s="10">
        <v>2907.2431640625</v>
      </c>
      <c r="O522" s="10">
        <v>238.72050476074219</v>
      </c>
      <c r="P522" s="10">
        <v>1267.637084960938</v>
      </c>
      <c r="Q522" s="10">
        <v>830.964599609375</v>
      </c>
      <c r="R522" s="10">
        <v>88.480003356933594</v>
      </c>
      <c r="S522" s="10">
        <v>6451.9140625</v>
      </c>
      <c r="T522" s="10">
        <v>3985.114990234375</v>
      </c>
      <c r="U522" s="10">
        <v>919.7777099609375</v>
      </c>
      <c r="X522" s="11">
        <f t="shared" si="342"/>
        <v>-8.6887132870550159E-3</v>
      </c>
      <c r="Y522" s="11">
        <f t="shared" si="343"/>
        <v>-1.6988102717642256E-2</v>
      </c>
      <c r="Z522" s="11">
        <f t="shared" si="344"/>
        <v>-2.6616544841930732E-2</v>
      </c>
      <c r="AA522" s="11">
        <f t="shared" si="345"/>
        <v>-1.4938121724639939E-2</v>
      </c>
      <c r="AB522" s="11">
        <f t="shared" si="346"/>
        <v>-7.8461867112379815E-3</v>
      </c>
      <c r="AC522" s="11">
        <f t="shared" si="347"/>
        <v>6.7543572380967696E-3</v>
      </c>
      <c r="AD522" s="11">
        <f t="shared" si="348"/>
        <v>8.3013339670667107E-3</v>
      </c>
      <c r="AE522" s="11">
        <f t="shared" si="349"/>
        <v>1.6475900432786857E-2</v>
      </c>
      <c r="AF522" s="11">
        <f t="shared" si="350"/>
        <v>9.0740373393876392E-4</v>
      </c>
      <c r="AG522" s="11">
        <f t="shared" si="351"/>
        <v>-8.5921319128009158E-3</v>
      </c>
      <c r="AH522" s="11">
        <f t="shared" si="352"/>
        <v>-7.4240747465417615E-4</v>
      </c>
      <c r="AI522" s="11">
        <f t="shared" si="353"/>
        <v>8.0394494087520866E-3</v>
      </c>
      <c r="AJ522" s="11">
        <f t="shared" si="354"/>
        <v>-1.48912059936099E-2</v>
      </c>
      <c r="AK522" s="11">
        <f t="shared" si="355"/>
        <v>-2.1519667878802246E-2</v>
      </c>
      <c r="AL522" s="11">
        <f t="shared" si="356"/>
        <v>-8.6076425501764101E-3</v>
      </c>
      <c r="AM522" s="11">
        <f t="shared" si="357"/>
        <v>5.3370754988388931E-3</v>
      </c>
      <c r="AN522" s="11">
        <f t="shared" si="358"/>
        <v>-7.2926502469902064E-3</v>
      </c>
      <c r="AO522" s="11">
        <f t="shared" si="359"/>
        <v>-5.9921074327129752E-2</v>
      </c>
      <c r="AP522" s="11">
        <f t="shared" si="360"/>
        <v>1.2466783827184164E-2</v>
      </c>
      <c r="AQ522" s="11">
        <f t="shared" si="361"/>
        <v>-1.4801798137780304E-2</v>
      </c>
      <c r="AT522" s="12">
        <f t="shared" si="362"/>
        <v>-8.9880593475642912E-3</v>
      </c>
      <c r="AU522" s="12">
        <f t="shared" si="363"/>
        <v>-1.6962093734686517E-2</v>
      </c>
      <c r="AV522" s="12">
        <f t="shared" si="364"/>
        <v>-2.8757454343758964E-2</v>
      </c>
      <c r="AW522" s="12">
        <f t="shared" si="365"/>
        <v>-1.7665849491007524E-2</v>
      </c>
      <c r="AX522" s="12">
        <f t="shared" si="366"/>
        <v>-8.6257948659938175E-3</v>
      </c>
      <c r="AY522" s="12">
        <f t="shared" si="367"/>
        <v>6.1765981339105876E-3</v>
      </c>
      <c r="AZ522" s="12">
        <f t="shared" si="368"/>
        <v>7.3985650114731672E-3</v>
      </c>
      <c r="BA522" s="12">
        <f t="shared" si="369"/>
        <v>1.5698346919065218E-2</v>
      </c>
      <c r="BB522" s="12">
        <f t="shared" si="370"/>
        <v>8.371296849090837E-4</v>
      </c>
      <c r="BC522" s="12">
        <f t="shared" si="371"/>
        <v>-1.009200623335153E-2</v>
      </c>
      <c r="BD522" s="12">
        <f t="shared" si="372"/>
        <v>-1.0839729405642594E-3</v>
      </c>
      <c r="BE522" s="12">
        <f t="shared" si="373"/>
        <v>7.2368057649215313E-3</v>
      </c>
      <c r="BF522" s="12">
        <f t="shared" si="374"/>
        <v>-1.669811676258073E-2</v>
      </c>
      <c r="BG522" s="12">
        <f t="shared" si="375"/>
        <v>-2.3228891238194237E-2</v>
      </c>
      <c r="BH522" s="12">
        <f t="shared" si="376"/>
        <v>-9.0165038903189873E-3</v>
      </c>
      <c r="BI522" s="12">
        <f t="shared" si="377"/>
        <v>4.2370311760196195E-3</v>
      </c>
      <c r="BJ522" s="12">
        <f t="shared" si="378"/>
        <v>-8.1884901708767673E-3</v>
      </c>
      <c r="BK522" s="12">
        <f t="shared" si="379"/>
        <v>-5.9689780102826231E-2</v>
      </c>
      <c r="BL522" s="12">
        <f t="shared" si="380"/>
        <v>1.1609627770439638E-2</v>
      </c>
      <c r="BM522" s="12">
        <f t="shared" si="381"/>
        <v>-1.6211499788763854E-2</v>
      </c>
      <c r="CM522" s="11" cm="1">
        <f t="array" ref="CM522">MMULT(X522:AQ522,$BQ$54:$BQ$73)</f>
        <v>-7.6581971848892804E-3</v>
      </c>
      <c r="DA522" s="7">
        <v>1.1559152394509874E-2</v>
      </c>
    </row>
    <row r="523" spans="1:105" x14ac:dyDescent="0.25">
      <c r="A523" s="9">
        <v>45608</v>
      </c>
      <c r="B523" s="10">
        <v>2868.577880859375</v>
      </c>
      <c r="C523" s="10">
        <v>659.7490234375</v>
      </c>
      <c r="D523" s="10">
        <v>1509.591674804688</v>
      </c>
      <c r="E523" s="10">
        <v>15001.474609375</v>
      </c>
      <c r="F523" s="10">
        <v>62.840000152587891</v>
      </c>
      <c r="G523" s="10">
        <v>847.6424560546875</v>
      </c>
      <c r="H523" s="10">
        <v>1260.870971679688</v>
      </c>
      <c r="I523" s="10">
        <v>1815.083862304688</v>
      </c>
      <c r="J523" s="10">
        <v>84.396499633789063</v>
      </c>
      <c r="K523" s="10">
        <v>3558.16552734375</v>
      </c>
      <c r="L523" s="10">
        <v>26.89999961853027</v>
      </c>
      <c r="M523" s="10">
        <v>5927.94482421875</v>
      </c>
      <c r="N523" s="10">
        <v>2875.448486328125</v>
      </c>
      <c r="O523" s="10">
        <v>238.02357482910159</v>
      </c>
      <c r="P523" s="10">
        <v>1269.181030273438</v>
      </c>
      <c r="Q523" s="10">
        <v>810.427001953125</v>
      </c>
      <c r="R523" s="10">
        <v>85.860000610351563</v>
      </c>
      <c r="S523" s="10">
        <v>6561.27734375</v>
      </c>
      <c r="T523" s="10">
        <v>3983.880859375</v>
      </c>
      <c r="U523" s="10">
        <v>1000.34619140625</v>
      </c>
      <c r="X523" s="11">
        <f t="shared" si="342"/>
        <v>-1.1588853696799913E-2</v>
      </c>
      <c r="Y523" s="11">
        <f t="shared" si="343"/>
        <v>-2.0741193710067923E-2</v>
      </c>
      <c r="Z523" s="11">
        <f t="shared" si="344"/>
        <v>-2.0813902877585333E-2</v>
      </c>
      <c r="AA523" s="11">
        <f t="shared" si="345"/>
        <v>-2.4668942257759612E-2</v>
      </c>
      <c r="AB523" s="11">
        <f t="shared" si="346"/>
        <v>-2.5585327428094225E-2</v>
      </c>
      <c r="AC523" s="11">
        <f t="shared" si="347"/>
        <v>-2.7232061742630608E-2</v>
      </c>
      <c r="AD523" s="11">
        <f t="shared" si="348"/>
        <v>1.0240841487632417E-3</v>
      </c>
      <c r="AE523" s="11">
        <f t="shared" si="349"/>
        <v>4.6772474274229502E-3</v>
      </c>
      <c r="AF523" s="11">
        <f t="shared" si="350"/>
        <v>1.6120814792814077E-4</v>
      </c>
      <c r="AG523" s="11">
        <f t="shared" si="351"/>
        <v>-1.0333871209900406E-2</v>
      </c>
      <c r="AH523" s="11">
        <f t="shared" si="352"/>
        <v>-7.4295905300875555E-4</v>
      </c>
      <c r="AI523" s="11">
        <f t="shared" si="353"/>
        <v>5.096586021705673E-3</v>
      </c>
      <c r="AJ523" s="11">
        <f t="shared" si="354"/>
        <v>-1.0936366839692216E-2</v>
      </c>
      <c r="AK523" s="11">
        <f t="shared" si="355"/>
        <v>-2.9194389159787307E-3</v>
      </c>
      <c r="AL523" s="11">
        <f t="shared" si="356"/>
        <v>1.217971082431354E-3</v>
      </c>
      <c r="AM523" s="11">
        <f t="shared" si="357"/>
        <v>-2.4715370144413423E-2</v>
      </c>
      <c r="AN523" s="11">
        <f t="shared" si="358"/>
        <v>-2.9611241491625903E-2</v>
      </c>
      <c r="AO523" s="11">
        <f t="shared" si="359"/>
        <v>1.6950517348897191E-2</v>
      </c>
      <c r="AP523" s="11">
        <f t="shared" si="360"/>
        <v>-3.0968513139502092E-4</v>
      </c>
      <c r="AQ523" s="11">
        <f t="shared" si="361"/>
        <v>8.7595601168389048E-2</v>
      </c>
      <c r="AT523" s="12">
        <f t="shared" si="362"/>
        <v>-1.1888199757309188E-2</v>
      </c>
      <c r="AU523" s="12">
        <f t="shared" si="363"/>
        <v>-2.0715184727112184E-2</v>
      </c>
      <c r="AV523" s="12">
        <f t="shared" si="364"/>
        <v>-2.2954812379413565E-2</v>
      </c>
      <c r="AW523" s="12">
        <f t="shared" si="365"/>
        <v>-2.7396670024127198E-2</v>
      </c>
      <c r="AX523" s="12">
        <f t="shared" si="366"/>
        <v>-2.6364935582850059E-2</v>
      </c>
      <c r="AY523" s="12">
        <f t="shared" si="367"/>
        <v>-2.7809820846816789E-2</v>
      </c>
      <c r="AZ523" s="12">
        <f t="shared" si="368"/>
        <v>1.2131519316969865E-4</v>
      </c>
      <c r="BA523" s="12">
        <f t="shared" si="369"/>
        <v>3.8996939137013117E-3</v>
      </c>
      <c r="BB523" s="12">
        <f t="shared" si="370"/>
        <v>9.0934098898460568E-5</v>
      </c>
      <c r="BC523" s="12">
        <f t="shared" si="371"/>
        <v>-1.183374553045102E-2</v>
      </c>
      <c r="BD523" s="12">
        <f t="shared" si="372"/>
        <v>-1.0845245189188388E-3</v>
      </c>
      <c r="BE523" s="12">
        <f t="shared" si="373"/>
        <v>4.2939423778751177E-3</v>
      </c>
      <c r="BF523" s="12">
        <f t="shared" si="374"/>
        <v>-1.2743277608663048E-2</v>
      </c>
      <c r="BG523" s="12">
        <f t="shared" si="375"/>
        <v>-4.6286622753707214E-3</v>
      </c>
      <c r="BH523" s="12">
        <f t="shared" si="376"/>
        <v>8.0910974228877593E-4</v>
      </c>
      <c r="BI523" s="12">
        <f t="shared" si="377"/>
        <v>-2.5815414467232695E-2</v>
      </c>
      <c r="BJ523" s="12">
        <f t="shared" si="378"/>
        <v>-3.0507081415512463E-2</v>
      </c>
      <c r="BK523" s="12">
        <f t="shared" si="379"/>
        <v>1.7181811573200711E-2</v>
      </c>
      <c r="BL523" s="12">
        <f t="shared" si="380"/>
        <v>-1.1668411881395468E-3</v>
      </c>
      <c r="BM523" s="12">
        <f t="shared" si="381"/>
        <v>8.6185899517405504E-2</v>
      </c>
      <c r="CM523" s="11" cm="1">
        <f t="array" ref="CM523">MMULT(X523:AQ523,$BQ$54:$BQ$73)</f>
        <v>-4.6737999576707259E-3</v>
      </c>
      <c r="DA523" s="7">
        <v>9.1777976331271927E-3</v>
      </c>
    </row>
    <row r="524" spans="1:105" x14ac:dyDescent="0.25">
      <c r="A524" s="9">
        <v>45609</v>
      </c>
      <c r="B524" s="10">
        <v>2815.30419921875</v>
      </c>
      <c r="C524" s="10">
        <v>652.5732421875</v>
      </c>
      <c r="D524" s="10">
        <v>1423.642456054688</v>
      </c>
      <c r="E524" s="10">
        <v>14713.40234375</v>
      </c>
      <c r="F524" s="10">
        <v>63.25</v>
      </c>
      <c r="G524" s="10">
        <v>829.463134765625</v>
      </c>
      <c r="H524" s="10">
        <v>1244.100341796875</v>
      </c>
      <c r="I524" s="10">
        <v>1814.6953125</v>
      </c>
      <c r="J524" s="10">
        <v>84.395301818847656</v>
      </c>
      <c r="K524" s="10">
        <v>3515.166259765625</v>
      </c>
      <c r="L524" s="10">
        <v>26.879999160766602</v>
      </c>
      <c r="M524" s="10">
        <v>5871.18310546875</v>
      </c>
      <c r="N524" s="10">
        <v>2776.642333984375</v>
      </c>
      <c r="O524" s="10">
        <v>234.6783447265625</v>
      </c>
      <c r="P524" s="10">
        <v>1247.0693359375</v>
      </c>
      <c r="Q524" s="10">
        <v>792.7322998046875</v>
      </c>
      <c r="R524" s="10">
        <v>87.610000610351563</v>
      </c>
      <c r="S524" s="10">
        <v>6345.517578125</v>
      </c>
      <c r="T524" s="10">
        <v>3939.224853515625</v>
      </c>
      <c r="U524" s="10">
        <v>962.13232421875</v>
      </c>
      <c r="X524" s="11">
        <f t="shared" si="342"/>
        <v>-1.8571460791109898E-2</v>
      </c>
      <c r="Y524" s="11">
        <f t="shared" si="343"/>
        <v>-1.0876531825105132E-2</v>
      </c>
      <c r="Z524" s="11">
        <f t="shared" si="344"/>
        <v>-5.6935408550871994E-2</v>
      </c>
      <c r="AA524" s="11">
        <f t="shared" si="345"/>
        <v>-1.9202929920300805E-2</v>
      </c>
      <c r="AB524" s="11">
        <f t="shared" si="346"/>
        <v>6.5245042396013531E-3</v>
      </c>
      <c r="AC524" s="11">
        <f t="shared" si="347"/>
        <v>-2.1446921587289655E-2</v>
      </c>
      <c r="AD524" s="11">
        <f t="shared" si="348"/>
        <v>-1.3300829553139534E-2</v>
      </c>
      <c r="AE524" s="11">
        <f t="shared" si="349"/>
        <v>-2.1406713637715715E-4</v>
      </c>
      <c r="AF524" s="11">
        <f t="shared" si="350"/>
        <v>-1.4192708780622126E-5</v>
      </c>
      <c r="AG524" s="11">
        <f t="shared" si="351"/>
        <v>-1.2084673196815807E-2</v>
      </c>
      <c r="AH524" s="11">
        <f t="shared" si="352"/>
        <v>-7.4351145157232096E-4</v>
      </c>
      <c r="AI524" s="11">
        <f t="shared" si="353"/>
        <v>-9.5752778463960627E-3</v>
      </c>
      <c r="AJ524" s="11">
        <f t="shared" si="354"/>
        <v>-3.4361997028826259E-2</v>
      </c>
      <c r="AK524" s="11">
        <f t="shared" si="355"/>
        <v>-1.4054196543098434E-2</v>
      </c>
      <c r="AL524" s="11">
        <f t="shared" si="356"/>
        <v>-1.7422017670067218E-2</v>
      </c>
      <c r="AM524" s="11">
        <f t="shared" si="357"/>
        <v>-2.1833801324231988E-2</v>
      </c>
      <c r="AN524" s="11">
        <f t="shared" si="358"/>
        <v>2.038201709247384E-2</v>
      </c>
      <c r="AO524" s="11">
        <f t="shared" si="359"/>
        <v>-3.2883805137504787E-2</v>
      </c>
      <c r="AP524" s="11">
        <f t="shared" si="360"/>
        <v>-1.1209172019863248E-2</v>
      </c>
      <c r="AQ524" s="11">
        <f t="shared" si="361"/>
        <v>-3.8200642453369411E-2</v>
      </c>
      <c r="AT524" s="12">
        <f t="shared" si="362"/>
        <v>-1.8870806851619175E-2</v>
      </c>
      <c r="AU524" s="12">
        <f t="shared" si="363"/>
        <v>-1.0850522842149393E-2</v>
      </c>
      <c r="AV524" s="12">
        <f t="shared" si="364"/>
        <v>-5.9076318052700222E-2</v>
      </c>
      <c r="AW524" s="12">
        <f t="shared" si="365"/>
        <v>-2.1930657686668392E-2</v>
      </c>
      <c r="AX524" s="12">
        <f t="shared" si="366"/>
        <v>5.744896084845518E-3</v>
      </c>
      <c r="AY524" s="12">
        <f t="shared" si="367"/>
        <v>-2.2024680691475836E-2</v>
      </c>
      <c r="AZ524" s="12">
        <f t="shared" si="368"/>
        <v>-1.4203598508733078E-2</v>
      </c>
      <c r="BA524" s="12">
        <f t="shared" si="369"/>
        <v>-9.9162065009879546E-4</v>
      </c>
      <c r="BB524" s="12">
        <f t="shared" si="370"/>
        <v>-8.4466757810302331E-5</v>
      </c>
      <c r="BC524" s="12">
        <f t="shared" si="371"/>
        <v>-1.3584547517366419E-2</v>
      </c>
      <c r="BD524" s="12">
        <f t="shared" si="372"/>
        <v>-1.0850769174824042E-3</v>
      </c>
      <c r="BE524" s="12">
        <f t="shared" si="373"/>
        <v>-1.0377921490226618E-2</v>
      </c>
      <c r="BF524" s="12">
        <f t="shared" si="374"/>
        <v>-3.6168907797797092E-2</v>
      </c>
      <c r="BG524" s="12">
        <f t="shared" si="375"/>
        <v>-1.5763419902490423E-2</v>
      </c>
      <c r="BH524" s="12">
        <f t="shared" si="376"/>
        <v>-1.7830879010209796E-2</v>
      </c>
      <c r="BI524" s="12">
        <f t="shared" si="377"/>
        <v>-2.2933845647051261E-2</v>
      </c>
      <c r="BJ524" s="12">
        <f t="shared" si="378"/>
        <v>1.948617716858728E-2</v>
      </c>
      <c r="BK524" s="12">
        <f t="shared" si="379"/>
        <v>-3.2652510913201267E-2</v>
      </c>
      <c r="BL524" s="12">
        <f t="shared" si="380"/>
        <v>-1.2066328076607773E-2</v>
      </c>
      <c r="BM524" s="12">
        <f t="shared" si="381"/>
        <v>-3.9610344104352962E-2</v>
      </c>
      <c r="CM524" s="11" cm="1">
        <f t="array" ref="CM524">MMULT(X524:AQ524,$BQ$54:$BQ$73)</f>
        <v>-1.5301245770632261E-2</v>
      </c>
      <c r="DA524" s="7">
        <v>3.8526684102165743E-3</v>
      </c>
    </row>
    <row r="525" spans="1:105" x14ac:dyDescent="0.25">
      <c r="A525" s="9">
        <v>45610</v>
      </c>
      <c r="B525" s="10">
        <v>2825.3994140625</v>
      </c>
      <c r="C525" s="10">
        <v>650.8985595703125</v>
      </c>
      <c r="D525" s="10">
        <v>1460.839233398438</v>
      </c>
      <c r="E525" s="10">
        <v>14769.5263671875</v>
      </c>
      <c r="F525" s="10">
        <v>61.790000915527337</v>
      </c>
      <c r="G525" s="10">
        <v>835.087158203125</v>
      </c>
      <c r="H525" s="10">
        <v>1247.325439453125</v>
      </c>
      <c r="I525" s="10">
        <v>1810.9560546875</v>
      </c>
      <c r="J525" s="10">
        <v>84.422996520996094</v>
      </c>
      <c r="K525" s="10">
        <v>3493.6669921875</v>
      </c>
      <c r="L525" s="10">
        <v>26.840000152587891</v>
      </c>
      <c r="M525" s="10">
        <v>5917.6787109375</v>
      </c>
      <c r="N525" s="10">
        <v>2784.826416015625</v>
      </c>
      <c r="O525" s="10">
        <v>233.05218505859381</v>
      </c>
      <c r="P525" s="10">
        <v>1262.557495117188</v>
      </c>
      <c r="Q525" s="10">
        <v>788.41888427734375</v>
      </c>
      <c r="R525" s="10">
        <v>84.660003662109375</v>
      </c>
      <c r="S525" s="10">
        <v>6303.24609375</v>
      </c>
      <c r="T525" s="10">
        <v>3935.0009765625</v>
      </c>
      <c r="U525" s="10">
        <v>992.91302490234375</v>
      </c>
      <c r="X525" s="11">
        <f t="shared" si="342"/>
        <v>3.5858344709432939E-3</v>
      </c>
      <c r="Y525" s="11">
        <f t="shared" si="343"/>
        <v>-2.5662753372690745E-3</v>
      </c>
      <c r="Z525" s="11">
        <f t="shared" si="344"/>
        <v>2.6127892706173352E-2</v>
      </c>
      <c r="AA525" s="11">
        <f t="shared" si="345"/>
        <v>3.8144830220958729E-3</v>
      </c>
      <c r="AB525" s="11">
        <f t="shared" si="346"/>
        <v>-2.3082989477828671E-2</v>
      </c>
      <c r="AC525" s="11">
        <f t="shared" si="347"/>
        <v>6.7803175352562674E-3</v>
      </c>
      <c r="AD525" s="11">
        <f t="shared" si="348"/>
        <v>2.5923131341576014E-3</v>
      </c>
      <c r="AE525" s="11">
        <f t="shared" si="349"/>
        <v>-2.0605430491516742E-3</v>
      </c>
      <c r="AF525" s="11">
        <f t="shared" si="350"/>
        <v>3.281545483169604E-4</v>
      </c>
      <c r="AG525" s="11">
        <f t="shared" si="351"/>
        <v>-6.1161452942366575E-3</v>
      </c>
      <c r="AH525" s="11">
        <f t="shared" si="352"/>
        <v>-1.4880583864411918E-3</v>
      </c>
      <c r="AI525" s="11">
        <f t="shared" si="353"/>
        <v>7.9192906495185577E-3</v>
      </c>
      <c r="AJ525" s="11">
        <f t="shared" si="354"/>
        <v>2.9474743401704737E-3</v>
      </c>
      <c r="AK525" s="11">
        <f t="shared" si="355"/>
        <v>-6.9293128424926772E-3</v>
      </c>
      <c r="AL525" s="11">
        <f t="shared" si="356"/>
        <v>1.2419645590952277E-2</v>
      </c>
      <c r="AM525" s="11">
        <f t="shared" si="357"/>
        <v>-5.4412006782194756E-3</v>
      </c>
      <c r="AN525" s="11">
        <f t="shared" si="358"/>
        <v>-3.3671920188225984E-2</v>
      </c>
      <c r="AO525" s="11">
        <f t="shared" si="359"/>
        <v>-6.6616290719488562E-3</v>
      </c>
      <c r="AP525" s="11">
        <f t="shared" si="360"/>
        <v>-1.0722609422397741E-3</v>
      </c>
      <c r="AQ525" s="11">
        <f t="shared" si="361"/>
        <v>3.1992169797005449E-2</v>
      </c>
      <c r="AT525" s="12">
        <f t="shared" si="362"/>
        <v>3.2864884104340181E-3</v>
      </c>
      <c r="AU525" s="12">
        <f t="shared" si="363"/>
        <v>-2.540266354313335E-3</v>
      </c>
      <c r="AV525" s="12">
        <f t="shared" si="364"/>
        <v>2.3986983204345121E-2</v>
      </c>
      <c r="AW525" s="12">
        <f t="shared" si="365"/>
        <v>1.0867552557282875E-3</v>
      </c>
      <c r="AX525" s="12">
        <f t="shared" si="366"/>
        <v>-2.3862597632584505E-2</v>
      </c>
      <c r="AY525" s="12">
        <f t="shared" si="367"/>
        <v>6.2025584310700854E-3</v>
      </c>
      <c r="AZ525" s="12">
        <f t="shared" si="368"/>
        <v>1.6895441785640584E-3</v>
      </c>
      <c r="BA525" s="12">
        <f t="shared" si="369"/>
        <v>-2.8380965628733127E-3</v>
      </c>
      <c r="BB525" s="12">
        <f t="shared" si="370"/>
        <v>2.5788049928728018E-4</v>
      </c>
      <c r="BC525" s="12">
        <f t="shared" si="371"/>
        <v>-7.6160196147872705E-3</v>
      </c>
      <c r="BD525" s="12">
        <f t="shared" si="372"/>
        <v>-1.8296238523512749E-3</v>
      </c>
      <c r="BE525" s="12">
        <f t="shared" si="373"/>
        <v>7.1166470056880024E-3</v>
      </c>
      <c r="BF525" s="12">
        <f t="shared" si="374"/>
        <v>1.1405635711996423E-3</v>
      </c>
      <c r="BG525" s="12">
        <f t="shared" si="375"/>
        <v>-8.6385362018846674E-3</v>
      </c>
      <c r="BH525" s="12">
        <f t="shared" si="376"/>
        <v>1.2010784250809699E-2</v>
      </c>
      <c r="BI525" s="12">
        <f t="shared" si="377"/>
        <v>-6.54124500103875E-3</v>
      </c>
      <c r="BJ525" s="12">
        <f t="shared" si="378"/>
        <v>-3.4567760112112544E-2</v>
      </c>
      <c r="BK525" s="12">
        <f t="shared" si="379"/>
        <v>-6.4303348476453361E-3</v>
      </c>
      <c r="BL525" s="12">
        <f t="shared" si="380"/>
        <v>-1.9294169989843E-3</v>
      </c>
      <c r="BM525" s="12">
        <f t="shared" si="381"/>
        <v>3.0582468146021898E-2</v>
      </c>
      <c r="CM525" s="11" cm="1">
        <f t="array" ref="CM525">MMULT(X525:AQ525,$BQ$54:$BQ$73)</f>
        <v>4.7086202632680343E-4</v>
      </c>
      <c r="DA525" s="7">
        <v>1.1713092044359655E-3</v>
      </c>
    </row>
    <row r="526" spans="1:105" x14ac:dyDescent="0.25">
      <c r="A526" s="9">
        <v>45614</v>
      </c>
      <c r="B526" s="10">
        <v>2817.30322265625</v>
      </c>
      <c r="C526" s="10">
        <v>652.76708984375</v>
      </c>
      <c r="D526" s="10">
        <v>1492.481201171875</v>
      </c>
      <c r="E526" s="10">
        <v>14804.861328125</v>
      </c>
      <c r="F526" s="10">
        <v>62.900001525878913</v>
      </c>
      <c r="G526" s="10">
        <v>841.17974853515625</v>
      </c>
      <c r="H526" s="10">
        <v>1243.852294921875</v>
      </c>
      <c r="I526" s="10">
        <v>1759.382202148438</v>
      </c>
      <c r="J526" s="10">
        <v>84.477500915527344</v>
      </c>
      <c r="K526" s="10">
        <v>3509.419921875</v>
      </c>
      <c r="L526" s="10">
        <v>26.870000839233398</v>
      </c>
      <c r="M526" s="10">
        <v>5766.49462890625</v>
      </c>
      <c r="N526" s="10">
        <v>2824.2099609375</v>
      </c>
      <c r="O526" s="10">
        <v>232.91279602050781</v>
      </c>
      <c r="P526" s="10">
        <v>1255.734741210938</v>
      </c>
      <c r="Q526" s="10">
        <v>798.27105712890625</v>
      </c>
      <c r="R526" s="10">
        <v>86.919998168945313</v>
      </c>
      <c r="S526" s="10">
        <v>6383.78515625</v>
      </c>
      <c r="T526" s="10">
        <v>3815.031005859375</v>
      </c>
      <c r="U526" s="10">
        <v>995.8563232421875</v>
      </c>
      <c r="X526" s="11">
        <f t="shared" si="342"/>
        <v>-2.8655033217441258E-3</v>
      </c>
      <c r="Y526" s="11">
        <f t="shared" si="343"/>
        <v>2.870693514318116E-3</v>
      </c>
      <c r="Z526" s="11">
        <f t="shared" si="344"/>
        <v>2.1660130047182837E-2</v>
      </c>
      <c r="AA526" s="11">
        <f t="shared" si="345"/>
        <v>2.3924234304494281E-3</v>
      </c>
      <c r="AB526" s="11">
        <f t="shared" si="346"/>
        <v>1.796408146795548E-2</v>
      </c>
      <c r="AC526" s="11">
        <f t="shared" si="347"/>
        <v>7.2957538290264311E-3</v>
      </c>
      <c r="AD526" s="11">
        <f t="shared" si="348"/>
        <v>-2.7844734192006529E-3</v>
      </c>
      <c r="AE526" s="11">
        <f t="shared" si="349"/>
        <v>-2.8478798480817729E-2</v>
      </c>
      <c r="AF526" s="11">
        <f t="shared" si="350"/>
        <v>6.4561075509437398E-4</v>
      </c>
      <c r="AG526" s="11">
        <f t="shared" si="351"/>
        <v>4.508995769409772E-3</v>
      </c>
      <c r="AH526" s="11">
        <f t="shared" si="352"/>
        <v>1.117760300855109E-3</v>
      </c>
      <c r="AI526" s="11">
        <f t="shared" si="353"/>
        <v>-2.5547869260259124E-2</v>
      </c>
      <c r="AJ526" s="11">
        <f t="shared" si="354"/>
        <v>1.4142190226069024E-2</v>
      </c>
      <c r="AK526" s="11">
        <f t="shared" si="355"/>
        <v>-5.9810225787391459E-4</v>
      </c>
      <c r="AL526" s="11">
        <f t="shared" si="356"/>
        <v>-5.403915411881283E-3</v>
      </c>
      <c r="AM526" s="11">
        <f t="shared" si="357"/>
        <v>1.2496114753254415E-2</v>
      </c>
      <c r="AN526" s="11">
        <f t="shared" si="358"/>
        <v>2.6694949315805731E-2</v>
      </c>
      <c r="AO526" s="11">
        <f t="shared" si="359"/>
        <v>1.27773945840158E-2</v>
      </c>
      <c r="AP526" s="11">
        <f t="shared" si="360"/>
        <v>-3.048791383221643E-2</v>
      </c>
      <c r="AQ526" s="11">
        <f t="shared" si="361"/>
        <v>2.9643063048077479E-3</v>
      </c>
      <c r="AT526" s="12">
        <f t="shared" si="362"/>
        <v>-3.1648493822534016E-3</v>
      </c>
      <c r="AU526" s="12">
        <f t="shared" si="363"/>
        <v>2.8967024972738555E-3</v>
      </c>
      <c r="AV526" s="12">
        <f t="shared" si="364"/>
        <v>1.9519220545354606E-2</v>
      </c>
      <c r="AW526" s="12">
        <f t="shared" si="365"/>
        <v>-3.3530433591815725E-4</v>
      </c>
      <c r="AX526" s="12">
        <f t="shared" si="366"/>
        <v>1.7184473313199645E-2</v>
      </c>
      <c r="AY526" s="12">
        <f t="shared" si="367"/>
        <v>6.7179947248402492E-3</v>
      </c>
      <c r="AZ526" s="12">
        <f t="shared" si="368"/>
        <v>-3.687242374794196E-3</v>
      </c>
      <c r="BA526" s="12">
        <f t="shared" si="369"/>
        <v>-2.9256351994539367E-2</v>
      </c>
      <c r="BB526" s="12">
        <f t="shared" si="370"/>
        <v>5.7533670606469377E-4</v>
      </c>
      <c r="BC526" s="12">
        <f t="shared" si="371"/>
        <v>3.0091214488591591E-3</v>
      </c>
      <c r="BD526" s="12">
        <f t="shared" si="372"/>
        <v>7.7619483494502579E-4</v>
      </c>
      <c r="BE526" s="12">
        <f t="shared" si="373"/>
        <v>-2.6350512904089678E-2</v>
      </c>
      <c r="BF526" s="12">
        <f t="shared" si="374"/>
        <v>1.2335279457098192E-2</v>
      </c>
      <c r="BG526" s="12">
        <f t="shared" si="375"/>
        <v>-2.3073256172659049E-3</v>
      </c>
      <c r="BH526" s="12">
        <f t="shared" si="376"/>
        <v>-5.8127767520238611E-3</v>
      </c>
      <c r="BI526" s="12">
        <f t="shared" si="377"/>
        <v>1.139607043043514E-2</v>
      </c>
      <c r="BJ526" s="12">
        <f t="shared" si="378"/>
        <v>2.5799109391919171E-2</v>
      </c>
      <c r="BK526" s="12">
        <f t="shared" si="379"/>
        <v>1.300868880831932E-2</v>
      </c>
      <c r="BL526" s="12">
        <f t="shared" si="380"/>
        <v>-3.1345069888960957E-2</v>
      </c>
      <c r="BM526" s="12">
        <f t="shared" si="381"/>
        <v>1.5546046538241984E-3</v>
      </c>
      <c r="CM526" s="11" cm="1">
        <f t="array" ref="CM526">MMULT(X526:AQ526,$BQ$54:$BQ$73)</f>
        <v>1.5681914157125504E-3</v>
      </c>
      <c r="DA526" s="7">
        <v>2.3683437574072716E-5</v>
      </c>
    </row>
    <row r="527" spans="1:105" x14ac:dyDescent="0.25">
      <c r="A527" s="9">
        <v>45615</v>
      </c>
      <c r="B527" s="10">
        <v>2820.10205078125</v>
      </c>
      <c r="C527" s="10">
        <v>655.4853515625</v>
      </c>
      <c r="D527" s="10">
        <v>1494.16748046875</v>
      </c>
      <c r="E527" s="10">
        <v>14869.783203125</v>
      </c>
      <c r="F527" s="10">
        <v>63.720001220703118</v>
      </c>
      <c r="G527" s="10">
        <v>859.507080078125</v>
      </c>
      <c r="H527" s="10">
        <v>1239.53564453125</v>
      </c>
      <c r="I527" s="10">
        <v>1772.300048828125</v>
      </c>
      <c r="J527" s="10">
        <v>84.39849853515625</v>
      </c>
      <c r="K527" s="10">
        <v>3473.5048828125</v>
      </c>
      <c r="L527" s="10">
        <v>26.930000305175781</v>
      </c>
      <c r="M527" s="10">
        <v>5810.37451171875</v>
      </c>
      <c r="N527" s="10">
        <v>2925.44677734375</v>
      </c>
      <c r="O527" s="10">
        <v>236.1020812988281</v>
      </c>
      <c r="P527" s="10">
        <v>1236.710693359375</v>
      </c>
      <c r="Q527" s="10">
        <v>787.1934814453125</v>
      </c>
      <c r="R527" s="10">
        <v>88.819999694824219</v>
      </c>
      <c r="S527" s="10">
        <v>6475.74462890625</v>
      </c>
      <c r="T527" s="10">
        <v>3834.06103515625</v>
      </c>
      <c r="U527" s="10">
        <v>1037.961547851562</v>
      </c>
      <c r="X527" s="11">
        <f t="shared" si="342"/>
        <v>9.9344227575233067E-4</v>
      </c>
      <c r="Y527" s="11">
        <f t="shared" si="343"/>
        <v>4.1642137923967003E-3</v>
      </c>
      <c r="Z527" s="11">
        <f t="shared" si="344"/>
        <v>1.1298496058449229E-3</v>
      </c>
      <c r="AA527" s="11">
        <f t="shared" si="345"/>
        <v>4.3851727862298188E-3</v>
      </c>
      <c r="AB527" s="11">
        <f t="shared" si="346"/>
        <v>1.3036560809729592E-2</v>
      </c>
      <c r="AC527" s="11">
        <f t="shared" si="347"/>
        <v>2.1787651895904835E-2</v>
      </c>
      <c r="AD527" s="11">
        <f t="shared" si="348"/>
        <v>-3.4703882512803694E-3</v>
      </c>
      <c r="AE527" s="11">
        <f t="shared" si="349"/>
        <v>7.3422629056453161E-3</v>
      </c>
      <c r="AF527" s="11">
        <f t="shared" si="350"/>
        <v>-9.3518841721053749E-4</v>
      </c>
      <c r="AG527" s="11">
        <f t="shared" si="351"/>
        <v>-1.0233896160055832E-2</v>
      </c>
      <c r="AH527" s="11">
        <f t="shared" si="352"/>
        <v>2.232953631128156E-3</v>
      </c>
      <c r="AI527" s="11">
        <f t="shared" si="353"/>
        <v>7.6094552473072955E-3</v>
      </c>
      <c r="AJ527" s="11">
        <f t="shared" si="354"/>
        <v>3.5846065910993499E-2</v>
      </c>
      <c r="AK527" s="11">
        <f t="shared" si="355"/>
        <v>1.3693044490520261E-2</v>
      </c>
      <c r="AL527" s="11">
        <f t="shared" si="356"/>
        <v>-1.514973443612587E-2</v>
      </c>
      <c r="AM527" s="11">
        <f t="shared" si="357"/>
        <v>-1.3876960193741465E-2</v>
      </c>
      <c r="AN527" s="11">
        <f t="shared" si="358"/>
        <v>2.185919887142539E-2</v>
      </c>
      <c r="AO527" s="11">
        <f t="shared" si="359"/>
        <v>1.4405164084542808E-2</v>
      </c>
      <c r="AP527" s="11">
        <f t="shared" si="360"/>
        <v>4.98817159484351E-3</v>
      </c>
      <c r="AQ527" s="11">
        <f t="shared" si="361"/>
        <v>4.228042100721266E-2</v>
      </c>
      <c r="AT527" s="12">
        <f t="shared" si="362"/>
        <v>6.9409621524305488E-4</v>
      </c>
      <c r="AU527" s="12">
        <f t="shared" si="363"/>
        <v>4.1902227753524398E-3</v>
      </c>
      <c r="AV527" s="12">
        <f t="shared" si="364"/>
        <v>-1.0110598959833087E-3</v>
      </c>
      <c r="AW527" s="12">
        <f t="shared" si="365"/>
        <v>1.6574450198622334E-3</v>
      </c>
      <c r="AX527" s="12">
        <f t="shared" si="366"/>
        <v>1.2256952654973756E-2</v>
      </c>
      <c r="AY527" s="12">
        <f t="shared" si="367"/>
        <v>2.1209892791718653E-2</v>
      </c>
      <c r="AZ527" s="12">
        <f t="shared" si="368"/>
        <v>-4.3731572068739129E-3</v>
      </c>
      <c r="BA527" s="12">
        <f t="shared" si="369"/>
        <v>6.5647093919236777E-3</v>
      </c>
      <c r="BB527" s="12">
        <f t="shared" si="370"/>
        <v>-1.0054624662402176E-3</v>
      </c>
      <c r="BC527" s="12">
        <f t="shared" si="371"/>
        <v>-1.1733770480606445E-2</v>
      </c>
      <c r="BD527" s="12">
        <f t="shared" si="372"/>
        <v>1.8913881652180727E-3</v>
      </c>
      <c r="BE527" s="12">
        <f t="shared" si="373"/>
        <v>6.8068116034767402E-3</v>
      </c>
      <c r="BF527" s="12">
        <f t="shared" si="374"/>
        <v>3.4039155142022666E-2</v>
      </c>
      <c r="BG527" s="12">
        <f t="shared" si="375"/>
        <v>1.198382113112827E-2</v>
      </c>
      <c r="BH527" s="12">
        <f t="shared" si="376"/>
        <v>-1.5558595776268447E-2</v>
      </c>
      <c r="BI527" s="12">
        <f t="shared" si="377"/>
        <v>-1.4977004516560739E-2</v>
      </c>
      <c r="BJ527" s="12">
        <f t="shared" si="378"/>
        <v>2.096335894753883E-2</v>
      </c>
      <c r="BK527" s="12">
        <f t="shared" si="379"/>
        <v>1.4636458308846328E-2</v>
      </c>
      <c r="BL527" s="12">
        <f t="shared" si="380"/>
        <v>4.1310155380989838E-3</v>
      </c>
      <c r="BM527" s="12">
        <f t="shared" si="381"/>
        <v>4.0870719356229109E-2</v>
      </c>
      <c r="CM527" s="11" cm="1">
        <f t="array" ref="CM527">MMULT(X527:AQ527,$BQ$54:$BQ$73)</f>
        <v>7.6043730725531521E-3</v>
      </c>
      <c r="DA527" s="7">
        <v>7.305586418622988E-3</v>
      </c>
    </row>
    <row r="528" spans="1:105" x14ac:dyDescent="0.25">
      <c r="A528" s="9">
        <v>45617</v>
      </c>
      <c r="B528" s="10">
        <v>2182.56787109375</v>
      </c>
      <c r="C528" s="10">
        <v>642.59979248046875</v>
      </c>
      <c r="D528" s="10">
        <v>1531.860107421875</v>
      </c>
      <c r="E528" s="10">
        <v>14988.779296875</v>
      </c>
      <c r="F528" s="10">
        <v>64.569999694824219</v>
      </c>
      <c r="G528" s="10">
        <v>858.989013671875</v>
      </c>
      <c r="H528" s="10">
        <v>1240.974609375</v>
      </c>
      <c r="I528" s="10">
        <v>1781.332641601562</v>
      </c>
      <c r="J528" s="10">
        <v>84.383102416992188</v>
      </c>
      <c r="K528" s="10">
        <v>3451.31201171875</v>
      </c>
      <c r="L528" s="10">
        <v>26.89999961853027</v>
      </c>
      <c r="M528" s="10">
        <v>5854.89453125</v>
      </c>
      <c r="N528" s="10">
        <v>2912.847900390625</v>
      </c>
      <c r="O528" s="10">
        <v>230.53273010253909</v>
      </c>
      <c r="P528" s="10">
        <v>1218.134887695312</v>
      </c>
      <c r="Q528" s="10">
        <v>765.3814697265625</v>
      </c>
      <c r="R528" s="10">
        <v>88.099998474121094</v>
      </c>
      <c r="S528" s="10">
        <v>6423.4365234375</v>
      </c>
      <c r="T528" s="10">
        <v>3865.666748046875</v>
      </c>
      <c r="U528" s="10">
        <v>1077.27294921875</v>
      </c>
      <c r="X528" s="11">
        <f t="shared" si="342"/>
        <v>-0.22606776925355754</v>
      </c>
      <c r="Y528" s="11">
        <f t="shared" si="343"/>
        <v>-1.9658042779011856E-2</v>
      </c>
      <c r="Z528" s="11">
        <f t="shared" si="344"/>
        <v>2.5226507366697657E-2</v>
      </c>
      <c r="AA528" s="11">
        <f t="shared" si="345"/>
        <v>8.0025439594164395E-3</v>
      </c>
      <c r="AB528" s="11">
        <f t="shared" si="346"/>
        <v>1.3339586595063182E-2</v>
      </c>
      <c r="AC528" s="11">
        <f t="shared" si="347"/>
        <v>-6.0274827079133582E-4</v>
      </c>
      <c r="AD528" s="11">
        <f t="shared" si="348"/>
        <v>1.1608902495854948E-3</v>
      </c>
      <c r="AE528" s="11">
        <f t="shared" si="349"/>
        <v>5.0965369997081188E-3</v>
      </c>
      <c r="AF528" s="11">
        <f t="shared" si="350"/>
        <v>-1.8242170691756129E-4</v>
      </c>
      <c r="AG528" s="11">
        <f t="shared" si="351"/>
        <v>-6.3891866695118659E-3</v>
      </c>
      <c r="AH528" s="11">
        <f t="shared" si="352"/>
        <v>-1.1140247421291495E-3</v>
      </c>
      <c r="AI528" s="11">
        <f t="shared" si="353"/>
        <v>7.6621600623951285E-3</v>
      </c>
      <c r="AJ528" s="11">
        <f t="shared" si="354"/>
        <v>-4.3066505433281338E-3</v>
      </c>
      <c r="AK528" s="11">
        <f t="shared" si="355"/>
        <v>-2.3588742486518051E-2</v>
      </c>
      <c r="AL528" s="11">
        <f t="shared" si="356"/>
        <v>-1.5020332373454317E-2</v>
      </c>
      <c r="AM528" s="11">
        <f t="shared" si="357"/>
        <v>-2.7708577665941092E-2</v>
      </c>
      <c r="AN528" s="11">
        <f t="shared" si="358"/>
        <v>-8.1062961402496095E-3</v>
      </c>
      <c r="AO528" s="11">
        <f t="shared" si="359"/>
        <v>-8.0775429647516554E-3</v>
      </c>
      <c r="AP528" s="11">
        <f t="shared" si="360"/>
        <v>8.2434036914952151E-3</v>
      </c>
      <c r="AQ528" s="11">
        <f t="shared" si="361"/>
        <v>3.7873658661592195E-2</v>
      </c>
      <c r="AT528" s="12">
        <f t="shared" si="362"/>
        <v>-0.22636711531406681</v>
      </c>
      <c r="AU528" s="12">
        <f t="shared" si="363"/>
        <v>-1.9632033796056117E-2</v>
      </c>
      <c r="AV528" s="12">
        <f t="shared" si="364"/>
        <v>2.3085597864869425E-2</v>
      </c>
      <c r="AW528" s="12">
        <f t="shared" si="365"/>
        <v>5.2748161930488546E-3</v>
      </c>
      <c r="AX528" s="12">
        <f t="shared" si="366"/>
        <v>1.2559978440307346E-2</v>
      </c>
      <c r="AY528" s="12">
        <f t="shared" si="367"/>
        <v>-1.1805073749775181E-3</v>
      </c>
      <c r="AZ528" s="12">
        <f t="shared" si="368"/>
        <v>2.581212939919517E-4</v>
      </c>
      <c r="BA528" s="12">
        <f t="shared" si="369"/>
        <v>4.3189834859864804E-3</v>
      </c>
      <c r="BB528" s="12">
        <f t="shared" si="370"/>
        <v>-2.5269575594724148E-4</v>
      </c>
      <c r="BC528" s="12">
        <f t="shared" si="371"/>
        <v>-7.8890609900624797E-3</v>
      </c>
      <c r="BD528" s="12">
        <f t="shared" si="372"/>
        <v>-1.4555902080392326E-3</v>
      </c>
      <c r="BE528" s="12">
        <f t="shared" si="373"/>
        <v>6.8595164185645732E-3</v>
      </c>
      <c r="BF528" s="12">
        <f t="shared" si="374"/>
        <v>-6.1135613122989653E-3</v>
      </c>
      <c r="BG528" s="12">
        <f t="shared" si="375"/>
        <v>-2.5297965845910042E-2</v>
      </c>
      <c r="BH528" s="12">
        <f t="shared" si="376"/>
        <v>-1.5429193713596894E-2</v>
      </c>
      <c r="BI528" s="12">
        <f t="shared" si="377"/>
        <v>-2.8808621988760365E-2</v>
      </c>
      <c r="BJ528" s="12">
        <f t="shared" si="378"/>
        <v>-9.0021360641361712E-3</v>
      </c>
      <c r="BK528" s="12">
        <f t="shared" si="379"/>
        <v>-7.8462487404481352E-3</v>
      </c>
      <c r="BL528" s="12">
        <f t="shared" si="380"/>
        <v>7.3862476347506889E-3</v>
      </c>
      <c r="BM528" s="12">
        <f t="shared" si="381"/>
        <v>3.6463957010608644E-2</v>
      </c>
      <c r="CM528" s="11" cm="1">
        <f t="array" ref="CM528">MMULT(X528:AQ528,$BQ$54:$BQ$73)</f>
        <v>-1.1710852400510438E-2</v>
      </c>
      <c r="DA528" s="7">
        <v>3.0004363452317191E-4</v>
      </c>
    </row>
    <row r="529" spans="1:105" x14ac:dyDescent="0.25">
      <c r="A529" s="9">
        <v>45618</v>
      </c>
      <c r="B529" s="10">
        <v>2226.89599609375</v>
      </c>
      <c r="C529" s="10">
        <v>664.29595947265625</v>
      </c>
      <c r="D529" s="10">
        <v>1527.793334960938</v>
      </c>
      <c r="E529" s="10">
        <v>15341.873046875</v>
      </c>
      <c r="F529" s="10">
        <v>65.330001831054688</v>
      </c>
      <c r="G529" s="10">
        <v>861.15966796875</v>
      </c>
      <c r="H529" s="10">
        <v>1268.264038085938</v>
      </c>
      <c r="I529" s="10">
        <v>1847.572265625</v>
      </c>
      <c r="J529" s="10">
        <v>84.488296508789063</v>
      </c>
      <c r="K529" s="10">
        <v>3570.203125</v>
      </c>
      <c r="L529" s="10">
        <v>26.860000610351559</v>
      </c>
      <c r="M529" s="10">
        <v>6054.94287109375</v>
      </c>
      <c r="N529" s="10">
        <v>2988.9365234375</v>
      </c>
      <c r="O529" s="10">
        <v>233.81721496582031</v>
      </c>
      <c r="P529" s="10">
        <v>1260.3662109375</v>
      </c>
      <c r="Q529" s="10">
        <v>799.98663330078125</v>
      </c>
      <c r="R529" s="10">
        <v>88.44000244140625</v>
      </c>
      <c r="S529" s="10">
        <v>6512.77587890625</v>
      </c>
      <c r="T529" s="10">
        <v>4028.679931640625</v>
      </c>
      <c r="U529" s="10">
        <v>1064.302001953125</v>
      </c>
      <c r="X529" s="11">
        <f t="shared" si="342"/>
        <v>2.0310078594617014E-2</v>
      </c>
      <c r="Y529" s="11">
        <f t="shared" si="343"/>
        <v>3.3763109241662162E-2</v>
      </c>
      <c r="Z529" s="11">
        <f t="shared" si="344"/>
        <v>-2.6547936337224911E-3</v>
      </c>
      <c r="AA529" s="11">
        <f t="shared" si="345"/>
        <v>2.3557205227087191E-2</v>
      </c>
      <c r="AB529" s="11">
        <f t="shared" si="346"/>
        <v>1.177020504603454E-2</v>
      </c>
      <c r="AC529" s="11">
        <f t="shared" si="347"/>
        <v>2.5269872633134371E-3</v>
      </c>
      <c r="AD529" s="11">
        <f t="shared" si="348"/>
        <v>2.1990319950769908E-2</v>
      </c>
      <c r="AE529" s="11">
        <f t="shared" si="349"/>
        <v>3.7185432117767279E-2</v>
      </c>
      <c r="AF529" s="11">
        <f t="shared" si="350"/>
        <v>1.2466250799483772E-3</v>
      </c>
      <c r="AG529" s="11">
        <f t="shared" si="351"/>
        <v>3.4448091878555583E-2</v>
      </c>
      <c r="AH529" s="11">
        <f t="shared" si="352"/>
        <v>-1.4869519979902645E-3</v>
      </c>
      <c r="AI529" s="11">
        <f t="shared" si="353"/>
        <v>3.4167710242432044E-2</v>
      </c>
      <c r="AJ529" s="11">
        <f t="shared" si="354"/>
        <v>2.6121728853975245E-2</v>
      </c>
      <c r="AK529" s="11">
        <f t="shared" si="355"/>
        <v>1.4247368960669096E-2</v>
      </c>
      <c r="AL529" s="11">
        <f t="shared" si="356"/>
        <v>3.4668839771996689E-2</v>
      </c>
      <c r="AM529" s="11">
        <f t="shared" si="357"/>
        <v>4.521296235010977E-2</v>
      </c>
      <c r="AN529" s="11">
        <f t="shared" si="358"/>
        <v>3.8592959497613455E-3</v>
      </c>
      <c r="AO529" s="11">
        <f t="shared" si="359"/>
        <v>1.3908342542620794E-2</v>
      </c>
      <c r="AP529" s="11">
        <f t="shared" si="360"/>
        <v>4.2169486978181001E-2</v>
      </c>
      <c r="AQ529" s="11">
        <f t="shared" si="361"/>
        <v>-1.2040539284896805E-2</v>
      </c>
      <c r="AT529" s="12">
        <f t="shared" si="362"/>
        <v>2.0010732534107737E-2</v>
      </c>
      <c r="AU529" s="12">
        <f t="shared" si="363"/>
        <v>3.3789118224617901E-2</v>
      </c>
      <c r="AV529" s="12">
        <f t="shared" si="364"/>
        <v>-4.7957031355507227E-3</v>
      </c>
      <c r="AW529" s="12">
        <f t="shared" si="365"/>
        <v>2.0829477460719604E-2</v>
      </c>
      <c r="AX529" s="12">
        <f t="shared" si="366"/>
        <v>1.0990596891278704E-2</v>
      </c>
      <c r="AY529" s="12">
        <f t="shared" si="367"/>
        <v>1.9492281591272547E-3</v>
      </c>
      <c r="AZ529" s="12">
        <f t="shared" si="368"/>
        <v>2.1087550995176365E-2</v>
      </c>
      <c r="BA529" s="12">
        <f t="shared" si="369"/>
        <v>3.6407878604045638E-2</v>
      </c>
      <c r="BB529" s="12">
        <f t="shared" si="370"/>
        <v>1.176351030918697E-3</v>
      </c>
      <c r="BC529" s="12">
        <f t="shared" si="371"/>
        <v>3.294821755800497E-2</v>
      </c>
      <c r="BD529" s="12">
        <f t="shared" si="372"/>
        <v>-1.8285174639003478E-3</v>
      </c>
      <c r="BE529" s="12">
        <f t="shared" si="373"/>
        <v>3.3365066598601487E-2</v>
      </c>
      <c r="BF529" s="12">
        <f t="shared" si="374"/>
        <v>2.4314818085004415E-2</v>
      </c>
      <c r="BG529" s="12">
        <f t="shared" si="375"/>
        <v>1.2538145601277105E-2</v>
      </c>
      <c r="BH529" s="12">
        <f t="shared" si="376"/>
        <v>3.4259978431854111E-2</v>
      </c>
      <c r="BI529" s="12">
        <f t="shared" si="377"/>
        <v>4.4112918027290497E-2</v>
      </c>
      <c r="BJ529" s="12">
        <f t="shared" si="378"/>
        <v>2.9634560258747842E-3</v>
      </c>
      <c r="BK529" s="12">
        <f t="shared" si="379"/>
        <v>1.4139636766924315E-2</v>
      </c>
      <c r="BL529" s="12">
        <f t="shared" si="380"/>
        <v>4.1312330921436477E-2</v>
      </c>
      <c r="BM529" s="12">
        <f t="shared" si="381"/>
        <v>-1.3450240935880355E-2</v>
      </c>
      <c r="CM529" s="11" cm="1">
        <f t="array" ref="CM529">MMULT(X529:AQ529,$BQ$54:$BQ$73)</f>
        <v>1.9248575256644602E-2</v>
      </c>
      <c r="DA529" s="7">
        <v>-3.6534916353062729E-3</v>
      </c>
    </row>
    <row r="530" spans="1:105" x14ac:dyDescent="0.25">
      <c r="A530" s="9">
        <v>45621</v>
      </c>
      <c r="B530" s="10">
        <v>2256.38134765625</v>
      </c>
      <c r="C530" s="10">
        <v>664.4400634765625</v>
      </c>
      <c r="D530" s="10">
        <v>1541.977661132812</v>
      </c>
      <c r="E530" s="10">
        <v>15717.8046875</v>
      </c>
      <c r="F530" s="10">
        <v>64.379997253417969</v>
      </c>
      <c r="G530" s="10">
        <v>880.8929443359375</v>
      </c>
      <c r="H530" s="10">
        <v>1290.988647460938</v>
      </c>
      <c r="I530" s="10">
        <v>1835.382934570312</v>
      </c>
      <c r="J530" s="10">
        <v>84.435997009277344</v>
      </c>
      <c r="K530" s="10">
        <v>3718.32177734375</v>
      </c>
      <c r="L530" s="10">
        <v>26.89999961853027</v>
      </c>
      <c r="M530" s="10">
        <v>6036.72998046875</v>
      </c>
      <c r="N530" s="10">
        <v>3021.32666015625</v>
      </c>
      <c r="O530" s="10">
        <v>245.527099609375</v>
      </c>
      <c r="P530" s="10">
        <v>1281.880249023438</v>
      </c>
      <c r="Q530" s="10">
        <v>827.82757568359375</v>
      </c>
      <c r="R530" s="10">
        <v>86.870002746582031</v>
      </c>
      <c r="S530" s="10">
        <v>6715.43310546875</v>
      </c>
      <c r="T530" s="10">
        <v>4095.593505859375</v>
      </c>
      <c r="U530" s="10">
        <v>1074.928100585938</v>
      </c>
      <c r="X530" s="11">
        <f t="shared" si="342"/>
        <v>1.3240560679178974E-2</v>
      </c>
      <c r="Y530" s="11">
        <f t="shared" si="343"/>
        <v>2.1692741292698111E-4</v>
      </c>
      <c r="Z530" s="11">
        <f t="shared" si="344"/>
        <v>9.2841916817478134E-3</v>
      </c>
      <c r="AA530" s="11">
        <f t="shared" si="345"/>
        <v>2.450363390939243E-2</v>
      </c>
      <c r="AB530" s="11">
        <f t="shared" si="346"/>
        <v>-1.4541627904641096E-2</v>
      </c>
      <c r="AC530" s="11">
        <f t="shared" si="347"/>
        <v>2.2914770745979231E-2</v>
      </c>
      <c r="AD530" s="11">
        <f t="shared" si="348"/>
        <v>1.7917885150552676E-2</v>
      </c>
      <c r="AE530" s="11">
        <f t="shared" si="349"/>
        <v>-6.5974854036708148E-3</v>
      </c>
      <c r="AF530" s="11">
        <f t="shared" si="350"/>
        <v>-6.1901472361060317E-4</v>
      </c>
      <c r="AG530" s="11">
        <f t="shared" si="351"/>
        <v>4.1487458040290075E-2</v>
      </c>
      <c r="AH530" s="11">
        <f t="shared" si="352"/>
        <v>1.4891663168204003E-3</v>
      </c>
      <c r="AI530" s="11">
        <f t="shared" si="353"/>
        <v>-3.0079376490814136E-3</v>
      </c>
      <c r="AJ530" s="11">
        <f t="shared" si="354"/>
        <v>1.0836676009933769E-2</v>
      </c>
      <c r="AK530" s="11">
        <f t="shared" si="355"/>
        <v>5.0081362252417785E-2</v>
      </c>
      <c r="AL530" s="11">
        <f t="shared" si="356"/>
        <v>1.7069672210535649E-2</v>
      </c>
      <c r="AM530" s="11">
        <f t="shared" si="357"/>
        <v>3.4801759459329347E-2</v>
      </c>
      <c r="AN530" s="11">
        <f t="shared" si="358"/>
        <v>-1.7752144408457966E-2</v>
      </c>
      <c r="AO530" s="11">
        <f t="shared" si="359"/>
        <v>3.1116874022775996E-2</v>
      </c>
      <c r="AP530" s="11">
        <f t="shared" si="360"/>
        <v>1.6609305120821639E-2</v>
      </c>
      <c r="AQ530" s="11">
        <f t="shared" si="361"/>
        <v>9.9841009537826268E-3</v>
      </c>
      <c r="AT530" s="12">
        <f t="shared" si="362"/>
        <v>1.2941214618669698E-2</v>
      </c>
      <c r="AU530" s="12">
        <f t="shared" si="363"/>
        <v>2.4293639588272056E-4</v>
      </c>
      <c r="AV530" s="12">
        <f t="shared" si="364"/>
        <v>7.1432821799195818E-3</v>
      </c>
      <c r="AW530" s="12">
        <f t="shared" si="365"/>
        <v>2.1775906143024843E-2</v>
      </c>
      <c r="AX530" s="12">
        <f t="shared" si="366"/>
        <v>-1.5321236059396932E-2</v>
      </c>
      <c r="AY530" s="12">
        <f t="shared" si="367"/>
        <v>2.233701164179305E-2</v>
      </c>
      <c r="AZ530" s="12">
        <f t="shared" si="368"/>
        <v>1.7015116194959132E-2</v>
      </c>
      <c r="BA530" s="12">
        <f t="shared" si="369"/>
        <v>-7.3750389173924532E-3</v>
      </c>
      <c r="BB530" s="12">
        <f t="shared" si="370"/>
        <v>-6.8928877264028338E-4</v>
      </c>
      <c r="BC530" s="12">
        <f t="shared" si="371"/>
        <v>3.9987583719739463E-2</v>
      </c>
      <c r="BD530" s="12">
        <f t="shared" si="372"/>
        <v>1.147600850910317E-3</v>
      </c>
      <c r="BE530" s="12">
        <f t="shared" si="373"/>
        <v>-3.8105812929119689E-3</v>
      </c>
      <c r="BF530" s="12">
        <f t="shared" si="374"/>
        <v>9.0297652409629375E-3</v>
      </c>
      <c r="BG530" s="12">
        <f t="shared" si="375"/>
        <v>4.8372138893025794E-2</v>
      </c>
      <c r="BH530" s="12">
        <f t="shared" si="376"/>
        <v>1.6660810870393072E-2</v>
      </c>
      <c r="BI530" s="12">
        <f t="shared" si="377"/>
        <v>3.3701715136510074E-2</v>
      </c>
      <c r="BJ530" s="12">
        <f t="shared" si="378"/>
        <v>-1.8647984332344526E-2</v>
      </c>
      <c r="BK530" s="12">
        <f t="shared" si="379"/>
        <v>3.1348168247079512E-2</v>
      </c>
      <c r="BL530" s="12">
        <f t="shared" si="380"/>
        <v>1.5752149064077112E-2</v>
      </c>
      <c r="BM530" s="12">
        <f t="shared" si="381"/>
        <v>8.5743993027990774E-3</v>
      </c>
      <c r="CM530" s="11" cm="1">
        <f t="array" ref="CM530">MMULT(X530:AQ530,$BQ$54:$BQ$73)</f>
        <v>1.2951806693851174E-2</v>
      </c>
      <c r="DA530" s="7">
        <v>-8.2040769802930302E-3</v>
      </c>
    </row>
    <row r="531" spans="1:105" x14ac:dyDescent="0.25">
      <c r="A531" s="9">
        <v>45622</v>
      </c>
      <c r="B531" s="10">
        <v>2149.434326171875</v>
      </c>
      <c r="C531" s="10">
        <v>657.73638916015625</v>
      </c>
      <c r="D531" s="10">
        <v>1574.760375976562</v>
      </c>
      <c r="E531" s="10">
        <v>15494.2041015625</v>
      </c>
      <c r="F531" s="10">
        <v>63.389999389648438</v>
      </c>
      <c r="G531" s="10">
        <v>880.86834716796875</v>
      </c>
      <c r="H531" s="10">
        <v>1294.9580078125</v>
      </c>
      <c r="I531" s="10">
        <v>1868.842895507812</v>
      </c>
      <c r="J531" s="10">
        <v>84.37750244140625</v>
      </c>
      <c r="K531" s="10">
        <v>3668.387451171875</v>
      </c>
      <c r="L531" s="10">
        <v>26.909999847412109</v>
      </c>
      <c r="M531" s="10">
        <v>6147.19287109375</v>
      </c>
      <c r="N531" s="10">
        <v>2961.40771484375</v>
      </c>
      <c r="O531" s="10">
        <v>242.05223083496091</v>
      </c>
      <c r="P531" s="10">
        <v>1290.545654296875</v>
      </c>
      <c r="Q531" s="10">
        <v>822.87701416015625</v>
      </c>
      <c r="R531" s="10">
        <v>86.010002136230469</v>
      </c>
      <c r="S531" s="10">
        <v>6638.65185546875</v>
      </c>
      <c r="T531" s="10">
        <v>4131.2822265625</v>
      </c>
      <c r="U531" s="10">
        <v>1075.027954101562</v>
      </c>
      <c r="X531" s="11">
        <f t="shared" si="342"/>
        <v>-4.739758268054426E-2</v>
      </c>
      <c r="Y531" s="11">
        <f t="shared" si="343"/>
        <v>-1.0089208470257627E-2</v>
      </c>
      <c r="Z531" s="11">
        <f t="shared" si="344"/>
        <v>2.1260174949399861E-2</v>
      </c>
      <c r="AA531" s="11">
        <f t="shared" si="345"/>
        <v>-1.422594251443551E-2</v>
      </c>
      <c r="AB531" s="11">
        <f t="shared" si="346"/>
        <v>-1.5377413886375582E-2</v>
      </c>
      <c r="AC531" s="11">
        <f t="shared" si="347"/>
        <v>-2.7922993511195179E-5</v>
      </c>
      <c r="AD531" s="11">
        <f t="shared" si="348"/>
        <v>3.0746671238115189E-3</v>
      </c>
      <c r="AE531" s="11">
        <f t="shared" si="349"/>
        <v>1.8230506728195896E-2</v>
      </c>
      <c r="AF531" s="11">
        <f t="shared" si="350"/>
        <v>-6.9276813140095573E-4</v>
      </c>
      <c r="AG531" s="11">
        <f t="shared" si="351"/>
        <v>-1.3429264373011441E-2</v>
      </c>
      <c r="AH531" s="11">
        <f t="shared" si="352"/>
        <v>3.7175572578635862E-4</v>
      </c>
      <c r="AI531" s="11">
        <f t="shared" si="353"/>
        <v>1.8298464728817073E-2</v>
      </c>
      <c r="AJ531" s="11">
        <f t="shared" si="354"/>
        <v>-1.9831998341219167E-2</v>
      </c>
      <c r="AK531" s="11">
        <f t="shared" si="355"/>
        <v>-1.4152689377027974E-2</v>
      </c>
      <c r="AL531" s="11">
        <f t="shared" si="356"/>
        <v>6.7599179252808709E-3</v>
      </c>
      <c r="AM531" s="11">
        <f t="shared" si="357"/>
        <v>-5.980184363089721E-3</v>
      </c>
      <c r="AN531" s="11">
        <f t="shared" si="358"/>
        <v>-9.8998570641279267E-3</v>
      </c>
      <c r="AO531" s="11">
        <f t="shared" si="359"/>
        <v>-1.1433551461851771E-2</v>
      </c>
      <c r="AP531" s="11">
        <f t="shared" si="360"/>
        <v>8.7139313635659424E-3</v>
      </c>
      <c r="AQ531" s="11">
        <f t="shared" si="361"/>
        <v>9.2893204270742255E-5</v>
      </c>
      <c r="AT531" s="12">
        <f t="shared" si="362"/>
        <v>-4.7696928741053538E-2</v>
      </c>
      <c r="AU531" s="12">
        <f t="shared" si="363"/>
        <v>-1.0063199487301888E-2</v>
      </c>
      <c r="AV531" s="12">
        <f t="shared" si="364"/>
        <v>1.9119265447571629E-2</v>
      </c>
      <c r="AW531" s="12">
        <f t="shared" si="365"/>
        <v>-1.6953670280803097E-2</v>
      </c>
      <c r="AX531" s="12">
        <f t="shared" si="366"/>
        <v>-1.6157022041131418E-2</v>
      </c>
      <c r="AY531" s="12">
        <f t="shared" si="367"/>
        <v>-6.056820976973775E-4</v>
      </c>
      <c r="AZ531" s="12">
        <f t="shared" si="368"/>
        <v>2.1718981682179758E-3</v>
      </c>
      <c r="BA531" s="12">
        <f t="shared" si="369"/>
        <v>1.7452953214474258E-2</v>
      </c>
      <c r="BB531" s="12">
        <f t="shared" si="370"/>
        <v>-7.6304218043063594E-4</v>
      </c>
      <c r="BC531" s="12">
        <f t="shared" si="371"/>
        <v>-1.4929138693562053E-2</v>
      </c>
      <c r="BD531" s="12">
        <f t="shared" si="372"/>
        <v>3.0190259876275373E-5</v>
      </c>
      <c r="BE531" s="12">
        <f t="shared" si="373"/>
        <v>1.749582108498652E-2</v>
      </c>
      <c r="BF531" s="12">
        <f t="shared" si="374"/>
        <v>-2.1638909110189997E-2</v>
      </c>
      <c r="BG531" s="12">
        <f t="shared" si="375"/>
        <v>-1.5861912736419966E-2</v>
      </c>
      <c r="BH531" s="12">
        <f t="shared" si="376"/>
        <v>6.3510565851382927E-3</v>
      </c>
      <c r="BI531" s="12">
        <f t="shared" si="377"/>
        <v>-7.0802286859089954E-3</v>
      </c>
      <c r="BJ531" s="12">
        <f t="shared" si="378"/>
        <v>-1.0795696988014488E-2</v>
      </c>
      <c r="BK531" s="12">
        <f t="shared" si="379"/>
        <v>-1.120225723754825E-2</v>
      </c>
      <c r="BL531" s="12">
        <f t="shared" si="380"/>
        <v>7.8567753068214171E-3</v>
      </c>
      <c r="BM531" s="12">
        <f t="shared" si="381"/>
        <v>-1.3168084467128074E-3</v>
      </c>
      <c r="CM531" s="11" cm="1">
        <f t="array" ref="CM531">MMULT(X531:AQ531,$BQ$54:$BQ$73)</f>
        <v>-4.2868035953862425E-3</v>
      </c>
      <c r="DA531" s="7">
        <v>-9.4747211142035669E-3</v>
      </c>
    </row>
    <row r="532" spans="1:105" x14ac:dyDescent="0.25">
      <c r="A532" s="9">
        <v>45623</v>
      </c>
      <c r="B532" s="10">
        <v>2396.612060546875</v>
      </c>
      <c r="C532" s="10">
        <v>666.407958984375</v>
      </c>
      <c r="D532" s="10">
        <v>1604.815307617188</v>
      </c>
      <c r="E532" s="10">
        <v>15610.552734375</v>
      </c>
      <c r="F532" s="10">
        <v>63.959999084472663</v>
      </c>
      <c r="G532" s="10">
        <v>894.06494140625</v>
      </c>
      <c r="H532" s="10">
        <v>1290.740478515625</v>
      </c>
      <c r="I532" s="10">
        <v>1869.182861328125</v>
      </c>
      <c r="J532" s="10">
        <v>84.339103698730469</v>
      </c>
      <c r="K532" s="10">
        <v>3664.5234375</v>
      </c>
      <c r="L532" s="10">
        <v>26.930000305175781</v>
      </c>
      <c r="M532" s="10">
        <v>6181.2998046875</v>
      </c>
      <c r="N532" s="10">
        <v>2980.851806640625</v>
      </c>
      <c r="O532" s="10">
        <v>242.09983825683591</v>
      </c>
      <c r="P532" s="10">
        <v>1288.055541992188</v>
      </c>
      <c r="Q532" s="10">
        <v>817.6812744140625</v>
      </c>
      <c r="R532" s="10">
        <v>86.589996337890625</v>
      </c>
      <c r="S532" s="10">
        <v>6679.4404296875</v>
      </c>
      <c r="T532" s="10">
        <v>4112.15576171875</v>
      </c>
      <c r="U532" s="10">
        <v>1044.147583007812</v>
      </c>
      <c r="X532" s="11">
        <f t="shared" si="342"/>
        <v>0.11499664417066491</v>
      </c>
      <c r="Y532" s="11">
        <f t="shared" si="343"/>
        <v>1.3183959359905897E-2</v>
      </c>
      <c r="Z532" s="11">
        <f t="shared" si="344"/>
        <v>1.9085399975210724E-2</v>
      </c>
      <c r="AA532" s="11">
        <f t="shared" si="345"/>
        <v>7.5091713036597287E-3</v>
      </c>
      <c r="AB532" s="11">
        <f t="shared" si="346"/>
        <v>8.9919498392881606E-3</v>
      </c>
      <c r="AC532" s="11">
        <f t="shared" si="347"/>
        <v>1.4981346850194916E-2</v>
      </c>
      <c r="AD532" s="11">
        <f t="shared" si="348"/>
        <v>-3.2568849888804006E-3</v>
      </c>
      <c r="AE532" s="11">
        <f t="shared" si="349"/>
        <v>1.8191246633418985E-4</v>
      </c>
      <c r="AF532" s="11">
        <f t="shared" si="350"/>
        <v>-4.550827123906192E-4</v>
      </c>
      <c r="AG532" s="11">
        <f t="shared" si="351"/>
        <v>-1.0533275787541559E-3</v>
      </c>
      <c r="AH532" s="11">
        <f t="shared" si="352"/>
        <v>7.4323514964996502E-4</v>
      </c>
      <c r="AI532" s="11">
        <f t="shared" si="353"/>
        <v>5.5483753818971141E-3</v>
      </c>
      <c r="AJ532" s="11">
        <f t="shared" si="354"/>
        <v>6.5658273595403634E-3</v>
      </c>
      <c r="AK532" s="11">
        <f t="shared" si="355"/>
        <v>1.9668243383164807E-4</v>
      </c>
      <c r="AL532" s="11">
        <f t="shared" si="356"/>
        <v>-1.9295034595608533E-3</v>
      </c>
      <c r="AM532" s="11">
        <f t="shared" si="357"/>
        <v>-6.314114572025833E-3</v>
      </c>
      <c r="AN532" s="11">
        <f t="shared" si="358"/>
        <v>6.7433343478065337E-3</v>
      </c>
      <c r="AO532" s="11">
        <f t="shared" si="359"/>
        <v>6.1441050241472488E-3</v>
      </c>
      <c r="AP532" s="11">
        <f t="shared" si="360"/>
        <v>-4.6296679323369503E-3</v>
      </c>
      <c r="AQ532" s="11">
        <f t="shared" si="361"/>
        <v>-2.8725179634568471E-2</v>
      </c>
      <c r="AT532" s="12">
        <f t="shared" si="362"/>
        <v>0.11469729811015564</v>
      </c>
      <c r="AU532" s="12">
        <f t="shared" si="363"/>
        <v>1.3209968342861636E-2</v>
      </c>
      <c r="AV532" s="12">
        <f t="shared" si="364"/>
        <v>1.6944490473382492E-2</v>
      </c>
      <c r="AW532" s="12">
        <f t="shared" si="365"/>
        <v>4.7814435372921429E-3</v>
      </c>
      <c r="AX532" s="12">
        <f t="shared" si="366"/>
        <v>8.2123416845323247E-3</v>
      </c>
      <c r="AY532" s="12">
        <f t="shared" si="367"/>
        <v>1.4403587746008733E-2</v>
      </c>
      <c r="AZ532" s="12">
        <f t="shared" si="368"/>
        <v>-4.1596539444739436E-3</v>
      </c>
      <c r="BA532" s="12">
        <f t="shared" si="369"/>
        <v>-5.9564104738744862E-4</v>
      </c>
      <c r="BB532" s="12">
        <f t="shared" si="370"/>
        <v>-5.2535676142029936E-4</v>
      </c>
      <c r="BC532" s="12">
        <f t="shared" si="371"/>
        <v>-2.5532018993047688E-3</v>
      </c>
      <c r="BD532" s="12">
        <f t="shared" si="372"/>
        <v>4.0166968373988178E-4</v>
      </c>
      <c r="BE532" s="12">
        <f t="shared" si="373"/>
        <v>4.7457317380665588E-3</v>
      </c>
      <c r="BF532" s="12">
        <f t="shared" si="374"/>
        <v>4.7589165905695318E-3</v>
      </c>
      <c r="BG532" s="12">
        <f t="shared" si="375"/>
        <v>-1.5125409255603425E-3</v>
      </c>
      <c r="BH532" s="12">
        <f t="shared" si="376"/>
        <v>-2.3383647997034314E-3</v>
      </c>
      <c r="BI532" s="12">
        <f t="shared" si="377"/>
        <v>-7.4141588948451066E-3</v>
      </c>
      <c r="BJ532" s="12">
        <f t="shared" si="378"/>
        <v>5.847494423919972E-3</v>
      </c>
      <c r="BK532" s="12">
        <f t="shared" si="379"/>
        <v>6.375399248450769E-3</v>
      </c>
      <c r="BL532" s="12">
        <f t="shared" si="380"/>
        <v>-5.4868239890814765E-3</v>
      </c>
      <c r="BM532" s="12">
        <f t="shared" si="381"/>
        <v>-3.0134881285552022E-2</v>
      </c>
      <c r="CM532" s="11" cm="1">
        <f t="array" ref="CM532">MMULT(X532:AQ532,$BQ$54:$BQ$73)</f>
        <v>7.9254091391807065E-3</v>
      </c>
      <c r="DA532" s="7">
        <v>-2.7792935134144502E-3</v>
      </c>
    </row>
    <row r="533" spans="1:105" x14ac:dyDescent="0.25">
      <c r="A533" s="9">
        <v>45624</v>
      </c>
      <c r="B533" s="10">
        <v>2435.892578125</v>
      </c>
      <c r="C533" s="10">
        <v>646.947998046875</v>
      </c>
      <c r="D533" s="10">
        <v>1585.32421875</v>
      </c>
      <c r="E533" s="10">
        <v>15601.2568359375</v>
      </c>
      <c r="F533" s="10">
        <v>64.040000915527344</v>
      </c>
      <c r="G533" s="10">
        <v>884.61761474609375</v>
      </c>
      <c r="H533" s="10">
        <v>1276.500366210938</v>
      </c>
      <c r="I533" s="10">
        <v>1803.282958984375</v>
      </c>
      <c r="J533" s="10">
        <v>84.420303344726563</v>
      </c>
      <c r="K533" s="10">
        <v>3632.17529296875</v>
      </c>
      <c r="L533" s="10">
        <v>26.979999542236332</v>
      </c>
      <c r="M533" s="10">
        <v>6080.65869140625</v>
      </c>
      <c r="N533" s="10">
        <v>2875.59716796875</v>
      </c>
      <c r="O533" s="10">
        <v>240.10057067871091</v>
      </c>
      <c r="P533" s="10">
        <v>1265.744750976562</v>
      </c>
      <c r="Q533" s="10">
        <v>822.3377685546875</v>
      </c>
      <c r="R533" s="10">
        <v>85.150001525878906</v>
      </c>
      <c r="S533" s="10">
        <v>6681.41796875</v>
      </c>
      <c r="T533" s="10">
        <v>4028.96484375</v>
      </c>
      <c r="U533" s="10">
        <v>1033.82080078125</v>
      </c>
      <c r="X533" s="11">
        <f t="shared" si="342"/>
        <v>1.6390019154439918E-2</v>
      </c>
      <c r="Y533" s="11">
        <f t="shared" si="343"/>
        <v>-2.920127329685189E-2</v>
      </c>
      <c r="Z533" s="11">
        <f t="shared" si="344"/>
        <v>-1.2145378209364234E-2</v>
      </c>
      <c r="AA533" s="11">
        <f t="shared" si="345"/>
        <v>-5.9548810318740971E-4</v>
      </c>
      <c r="AB533" s="11">
        <f t="shared" si="346"/>
        <v>1.2508103846127501E-3</v>
      </c>
      <c r="AC533" s="11">
        <f t="shared" si="347"/>
        <v>-1.0566711904950453E-2</v>
      </c>
      <c r="AD533" s="11">
        <f t="shared" si="348"/>
        <v>-1.1032513926473766E-2</v>
      </c>
      <c r="AE533" s="11">
        <f t="shared" si="349"/>
        <v>-3.5255995390908748E-2</v>
      </c>
      <c r="AF533" s="11">
        <f t="shared" si="350"/>
        <v>9.6277577582693733E-4</v>
      </c>
      <c r="AG533" s="11">
        <f t="shared" si="351"/>
        <v>-8.8273809904510954E-3</v>
      </c>
      <c r="AH533" s="11">
        <f t="shared" si="352"/>
        <v>1.8566370773839495E-3</v>
      </c>
      <c r="AI533" s="11">
        <f t="shared" si="353"/>
        <v>-1.6281545380622091E-2</v>
      </c>
      <c r="AJ533" s="11">
        <f t="shared" si="354"/>
        <v>-3.5310255423430588E-2</v>
      </c>
      <c r="AK533" s="11">
        <f t="shared" si="355"/>
        <v>-8.2580293837455666E-3</v>
      </c>
      <c r="AL533" s="11">
        <f t="shared" si="356"/>
        <v>-1.7321295773564727E-2</v>
      </c>
      <c r="AM533" s="11">
        <f t="shared" si="357"/>
        <v>5.6947545288496063E-3</v>
      </c>
      <c r="AN533" s="11">
        <f t="shared" si="358"/>
        <v>-1.6630036642946436E-2</v>
      </c>
      <c r="AO533" s="11">
        <f t="shared" si="359"/>
        <v>2.9606358246876674E-4</v>
      </c>
      <c r="AP533" s="11">
        <f t="shared" si="360"/>
        <v>-2.0230488043083965E-2</v>
      </c>
      <c r="AQ533" s="11">
        <f t="shared" si="361"/>
        <v>-9.8901557544330242E-3</v>
      </c>
      <c r="AT533" s="12">
        <f t="shared" si="362"/>
        <v>1.6090673093930641E-2</v>
      </c>
      <c r="AU533" s="12">
        <f t="shared" si="363"/>
        <v>-2.9175264313896151E-2</v>
      </c>
      <c r="AV533" s="12">
        <f t="shared" si="364"/>
        <v>-1.4286287711192466E-2</v>
      </c>
      <c r="AW533" s="12">
        <f t="shared" si="365"/>
        <v>-3.3232158695549949E-3</v>
      </c>
      <c r="AX533" s="12">
        <f t="shared" si="366"/>
        <v>4.7120222985691485E-4</v>
      </c>
      <c r="AY533" s="12">
        <f t="shared" si="367"/>
        <v>-1.1144471009136635E-2</v>
      </c>
      <c r="AZ533" s="12">
        <f t="shared" si="368"/>
        <v>-1.193528288206731E-2</v>
      </c>
      <c r="BA533" s="12">
        <f t="shared" si="369"/>
        <v>-3.6033548904630383E-2</v>
      </c>
      <c r="BB533" s="12">
        <f t="shared" si="370"/>
        <v>8.9250172679725711E-4</v>
      </c>
      <c r="BC533" s="12">
        <f t="shared" si="371"/>
        <v>-1.0327255311001707E-2</v>
      </c>
      <c r="BD533" s="12">
        <f t="shared" si="372"/>
        <v>1.5150716114738661E-3</v>
      </c>
      <c r="BE533" s="12">
        <f t="shared" si="373"/>
        <v>-1.7084189024452644E-2</v>
      </c>
      <c r="BF533" s="12">
        <f t="shared" si="374"/>
        <v>-3.7117166192401421E-2</v>
      </c>
      <c r="BG533" s="12">
        <f t="shared" si="375"/>
        <v>-9.9672527431375578E-3</v>
      </c>
      <c r="BH533" s="12">
        <f t="shared" si="376"/>
        <v>-1.7730157113707304E-2</v>
      </c>
      <c r="BI533" s="12">
        <f t="shared" si="377"/>
        <v>4.5947102060303318E-3</v>
      </c>
      <c r="BJ533" s="12">
        <f t="shared" si="378"/>
        <v>-1.7525876566832996E-2</v>
      </c>
      <c r="BK533" s="12">
        <f t="shared" si="379"/>
        <v>5.2735780677228689E-4</v>
      </c>
      <c r="BL533" s="12">
        <f t="shared" si="380"/>
        <v>-2.1087644099828492E-2</v>
      </c>
      <c r="BM533" s="12">
        <f t="shared" si="381"/>
        <v>-1.1299857405416574E-2</v>
      </c>
      <c r="CM533" s="11" cm="1">
        <f t="array" ref="CM533">MMULT(X533:AQ533,$BQ$54:$BQ$73)</f>
        <v>-1.0254774386021605E-2</v>
      </c>
      <c r="DA533" s="7">
        <v>8.8936990005080586E-3</v>
      </c>
    </row>
    <row r="534" spans="1:105" x14ac:dyDescent="0.25">
      <c r="A534" s="9">
        <v>45625</v>
      </c>
      <c r="B534" s="10">
        <v>2461.929443359375</v>
      </c>
      <c r="C534" s="10">
        <v>653.5572509765625</v>
      </c>
      <c r="D534" s="10">
        <v>1626.19091796875</v>
      </c>
      <c r="E534" s="10">
        <v>15800.369140625</v>
      </c>
      <c r="F534" s="10">
        <v>64.290000915527344</v>
      </c>
      <c r="G534" s="10">
        <v>886.04833984375</v>
      </c>
      <c r="H534" s="10">
        <v>1290.145141601562</v>
      </c>
      <c r="I534" s="10">
        <v>1804.448486328125</v>
      </c>
      <c r="J534" s="10">
        <v>84.471603393554688</v>
      </c>
      <c r="K534" s="10">
        <v>3690.38232421875</v>
      </c>
      <c r="L534" s="10">
        <v>27.020000457763668</v>
      </c>
      <c r="M534" s="10">
        <v>6093.1455078125</v>
      </c>
      <c r="N534" s="10">
        <v>2942.460205078125</v>
      </c>
      <c r="O534" s="10">
        <v>244.38470458984381</v>
      </c>
      <c r="P534" s="10">
        <v>1287.0595703125</v>
      </c>
      <c r="Q534" s="10">
        <v>822.43585205078125</v>
      </c>
      <c r="R534" s="10">
        <v>86.919998168945313</v>
      </c>
      <c r="S534" s="10">
        <v>6596.1328125</v>
      </c>
      <c r="T534" s="10">
        <v>4053.5947265625</v>
      </c>
      <c r="U534" s="10">
        <v>1048.886962890625</v>
      </c>
      <c r="X534" s="11">
        <f t="shared" si="342"/>
        <v>1.0688839675523202E-2</v>
      </c>
      <c r="Y534" s="11">
        <f t="shared" si="343"/>
        <v>1.0216049743782688E-2</v>
      </c>
      <c r="Z534" s="11">
        <f t="shared" si="344"/>
        <v>2.577813341612397E-2</v>
      </c>
      <c r="AA534" s="11">
        <f t="shared" si="345"/>
        <v>1.2762581039550913E-2</v>
      </c>
      <c r="AB534" s="11">
        <f t="shared" si="346"/>
        <v>3.9038100628662575E-3</v>
      </c>
      <c r="AC534" s="11">
        <f t="shared" si="347"/>
        <v>1.6173373374064025E-3</v>
      </c>
      <c r="AD534" s="11">
        <f t="shared" si="348"/>
        <v>1.0689206013411619E-2</v>
      </c>
      <c r="AE534" s="11">
        <f t="shared" si="349"/>
        <v>6.4633635999445998E-4</v>
      </c>
      <c r="AF534" s="11">
        <f t="shared" si="350"/>
        <v>6.0767430103447425E-4</v>
      </c>
      <c r="AG534" s="11">
        <f t="shared" si="351"/>
        <v>1.6025391550534066E-2</v>
      </c>
      <c r="AH534" s="11">
        <f t="shared" si="352"/>
        <v>1.4826136473692849E-3</v>
      </c>
      <c r="AI534" s="11">
        <f t="shared" si="353"/>
        <v>2.0535302242662501E-3</v>
      </c>
      <c r="AJ534" s="11">
        <f t="shared" si="354"/>
        <v>2.3251878898116102E-2</v>
      </c>
      <c r="AK534" s="11">
        <f t="shared" si="355"/>
        <v>1.7843080918227741E-2</v>
      </c>
      <c r="AL534" s="11">
        <f t="shared" si="356"/>
        <v>1.6839745390603358E-2</v>
      </c>
      <c r="AM534" s="11">
        <f t="shared" si="357"/>
        <v>1.1927397700112713E-4</v>
      </c>
      <c r="AN534" s="11">
        <f t="shared" si="358"/>
        <v>2.0786806944782805E-2</v>
      </c>
      <c r="AO534" s="11">
        <f t="shared" si="359"/>
        <v>-1.2764529423079284E-2</v>
      </c>
      <c r="AP534" s="11">
        <f t="shared" si="360"/>
        <v>6.1132037055889243E-3</v>
      </c>
      <c r="AQ534" s="11">
        <f t="shared" si="361"/>
        <v>1.4573282040745962E-2</v>
      </c>
      <c r="AT534" s="12">
        <f t="shared" si="362"/>
        <v>1.0389493615013927E-2</v>
      </c>
      <c r="AU534" s="12">
        <f t="shared" si="363"/>
        <v>1.0242058726738426E-2</v>
      </c>
      <c r="AV534" s="12">
        <f t="shared" si="364"/>
        <v>2.3637223914295739E-2</v>
      </c>
      <c r="AW534" s="12">
        <f t="shared" si="365"/>
        <v>1.0034853273183328E-2</v>
      </c>
      <c r="AX534" s="12">
        <f t="shared" si="366"/>
        <v>3.1242019081104224E-3</v>
      </c>
      <c r="AY534" s="12">
        <f t="shared" si="367"/>
        <v>1.0395782332202202E-3</v>
      </c>
      <c r="AZ534" s="12">
        <f t="shared" si="368"/>
        <v>9.7864370578180752E-3</v>
      </c>
      <c r="BA534" s="12">
        <f t="shared" si="369"/>
        <v>-1.3121715372717844E-4</v>
      </c>
      <c r="BB534" s="12">
        <f t="shared" si="370"/>
        <v>5.3740025200479404E-4</v>
      </c>
      <c r="BC534" s="12">
        <f t="shared" si="371"/>
        <v>1.4525517229983454E-2</v>
      </c>
      <c r="BD534" s="12">
        <f t="shared" si="372"/>
        <v>1.1410481814592018E-3</v>
      </c>
      <c r="BE534" s="12">
        <f t="shared" si="373"/>
        <v>1.2508865804356948E-3</v>
      </c>
      <c r="BF534" s="12">
        <f t="shared" si="374"/>
        <v>2.1444968129145273E-2</v>
      </c>
      <c r="BG534" s="12">
        <f t="shared" si="375"/>
        <v>1.613385755883575E-2</v>
      </c>
      <c r="BH534" s="12">
        <f t="shared" si="376"/>
        <v>1.6430884050460781E-2</v>
      </c>
      <c r="BI534" s="12">
        <f t="shared" si="377"/>
        <v>-9.8077034581814685E-4</v>
      </c>
      <c r="BJ534" s="12">
        <f t="shared" si="378"/>
        <v>1.9890967020896246E-2</v>
      </c>
      <c r="BK534" s="12">
        <f t="shared" si="379"/>
        <v>-1.2533235198775763E-2</v>
      </c>
      <c r="BL534" s="12">
        <f t="shared" si="380"/>
        <v>5.2560476488443982E-3</v>
      </c>
      <c r="BM534" s="12">
        <f t="shared" si="381"/>
        <v>1.3163580389762413E-2</v>
      </c>
      <c r="CM534" s="11" cm="1">
        <f t="array" ref="CM534">MMULT(X534:AQ534,$BQ$54:$BQ$73)</f>
        <v>9.161712291192517E-3</v>
      </c>
      <c r="DA534" s="7">
        <v>-5.5155833570112011E-3</v>
      </c>
    </row>
    <row r="535" spans="1:105" x14ac:dyDescent="0.25">
      <c r="DA535" s="22">
        <v>1.6053187632677147E-2</v>
      </c>
    </row>
    <row r="536" spans="1:105" x14ac:dyDescent="0.25">
      <c r="W536" s="4" t="s">
        <v>21</v>
      </c>
      <c r="X536" s="12">
        <f>AVERAGE(X4:X534)</f>
        <v>2.9934606050927584E-4</v>
      </c>
      <c r="Y536" s="12">
        <f t="shared" ref="Y536:AQ536" si="382">AVERAGE(Y4:Y534)</f>
        <v>-2.600898295573944E-5</v>
      </c>
      <c r="Z536" s="12">
        <f t="shared" si="382"/>
        <v>2.1409095018282316E-3</v>
      </c>
      <c r="AA536" s="12">
        <f t="shared" si="382"/>
        <v>2.7277277663675854E-3</v>
      </c>
      <c r="AB536" s="12">
        <f t="shared" si="382"/>
        <v>7.796081547558352E-4</v>
      </c>
      <c r="AC536" s="12">
        <f t="shared" si="382"/>
        <v>5.7775910418618231E-4</v>
      </c>
      <c r="AD536" s="12">
        <f t="shared" si="382"/>
        <v>9.0276895559354307E-4</v>
      </c>
      <c r="AE536" s="12">
        <f t="shared" si="382"/>
        <v>7.7755351372163842E-4</v>
      </c>
      <c r="AF536" s="12">
        <f t="shared" si="382"/>
        <v>7.0274049029680203E-5</v>
      </c>
      <c r="AG536" s="12">
        <f t="shared" si="382"/>
        <v>1.499874320550613E-3</v>
      </c>
      <c r="AH536" s="12">
        <f t="shared" si="382"/>
        <v>3.4156546591008325E-4</v>
      </c>
      <c r="AI536" s="12">
        <f t="shared" si="382"/>
        <v>8.0264364383055519E-4</v>
      </c>
      <c r="AJ536" s="12">
        <f t="shared" si="382"/>
        <v>1.8069107689708314E-3</v>
      </c>
      <c r="AK536" s="12">
        <f t="shared" si="382"/>
        <v>1.7092233593919905E-3</v>
      </c>
      <c r="AL536" s="12">
        <f t="shared" si="382"/>
        <v>4.0886134014257811E-4</v>
      </c>
      <c r="AM536" s="12">
        <f t="shared" si="382"/>
        <v>1.100044322819274E-3</v>
      </c>
      <c r="AN536" s="12">
        <f t="shared" si="382"/>
        <v>8.9583992388656138E-4</v>
      </c>
      <c r="AO536" s="12">
        <f t="shared" si="382"/>
        <v>-2.3129422430352012E-4</v>
      </c>
      <c r="AP536" s="12">
        <f t="shared" si="382"/>
        <v>8.5715605674452583E-4</v>
      </c>
      <c r="AQ536" s="12">
        <f t="shared" si="382"/>
        <v>1.4097016509835496E-3</v>
      </c>
      <c r="DA536" s="7">
        <v>2.7795644791680386E-3</v>
      </c>
    </row>
    <row r="537" spans="1:105" x14ac:dyDescent="0.25">
      <c r="W537" s="4" t="s">
        <v>22</v>
      </c>
      <c r="X537" s="11">
        <f>_xlfn.STDEV.P(X4:X534)</f>
        <v>3.8285226042723539E-2</v>
      </c>
      <c r="Y537" s="11">
        <f t="shared" ref="Y537:AQ537" si="383">_xlfn.STDEV.P(Y4:Y534)</f>
        <v>1.5479433736632879E-2</v>
      </c>
      <c r="Z537" s="11">
        <f t="shared" si="383"/>
        <v>2.2550919610288964E-2</v>
      </c>
      <c r="AA537" s="11">
        <f t="shared" si="383"/>
        <v>2.3118519137885579E-2</v>
      </c>
      <c r="AB537" s="11">
        <f t="shared" si="383"/>
        <v>7.4860264598787651E-3</v>
      </c>
      <c r="AC537" s="11">
        <f t="shared" si="383"/>
        <v>1.2539824273197334E-2</v>
      </c>
      <c r="AD537" s="11">
        <f t="shared" si="383"/>
        <v>1.1556229262017407E-2</v>
      </c>
      <c r="AE537" s="11">
        <f t="shared" si="383"/>
        <v>1.4642195919434045E-2</v>
      </c>
      <c r="AF537" s="11">
        <f t="shared" si="383"/>
        <v>2.5769019455990573E-3</v>
      </c>
      <c r="AG537" s="11">
        <f t="shared" si="383"/>
        <v>1.4983772266724888E-2</v>
      </c>
      <c r="AH537" s="11">
        <f t="shared" si="383"/>
        <v>1.8837498512299061E-3</v>
      </c>
      <c r="AI537" s="11">
        <f t="shared" si="383"/>
        <v>1.6275736926389606E-2</v>
      </c>
      <c r="AJ537" s="11">
        <f t="shared" si="383"/>
        <v>1.7169503015925725E-2</v>
      </c>
      <c r="AK537" s="11">
        <f t="shared" si="383"/>
        <v>1.8404339933718216E-2</v>
      </c>
      <c r="AL537" s="11">
        <f t="shared" si="383"/>
        <v>1.2766760164315586E-2</v>
      </c>
      <c r="AM537" s="11">
        <f t="shared" si="383"/>
        <v>1.6049086878589771E-2</v>
      </c>
      <c r="AN537" s="11">
        <f t="shared" si="383"/>
        <v>1.3947964400827708E-2</v>
      </c>
      <c r="AO537" s="11">
        <f t="shared" si="383"/>
        <v>1.7448134958270065E-2</v>
      </c>
      <c r="AP537" s="11">
        <f t="shared" si="383"/>
        <v>1.2338716071737102E-2</v>
      </c>
      <c r="AQ537" s="11">
        <f t="shared" si="383"/>
        <v>2.0210976333013369E-2</v>
      </c>
      <c r="DA537" s="7">
        <v>-7.725291911812383E-3</v>
      </c>
    </row>
    <row r="538" spans="1:105" x14ac:dyDescent="0.25">
      <c r="W538" s="4" t="s">
        <v>23</v>
      </c>
      <c r="X538" s="13">
        <f>X537/X536</f>
        <v>127.89620807966902</v>
      </c>
      <c r="Y538" s="13">
        <f t="shared" ref="Y538:AQ538" si="384">Y537/Y536</f>
        <v>-595.15721022136347</v>
      </c>
      <c r="Z538" s="13">
        <f t="shared" si="384"/>
        <v>10.533336225109743</v>
      </c>
      <c r="AA538" s="13">
        <f t="shared" si="384"/>
        <v>8.475376253793705</v>
      </c>
      <c r="AB538" s="13">
        <f t="shared" si="384"/>
        <v>9.6022936833226264</v>
      </c>
      <c r="AC538" s="13">
        <f t="shared" si="384"/>
        <v>21.704243485458584</v>
      </c>
      <c r="AD538" s="13">
        <f t="shared" si="384"/>
        <v>12.800871352980385</v>
      </c>
      <c r="AE538" s="13">
        <f t="shared" si="384"/>
        <v>18.831110220763406</v>
      </c>
      <c r="AF538" s="13">
        <f t="shared" si="384"/>
        <v>36.669325037905587</v>
      </c>
      <c r="AG538" s="13">
        <f t="shared" si="384"/>
        <v>9.9900185378360593</v>
      </c>
      <c r="AH538" s="13">
        <f t="shared" si="384"/>
        <v>5.5150477411724088</v>
      </c>
      <c r="AI538" s="13">
        <f t="shared" si="384"/>
        <v>20.277662511242102</v>
      </c>
      <c r="AJ538" s="13">
        <f t="shared" si="384"/>
        <v>9.5021311017505425</v>
      </c>
      <c r="AK538" s="13">
        <f t="shared" si="384"/>
        <v>10.767662302640806</v>
      </c>
      <c r="AL538" s="13">
        <f t="shared" si="384"/>
        <v>31.225158533852973</v>
      </c>
      <c r="AM538" s="13">
        <f t="shared" si="384"/>
        <v>14.589491119283265</v>
      </c>
      <c r="AN538" s="13">
        <f t="shared" si="384"/>
        <v>15.569706181786461</v>
      </c>
      <c r="AO538" s="13">
        <f t="shared" si="384"/>
        <v>-75.436967830953819</v>
      </c>
      <c r="AP538" s="13">
        <f t="shared" si="384"/>
        <v>14.394947074864618</v>
      </c>
      <c r="AQ538" s="13">
        <f t="shared" si="384"/>
        <v>14.337059418857997</v>
      </c>
      <c r="DA538" s="7">
        <v>-6.2013628257787789E-3</v>
      </c>
    </row>
    <row r="539" spans="1:105" x14ac:dyDescent="0.25">
      <c r="W539" s="4" t="s">
        <v>24</v>
      </c>
      <c r="X539" s="13">
        <f>X537^2</f>
        <v>1.4657585331424366E-3</v>
      </c>
      <c r="Y539" s="13">
        <f t="shared" ref="Y539:AQ539" si="385">Y537^2</f>
        <v>2.3961286880680812E-4</v>
      </c>
      <c r="Z539" s="13">
        <f t="shared" si="385"/>
        <v>5.0854397526971533E-4</v>
      </c>
      <c r="AA539" s="13">
        <f t="shared" si="385"/>
        <v>5.3446592712878176E-4</v>
      </c>
      <c r="AB539" s="13">
        <f t="shared" si="385"/>
        <v>5.6040592158004996E-5</v>
      </c>
      <c r="AC539" s="13">
        <f t="shared" si="385"/>
        <v>1.5724719280266905E-4</v>
      </c>
      <c r="AD539" s="13">
        <f t="shared" si="385"/>
        <v>1.3354643475630738E-4</v>
      </c>
      <c r="AE539" s="13">
        <f t="shared" si="385"/>
        <v>2.1439390134309099E-4</v>
      </c>
      <c r="AF539" s="13">
        <f t="shared" si="385"/>
        <v>6.6404236372322074E-6</v>
      </c>
      <c r="AG539" s="13">
        <f t="shared" si="385"/>
        <v>2.2451343134107389E-4</v>
      </c>
      <c r="AH539" s="13">
        <f t="shared" si="385"/>
        <v>3.5485135020086936E-6</v>
      </c>
      <c r="AI539" s="13">
        <f t="shared" si="385"/>
        <v>2.6489961249704221E-4</v>
      </c>
      <c r="AJ539" s="13">
        <f t="shared" si="385"/>
        <v>2.9479183381388255E-4</v>
      </c>
      <c r="AK539" s="13">
        <f t="shared" si="385"/>
        <v>3.3871972839585505E-4</v>
      </c>
      <c r="AL539" s="13">
        <f t="shared" si="385"/>
        <v>1.6299016509315533E-4</v>
      </c>
      <c r="AM539" s="13">
        <f t="shared" si="385"/>
        <v>2.5757318963652234E-4</v>
      </c>
      <c r="AN539" s="13">
        <f t="shared" si="385"/>
        <v>1.9454571092675704E-4</v>
      </c>
      <c r="AO539" s="13">
        <f t="shared" si="385"/>
        <v>3.0443741352200593E-4</v>
      </c>
      <c r="AP539" s="13">
        <f t="shared" si="385"/>
        <v>1.5224391429894345E-4</v>
      </c>
      <c r="AQ539" s="13">
        <f t="shared" si="385"/>
        <v>4.084835643336265E-4</v>
      </c>
      <c r="DA539" s="7">
        <v>-1.1987856883025961E-2</v>
      </c>
    </row>
    <row r="540" spans="1:105" x14ac:dyDescent="0.25">
      <c r="DA540" s="7">
        <v>-1.5114990251278505E-2</v>
      </c>
    </row>
    <row r="541" spans="1:105" x14ac:dyDescent="0.25">
      <c r="DA541" s="7">
        <v>-1.1933197615691461E-2</v>
      </c>
    </row>
    <row r="542" spans="1:105" x14ac:dyDescent="0.25">
      <c r="DA542" s="7">
        <v>2.6741501778800737E-3</v>
      </c>
    </row>
    <row r="543" spans="1:105" x14ac:dyDescent="0.25">
      <c r="DA543" s="7">
        <v>-6.0663778958783953E-3</v>
      </c>
    </row>
    <row r="544" spans="1:105" x14ac:dyDescent="0.25">
      <c r="DA544" s="7">
        <v>1.0969070413010195E-2</v>
      </c>
    </row>
    <row r="545" spans="105:105" x14ac:dyDescent="0.25">
      <c r="DA545" s="7">
        <v>-3.9566562327323484E-3</v>
      </c>
    </row>
    <row r="546" spans="105:105" x14ac:dyDescent="0.25">
      <c r="DA546" s="7">
        <v>-1.0712205526034814E-2</v>
      </c>
    </row>
    <row r="547" spans="105:105" x14ac:dyDescent="0.25">
      <c r="DA547" s="7">
        <v>-6.9052803473838142E-3</v>
      </c>
    </row>
    <row r="548" spans="105:105" x14ac:dyDescent="0.25">
      <c r="DA548" s="7">
        <v>7.8719741850218268E-4</v>
      </c>
    </row>
    <row r="549" spans="105:105" x14ac:dyDescent="0.25">
      <c r="DA549" s="7">
        <v>1.0002886451728409E-2</v>
      </c>
    </row>
    <row r="550" spans="105:105" x14ac:dyDescent="0.25">
      <c r="DA550" s="7">
        <v>-2.4737828744051515E-3</v>
      </c>
    </row>
    <row r="551" spans="105:105" x14ac:dyDescent="0.25">
      <c r="DA551" s="7">
        <v>-6.0168484060355697E-3</v>
      </c>
    </row>
    <row r="552" spans="105:105" x14ac:dyDescent="0.25">
      <c r="DA552" s="7">
        <v>-7.6966378856159283E-4</v>
      </c>
    </row>
    <row r="553" spans="105:105" x14ac:dyDescent="0.25">
      <c r="DA553" s="7">
        <v>4.1458623309139509E-3</v>
      </c>
    </row>
    <row r="554" spans="105:105" x14ac:dyDescent="0.25">
      <c r="DA554" s="7">
        <v>4.1922754371611515E-3</v>
      </c>
    </row>
    <row r="555" spans="105:105" x14ac:dyDescent="0.25">
      <c r="DA555" s="7">
        <v>-5.0926130688836568E-3</v>
      </c>
    </row>
    <row r="556" spans="105:105" x14ac:dyDescent="0.25">
      <c r="DA556" s="7">
        <v>1.4197783880261704E-2</v>
      </c>
    </row>
    <row r="557" spans="105:105" x14ac:dyDescent="0.25">
      <c r="DA557" s="7">
        <v>7.9001503900130044E-3</v>
      </c>
    </row>
    <row r="558" spans="105:105" x14ac:dyDescent="0.25">
      <c r="DA558" s="7">
        <v>4.4963154232376835E-3</v>
      </c>
    </row>
    <row r="559" spans="105:105" x14ac:dyDescent="0.25">
      <c r="DA559" s="7">
        <v>-4.9461780554353029E-3</v>
      </c>
    </row>
    <row r="560" spans="105:105" x14ac:dyDescent="0.25">
      <c r="DA560" s="7">
        <v>-2.3394282243330965E-3</v>
      </c>
    </row>
    <row r="561" spans="105:105" x14ac:dyDescent="0.25">
      <c r="DA561" s="7">
        <v>9.5773425209685226E-3</v>
      </c>
    </row>
    <row r="562" spans="105:105" x14ac:dyDescent="0.25">
      <c r="DA562" s="7">
        <v>8.1404095590172799E-3</v>
      </c>
    </row>
    <row r="563" spans="105:105" x14ac:dyDescent="0.25">
      <c r="DA563" s="7">
        <v>-3.81232215204509E-3</v>
      </c>
    </row>
    <row r="564" spans="105:105" x14ac:dyDescent="0.25">
      <c r="DA564" s="7">
        <v>2.064538275588711E-3</v>
      </c>
    </row>
    <row r="565" spans="105:105" x14ac:dyDescent="0.25">
      <c r="DA565" s="7">
        <v>3.7982192361581835E-3</v>
      </c>
    </row>
    <row r="566" spans="105:105" x14ac:dyDescent="0.25">
      <c r="DA566" s="7">
        <v>2.0508384432090677E-3</v>
      </c>
    </row>
    <row r="567" spans="105:105" x14ac:dyDescent="0.25">
      <c r="DA567" s="7">
        <v>4.5529092994896925E-3</v>
      </c>
    </row>
    <row r="568" spans="105:105" x14ac:dyDescent="0.25">
      <c r="DA568" s="7">
        <v>-9.2121745501586704E-3</v>
      </c>
    </row>
    <row r="569" spans="105:105" x14ac:dyDescent="0.25">
      <c r="DA569" s="7">
        <v>1.1740217782970285E-2</v>
      </c>
    </row>
    <row r="570" spans="105:105" x14ac:dyDescent="0.25">
      <c r="DA570" s="7">
        <v>1.6460062079189811E-3</v>
      </c>
    </row>
    <row r="571" spans="105:105" x14ac:dyDescent="0.25">
      <c r="DA571" s="7">
        <v>-1.1846639185934328E-2</v>
      </c>
    </row>
    <row r="572" spans="105:105" x14ac:dyDescent="0.25">
      <c r="DA572" s="7">
        <v>1.5117957414075499E-2</v>
      </c>
    </row>
    <row r="573" spans="105:105" x14ac:dyDescent="0.25">
      <c r="DA573" s="7">
        <v>5.6016774260555392E-3</v>
      </c>
    </row>
    <row r="574" spans="105:105" x14ac:dyDescent="0.25">
      <c r="DA574" s="7">
        <v>7.1397177771345011E-3</v>
      </c>
    </row>
    <row r="575" spans="105:105" x14ac:dyDescent="0.25">
      <c r="DA575" s="7">
        <v>-1.7530578907113523E-3</v>
      </c>
    </row>
    <row r="576" spans="105:105" x14ac:dyDescent="0.25">
      <c r="DA576" s="7">
        <v>1.8772251678310565E-4</v>
      </c>
    </row>
    <row r="577" spans="105:105" x14ac:dyDescent="0.25">
      <c r="DA577" s="7">
        <v>1.1284963161413907E-2</v>
      </c>
    </row>
    <row r="578" spans="105:105" x14ac:dyDescent="0.25">
      <c r="DA578" s="7">
        <v>-4.706951845038566E-3</v>
      </c>
    </row>
    <row r="579" spans="105:105" x14ac:dyDescent="0.25">
      <c r="DA579" s="7">
        <v>-9.3333983704738787E-3</v>
      </c>
    </row>
    <row r="580" spans="105:105" x14ac:dyDescent="0.25">
      <c r="DA580" s="7">
        <v>-1.0414293260511477E-2</v>
      </c>
    </row>
    <row r="581" spans="105:105" x14ac:dyDescent="0.25">
      <c r="DA581" s="7">
        <v>1.0055234693025704E-2</v>
      </c>
    </row>
    <row r="582" spans="105:105" x14ac:dyDescent="0.25">
      <c r="DA582" s="7">
        <v>1.2913275440805589E-4</v>
      </c>
    </row>
    <row r="583" spans="105:105" x14ac:dyDescent="0.25">
      <c r="DA583" s="7">
        <v>-8.3243790868582439E-4</v>
      </c>
    </row>
    <row r="584" spans="105:105" x14ac:dyDescent="0.25">
      <c r="DA584" s="7">
        <v>8.6552256243507143E-3</v>
      </c>
    </row>
    <row r="585" spans="105:105" x14ac:dyDescent="0.25">
      <c r="DA585" s="7">
        <v>-5.7931340825249211E-3</v>
      </c>
    </row>
    <row r="586" spans="105:105" x14ac:dyDescent="0.25">
      <c r="DA586" s="7">
        <v>-5.3307187818078094E-3</v>
      </c>
    </row>
    <row r="587" spans="105:105" x14ac:dyDescent="0.25">
      <c r="DA587" s="7">
        <v>1.2913275440805589E-4</v>
      </c>
    </row>
    <row r="588" spans="105:105" x14ac:dyDescent="0.25">
      <c r="DA588" s="7">
        <v>7.8406939928740028E-3</v>
      </c>
    </row>
    <row r="589" spans="105:105" x14ac:dyDescent="0.25">
      <c r="DA589" s="7">
        <v>1.0002886451728409E-2</v>
      </c>
    </row>
    <row r="590" spans="105:105" x14ac:dyDescent="0.25">
      <c r="DA590" s="7">
        <v>-9.741108078756952E-4</v>
      </c>
    </row>
    <row r="591" spans="105:105" x14ac:dyDescent="0.25">
      <c r="DA591" s="7">
        <v>8.1615239332662893E-3</v>
      </c>
    </row>
    <row r="592" spans="105:105" x14ac:dyDescent="0.25">
      <c r="DA592" s="7">
        <v>3.9384389901882966E-3</v>
      </c>
    </row>
    <row r="593" spans="105:105" x14ac:dyDescent="0.25">
      <c r="DA593" s="7">
        <v>-6.0805766997887988E-3</v>
      </c>
    </row>
    <row r="594" spans="105:105" x14ac:dyDescent="0.25">
      <c r="DA594" s="7">
        <v>-6.0539648848149229E-3</v>
      </c>
    </row>
    <row r="595" spans="105:105" x14ac:dyDescent="0.25">
      <c r="DA595" s="7">
        <v>-9.6587278085295113E-3</v>
      </c>
    </row>
    <row r="596" spans="105:105" x14ac:dyDescent="0.25">
      <c r="DA596" s="7">
        <v>-6.6629727689374706E-3</v>
      </c>
    </row>
    <row r="597" spans="105:105" x14ac:dyDescent="0.25">
      <c r="DA597" s="7">
        <v>2.5744871800256076E-3</v>
      </c>
    </row>
    <row r="598" spans="105:105" x14ac:dyDescent="0.25">
      <c r="DA598" s="7">
        <v>8.0956246756599282E-3</v>
      </c>
    </row>
    <row r="599" spans="105:105" x14ac:dyDescent="0.25">
      <c r="DA599" s="7">
        <v>3.8691607323911737E-3</v>
      </c>
    </row>
    <row r="600" spans="105:105" x14ac:dyDescent="0.25">
      <c r="DA600" s="7">
        <v>8.9301326761400558E-3</v>
      </c>
    </row>
    <row r="601" spans="105:105" x14ac:dyDescent="0.25">
      <c r="DA601" s="7">
        <v>7.663025112377363E-3</v>
      </c>
    </row>
    <row r="602" spans="105:105" x14ac:dyDescent="0.25">
      <c r="DA602" s="7">
        <v>1.496217324984027E-2</v>
      </c>
    </row>
    <row r="603" spans="105:105" x14ac:dyDescent="0.25">
      <c r="DA603" s="7">
        <v>5.899791030968481E-3</v>
      </c>
    </row>
    <row r="604" spans="105:105" x14ac:dyDescent="0.25">
      <c r="DA604" s="7">
        <v>-6.5993145062762781E-3</v>
      </c>
    </row>
    <row r="605" spans="105:105" x14ac:dyDescent="0.25">
      <c r="DA605" s="7">
        <v>4.8927351735968839E-3</v>
      </c>
    </row>
    <row r="606" spans="105:105" x14ac:dyDescent="0.25">
      <c r="DA606" s="7">
        <v>-1.3602878912026063E-2</v>
      </c>
    </row>
    <row r="607" spans="105:105" x14ac:dyDescent="0.25">
      <c r="DA607" s="7">
        <v>5.625838152808137E-3</v>
      </c>
    </row>
    <row r="608" spans="105:105" x14ac:dyDescent="0.25">
      <c r="DA608" s="7">
        <v>2.3999959603301247E-3</v>
      </c>
    </row>
    <row r="609" spans="105:105" x14ac:dyDescent="0.25">
      <c r="DA609" s="7">
        <v>2.4847335816943084E-3</v>
      </c>
    </row>
    <row r="610" spans="105:105" x14ac:dyDescent="0.25">
      <c r="DA610" s="7">
        <v>-3.9811145916261014E-3</v>
      </c>
    </row>
    <row r="611" spans="105:105" x14ac:dyDescent="0.25">
      <c r="DA611" s="7">
        <v>3.7944200494152026E-3</v>
      </c>
    </row>
    <row r="612" spans="105:105" x14ac:dyDescent="0.25">
      <c r="DA612" s="7">
        <v>-6.198666628735373E-3</v>
      </c>
    </row>
    <row r="613" spans="105:105" x14ac:dyDescent="0.25">
      <c r="DA613" s="7">
        <v>-7.4984962202521276E-3</v>
      </c>
    </row>
    <row r="614" spans="105:105" x14ac:dyDescent="0.25">
      <c r="DA614" s="7">
        <v>-3.322279585519573E-3</v>
      </c>
    </row>
    <row r="615" spans="105:105" x14ac:dyDescent="0.25">
      <c r="DA615" s="7">
        <v>-7.3338356151012706E-3</v>
      </c>
    </row>
    <row r="616" spans="105:105" x14ac:dyDescent="0.25">
      <c r="DA616" s="7">
        <v>1.187516769732465E-2</v>
      </c>
    </row>
    <row r="617" spans="105:105" x14ac:dyDescent="0.25">
      <c r="DA617" s="7">
        <v>-3.8080677632038717E-3</v>
      </c>
    </row>
    <row r="618" spans="105:105" x14ac:dyDescent="0.25">
      <c r="DA618" s="7">
        <v>2.8494380012474719E-3</v>
      </c>
    </row>
    <row r="619" spans="105:105" x14ac:dyDescent="0.25">
      <c r="DA619" s="7">
        <v>4.4693972222361478E-3</v>
      </c>
    </row>
    <row r="620" spans="105:105" x14ac:dyDescent="0.25">
      <c r="DA620" s="7">
        <v>-5.7888446781376845E-3</v>
      </c>
    </row>
    <row r="621" spans="105:105" x14ac:dyDescent="0.25">
      <c r="DA621" s="7">
        <v>-1.1823493910016259E-2</v>
      </c>
    </row>
    <row r="622" spans="105:105" x14ac:dyDescent="0.25">
      <c r="DA622" s="7">
        <v>8.530062555108452E-3</v>
      </c>
    </row>
    <row r="623" spans="105:105" x14ac:dyDescent="0.25">
      <c r="DA623" s="7">
        <v>-5.0282369875290899E-3</v>
      </c>
    </row>
    <row r="624" spans="105:105" x14ac:dyDescent="0.25">
      <c r="DA624" s="7">
        <v>8.1780862865329252E-3</v>
      </c>
    </row>
    <row r="625" spans="105:105" x14ac:dyDescent="0.25">
      <c r="DA625" s="7">
        <v>-4.6495175956821188E-3</v>
      </c>
    </row>
    <row r="626" spans="105:105" x14ac:dyDescent="0.25">
      <c r="DA626" s="7">
        <v>-1.5799585389700951E-3</v>
      </c>
    </row>
    <row r="627" spans="105:105" x14ac:dyDescent="0.25">
      <c r="DA627" s="7">
        <v>-4.8126812862406953E-3</v>
      </c>
    </row>
    <row r="628" spans="105:105" x14ac:dyDescent="0.25">
      <c r="DA628" s="7">
        <v>-3.3964074964402246E-3</v>
      </c>
    </row>
    <row r="629" spans="105:105" x14ac:dyDescent="0.25">
      <c r="DA629" s="7">
        <v>-4.8549512485042217E-4</v>
      </c>
    </row>
    <row r="630" spans="105:105" x14ac:dyDescent="0.25">
      <c r="DA630" s="7">
        <v>1.5273111298482399E-2</v>
      </c>
    </row>
    <row r="631" spans="105:105" x14ac:dyDescent="0.25">
      <c r="DA631" s="7">
        <v>-5.0814606174768417E-3</v>
      </c>
    </row>
    <row r="632" spans="105:105" x14ac:dyDescent="0.25">
      <c r="DA632" s="7">
        <v>-9.1056922747171486E-3</v>
      </c>
    </row>
    <row r="633" spans="105:105" x14ac:dyDescent="0.25">
      <c r="DA633" s="7">
        <v>-1.8332172294336488E-3</v>
      </c>
    </row>
    <row r="634" spans="105:105" x14ac:dyDescent="0.25">
      <c r="DA634" s="7">
        <v>-1.3773054465674795E-2</v>
      </c>
    </row>
    <row r="635" spans="105:105" x14ac:dyDescent="0.25">
      <c r="DA635" s="7">
        <v>4.3569710578580268E-3</v>
      </c>
    </row>
    <row r="636" spans="105:105" x14ac:dyDescent="0.25">
      <c r="DA636" s="7">
        <v>-5.0504368437046653E-3</v>
      </c>
    </row>
    <row r="637" spans="105:105" x14ac:dyDescent="0.25">
      <c r="DA637" s="7">
        <v>-1.4938728190842085E-3</v>
      </c>
    </row>
    <row r="638" spans="105:105" x14ac:dyDescent="0.25">
      <c r="DA638" s="7">
        <v>-3.4730215111281725E-3</v>
      </c>
    </row>
    <row r="639" spans="105:105" x14ac:dyDescent="0.25">
      <c r="DA639" s="7">
        <v>2.7462121715856481E-3</v>
      </c>
    </row>
    <row r="640" spans="105:105" x14ac:dyDescent="0.25">
      <c r="DA640" s="7">
        <v>1.805965976016887E-3</v>
      </c>
    </row>
    <row r="641" spans="105:105" x14ac:dyDescent="0.25">
      <c r="DA641" s="7">
        <v>3.3477092210872795E-3</v>
      </c>
    </row>
    <row r="642" spans="105:105" x14ac:dyDescent="0.25">
      <c r="DA642" s="7">
        <v>-1.9495913966253284E-3</v>
      </c>
    </row>
    <row r="643" spans="105:105" x14ac:dyDescent="0.25">
      <c r="DA643" s="7">
        <v>2.7700340524315832E-4</v>
      </c>
    </row>
    <row r="644" spans="105:105" x14ac:dyDescent="0.25">
      <c r="DA644" s="7">
        <v>-8.1333630851091587E-3</v>
      </c>
    </row>
    <row r="645" spans="105:105" x14ac:dyDescent="0.25">
      <c r="DA645" s="7">
        <v>1.74907158589107E-2</v>
      </c>
    </row>
    <row r="646" spans="105:105" x14ac:dyDescent="0.25">
      <c r="DA646" s="7">
        <v>-1.100710645460058E-2</v>
      </c>
    </row>
    <row r="647" spans="105:105" x14ac:dyDescent="0.25">
      <c r="DA647" s="7">
        <v>1.1833043995464686E-2</v>
      </c>
    </row>
    <row r="648" spans="105:105" x14ac:dyDescent="0.25">
      <c r="DA648" s="7">
        <v>-3.7224372454162224E-3</v>
      </c>
    </row>
    <row r="649" spans="105:105" x14ac:dyDescent="0.25">
      <c r="DA649" s="7">
        <v>-3.4398442812758733E-3</v>
      </c>
    </row>
    <row r="650" spans="105:105" x14ac:dyDescent="0.25">
      <c r="DA650" s="7">
        <v>1.176886049961322E-2</v>
      </c>
    </row>
    <row r="651" spans="105:105" x14ac:dyDescent="0.25">
      <c r="DA651" s="7">
        <v>9.7075128132913958E-3</v>
      </c>
    </row>
    <row r="652" spans="105:105" x14ac:dyDescent="0.25">
      <c r="DA652" s="7">
        <v>-2.3645431247146919E-3</v>
      </c>
    </row>
    <row r="653" spans="105:105" x14ac:dyDescent="0.25">
      <c r="DA653" s="7">
        <v>8.0665092491457469E-3</v>
      </c>
    </row>
    <row r="654" spans="105:105" x14ac:dyDescent="0.25">
      <c r="DA654" s="7">
        <v>5.5967052185209466E-3</v>
      </c>
    </row>
    <row r="655" spans="105:105" x14ac:dyDescent="0.25">
      <c r="DA655" s="7">
        <v>-5.7119567373010798E-4</v>
      </c>
    </row>
    <row r="656" spans="105:105" x14ac:dyDescent="0.25">
      <c r="DA656" s="7">
        <v>-1.1732103334908607E-2</v>
      </c>
    </row>
    <row r="657" spans="105:105" x14ac:dyDescent="0.25">
      <c r="DA657" s="7">
        <v>5.1106456703550063E-3</v>
      </c>
    </row>
    <row r="658" spans="105:105" x14ac:dyDescent="0.25">
      <c r="DA658" s="7">
        <v>3.1287307501756002E-3</v>
      </c>
    </row>
    <row r="659" spans="105:105" x14ac:dyDescent="0.25">
      <c r="DA659" s="7">
        <v>-3.0510141505161303E-3</v>
      </c>
    </row>
    <row r="660" spans="105:105" x14ac:dyDescent="0.25">
      <c r="DA660" s="7">
        <v>-1.432122903681011E-3</v>
      </c>
    </row>
    <row r="661" spans="105:105" x14ac:dyDescent="0.25">
      <c r="DA661" s="7">
        <v>-9.3993151358532489E-3</v>
      </c>
    </row>
    <row r="662" spans="105:105" x14ac:dyDescent="0.25">
      <c r="DA662" s="7">
        <v>7.6009538588405119E-4</v>
      </c>
    </row>
    <row r="663" spans="105:105" x14ac:dyDescent="0.25">
      <c r="DA663" s="7">
        <v>-7.6158508227323184E-3</v>
      </c>
    </row>
    <row r="664" spans="105:105" x14ac:dyDescent="0.25">
      <c r="DA664" s="7">
        <v>8.6152203630248548E-3</v>
      </c>
    </row>
    <row r="665" spans="105:105" x14ac:dyDescent="0.25">
      <c r="DA665" s="7">
        <v>7.136443823581794E-3</v>
      </c>
    </row>
    <row r="666" spans="105:105" x14ac:dyDescent="0.25">
      <c r="DA666" s="7">
        <v>-2.6104835660604297E-3</v>
      </c>
    </row>
    <row r="667" spans="105:105" x14ac:dyDescent="0.25">
      <c r="DA667" s="7">
        <v>-3.2206469632015799E-3</v>
      </c>
    </row>
    <row r="668" spans="105:105" x14ac:dyDescent="0.25">
      <c r="DA668" s="7">
        <v>-1.4639409105258528E-2</v>
      </c>
    </row>
    <row r="669" spans="105:105" x14ac:dyDescent="0.25">
      <c r="DA669" s="7">
        <v>-2.076137579935312E-3</v>
      </c>
    </row>
    <row r="670" spans="105:105" x14ac:dyDescent="0.25">
      <c r="DA670" s="7">
        <v>-1.0712205526034814E-2</v>
      </c>
    </row>
    <row r="671" spans="105:105" x14ac:dyDescent="0.25">
      <c r="DA671" s="7">
        <v>4.5318299407867014E-3</v>
      </c>
    </row>
    <row r="672" spans="105:105" x14ac:dyDescent="0.25">
      <c r="DA672" s="7">
        <v>-4.784201338770824E-6</v>
      </c>
    </row>
    <row r="673" spans="105:105" x14ac:dyDescent="0.25">
      <c r="DA673" s="7">
        <v>-1.1999832199764205E-2</v>
      </c>
    </row>
    <row r="674" spans="105:105" x14ac:dyDescent="0.25">
      <c r="DA674" s="7">
        <v>5.9194435061712281E-3</v>
      </c>
    </row>
    <row r="675" spans="105:105" x14ac:dyDescent="0.25">
      <c r="DA675" s="7">
        <v>-8.5172910394263456E-3</v>
      </c>
    </row>
    <row r="676" spans="105:105" x14ac:dyDescent="0.25">
      <c r="DA676" s="7">
        <v>5.5854590300295965E-4</v>
      </c>
    </row>
    <row r="677" spans="105:105" x14ac:dyDescent="0.25">
      <c r="DA677" s="7">
        <v>1.1576064903236693E-2</v>
      </c>
    </row>
    <row r="678" spans="105:105" x14ac:dyDescent="0.25">
      <c r="DA678" s="7">
        <v>1.5738391675753519E-3</v>
      </c>
    </row>
    <row r="679" spans="105:105" x14ac:dyDescent="0.25">
      <c r="DA679" s="7">
        <v>4.928486046081525E-3</v>
      </c>
    </row>
    <row r="680" spans="105:105" x14ac:dyDescent="0.25">
      <c r="DA680" s="7">
        <v>-3.1758445720712191E-3</v>
      </c>
    </row>
    <row r="681" spans="105:105" x14ac:dyDescent="0.25">
      <c r="DA681" s="7">
        <v>-3.4584900595305956E-3</v>
      </c>
    </row>
    <row r="682" spans="105:105" x14ac:dyDescent="0.25">
      <c r="DA682" s="7">
        <v>-3.4343205788914932E-3</v>
      </c>
    </row>
    <row r="683" spans="105:105" x14ac:dyDescent="0.25">
      <c r="DA683" s="7">
        <v>1.3716705293516861E-2</v>
      </c>
    </row>
    <row r="684" spans="105:105" x14ac:dyDescent="0.25">
      <c r="DA684" s="7">
        <v>6.7611121858120894E-3</v>
      </c>
    </row>
    <row r="685" spans="105:105" x14ac:dyDescent="0.25">
      <c r="DA685" s="7">
        <v>9.3617693119071189E-3</v>
      </c>
    </row>
    <row r="686" spans="105:105" x14ac:dyDescent="0.25">
      <c r="DA686" s="7">
        <v>-2.1047190193727149E-3</v>
      </c>
    </row>
    <row r="687" spans="105:105" x14ac:dyDescent="0.25">
      <c r="DA687" s="7">
        <v>9.3520875134330706E-3</v>
      </c>
    </row>
    <row r="688" spans="105:105" x14ac:dyDescent="0.25">
      <c r="DA688" s="7">
        <v>-3.279893267064472E-3</v>
      </c>
    </row>
    <row r="689" spans="105:105" x14ac:dyDescent="0.25">
      <c r="DA689" s="7">
        <v>1.2446516361704562E-2</v>
      </c>
    </row>
    <row r="690" spans="105:105" x14ac:dyDescent="0.25">
      <c r="DA690" s="7">
        <v>-7.0443971117143522E-3</v>
      </c>
    </row>
    <row r="691" spans="105:105" x14ac:dyDescent="0.25">
      <c r="DA691" s="7">
        <v>7.8814695962122639E-3</v>
      </c>
    </row>
    <row r="692" spans="105:105" x14ac:dyDescent="0.25">
      <c r="DA692" s="7">
        <v>-6.5558952292136385E-3</v>
      </c>
    </row>
    <row r="693" spans="105:105" x14ac:dyDescent="0.25">
      <c r="DA693" s="7">
        <v>3.7502216764536567E-3</v>
      </c>
    </row>
    <row r="694" spans="105:105" x14ac:dyDescent="0.25">
      <c r="DA694" s="7">
        <v>-4.8309655994817151E-4</v>
      </c>
    </row>
    <row r="695" spans="105:105" x14ac:dyDescent="0.25">
      <c r="DA695" s="7">
        <v>1.8653085726313293E-3</v>
      </c>
    </row>
    <row r="696" spans="105:105" x14ac:dyDescent="0.25">
      <c r="DA696" s="7">
        <v>9.8866348389477932E-3</v>
      </c>
    </row>
    <row r="697" spans="105:105" x14ac:dyDescent="0.25">
      <c r="DA697" s="7">
        <v>1.5675650015508292E-2</v>
      </c>
    </row>
    <row r="698" spans="105:105" x14ac:dyDescent="0.25">
      <c r="DA698" s="7">
        <v>5.892020135419443E-4</v>
      </c>
    </row>
    <row r="699" spans="105:105" x14ac:dyDescent="0.25">
      <c r="DA699" s="7">
        <v>1.5455332199961412E-2</v>
      </c>
    </row>
    <row r="700" spans="105:105" x14ac:dyDescent="0.25">
      <c r="DA700" s="7">
        <v>5.9041592203342586E-3</v>
      </c>
    </row>
    <row r="701" spans="105:105" x14ac:dyDescent="0.25">
      <c r="DA701" s="7">
        <v>-2.0805758003931262E-3</v>
      </c>
    </row>
    <row r="702" spans="105:105" x14ac:dyDescent="0.25">
      <c r="DA702" s="7">
        <v>-8.0526584497565639E-4</v>
      </c>
    </row>
    <row r="703" spans="105:105" x14ac:dyDescent="0.25">
      <c r="DA703" s="7">
        <v>-8.1686237399495442E-3</v>
      </c>
    </row>
    <row r="704" spans="105:105" x14ac:dyDescent="0.25">
      <c r="DA704" s="7">
        <v>-6.7899566465726823E-3</v>
      </c>
    </row>
    <row r="705" spans="105:105" x14ac:dyDescent="0.25">
      <c r="DA705" s="7">
        <v>1.1047183897957438E-3</v>
      </c>
    </row>
    <row r="706" spans="105:105" x14ac:dyDescent="0.25">
      <c r="DA706" s="7">
        <v>4.6580609841825205E-3</v>
      </c>
    </row>
    <row r="707" spans="105:105" x14ac:dyDescent="0.25">
      <c r="DA707" s="7">
        <v>-1.2916574210068211E-2</v>
      </c>
    </row>
    <row r="708" spans="105:105" x14ac:dyDescent="0.25">
      <c r="DA708" s="7">
        <v>-7.7529366853937975E-3</v>
      </c>
    </row>
    <row r="709" spans="105:105" x14ac:dyDescent="0.25">
      <c r="DA709" s="7">
        <v>2.5877668258530318E-3</v>
      </c>
    </row>
    <row r="710" spans="105:105" x14ac:dyDescent="0.25">
      <c r="DA710" s="7">
        <v>-1.6643348803883417E-2</v>
      </c>
    </row>
    <row r="711" spans="105:105" x14ac:dyDescent="0.25">
      <c r="DA711" s="7">
        <v>8.2585870268288997E-3</v>
      </c>
    </row>
    <row r="712" spans="105:105" x14ac:dyDescent="0.25">
      <c r="DA712" s="7">
        <v>-6.2004699293553133E-3</v>
      </c>
    </row>
    <row r="713" spans="105:105" x14ac:dyDescent="0.25">
      <c r="DA713" s="7">
        <v>1.5313659300771542E-2</v>
      </c>
    </row>
    <row r="714" spans="105:105" x14ac:dyDescent="0.25">
      <c r="DA714" s="7">
        <v>8.6562060596392255E-3</v>
      </c>
    </row>
    <row r="715" spans="105:105" x14ac:dyDescent="0.25">
      <c r="DA715" s="7">
        <v>5.5323116293933706E-3</v>
      </c>
    </row>
    <row r="716" spans="105:105" x14ac:dyDescent="0.25">
      <c r="DA716" s="7">
        <v>-2.5504581662986314E-3</v>
      </c>
    </row>
    <row r="717" spans="105:105" x14ac:dyDescent="0.25">
      <c r="DA717" s="7">
        <v>1.7472717868257315E-2</v>
      </c>
    </row>
    <row r="718" spans="105:105" x14ac:dyDescent="0.25">
      <c r="DA718" s="7">
        <v>9.4917933438264297E-4</v>
      </c>
    </row>
    <row r="719" spans="105:105" x14ac:dyDescent="0.25">
      <c r="DA719" s="7">
        <v>-1.6209354816979612E-3</v>
      </c>
    </row>
    <row r="720" spans="105:105" x14ac:dyDescent="0.25">
      <c r="DA720" s="7">
        <v>-2.9099015000625516E-3</v>
      </c>
    </row>
    <row r="721" spans="105:105" x14ac:dyDescent="0.25">
      <c r="DA721" s="7">
        <v>1.0866089692170499E-2</v>
      </c>
    </row>
    <row r="722" spans="105:105" x14ac:dyDescent="0.25">
      <c r="DA722" s="7">
        <v>-3.9609631448925941E-3</v>
      </c>
    </row>
    <row r="723" spans="105:105" x14ac:dyDescent="0.25">
      <c r="DA723" s="7">
        <v>-6.0106856699363564E-3</v>
      </c>
    </row>
    <row r="724" spans="105:105" x14ac:dyDescent="0.25">
      <c r="DA724" s="7">
        <v>3.9072664003455427E-3</v>
      </c>
    </row>
    <row r="725" spans="105:105" x14ac:dyDescent="0.25">
      <c r="DA725" s="7">
        <v>-2.7265601011109541E-3</v>
      </c>
    </row>
    <row r="726" spans="105:105" x14ac:dyDescent="0.25">
      <c r="DA726" s="7">
        <v>-2.2642848625779154E-3</v>
      </c>
    </row>
    <row r="727" spans="105:105" x14ac:dyDescent="0.25">
      <c r="DA727" s="7">
        <v>-1.4331622455758043E-2</v>
      </c>
    </row>
    <row r="728" spans="105:105" x14ac:dyDescent="0.25">
      <c r="DA728" s="7">
        <v>6.8520300510484956E-3</v>
      </c>
    </row>
    <row r="729" spans="105:105" x14ac:dyDescent="0.25">
      <c r="DA729" s="7">
        <v>-3.5399424177885524E-4</v>
      </c>
    </row>
    <row r="730" spans="105:105" x14ac:dyDescent="0.25">
      <c r="DA730" s="7">
        <v>-6.4874748522939629E-3</v>
      </c>
    </row>
    <row r="731" spans="105:105" x14ac:dyDescent="0.25">
      <c r="DA731" s="7">
        <v>1.4574551155418157E-2</v>
      </c>
    </row>
    <row r="732" spans="105:105" x14ac:dyDescent="0.25">
      <c r="DA732" s="7">
        <v>8.3436572958802569E-3</v>
      </c>
    </row>
    <row r="733" spans="105:105" x14ac:dyDescent="0.25">
      <c r="DA733" s="7">
        <v>-3.815175919045578E-3</v>
      </c>
    </row>
    <row r="734" spans="105:105" x14ac:dyDescent="0.25">
      <c r="DA734" s="7">
        <v>1.0606379387353081E-2</v>
      </c>
    </row>
    <row r="735" spans="105:105" x14ac:dyDescent="0.25">
      <c r="DA735" s="7">
        <v>-1.7881146504951178E-4</v>
      </c>
    </row>
    <row r="736" spans="105:105" x14ac:dyDescent="0.25">
      <c r="DA736" s="7">
        <v>-2.9645957829430702E-3</v>
      </c>
    </row>
    <row r="737" spans="105:105" x14ac:dyDescent="0.25">
      <c r="DA737" s="7">
        <v>-2.3967924425975073E-3</v>
      </c>
    </row>
    <row r="738" spans="105:105" x14ac:dyDescent="0.25">
      <c r="DA738" s="7">
        <v>5.7859230309841221E-4</v>
      </c>
    </row>
    <row r="739" spans="105:105" x14ac:dyDescent="0.25">
      <c r="DA739" s="7">
        <v>3.0980396240905973E-3</v>
      </c>
    </row>
    <row r="740" spans="105:105" x14ac:dyDescent="0.25">
      <c r="DA740" s="7">
        <v>-5.2331654706009433E-3</v>
      </c>
    </row>
    <row r="741" spans="105:105" x14ac:dyDescent="0.25">
      <c r="DA741" s="7">
        <v>7.3782961999299002E-3</v>
      </c>
    </row>
    <row r="742" spans="105:105" x14ac:dyDescent="0.25">
      <c r="DA742" s="7">
        <v>-2.7048504625796343E-3</v>
      </c>
    </row>
    <row r="743" spans="105:105" x14ac:dyDescent="0.25">
      <c r="DA743" s="7">
        <v>-1.0102900009771111E-2</v>
      </c>
    </row>
    <row r="744" spans="105:105" x14ac:dyDescent="0.25">
      <c r="DA744" s="7">
        <v>9.8761826984613433E-3</v>
      </c>
    </row>
    <row r="745" spans="105:105" x14ac:dyDescent="0.25">
      <c r="DA745" s="7">
        <v>4.8342329500868798E-3</v>
      </c>
    </row>
    <row r="746" spans="105:105" x14ac:dyDescent="0.25">
      <c r="DA746" s="7">
        <v>6.5123267313523681E-3</v>
      </c>
    </row>
    <row r="747" spans="105:105" x14ac:dyDescent="0.25">
      <c r="DA747" s="7">
        <v>1.1491992577246856E-2</v>
      </c>
    </row>
    <row r="748" spans="105:105" x14ac:dyDescent="0.25">
      <c r="DA748" s="7">
        <v>-9.9338799691409806E-3</v>
      </c>
    </row>
    <row r="749" spans="105:105" x14ac:dyDescent="0.25">
      <c r="DA749" s="7">
        <v>-6.9013410984567602E-3</v>
      </c>
    </row>
    <row r="750" spans="105:105" x14ac:dyDescent="0.25">
      <c r="DA750" s="7">
        <v>1.4645031251333421E-3</v>
      </c>
    </row>
    <row r="751" spans="105:105" x14ac:dyDescent="0.25">
      <c r="DA751" s="7">
        <v>-5.9623467086581516E-3</v>
      </c>
    </row>
    <row r="752" spans="105:105" x14ac:dyDescent="0.25">
      <c r="DA752" s="7">
        <v>3.5611902512740923E-3</v>
      </c>
    </row>
    <row r="753" spans="105:105" x14ac:dyDescent="0.25">
      <c r="DA753" s="7">
        <v>-4.0142830675918961E-3</v>
      </c>
    </row>
    <row r="754" spans="105:105" x14ac:dyDescent="0.25">
      <c r="DA754" s="7">
        <v>-4.0020188725990013E-3</v>
      </c>
    </row>
    <row r="755" spans="105:105" x14ac:dyDescent="0.25">
      <c r="DA755" s="7">
        <v>5.5160819238139081E-3</v>
      </c>
    </row>
    <row r="756" spans="105:105" x14ac:dyDescent="0.25">
      <c r="DA756" s="7">
        <v>-7.9290648818656339E-3</v>
      </c>
    </row>
    <row r="757" spans="105:105" x14ac:dyDescent="0.25">
      <c r="DA757" s="7">
        <v>8.8085525021451756E-4</v>
      </c>
    </row>
    <row r="758" spans="105:105" x14ac:dyDescent="0.25">
      <c r="DA758" s="7">
        <v>-2.630092271830654E-3</v>
      </c>
    </row>
    <row r="759" spans="105:105" x14ac:dyDescent="0.25">
      <c r="DA759" s="7">
        <v>1.320484184360248E-3</v>
      </c>
    </row>
    <row r="760" spans="105:105" x14ac:dyDescent="0.25">
      <c r="DA760" s="7">
        <v>1.0856565463653533E-2</v>
      </c>
    </row>
    <row r="761" spans="105:105" x14ac:dyDescent="0.25">
      <c r="DA761" s="7">
        <v>-1.7518148388277041E-3</v>
      </c>
    </row>
    <row r="762" spans="105:105" x14ac:dyDescent="0.25">
      <c r="DA762" s="7">
        <v>-1.0395244803477545E-2</v>
      </c>
    </row>
    <row r="763" spans="105:105" x14ac:dyDescent="0.25">
      <c r="DA763" s="7">
        <v>-2.0498558569815944E-4</v>
      </c>
    </row>
    <row r="764" spans="105:105" x14ac:dyDescent="0.25">
      <c r="DA764" s="7">
        <v>-1.3751344827143476E-2</v>
      </c>
    </row>
    <row r="765" spans="105:105" x14ac:dyDescent="0.25">
      <c r="DA765" s="7">
        <v>-6.7233220624999378E-3</v>
      </c>
    </row>
    <row r="766" spans="105:105" x14ac:dyDescent="0.25">
      <c r="DA766" s="7">
        <v>3.258043161621026E-3</v>
      </c>
    </row>
    <row r="767" spans="105:105" x14ac:dyDescent="0.25">
      <c r="DA767" s="7">
        <v>2.8026397239940704E-3</v>
      </c>
    </row>
    <row r="768" spans="105:105" x14ac:dyDescent="0.25">
      <c r="DA768" s="7">
        <v>-2.5954531429320925E-3</v>
      </c>
    </row>
    <row r="769" spans="105:105" x14ac:dyDescent="0.25">
      <c r="DA769" s="7">
        <v>7.6127716056216739E-4</v>
      </c>
    </row>
    <row r="770" spans="105:105" x14ac:dyDescent="0.25">
      <c r="DA770" s="7">
        <v>5.9241724555613448E-5</v>
      </c>
    </row>
    <row r="771" spans="105:105" x14ac:dyDescent="0.25">
      <c r="DA771" s="7">
        <v>-8.4529149580717788E-3</v>
      </c>
    </row>
    <row r="772" spans="105:105" x14ac:dyDescent="0.25">
      <c r="DA772" s="7">
        <v>-6.8171637258288686E-3</v>
      </c>
    </row>
    <row r="773" spans="105:105" x14ac:dyDescent="0.25">
      <c r="DA773" s="7">
        <v>1.2839192004306824E-3</v>
      </c>
    </row>
    <row r="774" spans="105:105" x14ac:dyDescent="0.25">
      <c r="DA774" s="7">
        <v>7.9743833475717108E-3</v>
      </c>
    </row>
    <row r="775" spans="105:105" x14ac:dyDescent="0.25">
      <c r="DA775" s="7">
        <v>2.976211785606574E-3</v>
      </c>
    </row>
    <row r="776" spans="105:105" x14ac:dyDescent="0.25">
      <c r="DA776" s="7">
        <v>-7.3067685980291574E-3</v>
      </c>
    </row>
    <row r="777" spans="105:105" x14ac:dyDescent="0.25">
      <c r="DA777" s="7">
        <v>4.6181545712752265E-4</v>
      </c>
    </row>
    <row r="778" spans="105:105" x14ac:dyDescent="0.25">
      <c r="DA778" s="7">
        <v>-3.8971473122743194E-3</v>
      </c>
    </row>
    <row r="779" spans="105:105" x14ac:dyDescent="0.25">
      <c r="DA779" s="7">
        <v>-7.2487828538229226E-3</v>
      </c>
    </row>
    <row r="780" spans="105:105" x14ac:dyDescent="0.25">
      <c r="DA780" s="7">
        <v>-8.7052606886718425E-4</v>
      </c>
    </row>
    <row r="781" spans="105:105" x14ac:dyDescent="0.25">
      <c r="DA781" s="7">
        <v>9.9513723853160625E-4</v>
      </c>
    </row>
    <row r="782" spans="105:105" x14ac:dyDescent="0.25">
      <c r="DA782" s="7">
        <v>-3.2131711441266819E-3</v>
      </c>
    </row>
    <row r="783" spans="105:105" x14ac:dyDescent="0.25">
      <c r="DA783" s="7">
        <v>1.3775916581833735E-2</v>
      </c>
    </row>
    <row r="784" spans="105:105" x14ac:dyDescent="0.25">
      <c r="DA784" s="7">
        <v>2.5262707731584667E-3</v>
      </c>
    </row>
    <row r="785" spans="105:105" x14ac:dyDescent="0.25">
      <c r="DA785" s="7">
        <v>-2.8196226685409786E-3</v>
      </c>
    </row>
    <row r="786" spans="105:105" x14ac:dyDescent="0.25">
      <c r="DA786" s="7">
        <v>6.4755542098137082E-4</v>
      </c>
    </row>
    <row r="787" spans="105:105" x14ac:dyDescent="0.25">
      <c r="DA787" s="7">
        <v>4.223920736875152E-3</v>
      </c>
    </row>
    <row r="788" spans="105:105" x14ac:dyDescent="0.25">
      <c r="DA788" s="7">
        <v>-6.836649877188029E-3</v>
      </c>
    </row>
    <row r="789" spans="105:105" x14ac:dyDescent="0.25">
      <c r="DA789" s="7">
        <v>5.5280747483251614E-3</v>
      </c>
    </row>
    <row r="790" spans="105:105" x14ac:dyDescent="0.25">
      <c r="DA790" s="7">
        <v>-2.0139581042714415E-2</v>
      </c>
    </row>
    <row r="791" spans="105:105" x14ac:dyDescent="0.25">
      <c r="DA791" s="7">
        <v>-7.6182906014000767E-4</v>
      </c>
    </row>
    <row r="792" spans="105:105" x14ac:dyDescent="0.25">
      <c r="DA792" s="7">
        <v>-1.4586646875628503E-3</v>
      </c>
    </row>
    <row r="793" spans="105:105" x14ac:dyDescent="0.25">
      <c r="DA793" s="7">
        <v>2.938368734247342E-3</v>
      </c>
    </row>
    <row r="794" spans="105:105" x14ac:dyDescent="0.25">
      <c r="DA794" s="7">
        <v>1.1485934887785697E-2</v>
      </c>
    </row>
    <row r="795" spans="105:105" x14ac:dyDescent="0.25">
      <c r="DA795" s="7">
        <v>7.341751279440359E-4</v>
      </c>
    </row>
    <row r="796" spans="105:105" x14ac:dyDescent="0.25">
      <c r="DA796" s="7">
        <v>-2.2086101444088856E-3</v>
      </c>
    </row>
    <row r="797" spans="105:105" x14ac:dyDescent="0.25">
      <c r="DA797" s="7">
        <v>-4.8562056099413897E-3</v>
      </c>
    </row>
    <row r="798" spans="105:105" x14ac:dyDescent="0.25">
      <c r="DA798" s="7">
        <v>-5.0854348819499139E-3</v>
      </c>
    </row>
    <row r="799" spans="105:105" x14ac:dyDescent="0.25">
      <c r="DA799" s="7">
        <v>1.2106165254407096E-2</v>
      </c>
    </row>
    <row r="800" spans="105:105" x14ac:dyDescent="0.25">
      <c r="DA800" s="7">
        <v>-7.2325943620089677E-4</v>
      </c>
    </row>
    <row r="801" spans="105:105" x14ac:dyDescent="0.25">
      <c r="DA801" s="7">
        <v>3.1976150830800177E-3</v>
      </c>
    </row>
    <row r="802" spans="105:105" x14ac:dyDescent="0.25">
      <c r="DA802" s="7">
        <v>1.4698926374875009E-2</v>
      </c>
    </row>
    <row r="803" spans="105:105" x14ac:dyDescent="0.25">
      <c r="DA803" s="7">
        <v>5.2972697767458155E-3</v>
      </c>
    </row>
    <row r="804" spans="105:105" x14ac:dyDescent="0.25">
      <c r="DA804" s="7">
        <v>4.4281314012536311E-3</v>
      </c>
    </row>
    <row r="805" spans="105:105" x14ac:dyDescent="0.25">
      <c r="DA805" s="7">
        <v>9.428894113624119E-3</v>
      </c>
    </row>
    <row r="806" spans="105:105" x14ac:dyDescent="0.25">
      <c r="DA806" s="7">
        <v>-9.2378471436095426E-4</v>
      </c>
    </row>
    <row r="807" spans="105:105" x14ac:dyDescent="0.25">
      <c r="DA807" s="7">
        <v>2.0279564037080856E-2</v>
      </c>
    </row>
    <row r="808" spans="105:105" x14ac:dyDescent="0.25">
      <c r="DA808" s="7">
        <v>9.0618024387222247E-4</v>
      </c>
    </row>
    <row r="809" spans="105:105" x14ac:dyDescent="0.25">
      <c r="DA809" s="7">
        <v>1.7739256204548293E-2</v>
      </c>
    </row>
    <row r="810" spans="105:105" x14ac:dyDescent="0.25">
      <c r="DA810" s="7">
        <v>2.4865368823142487E-3</v>
      </c>
    </row>
    <row r="811" spans="105:105" x14ac:dyDescent="0.25">
      <c r="DA811" s="7">
        <v>1.3285278751025907E-2</v>
      </c>
    </row>
    <row r="812" spans="105:105" x14ac:dyDescent="0.25">
      <c r="DA812" s="7">
        <v>1.5451830645359587E-2</v>
      </c>
    </row>
    <row r="813" spans="105:105" x14ac:dyDescent="0.25">
      <c r="DA813" s="7">
        <v>-2.7872245345875856E-3</v>
      </c>
    </row>
    <row r="814" spans="105:105" x14ac:dyDescent="0.25">
      <c r="DA814" s="7">
        <v>-5.4599086388421713E-3</v>
      </c>
    </row>
    <row r="815" spans="105:105" x14ac:dyDescent="0.25">
      <c r="DA815" s="7">
        <v>5.4268623125593874E-3</v>
      </c>
    </row>
    <row r="816" spans="105:105" x14ac:dyDescent="0.25">
      <c r="DA816" s="7">
        <v>-4.2277640977787089E-3</v>
      </c>
    </row>
    <row r="817" spans="105:105" x14ac:dyDescent="0.25">
      <c r="DA817" s="7">
        <v>-1.4915541701158509E-2</v>
      </c>
    </row>
    <row r="818" spans="105:105" x14ac:dyDescent="0.25">
      <c r="DA818" s="7">
        <v>-2.9079056139395109E-3</v>
      </c>
    </row>
    <row r="819" spans="105:105" x14ac:dyDescent="0.25">
      <c r="DA819" s="7">
        <v>-7.3453382219682683E-3</v>
      </c>
    </row>
    <row r="820" spans="105:105" x14ac:dyDescent="0.25">
      <c r="DA820" s="7">
        <v>2.8117437659588174E-3</v>
      </c>
    </row>
    <row r="821" spans="105:105" x14ac:dyDescent="0.25">
      <c r="DA821" s="7">
        <v>4.8853293856140224E-3</v>
      </c>
    </row>
    <row r="822" spans="105:105" x14ac:dyDescent="0.25">
      <c r="DA822" s="7">
        <v>1.625889776731492E-3</v>
      </c>
    </row>
    <row r="823" spans="105:105" x14ac:dyDescent="0.25">
      <c r="DA823" s="7">
        <v>5.1431251449539556E-4</v>
      </c>
    </row>
    <row r="824" spans="105:105" x14ac:dyDescent="0.25">
      <c r="DA824" s="7">
        <v>-7.7540396750933726E-3</v>
      </c>
    </row>
    <row r="825" spans="105:105" x14ac:dyDescent="0.25">
      <c r="DA825" s="7">
        <v>3.8875614018237682E-3</v>
      </c>
    </row>
    <row r="826" spans="105:105" x14ac:dyDescent="0.25">
      <c r="DA826" s="7">
        <v>5.5687646634760288E-5</v>
      </c>
    </row>
    <row r="827" spans="105:105" x14ac:dyDescent="0.25">
      <c r="DA827" s="7">
        <v>-9.3220183180179449E-3</v>
      </c>
    </row>
    <row r="828" spans="105:105" x14ac:dyDescent="0.25">
      <c r="DA828" s="7">
        <v>-1.0277382475580089E-2</v>
      </c>
    </row>
    <row r="829" spans="105:105" x14ac:dyDescent="0.25">
      <c r="DA829" s="7">
        <v>8.2678836542967472E-3</v>
      </c>
    </row>
    <row r="830" spans="105:105" x14ac:dyDescent="0.25">
      <c r="DA830" s="7">
        <v>9.0870548456208778E-3</v>
      </c>
    </row>
    <row r="831" spans="105:105" x14ac:dyDescent="0.25">
      <c r="DA831" s="7">
        <v>-5.9361025569174674E-3</v>
      </c>
    </row>
    <row r="832" spans="105:105" x14ac:dyDescent="0.25">
      <c r="DA832" s="7">
        <v>2.2615619991469427E-3</v>
      </c>
    </row>
    <row r="833" spans="105:105" x14ac:dyDescent="0.25">
      <c r="DA833" s="7">
        <v>2.0796953745046632E-2</v>
      </c>
    </row>
    <row r="834" spans="105:105" x14ac:dyDescent="0.25">
      <c r="DA834" s="7">
        <v>-1.2104394818394212E-3</v>
      </c>
    </row>
    <row r="835" spans="105:105" x14ac:dyDescent="0.25">
      <c r="DA835" s="7">
        <v>1.0893990884127561E-3</v>
      </c>
    </row>
    <row r="836" spans="105:105" x14ac:dyDescent="0.25">
      <c r="DA836" s="7">
        <v>6.3302809076034462E-3</v>
      </c>
    </row>
    <row r="837" spans="105:105" x14ac:dyDescent="0.25">
      <c r="DA837" s="7">
        <v>-8.3879786279809198E-3</v>
      </c>
    </row>
    <row r="838" spans="105:105" x14ac:dyDescent="0.25">
      <c r="DA838" s="7">
        <v>8.8791963662370106E-4</v>
      </c>
    </row>
    <row r="839" spans="105:105" x14ac:dyDescent="0.25">
      <c r="DA839" s="7">
        <v>-5.0306180446583314E-3</v>
      </c>
    </row>
    <row r="840" spans="105:105" x14ac:dyDescent="0.25">
      <c r="DA840" s="7">
        <v>-4.1230851229571274E-3</v>
      </c>
    </row>
    <row r="841" spans="105:105" x14ac:dyDescent="0.25">
      <c r="DA841" s="7">
        <v>1.801221369531413E-3</v>
      </c>
    </row>
    <row r="842" spans="105:105" x14ac:dyDescent="0.25">
      <c r="DA842" s="7">
        <v>1.7158488358289471E-2</v>
      </c>
    </row>
    <row r="843" spans="105:105" x14ac:dyDescent="0.25">
      <c r="DA843" s="7">
        <v>6.2580088206217622E-3</v>
      </c>
    </row>
    <row r="844" spans="105:105" x14ac:dyDescent="0.25">
      <c r="DA844" s="7">
        <v>4.961628260387806E-3</v>
      </c>
    </row>
    <row r="845" spans="105:105" x14ac:dyDescent="0.25">
      <c r="DA845" s="7">
        <v>-1.3762199646409136E-2</v>
      </c>
    </row>
    <row r="846" spans="105:105" x14ac:dyDescent="0.25">
      <c r="DA846" s="7">
        <v>-6.0451059516723037E-3</v>
      </c>
    </row>
    <row r="847" spans="105:105" x14ac:dyDescent="0.25">
      <c r="DA847" s="7">
        <v>1.3609662769339047E-2</v>
      </c>
    </row>
    <row r="848" spans="105:105" x14ac:dyDescent="0.25">
      <c r="DA848" s="7">
        <v>1.2974789706262527E-3</v>
      </c>
    </row>
    <row r="849" spans="105:105" x14ac:dyDescent="0.25">
      <c r="DA849" s="7">
        <v>2.0063588149240242E-2</v>
      </c>
    </row>
    <row r="850" spans="105:105" x14ac:dyDescent="0.25">
      <c r="DA850" s="7">
        <v>-7.5445591710391457E-3</v>
      </c>
    </row>
    <row r="851" spans="105:105" x14ac:dyDescent="0.25">
      <c r="DA851" s="7">
        <v>-5.8535008838603974E-3</v>
      </c>
    </row>
    <row r="852" spans="105:105" x14ac:dyDescent="0.25">
      <c r="DA852" s="7">
        <v>2.4420408772115477E-3</v>
      </c>
    </row>
    <row r="853" spans="105:105" x14ac:dyDescent="0.25">
      <c r="DA853" s="7">
        <v>-3.8807075134187474E-3</v>
      </c>
    </row>
    <row r="854" spans="105:105" x14ac:dyDescent="0.25">
      <c r="DA854" s="7">
        <v>3.1563842776435192E-3</v>
      </c>
    </row>
    <row r="855" spans="105:105" x14ac:dyDescent="0.25">
      <c r="DA855" s="7">
        <v>1.0852503660315415E-2</v>
      </c>
    </row>
    <row r="856" spans="105:105" x14ac:dyDescent="0.25">
      <c r="DA856" s="7">
        <v>8.9820782386581411E-3</v>
      </c>
    </row>
    <row r="857" spans="105:105" x14ac:dyDescent="0.25">
      <c r="DA857" s="7">
        <v>4.0668497513237523E-3</v>
      </c>
    </row>
    <row r="858" spans="105:105" x14ac:dyDescent="0.25">
      <c r="DA858" s="7">
        <v>5.2198091907339401E-4</v>
      </c>
    </row>
    <row r="859" spans="105:105" x14ac:dyDescent="0.25">
      <c r="DA859" s="7">
        <v>-7.5553089436667508E-3</v>
      </c>
    </row>
    <row r="860" spans="105:105" x14ac:dyDescent="0.25">
      <c r="DA860" s="7">
        <v>7.2764884998818159E-3</v>
      </c>
    </row>
    <row r="861" spans="105:105" x14ac:dyDescent="0.25">
      <c r="DA861" s="7">
        <v>6.8349887896911239E-4</v>
      </c>
    </row>
    <row r="862" spans="105:105" x14ac:dyDescent="0.25">
      <c r="DA862" s="7">
        <v>-4.7956287153298038E-3</v>
      </c>
    </row>
    <row r="863" spans="105:105" x14ac:dyDescent="0.25">
      <c r="DA863" s="7">
        <v>1.6412703553200117E-3</v>
      </c>
    </row>
    <row r="864" spans="105:105" x14ac:dyDescent="0.25">
      <c r="DA864" s="7">
        <v>1.9579947229416573E-3</v>
      </c>
    </row>
    <row r="865" spans="105:105" x14ac:dyDescent="0.25">
      <c r="DA865" s="7">
        <v>2.2549790764955103E-3</v>
      </c>
    </row>
    <row r="866" spans="105:105" x14ac:dyDescent="0.25">
      <c r="DA866" s="7">
        <v>-6.711801947859931E-3</v>
      </c>
    </row>
    <row r="867" spans="105:105" x14ac:dyDescent="0.25">
      <c r="DA867" s="7">
        <v>6.3164085531607268E-4</v>
      </c>
    </row>
    <row r="868" spans="105:105" x14ac:dyDescent="0.25">
      <c r="DA868" s="7">
        <v>4.5035373796039491E-3</v>
      </c>
    </row>
    <row r="869" spans="105:105" x14ac:dyDescent="0.25">
      <c r="DA869" s="7">
        <v>4.836920393243781E-3</v>
      </c>
    </row>
    <row r="870" spans="105:105" x14ac:dyDescent="0.25">
      <c r="DA870" s="7">
        <v>-1.1457441391941393E-2</v>
      </c>
    </row>
    <row r="871" spans="105:105" x14ac:dyDescent="0.25">
      <c r="DA871" s="7">
        <v>4.348506049608113E-3</v>
      </c>
    </row>
    <row r="872" spans="105:105" x14ac:dyDescent="0.25">
      <c r="DA872" s="7">
        <v>9.5331116881279738E-4</v>
      </c>
    </row>
    <row r="873" spans="105:105" x14ac:dyDescent="0.25">
      <c r="DA873" s="7">
        <v>-7.3171682151965799E-3</v>
      </c>
    </row>
    <row r="874" spans="105:105" x14ac:dyDescent="0.25">
      <c r="DA874" s="7">
        <v>6.6320886526213142E-3</v>
      </c>
    </row>
    <row r="875" spans="105:105" x14ac:dyDescent="0.25">
      <c r="DA875" s="7">
        <v>1.1757690540433395E-2</v>
      </c>
    </row>
    <row r="876" spans="105:105" x14ac:dyDescent="0.25">
      <c r="DA876" s="7">
        <v>7.9054902607807887E-3</v>
      </c>
    </row>
    <row r="877" spans="105:105" x14ac:dyDescent="0.25">
      <c r="DA877" s="7">
        <v>-4.5825241022626872E-3</v>
      </c>
    </row>
    <row r="878" spans="105:105" x14ac:dyDescent="0.25">
      <c r="DA878" s="7">
        <v>4.8523622490378327E-3</v>
      </c>
    </row>
    <row r="879" spans="105:105" x14ac:dyDescent="0.25">
      <c r="DA879" s="7">
        <v>9.5566596428252521E-4</v>
      </c>
    </row>
    <row r="880" spans="105:105" x14ac:dyDescent="0.25">
      <c r="DA880" s="7">
        <v>-1.202143679165747E-2</v>
      </c>
    </row>
    <row r="881" spans="105:105" x14ac:dyDescent="0.25">
      <c r="DA881" s="7">
        <v>1.0340132484983769E-3</v>
      </c>
    </row>
    <row r="882" spans="105:105" x14ac:dyDescent="0.25">
      <c r="DA882" s="7">
        <v>-1.0609931314334972E-3</v>
      </c>
    </row>
    <row r="883" spans="105:105" x14ac:dyDescent="0.25">
      <c r="DA883" s="7">
        <v>6.2610026498063232E-3</v>
      </c>
    </row>
    <row r="884" spans="105:105" x14ac:dyDescent="0.25">
      <c r="DA884" s="7">
        <v>1.1872237701012636E-3</v>
      </c>
    </row>
    <row r="885" spans="105:105" x14ac:dyDescent="0.25">
      <c r="DA885" s="7">
        <v>-1.597805157885887E-4</v>
      </c>
    </row>
    <row r="886" spans="105:105" x14ac:dyDescent="0.25">
      <c r="DA886" s="7">
        <v>5.3324097278527891E-5</v>
      </c>
    </row>
    <row r="887" spans="105:105" x14ac:dyDescent="0.25">
      <c r="DA887" s="7">
        <v>-3.8109040224313506E-3</v>
      </c>
    </row>
    <row r="888" spans="105:105" x14ac:dyDescent="0.25">
      <c r="DA888" s="7">
        <v>-1.3943089957139455E-2</v>
      </c>
    </row>
    <row r="889" spans="105:105" x14ac:dyDescent="0.25">
      <c r="DA889" s="7">
        <v>-2.4428178221714918E-4</v>
      </c>
    </row>
    <row r="890" spans="105:105" x14ac:dyDescent="0.25">
      <c r="DA890" s="7">
        <v>7.5272085632590458E-3</v>
      </c>
    </row>
    <row r="891" spans="105:105" x14ac:dyDescent="0.25">
      <c r="DA891" s="7">
        <v>-6.4925407969130904E-4</v>
      </c>
    </row>
    <row r="892" spans="105:105" x14ac:dyDescent="0.25">
      <c r="DA892" s="7">
        <v>-1.6451837473156047E-3</v>
      </c>
    </row>
    <row r="893" spans="105:105" x14ac:dyDescent="0.25">
      <c r="DA893" s="7">
        <v>9.7861402218753935E-3</v>
      </c>
    </row>
    <row r="894" spans="105:105" x14ac:dyDescent="0.25">
      <c r="DA894" s="7">
        <v>2.202368218603078E-3</v>
      </c>
    </row>
    <row r="895" spans="105:105" x14ac:dyDescent="0.25">
      <c r="DA895" s="7">
        <v>1.8071477506950032E-3</v>
      </c>
    </row>
    <row r="896" spans="105:105" x14ac:dyDescent="0.25">
      <c r="DA896" s="7">
        <v>1.1719628641911549E-2</v>
      </c>
    </row>
    <row r="897" spans="105:105" x14ac:dyDescent="0.25">
      <c r="DA897" s="7">
        <v>1.2961384950357023E-2</v>
      </c>
    </row>
    <row r="898" spans="105:105" x14ac:dyDescent="0.25">
      <c r="DA898" s="7">
        <v>5.438767598205595E-3</v>
      </c>
    </row>
    <row r="899" spans="105:105" x14ac:dyDescent="0.25">
      <c r="DA899" s="7">
        <v>1.7419400501225027E-3</v>
      </c>
    </row>
    <row r="900" spans="105:105" x14ac:dyDescent="0.25">
      <c r="DA900" s="7">
        <v>1.9386387489247137E-2</v>
      </c>
    </row>
    <row r="901" spans="105:105" x14ac:dyDescent="0.25">
      <c r="DA901" s="7">
        <v>-5.6136093780893136E-3</v>
      </c>
    </row>
    <row r="902" spans="105:105" x14ac:dyDescent="0.25">
      <c r="DA902" s="7">
        <v>1.9960566214635034E-3</v>
      </c>
    </row>
    <row r="903" spans="105:105" x14ac:dyDescent="0.25">
      <c r="DA903" s="7">
        <v>-7.2797891198220898E-3</v>
      </c>
    </row>
    <row r="904" spans="105:105" x14ac:dyDescent="0.25">
      <c r="DA904" s="7">
        <v>-8.6417187822022245E-3</v>
      </c>
    </row>
    <row r="905" spans="105:105" x14ac:dyDescent="0.25">
      <c r="DA905" s="7">
        <v>-7.8112262599606768E-4</v>
      </c>
    </row>
    <row r="906" spans="105:105" x14ac:dyDescent="0.25">
      <c r="DA906" s="7">
        <v>-3.5417220124159942E-3</v>
      </c>
    </row>
    <row r="907" spans="105:105" x14ac:dyDescent="0.25">
      <c r="DA907" s="7">
        <v>4.6839549804630221E-3</v>
      </c>
    </row>
    <row r="908" spans="105:105" x14ac:dyDescent="0.25">
      <c r="DA908" s="7">
        <v>8.0130930336948947E-3</v>
      </c>
    </row>
    <row r="909" spans="105:105" x14ac:dyDescent="0.25">
      <c r="DA909" s="7">
        <v>4.8826331885706165E-3</v>
      </c>
    </row>
    <row r="910" spans="105:105" x14ac:dyDescent="0.25">
      <c r="DA910" s="7">
        <v>5.7494605380255959E-3</v>
      </c>
    </row>
    <row r="911" spans="105:105" x14ac:dyDescent="0.25">
      <c r="DA911" s="7">
        <v>3.8336549687286604E-3</v>
      </c>
    </row>
    <row r="912" spans="105:105" x14ac:dyDescent="0.25">
      <c r="DA912" s="7">
        <v>-3.7804054818494481E-3</v>
      </c>
    </row>
    <row r="913" spans="105:105" x14ac:dyDescent="0.25">
      <c r="DA913" s="7">
        <v>6.7053437305585246E-4</v>
      </c>
    </row>
    <row r="914" spans="105:105" x14ac:dyDescent="0.25">
      <c r="DA914" s="7">
        <v>2.176080297429871E-3</v>
      </c>
    </row>
    <row r="915" spans="105:105" x14ac:dyDescent="0.25">
      <c r="DA915" s="7">
        <v>4.8020449094095963E-3</v>
      </c>
    </row>
    <row r="916" spans="105:105" x14ac:dyDescent="0.25">
      <c r="DA916" s="7">
        <v>-9.0078588391421365E-3</v>
      </c>
    </row>
    <row r="917" spans="105:105" x14ac:dyDescent="0.25">
      <c r="DA917" s="7">
        <v>-1.0969190816482296E-3</v>
      </c>
    </row>
    <row r="918" spans="105:105" x14ac:dyDescent="0.25">
      <c r="DA918" s="7">
        <v>7.7073197780904591E-3</v>
      </c>
    </row>
    <row r="919" spans="105:105" x14ac:dyDescent="0.25">
      <c r="DA919" s="7">
        <v>2.4871409004830636E-3</v>
      </c>
    </row>
    <row r="920" spans="105:105" x14ac:dyDescent="0.25">
      <c r="DA920" s="7">
        <v>1.1379347565706121E-2</v>
      </c>
    </row>
    <row r="921" spans="105:105" x14ac:dyDescent="0.25">
      <c r="DA921" s="7">
        <v>1.6760608559561658E-4</v>
      </c>
    </row>
    <row r="922" spans="105:105" x14ac:dyDescent="0.25">
      <c r="DA922" s="7">
        <v>-3.5932999117008878E-3</v>
      </c>
    </row>
    <row r="923" spans="105:105" x14ac:dyDescent="0.25">
      <c r="DA923" s="7">
        <v>3.8279561886141889E-3</v>
      </c>
    </row>
    <row r="924" spans="105:105" x14ac:dyDescent="0.25">
      <c r="DA924" s="7">
        <v>1.2631118320312816E-2</v>
      </c>
    </row>
    <row r="925" spans="105:105" x14ac:dyDescent="0.25">
      <c r="DA925" s="7">
        <v>8.0049694270186589E-3</v>
      </c>
    </row>
    <row r="926" spans="105:105" x14ac:dyDescent="0.25">
      <c r="DA926" s="7">
        <v>3.4010554054460952E-3</v>
      </c>
    </row>
    <row r="927" spans="105:105" x14ac:dyDescent="0.25">
      <c r="DA927" s="7">
        <v>-5.9781387199123858E-3</v>
      </c>
    </row>
    <row r="928" spans="105:105" x14ac:dyDescent="0.25">
      <c r="DA928" s="7">
        <v>2.2572662114724518E-2</v>
      </c>
    </row>
    <row r="929" spans="105:105" x14ac:dyDescent="0.25">
      <c r="DA929" s="7">
        <v>-1.7418179004394915E-3</v>
      </c>
    </row>
    <row r="930" spans="105:105" x14ac:dyDescent="0.25">
      <c r="DA930" s="7">
        <v>1.9835735793079946E-3</v>
      </c>
    </row>
    <row r="931" spans="105:105" x14ac:dyDescent="0.25">
      <c r="DA931" s="7">
        <v>6.4991021645109865E-4</v>
      </c>
    </row>
    <row r="932" spans="105:105" x14ac:dyDescent="0.25">
      <c r="DA932" s="7">
        <v>1.4804527063446585E-3</v>
      </c>
    </row>
    <row r="933" spans="105:105" x14ac:dyDescent="0.25">
      <c r="DA933" s="7">
        <v>-1.688769348221831E-3</v>
      </c>
    </row>
    <row r="934" spans="105:105" x14ac:dyDescent="0.25">
      <c r="DA934" s="7">
        <v>-1.4428615518228617E-2</v>
      </c>
    </row>
    <row r="935" spans="105:105" x14ac:dyDescent="0.25">
      <c r="DA935" s="7">
        <v>8.3587139806681077E-3</v>
      </c>
    </row>
    <row r="936" spans="105:105" x14ac:dyDescent="0.25">
      <c r="DA936" s="7">
        <v>5.4654319364984983E-3</v>
      </c>
    </row>
    <row r="937" spans="105:105" x14ac:dyDescent="0.25">
      <c r="DA937" s="7">
        <v>3.9435337521339531E-3</v>
      </c>
    </row>
    <row r="938" spans="105:105" x14ac:dyDescent="0.25">
      <c r="DA938" s="7">
        <v>9.8785112322715574E-3</v>
      </c>
    </row>
    <row r="939" spans="105:105" x14ac:dyDescent="0.25">
      <c r="DA939" s="7">
        <v>-5.1421775742725006E-3</v>
      </c>
    </row>
    <row r="940" spans="105:105" x14ac:dyDescent="0.25">
      <c r="DA940" s="7">
        <v>7.5774059041432335E-4</v>
      </c>
    </row>
    <row r="941" spans="105:105" x14ac:dyDescent="0.25">
      <c r="DA941" s="7">
        <v>-2.8156571579544109E-3</v>
      </c>
    </row>
    <row r="942" spans="105:105" x14ac:dyDescent="0.25">
      <c r="DA942" s="7">
        <v>8.1431757871527222E-3</v>
      </c>
    </row>
    <row r="943" spans="105:105" x14ac:dyDescent="0.25">
      <c r="DA943" s="7">
        <v>-1.0872646757890471E-2</v>
      </c>
    </row>
    <row r="944" spans="105:105" x14ac:dyDescent="0.25">
      <c r="DA944" s="7">
        <v>-7.0520016834198034E-4</v>
      </c>
    </row>
    <row r="945" spans="105:105" x14ac:dyDescent="0.25">
      <c r="DA945" s="7">
        <v>1.3122292693864438E-3</v>
      </c>
    </row>
    <row r="946" spans="105:105" x14ac:dyDescent="0.25">
      <c r="DA946" s="7">
        <v>-7.6747469711350279E-3</v>
      </c>
    </row>
    <row r="947" spans="105:105" x14ac:dyDescent="0.25">
      <c r="DA947" s="7">
        <v>6.3189533784665398E-3</v>
      </c>
    </row>
    <row r="948" spans="105:105" x14ac:dyDescent="0.25">
      <c r="DA948" s="7">
        <v>-2.9632564383078718E-3</v>
      </c>
    </row>
    <row r="949" spans="105:105" x14ac:dyDescent="0.25">
      <c r="DA949" s="7">
        <v>-1.2470369256479901E-4</v>
      </c>
    </row>
    <row r="950" spans="105:105" x14ac:dyDescent="0.25">
      <c r="DA950" s="7">
        <v>1.475799760100781E-2</v>
      </c>
    </row>
    <row r="951" spans="105:105" x14ac:dyDescent="0.25">
      <c r="DA951" s="7">
        <v>-4.5779720812803137E-3</v>
      </c>
    </row>
    <row r="952" spans="105:105" x14ac:dyDescent="0.25">
      <c r="DA952" s="7">
        <v>1.9472887197465752E-3</v>
      </c>
    </row>
    <row r="953" spans="105:105" x14ac:dyDescent="0.25">
      <c r="DA953" s="7">
        <v>8.7645791745657332E-3</v>
      </c>
    </row>
    <row r="954" spans="105:105" x14ac:dyDescent="0.25">
      <c r="DA954" s="7">
        <v>6.9517980955410164E-3</v>
      </c>
    </row>
    <row r="955" spans="105:105" x14ac:dyDescent="0.25">
      <c r="DA955" s="7">
        <v>-4.7351980811217802E-4</v>
      </c>
    </row>
    <row r="956" spans="105:105" x14ac:dyDescent="0.25">
      <c r="DA956" s="7">
        <v>1.1431625775911379E-2</v>
      </c>
    </row>
    <row r="957" spans="105:105" x14ac:dyDescent="0.25">
      <c r="DA957" s="7">
        <v>-2.8341978895710784E-3</v>
      </c>
    </row>
    <row r="958" spans="105:105" x14ac:dyDescent="0.25">
      <c r="DA958" s="7">
        <v>4.9514737520425112E-3</v>
      </c>
    </row>
    <row r="959" spans="105:105" x14ac:dyDescent="0.25">
      <c r="DA959" s="7">
        <v>8.3841877903963902E-3</v>
      </c>
    </row>
    <row r="960" spans="105:105" x14ac:dyDescent="0.25">
      <c r="DA960" s="7">
        <v>1.0762198567134328E-2</v>
      </c>
    </row>
    <row r="961" spans="105:105" x14ac:dyDescent="0.25">
      <c r="DA961" s="7">
        <v>6.2250416840455725E-3</v>
      </c>
    </row>
    <row r="962" spans="105:105" x14ac:dyDescent="0.25">
      <c r="DA962" s="7">
        <v>-6.2774165917304347E-3</v>
      </c>
    </row>
    <row r="963" spans="105:105" x14ac:dyDescent="0.25">
      <c r="DA963" s="7">
        <v>-1.3835031982127112E-2</v>
      </c>
    </row>
    <row r="964" spans="105:105" x14ac:dyDescent="0.25">
      <c r="DA964" s="7">
        <v>-8.2760576333530483E-4</v>
      </c>
    </row>
    <row r="965" spans="105:105" x14ac:dyDescent="0.25">
      <c r="DA965" s="7">
        <v>-8.7634853434807158E-3</v>
      </c>
    </row>
    <row r="966" spans="105:105" x14ac:dyDescent="0.25">
      <c r="DA966" s="7">
        <v>-2.0899278329126535E-2</v>
      </c>
    </row>
    <row r="967" spans="105:105" x14ac:dyDescent="0.25">
      <c r="DA967" s="7">
        <v>-2.122524424522999E-3</v>
      </c>
    </row>
    <row r="968" spans="105:105" x14ac:dyDescent="0.25">
      <c r="DA968" s="7">
        <v>6.9181569097039753E-3</v>
      </c>
    </row>
    <row r="969" spans="105:105" x14ac:dyDescent="0.25">
      <c r="DA969" s="7">
        <v>7.7921974616387158E-3</v>
      </c>
    </row>
    <row r="970" spans="105:105" x14ac:dyDescent="0.25">
      <c r="DA970" s="7">
        <v>1.4030829756846651E-2</v>
      </c>
    </row>
    <row r="971" spans="105:105" x14ac:dyDescent="0.25">
      <c r="DA971" s="7">
        <v>2.2011689361519527E-3</v>
      </c>
    </row>
    <row r="972" spans="105:105" x14ac:dyDescent="0.25">
      <c r="DA972" s="7">
        <v>1.0408786661172053E-2</v>
      </c>
    </row>
    <row r="973" spans="105:105" x14ac:dyDescent="0.25">
      <c r="DA973" s="7">
        <v>-6.9309117270691788E-3</v>
      </c>
    </row>
    <row r="974" spans="105:105" x14ac:dyDescent="0.25">
      <c r="DA974" s="7">
        <v>-1.4196462448127568E-2</v>
      </c>
    </row>
    <row r="975" spans="105:105" x14ac:dyDescent="0.25">
      <c r="DA975" s="7">
        <v>8.2298042480018919E-3</v>
      </c>
    </row>
    <row r="976" spans="105:105" x14ac:dyDescent="0.25">
      <c r="DA976" s="7">
        <v>6.5286027620313687E-4</v>
      </c>
    </row>
    <row r="977" spans="105:105" x14ac:dyDescent="0.25">
      <c r="DA977" s="7">
        <v>8.7834525538695741E-3</v>
      </c>
    </row>
    <row r="978" spans="105:105" x14ac:dyDescent="0.25">
      <c r="DA978" s="7">
        <v>3.429636844883498E-3</v>
      </c>
    </row>
    <row r="979" spans="105:105" x14ac:dyDescent="0.25">
      <c r="DA979" s="7">
        <v>3.1970023110246982E-3</v>
      </c>
    </row>
    <row r="980" spans="105:105" x14ac:dyDescent="0.25">
      <c r="DA980" s="7">
        <v>-1.082300091185607E-3</v>
      </c>
    </row>
    <row r="981" spans="105:105" x14ac:dyDescent="0.25">
      <c r="DA981" s="7">
        <v>-1.0340235380682862E-2</v>
      </c>
    </row>
    <row r="982" spans="105:105" x14ac:dyDescent="0.25">
      <c r="DA982" s="7">
        <v>5.5520954128936862E-3</v>
      </c>
    </row>
    <row r="983" spans="105:105" x14ac:dyDescent="0.25">
      <c r="DA983" s="7">
        <v>-1.1802764706773451E-2</v>
      </c>
    </row>
    <row r="984" spans="105:105" x14ac:dyDescent="0.25">
      <c r="DA984" s="7">
        <v>6.6679008023114873E-3</v>
      </c>
    </row>
    <row r="985" spans="105:105" x14ac:dyDescent="0.25">
      <c r="DA985" s="7">
        <v>-1.5855435185600072E-3</v>
      </c>
    </row>
    <row r="986" spans="105:105" x14ac:dyDescent="0.25">
      <c r="DA986" s="7">
        <v>-4.8033759048863433E-3</v>
      </c>
    </row>
    <row r="987" spans="105:105" x14ac:dyDescent="0.25">
      <c r="DA987" s="7">
        <v>-3.6009858240518954E-3</v>
      </c>
    </row>
    <row r="988" spans="105:105" x14ac:dyDescent="0.25">
      <c r="DA988" s="7">
        <v>-1.7906989828590302E-2</v>
      </c>
    </row>
    <row r="989" spans="105:105" x14ac:dyDescent="0.25">
      <c r="DA989" s="7">
        <v>7.9190700944163834E-4</v>
      </c>
    </row>
    <row r="990" spans="105:105" x14ac:dyDescent="0.25">
      <c r="DA990" s="7">
        <v>3.020226326951524E-3</v>
      </c>
    </row>
    <row r="991" spans="105:105" x14ac:dyDescent="0.25">
      <c r="DA991" s="7">
        <v>-3.6331651108426743E-3</v>
      </c>
    </row>
    <row r="992" spans="105:105" x14ac:dyDescent="0.25">
      <c r="DA992" s="7">
        <v>1.2992472557001747E-3</v>
      </c>
    </row>
    <row r="993" spans="105:105" x14ac:dyDescent="0.25">
      <c r="DA993" s="7">
        <v>4.4772757200902558E-3</v>
      </c>
    </row>
    <row r="994" spans="105:105" x14ac:dyDescent="0.25">
      <c r="DA994" s="7">
        <v>-7.9404449343215677E-3</v>
      </c>
    </row>
    <row r="995" spans="105:105" x14ac:dyDescent="0.25">
      <c r="DA995" s="7">
        <v>6.9333711644489083E-3</v>
      </c>
    </row>
    <row r="996" spans="105:105" x14ac:dyDescent="0.25">
      <c r="DA996" s="7">
        <v>-1.3247261026664637E-2</v>
      </c>
    </row>
    <row r="997" spans="105:105" x14ac:dyDescent="0.25">
      <c r="DA997" s="7">
        <v>2.2083846942987291E-4</v>
      </c>
    </row>
    <row r="998" spans="105:105" x14ac:dyDescent="0.25">
      <c r="DA998" s="7">
        <v>2.3196352822182232E-3</v>
      </c>
    </row>
    <row r="999" spans="105:105" x14ac:dyDescent="0.25">
      <c r="DA999" s="7">
        <v>4.8732140066917052E-3</v>
      </c>
    </row>
    <row r="1000" spans="105:105" x14ac:dyDescent="0.25">
      <c r="DA1000" s="7">
        <v>8.9970236785884478E-4</v>
      </c>
    </row>
    <row r="1001" spans="105:105" x14ac:dyDescent="0.25">
      <c r="DA1001" s="7">
        <v>9.7922267286630811E-4</v>
      </c>
    </row>
    <row r="1002" spans="105:105" x14ac:dyDescent="0.25">
      <c r="DA1002" s="7">
        <v>1.3015904155507451E-2</v>
      </c>
    </row>
    <row r="1003" spans="105:105" x14ac:dyDescent="0.25">
      <c r="DA1003" s="7">
        <v>5.1565510511849422E-3</v>
      </c>
    </row>
    <row r="1004" spans="105:105" x14ac:dyDescent="0.25">
      <c r="DA1004" s="7">
        <v>-1.8181692985323025E-3</v>
      </c>
    </row>
    <row r="1005" spans="105:105" x14ac:dyDescent="0.25">
      <c r="DA1005" s="7">
        <v>-3.00297901959857E-4</v>
      </c>
    </row>
    <row r="1006" spans="105:105" x14ac:dyDescent="0.25">
      <c r="DA1006" s="7">
        <v>1.1616262750065652E-2</v>
      </c>
    </row>
    <row r="1007" spans="105:105" x14ac:dyDescent="0.25">
      <c r="DA1007" s="7">
        <v>-3.4622954444930658E-4</v>
      </c>
    </row>
    <row r="1008" spans="105:105" x14ac:dyDescent="0.25">
      <c r="DA1008" s="7">
        <v>-3.927943484997377E-3</v>
      </c>
    </row>
    <row r="1009" spans="105:105" x14ac:dyDescent="0.25">
      <c r="DA1009" s="7">
        <v>-1.8194211043024552E-3</v>
      </c>
    </row>
    <row r="1010" spans="105:105" x14ac:dyDescent="0.25">
      <c r="DA1010" s="7">
        <v>3.125658136012498E-3</v>
      </c>
    </row>
    <row r="1011" spans="105:105" x14ac:dyDescent="0.25">
      <c r="DA1011" s="7">
        <v>8.5127648753754327E-3</v>
      </c>
    </row>
    <row r="1012" spans="105:105" x14ac:dyDescent="0.25">
      <c r="DA1012" s="7">
        <v>1.1171985502185998E-2</v>
      </c>
    </row>
    <row r="1013" spans="105:105" x14ac:dyDescent="0.25">
      <c r="DA1013" s="7">
        <v>1.1133398370473878E-2</v>
      </c>
    </row>
    <row r="1014" spans="105:105" x14ac:dyDescent="0.25">
      <c r="DA1014" s="7">
        <v>-1.4847924831119601E-4</v>
      </c>
    </row>
    <row r="1015" spans="105:105" x14ac:dyDescent="0.25">
      <c r="DA1015" s="7">
        <v>-4.7894309636845721E-3</v>
      </c>
    </row>
    <row r="1016" spans="105:105" x14ac:dyDescent="0.25">
      <c r="DA1016" s="7">
        <v>-6.3001942044153113E-3</v>
      </c>
    </row>
    <row r="1017" spans="105:105" x14ac:dyDescent="0.25">
      <c r="DA1017" s="7">
        <v>4.9190256504371061E-4</v>
      </c>
    </row>
    <row r="1018" spans="105:105" x14ac:dyDescent="0.25">
      <c r="DA1018" s="7">
        <v>2.035939328378299E-3</v>
      </c>
    </row>
    <row r="1019" spans="105:105" x14ac:dyDescent="0.25">
      <c r="DA1019" s="7">
        <v>3.2710076675342859E-3</v>
      </c>
    </row>
    <row r="1020" spans="105:105" x14ac:dyDescent="0.25">
      <c r="DA1020" s="7">
        <v>-5.6127690049848755E-3</v>
      </c>
    </row>
    <row r="1021" spans="105:105" x14ac:dyDescent="0.25">
      <c r="DA1021" s="7">
        <v>4.1310595088347325E-3</v>
      </c>
    </row>
    <row r="1022" spans="105:105" x14ac:dyDescent="0.25">
      <c r="DA1022" s="7">
        <v>5.0206469632015794E-3</v>
      </c>
    </row>
    <row r="1023" spans="105:105" x14ac:dyDescent="0.25">
      <c r="DA1023" s="7">
        <v>5.1215967823722165E-3</v>
      </c>
    </row>
    <row r="1024" spans="105:105" x14ac:dyDescent="0.25">
      <c r="DA1024" s="7">
        <v>1.5779710020055063E-3</v>
      </c>
    </row>
    <row r="1025" spans="105:105" x14ac:dyDescent="0.25">
      <c r="DA1025" s="7">
        <v>-1.8388634862290928E-3</v>
      </c>
    </row>
    <row r="1026" spans="105:105" x14ac:dyDescent="0.25">
      <c r="DA1026" s="7">
        <v>1.6853993170114701E-2</v>
      </c>
    </row>
    <row r="1027" spans="105:105" x14ac:dyDescent="0.25">
      <c r="DA1027" s="7">
        <v>-3.6520910134655426E-3</v>
      </c>
    </row>
    <row r="1028" spans="105:105" x14ac:dyDescent="0.25">
      <c r="DA1028" s="7">
        <v>-1.0208576927654213E-2</v>
      </c>
    </row>
    <row r="1029" spans="105:105" x14ac:dyDescent="0.25">
      <c r="DA1029" s="7">
        <v>4.1143395856110144E-3</v>
      </c>
    </row>
    <row r="1030" spans="105:105" x14ac:dyDescent="0.25">
      <c r="DA1030" s="7">
        <v>-2.1441727858487868E-3</v>
      </c>
    </row>
    <row r="1031" spans="105:105" x14ac:dyDescent="0.25">
      <c r="DA1031" s="7">
        <v>-3.1129654053089328E-3</v>
      </c>
    </row>
    <row r="1032" spans="105:105" x14ac:dyDescent="0.25">
      <c r="DA1032" s="7">
        <v>9.5873569671297443E-3</v>
      </c>
    </row>
    <row r="1033" spans="105:105" x14ac:dyDescent="0.25">
      <c r="DA1033" s="7">
        <v>1.783057674856391E-2</v>
      </c>
    </row>
    <row r="1034" spans="105:105" x14ac:dyDescent="0.25">
      <c r="DA1034" s="7">
        <v>-3.2430919281992831E-3</v>
      </c>
    </row>
    <row r="1035" spans="105:105" x14ac:dyDescent="0.25">
      <c r="DA1035" s="7">
        <v>1.279787366000528E-3</v>
      </c>
    </row>
    <row r="1036" spans="105:105" x14ac:dyDescent="0.25">
      <c r="DA1036" s="7">
        <v>1.4467940127346082E-3</v>
      </c>
    </row>
    <row r="1037" spans="105:105" x14ac:dyDescent="0.25">
      <c r="DA1037" s="7">
        <v>1.7182432793546468E-3</v>
      </c>
    </row>
    <row r="1038" spans="105:105" x14ac:dyDescent="0.25">
      <c r="DA1038" s="7">
        <v>3.3334754016308577E-3</v>
      </c>
    </row>
    <row r="1039" spans="105:105" x14ac:dyDescent="0.25">
      <c r="DA1039" s="7">
        <v>6.7634757351683217E-3</v>
      </c>
    </row>
    <row r="1040" spans="105:105" x14ac:dyDescent="0.25">
      <c r="DA1040" s="7">
        <v>-2.7535658409775354E-3</v>
      </c>
    </row>
    <row r="1041" spans="105:105" x14ac:dyDescent="0.25">
      <c r="DA1041" s="7">
        <v>3.2352130256171219E-3</v>
      </c>
    </row>
    <row r="1042" spans="105:105" x14ac:dyDescent="0.25">
      <c r="DA1042" s="7">
        <v>4.4733364711632018E-3</v>
      </c>
    </row>
    <row r="1043" spans="105:105" x14ac:dyDescent="0.25">
      <c r="DA1043" s="7">
        <v>1.0767555945675121E-2</v>
      </c>
    </row>
    <row r="1044" spans="105:105" x14ac:dyDescent="0.25">
      <c r="DA1044" s="7">
        <v>4.0533950277662368E-3</v>
      </c>
    </row>
    <row r="1045" spans="105:105" x14ac:dyDescent="0.25">
      <c r="DA1045" s="7">
        <v>5.99618007527024E-3</v>
      </c>
    </row>
    <row r="1046" spans="105:105" x14ac:dyDescent="0.25">
      <c r="DA1046" s="7">
        <v>2.1614636775664987E-2</v>
      </c>
    </row>
    <row r="1047" spans="105:105" x14ac:dyDescent="0.25">
      <c r="DA1047" s="7">
        <v>-1.0269405129307416E-3</v>
      </c>
    </row>
    <row r="1048" spans="105:105" x14ac:dyDescent="0.25">
      <c r="DA1048" s="7">
        <v>-7.2312750808137937E-3</v>
      </c>
    </row>
    <row r="1049" spans="105:105" x14ac:dyDescent="0.25">
      <c r="DA1049" s="7">
        <v>-4.1778669447026916E-3</v>
      </c>
    </row>
    <row r="1050" spans="105:105" x14ac:dyDescent="0.25">
      <c r="DA1050" s="7">
        <v>5.985185193820507E-3</v>
      </c>
    </row>
    <row r="1051" spans="105:105" x14ac:dyDescent="0.25">
      <c r="DA1051" s="7">
        <v>6.8989946521454838E-3</v>
      </c>
    </row>
    <row r="1052" spans="105:105" x14ac:dyDescent="0.25">
      <c r="DA1052" s="7">
        <v>6.1847037750325396E-3</v>
      </c>
    </row>
    <row r="1053" spans="105:105" x14ac:dyDescent="0.25">
      <c r="DA1053" s="7">
        <v>-3.7308934997796316E-3</v>
      </c>
    </row>
    <row r="1054" spans="105:105" x14ac:dyDescent="0.25">
      <c r="DA1054" s="7">
        <v>9.5895629465288946E-3</v>
      </c>
    </row>
    <row r="1055" spans="105:105" x14ac:dyDescent="0.25">
      <c r="DA1055" s="7">
        <v>5.4570019437946028E-3</v>
      </c>
    </row>
    <row r="1056" spans="105:105" x14ac:dyDescent="0.25">
      <c r="DA1056" s="7">
        <v>-1.0628139398264466E-3</v>
      </c>
    </row>
    <row r="1057" spans="105:105" x14ac:dyDescent="0.25">
      <c r="DA1057" s="7">
        <v>4.5660926525655666E-3</v>
      </c>
    </row>
    <row r="1058" spans="105:105" x14ac:dyDescent="0.25">
      <c r="DA1058" s="7">
        <v>-2.0983636977704011E-3</v>
      </c>
    </row>
    <row r="1059" spans="105:105" x14ac:dyDescent="0.25">
      <c r="DA1059" s="7">
        <v>1.2832492725463817E-2</v>
      </c>
    </row>
    <row r="1060" spans="105:105" x14ac:dyDescent="0.25">
      <c r="DA1060" s="7">
        <v>8.1959555245557565E-4</v>
      </c>
    </row>
    <row r="1061" spans="105:105" x14ac:dyDescent="0.25">
      <c r="DA1061" s="7">
        <v>-1.0758321000140859E-2</v>
      </c>
    </row>
    <row r="1062" spans="105:105" x14ac:dyDescent="0.25">
      <c r="DA1062" s="7">
        <v>1.9778073237685019E-4</v>
      </c>
    </row>
    <row r="1063" spans="105:105" x14ac:dyDescent="0.25">
      <c r="DA1063" s="7">
        <v>1.7395963791385295E-2</v>
      </c>
    </row>
    <row r="1064" spans="105:105" x14ac:dyDescent="0.25">
      <c r="DA1064" s="7">
        <v>4.2990816064033422E-3</v>
      </c>
    </row>
    <row r="1065" spans="105:105" x14ac:dyDescent="0.25">
      <c r="DA1065" s="7">
        <v>-6.1322596457117472E-3</v>
      </c>
    </row>
    <row r="1066" spans="105:105" x14ac:dyDescent="0.25">
      <c r="DA1066" s="7">
        <v>9.898323833098402E-4</v>
      </c>
    </row>
    <row r="1067" spans="105:105" x14ac:dyDescent="0.25">
      <c r="DA1067" s="7">
        <v>6.7981761412724152E-3</v>
      </c>
    </row>
    <row r="1068" spans="105:105" x14ac:dyDescent="0.25">
      <c r="DA1068" s="7">
        <v>-3.2288055854238339E-3</v>
      </c>
    </row>
    <row r="1069" spans="105:105" x14ac:dyDescent="0.25">
      <c r="DA1069" s="7">
        <v>-2.3334119337052105E-2</v>
      </c>
    </row>
    <row r="1070" spans="105:105" x14ac:dyDescent="0.25">
      <c r="DA1070" s="7">
        <v>7.1823492044117299E-3</v>
      </c>
    </row>
    <row r="1071" spans="105:105" x14ac:dyDescent="0.25">
      <c r="DA1071" s="7">
        <v>-6.9576285886811095E-3</v>
      </c>
    </row>
    <row r="1072" spans="105:105" x14ac:dyDescent="0.25">
      <c r="DA1072" s="7">
        <v>1.9075869627157228E-2</v>
      </c>
    </row>
    <row r="1073" spans="105:105" x14ac:dyDescent="0.25">
      <c r="DA1073" s="7">
        <v>8.1789966907293999E-3</v>
      </c>
    </row>
    <row r="1074" spans="105:105" x14ac:dyDescent="0.25">
      <c r="DA1074" s="7">
        <v>-1.4610694506845905E-4</v>
      </c>
    </row>
    <row r="1075" spans="105:105" x14ac:dyDescent="0.25">
      <c r="DA1075" s="7">
        <v>-6.0177237946860262E-3</v>
      </c>
    </row>
    <row r="1076" spans="105:105" x14ac:dyDescent="0.25">
      <c r="DA1076" s="7">
        <v>6.0778713441308353E-3</v>
      </c>
    </row>
    <row r="1077" spans="105:105" x14ac:dyDescent="0.25">
      <c r="DA1077" s="7">
        <v>1.5442772928494378E-3</v>
      </c>
    </row>
    <row r="1078" spans="105:105" x14ac:dyDescent="0.25">
      <c r="DA1078" s="7">
        <v>7.0121561429899882E-3</v>
      </c>
    </row>
    <row r="1079" spans="105:105" x14ac:dyDescent="0.25">
      <c r="DA1079" s="7">
        <v>2.6668932059677897E-3</v>
      </c>
    </row>
    <row r="1080" spans="105:105" x14ac:dyDescent="0.25">
      <c r="DA1080" s="7">
        <v>8.9535055531072428E-3</v>
      </c>
    </row>
    <row r="1081" spans="105:105" x14ac:dyDescent="0.25">
      <c r="DA1081" s="7">
        <v>-7.6583578449208314E-5</v>
      </c>
    </row>
    <row r="1082" spans="105:105" x14ac:dyDescent="0.25">
      <c r="DA1082" s="7">
        <v>7.2474781200056893E-3</v>
      </c>
    </row>
    <row r="1083" spans="105:105" x14ac:dyDescent="0.25">
      <c r="DA1083" s="7">
        <v>2.2393382519111039E-2</v>
      </c>
    </row>
    <row r="1084" spans="105:105" x14ac:dyDescent="0.25">
      <c r="DA1084" s="7">
        <v>-5.0926130688836568E-3</v>
      </c>
    </row>
    <row r="1085" spans="105:105" x14ac:dyDescent="0.25">
      <c r="DA1085" s="7">
        <v>1.2842297078348929E-2</v>
      </c>
    </row>
    <row r="1086" spans="105:105" x14ac:dyDescent="0.25">
      <c r="DA1086" s="7">
        <v>1.360016735814861E-3</v>
      </c>
    </row>
    <row r="1087" spans="105:105" x14ac:dyDescent="0.25">
      <c r="DA1087" s="7">
        <v>-2.5628361618160855E-3</v>
      </c>
    </row>
    <row r="1088" spans="105:105" x14ac:dyDescent="0.25">
      <c r="DA1088" s="7">
        <v>-2.0437919693009465E-3</v>
      </c>
    </row>
    <row r="1089" spans="105:105" x14ac:dyDescent="0.25">
      <c r="DA1089" s="7">
        <v>-6.0867919592070396E-3</v>
      </c>
    </row>
    <row r="1090" spans="105:105" x14ac:dyDescent="0.25">
      <c r="DA1090" s="7">
        <v>9.4408694303623631E-3</v>
      </c>
    </row>
    <row r="1091" spans="105:105" x14ac:dyDescent="0.25">
      <c r="DA1091" s="7">
        <v>-8.7080732419068229E-3</v>
      </c>
    </row>
    <row r="1092" spans="105:105" x14ac:dyDescent="0.25">
      <c r="DA1092" s="7">
        <v>1.6424521299981279E-3</v>
      </c>
    </row>
    <row r="1093" spans="105:105" x14ac:dyDescent="0.25">
      <c r="DA1093" s="7">
        <v>-5.5791365730343389E-3</v>
      </c>
    </row>
    <row r="1094" spans="105:105" x14ac:dyDescent="0.25">
      <c r="DA1094" s="7">
        <v>2.8172149450241702E-3</v>
      </c>
    </row>
    <row r="1095" spans="105:105" x14ac:dyDescent="0.25">
      <c r="DA1095" s="7">
        <v>1.6148289855662735E-2</v>
      </c>
    </row>
    <row r="1096" spans="105:105" x14ac:dyDescent="0.25">
      <c r="DA1096" s="7">
        <v>9.4791257650649616E-5</v>
      </c>
    </row>
    <row r="1097" spans="105:105" x14ac:dyDescent="0.25">
      <c r="DA1097" s="7">
        <v>4.1626085157971827E-3</v>
      </c>
    </row>
    <row r="1098" spans="105:105" x14ac:dyDescent="0.25">
      <c r="DA1098" s="7">
        <v>-9.3719855021859987E-3</v>
      </c>
    </row>
    <row r="1099" spans="105:105" x14ac:dyDescent="0.25">
      <c r="DA1099" s="7">
        <v>-6.3550985805719395E-3</v>
      </c>
    </row>
    <row r="1100" spans="105:105" x14ac:dyDescent="0.25">
      <c r="DA1100" s="7">
        <v>8.9341944794781736E-3</v>
      </c>
    </row>
    <row r="1101" spans="105:105" x14ac:dyDescent="0.25">
      <c r="DA1101" s="7">
        <v>9.6332561497401909E-4</v>
      </c>
    </row>
    <row r="1102" spans="105:105" x14ac:dyDescent="0.25">
      <c r="DA1102" s="7">
        <v>2.9499588799793853E-3</v>
      </c>
    </row>
    <row r="1103" spans="105:105" x14ac:dyDescent="0.25">
      <c r="DA1103" s="7">
        <v>-3.7301931888592665E-3</v>
      </c>
    </row>
    <row r="1104" spans="105:105" x14ac:dyDescent="0.25">
      <c r="DA1104" s="7">
        <v>-7.8715405379771257E-4</v>
      </c>
    </row>
    <row r="1105" spans="105:105" x14ac:dyDescent="0.25">
      <c r="DA1105" s="7">
        <v>8.9892214100458657E-3</v>
      </c>
    </row>
    <row r="1106" spans="105:105" x14ac:dyDescent="0.25">
      <c r="DA1106" s="7">
        <v>2.241217966910335E-3</v>
      </c>
    </row>
    <row r="1107" spans="105:105" x14ac:dyDescent="0.25">
      <c r="DA1107" s="7">
        <v>1.6956168533395977E-2</v>
      </c>
    </row>
    <row r="1108" spans="105:105" x14ac:dyDescent="0.25">
      <c r="DA1108" s="7">
        <v>2.1062592986694651E-3</v>
      </c>
    </row>
    <row r="1109" spans="105:105" x14ac:dyDescent="0.25">
      <c r="DA1109" s="7">
        <v>-1.5731305074965349E-3</v>
      </c>
    </row>
    <row r="1110" spans="105:105" x14ac:dyDescent="0.25">
      <c r="DA1110" s="7">
        <v>6.1981322369305415E-3</v>
      </c>
    </row>
    <row r="1111" spans="105:105" x14ac:dyDescent="0.25">
      <c r="DA1111" s="7">
        <v>-4.7276985560543838E-3</v>
      </c>
    </row>
    <row r="1112" spans="105:105" x14ac:dyDescent="0.25">
      <c r="DA1112" s="7">
        <v>-4.4542446494248E-3</v>
      </c>
    </row>
    <row r="1113" spans="105:105" x14ac:dyDescent="0.25">
      <c r="DA1113" s="7">
        <v>2.7404459160461554E-4</v>
      </c>
    </row>
    <row r="1114" spans="105:105" x14ac:dyDescent="0.25">
      <c r="DA1114" s="7">
        <v>5.9464229843782957E-3</v>
      </c>
    </row>
    <row r="1115" spans="105:105" x14ac:dyDescent="0.25">
      <c r="DA1115" s="7">
        <v>-8.9532582933461529E-4</v>
      </c>
    </row>
    <row r="1116" spans="105:105" x14ac:dyDescent="0.25">
      <c r="DA1116" s="7">
        <v>-6.6187718403089096E-4</v>
      </c>
    </row>
    <row r="1117" spans="105:105" x14ac:dyDescent="0.25">
      <c r="DA1117" s="7">
        <v>-5.0405336424009877E-4</v>
      </c>
    </row>
    <row r="1118" spans="105:105" x14ac:dyDescent="0.25">
      <c r="DA1118" s="7">
        <v>3.0606342670565934E-3</v>
      </c>
    </row>
    <row r="1119" spans="105:105" x14ac:dyDescent="0.25">
      <c r="DA1119" s="7">
        <v>1.2207360182399861E-2</v>
      </c>
    </row>
    <row r="1120" spans="105:105" x14ac:dyDescent="0.25">
      <c r="DA1120" s="7">
        <v>-8.6991329681186474E-4</v>
      </c>
    </row>
    <row r="1121" spans="105:105" x14ac:dyDescent="0.25">
      <c r="DA1121" s="7">
        <v>-1.1622539691417478E-2</v>
      </c>
    </row>
    <row r="1122" spans="105:105" x14ac:dyDescent="0.25">
      <c r="DA1122" s="7">
        <v>-5.4839643189567144E-3</v>
      </c>
    </row>
    <row r="1123" spans="105:105" x14ac:dyDescent="0.25">
      <c r="DA1123" s="7">
        <v>-1.4969325579842553E-2</v>
      </c>
    </row>
    <row r="1124" spans="105:105" x14ac:dyDescent="0.25">
      <c r="DA1124" s="7">
        <v>5.5026972313484291E-3</v>
      </c>
    </row>
    <row r="1125" spans="105:105" x14ac:dyDescent="0.25">
      <c r="DA1125" s="7">
        <v>6.0660535973496733E-3</v>
      </c>
    </row>
    <row r="1126" spans="105:105" x14ac:dyDescent="0.25">
      <c r="DA1126" s="7">
        <v>1.3923717201576801E-2</v>
      </c>
    </row>
    <row r="1127" spans="105:105" x14ac:dyDescent="0.25">
      <c r="DA1127" s="7">
        <v>1.1457222140050726E-2</v>
      </c>
    </row>
    <row r="1128" spans="105:105" x14ac:dyDescent="0.25">
      <c r="DA1128" s="7">
        <v>2.3160374348648472E-3</v>
      </c>
    </row>
    <row r="1129" spans="105:105" x14ac:dyDescent="0.25">
      <c r="DA1129" s="7">
        <v>4.273782874405151E-3</v>
      </c>
    </row>
    <row r="1130" spans="105:105" x14ac:dyDescent="0.25">
      <c r="DA1130" s="7">
        <v>2.9829347704420795E-3</v>
      </c>
    </row>
    <row r="1131" spans="105:105" x14ac:dyDescent="0.25">
      <c r="DA1131" s="7">
        <v>-3.1751705228103676E-3</v>
      </c>
    </row>
    <row r="1132" spans="105:105" x14ac:dyDescent="0.25">
      <c r="DA1132" s="7">
        <v>4.1477969398314597E-3</v>
      </c>
    </row>
    <row r="1133" spans="105:105" x14ac:dyDescent="0.25">
      <c r="DA1133" s="7">
        <v>1.0579049753685831E-2</v>
      </c>
    </row>
    <row r="1134" spans="105:105" x14ac:dyDescent="0.25">
      <c r="DA1134" s="7">
        <v>6.6647844187158623E-3</v>
      </c>
    </row>
    <row r="1135" spans="105:105" x14ac:dyDescent="0.25">
      <c r="DA1135" s="7">
        <v>-4.280821403882874E-3</v>
      </c>
    </row>
    <row r="1136" spans="105:105" x14ac:dyDescent="0.25">
      <c r="DA1136" s="7">
        <v>7.9013872436771633E-4</v>
      </c>
    </row>
    <row r="1137" spans="105:105" x14ac:dyDescent="0.25">
      <c r="DA1137" s="7">
        <v>-5.113368533785979E-3</v>
      </c>
    </row>
    <row r="1138" spans="105:105" x14ac:dyDescent="0.25">
      <c r="DA1138" s="7">
        <v>5.68928632219322E-3</v>
      </c>
    </row>
    <row r="1139" spans="105:105" x14ac:dyDescent="0.25">
      <c r="DA1139" s="7">
        <v>6.3753222093364454E-4</v>
      </c>
    </row>
    <row r="1140" spans="105:105" x14ac:dyDescent="0.25">
      <c r="DA1140" s="7">
        <v>6.3620400078420059E-3</v>
      </c>
    </row>
    <row r="1141" spans="105:105" x14ac:dyDescent="0.25">
      <c r="DA1141" s="7">
        <v>1.4408851393440272E-3</v>
      </c>
    </row>
    <row r="1142" spans="105:105" x14ac:dyDescent="0.25">
      <c r="DA1142" s="7">
        <v>-1.6489216568530537E-3</v>
      </c>
    </row>
    <row r="1143" spans="105:105" x14ac:dyDescent="0.25">
      <c r="DA1143" s="7">
        <v>-6.5587139806681082E-3</v>
      </c>
    </row>
    <row r="1144" spans="105:105" x14ac:dyDescent="0.25">
      <c r="DA1144" s="7">
        <v>-1.1848950211971533E-2</v>
      </c>
    </row>
    <row r="1145" spans="105:105" x14ac:dyDescent="0.25">
      <c r="DA1145" s="7">
        <v>-1.6601266315788962E-3</v>
      </c>
    </row>
    <row r="1146" spans="105:105" x14ac:dyDescent="0.25">
      <c r="DA1146" s="7">
        <v>4.0649326501792527E-3</v>
      </c>
    </row>
    <row r="1147" spans="105:105" x14ac:dyDescent="0.25">
      <c r="DA1147" s="7">
        <v>-1.1042297078348929E-2</v>
      </c>
    </row>
    <row r="1148" spans="105:105" x14ac:dyDescent="0.25">
      <c r="DA1148" s="7">
        <v>2.5513619675475636E-4</v>
      </c>
    </row>
    <row r="1149" spans="105:105" x14ac:dyDescent="0.25">
      <c r="DA1149" s="7">
        <v>4.1233473348242112E-3</v>
      </c>
    </row>
    <row r="1150" spans="105:105" x14ac:dyDescent="0.25">
      <c r="DA1150" s="7">
        <v>3.014116114171338E-3</v>
      </c>
    </row>
    <row r="1151" spans="105:105" x14ac:dyDescent="0.25">
      <c r="DA1151" s="7">
        <v>-2.1231634582378322E-3</v>
      </c>
    </row>
    <row r="1152" spans="105:105" x14ac:dyDescent="0.25">
      <c r="DA1152" s="7">
        <v>-1.5867778165571508E-3</v>
      </c>
    </row>
    <row r="1153" spans="105:105" x14ac:dyDescent="0.25">
      <c r="DA1153" s="7">
        <v>-7.3348860814818184E-3</v>
      </c>
    </row>
    <row r="1154" spans="105:105" x14ac:dyDescent="0.25">
      <c r="DA1154" s="7">
        <v>-1.1036414466617862E-2</v>
      </c>
    </row>
    <row r="1155" spans="105:105" x14ac:dyDescent="0.25">
      <c r="DA1155" s="7">
        <v>8.214064760066685E-3</v>
      </c>
    </row>
    <row r="1156" spans="105:105" x14ac:dyDescent="0.25">
      <c r="DA1156" s="7">
        <v>9.200925401272252E-3</v>
      </c>
    </row>
    <row r="1157" spans="105:105" x14ac:dyDescent="0.25">
      <c r="DA1157" s="7">
        <v>1.8593734375812346E-3</v>
      </c>
    </row>
    <row r="1158" spans="105:105" x14ac:dyDescent="0.25">
      <c r="DA1158" s="7">
        <v>-3.8621492740290708E-3</v>
      </c>
    </row>
    <row r="1159" spans="105:105" x14ac:dyDescent="0.25">
      <c r="DA1159" s="7">
        <v>8.6562060596392255E-3</v>
      </c>
    </row>
    <row r="1160" spans="105:105" x14ac:dyDescent="0.25">
      <c r="DA1160" s="7">
        <v>-7.6071669673197905E-3</v>
      </c>
    </row>
    <row r="1161" spans="105:105" x14ac:dyDescent="0.25">
      <c r="DA1161" s="7">
        <v>-9.6557164715719412E-3</v>
      </c>
    </row>
    <row r="1162" spans="105:105" x14ac:dyDescent="0.25">
      <c r="DA1162" s="7">
        <v>3.5461948436917735E-3</v>
      </c>
    </row>
    <row r="1163" spans="105:105" x14ac:dyDescent="0.25">
      <c r="DA1163" s="7">
        <v>3.9556403771697658E-3</v>
      </c>
    </row>
    <row r="1164" spans="105:105" x14ac:dyDescent="0.25">
      <c r="DA1164" s="7">
        <v>5.2493097882543222E-4</v>
      </c>
    </row>
    <row r="1165" spans="105:105" x14ac:dyDescent="0.25">
      <c r="DA1165" s="7">
        <v>-6.1483667968801458E-3</v>
      </c>
    </row>
    <row r="1166" spans="105:105" x14ac:dyDescent="0.25">
      <c r="DA1166" s="7">
        <v>1.675007833908603E-3</v>
      </c>
    </row>
    <row r="1167" spans="105:105" x14ac:dyDescent="0.25">
      <c r="DA1167" s="7">
        <v>2.9231194639563907E-3</v>
      </c>
    </row>
    <row r="1168" spans="105:105" x14ac:dyDescent="0.25">
      <c r="DA1168" s="7">
        <v>1.1963722013204824E-2</v>
      </c>
    </row>
    <row r="1169" spans="105:105" x14ac:dyDescent="0.25">
      <c r="DA1169" s="7">
        <v>-9.0470762506825852E-3</v>
      </c>
    </row>
    <row r="1170" spans="105:105" x14ac:dyDescent="0.25">
      <c r="DA1170" s="7">
        <v>3.9428947184191199E-3</v>
      </c>
    </row>
    <row r="1171" spans="105:105" x14ac:dyDescent="0.25">
      <c r="DA1171" s="7">
        <v>7.4119286318804368E-3</v>
      </c>
    </row>
    <row r="1172" spans="105:105" x14ac:dyDescent="0.25">
      <c r="DA1172" s="7">
        <v>-3.3606741317285926E-3</v>
      </c>
    </row>
    <row r="1173" spans="105:105" x14ac:dyDescent="0.25">
      <c r="DA1173" s="7">
        <v>-8.2216959981597031E-4</v>
      </c>
    </row>
    <row r="1174" spans="105:105" x14ac:dyDescent="0.25">
      <c r="DA1174" s="7">
        <v>3.5686923320085041E-3</v>
      </c>
    </row>
    <row r="1175" spans="105:105" x14ac:dyDescent="0.25">
      <c r="DA1175" s="7">
        <v>3.6376029265724353E-3</v>
      </c>
    </row>
    <row r="1176" spans="105:105" x14ac:dyDescent="0.25">
      <c r="DA1176" s="7">
        <v>6.8377437082730464E-3</v>
      </c>
    </row>
    <row r="1177" spans="105:105" x14ac:dyDescent="0.25">
      <c r="DA1177" s="7">
        <v>9.6882717707543631E-3</v>
      </c>
    </row>
    <row r="1178" spans="105:105" x14ac:dyDescent="0.25">
      <c r="DA1178" s="7">
        <v>3.6740366022044325E-3</v>
      </c>
    </row>
    <row r="1179" spans="105:105" x14ac:dyDescent="0.25">
      <c r="DA1179" s="7">
        <v>1.1166277968185022E-2</v>
      </c>
    </row>
    <row r="1180" spans="105:105" x14ac:dyDescent="0.25">
      <c r="DA1180" s="7">
        <v>6.0719537168537497E-3</v>
      </c>
    </row>
    <row r="1181" spans="105:105" x14ac:dyDescent="0.25">
      <c r="DA1181" s="7">
        <v>5.4710519316344287E-3</v>
      </c>
    </row>
    <row r="1182" spans="105:105" x14ac:dyDescent="0.25">
      <c r="DA1182" s="7">
        <v>1.4001445515517844E-3</v>
      </c>
    </row>
    <row r="1183" spans="105:105" x14ac:dyDescent="0.25">
      <c r="DA1183" s="7">
        <v>7.4982419528154421E-3</v>
      </c>
    </row>
    <row r="1184" spans="105:105" x14ac:dyDescent="0.25">
      <c r="DA1184" s="7">
        <v>8.102925417004735E-3</v>
      </c>
    </row>
    <row r="1185" spans="105:105" x14ac:dyDescent="0.25">
      <c r="DA1185" s="7">
        <v>1.4346810044115409E-2</v>
      </c>
    </row>
    <row r="1186" spans="105:105" x14ac:dyDescent="0.25">
      <c r="DA1186" s="7">
        <v>-6.4744140536291527E-3</v>
      </c>
    </row>
    <row r="1187" spans="105:105" x14ac:dyDescent="0.25">
      <c r="DA1187" s="7">
        <v>2.6257937088288597E-3</v>
      </c>
    </row>
    <row r="1188" spans="105:105" x14ac:dyDescent="0.25">
      <c r="DA1188" s="7">
        <v>-1.3924251593381632E-2</v>
      </c>
    </row>
    <row r="1189" spans="105:105" x14ac:dyDescent="0.25">
      <c r="DA1189" s="7">
        <v>2.781385287560988E-3</v>
      </c>
    </row>
    <row r="1190" spans="105:105" x14ac:dyDescent="0.25">
      <c r="DA1190" s="7">
        <v>7.5391576183377763E-3</v>
      </c>
    </row>
    <row r="1191" spans="105:105" x14ac:dyDescent="0.25">
      <c r="DA1191" s="7">
        <v>-5.2964560700289442E-3</v>
      </c>
    </row>
    <row r="1192" spans="105:105" x14ac:dyDescent="0.25">
      <c r="DA1192" s="7">
        <v>-1.2153375369054266E-2</v>
      </c>
    </row>
    <row r="1193" spans="105:105" x14ac:dyDescent="0.25">
      <c r="DA1193" s="7">
        <v>6.5763370001513952E-5</v>
      </c>
    </row>
    <row r="1194" spans="105:105" x14ac:dyDescent="0.25">
      <c r="DA1194" s="7">
        <v>7.0858813751314299E-3</v>
      </c>
    </row>
    <row r="1195" spans="105:105" x14ac:dyDescent="0.25">
      <c r="DA1195" s="7">
        <v>3.8108686021572791E-3</v>
      </c>
    </row>
    <row r="1196" spans="105:105" x14ac:dyDescent="0.25">
      <c r="DA1196" s="7">
        <v>-2.4103522127930776E-3</v>
      </c>
    </row>
    <row r="1197" spans="105:105" x14ac:dyDescent="0.25">
      <c r="DA1197" s="7">
        <v>1.1889920551751856E-3</v>
      </c>
    </row>
    <row r="1198" spans="105:105" x14ac:dyDescent="0.25">
      <c r="DA1198" s="7">
        <v>4.5232686397852374E-3</v>
      </c>
    </row>
    <row r="1199" spans="105:105" x14ac:dyDescent="0.25">
      <c r="DA1199" s="7">
        <v>-4.0729078455129641E-3</v>
      </c>
    </row>
    <row r="1200" spans="105:105" x14ac:dyDescent="0.25">
      <c r="DA1200" s="7">
        <v>-6.2637955443293324E-3</v>
      </c>
    </row>
    <row r="1201" spans="105:105" x14ac:dyDescent="0.25">
      <c r="DA1201" s="7">
        <v>-2.4899950722116048E-3</v>
      </c>
    </row>
    <row r="1202" spans="105:105" x14ac:dyDescent="0.25">
      <c r="DA1202" s="7">
        <v>-1.0007272553595249E-2</v>
      </c>
    </row>
    <row r="1203" spans="105:105" x14ac:dyDescent="0.25">
      <c r="DA1203" s="7">
        <v>1.2481076705624582E-2</v>
      </c>
    </row>
    <row r="1204" spans="105:105" x14ac:dyDescent="0.25">
      <c r="DA1204" s="7">
        <v>-1.5470964490319602E-3</v>
      </c>
    </row>
    <row r="1205" spans="105:105" x14ac:dyDescent="0.25">
      <c r="DA1205" s="7">
        <v>2.7923101379186844E-3</v>
      </c>
    </row>
    <row r="1206" spans="105:105" x14ac:dyDescent="0.25">
      <c r="DA1206" s="7">
        <v>-9.7915067590307447E-3</v>
      </c>
    </row>
    <row r="1207" spans="105:105" x14ac:dyDescent="0.25">
      <c r="DA1207" s="7">
        <v>-3.0806197946745672E-3</v>
      </c>
    </row>
    <row r="1208" spans="105:105" x14ac:dyDescent="0.25">
      <c r="DA1208" s="7">
        <v>5.5711963932466458E-3</v>
      </c>
    </row>
    <row r="1209" spans="105:105" x14ac:dyDescent="0.25">
      <c r="DA1209" s="7">
        <v>-2.0482301897587606E-3</v>
      </c>
    </row>
    <row r="1210" spans="105:105" x14ac:dyDescent="0.25">
      <c r="DA1210" s="7">
        <v>7.8814695962122639E-3</v>
      </c>
    </row>
    <row r="1211" spans="105:105" x14ac:dyDescent="0.25">
      <c r="DA1211" s="7">
        <v>7.723882131357095E-3</v>
      </c>
    </row>
    <row r="1212" spans="105:105" x14ac:dyDescent="0.25">
      <c r="DA1212" s="7">
        <v>1.2756754099426325E-2</v>
      </c>
    </row>
    <row r="1213" spans="105:105" x14ac:dyDescent="0.25">
      <c r="DA1213" s="7">
        <v>8.8253661624534286E-3</v>
      </c>
    </row>
    <row r="1214" spans="105:105" x14ac:dyDescent="0.25">
      <c r="DA1214" s="7">
        <v>1.0945574981631944E-2</v>
      </c>
    </row>
    <row r="1215" spans="105:105" x14ac:dyDescent="0.25">
      <c r="DA1215" s="7">
        <v>1.2205609405098948E-2</v>
      </c>
    </row>
    <row r="1216" spans="105:105" x14ac:dyDescent="0.25">
      <c r="DA1216" s="7">
        <v>-7.8781172624090689E-3</v>
      </c>
    </row>
    <row r="1217" spans="105:105" x14ac:dyDescent="0.25">
      <c r="DA1217" s="7">
        <v>4.1993748391163533E-3</v>
      </c>
    </row>
    <row r="1218" spans="105:105" x14ac:dyDescent="0.25">
      <c r="DA1218" s="7">
        <v>-3.3140684399782915E-3</v>
      </c>
    </row>
    <row r="1219" spans="105:105" x14ac:dyDescent="0.25">
      <c r="DA1219" s="7">
        <v>-4.0504453727422517E-3</v>
      </c>
    </row>
    <row r="1220" spans="105:105" x14ac:dyDescent="0.25">
      <c r="DA1220" s="7">
        <v>2.7383336737315401E-3</v>
      </c>
    </row>
    <row r="1221" spans="105:105" x14ac:dyDescent="0.25">
      <c r="DA1221" s="7">
        <v>-1.2546810044115409E-2</v>
      </c>
    </row>
    <row r="1222" spans="105:105" x14ac:dyDescent="0.25">
      <c r="DA1222" s="7">
        <v>-1.7474378955754219E-3</v>
      </c>
    </row>
    <row r="1223" spans="105:105" x14ac:dyDescent="0.25">
      <c r="DA1223" s="7">
        <v>9.6724797595001289E-3</v>
      </c>
    </row>
    <row r="1224" spans="105:105" x14ac:dyDescent="0.25">
      <c r="DA1224" s="7">
        <v>1.8048653569165619E-2</v>
      </c>
    </row>
    <row r="1225" spans="105:105" x14ac:dyDescent="0.25">
      <c r="DA1225" s="7">
        <v>1.7752141925483012E-2</v>
      </c>
    </row>
    <row r="1226" spans="105:105" x14ac:dyDescent="0.25">
      <c r="DA1226" s="7">
        <v>5.3042028548574306E-3</v>
      </c>
    </row>
    <row r="1227" spans="105:105" x14ac:dyDescent="0.25">
      <c r="DA1227" s="7">
        <v>2.6560121250426161E-3</v>
      </c>
    </row>
    <row r="1228" spans="105:105" x14ac:dyDescent="0.25">
      <c r="DA1228" s="7">
        <v>1.5637809519816073E-3</v>
      </c>
    </row>
    <row r="1229" spans="105:105" x14ac:dyDescent="0.25">
      <c r="DA1229" s="7">
        <v>-5.173481472412823E-3</v>
      </c>
    </row>
    <row r="1230" spans="105:105" x14ac:dyDescent="0.25">
      <c r="DA1230" s="7">
        <v>9.3151399141643194E-4</v>
      </c>
    </row>
    <row r="1231" spans="105:105" x14ac:dyDescent="0.25">
      <c r="DA1231" s="7">
        <v>1.8569923804519931E-3</v>
      </c>
    </row>
    <row r="1232" spans="105:105" x14ac:dyDescent="0.25">
      <c r="DA1232" s="7">
        <v>9.3858713171212E-4</v>
      </c>
    </row>
    <row r="1233" spans="105:105" x14ac:dyDescent="0.25">
      <c r="DA1233" s="7">
        <v>-9.9413970019813862E-4</v>
      </c>
    </row>
    <row r="1234" spans="105:105" x14ac:dyDescent="0.25">
      <c r="DA1234" s="7">
        <v>6.9952086187171515E-3</v>
      </c>
    </row>
    <row r="1235" spans="105:105" x14ac:dyDescent="0.25">
      <c r="DA1235" s="7">
        <v>7.3381158608739495E-3</v>
      </c>
    </row>
    <row r="1236" spans="105:105" x14ac:dyDescent="0.25">
      <c r="DA1236" s="7">
        <v>1.3623802851710934E-3</v>
      </c>
    </row>
    <row r="1237" spans="105:105" x14ac:dyDescent="0.25">
      <c r="DA1237" s="7">
        <v>7.7588451540563253E-3</v>
      </c>
    </row>
    <row r="1238" spans="105:105" x14ac:dyDescent="0.25">
      <c r="DA1238" s="7">
        <v>6.7147866184299344E-3</v>
      </c>
    </row>
    <row r="1239" spans="105:105" x14ac:dyDescent="0.25">
      <c r="DA1239" s="7">
        <v>-5.1429829318309205E-3</v>
      </c>
    </row>
    <row r="1240" spans="105:105" x14ac:dyDescent="0.25">
      <c r="DA1240" s="7">
        <v>1.5079265235725324E-2</v>
      </c>
    </row>
    <row r="1241" spans="105:105" x14ac:dyDescent="0.25">
      <c r="DA1241" s="7">
        <v>8.3286356266384243E-3</v>
      </c>
    </row>
    <row r="1242" spans="105:105" x14ac:dyDescent="0.25">
      <c r="DA1242" s="7">
        <v>-2.0279561886141894E-3</v>
      </c>
    </row>
    <row r="1243" spans="105:105" x14ac:dyDescent="0.25">
      <c r="DA1243" s="7">
        <v>1.6116909728210885E-3</v>
      </c>
    </row>
    <row r="1244" spans="105:105" x14ac:dyDescent="0.25">
      <c r="DA1244" s="7">
        <v>1.7883800378511661E-2</v>
      </c>
    </row>
    <row r="1245" spans="105:105" x14ac:dyDescent="0.25">
      <c r="DA1245" s="7">
        <v>-4.7412382628099297E-4</v>
      </c>
    </row>
    <row r="1246" spans="105:105" x14ac:dyDescent="0.25">
      <c r="DA1246" s="7">
        <v>7.7728688802366375E-3</v>
      </c>
    </row>
    <row r="1247" spans="105:105" x14ac:dyDescent="0.25">
      <c r="DA1247" s="7">
        <v>6.2617554840457158E-3</v>
      </c>
    </row>
    <row r="1248" spans="105:105" x14ac:dyDescent="0.25">
      <c r="DA1248" s="7">
        <v>-5.9459481235680871E-4</v>
      </c>
    </row>
    <row r="1249" spans="105:105" x14ac:dyDescent="0.25">
      <c r="DA1249" s="7">
        <v>-9.9322692540241408E-3</v>
      </c>
    </row>
    <row r="1250" spans="105:105" x14ac:dyDescent="0.25">
      <c r="DA1250" s="7">
        <v>-4.9493207006904415E-3</v>
      </c>
    </row>
    <row r="1251" spans="105:105" x14ac:dyDescent="0.25">
      <c r="DA1251" s="7">
        <v>5.1785320601979035E-3</v>
      </c>
    </row>
    <row r="1252" spans="105:105" x14ac:dyDescent="0.25">
      <c r="DA1252" s="7">
        <v>-5.3388949118030726E-3</v>
      </c>
    </row>
    <row r="1253" spans="105:105" x14ac:dyDescent="0.25">
      <c r="DA1253" s="7">
        <v>-5.9151632603985493E-3</v>
      </c>
    </row>
    <row r="1254" spans="105:105" x14ac:dyDescent="0.25">
      <c r="DA1254" s="7">
        <v>-3.6619128741236639E-3</v>
      </c>
    </row>
    <row r="1255" spans="105:105" x14ac:dyDescent="0.25">
      <c r="DA1255" s="7">
        <v>-9.3448134384758307E-3</v>
      </c>
    </row>
    <row r="1256" spans="105:105" x14ac:dyDescent="0.25">
      <c r="DA1256" s="7">
        <v>-5.615926602346008E-4</v>
      </c>
    </row>
    <row r="1257" spans="105:105" x14ac:dyDescent="0.25">
      <c r="DA1257" s="7">
        <v>1.4668666744895745E-3</v>
      </c>
    </row>
    <row r="1258" spans="105:105" x14ac:dyDescent="0.25">
      <c r="DA1258" s="7">
        <v>-9.2781088233110497E-3</v>
      </c>
    </row>
    <row r="1259" spans="105:105" x14ac:dyDescent="0.25">
      <c r="DA1259" s="7">
        <v>4.9812719817040486E-3</v>
      </c>
    </row>
    <row r="1260" spans="105:105" x14ac:dyDescent="0.25">
      <c r="DA1260" s="7">
        <v>4.4098270245725869E-3</v>
      </c>
    </row>
    <row r="1261" spans="105:105" x14ac:dyDescent="0.25">
      <c r="DA1261" s="7">
        <v>6.130412170931231E-3</v>
      </c>
    </row>
    <row r="1262" spans="105:105" x14ac:dyDescent="0.25">
      <c r="DA1262" s="7">
        <v>8.530062555108452E-3</v>
      </c>
    </row>
    <row r="1263" spans="105:105" x14ac:dyDescent="0.25">
      <c r="DA1263" s="7">
        <v>-5.2307318901526744E-3</v>
      </c>
    </row>
    <row r="1264" spans="105:105" x14ac:dyDescent="0.25">
      <c r="DA1264" s="7">
        <v>1.2661301720980555E-2</v>
      </c>
    </row>
    <row r="1265" spans="105:105" x14ac:dyDescent="0.25">
      <c r="DA1265" s="7">
        <v>2.0192132069350916E-4</v>
      </c>
    </row>
    <row r="1266" spans="105:105" x14ac:dyDescent="0.25">
      <c r="DA1266" s="7">
        <v>2.5624330783088223E-3</v>
      </c>
    </row>
    <row r="1267" spans="105:105" x14ac:dyDescent="0.25">
      <c r="DA1267" s="7">
        <v>-5.1534000567713522E-3</v>
      </c>
    </row>
    <row r="1268" spans="105:105" x14ac:dyDescent="0.25">
      <c r="DA1268" s="7">
        <v>1.3665121196012478E-3</v>
      </c>
    </row>
    <row r="1269" spans="105:105" x14ac:dyDescent="0.25">
      <c r="DA1269" s="7">
        <v>1.3253169495327165E-2</v>
      </c>
    </row>
    <row r="1270" spans="105:105" x14ac:dyDescent="0.25">
      <c r="DA1270" s="7">
        <v>-2.9679310137013092E-3</v>
      </c>
    </row>
    <row r="1271" spans="105:105" x14ac:dyDescent="0.25">
      <c r="DA1271" s="7">
        <v>8.7200569078035185E-3</v>
      </c>
    </row>
    <row r="1272" spans="105:105" x14ac:dyDescent="0.25">
      <c r="DA1272" s="7">
        <v>-2.0216271286713893E-3</v>
      </c>
    </row>
    <row r="1273" spans="105:105" x14ac:dyDescent="0.25">
      <c r="DA1273" s="7">
        <v>-1.9386606741137801E-2</v>
      </c>
    </row>
    <row r="1274" spans="105:105" x14ac:dyDescent="0.25">
      <c r="DA1274" s="7">
        <v>-3.4383973343356049E-4</v>
      </c>
    </row>
    <row r="1275" spans="105:105" x14ac:dyDescent="0.25">
      <c r="DA1275" s="7">
        <v>6.2055993021189349E-3</v>
      </c>
    </row>
    <row r="1276" spans="105:105" x14ac:dyDescent="0.25">
      <c r="DA1276" s="7">
        <v>-7.8826342678454241E-3</v>
      </c>
    </row>
    <row r="1277" spans="105:105" x14ac:dyDescent="0.25">
      <c r="DA1277" s="7">
        <v>-1.5745130017423069E-2</v>
      </c>
    </row>
    <row r="1278" spans="105:105" x14ac:dyDescent="0.25">
      <c r="DA1278" s="7">
        <v>9.16941140985582E-3</v>
      </c>
    </row>
    <row r="1279" spans="105:105" x14ac:dyDescent="0.25">
      <c r="DA1279" s="7">
        <v>5.6109040224313501E-3</v>
      </c>
    </row>
    <row r="1280" spans="105:105" x14ac:dyDescent="0.25">
      <c r="DA1280" s="7">
        <v>3.6175390187039736E-3</v>
      </c>
    </row>
    <row r="1281" spans="105:105" x14ac:dyDescent="0.25">
      <c r="DA1281" s="7">
        <v>4.4189748359698567E-3</v>
      </c>
    </row>
    <row r="1282" spans="105:105" x14ac:dyDescent="0.25">
      <c r="DA1282" s="7">
        <v>7.0956507124705238E-3</v>
      </c>
    </row>
    <row r="1283" spans="105:105" x14ac:dyDescent="0.25">
      <c r="DA1283" s="7">
        <v>5.2571069454628739E-3</v>
      </c>
    </row>
    <row r="1284" spans="105:105" x14ac:dyDescent="0.25">
      <c r="DA1284" s="7">
        <v>7.3724310959718421E-3</v>
      </c>
    </row>
    <row r="1285" spans="105:105" x14ac:dyDescent="0.25">
      <c r="DA1285" s="7">
        <v>9.5094761945656498E-4</v>
      </c>
    </row>
    <row r="1286" spans="105:105" x14ac:dyDescent="0.25">
      <c r="DA1286" s="7">
        <v>-1.0470044207992032E-3</v>
      </c>
    </row>
    <row r="1287" spans="105:105" x14ac:dyDescent="0.25">
      <c r="DA1287" s="7">
        <v>1.5886157279950566E-3</v>
      </c>
    </row>
    <row r="1288" spans="105:105" x14ac:dyDescent="0.25">
      <c r="DA1288" s="7">
        <v>2.9200731114528023E-3</v>
      </c>
    </row>
    <row r="1289" spans="105:105" x14ac:dyDescent="0.25">
      <c r="DA1289" s="7">
        <v>2.8871672520821446E-3</v>
      </c>
    </row>
    <row r="1290" spans="105:105" x14ac:dyDescent="0.25">
      <c r="DA1290" s="7">
        <v>3.4091264888033036E-3</v>
      </c>
    </row>
    <row r="1291" spans="105:105" x14ac:dyDescent="0.25">
      <c r="DA1291" s="7">
        <v>-8.6341029009432534E-3</v>
      </c>
    </row>
    <row r="1292" spans="105:105" x14ac:dyDescent="0.25">
      <c r="DA1292" s="7">
        <v>3.4975057269533861E-3</v>
      </c>
    </row>
    <row r="1293" spans="105:105" x14ac:dyDescent="0.25">
      <c r="DA1293" s="7">
        <v>6.1237417094147529E-3</v>
      </c>
    </row>
    <row r="1294" spans="105:105" x14ac:dyDescent="0.25">
      <c r="DA1294" s="7">
        <v>-1.0950976534333313E-2</v>
      </c>
    </row>
    <row r="1295" spans="105:105" x14ac:dyDescent="0.25">
      <c r="DA1295" s="7">
        <v>-1.1609450075426139E-3</v>
      </c>
    </row>
    <row r="1296" spans="105:105" x14ac:dyDescent="0.25">
      <c r="DA1296" s="7">
        <v>-3.2308364870928929E-3</v>
      </c>
    </row>
    <row r="1297" spans="105:105" x14ac:dyDescent="0.25">
      <c r="DA1297" s="7">
        <v>-2.7885376175632703E-3</v>
      </c>
    </row>
    <row r="1298" spans="105:105" x14ac:dyDescent="0.25">
      <c r="DA1298" s="7">
        <v>-2.7272166425987964E-3</v>
      </c>
    </row>
    <row r="1299" spans="105:105" x14ac:dyDescent="0.25">
      <c r="DA1299" s="7">
        <v>1.1361524652782827E-2</v>
      </c>
    </row>
    <row r="1300" spans="105:105" x14ac:dyDescent="0.25">
      <c r="DA1300" s="7">
        <v>-1.5382787296548488E-4</v>
      </c>
    </row>
    <row r="1301" spans="105:105" x14ac:dyDescent="0.25">
      <c r="DA1301" s="7">
        <v>-1.3054255337012001E-2</v>
      </c>
    </row>
    <row r="1302" spans="105:105" x14ac:dyDescent="0.25">
      <c r="DA1302" s="7">
        <v>7.5802658693632109E-3</v>
      </c>
    </row>
    <row r="1303" spans="105:105" x14ac:dyDescent="0.25">
      <c r="DA1303" s="7">
        <v>-1.1052101431234041E-2</v>
      </c>
    </row>
    <row r="1304" spans="105:105" x14ac:dyDescent="0.25">
      <c r="DA1304" s="7">
        <v>1.2644593107310356E-3</v>
      </c>
    </row>
    <row r="1305" spans="105:105" x14ac:dyDescent="0.25">
      <c r="DA1305" s="7">
        <v>-5.3733151935390199E-3</v>
      </c>
    </row>
    <row r="1306" spans="105:105" x14ac:dyDescent="0.25">
      <c r="DA1306" s="7">
        <v>-3.2833072828012521E-3</v>
      </c>
    </row>
    <row r="1307" spans="105:105" x14ac:dyDescent="0.25">
      <c r="DA1307" s="7">
        <v>-1.2240949249645928E-2</v>
      </c>
    </row>
    <row r="1308" spans="105:105" x14ac:dyDescent="0.25">
      <c r="DA1308" s="7">
        <v>9.7701206095720406E-3</v>
      </c>
    </row>
    <row r="1309" spans="105:105" x14ac:dyDescent="0.25">
      <c r="DA1309" s="7">
        <v>-2.8746583529951752E-3</v>
      </c>
    </row>
    <row r="1310" spans="105:105" x14ac:dyDescent="0.25">
      <c r="DA1310" s="7">
        <v>-6.3900616032711698E-3</v>
      </c>
    </row>
    <row r="1311" spans="105:105" x14ac:dyDescent="0.25">
      <c r="DA1311" s="7">
        <v>4.8315455069299785E-3</v>
      </c>
    </row>
    <row r="1312" spans="105:105" x14ac:dyDescent="0.25">
      <c r="DA1312" s="7">
        <v>4.7656575588771372E-4</v>
      </c>
    </row>
    <row r="1313" spans="105:105" x14ac:dyDescent="0.25">
      <c r="DA1313" s="7">
        <v>2.5775072708696823E-3</v>
      </c>
    </row>
    <row r="1314" spans="105:105" x14ac:dyDescent="0.25">
      <c r="DA1314" s="7">
        <v>8.7487171322194624E-3</v>
      </c>
    </row>
    <row r="1315" spans="105:105" x14ac:dyDescent="0.25">
      <c r="DA1315" s="7">
        <v>1.360276470677345E-2</v>
      </c>
    </row>
    <row r="1316" spans="105:105" x14ac:dyDescent="0.25">
      <c r="DA1316" s="7">
        <v>2.3945948123568084E-3</v>
      </c>
    </row>
    <row r="1317" spans="105:105" x14ac:dyDescent="0.25">
      <c r="DA1317" s="7">
        <v>2.9212899016769368E-3</v>
      </c>
    </row>
    <row r="1318" spans="105:105" x14ac:dyDescent="0.25">
      <c r="DA1318" s="7">
        <v>-7.863463256400428E-3</v>
      </c>
    </row>
    <row r="1319" spans="105:105" x14ac:dyDescent="0.25">
      <c r="DA1319" s="7">
        <v>-3.6100723582436333E-3</v>
      </c>
    </row>
    <row r="1320" spans="105:105" x14ac:dyDescent="0.25">
      <c r="DA1320" s="7">
        <v>1.8659038369136397E-3</v>
      </c>
    </row>
    <row r="1321" spans="105:105" x14ac:dyDescent="0.25">
      <c r="DA1321" s="7">
        <v>-1.5904982183215907E-3</v>
      </c>
    </row>
    <row r="1322" spans="105:105" x14ac:dyDescent="0.25">
      <c r="DA1322" s="7">
        <v>-1.109352482217364E-2</v>
      </c>
    </row>
    <row r="1323" spans="105:105" x14ac:dyDescent="0.25">
      <c r="DA1323" s="7">
        <v>8.5358401202014645E-3</v>
      </c>
    </row>
    <row r="1324" spans="105:105" x14ac:dyDescent="0.25">
      <c r="DA1324" s="7">
        <v>2.0401149322409762E-3</v>
      </c>
    </row>
    <row r="1325" spans="105:105" x14ac:dyDescent="0.25">
      <c r="DA1325" s="7">
        <v>2.2798442355450244E-2</v>
      </c>
    </row>
    <row r="1326" spans="105:105" x14ac:dyDescent="0.25">
      <c r="DA1326" s="7">
        <v>-1.0487615813873708E-2</v>
      </c>
    </row>
    <row r="1327" spans="105:105" x14ac:dyDescent="0.25">
      <c r="DA1327" s="7">
        <v>3.7641053404498959E-3</v>
      </c>
    </row>
    <row r="1328" spans="105:105" x14ac:dyDescent="0.25">
      <c r="DA1328" s="7">
        <v>-6.2565298185305439E-3</v>
      </c>
    </row>
    <row r="1329" spans="105:105" x14ac:dyDescent="0.25">
      <c r="DA1329" s="7">
        <v>-6.8774491865187886E-4</v>
      </c>
    </row>
    <row r="1330" spans="105:105" x14ac:dyDescent="0.25">
      <c r="DA1330" s="7">
        <v>9.1484721133369019E-3</v>
      </c>
    </row>
    <row r="1331" spans="105:105" x14ac:dyDescent="0.25">
      <c r="DA1331" s="7">
        <v>1.3328796876507113E-3</v>
      </c>
    </row>
    <row r="1332" spans="105:105" x14ac:dyDescent="0.25">
      <c r="DA1332" s="7">
        <v>3.6407455718275739E-3</v>
      </c>
    </row>
    <row r="1333" spans="105:105" x14ac:dyDescent="0.25">
      <c r="DA1333" s="7">
        <v>-3.6135651589589545E-3</v>
      </c>
    </row>
    <row r="1334" spans="105:105" x14ac:dyDescent="0.25">
      <c r="DA1334" s="7">
        <v>1.2306979410821805E-2</v>
      </c>
    </row>
    <row r="1335" spans="105:105" x14ac:dyDescent="0.25">
      <c r="DA1335" s="7">
        <v>-7.4336649367993234E-3</v>
      </c>
    </row>
    <row r="1336" spans="105:105" x14ac:dyDescent="0.25">
      <c r="DA1336" s="7">
        <v>1.0123672577718389E-2</v>
      </c>
    </row>
    <row r="1337" spans="105:105" x14ac:dyDescent="0.25">
      <c r="DA1337" s="7">
        <v>-2.4071019652328689E-4</v>
      </c>
    </row>
    <row r="1338" spans="105:105" x14ac:dyDescent="0.25">
      <c r="DA1338" s="7">
        <v>-6.1510454861505425E-3</v>
      </c>
    </row>
    <row r="1339" spans="105:105" x14ac:dyDescent="0.25">
      <c r="DA1339" s="7">
        <v>1.0323523806617595E-2</v>
      </c>
    </row>
    <row r="1340" spans="105:105" x14ac:dyDescent="0.25">
      <c r="DA1340" s="7">
        <v>-1.3901771612837911E-2</v>
      </c>
    </row>
    <row r="1341" spans="105:105" x14ac:dyDescent="0.25">
      <c r="DA1341" s="7">
        <v>-6.1242235779005571E-3</v>
      </c>
    </row>
    <row r="1342" spans="105:105" x14ac:dyDescent="0.25">
      <c r="DA1342" s="7">
        <v>-6.7090244101709689E-4</v>
      </c>
    </row>
    <row r="1343" spans="105:105" x14ac:dyDescent="0.25">
      <c r="DA1343" s="7">
        <v>1.1112073902948759E-2</v>
      </c>
    </row>
    <row r="1344" spans="105:105" x14ac:dyDescent="0.25">
      <c r="DA1344" s="7">
        <v>-4.3762887344346384E-4</v>
      </c>
    </row>
    <row r="1345" spans="105:105" x14ac:dyDescent="0.25">
      <c r="DA1345" s="7">
        <v>2.7959605085910878E-3</v>
      </c>
    </row>
    <row r="1346" spans="105:105" x14ac:dyDescent="0.25">
      <c r="DA1346" s="7">
        <v>-3.5612081637751546E-3</v>
      </c>
    </row>
    <row r="1347" spans="105:105" x14ac:dyDescent="0.25">
      <c r="DA1347" s="7">
        <v>-1.8608141122059895E-2</v>
      </c>
    </row>
    <row r="1348" spans="105:105" x14ac:dyDescent="0.25">
      <c r="DA1348" s="7">
        <v>-1.3347195395000745E-2</v>
      </c>
    </row>
    <row r="1349" spans="105:105" x14ac:dyDescent="0.25">
      <c r="DA1349" s="7">
        <v>-3.9035901727416788E-3</v>
      </c>
    </row>
    <row r="1350" spans="105:105" x14ac:dyDescent="0.25">
      <c r="DA1350" s="7">
        <v>-1.4130219233280514E-3</v>
      </c>
    </row>
    <row r="1351" spans="105:105" x14ac:dyDescent="0.25">
      <c r="DA1351" s="7">
        <v>7.4532994995010083E-3</v>
      </c>
    </row>
    <row r="1352" spans="105:105" x14ac:dyDescent="0.25">
      <c r="DA1352" s="7">
        <v>-1.0359073744440684E-2</v>
      </c>
    </row>
    <row r="1353" spans="105:105" x14ac:dyDescent="0.25">
      <c r="DA1353" s="7">
        <v>4.2861083466035777E-3</v>
      </c>
    </row>
    <row r="1354" spans="105:105" x14ac:dyDescent="0.25">
      <c r="DA1354" s="7">
        <v>-6.7676867593050704E-3</v>
      </c>
    </row>
    <row r="1355" spans="105:105" x14ac:dyDescent="0.25">
      <c r="DA1355" s="7">
        <v>8.3747335929714607E-3</v>
      </c>
    </row>
    <row r="1356" spans="105:105" x14ac:dyDescent="0.25">
      <c r="DA1356" s="7">
        <v>1.0463340881868498E-2</v>
      </c>
    </row>
    <row r="1357" spans="105:105" x14ac:dyDescent="0.25">
      <c r="DA1357" s="7">
        <v>-4.4181323119264564E-4</v>
      </c>
    </row>
    <row r="1358" spans="105:105" x14ac:dyDescent="0.25">
      <c r="DA1358" s="7">
        <v>-3.2915009205695244E-3</v>
      </c>
    </row>
    <row r="1359" spans="105:105" x14ac:dyDescent="0.25">
      <c r="DA1359" s="7">
        <v>1.1820123258983949E-2</v>
      </c>
    </row>
    <row r="1360" spans="105:105" x14ac:dyDescent="0.25">
      <c r="DA1360" s="7">
        <v>1.4076455013308441E-2</v>
      </c>
    </row>
    <row r="1361" spans="105:105" x14ac:dyDescent="0.25">
      <c r="DA1361" s="7">
        <v>1.0200164037995273E-2</v>
      </c>
    </row>
    <row r="1362" spans="105:105" x14ac:dyDescent="0.25">
      <c r="DA1362" s="7">
        <v>-8.6901277745724658E-3</v>
      </c>
    </row>
    <row r="1363" spans="105:105" x14ac:dyDescent="0.25">
      <c r="DA1363" s="7">
        <v>2.5304901464536667E-3</v>
      </c>
    </row>
    <row r="1364" spans="105:105" x14ac:dyDescent="0.25">
      <c r="DA1364" s="7">
        <v>5.773918896919349E-3</v>
      </c>
    </row>
    <row r="1365" spans="105:105" x14ac:dyDescent="0.25">
      <c r="DA1365" s="7">
        <v>-1.3456303836393636E-2</v>
      </c>
    </row>
    <row r="1366" spans="105:105" x14ac:dyDescent="0.25">
      <c r="DA1366" s="7">
        <v>9.4692670381831701E-3</v>
      </c>
    </row>
    <row r="1367" spans="105:105" x14ac:dyDescent="0.25">
      <c r="DA1367" s="7">
        <v>6.5061815030261639E-3</v>
      </c>
    </row>
    <row r="1368" spans="105:105" x14ac:dyDescent="0.25">
      <c r="DA1368" s="7">
        <v>3.8165673822717506E-3</v>
      </c>
    </row>
    <row r="1369" spans="105:105" x14ac:dyDescent="0.25">
      <c r="DA1369" s="7">
        <v>-1.8752884079745854E-3</v>
      </c>
    </row>
    <row r="1370" spans="105:105" x14ac:dyDescent="0.25">
      <c r="DA1370" s="7">
        <v>-1.4216445015350473E-3</v>
      </c>
    </row>
    <row r="1371" spans="105:105" x14ac:dyDescent="0.25">
      <c r="DA1371" s="7">
        <v>4.5463176229517555E-3</v>
      </c>
    </row>
    <row r="1372" spans="105:105" x14ac:dyDescent="0.25">
      <c r="DA1372" s="7">
        <v>4.0841649388297808E-3</v>
      </c>
    </row>
    <row r="1373" spans="105:105" x14ac:dyDescent="0.25">
      <c r="DA1373" s="7">
        <v>3.6526771191332952E-3</v>
      </c>
    </row>
    <row r="1374" spans="105:105" x14ac:dyDescent="0.25">
      <c r="DA1374" s="7">
        <v>7.2980930917750809E-3</v>
      </c>
    </row>
    <row r="1375" spans="105:105" x14ac:dyDescent="0.25">
      <c r="DA1375" s="7">
        <v>-1.3897989933867939E-2</v>
      </c>
    </row>
    <row r="1376" spans="105:105" x14ac:dyDescent="0.25">
      <c r="DA1376" s="7">
        <v>6.4793420870031693E-3</v>
      </c>
    </row>
    <row r="1377" spans="105:105" x14ac:dyDescent="0.25">
      <c r="DA1377" s="7">
        <v>-6.987444326115656E-3</v>
      </c>
    </row>
    <row r="1378" spans="105:105" x14ac:dyDescent="0.25">
      <c r="DA1378" s="7">
        <v>-1.5965167708601801E-2</v>
      </c>
    </row>
    <row r="1379" spans="105:105" x14ac:dyDescent="0.25">
      <c r="DA1379" s="7">
        <v>-1.6097567686316325E-3</v>
      </c>
    </row>
    <row r="1380" spans="105:105" x14ac:dyDescent="0.25">
      <c r="DA1380" s="7">
        <v>1.2743273114209296E-2</v>
      </c>
    </row>
    <row r="1381" spans="105:105" x14ac:dyDescent="0.25">
      <c r="DA1381" s="7">
        <v>-5.9459481235680871E-4</v>
      </c>
    </row>
    <row r="1382" spans="105:105" x14ac:dyDescent="0.25">
      <c r="DA1382" s="7">
        <v>3.2074719592841573E-3</v>
      </c>
    </row>
    <row r="1383" spans="105:105" x14ac:dyDescent="0.25">
      <c r="DA1383" s="7">
        <v>1.9948457033932211E-2</v>
      </c>
    </row>
    <row r="1384" spans="105:105" x14ac:dyDescent="0.25">
      <c r="DA1384" s="7">
        <v>6.3008590950616051E-3</v>
      </c>
    </row>
    <row r="1385" spans="105:105" x14ac:dyDescent="0.25">
      <c r="DA1385" s="7">
        <v>1.5956404663482682E-2</v>
      </c>
    </row>
    <row r="1386" spans="105:105" x14ac:dyDescent="0.25">
      <c r="DA1386" s="7">
        <v>5.6137490355453335E-3</v>
      </c>
    </row>
    <row r="1387" spans="105:105" x14ac:dyDescent="0.25">
      <c r="DA1387" s="7">
        <v>1.2638646662706742E-2</v>
      </c>
    </row>
    <row r="1388" spans="105:105" x14ac:dyDescent="0.25">
      <c r="DA1388" s="7">
        <v>-2.022257408499718E-3</v>
      </c>
    </row>
    <row r="1389" spans="105:105" x14ac:dyDescent="0.25">
      <c r="DA1389" s="7">
        <v>-7.2025273175328041E-3</v>
      </c>
    </row>
    <row r="1390" spans="105:105" x14ac:dyDescent="0.25">
      <c r="DA1390" s="7">
        <v>4.8201479467010356E-3</v>
      </c>
    </row>
    <row r="1391" spans="105:105" x14ac:dyDescent="0.25">
      <c r="DA1391" s="7">
        <v>2.6245856724912298E-3</v>
      </c>
    </row>
    <row r="1392" spans="105:105" x14ac:dyDescent="0.25">
      <c r="DA1392" s="7">
        <v>7.2590682657377326E-3</v>
      </c>
    </row>
    <row r="1393" spans="105:105" x14ac:dyDescent="0.25">
      <c r="DA1393" s="7">
        <v>7.4537134878337381E-4</v>
      </c>
    </row>
    <row r="1394" spans="105:105" x14ac:dyDescent="0.25">
      <c r="DA1394" s="7">
        <v>2.5398556740581991E-2</v>
      </c>
    </row>
    <row r="1395" spans="105:105" x14ac:dyDescent="0.25">
      <c r="DA1395" s="7">
        <v>1.7259379455921589E-3</v>
      </c>
    </row>
    <row r="1396" spans="105:105" x14ac:dyDescent="0.25">
      <c r="DA1396" s="7">
        <v>3.9015413585715576E-3</v>
      </c>
    </row>
    <row r="1397" spans="105:105" x14ac:dyDescent="0.25">
      <c r="DA1397" s="7">
        <v>7.4287886172882279E-3</v>
      </c>
    </row>
    <row r="1398" spans="105:105" x14ac:dyDescent="0.25">
      <c r="DA1398" s="7">
        <v>-2.3548788340136528E-3</v>
      </c>
    </row>
    <row r="1399" spans="105:105" x14ac:dyDescent="0.25">
      <c r="DA1399" s="7">
        <v>-1.3386552868725267E-2</v>
      </c>
    </row>
    <row r="1400" spans="105:105" x14ac:dyDescent="0.25">
      <c r="DA1400" s="7">
        <v>7.0509708757512269E-3</v>
      </c>
    </row>
    <row r="1401" spans="105:105" x14ac:dyDescent="0.25">
      <c r="DA1401" s="7">
        <v>-3.7520954128936867E-3</v>
      </c>
    </row>
    <row r="1402" spans="105:105" x14ac:dyDescent="0.25">
      <c r="DA1402" s="7">
        <v>-5.1534000567713522E-3</v>
      </c>
    </row>
    <row r="1403" spans="105:105" x14ac:dyDescent="0.25">
      <c r="DA1403" s="7">
        <v>5.3626087856158845E-3</v>
      </c>
    </row>
    <row r="1404" spans="105:105" x14ac:dyDescent="0.25">
      <c r="DA1404" s="7">
        <v>-7.6594276697520402E-3</v>
      </c>
    </row>
    <row r="1405" spans="105:105" x14ac:dyDescent="0.25">
      <c r="DA1405" s="7">
        <v>9.3038360910199115E-3</v>
      </c>
    </row>
    <row r="1406" spans="105:105" x14ac:dyDescent="0.25">
      <c r="DA1406" s="7">
        <v>-1.3247261026664637E-2</v>
      </c>
    </row>
    <row r="1407" spans="105:105" x14ac:dyDescent="0.25">
      <c r="DA1407" s="7">
        <v>-8.1099551925959534E-3</v>
      </c>
    </row>
    <row r="1408" spans="105:105" x14ac:dyDescent="0.25">
      <c r="DA1408" s="7">
        <v>1.5170877213662606E-3</v>
      </c>
    </row>
    <row r="1409" spans="105:105" x14ac:dyDescent="0.25">
      <c r="DA1409" s="7">
        <v>-2.0070781693008032E-3</v>
      </c>
    </row>
    <row r="1410" spans="105:105" x14ac:dyDescent="0.25">
      <c r="DA1410" s="7">
        <v>2.1149070075806232E-2</v>
      </c>
    </row>
    <row r="1411" spans="105:105" x14ac:dyDescent="0.25">
      <c r="DA1411" s="7">
        <v>-8.9653131000523014E-5</v>
      </c>
    </row>
    <row r="1412" spans="105:105" x14ac:dyDescent="0.25">
      <c r="DA1412" s="7">
        <v>-2.101541358571558E-3</v>
      </c>
    </row>
    <row r="1413" spans="105:105" x14ac:dyDescent="0.25">
      <c r="DA1413" s="7">
        <v>-6.7050789630244256E-3</v>
      </c>
    </row>
    <row r="1414" spans="105:105" x14ac:dyDescent="0.25">
      <c r="DA1414" s="7">
        <v>7.9662947564414933E-3</v>
      </c>
    </row>
    <row r="1415" spans="105:105" x14ac:dyDescent="0.25">
      <c r="DA1415" s="7">
        <v>-7.2704749845812332E-3</v>
      </c>
    </row>
    <row r="1416" spans="105:105" x14ac:dyDescent="0.25">
      <c r="DA1416" s="7">
        <v>1.6730108168302105E-2</v>
      </c>
    </row>
    <row r="1417" spans="105:105" x14ac:dyDescent="0.25">
      <c r="DA1417" s="7">
        <v>-5.2861676977190657E-4</v>
      </c>
    </row>
    <row r="1418" spans="105:105" x14ac:dyDescent="0.25">
      <c r="DA1418" s="7">
        <v>2.9151971966697599E-3</v>
      </c>
    </row>
    <row r="1419" spans="105:105" x14ac:dyDescent="0.25">
      <c r="DA1419" s="7">
        <v>1.0597240329842316E-2</v>
      </c>
    </row>
    <row r="1420" spans="105:105" x14ac:dyDescent="0.25">
      <c r="DA1420" s="7">
        <v>1.2616096651070984E-2</v>
      </c>
    </row>
    <row r="1421" spans="105:105" x14ac:dyDescent="0.25">
      <c r="DA1421" s="7">
        <v>-1.1194603393974831E-3</v>
      </c>
    </row>
    <row r="1422" spans="105:105" x14ac:dyDescent="0.25">
      <c r="DA1422" s="7">
        <v>6.5276985560543833E-3</v>
      </c>
    </row>
    <row r="1423" spans="105:105" x14ac:dyDescent="0.25">
      <c r="DA1423" s="7">
        <v>-7.539943317184225E-4</v>
      </c>
    </row>
    <row r="1424" spans="105:105" x14ac:dyDescent="0.25">
      <c r="DA1424" s="7">
        <v>3.543691232151468E-3</v>
      </c>
    </row>
    <row r="1425" spans="105:105" x14ac:dyDescent="0.25">
      <c r="DA1425" s="7">
        <v>4.1400760119344338E-3</v>
      </c>
    </row>
    <row r="1426" spans="105:105" x14ac:dyDescent="0.25">
      <c r="DA1426" s="7">
        <v>9.444697434431873E-4</v>
      </c>
    </row>
    <row r="1427" spans="105:105" x14ac:dyDescent="0.25">
      <c r="DA1427" s="7">
        <v>6.114112434259732E-3</v>
      </c>
    </row>
    <row r="1428" spans="105:105" x14ac:dyDescent="0.25">
      <c r="DA1428" s="7">
        <v>2.4294265267584703E-3</v>
      </c>
    </row>
    <row r="1429" spans="105:105" x14ac:dyDescent="0.25">
      <c r="DA1429" s="7">
        <v>-4.1252735945832685E-3</v>
      </c>
    </row>
    <row r="1430" spans="105:105" x14ac:dyDescent="0.25">
      <c r="DA1430" s="7">
        <v>2.6414981812180483E-3</v>
      </c>
    </row>
    <row r="1431" spans="105:105" x14ac:dyDescent="0.25">
      <c r="DA1431" s="7">
        <v>-4.3583432671002813E-4</v>
      </c>
    </row>
    <row r="1432" spans="105:105" x14ac:dyDescent="0.25">
      <c r="DA1432" s="7">
        <v>-1.068835993919638E-2</v>
      </c>
    </row>
    <row r="1433" spans="105:105" x14ac:dyDescent="0.25">
      <c r="DA1433" s="7">
        <v>-7.1149359291681324E-3</v>
      </c>
    </row>
    <row r="1434" spans="105:105" x14ac:dyDescent="0.25">
      <c r="DA1434" s="7">
        <v>-1.3363582670537289E-2</v>
      </c>
    </row>
    <row r="1435" spans="105:105" x14ac:dyDescent="0.25">
      <c r="DA1435" s="7">
        <v>-5.4931033764674796E-3</v>
      </c>
    </row>
    <row r="1436" spans="105:105" x14ac:dyDescent="0.25">
      <c r="DA1436" s="7">
        <v>-9.6391541183053053E-3</v>
      </c>
    </row>
    <row r="1437" spans="105:105" x14ac:dyDescent="0.25">
      <c r="DA1437" s="7">
        <v>-6.1600094659312165E-3</v>
      </c>
    </row>
    <row r="1438" spans="105:105" x14ac:dyDescent="0.25">
      <c r="DA1438" s="7">
        <v>-1.3207472056834377E-3</v>
      </c>
    </row>
    <row r="1439" spans="105:105" x14ac:dyDescent="0.25">
      <c r="DA1439" s="7">
        <v>4.1072751992018309E-3</v>
      </c>
    </row>
    <row r="1440" spans="105:105" x14ac:dyDescent="0.25">
      <c r="DA1440" s="7">
        <v>2.0853987871290881E-3</v>
      </c>
    </row>
    <row r="1441" spans="105:105" x14ac:dyDescent="0.25">
      <c r="DA1441" s="7">
        <v>1.3833482139487751E-2</v>
      </c>
    </row>
    <row r="1442" spans="105:105" x14ac:dyDescent="0.25">
      <c r="DA1442" s="7">
        <v>-5.3856406657374466E-3</v>
      </c>
    </row>
    <row r="1443" spans="105:105" x14ac:dyDescent="0.25">
      <c r="DA1443" s="7">
        <v>1.6827025001461152E-3</v>
      </c>
    </row>
    <row r="1444" spans="105:105" x14ac:dyDescent="0.25">
      <c r="DA1444" s="7">
        <v>2.8214693338653885E-3</v>
      </c>
    </row>
    <row r="1445" spans="105:105" x14ac:dyDescent="0.25">
      <c r="DA1445" s="7">
        <v>5.5414857024501541E-3</v>
      </c>
    </row>
    <row r="1446" spans="105:105" x14ac:dyDescent="0.25">
      <c r="DA1446" s="7">
        <v>1.0399046141159488E-3</v>
      </c>
    </row>
    <row r="1447" spans="105:105" x14ac:dyDescent="0.25">
      <c r="DA1447" s="7">
        <v>1.3968256976112025E-2</v>
      </c>
    </row>
    <row r="1448" spans="105:105" x14ac:dyDescent="0.25">
      <c r="DA1448" s="7">
        <v>1.0276357866131002E-2</v>
      </c>
    </row>
    <row r="1449" spans="105:105" x14ac:dyDescent="0.25">
      <c r="DA1449" s="7">
        <v>7.9546345796174135E-3</v>
      </c>
    </row>
    <row r="1450" spans="105:105" x14ac:dyDescent="0.25">
      <c r="DA1450" s="7">
        <v>3.7527427957669713E-3</v>
      </c>
    </row>
    <row r="1451" spans="105:105" x14ac:dyDescent="0.25">
      <c r="DA1451" s="7">
        <v>-1.6576317739250954E-3</v>
      </c>
    </row>
    <row r="1452" spans="105:105" x14ac:dyDescent="0.25">
      <c r="DA1452" s="7">
        <v>1.1971985682065133E-2</v>
      </c>
    </row>
    <row r="1453" spans="105:105" x14ac:dyDescent="0.25">
      <c r="DA1453" s="7">
        <v>2.6493591712991472E-3</v>
      </c>
    </row>
    <row r="1454" spans="105:105" x14ac:dyDescent="0.25">
      <c r="DA1454" s="7">
        <v>1.6069551202221191E-3</v>
      </c>
    </row>
    <row r="1455" spans="105:105" x14ac:dyDescent="0.25">
      <c r="DA1455" s="7">
        <v>2.3939907941879935E-3</v>
      </c>
    </row>
    <row r="1456" spans="105:105" x14ac:dyDescent="0.25">
      <c r="DA1456" s="7">
        <v>-5.7280576902499891E-3</v>
      </c>
    </row>
    <row r="1457" spans="105:105" x14ac:dyDescent="0.25">
      <c r="DA1457" s="7">
        <v>5.8625195378990609E-4</v>
      </c>
    </row>
    <row r="1458" spans="105:105" x14ac:dyDescent="0.25">
      <c r="DA1458" s="7">
        <v>3.1096998009146771E-3</v>
      </c>
    </row>
    <row r="1459" spans="105:105" x14ac:dyDescent="0.25">
      <c r="DA1459" s="7">
        <v>2.4804554868605917E-4</v>
      </c>
    </row>
    <row r="1460" spans="105:105" x14ac:dyDescent="0.25">
      <c r="DA1460" s="7">
        <v>2.0089919839845972E-2</v>
      </c>
    </row>
    <row r="1461" spans="105:105" x14ac:dyDescent="0.25">
      <c r="DA1461" s="7">
        <v>-5.0623596371238821E-3</v>
      </c>
    </row>
    <row r="1462" spans="105:105" x14ac:dyDescent="0.25">
      <c r="DA1462" s="7">
        <v>-8.6991329681186474E-4</v>
      </c>
    </row>
    <row r="1463" spans="105:105" x14ac:dyDescent="0.25">
      <c r="DA1463" s="7">
        <v>9.4780209246877346E-3</v>
      </c>
    </row>
    <row r="1464" spans="105:105" x14ac:dyDescent="0.25">
      <c r="DA1464" s="7">
        <v>-1.4196462448127568E-2</v>
      </c>
    </row>
    <row r="1465" spans="105:105" x14ac:dyDescent="0.25">
      <c r="DA1465" s="7">
        <v>3.067374759665108E-3</v>
      </c>
    </row>
    <row r="1466" spans="105:105" x14ac:dyDescent="0.25">
      <c r="DA1466" s="7">
        <v>-5.3127558067004432E-3</v>
      </c>
    </row>
    <row r="1467" spans="105:105" x14ac:dyDescent="0.25">
      <c r="DA1467" s="7">
        <v>-4.4227831813273954E-3</v>
      </c>
    </row>
    <row r="1468" spans="105:105" x14ac:dyDescent="0.25">
      <c r="DA1468" s="7">
        <v>-2.8718457997601947E-4</v>
      </c>
    </row>
    <row r="1469" spans="105:105" x14ac:dyDescent="0.25">
      <c r="DA1469" s="7">
        <v>-1.0039486855932046E-2</v>
      </c>
    </row>
    <row r="1470" spans="105:105" x14ac:dyDescent="0.25">
      <c r="DA1470" s="7">
        <v>3.8159283485569174E-3</v>
      </c>
    </row>
    <row r="1471" spans="105:105" x14ac:dyDescent="0.25">
      <c r="DA1471" s="7">
        <v>1.4408851393440272E-3</v>
      </c>
    </row>
    <row r="1472" spans="105:105" x14ac:dyDescent="0.25">
      <c r="DA1472" s="7">
        <v>2.4153265712666323E-4</v>
      </c>
    </row>
    <row r="1473" spans="105:105" x14ac:dyDescent="0.25">
      <c r="DA1473" s="7">
        <v>-1.7180861141256173E-3</v>
      </c>
    </row>
    <row r="1474" spans="105:105" x14ac:dyDescent="0.25">
      <c r="DA1474" s="7">
        <v>4.1098488418341728E-3</v>
      </c>
    </row>
    <row r="1475" spans="105:105" x14ac:dyDescent="0.25">
      <c r="DA1475" s="7">
        <v>9.1599747202038995E-3</v>
      </c>
    </row>
    <row r="1476" spans="105:105" x14ac:dyDescent="0.25">
      <c r="DA1476" s="7">
        <v>-3.0288668176595823E-3</v>
      </c>
    </row>
    <row r="1477" spans="105:105" x14ac:dyDescent="0.25">
      <c r="DA1477" s="7">
        <v>1.2597322120185708E-3</v>
      </c>
    </row>
    <row r="1478" spans="105:105" x14ac:dyDescent="0.25">
      <c r="DA1478" s="7">
        <v>5.5224372454162219E-3</v>
      </c>
    </row>
    <row r="1479" spans="105:105" x14ac:dyDescent="0.25">
      <c r="DA1479" s="7">
        <v>1.5088152986194473E-3</v>
      </c>
    </row>
    <row r="1480" spans="105:105" x14ac:dyDescent="0.25">
      <c r="DA1480" s="7">
        <v>-7.3350148341123716E-4</v>
      </c>
    </row>
    <row r="1481" spans="105:105" x14ac:dyDescent="0.25">
      <c r="DA1481" s="7">
        <v>3.0012654087826374E-3</v>
      </c>
    </row>
    <row r="1482" spans="105:105" x14ac:dyDescent="0.25">
      <c r="DA1482" s="7">
        <v>6.0771272637779473E-3</v>
      </c>
    </row>
    <row r="1483" spans="105:105" x14ac:dyDescent="0.25">
      <c r="DA1483" s="7">
        <v>1.1746555596799589E-2</v>
      </c>
    </row>
    <row r="1484" spans="105:105" x14ac:dyDescent="0.25">
      <c r="DA1484" s="7">
        <v>9.9615681074268648E-3</v>
      </c>
    </row>
    <row r="1485" spans="105:105" x14ac:dyDescent="0.25">
      <c r="DA1485" s="7">
        <v>-3.339402187522501E-3</v>
      </c>
    </row>
    <row r="1486" spans="105:105" x14ac:dyDescent="0.25">
      <c r="DA1486" s="7">
        <v>2.0139145499328149E-3</v>
      </c>
    </row>
    <row r="1487" spans="105:105" x14ac:dyDescent="0.25">
      <c r="DA1487" s="7">
        <v>4.0092404242372138E-3</v>
      </c>
    </row>
    <row r="1488" spans="105:105" x14ac:dyDescent="0.25">
      <c r="DA1488" s="7">
        <v>1.6686478797963356E-2</v>
      </c>
    </row>
    <row r="1489" spans="105:105" x14ac:dyDescent="0.25">
      <c r="DA1489" s="7">
        <v>4.8194738974401841E-3</v>
      </c>
    </row>
    <row r="1490" spans="105:105" x14ac:dyDescent="0.25">
      <c r="DA1490" s="7">
        <v>-1.8658604722091696E-3</v>
      </c>
    </row>
    <row r="1491" spans="105:105" x14ac:dyDescent="0.25">
      <c r="DA1491" s="7">
        <v>8.9902543686534043E-3</v>
      </c>
    </row>
    <row r="1492" spans="105:105" x14ac:dyDescent="0.25">
      <c r="DA1492" s="7">
        <v>3.9390780239031298E-3</v>
      </c>
    </row>
    <row r="1493" spans="105:105" x14ac:dyDescent="0.25">
      <c r="DA1493" s="7">
        <v>4.237506768730236E-3</v>
      </c>
    </row>
    <row r="1494" spans="105:105" x14ac:dyDescent="0.25">
      <c r="DA1494" s="7">
        <v>-8.5873746547818885E-3</v>
      </c>
    </row>
    <row r="1495" spans="105:105" x14ac:dyDescent="0.25">
      <c r="DA1495" s="7">
        <v>3.8526684102165743E-3</v>
      </c>
    </row>
    <row r="1496" spans="105:105" x14ac:dyDescent="0.25">
      <c r="DA1496" s="7">
        <v>1.8192217307840475E-2</v>
      </c>
    </row>
    <row r="1497" spans="105:105" x14ac:dyDescent="0.25">
      <c r="DA1497" s="7">
        <v>1.2747124824271304E-2</v>
      </c>
    </row>
    <row r="1498" spans="105:105" x14ac:dyDescent="0.25">
      <c r="DA1498" s="7">
        <v>-6.7281367000774483E-3</v>
      </c>
    </row>
    <row r="1499" spans="105:105" x14ac:dyDescent="0.25">
      <c r="DA1499" s="7">
        <v>9.1935721366084178E-3</v>
      </c>
    </row>
    <row r="1500" spans="105:105" x14ac:dyDescent="0.25">
      <c r="DA1500" s="7">
        <v>-1.1493548618105706E-3</v>
      </c>
    </row>
    <row r="1501" spans="105:105" x14ac:dyDescent="0.25">
      <c r="DA1501" s="7">
        <v>-5.5925825427053499E-3</v>
      </c>
    </row>
    <row r="1502" spans="105:105" x14ac:dyDescent="0.25">
      <c r="DA1502" s="7">
        <v>-7.4974282460985708E-3</v>
      </c>
    </row>
    <row r="1503" spans="105:105" x14ac:dyDescent="0.25">
      <c r="DA1503" s="7">
        <v>-1.8493710317672229E-2</v>
      </c>
    </row>
    <row r="1504" spans="105:105" x14ac:dyDescent="0.25">
      <c r="DA1504" s="7">
        <v>3.6608357413555493E-3</v>
      </c>
    </row>
    <row r="1505" spans="105:105" x14ac:dyDescent="0.25">
      <c r="DA1505" s="7">
        <v>4.1156351608136899E-3</v>
      </c>
    </row>
    <row r="1506" spans="105:105" x14ac:dyDescent="0.25">
      <c r="DA1506" s="7">
        <v>-9.8684771273983645E-4</v>
      </c>
    </row>
    <row r="1507" spans="105:105" x14ac:dyDescent="0.25">
      <c r="DA1507" s="7">
        <v>1.279787366000528E-3</v>
      </c>
    </row>
    <row r="1508" spans="105:105" x14ac:dyDescent="0.25">
      <c r="DA1508" s="7">
        <v>-1.7511845589993755E-3</v>
      </c>
    </row>
    <row r="1509" spans="105:105" x14ac:dyDescent="0.25">
      <c r="DA1509" s="7">
        <v>-9.2163414001348431E-3</v>
      </c>
    </row>
    <row r="1510" spans="105:105" x14ac:dyDescent="0.25">
      <c r="DA1510" s="7">
        <v>-1.1356036370672519E-2</v>
      </c>
    </row>
    <row r="1511" spans="105:105" x14ac:dyDescent="0.25">
      <c r="DA1511" s="7">
        <v>-1.3447065930464305E-3</v>
      </c>
    </row>
    <row r="1512" spans="105:105" x14ac:dyDescent="0.25">
      <c r="DA1512" s="7">
        <v>-3.6499900807044471E-3</v>
      </c>
    </row>
    <row r="1513" spans="105:105" x14ac:dyDescent="0.25">
      <c r="DA1513" s="7">
        <v>1.0597240329842316E-2</v>
      </c>
    </row>
    <row r="1514" spans="105:105" x14ac:dyDescent="0.25">
      <c r="DA1514" s="7">
        <v>8.7102000315993789E-3</v>
      </c>
    </row>
    <row r="1515" spans="105:105" x14ac:dyDescent="0.25">
      <c r="DA1515" s="7">
        <v>-1.5430340258718934E-2</v>
      </c>
    </row>
    <row r="1516" spans="105:105" x14ac:dyDescent="0.25">
      <c r="DA1516" s="7">
        <v>3.7798885978176256E-3</v>
      </c>
    </row>
    <row r="1517" spans="105:105" x14ac:dyDescent="0.25">
      <c r="DA1517" s="7">
        <v>-5.0250680806144376E-3</v>
      </c>
    </row>
    <row r="1518" spans="105:105" x14ac:dyDescent="0.25">
      <c r="DA1518" s="7">
        <v>1.1597669495129958E-2</v>
      </c>
    </row>
    <row r="1519" spans="105:105" x14ac:dyDescent="0.25">
      <c r="DA1519" s="7">
        <v>3.7250017294340066E-3</v>
      </c>
    </row>
    <row r="1520" spans="105:105" x14ac:dyDescent="0.25">
      <c r="DA1520" s="7">
        <v>-3.7231375563365875E-3</v>
      </c>
    </row>
    <row r="1521" spans="105:105" x14ac:dyDescent="0.25">
      <c r="DA1521" s="7">
        <v>4.769935653710854E-3</v>
      </c>
    </row>
    <row r="1522" spans="105:105" x14ac:dyDescent="0.25">
      <c r="DA1522" s="7">
        <v>7.4490626184327991E-3</v>
      </c>
    </row>
    <row r="1523" spans="105:105" x14ac:dyDescent="0.25">
      <c r="DA1523" s="7">
        <v>1.7136638657574078E-2</v>
      </c>
    </row>
    <row r="1524" spans="105:105" x14ac:dyDescent="0.25">
      <c r="DA1524" s="7">
        <v>2.7826020777851224E-3</v>
      </c>
    </row>
    <row r="1525" spans="105:105" x14ac:dyDescent="0.25">
      <c r="DA1525" s="7">
        <v>5.7789523816594735E-3</v>
      </c>
    </row>
    <row r="1526" spans="105:105" x14ac:dyDescent="0.25">
      <c r="DA1526" s="7">
        <v>1.557276814308716E-3</v>
      </c>
    </row>
    <row r="1527" spans="105:105" x14ac:dyDescent="0.25">
      <c r="DA1527" s="7">
        <v>7.4654436957498544E-4</v>
      </c>
    </row>
    <row r="1528" spans="105:105" x14ac:dyDescent="0.25">
      <c r="DA1528" s="7">
        <v>-1.1145347830280662E-2</v>
      </c>
    </row>
    <row r="1529" spans="105:105" x14ac:dyDescent="0.25">
      <c r="DA1529" s="7">
        <v>-1.0679255897231633E-2</v>
      </c>
    </row>
    <row r="1530" spans="105:105" x14ac:dyDescent="0.25">
      <c r="DA1530" s="7">
        <v>-2.5341846912866461E-3</v>
      </c>
    </row>
    <row r="1531" spans="105:105" x14ac:dyDescent="0.25">
      <c r="DA1531" s="7">
        <v>1.5266388313646894E-2</v>
      </c>
    </row>
    <row r="1532" spans="105:105" x14ac:dyDescent="0.25">
      <c r="DA1532" s="7">
        <v>-2.9851210911292585E-4</v>
      </c>
    </row>
    <row r="1533" spans="105:105" x14ac:dyDescent="0.25">
      <c r="DA1533" s="7">
        <v>-2.1868917519910613E-3</v>
      </c>
    </row>
    <row r="1534" spans="105:105" x14ac:dyDescent="0.25">
      <c r="DA1534" s="7">
        <v>5.1572426082188028E-3</v>
      </c>
    </row>
    <row r="1535" spans="105:105" x14ac:dyDescent="0.25">
      <c r="DA1535" s="7">
        <v>7.0258822370291452E-3</v>
      </c>
    </row>
    <row r="1536" spans="105:105" x14ac:dyDescent="0.25">
      <c r="DA1536" s="7">
        <v>-4.0903455874300564E-3</v>
      </c>
    </row>
    <row r="1537" spans="105:105" x14ac:dyDescent="0.25">
      <c r="DA1537" s="7">
        <v>2.1247475069671052E-3</v>
      </c>
    </row>
    <row r="1538" spans="105:105" x14ac:dyDescent="0.25">
      <c r="DA1538" s="7">
        <v>1.0428459199814824E-3</v>
      </c>
    </row>
    <row r="1539" spans="105:105" x14ac:dyDescent="0.25">
      <c r="DA1539" s="7">
        <v>1.8362194077766617E-3</v>
      </c>
    </row>
    <row r="1540" spans="105:105" x14ac:dyDescent="0.25">
      <c r="DA1540" s="7">
        <v>1.4253108442970551E-2</v>
      </c>
    </row>
    <row r="1541" spans="105:105" x14ac:dyDescent="0.25">
      <c r="DA1541" s="7">
        <v>-6.5305089583504016E-3</v>
      </c>
    </row>
    <row r="1542" spans="105:105" x14ac:dyDescent="0.25">
      <c r="DA1542" s="7">
        <v>3.0006613906138225E-3</v>
      </c>
    </row>
    <row r="1543" spans="105:105" x14ac:dyDescent="0.25">
      <c r="DA1543" s="7">
        <v>-3.6353597806883047E-4</v>
      </c>
    </row>
    <row r="1544" spans="105:105" x14ac:dyDescent="0.25">
      <c r="DA1544" s="7">
        <v>1.5114700968295801E-2</v>
      </c>
    </row>
    <row r="1545" spans="105:105" x14ac:dyDescent="0.25">
      <c r="DA1545" s="7">
        <v>-7.4806539488781734E-5</v>
      </c>
    </row>
    <row r="1546" spans="105:105" x14ac:dyDescent="0.25">
      <c r="DA1546" s="7">
        <v>1.0304860520589864E-2</v>
      </c>
    </row>
    <row r="1547" spans="105:105" x14ac:dyDescent="0.25">
      <c r="DA1547" s="7">
        <v>-1.3100195733387955E-2</v>
      </c>
    </row>
    <row r="1548" spans="105:105" x14ac:dyDescent="0.25">
      <c r="DA1548" s="7">
        <v>-2.1645605875179174E-3</v>
      </c>
    </row>
    <row r="1549" spans="105:105" x14ac:dyDescent="0.25">
      <c r="DA1549" s="7">
        <v>-4.134027481087833E-3</v>
      </c>
    </row>
    <row r="1550" spans="105:105" x14ac:dyDescent="0.25">
      <c r="DA1550" s="7">
        <v>-4.6571597386006035E-3</v>
      </c>
    </row>
    <row r="1551" spans="105:105" x14ac:dyDescent="0.25">
      <c r="DA1551" s="7">
        <v>1.2305228633520892E-2</v>
      </c>
    </row>
    <row r="1552" spans="105:105" x14ac:dyDescent="0.25">
      <c r="DA1552" s="7">
        <v>-7.3057356394216188E-3</v>
      </c>
    </row>
    <row r="1553" spans="105:105" x14ac:dyDescent="0.25">
      <c r="DA1553" s="7">
        <v>1.4798661959488527E-3</v>
      </c>
    </row>
    <row r="1554" spans="105:105" x14ac:dyDescent="0.25">
      <c r="DA1554" s="7">
        <v>-1.3334169611881953E-2</v>
      </c>
    </row>
    <row r="1555" spans="105:105" x14ac:dyDescent="0.25">
      <c r="DA1555" s="7">
        <v>8.2669557423272633E-3</v>
      </c>
    </row>
    <row r="1556" spans="105:105" x14ac:dyDescent="0.25">
      <c r="DA1556" s="7">
        <v>-7.3317521901131843E-3</v>
      </c>
    </row>
    <row r="1557" spans="105:105" x14ac:dyDescent="0.25">
      <c r="DA1557" s="7">
        <v>5.3465891733125315E-3</v>
      </c>
    </row>
    <row r="1558" spans="105:105" x14ac:dyDescent="0.25">
      <c r="DA1558" s="7">
        <v>-1.1042297078348929E-2</v>
      </c>
    </row>
    <row r="1559" spans="105:105" x14ac:dyDescent="0.25">
      <c r="DA1559" s="7">
        <v>1.2267213060098584E-3</v>
      </c>
    </row>
    <row r="1560" spans="105:105" x14ac:dyDescent="0.25">
      <c r="DA1560" s="7">
        <v>-7.9666890860622518E-3</v>
      </c>
    </row>
    <row r="1561" spans="105:105" x14ac:dyDescent="0.25">
      <c r="DA1561" s="7">
        <v>2.6082859358197309E-3</v>
      </c>
    </row>
    <row r="1562" spans="105:105" x14ac:dyDescent="0.25">
      <c r="DA1562" s="7">
        <v>-6.0221357534843267E-3</v>
      </c>
    </row>
    <row r="1563" spans="105:105" x14ac:dyDescent="0.25">
      <c r="DA1563" s="7">
        <v>-1.0074981310041039E-3</v>
      </c>
    </row>
    <row r="1564" spans="105:105" x14ac:dyDescent="0.25">
      <c r="DA1564" s="7">
        <v>-2.4245685244764902E-3</v>
      </c>
    </row>
    <row r="1565" spans="105:105" x14ac:dyDescent="0.25">
      <c r="DA1565" s="7">
        <v>2.6340861950156975E-4</v>
      </c>
    </row>
    <row r="1566" spans="105:105" x14ac:dyDescent="0.25">
      <c r="DA1566" s="7">
        <v>6.0432059535727601E-3</v>
      </c>
    </row>
    <row r="1567" spans="105:105" x14ac:dyDescent="0.25">
      <c r="DA1567" s="7">
        <v>1.5246289390232414E-2</v>
      </c>
    </row>
    <row r="1568" spans="105:105" x14ac:dyDescent="0.25">
      <c r="DA1568" s="7">
        <v>-3.6429694637277864E-3</v>
      </c>
    </row>
    <row r="1569" spans="105:105" x14ac:dyDescent="0.25">
      <c r="DA1569" s="7">
        <v>-2.9697762330761204E-5</v>
      </c>
    </row>
    <row r="1570" spans="105:105" x14ac:dyDescent="0.25">
      <c r="DA1570" s="7">
        <v>-9.8739683699037416E-3</v>
      </c>
    </row>
    <row r="1571" spans="105:105" x14ac:dyDescent="0.25">
      <c r="DA1571" s="7">
        <v>9.7313408923568202E-3</v>
      </c>
    </row>
    <row r="1572" spans="105:105" x14ac:dyDescent="0.25">
      <c r="DA1572" s="7">
        <v>1.7686131423019105E-3</v>
      </c>
    </row>
    <row r="1573" spans="105:105" x14ac:dyDescent="0.25">
      <c r="DA1573" s="7">
        <v>2.9811052081626255E-3</v>
      </c>
    </row>
    <row r="1574" spans="105:105" x14ac:dyDescent="0.25">
      <c r="DA1574" s="7">
        <v>-1.4471614608739037E-2</v>
      </c>
    </row>
    <row r="1575" spans="105:105" x14ac:dyDescent="0.25">
      <c r="DA1575" s="7">
        <v>-1.923870107475668E-2</v>
      </c>
    </row>
    <row r="1576" spans="105:105" x14ac:dyDescent="0.25">
      <c r="DA1576" s="7">
        <v>6.4220566537172997E-3</v>
      </c>
    </row>
    <row r="1577" spans="105:105" x14ac:dyDescent="0.25">
      <c r="DA1577" s="7">
        <v>4.6859508665860628E-3</v>
      </c>
    </row>
    <row r="1578" spans="105:105" x14ac:dyDescent="0.25">
      <c r="DA1578" s="7">
        <v>9.6342602910212006E-3</v>
      </c>
    </row>
    <row r="1579" spans="105:105" x14ac:dyDescent="0.25">
      <c r="DA1579" s="7">
        <v>-4.1829967221943664E-3</v>
      </c>
    </row>
    <row r="1580" spans="105:105" x14ac:dyDescent="0.25">
      <c r="DA1580" s="7">
        <v>-1.3631510319115478E-3</v>
      </c>
    </row>
    <row r="1581" spans="105:105" x14ac:dyDescent="0.25">
      <c r="DA1581" s="7">
        <v>-4.2208197101135741E-4</v>
      </c>
    </row>
    <row r="1582" spans="105:105" x14ac:dyDescent="0.25">
      <c r="DA1582" s="7">
        <v>4.0771093063071018E-3</v>
      </c>
    </row>
    <row r="1583" spans="105:105" x14ac:dyDescent="0.25">
      <c r="DA1583" s="7">
        <v>-2.690406549847103E-3</v>
      </c>
    </row>
    <row r="1584" spans="105:105" x14ac:dyDescent="0.25">
      <c r="DA1584" s="7">
        <v>-3.7488101497874598E-4</v>
      </c>
    </row>
    <row r="1585" spans="105:105" x14ac:dyDescent="0.25">
      <c r="DA1585" s="7">
        <v>1.1553024673956679E-2</v>
      </c>
    </row>
    <row r="1586" spans="105:105" x14ac:dyDescent="0.25">
      <c r="DA1586" s="7">
        <v>-6.4039102517213908E-3</v>
      </c>
    </row>
    <row r="1587" spans="105:105" x14ac:dyDescent="0.25">
      <c r="DA1587" s="7">
        <v>-3.5681762574327879E-3</v>
      </c>
    </row>
    <row r="1588" spans="105:105" x14ac:dyDescent="0.25">
      <c r="DA1588" s="7">
        <v>1.0434102900943253E-2</v>
      </c>
    </row>
    <row r="1589" spans="105:105" x14ac:dyDescent="0.25">
      <c r="DA1589" s="7">
        <v>-1.1125353953504237E-2</v>
      </c>
    </row>
    <row r="1590" spans="105:105" x14ac:dyDescent="0.25">
      <c r="DA1590" s="7">
        <v>2.7668275743038973E-3</v>
      </c>
    </row>
    <row r="1591" spans="105:105" x14ac:dyDescent="0.25">
      <c r="DA1591" s="7">
        <v>-4.2564768455136803E-3</v>
      </c>
    </row>
    <row r="1592" spans="105:105" x14ac:dyDescent="0.25">
      <c r="DA1592" s="7">
        <v>8.9636950769985558E-3</v>
      </c>
    </row>
    <row r="1593" spans="105:105" x14ac:dyDescent="0.25">
      <c r="DA1593" s="7">
        <v>6.1104007863817967E-3</v>
      </c>
    </row>
    <row r="1594" spans="105:105" x14ac:dyDescent="0.25">
      <c r="DA1594" s="7">
        <v>-4.6449393130402316E-3</v>
      </c>
    </row>
    <row r="1595" spans="105:105" x14ac:dyDescent="0.25">
      <c r="DA1595" s="7">
        <v>1.0491423349775141E-2</v>
      </c>
    </row>
    <row r="1596" spans="105:105" x14ac:dyDescent="0.25">
      <c r="DA1596" s="7">
        <v>-7.9358929133391942E-3</v>
      </c>
    </row>
    <row r="1597" spans="105:105" x14ac:dyDescent="0.25">
      <c r="DA1597" s="7">
        <v>4.4923674204241249E-3</v>
      </c>
    </row>
    <row r="1598" spans="105:105" x14ac:dyDescent="0.25">
      <c r="DA1598" s="7">
        <v>-6.5333277098048714E-3</v>
      </c>
    </row>
    <row r="1599" spans="105:105" x14ac:dyDescent="0.25">
      <c r="DA1599" s="7">
        <v>-1.1353935437911423E-2</v>
      </c>
    </row>
    <row r="1600" spans="105:105" x14ac:dyDescent="0.25">
      <c r="DA1600" s="7">
        <v>-3.6175018522189933E-4</v>
      </c>
    </row>
    <row r="1601" spans="105:105" x14ac:dyDescent="0.25">
      <c r="DA1601" s="7">
        <v>-1.7468163696335978E-3</v>
      </c>
    </row>
    <row r="1602" spans="105:105" x14ac:dyDescent="0.25">
      <c r="DA1602" s="7">
        <v>-4.0164452775585235E-3</v>
      </c>
    </row>
    <row r="1603" spans="105:105" x14ac:dyDescent="0.25">
      <c r="DA1603" s="7">
        <v>-2.4110000003944154E-3</v>
      </c>
    </row>
    <row r="1604" spans="105:105" x14ac:dyDescent="0.25">
      <c r="DA1604" s="7">
        <v>9.4234491962182799E-3</v>
      </c>
    </row>
    <row r="1605" spans="105:105" x14ac:dyDescent="0.25">
      <c r="DA1605" s="7">
        <v>-3.0566403438715499E-4</v>
      </c>
    </row>
    <row r="1606" spans="105:105" x14ac:dyDescent="0.25">
      <c r="DA1606" s="7">
        <v>4.2286941606871548E-4</v>
      </c>
    </row>
    <row r="1607" spans="105:105" x14ac:dyDescent="0.25">
      <c r="DA1607" s="7">
        <v>8.0965350798564029E-3</v>
      </c>
    </row>
    <row r="1608" spans="105:105" x14ac:dyDescent="0.25">
      <c r="DA1608" s="7">
        <v>5.4471800831364815E-3</v>
      </c>
    </row>
    <row r="1609" spans="105:105" x14ac:dyDescent="0.25">
      <c r="DA1609" s="7">
        <v>4.697926183324307E-3</v>
      </c>
    </row>
    <row r="1610" spans="105:105" x14ac:dyDescent="0.25">
      <c r="DA1610" s="7">
        <v>7.7553435994544995E-3</v>
      </c>
    </row>
    <row r="1611" spans="105:105" x14ac:dyDescent="0.25">
      <c r="DA1611" s="7">
        <v>9.3930907178204504E-3</v>
      </c>
    </row>
    <row r="1612" spans="105:105" x14ac:dyDescent="0.25">
      <c r="DA1612" s="7">
        <v>-6.9457914834492865E-5</v>
      </c>
    </row>
    <row r="1613" spans="105:105" x14ac:dyDescent="0.25">
      <c r="DA1613" s="7">
        <v>1.262922748082783E-2</v>
      </c>
    </row>
    <row r="1614" spans="105:105" x14ac:dyDescent="0.25">
      <c r="DA1614" s="7">
        <v>9.6837547653180079E-3</v>
      </c>
    </row>
    <row r="1615" spans="105:105" x14ac:dyDescent="0.25">
      <c r="DA1615" s="7">
        <v>-1.4944744666537736E-2</v>
      </c>
    </row>
    <row r="1616" spans="105:105" x14ac:dyDescent="0.25">
      <c r="DA1616" s="7">
        <v>6.7210631550537071E-3</v>
      </c>
    </row>
    <row r="1617" spans="105:105" x14ac:dyDescent="0.25">
      <c r="DA1617" s="7">
        <v>-5.0973926909151489E-3</v>
      </c>
    </row>
    <row r="1618" spans="105:105" x14ac:dyDescent="0.25">
      <c r="DA1618" s="7">
        <v>-1.5843004666763591E-3</v>
      </c>
    </row>
    <row r="1619" spans="105:105" x14ac:dyDescent="0.25">
      <c r="DA1619" s="7">
        <v>-8.0564514382800555E-3</v>
      </c>
    </row>
    <row r="1620" spans="105:105" x14ac:dyDescent="0.25">
      <c r="DA1620" s="7">
        <v>5.561987304643844E-3</v>
      </c>
    </row>
    <row r="1621" spans="105:105" x14ac:dyDescent="0.25">
      <c r="DA1621" s="7">
        <v>-1.7855873329623137E-3</v>
      </c>
    </row>
    <row r="1622" spans="105:105" x14ac:dyDescent="0.25">
      <c r="DA1622" s="7">
        <v>2.4282184904208404E-3</v>
      </c>
    </row>
    <row r="1623" spans="105:105" x14ac:dyDescent="0.25">
      <c r="DA1623" s="7">
        <v>3.4495431827948776E-3</v>
      </c>
    </row>
    <row r="1624" spans="105:105" x14ac:dyDescent="0.25">
      <c r="DA1624" s="7">
        <v>4.7292213275781248E-3</v>
      </c>
    </row>
    <row r="1625" spans="105:105" x14ac:dyDescent="0.25">
      <c r="DA1625" s="7">
        <v>1.1789276413619516E-4</v>
      </c>
    </row>
    <row r="1626" spans="105:105" x14ac:dyDescent="0.25">
      <c r="DA1626" s="7">
        <v>-1.5203089365060441E-2</v>
      </c>
    </row>
    <row r="1627" spans="105:105" x14ac:dyDescent="0.25">
      <c r="DA1627" s="7">
        <v>-9.7193747342331337E-3</v>
      </c>
    </row>
    <row r="1628" spans="105:105" x14ac:dyDescent="0.25">
      <c r="DA1628" s="7">
        <v>-7.3015687894454461E-3</v>
      </c>
    </row>
    <row r="1629" spans="105:105" x14ac:dyDescent="0.25">
      <c r="DA1629" s="7">
        <v>-4.3022596719325523E-3</v>
      </c>
    </row>
    <row r="1630" spans="105:105" x14ac:dyDescent="0.25">
      <c r="DA1630" s="7">
        <v>-7.6724771588633305E-4</v>
      </c>
    </row>
    <row r="1631" spans="105:105" x14ac:dyDescent="0.25">
      <c r="DA1631" s="7">
        <v>1.4229297871678136E-2</v>
      </c>
    </row>
    <row r="1632" spans="105:105" x14ac:dyDescent="0.25">
      <c r="DA1632" s="7">
        <v>-4.3111448667346852E-3</v>
      </c>
    </row>
    <row r="1633" spans="105:105" x14ac:dyDescent="0.25">
      <c r="DA1633" s="7">
        <v>2.2542408682964744E-2</v>
      </c>
    </row>
    <row r="1634" spans="105:105" x14ac:dyDescent="0.25">
      <c r="DA1634" s="7">
        <v>-5.0798674101330109E-3</v>
      </c>
    </row>
    <row r="1635" spans="105:105" x14ac:dyDescent="0.25">
      <c r="DA1635" s="7">
        <v>4.2608183684918911E-3</v>
      </c>
    </row>
    <row r="1636" spans="105:105" x14ac:dyDescent="0.25">
      <c r="DA1636" s="7">
        <v>1.3139333955221809E-2</v>
      </c>
    </row>
    <row r="1637" spans="105:105" x14ac:dyDescent="0.25">
      <c r="DA1637" s="7">
        <v>8.6513038831966694E-3</v>
      </c>
    </row>
    <row r="1638" spans="105:105" x14ac:dyDescent="0.25">
      <c r="DA1638" s="7">
        <v>4.2608183684918911E-3</v>
      </c>
    </row>
    <row r="1639" spans="105:105" x14ac:dyDescent="0.25">
      <c r="DA1639" s="7">
        <v>-1.32218747558014E-2</v>
      </c>
    </row>
    <row r="1640" spans="105:105" x14ac:dyDescent="0.25">
      <c r="DA1640" s="7">
        <v>4.5958120972485628E-3</v>
      </c>
    </row>
    <row r="1641" spans="105:105" x14ac:dyDescent="0.25">
      <c r="DA1641" s="7">
        <v>-6.0327279561548496E-3</v>
      </c>
    </row>
    <row r="1642" spans="105:105" x14ac:dyDescent="0.25">
      <c r="DA1642" s="7">
        <v>6.4923678701219612E-3</v>
      </c>
    </row>
    <row r="1643" spans="105:105" x14ac:dyDescent="0.25">
      <c r="DA1643" s="7">
        <v>1.4349541256704833E-2</v>
      </c>
    </row>
    <row r="1644" spans="105:105" x14ac:dyDescent="0.25">
      <c r="DA1644" s="7">
        <v>1.0888038241304457E-3</v>
      </c>
    </row>
    <row r="1645" spans="105:105" x14ac:dyDescent="0.25">
      <c r="DA1645" s="7">
        <v>-8.3236725777183895E-3</v>
      </c>
    </row>
    <row r="1646" spans="105:105" x14ac:dyDescent="0.25">
      <c r="DA1646" s="7">
        <v>-9.6091808109136766E-3</v>
      </c>
    </row>
    <row r="1647" spans="105:105" x14ac:dyDescent="0.25">
      <c r="DA1647" s="7">
        <v>3.7048502827004993E-3</v>
      </c>
    </row>
    <row r="1648" spans="105:105" x14ac:dyDescent="0.25">
      <c r="DA1648" s="7">
        <v>2.3651905075879765E-3</v>
      </c>
    </row>
    <row r="1649" spans="105:105" x14ac:dyDescent="0.25">
      <c r="DA1649" s="7">
        <v>4.2066599233658028E-5</v>
      </c>
    </row>
    <row r="1650" spans="105:105" x14ac:dyDescent="0.25">
      <c r="DA1650" s="7">
        <v>8.0447470872953997E-3</v>
      </c>
    </row>
    <row r="1651" spans="105:105" x14ac:dyDescent="0.25">
      <c r="DA1651" s="7">
        <v>-1.1705036317836493E-2</v>
      </c>
    </row>
    <row r="1652" spans="105:105" x14ac:dyDescent="0.25">
      <c r="DA1652" s="7">
        <v>7.717771918576909E-3</v>
      </c>
    </row>
    <row r="1653" spans="105:105" x14ac:dyDescent="0.25">
      <c r="DA1653" s="7">
        <v>-1.2196135548962048E-3</v>
      </c>
    </row>
    <row r="1654" spans="105:105" x14ac:dyDescent="0.25">
      <c r="DA1654" s="7">
        <v>1.6577300325478429E-2</v>
      </c>
    </row>
    <row r="1655" spans="105:105" x14ac:dyDescent="0.25">
      <c r="DA1655" s="7">
        <v>1.9293106074654499E-2</v>
      </c>
    </row>
    <row r="1656" spans="105:105" x14ac:dyDescent="0.25">
      <c r="DA1656" s="7">
        <v>9.5230859324132323E-3</v>
      </c>
    </row>
    <row r="1657" spans="105:105" x14ac:dyDescent="0.25">
      <c r="DA1657" s="7">
        <v>-3.6977687932463598E-3</v>
      </c>
    </row>
    <row r="1658" spans="105:105" x14ac:dyDescent="0.25">
      <c r="DA1658" s="7">
        <v>-8.9849761798192051E-3</v>
      </c>
    </row>
    <row r="1659" spans="105:105" x14ac:dyDescent="0.25">
      <c r="DA1659" s="7">
        <v>1.2951241751565248E-3</v>
      </c>
    </row>
    <row r="1660" spans="105:105" x14ac:dyDescent="0.25">
      <c r="DA1660" s="7">
        <v>2.081348108276725E-2</v>
      </c>
    </row>
    <row r="1661" spans="105:105" x14ac:dyDescent="0.25">
      <c r="DA1661" s="7">
        <v>2.8774241764025644E-3</v>
      </c>
    </row>
    <row r="1662" spans="105:105" x14ac:dyDescent="0.25">
      <c r="DA1662" s="7">
        <v>2.6104507014533735E-4</v>
      </c>
    </row>
    <row r="1663" spans="105:105" x14ac:dyDescent="0.25">
      <c r="DA1663" s="7">
        <v>1.9801391740655528E-2</v>
      </c>
    </row>
    <row r="1664" spans="105:105" x14ac:dyDescent="0.25">
      <c r="DA1664" s="7">
        <v>-1.4805452824477107E-2</v>
      </c>
    </row>
    <row r="1665" spans="105:105" x14ac:dyDescent="0.25">
      <c r="DA1665" s="7">
        <v>4.8880255826574282E-3</v>
      </c>
    </row>
    <row r="1666" spans="105:105" x14ac:dyDescent="0.25">
      <c r="DA1666" s="7">
        <v>-6.9934144767117689E-3</v>
      </c>
    </row>
    <row r="1667" spans="105:105" x14ac:dyDescent="0.25">
      <c r="DA1667" s="7">
        <v>1.4491488082043361E-3</v>
      </c>
    </row>
    <row r="1668" spans="105:105" x14ac:dyDescent="0.25">
      <c r="DA1668" s="7">
        <v>-9.7438155853538776E-3</v>
      </c>
    </row>
    <row r="1669" spans="105:105" x14ac:dyDescent="0.25">
      <c r="DA1669" s="7">
        <v>-6.7531903232535117E-3</v>
      </c>
    </row>
    <row r="1670" spans="105:105" x14ac:dyDescent="0.25">
      <c r="DA1670" s="7">
        <v>8.5262108450464436E-3</v>
      </c>
    </row>
    <row r="1671" spans="105:105" x14ac:dyDescent="0.25">
      <c r="DA1671" s="7">
        <v>-6.3642901614017321E-3</v>
      </c>
    </row>
    <row r="1672" spans="105:105" x14ac:dyDescent="0.25">
      <c r="DA1672" s="7">
        <v>-3.8414901018782987E-3</v>
      </c>
    </row>
    <row r="1673" spans="105:105" x14ac:dyDescent="0.25">
      <c r="DA1673" s="7">
        <v>2.104473505822534E-3</v>
      </c>
    </row>
    <row r="1674" spans="105:105" x14ac:dyDescent="0.25">
      <c r="DA1674" s="7">
        <v>7.7544682108040431E-3</v>
      </c>
    </row>
    <row r="1675" spans="105:105" x14ac:dyDescent="0.25">
      <c r="DA1675" s="7">
        <v>1.6513285709137562E-3</v>
      </c>
    </row>
    <row r="1676" spans="105:105" x14ac:dyDescent="0.25">
      <c r="DA1676" s="7">
        <v>7.7544682108040431E-3</v>
      </c>
    </row>
    <row r="1677" spans="105:105" x14ac:dyDescent="0.25">
      <c r="DA1677" s="7">
        <v>3.6088314572989473E-4</v>
      </c>
    </row>
    <row r="1678" spans="105:105" x14ac:dyDescent="0.25">
      <c r="DA1678" s="7">
        <v>-1.2317388186603785E-2</v>
      </c>
    </row>
    <row r="1679" spans="105:105" x14ac:dyDescent="0.25">
      <c r="DA1679" s="7">
        <v>-5.3807034737488723E-3</v>
      </c>
    </row>
    <row r="1680" spans="105:105" x14ac:dyDescent="0.25">
      <c r="DA1680" s="7">
        <v>-1.4089244846219663E-2</v>
      </c>
    </row>
    <row r="1681" spans="105:105" x14ac:dyDescent="0.25">
      <c r="DA1681" s="7">
        <v>-2.9719402937203997E-3</v>
      </c>
    </row>
    <row r="1682" spans="105:105" x14ac:dyDescent="0.25">
      <c r="DA1682" s="7">
        <v>5.7789523816594735E-3</v>
      </c>
    </row>
    <row r="1683" spans="105:105" x14ac:dyDescent="0.25">
      <c r="DA1683" s="7">
        <v>4.2439846447436137E-3</v>
      </c>
    </row>
    <row r="1684" spans="105:105" x14ac:dyDescent="0.25">
      <c r="DA1684" s="7">
        <v>2.6553993529872966E-3</v>
      </c>
    </row>
    <row r="1685" spans="105:105" x14ac:dyDescent="0.25">
      <c r="DA1685" s="7">
        <v>-1.1129345725750318E-2</v>
      </c>
    </row>
    <row r="1686" spans="105:105" x14ac:dyDescent="0.25">
      <c r="DA1686" s="7">
        <v>-3.1744964735495162E-3</v>
      </c>
    </row>
    <row r="1687" spans="105:105" x14ac:dyDescent="0.25">
      <c r="DA1687" s="7">
        <v>-9.7484201296552785E-3</v>
      </c>
    </row>
    <row r="1688" spans="105:105" x14ac:dyDescent="0.25">
      <c r="DA1688" s="7">
        <v>-1.0956935375375906E-3</v>
      </c>
    </row>
    <row r="1689" spans="105:105" x14ac:dyDescent="0.25">
      <c r="DA1689" s="7">
        <v>-7.5941298746474788E-4</v>
      </c>
    </row>
    <row r="1690" spans="105:105" x14ac:dyDescent="0.25">
      <c r="DA1690" s="7">
        <v>-9.9880140032852071E-3</v>
      </c>
    </row>
    <row r="1691" spans="105:105" x14ac:dyDescent="0.25">
      <c r="DA1691" s="7">
        <v>4.0022198072605531E-3</v>
      </c>
    </row>
    <row r="1692" spans="105:105" x14ac:dyDescent="0.25">
      <c r="DA1692" s="7">
        <v>2.2699307146453063E-3</v>
      </c>
    </row>
    <row r="1693" spans="105:105" x14ac:dyDescent="0.25">
      <c r="DA1693" s="7">
        <v>-2.8103523027326448E-3</v>
      </c>
    </row>
    <row r="1694" spans="105:105" x14ac:dyDescent="0.25">
      <c r="DA1694" s="7">
        <v>8.3747335929714607E-3</v>
      </c>
    </row>
    <row r="1695" spans="105:105" x14ac:dyDescent="0.25">
      <c r="DA1695" s="7">
        <v>1.0050455070994212E-2</v>
      </c>
    </row>
    <row r="1696" spans="105:105" x14ac:dyDescent="0.25">
      <c r="DA1696" s="7">
        <v>8.2613707627373512E-3</v>
      </c>
    </row>
    <row r="1697" spans="105:105" x14ac:dyDescent="0.25">
      <c r="DA1697" s="7">
        <v>3.6561024444235952E-4</v>
      </c>
    </row>
    <row r="1698" spans="105:105" x14ac:dyDescent="0.25">
      <c r="DA1698" s="7">
        <v>-3.2451315837548466E-3</v>
      </c>
    </row>
    <row r="1699" spans="105:105" x14ac:dyDescent="0.25">
      <c r="DA1699" s="7">
        <v>2.7227630653069352E-4</v>
      </c>
    </row>
    <row r="1700" spans="105:105" x14ac:dyDescent="0.25">
      <c r="DA1700" s="7">
        <v>9.5473867213499031E-3</v>
      </c>
    </row>
    <row r="1701" spans="105:105" x14ac:dyDescent="0.25">
      <c r="DA1701" s="7">
        <v>1.0094767244480317E-2</v>
      </c>
    </row>
    <row r="1702" spans="105:105" x14ac:dyDescent="0.25">
      <c r="DA1702" s="7">
        <v>6.1631079370257792E-3</v>
      </c>
    </row>
    <row r="1703" spans="105:105" x14ac:dyDescent="0.25">
      <c r="DA1703" s="7">
        <v>-5.7854131546278952E-3</v>
      </c>
    </row>
    <row r="1704" spans="105:105" x14ac:dyDescent="0.25">
      <c r="DA1704" s="7">
        <v>9.8785112322715574E-3</v>
      </c>
    </row>
    <row r="1705" spans="105:105" x14ac:dyDescent="0.25">
      <c r="DA1705" s="7">
        <v>9.5286008809111079E-3</v>
      </c>
    </row>
    <row r="1706" spans="105:105" x14ac:dyDescent="0.25">
      <c r="DA1706" s="7">
        <v>-1.0505228633520892E-2</v>
      </c>
    </row>
    <row r="1707" spans="105:105" x14ac:dyDescent="0.25">
      <c r="DA1707" s="7">
        <v>1.0758480721036903E-3</v>
      </c>
    </row>
    <row r="1708" spans="105:105" x14ac:dyDescent="0.25">
      <c r="DA1708" s="7">
        <v>1.0386114095125231E-2</v>
      </c>
    </row>
    <row r="1709" spans="105:105" x14ac:dyDescent="0.25">
      <c r="DA1709" s="7">
        <v>4.1677645549483711E-3</v>
      </c>
    </row>
    <row r="1710" spans="105:105" x14ac:dyDescent="0.25">
      <c r="DA1710" s="7">
        <v>-1.5213594028865919E-2</v>
      </c>
    </row>
    <row r="1711" spans="105:105" x14ac:dyDescent="0.25">
      <c r="DA1711" s="7">
        <v>-7.3715123426169159E-3</v>
      </c>
    </row>
    <row r="1712" spans="105:105" x14ac:dyDescent="0.25">
      <c r="DA1712" s="7">
        <v>-9.049772447725991E-3</v>
      </c>
    </row>
    <row r="1713" spans="105:105" x14ac:dyDescent="0.25">
      <c r="DA1713" s="7">
        <v>-8.6290256467706061E-3</v>
      </c>
    </row>
    <row r="1714" spans="105:105" x14ac:dyDescent="0.25">
      <c r="DA1714" s="7">
        <v>-1.828831532294862E-3</v>
      </c>
    </row>
    <row r="1715" spans="105:105" x14ac:dyDescent="0.25">
      <c r="DA1715" s="7">
        <v>5.4910921335103919E-4</v>
      </c>
    </row>
    <row r="1716" spans="105:105" x14ac:dyDescent="0.25">
      <c r="DA1716" s="7">
        <v>7.0517762333096468E-3</v>
      </c>
    </row>
    <row r="1717" spans="105:105" x14ac:dyDescent="0.25">
      <c r="DA1717" s="7">
        <v>-2.8300897611334224E-4</v>
      </c>
    </row>
    <row r="1718" spans="105:105" x14ac:dyDescent="0.25">
      <c r="DA1718" s="7">
        <v>2.2352390624277175E-3</v>
      </c>
    </row>
    <row r="1719" spans="105:105" x14ac:dyDescent="0.25">
      <c r="DA1719" s="7">
        <v>-1.1219965958845569E-2</v>
      </c>
    </row>
    <row r="1720" spans="105:105" x14ac:dyDescent="0.25">
      <c r="DA1720" s="7">
        <v>-1.0456066806911258E-2</v>
      </c>
    </row>
    <row r="1721" spans="105:105" x14ac:dyDescent="0.25">
      <c r="DA1721" s="7">
        <v>6.1244857897676409E-3</v>
      </c>
    </row>
    <row r="1722" spans="105:105" x14ac:dyDescent="0.25">
      <c r="DA1722" s="7">
        <v>2.5642363789287626E-3</v>
      </c>
    </row>
    <row r="1723" spans="105:105" x14ac:dyDescent="0.25">
      <c r="DA1723" s="7">
        <v>8.9352099303127031E-3</v>
      </c>
    </row>
    <row r="1724" spans="105:105" x14ac:dyDescent="0.25">
      <c r="DA1724" s="7">
        <v>-1.2495687346928753E-2</v>
      </c>
    </row>
    <row r="1725" spans="105:105" x14ac:dyDescent="0.25">
      <c r="DA1725" s="7">
        <v>-7.8814962625998308E-3</v>
      </c>
    </row>
    <row r="1726" spans="105:105" x14ac:dyDescent="0.25">
      <c r="DA1726" s="7">
        <v>1.9895174682445938E-3</v>
      </c>
    </row>
    <row r="1727" spans="105:105" x14ac:dyDescent="0.25">
      <c r="DA1727" s="7">
        <v>6.2535005690719115E-3</v>
      </c>
    </row>
    <row r="1728" spans="105:105" x14ac:dyDescent="0.25">
      <c r="DA1728" s="7">
        <v>1.6957282832649071E-3</v>
      </c>
    </row>
    <row r="1729" spans="105:105" x14ac:dyDescent="0.25">
      <c r="DA1729" s="7">
        <v>1.7349463146273048E-2</v>
      </c>
    </row>
    <row r="1730" spans="105:105" x14ac:dyDescent="0.25">
      <c r="DA1730" s="7">
        <v>1.1184923746439744E-2</v>
      </c>
    </row>
    <row r="1731" spans="105:105" x14ac:dyDescent="0.25">
      <c r="DA1731" s="7">
        <v>1.3365394320315681E-2</v>
      </c>
    </row>
    <row r="1732" spans="105:105" x14ac:dyDescent="0.25">
      <c r="DA1732" s="7">
        <v>-6.508956889776164E-3</v>
      </c>
    </row>
    <row r="1733" spans="105:105" x14ac:dyDescent="0.25">
      <c r="DA1733" s="7">
        <v>4.1696991638658799E-3</v>
      </c>
    </row>
    <row r="1734" spans="105:105" x14ac:dyDescent="0.25">
      <c r="DA1734" s="7">
        <v>5.1250195519955011E-3</v>
      </c>
    </row>
    <row r="1735" spans="105:105" x14ac:dyDescent="0.25">
      <c r="DA1735" s="7">
        <v>-9.2025434243259976E-5</v>
      </c>
    </row>
    <row r="1736" spans="105:105" x14ac:dyDescent="0.25">
      <c r="DA1736" s="7">
        <v>4.8214785374497294E-3</v>
      </c>
    </row>
    <row r="1737" spans="105:105" x14ac:dyDescent="0.25">
      <c r="DA1737" s="7">
        <v>7.5246436745132084E-3</v>
      </c>
    </row>
    <row r="1738" spans="105:105" x14ac:dyDescent="0.25">
      <c r="DA1738" s="7">
        <v>4.4995981306768951E-3</v>
      </c>
    </row>
    <row r="1739" spans="105:105" x14ac:dyDescent="0.25">
      <c r="DA1739" s="7">
        <v>4.568736326289945E-3</v>
      </c>
    </row>
    <row r="1740" spans="105:105" x14ac:dyDescent="0.25">
      <c r="DA1740" s="7">
        <v>1.9579947229416573E-3</v>
      </c>
    </row>
    <row r="1741" spans="105:105" x14ac:dyDescent="0.25">
      <c r="DA1741" s="7">
        <v>1.0357815335722989E-3</v>
      </c>
    </row>
    <row r="1742" spans="105:105" x14ac:dyDescent="0.25">
      <c r="DA1742" s="7">
        <v>7.8796838033653328E-3</v>
      </c>
    </row>
    <row r="1743" spans="105:105" x14ac:dyDescent="0.25">
      <c r="DA1743" s="7">
        <v>-3.6682331801799594E-3</v>
      </c>
    </row>
    <row r="1744" spans="105:105" x14ac:dyDescent="0.25">
      <c r="DA1744" s="7">
        <v>1.7828382078718277E-3</v>
      </c>
    </row>
    <row r="1745" spans="105:105" x14ac:dyDescent="0.25">
      <c r="DA1745" s="7">
        <v>8.7934144767117684E-3</v>
      </c>
    </row>
    <row r="1746" spans="105:105" x14ac:dyDescent="0.25">
      <c r="DA1746" s="7">
        <v>1.6110823221423199E-2</v>
      </c>
    </row>
    <row r="1747" spans="105:105" x14ac:dyDescent="0.25">
      <c r="DA1747" s="7">
        <v>1.107387194224284E-2</v>
      </c>
    </row>
    <row r="1748" spans="105:105" x14ac:dyDescent="0.25">
      <c r="DA1748" s="7">
        <v>-8.1191004483262079E-4</v>
      </c>
    </row>
    <row r="1749" spans="105:105" x14ac:dyDescent="0.25">
      <c r="DA1749" s="7">
        <v>6.3325394103216238E-3</v>
      </c>
    </row>
    <row r="1750" spans="105:105" x14ac:dyDescent="0.25">
      <c r="DA1750" s="7">
        <v>-1.9779977583326402E-3</v>
      </c>
    </row>
    <row r="1751" spans="105:105" x14ac:dyDescent="0.25">
      <c r="DA1751" s="7">
        <v>3.8922823023167436E-4</v>
      </c>
    </row>
    <row r="1752" spans="105:105" x14ac:dyDescent="0.25">
      <c r="DA1752" s="7">
        <v>1.1374342193303162E-4</v>
      </c>
    </row>
    <row r="1753" spans="105:105" x14ac:dyDescent="0.25">
      <c r="DA1753" s="7">
        <v>7.7886783992638809E-3</v>
      </c>
    </row>
    <row r="1754" spans="105:105" x14ac:dyDescent="0.25">
      <c r="DA1754" s="7">
        <v>-3.5507647771752093E-3</v>
      </c>
    </row>
    <row r="1755" spans="105:105" x14ac:dyDescent="0.25">
      <c r="DA1755" s="7">
        <v>-1.6196924298143131E-3</v>
      </c>
    </row>
    <row r="1756" spans="105:105" x14ac:dyDescent="0.25">
      <c r="DA1756" s="7">
        <v>9.1715123426169155E-3</v>
      </c>
    </row>
    <row r="1757" spans="105:105" x14ac:dyDescent="0.25">
      <c r="DA1757" s="7">
        <v>1.2292868145776447E-2</v>
      </c>
    </row>
    <row r="1758" spans="105:105" x14ac:dyDescent="0.25">
      <c r="DA1758" s="7">
        <v>-5.4499642237729861E-3</v>
      </c>
    </row>
    <row r="1759" spans="105:105" x14ac:dyDescent="0.25">
      <c r="DA1759" s="7">
        <v>-7.0785722846281717E-3</v>
      </c>
    </row>
    <row r="1760" spans="105:105" x14ac:dyDescent="0.25">
      <c r="DA1760" s="7">
        <v>7.2864504227240102E-3</v>
      </c>
    </row>
    <row r="1761" spans="105:105" x14ac:dyDescent="0.25">
      <c r="DA1761" s="7">
        <v>1.8736160109241609E-3</v>
      </c>
    </row>
    <row r="1762" spans="105:105" x14ac:dyDescent="0.25">
      <c r="DA1762" s="7">
        <v>-3.3874697783190643E-3</v>
      </c>
    </row>
    <row r="1763" spans="105:105" x14ac:dyDescent="0.25">
      <c r="DA1763" s="7">
        <v>-2.3800112421682573E-3</v>
      </c>
    </row>
    <row r="1764" spans="105:105" x14ac:dyDescent="0.25">
      <c r="DA1764" s="7">
        <v>-7.8736002569727136E-3</v>
      </c>
    </row>
    <row r="1765" spans="105:105" x14ac:dyDescent="0.25">
      <c r="DA1765" s="7">
        <v>-2.9378876752176441E-3</v>
      </c>
    </row>
    <row r="1766" spans="105:105" x14ac:dyDescent="0.25">
      <c r="DA1766" s="7">
        <v>1.5762027169315843E-3</v>
      </c>
    </row>
    <row r="1767" spans="105:105" x14ac:dyDescent="0.25">
      <c r="DA1767" s="7">
        <v>5.0050125219044273E-3</v>
      </c>
    </row>
    <row r="1768" spans="105:105" x14ac:dyDescent="0.25">
      <c r="DA1768" s="7">
        <v>4.5608228128898188E-3</v>
      </c>
    </row>
    <row r="1769" spans="105:105" x14ac:dyDescent="0.25">
      <c r="DA1769" s="7">
        <v>5.5988411668280603E-3</v>
      </c>
    </row>
    <row r="1770" spans="105:105" x14ac:dyDescent="0.25">
      <c r="DA1770" s="7">
        <v>8.0103793288784798E-3</v>
      </c>
    </row>
    <row r="1771" spans="105:105" x14ac:dyDescent="0.25">
      <c r="DA1771" s="7">
        <v>6.8432936723169403E-3</v>
      </c>
    </row>
    <row r="1772" spans="105:105" x14ac:dyDescent="0.25">
      <c r="DA1772" s="7">
        <v>1.0648222964844899E-2</v>
      </c>
    </row>
    <row r="1773" spans="105:105" x14ac:dyDescent="0.25">
      <c r="DA1773" s="7">
        <v>1.5501272596337367E-2</v>
      </c>
    </row>
    <row r="1774" spans="105:105" x14ac:dyDescent="0.25">
      <c r="DA1774" s="7">
        <v>6.8060721468995323E-3</v>
      </c>
    </row>
    <row r="1775" spans="105:105" x14ac:dyDescent="0.25">
      <c r="DA1775" s="7">
        <v>8.924057478905888E-3</v>
      </c>
    </row>
    <row r="1776" spans="105:105" x14ac:dyDescent="0.25">
      <c r="DA1776" s="7">
        <v>1.0887904377339873E-2</v>
      </c>
    </row>
    <row r="1777" spans="105:105" x14ac:dyDescent="0.25">
      <c r="DA1777" s="7">
        <v>-6.3734817422315248E-3</v>
      </c>
    </row>
    <row r="1778" spans="105:105" x14ac:dyDescent="0.25">
      <c r="DA1778" s="7">
        <v>1.0333503237232798E-2</v>
      </c>
    </row>
    <row r="1779" spans="105:105" x14ac:dyDescent="0.25">
      <c r="DA1779" s="7">
        <v>-3.9746367156127237E-3</v>
      </c>
    </row>
    <row r="1780" spans="105:105" x14ac:dyDescent="0.25">
      <c r="DA1780" s="7">
        <v>6.1215182222425935E-3</v>
      </c>
    </row>
    <row r="1781" spans="105:105" x14ac:dyDescent="0.25">
      <c r="DA1781" s="7">
        <v>-9.2136864168569448E-4</v>
      </c>
    </row>
    <row r="1782" spans="105:105" x14ac:dyDescent="0.25">
      <c r="DA1782" s="7">
        <v>6.085994950807071E-3</v>
      </c>
    </row>
    <row r="1783" spans="105:105" x14ac:dyDescent="0.25">
      <c r="DA1783" s="7">
        <v>-3.2301536839455369E-3</v>
      </c>
    </row>
    <row r="1784" spans="105:105" x14ac:dyDescent="0.25">
      <c r="DA1784" s="7">
        <v>1.1721204341482371E-2</v>
      </c>
    </row>
    <row r="1785" spans="105:105" x14ac:dyDescent="0.25">
      <c r="DA1785" s="7">
        <v>7.1143927834767962E-3</v>
      </c>
    </row>
    <row r="1786" spans="105:105" x14ac:dyDescent="0.25">
      <c r="DA1786" s="7">
        <v>9.2030438418063566E-3</v>
      </c>
    </row>
    <row r="1787" spans="105:105" x14ac:dyDescent="0.25">
      <c r="DA1787" s="7">
        <v>-1.2704386199417059E-3</v>
      </c>
    </row>
    <row r="1788" spans="105:105" x14ac:dyDescent="0.25">
      <c r="DA1788" s="7">
        <v>6.2707719871454171E-3</v>
      </c>
    </row>
    <row r="1789" spans="105:105" x14ac:dyDescent="0.25">
      <c r="DA1789" s="7">
        <v>6.7007016150440902E-3</v>
      </c>
    </row>
    <row r="1790" spans="105:105" x14ac:dyDescent="0.25">
      <c r="DA1790" s="7">
        <v>1.0044484920398099E-2</v>
      </c>
    </row>
    <row r="1791" spans="105:105" x14ac:dyDescent="0.25">
      <c r="DA1791" s="7">
        <v>-1.9047096006944774E-2</v>
      </c>
    </row>
    <row r="1792" spans="105:105" x14ac:dyDescent="0.25">
      <c r="DA1792" s="7">
        <v>-1.4652925106021576E-2</v>
      </c>
    </row>
    <row r="1793" spans="105:105" x14ac:dyDescent="0.25">
      <c r="DA1793" s="7">
        <v>-7.1759330103319374E-3</v>
      </c>
    </row>
    <row r="1794" spans="105:105" x14ac:dyDescent="0.25">
      <c r="DA1794" s="7">
        <v>6.3295280733640536E-3</v>
      </c>
    </row>
    <row r="1795" spans="105:105" x14ac:dyDescent="0.25">
      <c r="DA1795" s="7">
        <v>1.0973237262986367E-2</v>
      </c>
    </row>
    <row r="1796" spans="105:105" x14ac:dyDescent="0.25">
      <c r="DA1796" s="7">
        <v>-6.2628851401328577E-3</v>
      </c>
    </row>
    <row r="1797" spans="105:105" x14ac:dyDescent="0.25">
      <c r="DA1797" s="7">
        <v>6.8671305052688692E-3</v>
      </c>
    </row>
    <row r="1798" spans="105:105" x14ac:dyDescent="0.25">
      <c r="DA1798" s="7">
        <v>2.7165189885621655E-3</v>
      </c>
    </row>
    <row r="1799" spans="105:105" x14ac:dyDescent="0.25">
      <c r="DA1799" s="7">
        <v>-8.0068169017991752E-3</v>
      </c>
    </row>
    <row r="1800" spans="105:105" x14ac:dyDescent="0.25">
      <c r="DA1800" s="7">
        <v>2.6046618268068412E-3</v>
      </c>
    </row>
    <row r="1801" spans="105:105" x14ac:dyDescent="0.25">
      <c r="DA1801" s="7">
        <v>3.9613741728302555E-3</v>
      </c>
    </row>
    <row r="1802" spans="105:105" x14ac:dyDescent="0.25">
      <c r="DA1802" s="7">
        <v>5.0301536839455364E-3</v>
      </c>
    </row>
    <row r="1803" spans="105:105" x14ac:dyDescent="0.25">
      <c r="DA1803" s="7">
        <v>-5.6219667840341574E-4</v>
      </c>
    </row>
    <row r="1804" spans="105:105" x14ac:dyDescent="0.25">
      <c r="DA1804" s="7">
        <v>-3.2928665268642365E-3</v>
      </c>
    </row>
    <row r="1805" spans="105:105" x14ac:dyDescent="0.25">
      <c r="DA1805" s="7">
        <v>-6.0451059516723037E-3</v>
      </c>
    </row>
    <row r="1806" spans="105:105" x14ac:dyDescent="0.25">
      <c r="DA1806" s="7">
        <v>6.5654715763215788E-3</v>
      </c>
    </row>
    <row r="1807" spans="105:105" x14ac:dyDescent="0.25">
      <c r="DA1807" s="7">
        <v>1.1029501047218218E-3</v>
      </c>
    </row>
    <row r="1808" spans="105:105" x14ac:dyDescent="0.25">
      <c r="DA1808" s="7">
        <v>6.1100794482481431E-4</v>
      </c>
    </row>
    <row r="1809" spans="105:105" x14ac:dyDescent="0.25">
      <c r="DA1809" s="7">
        <v>-1.3262709080678178E-3</v>
      </c>
    </row>
    <row r="1810" spans="105:105" x14ac:dyDescent="0.25">
      <c r="DA1810" s="7">
        <v>-1.8238305074337407E-4</v>
      </c>
    </row>
    <row r="1811" spans="105:105" x14ac:dyDescent="0.25">
      <c r="DA1811" s="7">
        <v>6.8037085975432999E-3</v>
      </c>
    </row>
    <row r="1812" spans="105:105" x14ac:dyDescent="0.25">
      <c r="DA1812" s="7">
        <v>-1.5582489004387753E-3</v>
      </c>
    </row>
    <row r="1813" spans="105:105" x14ac:dyDescent="0.25">
      <c r="DA1813" s="7">
        <v>1.1746555596799589E-2</v>
      </c>
    </row>
    <row r="1814" spans="105:105" x14ac:dyDescent="0.25">
      <c r="DA1814" s="7">
        <v>-1.4271944655789412E-3</v>
      </c>
    </row>
    <row r="1815" spans="105:105" x14ac:dyDescent="0.25">
      <c r="DA1815" s="7">
        <v>1.059594475463964E-2</v>
      </c>
    </row>
    <row r="1816" spans="105:105" x14ac:dyDescent="0.25">
      <c r="DA1816" s="7">
        <v>2.6167334362966355E-3</v>
      </c>
    </row>
    <row r="1817" spans="105:105" x14ac:dyDescent="0.25">
      <c r="DA1817" s="7">
        <v>1.2921741154044866E-3</v>
      </c>
    </row>
    <row r="1818" spans="105:105" x14ac:dyDescent="0.25">
      <c r="DA1818" s="7">
        <v>-1.2309684766479768E-2</v>
      </c>
    </row>
    <row r="1819" spans="105:105" x14ac:dyDescent="0.25">
      <c r="DA1819" s="7">
        <v>1.7003089365060443E-2</v>
      </c>
    </row>
    <row r="1820" spans="105:105" x14ac:dyDescent="0.25">
      <c r="DA1820" s="7">
        <v>6.1341238188091663E-3</v>
      </c>
    </row>
    <row r="1821" spans="105:105" x14ac:dyDescent="0.25">
      <c r="DA1821" s="7">
        <v>9.3553089436667503E-3</v>
      </c>
    </row>
    <row r="1822" spans="105:105" x14ac:dyDescent="0.25">
      <c r="DA1822" s="7">
        <v>-4.957190444658045E-3</v>
      </c>
    </row>
    <row r="1823" spans="105:105" x14ac:dyDescent="0.25">
      <c r="DA1823" s="7">
        <v>4.2608183684918911E-3</v>
      </c>
    </row>
    <row r="1824" spans="105:105" x14ac:dyDescent="0.25">
      <c r="DA1824" s="7">
        <v>-5.9699337725905937E-4</v>
      </c>
    </row>
    <row r="1825" spans="105:105" x14ac:dyDescent="0.25">
      <c r="DA1825" s="7">
        <v>-9.4681618975446329E-4</v>
      </c>
    </row>
    <row r="1826" spans="105:105" x14ac:dyDescent="0.25">
      <c r="DA1826" s="7">
        <v>4.4628493151307336E-3</v>
      </c>
    </row>
    <row r="1827" spans="105:105" x14ac:dyDescent="0.25">
      <c r="DA1827" s="7">
        <v>8.4258562901581169E-3</v>
      </c>
    </row>
    <row r="1828" spans="105:105" x14ac:dyDescent="0.25">
      <c r="DA1828" s="7">
        <v>-1.4232878615986556E-2</v>
      </c>
    </row>
    <row r="1829" spans="105:105" x14ac:dyDescent="0.25">
      <c r="DA1829" s="7">
        <v>-5.6085671394626845E-3</v>
      </c>
    </row>
    <row r="1830" spans="105:105" x14ac:dyDescent="0.25">
      <c r="DA1830" s="7">
        <v>6.716362318000756E-3</v>
      </c>
    </row>
    <row r="1831" spans="105:105" x14ac:dyDescent="0.25">
      <c r="DA1831" s="7">
        <v>-3.468872168925009E-3</v>
      </c>
    </row>
    <row r="1832" spans="105:105" x14ac:dyDescent="0.25">
      <c r="DA1832" s="7">
        <v>1.2616096651070984E-2</v>
      </c>
    </row>
    <row r="1833" spans="105:105" x14ac:dyDescent="0.25">
      <c r="DA1833" s="7">
        <v>-4.2572121719800637E-3</v>
      </c>
    </row>
    <row r="1834" spans="105:105" x14ac:dyDescent="0.25">
      <c r="DA1834" s="7">
        <v>2.1713006753983789E-3</v>
      </c>
    </row>
    <row r="1835" spans="105:105" x14ac:dyDescent="0.25">
      <c r="DA1835" s="7">
        <v>-7.1139204783336029E-3</v>
      </c>
    </row>
    <row r="1836" spans="105:105" x14ac:dyDescent="0.25">
      <c r="DA1836" s="7">
        <v>-1.098739890041179E-3</v>
      </c>
    </row>
    <row r="1837" spans="105:105" x14ac:dyDescent="0.25">
      <c r="DA1837" s="7">
        <v>-4.9627115913754099E-4</v>
      </c>
    </row>
    <row r="1838" spans="105:105" x14ac:dyDescent="0.25">
      <c r="DA1838" s="7">
        <v>-5.8847172431356742E-3</v>
      </c>
    </row>
    <row r="1839" spans="105:105" x14ac:dyDescent="0.25">
      <c r="DA1839" s="7">
        <v>-3.0241659806066312E-3</v>
      </c>
    </row>
    <row r="1840" spans="105:105" x14ac:dyDescent="0.25">
      <c r="DA1840" s="7">
        <v>-1.2606342670565937E-3</v>
      </c>
    </row>
    <row r="1841" spans="105:105" x14ac:dyDescent="0.25">
      <c r="DA1841" s="7">
        <v>-1.0688077964150582E-4</v>
      </c>
    </row>
    <row r="1842" spans="105:105" x14ac:dyDescent="0.25">
      <c r="DA1842" s="7">
        <v>-1.6643348803883417E-2</v>
      </c>
    </row>
    <row r="1843" spans="105:105" x14ac:dyDescent="0.25">
      <c r="DA1843" s="7">
        <v>2.5497749584232222E-3</v>
      </c>
    </row>
    <row r="1844" spans="105:105" x14ac:dyDescent="0.25">
      <c r="DA1844" s="7">
        <v>-7.6408694303623636E-3</v>
      </c>
    </row>
    <row r="1845" spans="105:105" x14ac:dyDescent="0.25">
      <c r="DA1845" s="7">
        <v>2.5492678528279068E-2</v>
      </c>
    </row>
    <row r="1846" spans="105:105" x14ac:dyDescent="0.25">
      <c r="DA1846" s="7">
        <v>-9.2257667802332437E-4</v>
      </c>
    </row>
    <row r="1847" spans="105:105" x14ac:dyDescent="0.25">
      <c r="DA1847" s="7">
        <v>-1.1649151506391354E-2</v>
      </c>
    </row>
    <row r="1848" spans="105:105" x14ac:dyDescent="0.25">
      <c r="DA1848" s="7">
        <v>-1.4296630615732284E-3</v>
      </c>
    </row>
    <row r="1849" spans="105:105" x14ac:dyDescent="0.25">
      <c r="DA1849" s="7">
        <v>9.6214384029590289E-4</v>
      </c>
    </row>
    <row r="1850" spans="105:105" x14ac:dyDescent="0.25">
      <c r="DA1850" s="7">
        <v>2.6034537904692113E-3</v>
      </c>
    </row>
    <row r="1851" spans="105:105" x14ac:dyDescent="0.25">
      <c r="DA1851" s="7">
        <v>-7.6093379311729225E-3</v>
      </c>
    </row>
    <row r="1852" spans="105:105" x14ac:dyDescent="0.25">
      <c r="DA1852" s="7">
        <v>-7.4867485045630022E-3</v>
      </c>
    </row>
    <row r="1853" spans="105:105" x14ac:dyDescent="0.25">
      <c r="DA1853" s="7">
        <v>2.077642843686044E-3</v>
      </c>
    </row>
    <row r="1854" spans="105:105" x14ac:dyDescent="0.25">
      <c r="DA1854" s="7">
        <v>-1.1933256337229978E-3</v>
      </c>
    </row>
    <row r="1855" spans="105:105" x14ac:dyDescent="0.25">
      <c r="DA1855" s="7">
        <v>1.0593353604234289E-2</v>
      </c>
    </row>
    <row r="1856" spans="105:105" x14ac:dyDescent="0.25">
      <c r="DA1856" s="7">
        <v>1.8221770428679885E-2</v>
      </c>
    </row>
    <row r="1857" spans="105:105" x14ac:dyDescent="0.25">
      <c r="DA1857" s="7">
        <v>3.0906776055402586E-3</v>
      </c>
    </row>
    <row r="1858" spans="105:105" x14ac:dyDescent="0.25">
      <c r="DA1858" s="7">
        <v>-4.0833836919919124E-4</v>
      </c>
    </row>
    <row r="1859" spans="105:105" x14ac:dyDescent="0.25">
      <c r="DA1859" s="7">
        <v>-5.1799155789936779E-3</v>
      </c>
    </row>
    <row r="1860" spans="105:105" x14ac:dyDescent="0.25">
      <c r="DA1860" s="7">
        <v>4.1709859851820508E-3</v>
      </c>
    </row>
    <row r="1861" spans="105:105" x14ac:dyDescent="0.25">
      <c r="DA1861" s="7">
        <v>8.5348771926859624E-3</v>
      </c>
    </row>
    <row r="1862" spans="105:105" x14ac:dyDescent="0.25">
      <c r="DA1862" s="7">
        <v>9.6391212536982491E-4</v>
      </c>
    </row>
    <row r="1863" spans="105:105" x14ac:dyDescent="0.25">
      <c r="DA1863" s="7">
        <v>-6.4986798270198053E-3</v>
      </c>
    </row>
    <row r="1864" spans="105:105" x14ac:dyDescent="0.25">
      <c r="DA1864" s="7">
        <v>-1.2996829841542058E-2</v>
      </c>
    </row>
    <row r="1865" spans="105:105" x14ac:dyDescent="0.25">
      <c r="DA1865" s="7">
        <v>8.7665575529157647E-3</v>
      </c>
    </row>
    <row r="1866" spans="105:105" x14ac:dyDescent="0.25">
      <c r="DA1866" s="7">
        <v>4.4392663448874371E-3</v>
      </c>
    </row>
    <row r="1867" spans="105:105" x14ac:dyDescent="0.25">
      <c r="DA1867" s="7">
        <v>-1.23920475289342E-3</v>
      </c>
    </row>
    <row r="1868" spans="105:105" x14ac:dyDescent="0.25">
      <c r="DA1868" s="7">
        <v>-7.1575848642183703E-3</v>
      </c>
    </row>
    <row r="1869" spans="105:105" x14ac:dyDescent="0.25">
      <c r="DA1869" s="7">
        <v>-7.2746243267843968E-3</v>
      </c>
    </row>
    <row r="1870" spans="105:105" x14ac:dyDescent="0.25">
      <c r="DA1870" s="7">
        <v>1.5337469872063957E-2</v>
      </c>
    </row>
    <row r="1871" spans="105:105" x14ac:dyDescent="0.25">
      <c r="DA1871" s="7">
        <v>4.7739449337299445E-3</v>
      </c>
    </row>
    <row r="1872" spans="105:105" x14ac:dyDescent="0.25">
      <c r="DA1872" s="7">
        <v>7.9132049904583252E-4</v>
      </c>
    </row>
    <row r="1873" spans="105:105" x14ac:dyDescent="0.25">
      <c r="DA1873" s="7">
        <v>1.5754434994049372E-2</v>
      </c>
    </row>
    <row r="1874" spans="105:105" x14ac:dyDescent="0.25">
      <c r="DA1874" s="7">
        <v>2.0780426407326014E-2</v>
      </c>
    </row>
    <row r="1875" spans="105:105" x14ac:dyDescent="0.25">
      <c r="DA1875" s="7">
        <v>5.4359663545241344E-3</v>
      </c>
    </row>
    <row r="1876" spans="105:105" x14ac:dyDescent="0.25">
      <c r="DA1876" s="7">
        <v>-6.7570595410885292E-3</v>
      </c>
    </row>
    <row r="1877" spans="105:105" x14ac:dyDescent="0.25">
      <c r="DA1877" s="7">
        <v>8.3373307916044721E-4</v>
      </c>
    </row>
    <row r="1878" spans="105:105" x14ac:dyDescent="0.25">
      <c r="DA1878" s="7">
        <v>1.1701274297578493E-3</v>
      </c>
    </row>
    <row r="1879" spans="105:105" x14ac:dyDescent="0.25">
      <c r="DA1879" s="7">
        <v>1.330894926013425E-2</v>
      </c>
    </row>
    <row r="1880" spans="105:105" x14ac:dyDescent="0.25">
      <c r="DA1880" s="7">
        <v>2.2279652025643738E-2</v>
      </c>
    </row>
    <row r="1881" spans="105:105" x14ac:dyDescent="0.25">
      <c r="DA1881" s="7">
        <v>1.0487571639713133E-2</v>
      </c>
    </row>
    <row r="1882" spans="105:105" x14ac:dyDescent="0.25">
      <c r="DA1882" s="7">
        <v>-3.6065708036418075E-3</v>
      </c>
    </row>
    <row r="1883" spans="105:105" x14ac:dyDescent="0.25">
      <c r="DA1883" s="7">
        <v>5.8150096401717744E-3</v>
      </c>
    </row>
    <row r="1884" spans="105:105" x14ac:dyDescent="0.25">
      <c r="DA1884" s="7">
        <v>7.8012427820649461E-4</v>
      </c>
    </row>
    <row r="1885" spans="105:105" x14ac:dyDescent="0.25">
      <c r="DA1885" s="7">
        <v>-1.3963895389693789E-3</v>
      </c>
    </row>
    <row r="1886" spans="105:105" x14ac:dyDescent="0.25">
      <c r="DA1886" s="7">
        <v>-9.5511600511614236E-3</v>
      </c>
    </row>
    <row r="1887" spans="105:105" x14ac:dyDescent="0.25">
      <c r="DA1887" s="7">
        <v>8.7784803463349815E-3</v>
      </c>
    </row>
    <row r="1888" spans="105:105" x14ac:dyDescent="0.25">
      <c r="DA1888" s="7">
        <v>6.0982617014669811E-4</v>
      </c>
    </row>
    <row r="1889" spans="105:105" x14ac:dyDescent="0.25">
      <c r="DA1889" s="7">
        <v>5.1826551407415534E-3</v>
      </c>
    </row>
    <row r="1890" spans="105:105" x14ac:dyDescent="0.25">
      <c r="DA1890" s="7">
        <v>-2.2760562842595393E-4</v>
      </c>
    </row>
    <row r="1891" spans="105:105" x14ac:dyDescent="0.25">
      <c r="DA1891" s="7">
        <v>-1.313104442943004E-2</v>
      </c>
    </row>
    <row r="1892" spans="105:105" x14ac:dyDescent="0.25">
      <c r="DA1892" s="7">
        <v>-1.6925160116457846E-3</v>
      </c>
    </row>
    <row r="1893" spans="105:105" x14ac:dyDescent="0.25">
      <c r="DA1893" s="7">
        <v>-7.6452288658416367E-3</v>
      </c>
    </row>
    <row r="1894" spans="105:105" x14ac:dyDescent="0.25">
      <c r="DA1894" s="7">
        <v>5.6785715651116331E-3</v>
      </c>
    </row>
    <row r="1895" spans="105:105" x14ac:dyDescent="0.25">
      <c r="DA1895" s="7">
        <v>-6.7589853961195333E-3</v>
      </c>
    </row>
    <row r="1896" spans="105:105" x14ac:dyDescent="0.25">
      <c r="DA1896" s="7">
        <v>1.6073706742643846E-2</v>
      </c>
    </row>
    <row r="1897" spans="105:105" x14ac:dyDescent="0.25">
      <c r="DA1897" s="7">
        <v>-6.1140227444557243E-4</v>
      </c>
    </row>
    <row r="1898" spans="105:105" x14ac:dyDescent="0.25">
      <c r="DA1898" s="7">
        <v>-2.2604419064024116E-3</v>
      </c>
    </row>
    <row r="1899" spans="105:105" x14ac:dyDescent="0.25">
      <c r="DA1899" s="7">
        <v>7.7187811711919492E-4</v>
      </c>
    </row>
    <row r="1900" spans="105:105" x14ac:dyDescent="0.25">
      <c r="DA1900" s="7">
        <v>6.3703824616808558E-3</v>
      </c>
    </row>
    <row r="1901" spans="105:105" x14ac:dyDescent="0.25">
      <c r="DA1901" s="7">
        <v>1.2152245712967124E-2</v>
      </c>
    </row>
    <row r="1902" spans="105:105" x14ac:dyDescent="0.25">
      <c r="DA1902" s="7">
        <v>2.3082552297622894E-3</v>
      </c>
    </row>
    <row r="1903" spans="105:105" x14ac:dyDescent="0.25">
      <c r="DA1903" s="7">
        <v>1.599260453984607E-3</v>
      </c>
    </row>
    <row r="1904" spans="105:105" x14ac:dyDescent="0.25">
      <c r="DA1904" s="7">
        <v>1.0723053037363568E-4</v>
      </c>
    </row>
    <row r="1905" spans="105:105" x14ac:dyDescent="0.25">
      <c r="DA1905" s="7">
        <v>-4.7038879847619685E-3</v>
      </c>
    </row>
    <row r="1906" spans="105:105" x14ac:dyDescent="0.25">
      <c r="DA1906" s="7">
        <v>8.2474345754220846E-3</v>
      </c>
    </row>
    <row r="1907" spans="105:105" x14ac:dyDescent="0.25">
      <c r="DA1907" s="7">
        <v>-7.5693151620740539E-3</v>
      </c>
    </row>
    <row r="1908" spans="105:105" x14ac:dyDescent="0.25">
      <c r="DA1908" s="7">
        <v>9.468164048483595E-3</v>
      </c>
    </row>
    <row r="1909" spans="105:105" x14ac:dyDescent="0.25">
      <c r="DA1909" s="7">
        <v>-6.0780442709219644E-4</v>
      </c>
    </row>
    <row r="1910" spans="105:105" x14ac:dyDescent="0.25">
      <c r="DA1910" s="7">
        <v>1.1922543731087353E-2</v>
      </c>
    </row>
    <row r="1911" spans="105:105" x14ac:dyDescent="0.25">
      <c r="DA1911" s="7">
        <v>-6.4279484240629247E-3</v>
      </c>
    </row>
    <row r="1912" spans="105:105" x14ac:dyDescent="0.25">
      <c r="DA1912" s="7">
        <v>1.153310082827229E-2</v>
      </c>
    </row>
    <row r="1913" spans="105:105" x14ac:dyDescent="0.25">
      <c r="DA1913" s="7">
        <v>9.3445529728196559E-4</v>
      </c>
    </row>
    <row r="1914" spans="105:105" x14ac:dyDescent="0.25">
      <c r="DA1914" s="7">
        <v>1.2597398349497234E-2</v>
      </c>
    </row>
    <row r="1915" spans="105:105" x14ac:dyDescent="0.25">
      <c r="DA1915" s="7">
        <v>2.6566073893249265E-3</v>
      </c>
    </row>
    <row r="1916" spans="105:105" x14ac:dyDescent="0.25">
      <c r="DA1916" s="7">
        <v>4.4490882055455584E-3</v>
      </c>
    </row>
    <row r="1917" spans="105:105" x14ac:dyDescent="0.25">
      <c r="DA1917" s="7">
        <v>-1.9582413674471898E-2</v>
      </c>
    </row>
    <row r="1918" spans="105:105" x14ac:dyDescent="0.25">
      <c r="DA1918" s="7">
        <v>1.5702850896544987E-3</v>
      </c>
    </row>
    <row r="1919" spans="105:105" x14ac:dyDescent="0.25">
      <c r="DA1919" s="7">
        <v>-9.5128180282714313E-3</v>
      </c>
    </row>
    <row r="1920" spans="105:105" x14ac:dyDescent="0.25">
      <c r="DA1920" s="7">
        <v>2.1670663499971849E-4</v>
      </c>
    </row>
    <row r="1921" spans="105:105" x14ac:dyDescent="0.25">
      <c r="DA1921" s="7">
        <v>-3.0940832721185873E-3</v>
      </c>
    </row>
    <row r="1922" spans="105:105" x14ac:dyDescent="0.25">
      <c r="DA1922" s="7">
        <v>-6.8718755164823963E-3</v>
      </c>
    </row>
    <row r="1923" spans="105:105" x14ac:dyDescent="0.25">
      <c r="DA1923" s="7">
        <v>-5.7879867972602372E-3</v>
      </c>
    </row>
    <row r="1924" spans="105:105" x14ac:dyDescent="0.25">
      <c r="DA1924" s="7">
        <v>4.7125626815599387E-3</v>
      </c>
    </row>
    <row r="1925" spans="105:105" x14ac:dyDescent="0.25">
      <c r="DA1925" s="7">
        <v>4.2861083466035777E-3</v>
      </c>
    </row>
    <row r="1926" spans="105:105" x14ac:dyDescent="0.25">
      <c r="DA1926" s="7">
        <v>1.3444704532047035E-2</v>
      </c>
    </row>
    <row r="1927" spans="105:105" x14ac:dyDescent="0.25">
      <c r="DA1927" s="7">
        <v>-1.1526246939867269E-2</v>
      </c>
    </row>
    <row r="1928" spans="105:105" x14ac:dyDescent="0.25">
      <c r="DA1928" s="7">
        <v>3.3830574147927107E-3</v>
      </c>
    </row>
    <row r="1929" spans="105:105" x14ac:dyDescent="0.25">
      <c r="DA1929" s="7">
        <v>3.2006964511296244E-3</v>
      </c>
    </row>
    <row r="1930" spans="105:105" x14ac:dyDescent="0.25">
      <c r="DA1930" s="7">
        <v>1.0333503237232798E-2</v>
      </c>
    </row>
    <row r="1931" spans="105:105" x14ac:dyDescent="0.25">
      <c r="DA1931" s="7">
        <v>5.1085885070264337E-3</v>
      </c>
    </row>
    <row r="1932" spans="105:105" x14ac:dyDescent="0.25">
      <c r="DA1932" s="7">
        <v>5.7984122713591203E-3</v>
      </c>
    </row>
    <row r="1933" spans="105:105" x14ac:dyDescent="0.25">
      <c r="DA1933" s="7">
        <v>1.5111788479756796E-3</v>
      </c>
    </row>
    <row r="1934" spans="105:105" x14ac:dyDescent="0.25">
      <c r="DA1934" s="7">
        <v>1.9272797057963909E-2</v>
      </c>
    </row>
    <row r="1935" spans="105:105" x14ac:dyDescent="0.25">
      <c r="DA1935" s="7">
        <v>-8.7183503046631815E-3</v>
      </c>
    </row>
    <row r="1936" spans="105:105" x14ac:dyDescent="0.25">
      <c r="DA1936" s="7">
        <v>5.4808913000655591E-3</v>
      </c>
    </row>
    <row r="1937" spans="105:105" x14ac:dyDescent="0.25">
      <c r="DA1937" s="7">
        <v>-6.8601102930202617E-3</v>
      </c>
    </row>
    <row r="1938" spans="105:105" x14ac:dyDescent="0.25">
      <c r="DA1938" s="7">
        <v>1.7093359442695511E-2</v>
      </c>
    </row>
    <row r="1939" spans="105:105" x14ac:dyDescent="0.25">
      <c r="DA1939" s="7">
        <v>4.4471185810820314E-3</v>
      </c>
    </row>
    <row r="1940" spans="105:105" x14ac:dyDescent="0.25">
      <c r="DA1940" s="7">
        <v>1.3523069324035896E-2</v>
      </c>
    </row>
    <row r="1941" spans="105:105" x14ac:dyDescent="0.25">
      <c r="DA1941" s="7">
        <v>1.306695682160207E-2</v>
      </c>
    </row>
    <row r="1942" spans="105:105" x14ac:dyDescent="0.25">
      <c r="DA1942" s="7">
        <v>-1.3060144146962557E-3</v>
      </c>
    </row>
    <row r="1943" spans="105:105" x14ac:dyDescent="0.25">
      <c r="DA1943" s="7">
        <v>5.4009858240518949E-3</v>
      </c>
    </row>
    <row r="1944" spans="105:105" x14ac:dyDescent="0.25">
      <c r="DA1944" s="7">
        <v>-1.0640394839370856E-3</v>
      </c>
    </row>
    <row r="1945" spans="105:105" x14ac:dyDescent="0.25">
      <c r="DA1945" s="7">
        <v>7.2516274622088529E-3</v>
      </c>
    </row>
    <row r="1946" spans="105:105" x14ac:dyDescent="0.25">
      <c r="DA1946" s="7">
        <v>-9.3530482900096106E-4</v>
      </c>
    </row>
    <row r="1947" spans="105:105" x14ac:dyDescent="0.25">
      <c r="DA1947" s="7">
        <v>-1.1792756458831718E-3</v>
      </c>
    </row>
    <row r="1948" spans="105:105" x14ac:dyDescent="0.25">
      <c r="DA1948" s="7">
        <v>8.2233263719885142E-3</v>
      </c>
    </row>
    <row r="1949" spans="105:105" x14ac:dyDescent="0.25">
      <c r="DA1949" s="7">
        <v>-4.1829967221943664E-3</v>
      </c>
    </row>
    <row r="1950" spans="105:105" x14ac:dyDescent="0.25">
      <c r="DA1950" s="7">
        <v>7.8130605288461081E-4</v>
      </c>
    </row>
    <row r="1951" spans="105:105" x14ac:dyDescent="0.25">
      <c r="DA1951" s="7">
        <v>2.7050163816951679E-3</v>
      </c>
    </row>
    <row r="1952" spans="105:105" x14ac:dyDescent="0.25">
      <c r="DA1952" s="7">
        <v>-4.0990644583886026E-3</v>
      </c>
    </row>
    <row r="1953" spans="105:105" x14ac:dyDescent="0.25">
      <c r="DA1953" s="7">
        <v>3.6859769033966584E-3</v>
      </c>
    </row>
    <row r="1954" spans="105:105" x14ac:dyDescent="0.25">
      <c r="DA1954" s="7">
        <v>-1.119563015436288E-2</v>
      </c>
    </row>
    <row r="1955" spans="105:105" x14ac:dyDescent="0.25">
      <c r="DA1955" s="7">
        <v>7.9956666013313222E-4</v>
      </c>
    </row>
    <row r="1956" spans="105:105" x14ac:dyDescent="0.25">
      <c r="DA1956" s="7">
        <v>2.1138427200494332E-4</v>
      </c>
    </row>
    <row r="1957" spans="105:105" x14ac:dyDescent="0.25">
      <c r="DA1957" s="7">
        <v>-5.779407988485764E-3</v>
      </c>
    </row>
    <row r="1958" spans="105:105" x14ac:dyDescent="0.25">
      <c r="DA1958" s="7">
        <v>-6.5239435434719783E-3</v>
      </c>
    </row>
    <row r="1959" spans="105:105" x14ac:dyDescent="0.25">
      <c r="DA1959" s="7">
        <v>-1.1926124475395773E-2</v>
      </c>
    </row>
    <row r="1960" spans="105:105" x14ac:dyDescent="0.25">
      <c r="DA1960" s="7">
        <v>3.653928924903448E-3</v>
      </c>
    </row>
    <row r="1961" spans="105:105" x14ac:dyDescent="0.25">
      <c r="DA1961" s="7">
        <v>5.5598688641097394E-3</v>
      </c>
    </row>
    <row r="1962" spans="105:105" x14ac:dyDescent="0.25">
      <c r="DA1962" s="7">
        <v>4.6872814573347566E-3</v>
      </c>
    </row>
    <row r="1963" spans="105:105" x14ac:dyDescent="0.25">
      <c r="DA1963" s="7">
        <v>-5.8612918428494597E-3</v>
      </c>
    </row>
    <row r="1964" spans="105:105" x14ac:dyDescent="0.25">
      <c r="DA1964" s="7">
        <v>9.1286358065175589E-3</v>
      </c>
    </row>
    <row r="1965" spans="105:105" x14ac:dyDescent="0.25">
      <c r="DA1965" s="7">
        <v>9.3413377408054655E-3</v>
      </c>
    </row>
    <row r="1966" spans="105:105" x14ac:dyDescent="0.25">
      <c r="DA1966" s="7">
        <v>6.1170712478982748E-3</v>
      </c>
    </row>
    <row r="1967" spans="105:105" x14ac:dyDescent="0.25">
      <c r="DA1967" s="7">
        <v>-1.0049186162179103E-2</v>
      </c>
    </row>
    <row r="1968" spans="105:105" x14ac:dyDescent="0.25">
      <c r="DA1968" s="7">
        <v>1.1218059762526536E-3</v>
      </c>
    </row>
    <row r="1969" spans="105:105" x14ac:dyDescent="0.25">
      <c r="DA1969" s="7">
        <v>-2.540697582846042E-3</v>
      </c>
    </row>
    <row r="1970" spans="105:105" x14ac:dyDescent="0.25">
      <c r="DA1970" s="7">
        <v>1.3500554327946156E-2</v>
      </c>
    </row>
    <row r="1971" spans="105:105" x14ac:dyDescent="0.25">
      <c r="DA1971" s="7">
        <v>-8.7337921604572332E-3</v>
      </c>
    </row>
    <row r="1972" spans="105:105" x14ac:dyDescent="0.25">
      <c r="DA1972" s="7">
        <v>-1.3933081709197723E-3</v>
      </c>
    </row>
    <row r="1973" spans="105:105" x14ac:dyDescent="0.25">
      <c r="DA1973" s="7">
        <v>-1.4352130256171222E-3</v>
      </c>
    </row>
    <row r="1974" spans="105:105" x14ac:dyDescent="0.25">
      <c r="DA1974" s="7">
        <v>-5.9544682108040436E-3</v>
      </c>
    </row>
    <row r="1975" spans="105:105" x14ac:dyDescent="0.25">
      <c r="DA1975" s="7">
        <v>2.4177214495465161E-2</v>
      </c>
    </row>
    <row r="1976" spans="105:105" x14ac:dyDescent="0.25">
      <c r="DA1976" s="7">
        <v>6.7819402374734634E-4</v>
      </c>
    </row>
    <row r="1977" spans="105:105" x14ac:dyDescent="0.25">
      <c r="DA1977" s="7">
        <v>1.0646927389642223E-2</v>
      </c>
    </row>
    <row r="1978" spans="105:105" x14ac:dyDescent="0.25">
      <c r="DA1978" s="7">
        <v>2.253779794044385E-3</v>
      </c>
    </row>
    <row r="1979" spans="105:105" x14ac:dyDescent="0.25">
      <c r="DA1979" s="7">
        <v>6.2888049933448199E-3</v>
      </c>
    </row>
    <row r="1980" spans="105:105" x14ac:dyDescent="0.25">
      <c r="DA1980" s="7">
        <v>-1.6570102479832713E-3</v>
      </c>
    </row>
    <row r="1981" spans="105:105" x14ac:dyDescent="0.25">
      <c r="DA1981" s="7">
        <v>-8.0959664819616594E-3</v>
      </c>
    </row>
    <row r="1982" spans="105:105" x14ac:dyDescent="0.25">
      <c r="DA1982" s="7">
        <v>-4.1698133691184924E-3</v>
      </c>
    </row>
    <row r="1983" spans="105:105" x14ac:dyDescent="0.25">
      <c r="DA1983" s="7">
        <v>5.8446502998762296E-3</v>
      </c>
    </row>
    <row r="1984" spans="105:105" x14ac:dyDescent="0.25">
      <c r="DA1984" s="7">
        <v>1.6385625226574486E-2</v>
      </c>
    </row>
    <row r="1985" spans="105:105" x14ac:dyDescent="0.25">
      <c r="DA1985" s="7">
        <v>3.6822039783131911E-3</v>
      </c>
    </row>
    <row r="1986" spans="105:105" x14ac:dyDescent="0.25">
      <c r="DA1986" s="7">
        <v>4.0719795288154271E-3</v>
      </c>
    </row>
    <row r="1987" spans="105:105" x14ac:dyDescent="0.25">
      <c r="DA1987" s="7">
        <v>3.9104440611466996E-3</v>
      </c>
    </row>
    <row r="1988" spans="105:105" x14ac:dyDescent="0.25">
      <c r="DA1988" s="7">
        <v>7.6181001668359383E-3</v>
      </c>
    </row>
    <row r="1989" spans="105:105" x14ac:dyDescent="0.25">
      <c r="DA1989" s="7">
        <v>2.9084917196072636E-3</v>
      </c>
    </row>
    <row r="1990" spans="105:105" x14ac:dyDescent="0.25">
      <c r="DA1990" s="7">
        <v>1.2752902389364317E-2</v>
      </c>
    </row>
    <row r="1991" spans="105:105" x14ac:dyDescent="0.25">
      <c r="DA1991" s="7">
        <v>6.0786066705972187E-3</v>
      </c>
    </row>
    <row r="1992" spans="105:105" x14ac:dyDescent="0.25">
      <c r="DA1992" s="7">
        <v>-1.0272268355183771E-4</v>
      </c>
    </row>
    <row r="1993" spans="105:105" x14ac:dyDescent="0.25">
      <c r="DA1993" s="7">
        <v>5.0192813569068673E-3</v>
      </c>
    </row>
    <row r="1994" spans="105:105" x14ac:dyDescent="0.25">
      <c r="DA1994" s="7">
        <v>-7.6627016233047473E-3</v>
      </c>
    </row>
    <row r="1995" spans="105:105" x14ac:dyDescent="0.25">
      <c r="DA1995" s="7">
        <v>-2.0317740140855311E-2</v>
      </c>
    </row>
    <row r="1996" spans="105:105" x14ac:dyDescent="0.25">
      <c r="DA1996" s="7">
        <v>-6.085899062783574E-3</v>
      </c>
    </row>
    <row r="1997" spans="105:105" x14ac:dyDescent="0.25">
      <c r="DA1997" s="7">
        <v>1.8373037587478758E-2</v>
      </c>
    </row>
    <row r="1998" spans="105:105" x14ac:dyDescent="0.25">
      <c r="DA1998" s="7">
        <v>1.1082345704379258E-2</v>
      </c>
    </row>
    <row r="1999" spans="105:105" x14ac:dyDescent="0.25">
      <c r="DA1999" s="7">
        <v>1.5484178811660968E-3</v>
      </c>
    </row>
    <row r="2000" spans="105:105" x14ac:dyDescent="0.25">
      <c r="DA2000" s="7">
        <v>8.081058208516333E-3</v>
      </c>
    </row>
    <row r="2001" spans="105:105" x14ac:dyDescent="0.25">
      <c r="DA2001" s="7">
        <v>1.783057674856391E-2</v>
      </c>
    </row>
    <row r="2002" spans="105:105" x14ac:dyDescent="0.25">
      <c r="DA2002" s="7">
        <v>-4.0736431719793475E-3</v>
      </c>
    </row>
    <row r="2003" spans="105:105" x14ac:dyDescent="0.25">
      <c r="DA2003" s="7">
        <v>-9.7193747342331337E-3</v>
      </c>
    </row>
    <row r="2004" spans="105:105" x14ac:dyDescent="0.25">
      <c r="DA2004" s="7">
        <v>-5.6339596085454107E-4</v>
      </c>
    </row>
    <row r="2005" spans="105:105" x14ac:dyDescent="0.25">
      <c r="DA2005" s="7">
        <v>-5.183128255340853E-3</v>
      </c>
    </row>
    <row r="2006" spans="105:105" x14ac:dyDescent="0.25">
      <c r="DA2006" s="7">
        <v>-7.5639227679872422E-3</v>
      </c>
    </row>
    <row r="2007" spans="105:105" x14ac:dyDescent="0.25">
      <c r="DA2007" s="7">
        <v>7.775512553961016E-3</v>
      </c>
    </row>
    <row r="2008" spans="105:105" x14ac:dyDescent="0.25">
      <c r="DA2008" s="7">
        <v>-1.7883739506034179E-2</v>
      </c>
    </row>
    <row r="2009" spans="105:105" x14ac:dyDescent="0.25">
      <c r="DA2009" s="7">
        <v>2.5944022718234917E-3</v>
      </c>
    </row>
    <row r="2010" spans="105:105" x14ac:dyDescent="0.25">
      <c r="DA2010" s="7">
        <v>-2.2970068903319773E-3</v>
      </c>
    </row>
    <row r="2011" spans="105:105" x14ac:dyDescent="0.25">
      <c r="DA2011" s="7">
        <v>-5.5993055275408554E-3</v>
      </c>
    </row>
    <row r="2012" spans="105:105" x14ac:dyDescent="0.25">
      <c r="DA2012" s="7">
        <v>-2.1244391550682484E-2</v>
      </c>
    </row>
    <row r="2013" spans="105:105" x14ac:dyDescent="0.25">
      <c r="DA2013" s="7">
        <v>6.0218814860476411E-3</v>
      </c>
    </row>
    <row r="2014" spans="105:105" x14ac:dyDescent="0.25">
      <c r="DA2014" s="7">
        <v>3.6633481067823593E-3</v>
      </c>
    </row>
    <row r="2015" spans="105:105" x14ac:dyDescent="0.25">
      <c r="DA2015" s="7">
        <v>-2.8235969330140508E-3</v>
      </c>
    </row>
    <row r="2016" spans="105:105" x14ac:dyDescent="0.25">
      <c r="DA2016" s="7">
        <v>1.2408675866012345E-3</v>
      </c>
    </row>
    <row r="2017" spans="105:105" x14ac:dyDescent="0.25">
      <c r="DA2017" s="7">
        <v>9.573998536323779E-3</v>
      </c>
    </row>
    <row r="2018" spans="105:105" x14ac:dyDescent="0.25">
      <c r="DA2018" s="7">
        <v>1.0092660113499732E-3</v>
      </c>
    </row>
    <row r="2019" spans="105:105" x14ac:dyDescent="0.25">
      <c r="DA2019" s="7">
        <v>-3.5445057483244457E-3</v>
      </c>
    </row>
    <row r="2020" spans="105:105" x14ac:dyDescent="0.25">
      <c r="DA2020" s="7">
        <v>-8.1533219463395656E-3</v>
      </c>
    </row>
    <row r="2021" spans="105:105" x14ac:dyDescent="0.25">
      <c r="DA2021" s="7">
        <v>1.4117388186603784E-2</v>
      </c>
    </row>
    <row r="2022" spans="105:105" x14ac:dyDescent="0.25">
      <c r="DA2022" s="7">
        <v>-2.2848039725446145E-3</v>
      </c>
    </row>
    <row r="2023" spans="105:105" x14ac:dyDescent="0.25">
      <c r="DA2023" s="7">
        <v>-6.4548753789509649E-3</v>
      </c>
    </row>
    <row r="2024" spans="105:105" x14ac:dyDescent="0.25">
      <c r="DA2024" s="7">
        <v>-3.9114599167092822E-3</v>
      </c>
    </row>
    <row r="2025" spans="105:105" x14ac:dyDescent="0.25">
      <c r="DA2025" s="7">
        <v>-6.9596244748041502E-3</v>
      </c>
    </row>
    <row r="2026" spans="105:105" x14ac:dyDescent="0.25">
      <c r="DA2026" s="7">
        <v>3.870421292047831E-3</v>
      </c>
    </row>
    <row r="2027" spans="105:105" x14ac:dyDescent="0.25">
      <c r="DA2027" s="7">
        <v>-8.3164418674656192E-3</v>
      </c>
    </row>
    <row r="2028" spans="105:105" x14ac:dyDescent="0.25">
      <c r="DA2028" s="7">
        <v>-1.1404357824177714E-2</v>
      </c>
    </row>
    <row r="2029" spans="105:105" x14ac:dyDescent="0.25">
      <c r="DA2029" s="7">
        <v>-7.8792377598816531E-3</v>
      </c>
    </row>
    <row r="2030" spans="105:105" x14ac:dyDescent="0.25">
      <c r="DA2030" s="7">
        <v>-1.202626893700799E-2</v>
      </c>
    </row>
    <row r="2031" spans="105:105" x14ac:dyDescent="0.25">
      <c r="DA2031" s="7">
        <v>1.4603123840969056E-2</v>
      </c>
    </row>
    <row r="2032" spans="105:105" x14ac:dyDescent="0.25">
      <c r="DA2032" s="7">
        <v>-1.17569275063579E-4</v>
      </c>
    </row>
    <row r="2033" spans="105:105" x14ac:dyDescent="0.25">
      <c r="DA2033" s="7">
        <v>-1.3687056284653954E-2</v>
      </c>
    </row>
    <row r="2034" spans="105:105" x14ac:dyDescent="0.25">
      <c r="DA2034" s="7">
        <v>3.6324669508612712E-4</v>
      </c>
    </row>
    <row r="2035" spans="105:105" x14ac:dyDescent="0.25">
      <c r="DA2035" s="7">
        <v>-6.0459988480957693E-3</v>
      </c>
    </row>
    <row r="2036" spans="105:105" x14ac:dyDescent="0.25">
      <c r="DA2036" s="7">
        <v>3.1090870288593576E-3</v>
      </c>
    </row>
    <row r="2037" spans="105:105" x14ac:dyDescent="0.25">
      <c r="DA2037" s="7">
        <v>-9.9322692540241408E-3</v>
      </c>
    </row>
    <row r="2038" spans="105:105" x14ac:dyDescent="0.25">
      <c r="DA2038" s="7">
        <v>2.4492540796913088E-3</v>
      </c>
    </row>
    <row r="2039" spans="105:105" x14ac:dyDescent="0.25">
      <c r="DA2039" s="7">
        <v>-1.4210317294797278E-3</v>
      </c>
    </row>
    <row r="2040" spans="105:105" x14ac:dyDescent="0.25">
      <c r="DA2040" s="7">
        <v>2.0740712579921817E-3</v>
      </c>
    </row>
    <row r="2041" spans="105:105" x14ac:dyDescent="0.25">
      <c r="DA2041" s="7">
        <v>-3.1217455534730109E-3</v>
      </c>
    </row>
    <row r="2042" spans="105:105" x14ac:dyDescent="0.25">
      <c r="DA2042" s="7">
        <v>3.9932733352528883E-3</v>
      </c>
    </row>
    <row r="2043" spans="105:105" x14ac:dyDescent="0.25">
      <c r="DA2043" s="7">
        <v>-7.4273096151970096E-3</v>
      </c>
    </row>
    <row r="2044" spans="105:105" x14ac:dyDescent="0.25">
      <c r="DA2044" s="7">
        <v>5.1441993173270018E-3</v>
      </c>
    </row>
    <row r="2045" spans="105:105" x14ac:dyDescent="0.25">
      <c r="DA2045" s="7">
        <v>-4.4480706037720668E-4</v>
      </c>
    </row>
    <row r="2046" spans="105:105" x14ac:dyDescent="0.25">
      <c r="DA2046" s="7">
        <v>-2.1864026653021573E-2</v>
      </c>
    </row>
    <row r="2047" spans="105:105" x14ac:dyDescent="0.25">
      <c r="DA2047" s="7">
        <v>1.0646430973778479E-3</v>
      </c>
    </row>
    <row r="2048" spans="105:105" x14ac:dyDescent="0.25">
      <c r="DA2048" s="7">
        <v>1.9193550679105101E-3</v>
      </c>
    </row>
    <row r="2049" spans="105:105" x14ac:dyDescent="0.25">
      <c r="DA2049" s="7">
        <v>1.9252989568471093E-3</v>
      </c>
    </row>
    <row r="2050" spans="105:105" x14ac:dyDescent="0.25">
      <c r="DA2050" s="7">
        <v>-6.412226443900727E-3</v>
      </c>
    </row>
    <row r="2051" spans="105:105" x14ac:dyDescent="0.25">
      <c r="DA2051" s="7">
        <v>1.1126290214632172E-2</v>
      </c>
    </row>
    <row r="2052" spans="105:105" x14ac:dyDescent="0.25">
      <c r="DA2052" s="7">
        <v>-1.0055664038192481E-2</v>
      </c>
    </row>
    <row r="2053" spans="105:105" x14ac:dyDescent="0.25">
      <c r="DA2053" s="7">
        <v>2.8527582798997171E-4</v>
      </c>
    </row>
    <row r="2054" spans="105:105" x14ac:dyDescent="0.25">
      <c r="DA2054" s="7">
        <v>1.7125783838308418E-2</v>
      </c>
    </row>
    <row r="2055" spans="105:105" x14ac:dyDescent="0.25">
      <c r="DA2055" s="7">
        <v>5.5542138534277908E-3</v>
      </c>
    </row>
    <row r="2056" spans="105:105" x14ac:dyDescent="0.25">
      <c r="DA2056" s="7">
        <v>-9.4893576124391987E-3</v>
      </c>
    </row>
    <row r="2057" spans="105:105" x14ac:dyDescent="0.25">
      <c r="DA2057" s="7">
        <v>-2.2450613278138919E-3</v>
      </c>
    </row>
    <row r="2058" spans="105:105" x14ac:dyDescent="0.25">
      <c r="DA2058" s="7">
        <v>4.8967794691619927E-3</v>
      </c>
    </row>
    <row r="2059" spans="105:105" x14ac:dyDescent="0.25">
      <c r="DA2059" s="7">
        <v>-9.8320609595393764E-4</v>
      </c>
    </row>
    <row r="2060" spans="105:105" x14ac:dyDescent="0.25">
      <c r="DA2060" s="7">
        <v>-8.9555105978448412E-3</v>
      </c>
    </row>
    <row r="2061" spans="105:105" x14ac:dyDescent="0.25">
      <c r="DA2061" s="7">
        <v>4.0124443466978844E-3</v>
      </c>
    </row>
    <row r="2062" spans="105:105" x14ac:dyDescent="0.25">
      <c r="DA2062" s="7">
        <v>-3.3984734136553018E-3</v>
      </c>
    </row>
    <row r="2063" spans="105:105" x14ac:dyDescent="0.25">
      <c r="DA2063" s="7">
        <v>-4.0801735713117526E-3</v>
      </c>
    </row>
    <row r="2064" spans="105:105" x14ac:dyDescent="0.25">
      <c r="DA2064" s="7">
        <v>1.3278835890558548E-2</v>
      </c>
    </row>
    <row r="2065" spans="105:105" x14ac:dyDescent="0.25">
      <c r="DA2065" s="7">
        <v>-1.7099251213041133E-2</v>
      </c>
    </row>
    <row r="2066" spans="105:105" x14ac:dyDescent="0.25">
      <c r="DA2066" s="7">
        <v>-6.168098057061434E-3</v>
      </c>
    </row>
    <row r="2067" spans="105:105" x14ac:dyDescent="0.25">
      <c r="DA2067" s="7">
        <v>9.9851510776701614E-3</v>
      </c>
    </row>
    <row r="2068" spans="105:105" x14ac:dyDescent="0.25">
      <c r="DA2068" s="7">
        <v>6.5207829857157774E-3</v>
      </c>
    </row>
    <row r="2069" spans="105:105" x14ac:dyDescent="0.25">
      <c r="DA2069" s="7">
        <v>6.5146377573895731E-3</v>
      </c>
    </row>
    <row r="2070" spans="105:105" x14ac:dyDescent="0.25">
      <c r="DA2070" s="7">
        <v>-1.1603322354872944E-3</v>
      </c>
    </row>
    <row r="2071" spans="105:105" x14ac:dyDescent="0.25">
      <c r="DA2071" s="7">
        <v>-2.6458142519928517E-3</v>
      </c>
    </row>
    <row r="2072" spans="105:105" x14ac:dyDescent="0.25">
      <c r="DA2072" s="7">
        <v>1.5614174026253749E-3</v>
      </c>
    </row>
    <row r="2073" spans="105:105" x14ac:dyDescent="0.25">
      <c r="DA2073" s="7">
        <v>-7.7662250851077263E-3</v>
      </c>
    </row>
    <row r="2074" spans="105:105" x14ac:dyDescent="0.25">
      <c r="DA2074" s="7">
        <v>7.9956666013313222E-4</v>
      </c>
    </row>
    <row r="2075" spans="105:105" x14ac:dyDescent="0.25">
      <c r="DA2075" s="7">
        <v>1.1112073902948759E-2</v>
      </c>
    </row>
    <row r="2076" spans="105:105" x14ac:dyDescent="0.25">
      <c r="DA2076" s="7">
        <v>6.2504979860008459E-3</v>
      </c>
    </row>
    <row r="2077" spans="105:105" x14ac:dyDescent="0.25">
      <c r="DA2077" s="7">
        <v>3.4066403850360073E-3</v>
      </c>
    </row>
    <row r="2078" spans="105:105" x14ac:dyDescent="0.25">
      <c r="DA2078" s="7">
        <v>-4.9548268953018126E-3</v>
      </c>
    </row>
    <row r="2079" spans="105:105" x14ac:dyDescent="0.25">
      <c r="DA2079" s="7">
        <v>1.1724355740624014E-2</v>
      </c>
    </row>
    <row r="2080" spans="105:105" x14ac:dyDescent="0.25">
      <c r="DA2080" s="7">
        <v>1.6554779131169198E-3</v>
      </c>
    </row>
    <row r="2081" spans="105:105" x14ac:dyDescent="0.25">
      <c r="DA2081" s="7">
        <v>2.2783169379166791E-3</v>
      </c>
    </row>
    <row r="2082" spans="105:105" x14ac:dyDescent="0.25">
      <c r="DA2082" s="7">
        <v>-3.9832680477062243E-3</v>
      </c>
    </row>
    <row r="2083" spans="105:105" x14ac:dyDescent="0.25">
      <c r="DA2083" s="7">
        <v>1.4387568139680661E-2</v>
      </c>
    </row>
    <row r="2084" spans="105:105" x14ac:dyDescent="0.25">
      <c r="DA2084" s="7">
        <v>3.6878677428816443E-3</v>
      </c>
    </row>
    <row r="2085" spans="105:105" x14ac:dyDescent="0.25">
      <c r="DA2085" s="7">
        <v>1.0145708665717393E-3</v>
      </c>
    </row>
    <row r="2086" spans="105:105" x14ac:dyDescent="0.25">
      <c r="DA2086" s="7">
        <v>-1.7462712580710648E-2</v>
      </c>
    </row>
    <row r="2087" spans="105:105" x14ac:dyDescent="0.25">
      <c r="DA2087" s="7">
        <v>-4.3847037750325401E-3</v>
      </c>
    </row>
    <row r="2088" spans="105:105" x14ac:dyDescent="0.25">
      <c r="DA2088" s="7">
        <v>4.7746102291042914E-3</v>
      </c>
    </row>
    <row r="2089" spans="105:105" x14ac:dyDescent="0.25">
      <c r="DA2089" s="7">
        <v>-5.9396041115192932E-3</v>
      </c>
    </row>
    <row r="2090" spans="105:105" x14ac:dyDescent="0.25">
      <c r="DA2090" s="7">
        <v>6.5000362746999597E-3</v>
      </c>
    </row>
    <row r="2091" spans="105:105" x14ac:dyDescent="0.25">
      <c r="DA2091" s="7">
        <v>3.8159283485569174E-3</v>
      </c>
    </row>
    <row r="2092" spans="105:105" x14ac:dyDescent="0.25">
      <c r="DA2092" s="7">
        <v>-4.9579782944434558E-3</v>
      </c>
    </row>
    <row r="2093" spans="105:105" x14ac:dyDescent="0.25">
      <c r="DA2093" s="7">
        <v>-8.4874928097648083E-3</v>
      </c>
    </row>
    <row r="2094" spans="105:105" x14ac:dyDescent="0.25">
      <c r="DA2094" s="7">
        <v>-3.546589173312532E-3</v>
      </c>
    </row>
    <row r="2095" spans="105:105" x14ac:dyDescent="0.25">
      <c r="DA2095" s="7">
        <v>5.4808913000655591E-3</v>
      </c>
    </row>
    <row r="2096" spans="105:105" x14ac:dyDescent="0.25">
      <c r="DA2096" s="7">
        <v>4.2278074624831786E-3</v>
      </c>
    </row>
    <row r="2097" spans="105:105" x14ac:dyDescent="0.25">
      <c r="DA2097" s="7">
        <v>-7.52095869302284E-3</v>
      </c>
    </row>
    <row r="2098" spans="105:105" x14ac:dyDescent="0.25">
      <c r="DA2098" s="7">
        <v>-2.0424747649487106E-2</v>
      </c>
    </row>
    <row r="2099" spans="105:105" x14ac:dyDescent="0.25">
      <c r="DA2099" s="7">
        <v>2.0496479146444469E-3</v>
      </c>
    </row>
    <row r="2100" spans="105:105" x14ac:dyDescent="0.25">
      <c r="DA2100" s="7">
        <v>1.844334880388342E-2</v>
      </c>
    </row>
    <row r="2101" spans="105:105" x14ac:dyDescent="0.25">
      <c r="DA2101" s="7">
        <v>-4.9375379694552978E-3</v>
      </c>
    </row>
    <row r="2102" spans="105:105" x14ac:dyDescent="0.25">
      <c r="DA2102" s="7">
        <v>1.8214347132924014E-2</v>
      </c>
    </row>
    <row r="2103" spans="105:105" x14ac:dyDescent="0.25">
      <c r="DA2103" s="7">
        <v>4.1767898119345771E-3</v>
      </c>
    </row>
    <row r="2104" spans="105:105" x14ac:dyDescent="0.25">
      <c r="DA2104" s="7">
        <v>-9.1718366411456375E-3</v>
      </c>
    </row>
    <row r="2105" spans="105:105" x14ac:dyDescent="0.25">
      <c r="DA2105" s="7">
        <v>8.0601539275434331E-3</v>
      </c>
    </row>
    <row r="2106" spans="105:105" x14ac:dyDescent="0.25">
      <c r="DA2106" s="7">
        <v>9.2325969626457661E-3</v>
      </c>
    </row>
    <row r="2107" spans="105:105" x14ac:dyDescent="0.25">
      <c r="DA2107" s="7">
        <v>5.7948056701192397E-3</v>
      </c>
    </row>
    <row r="2108" spans="105:105" x14ac:dyDescent="0.25">
      <c r="DA2108" s="7">
        <v>4.7112320908112449E-3</v>
      </c>
    </row>
    <row r="2109" spans="105:105" x14ac:dyDescent="0.25">
      <c r="DA2109" s="7">
        <v>1.3523069324035896E-2</v>
      </c>
    </row>
    <row r="2110" spans="105:105" x14ac:dyDescent="0.25">
      <c r="DA2110" s="7">
        <v>5.4156573378335449E-3</v>
      </c>
    </row>
    <row r="2111" spans="105:105" x14ac:dyDescent="0.25">
      <c r="DA2111" s="7">
        <v>1.9288617886544671E-3</v>
      </c>
    </row>
    <row r="2112" spans="105:105" x14ac:dyDescent="0.25">
      <c r="DA2112" s="7">
        <v>5.2633397126541238E-3</v>
      </c>
    </row>
    <row r="2113" spans="105:105" x14ac:dyDescent="0.25">
      <c r="DA2113" s="7">
        <v>1.5695260571956166E-4</v>
      </c>
    </row>
    <row r="2114" spans="105:105" x14ac:dyDescent="0.25">
      <c r="DA2114" s="7">
        <v>-6.7330100591934754E-4</v>
      </c>
    </row>
    <row r="2115" spans="105:105" x14ac:dyDescent="0.25">
      <c r="DA2115" s="7">
        <v>6.7046146023116305E-3</v>
      </c>
    </row>
    <row r="2116" spans="105:105" x14ac:dyDescent="0.25">
      <c r="DA2116" s="7">
        <v>-1.1539272722986061E-2</v>
      </c>
    </row>
    <row r="2117" spans="105:105" x14ac:dyDescent="0.25">
      <c r="DA2117" s="7">
        <v>2.7692524008656617E-3</v>
      </c>
    </row>
    <row r="2118" spans="105:105" x14ac:dyDescent="0.25">
      <c r="DA2118" s="7">
        <v>-9.3762924143462444E-3</v>
      </c>
    </row>
    <row r="2119" spans="105:105" x14ac:dyDescent="0.25">
      <c r="DA2119" s="7">
        <v>1.4169106148072751E-2</v>
      </c>
    </row>
    <row r="2120" spans="105:105" x14ac:dyDescent="0.25">
      <c r="DA2120" s="7">
        <v>3.5730692752607863E-3</v>
      </c>
    </row>
    <row r="2121" spans="105:105" x14ac:dyDescent="0.25">
      <c r="DA2121" s="7">
        <v>-3.8828522156123656E-3</v>
      </c>
    </row>
    <row r="2122" spans="105:105" x14ac:dyDescent="0.25">
      <c r="DA2122" s="7">
        <v>-1.5347096996280016E-3</v>
      </c>
    </row>
    <row r="2123" spans="105:105" x14ac:dyDescent="0.25">
      <c r="DA2123" s="7">
        <v>1.5939380909898318E-3</v>
      </c>
    </row>
    <row r="2124" spans="105:105" x14ac:dyDescent="0.25">
      <c r="DA2124" s="7">
        <v>3.0747367782154467E-3</v>
      </c>
    </row>
    <row r="2125" spans="105:105" x14ac:dyDescent="0.25">
      <c r="DA2125" s="7">
        <v>-6.1465810040332147E-3</v>
      </c>
    </row>
    <row r="2126" spans="105:105" x14ac:dyDescent="0.25">
      <c r="DA2126" s="7">
        <v>-5.3659269133291675E-3</v>
      </c>
    </row>
    <row r="2127" spans="105:105" x14ac:dyDescent="0.25">
      <c r="DA2127" s="7">
        <v>-1.0752753528323956E-2</v>
      </c>
    </row>
    <row r="2128" spans="105:105" x14ac:dyDescent="0.25">
      <c r="DA2128" s="7">
        <v>5.832342335450812E-3</v>
      </c>
    </row>
    <row r="2129" spans="105:105" x14ac:dyDescent="0.25">
      <c r="DA2129" s="7">
        <v>-3.6640225607712639E-3</v>
      </c>
    </row>
    <row r="2130" spans="105:105" x14ac:dyDescent="0.25">
      <c r="DA2130" s="7">
        <v>2.7765356344374593E-3</v>
      </c>
    </row>
    <row r="2131" spans="105:105" x14ac:dyDescent="0.25">
      <c r="DA2131" s="7">
        <v>1.0534556304250145E-3</v>
      </c>
    </row>
    <row r="2132" spans="105:105" x14ac:dyDescent="0.25">
      <c r="DA2132" s="7">
        <v>4.0553121289107364E-3</v>
      </c>
    </row>
    <row r="2133" spans="105:105" x14ac:dyDescent="0.25">
      <c r="DA2133" s="7">
        <v>1.9633433475959462E-3</v>
      </c>
    </row>
    <row r="2134" spans="105:105" x14ac:dyDescent="0.25">
      <c r="DA2134" s="7">
        <v>-3.1812719817040491E-3</v>
      </c>
    </row>
    <row r="2135" spans="105:105" x14ac:dyDescent="0.25">
      <c r="DA2135" s="7">
        <v>8.6191070886328814E-3</v>
      </c>
    </row>
    <row r="2136" spans="105:105" x14ac:dyDescent="0.25">
      <c r="DA2136" s="7">
        <v>-5.7811237502406587E-3</v>
      </c>
    </row>
    <row r="2137" spans="105:105" x14ac:dyDescent="0.25">
      <c r="DA2137" s="7">
        <v>7.0032797020743599E-3</v>
      </c>
    </row>
    <row r="2138" spans="105:105" x14ac:dyDescent="0.25">
      <c r="DA2138" s="7">
        <v>7.0891378209111278E-3</v>
      </c>
    </row>
    <row r="2139" spans="105:105" x14ac:dyDescent="0.25">
      <c r="DA2139" s="7">
        <v>6.5971781532411112E-3</v>
      </c>
    </row>
    <row r="2140" spans="105:105" x14ac:dyDescent="0.25">
      <c r="DA2140" s="7">
        <v>-2.3503705824638021E-3</v>
      </c>
    </row>
    <row r="2141" spans="105:105" x14ac:dyDescent="0.25">
      <c r="DA2141" s="7">
        <v>-6.6344000833865723E-3</v>
      </c>
    </row>
    <row r="2142" spans="105:105" x14ac:dyDescent="0.25">
      <c r="DA2142" s="7">
        <v>-2.3832913939404537E-4</v>
      </c>
    </row>
    <row r="2143" spans="105:105" x14ac:dyDescent="0.25">
      <c r="DA2143" s="7">
        <v>7.893024726398289E-3</v>
      </c>
    </row>
    <row r="2144" spans="105:105" x14ac:dyDescent="0.25">
      <c r="DA2144" s="7">
        <v>-9.0674552984652112E-3</v>
      </c>
    </row>
    <row r="2145" spans="105:105" x14ac:dyDescent="0.25">
      <c r="DA2145" s="7">
        <v>-6.9135151989175941E-4</v>
      </c>
    </row>
    <row r="2146" spans="105:105" x14ac:dyDescent="0.25">
      <c r="DA2146" s="7">
        <v>-2.9492327121275596E-3</v>
      </c>
    </row>
    <row r="2147" spans="105:105" x14ac:dyDescent="0.25">
      <c r="DA2147" s="7">
        <v>2.7256055227539034E-3</v>
      </c>
    </row>
    <row r="2148" spans="105:105" x14ac:dyDescent="0.25">
      <c r="DA2148" s="7">
        <v>8.4144762377021832E-3</v>
      </c>
    </row>
    <row r="2149" spans="105:105" x14ac:dyDescent="0.25">
      <c r="DA2149" s="7">
        <v>-6.5646728217107013E-4</v>
      </c>
    </row>
    <row r="2150" spans="105:105" x14ac:dyDescent="0.25">
      <c r="DA2150" s="7">
        <v>-3.760802974298713E-4</v>
      </c>
    </row>
    <row r="2151" spans="105:105" x14ac:dyDescent="0.25">
      <c r="DA2151" s="7">
        <v>8.6318115336180196E-4</v>
      </c>
    </row>
    <row r="2152" spans="105:105" x14ac:dyDescent="0.25">
      <c r="DA2152" s="7">
        <v>-4.120178832637612E-3</v>
      </c>
    </row>
    <row r="2153" spans="105:105" x14ac:dyDescent="0.25">
      <c r="DA2153" s="7">
        <v>7.7834085595881331E-3</v>
      </c>
    </row>
    <row r="2154" spans="105:105" x14ac:dyDescent="0.25">
      <c r="DA2154" s="7">
        <v>-9.997643278440228E-3</v>
      </c>
    </row>
    <row r="2155" spans="105:105" x14ac:dyDescent="0.25">
      <c r="DA2155" s="7">
        <v>4.1278468324875573E-3</v>
      </c>
    </row>
    <row r="2156" spans="105:105" x14ac:dyDescent="0.25">
      <c r="DA2156" s="7">
        <v>5.6571595587214685E-3</v>
      </c>
    </row>
    <row r="2157" spans="105:105" x14ac:dyDescent="0.25">
      <c r="DA2157" s="7">
        <v>5.1373537780804324E-3</v>
      </c>
    </row>
    <row r="2158" spans="105:105" x14ac:dyDescent="0.25">
      <c r="DA2158" s="7">
        <v>6.8147735100850693E-3</v>
      </c>
    </row>
    <row r="2159" spans="105:105" x14ac:dyDescent="0.25">
      <c r="DA2159" s="7">
        <v>-1.1377559621920227E-3</v>
      </c>
    </row>
    <row r="2160" spans="105:105" x14ac:dyDescent="0.25">
      <c r="DA2160" s="7">
        <v>-1.0398711342533352E-2</v>
      </c>
    </row>
    <row r="2161" spans="105:105" x14ac:dyDescent="0.25">
      <c r="DA2161" s="7">
        <v>1.3582140550168697E-2</v>
      </c>
    </row>
    <row r="2162" spans="105:105" x14ac:dyDescent="0.25">
      <c r="DA2162" s="7">
        <v>3.7527427957669713E-3</v>
      </c>
    </row>
    <row r="2163" spans="105:105" x14ac:dyDescent="0.25">
      <c r="DA2163" s="7">
        <v>1.1844354016828583E-2</v>
      </c>
    </row>
    <row r="2164" spans="105:105" x14ac:dyDescent="0.25">
      <c r="DA2164" s="7">
        <v>-2.2820089270826432E-4</v>
      </c>
    </row>
    <row r="2165" spans="105:105" x14ac:dyDescent="0.25">
      <c r="DA2165" s="7">
        <v>-1.5038936485326849E-2</v>
      </c>
    </row>
    <row r="2166" spans="105:105" x14ac:dyDescent="0.25">
      <c r="DA2166" s="7">
        <v>7.2565821619704363E-3</v>
      </c>
    </row>
    <row r="2167" spans="105:105" x14ac:dyDescent="0.25">
      <c r="DA2167" s="7">
        <v>4.8087503864720927E-3</v>
      </c>
    </row>
    <row r="2168" spans="105:105" x14ac:dyDescent="0.25">
      <c r="DA2168" s="7">
        <v>1.9835735793079946E-3</v>
      </c>
    </row>
    <row r="2169" spans="105:105" x14ac:dyDescent="0.25">
      <c r="DA2169" s="7">
        <v>-1.0044354016828584E-2</v>
      </c>
    </row>
    <row r="2170" spans="105:105" x14ac:dyDescent="0.25">
      <c r="DA2170" s="7">
        <v>-2.0901087827965969E-3</v>
      </c>
    </row>
    <row r="2171" spans="105:105" x14ac:dyDescent="0.25">
      <c r="DA2171" s="7">
        <v>-1.1534930795279797E-2</v>
      </c>
    </row>
    <row r="2172" spans="105:105" x14ac:dyDescent="0.25">
      <c r="DA2172" s="7">
        <v>7.5306138251093214E-3</v>
      </c>
    </row>
    <row r="2173" spans="105:105" x14ac:dyDescent="0.25">
      <c r="DA2173" s="7">
        <v>-5.7135612541984303E-3</v>
      </c>
    </row>
    <row r="2174" spans="105:105" x14ac:dyDescent="0.25">
      <c r="DA2174" s="7">
        <v>9.2654765603569101E-3</v>
      </c>
    </row>
    <row r="2175" spans="105:105" x14ac:dyDescent="0.25">
      <c r="DA2175" s="7">
        <v>1.5111788479756796E-3</v>
      </c>
    </row>
    <row r="2176" spans="105:105" x14ac:dyDescent="0.25">
      <c r="DA2176" s="7">
        <v>6.8409414325142277E-4</v>
      </c>
    </row>
    <row r="2177" spans="105:105" x14ac:dyDescent="0.25">
      <c r="DA2177" s="7">
        <v>-3.3462652345420795E-3</v>
      </c>
    </row>
    <row r="2178" spans="105:105" x14ac:dyDescent="0.25">
      <c r="DA2178" s="7">
        <v>3.4956323952414093E-3</v>
      </c>
    </row>
    <row r="2179" spans="105:105" x14ac:dyDescent="0.25">
      <c r="DA2179" s="7">
        <v>2.1856307876063508E-3</v>
      </c>
    </row>
    <row r="2180" spans="105:105" x14ac:dyDescent="0.25">
      <c r="DA2180" s="7">
        <v>7.1708465975447323E-3</v>
      </c>
    </row>
    <row r="2181" spans="105:105" x14ac:dyDescent="0.25">
      <c r="DA2181" s="7">
        <v>7.8353891376522367E-3</v>
      </c>
    </row>
    <row r="2182" spans="105:105" x14ac:dyDescent="0.25">
      <c r="DA2182" s="7">
        <v>6.6819420362648086E-3</v>
      </c>
    </row>
    <row r="2183" spans="105:105" x14ac:dyDescent="0.25">
      <c r="DA2183" s="7">
        <v>1.1274721114203566E-2</v>
      </c>
    </row>
    <row r="2184" spans="105:105" x14ac:dyDescent="0.25">
      <c r="DA2184" s="7">
        <v>4.4445011690171666E-3</v>
      </c>
    </row>
    <row r="2185" spans="105:105" x14ac:dyDescent="0.25">
      <c r="DA2185" s="7">
        <v>5.3264202188060151E-3</v>
      </c>
    </row>
    <row r="2186" spans="105:105" x14ac:dyDescent="0.25">
      <c r="DA2186" s="7">
        <v>7.7616132328694196E-5</v>
      </c>
    </row>
    <row r="2187" spans="105:105" x14ac:dyDescent="0.25">
      <c r="DA2187" s="7">
        <v>1.4308531854097964E-3</v>
      </c>
    </row>
    <row r="2188" spans="105:105" x14ac:dyDescent="0.25">
      <c r="DA2188" s="7">
        <v>-2.4019572356352003E-3</v>
      </c>
    </row>
    <row r="2189" spans="105:105" x14ac:dyDescent="0.25">
      <c r="DA2189" s="7">
        <v>4.9420020468445725E-3</v>
      </c>
    </row>
    <row r="2190" spans="105:105" x14ac:dyDescent="0.25">
      <c r="DA2190" s="7">
        <v>-4.5916281442274342E-3</v>
      </c>
    </row>
    <row r="2191" spans="105:105" x14ac:dyDescent="0.25">
      <c r="DA2191" s="7">
        <v>-4.6533430440846135E-3</v>
      </c>
    </row>
    <row r="2192" spans="105:105" x14ac:dyDescent="0.25">
      <c r="DA2192" s="7">
        <v>-1.9824184710174452E-3</v>
      </c>
    </row>
    <row r="2193" spans="105:105" x14ac:dyDescent="0.25">
      <c r="DA2193" s="7">
        <v>-2.3664777336322006E-3</v>
      </c>
    </row>
    <row r="2194" spans="105:105" x14ac:dyDescent="0.25">
      <c r="DA2194" s="7">
        <v>9.3413377408054655E-3</v>
      </c>
    </row>
    <row r="2195" spans="105:105" x14ac:dyDescent="0.25">
      <c r="DA2195" s="7">
        <v>1.0964921070807031E-2</v>
      </c>
    </row>
    <row r="2196" spans="105:105" x14ac:dyDescent="0.25">
      <c r="DA2196" s="7">
        <v>-3.5549403810378865E-3</v>
      </c>
    </row>
    <row r="2197" spans="105:105" x14ac:dyDescent="0.25">
      <c r="DA2197" s="7">
        <v>-1.3212385542830453E-2</v>
      </c>
    </row>
    <row r="2198" spans="105:105" x14ac:dyDescent="0.25">
      <c r="DA2198" s="7">
        <v>5.3672246394708052E-4</v>
      </c>
    </row>
    <row r="2199" spans="105:105" x14ac:dyDescent="0.25">
      <c r="DA2199" s="7">
        <v>2.7640814096084793E-4</v>
      </c>
    </row>
    <row r="2200" spans="105:105" x14ac:dyDescent="0.25">
      <c r="DA2200" s="7">
        <v>4.84900075662008E-3</v>
      </c>
    </row>
    <row r="2201" spans="105:105" x14ac:dyDescent="0.25">
      <c r="DA2201" s="7">
        <v>-7.3892013915756254E-4</v>
      </c>
    </row>
    <row r="2202" spans="105:105" x14ac:dyDescent="0.25">
      <c r="DA2202" s="7">
        <v>3.625067361097899E-3</v>
      </c>
    </row>
    <row r="2203" spans="105:105" x14ac:dyDescent="0.25">
      <c r="DA2203" s="7">
        <v>1.6631638254679274E-3</v>
      </c>
    </row>
    <row r="2204" spans="105:105" x14ac:dyDescent="0.25">
      <c r="DA2204" s="7">
        <v>6.3694571053783872E-4</v>
      </c>
    </row>
    <row r="2205" spans="105:105" x14ac:dyDescent="0.25">
      <c r="DA2205" s="7">
        <v>-8.0114214461005761E-3</v>
      </c>
    </row>
    <row r="2206" spans="105:105" x14ac:dyDescent="0.25">
      <c r="DA2206" s="7">
        <v>1.8981747839460151E-2</v>
      </c>
    </row>
    <row r="2207" spans="105:105" x14ac:dyDescent="0.25">
      <c r="DA2207" s="7">
        <v>1.1546896953403484E-2</v>
      </c>
    </row>
    <row r="2208" spans="105:105" x14ac:dyDescent="0.25">
      <c r="DA2208" s="7">
        <v>3.0182067348359849E-4</v>
      </c>
    </row>
    <row r="2209" spans="105:105" x14ac:dyDescent="0.25">
      <c r="DA2209" s="7">
        <v>2.5570056686759924E-3</v>
      </c>
    </row>
    <row r="2210" spans="105:105" x14ac:dyDescent="0.25">
      <c r="DA2210" s="7">
        <v>-8.111128213387565E-3</v>
      </c>
    </row>
    <row r="2211" spans="105:105" x14ac:dyDescent="0.25">
      <c r="DA2211" s="7">
        <v>6.0277640977787084E-3</v>
      </c>
    </row>
    <row r="2212" spans="105:105" x14ac:dyDescent="0.25">
      <c r="DA2212" s="7">
        <v>-1.7382597011420874E-2</v>
      </c>
    </row>
    <row r="2213" spans="105:105" x14ac:dyDescent="0.25">
      <c r="DA2213" s="7">
        <v>6.8179424169997217E-3</v>
      </c>
    </row>
    <row r="2214" spans="105:105" x14ac:dyDescent="0.25">
      <c r="DA2214" s="7">
        <v>-1.5285207018692745E-3</v>
      </c>
    </row>
    <row r="2215" spans="105:105" x14ac:dyDescent="0.25">
      <c r="DA2215" s="7">
        <v>3.7830487508457734E-3</v>
      </c>
    </row>
    <row r="2216" spans="105:105" x14ac:dyDescent="0.25">
      <c r="DA2216" s="7">
        <v>7.3197502069873733E-3</v>
      </c>
    </row>
    <row r="2217" spans="105:105" x14ac:dyDescent="0.25">
      <c r="DA2217" s="7">
        <v>1.3122292693864438E-3</v>
      </c>
    </row>
    <row r="2218" spans="105:105" x14ac:dyDescent="0.25">
      <c r="DA2218" s="7">
        <v>-7.8713592620275451E-3</v>
      </c>
    </row>
    <row r="2219" spans="105:105" x14ac:dyDescent="0.25">
      <c r="DA2219" s="7">
        <v>1.623517473488755E-3</v>
      </c>
    </row>
    <row r="2220" spans="105:105" x14ac:dyDescent="0.25">
      <c r="DA2220" s="7">
        <v>-8.9653131000523014E-5</v>
      </c>
    </row>
    <row r="2221" spans="105:105" x14ac:dyDescent="0.25">
      <c r="DA2221" s="7">
        <v>-2.8680229070247153E-3</v>
      </c>
    </row>
    <row r="2222" spans="105:105" x14ac:dyDescent="0.25">
      <c r="DA2222" s="7">
        <v>-1.8639783866106882E-3</v>
      </c>
    </row>
    <row r="2223" spans="105:105" x14ac:dyDescent="0.25">
      <c r="DA2223" s="7">
        <v>1.1005865553655894E-3</v>
      </c>
    </row>
    <row r="2224" spans="105:105" x14ac:dyDescent="0.25">
      <c r="DA2224" s="7">
        <v>-1.1089568065473577E-2</v>
      </c>
    </row>
    <row r="2225" spans="105:105" x14ac:dyDescent="0.25">
      <c r="DA2225" s="7">
        <v>-3.8799896947253731E-3</v>
      </c>
    </row>
    <row r="2226" spans="105:105" x14ac:dyDescent="0.25">
      <c r="DA2226" s="7">
        <v>-2.3791282305866478E-2</v>
      </c>
    </row>
    <row r="2227" spans="105:105" x14ac:dyDescent="0.25">
      <c r="DA2227" s="7">
        <v>1.6760608559561658E-4</v>
      </c>
    </row>
    <row r="2228" spans="105:105" x14ac:dyDescent="0.25">
      <c r="DA2228" s="7">
        <v>-9.7289401765156074E-4</v>
      </c>
    </row>
    <row r="2229" spans="105:105" x14ac:dyDescent="0.25">
      <c r="DA2229" s="7">
        <v>-6.4474345754220851E-3</v>
      </c>
    </row>
    <row r="2230" spans="105:105" x14ac:dyDescent="0.25">
      <c r="DA2230" s="7">
        <v>1.0250446362077491E-2</v>
      </c>
    </row>
    <row r="2231" spans="105:105" x14ac:dyDescent="0.25">
      <c r="DA2231" s="7">
        <v>7.8124364472372688E-3</v>
      </c>
    </row>
    <row r="2232" spans="105:105" x14ac:dyDescent="0.25">
      <c r="DA2232" s="7">
        <v>1.0994054005094222E-2</v>
      </c>
    </row>
    <row r="2233" spans="105:105" x14ac:dyDescent="0.25">
      <c r="DA2233" s="7">
        <v>-6.338588750624331E-3</v>
      </c>
    </row>
    <row r="2234" spans="105:105" x14ac:dyDescent="0.25">
      <c r="DA2234" s="7">
        <v>7.0436788882929247E-3</v>
      </c>
    </row>
    <row r="2235" spans="105:105" x14ac:dyDescent="0.25">
      <c r="DA2235" s="7">
        <v>-9.4835100162541496E-3</v>
      </c>
    </row>
    <row r="2236" spans="105:105" x14ac:dyDescent="0.25">
      <c r="DA2236" s="7">
        <v>-1.1727586329472251E-2</v>
      </c>
    </row>
    <row r="2237" spans="105:105" x14ac:dyDescent="0.25">
      <c r="DA2237" s="7">
        <v>-5.9860347255395029E-3</v>
      </c>
    </row>
    <row r="2238" spans="105:105" x14ac:dyDescent="0.25">
      <c r="DA2238" s="7">
        <v>-1.6719531322465628E-3</v>
      </c>
    </row>
    <row r="2239" spans="105:105" x14ac:dyDescent="0.25">
      <c r="DA2239" s="7">
        <v>2.8944767473134559E-3</v>
      </c>
    </row>
    <row r="2240" spans="105:105" x14ac:dyDescent="0.25">
      <c r="DA2240" s="7">
        <v>-1.0318076738272794E-3</v>
      </c>
    </row>
    <row r="2241" spans="105:105" x14ac:dyDescent="0.25">
      <c r="DA2241" s="7">
        <v>2.0606190901016814E-4</v>
      </c>
    </row>
    <row r="2242" spans="105:105" x14ac:dyDescent="0.25">
      <c r="DA2242" s="7">
        <v>1.6436339046762441E-3</v>
      </c>
    </row>
    <row r="2243" spans="105:105" x14ac:dyDescent="0.25">
      <c r="DA2243" s="7">
        <v>-9.0674552984652112E-3</v>
      </c>
    </row>
    <row r="2244" spans="105:105" x14ac:dyDescent="0.25">
      <c r="DA2244" s="7">
        <v>8.9301326761400558E-3</v>
      </c>
    </row>
    <row r="2245" spans="105:105" x14ac:dyDescent="0.25">
      <c r="DA2245" s="7">
        <v>1.0604000180901491E-4</v>
      </c>
    </row>
    <row r="2246" spans="105:105" x14ac:dyDescent="0.25">
      <c r="DA2246" s="7">
        <v>-1.2576678304868983E-2</v>
      </c>
    </row>
    <row r="2247" spans="105:105" x14ac:dyDescent="0.25">
      <c r="DA2247" s="7">
        <v>2.0323677426844367E-3</v>
      </c>
    </row>
    <row r="2248" spans="105:105" x14ac:dyDescent="0.25">
      <c r="DA2248" s="7">
        <v>-3.1075642573356165E-3</v>
      </c>
    </row>
    <row r="2249" spans="105:105" x14ac:dyDescent="0.25">
      <c r="DA2249" s="7">
        <v>-4.9866972403979164E-4</v>
      </c>
    </row>
    <row r="2250" spans="105:105" x14ac:dyDescent="0.25">
      <c r="DA2250" s="7">
        <v>5.7078795771289149E-3</v>
      </c>
    </row>
    <row r="2251" spans="105:105" x14ac:dyDescent="0.25">
      <c r="DA2251" s="7">
        <v>-1.8914877305179833E-2</v>
      </c>
    </row>
    <row r="2252" spans="105:105" x14ac:dyDescent="0.25">
      <c r="DA2252" s="7">
        <v>-1.2925159217062174E-3</v>
      </c>
    </row>
    <row r="2253" spans="105:105" x14ac:dyDescent="0.25">
      <c r="DA2253" s="7">
        <v>9.2167524280725045E-3</v>
      </c>
    </row>
    <row r="2254" spans="105:105" x14ac:dyDescent="0.25">
      <c r="DA2254" s="7">
        <v>-5.7587644734303492E-5</v>
      </c>
    </row>
    <row r="2255" spans="105:105" x14ac:dyDescent="0.25">
      <c r="DA2255" s="7">
        <v>1.9241084282824886E-3</v>
      </c>
    </row>
    <row r="2256" spans="105:105" x14ac:dyDescent="0.25">
      <c r="DA2256" s="7">
        <v>-2.3653459266060966E-4</v>
      </c>
    </row>
    <row r="2257" spans="105:105" x14ac:dyDescent="0.25">
      <c r="DA2257" s="7">
        <v>-4.6464624892920258E-3</v>
      </c>
    </row>
    <row r="2258" spans="105:105" x14ac:dyDescent="0.25">
      <c r="DA2258" s="7">
        <v>8.38700654185086E-3</v>
      </c>
    </row>
    <row r="2259" spans="105:105" x14ac:dyDescent="0.25">
      <c r="DA2259" s="7">
        <v>1.0882173137346399E-3</v>
      </c>
    </row>
    <row r="2260" spans="105:105" x14ac:dyDescent="0.25">
      <c r="DA2260" s="7">
        <v>-2.7826024825131756E-3</v>
      </c>
    </row>
    <row r="2261" spans="105:105" x14ac:dyDescent="0.25">
      <c r="DA2261" s="7">
        <v>-6.83080228100298E-3</v>
      </c>
    </row>
    <row r="2262" spans="105:105" x14ac:dyDescent="0.25">
      <c r="DA2262" s="7">
        <v>-9.9880140032852071E-3</v>
      </c>
    </row>
    <row r="2263" spans="105:105" x14ac:dyDescent="0.25">
      <c r="DA2263" s="7">
        <v>7.2648808463767634E-3</v>
      </c>
    </row>
    <row r="2264" spans="105:105" x14ac:dyDescent="0.25">
      <c r="DA2264" s="7">
        <v>-4.1332921546214495E-3</v>
      </c>
    </row>
    <row r="2265" spans="105:105" x14ac:dyDescent="0.25">
      <c r="DA2265" s="7">
        <v>-1.4364473236142658E-3</v>
      </c>
    </row>
    <row r="2266" spans="105:105" x14ac:dyDescent="0.25">
      <c r="DA2266" s="7">
        <v>1.4205627362569794E-2</v>
      </c>
    </row>
    <row r="2267" spans="105:105" x14ac:dyDescent="0.25">
      <c r="DA2267" s="7">
        <v>2.6163158054114317E-4</v>
      </c>
    </row>
    <row r="2268" spans="105:105" x14ac:dyDescent="0.25">
      <c r="DA2268" s="7">
        <v>-6.2927515502087797E-5</v>
      </c>
    </row>
    <row r="2269" spans="105:105" x14ac:dyDescent="0.25">
      <c r="DA2269" s="7">
        <v>6.6936634902944204E-3</v>
      </c>
    </row>
    <row r="2270" spans="105:105" x14ac:dyDescent="0.25">
      <c r="DA2270" s="7">
        <v>-1.0535306987550576E-2</v>
      </c>
    </row>
    <row r="2271" spans="105:105" x14ac:dyDescent="0.25">
      <c r="DA2271" s="7">
        <v>3.3291334739245938E-3</v>
      </c>
    </row>
    <row r="2272" spans="105:105" x14ac:dyDescent="0.25">
      <c r="DA2272" s="7">
        <v>-4.9028350076841891E-4</v>
      </c>
    </row>
    <row r="2273" spans="105:105" x14ac:dyDescent="0.25">
      <c r="DA2273" s="7">
        <v>5.9969154017366234E-3</v>
      </c>
    </row>
    <row r="2274" spans="105:105" x14ac:dyDescent="0.25">
      <c r="DA2274" s="7">
        <v>4.4726799296753595E-3</v>
      </c>
    </row>
    <row r="2275" spans="105:105" x14ac:dyDescent="0.25">
      <c r="DA2275" s="7">
        <v>6.1454451497265834E-4</v>
      </c>
    </row>
    <row r="2276" spans="105:105" x14ac:dyDescent="0.25">
      <c r="DA2276" s="7">
        <v>1.5166839116316987E-2</v>
      </c>
    </row>
    <row r="2277" spans="105:105" x14ac:dyDescent="0.25">
      <c r="DA2277" s="7">
        <v>-6.6620273491949777E-3</v>
      </c>
    </row>
    <row r="2278" spans="105:105" x14ac:dyDescent="0.25">
      <c r="DA2278" s="7">
        <v>-9.2163414001348431E-3</v>
      </c>
    </row>
    <row r="2279" spans="105:105" x14ac:dyDescent="0.25">
      <c r="DA2279" s="7">
        <v>1.1249965123168658E-2</v>
      </c>
    </row>
    <row r="2280" spans="105:105" x14ac:dyDescent="0.25">
      <c r="DA2280" s="7">
        <v>3.9129826882330233E-3</v>
      </c>
    </row>
    <row r="2281" spans="105:105" x14ac:dyDescent="0.25">
      <c r="DA2281" s="7">
        <v>-3.2567129756003853E-3</v>
      </c>
    </row>
    <row r="2282" spans="105:105" x14ac:dyDescent="0.25">
      <c r="DA2282" s="7">
        <v>1.386986329180072E-2</v>
      </c>
    </row>
    <row r="2283" spans="105:105" x14ac:dyDescent="0.25">
      <c r="DA2283" s="7">
        <v>-7.1028030424728061E-3</v>
      </c>
    </row>
    <row r="2284" spans="105:105" x14ac:dyDescent="0.25">
      <c r="DA2284" s="7">
        <v>5.9544590521894859E-3</v>
      </c>
    </row>
    <row r="2285" spans="105:105" x14ac:dyDescent="0.25">
      <c r="DA2285" s="7">
        <v>7.7772633312619289E-3</v>
      </c>
    </row>
    <row r="2286" spans="105:105" x14ac:dyDescent="0.25">
      <c r="DA2286" s="7">
        <v>-2.1263411190389891E-3</v>
      </c>
    </row>
    <row r="2287" spans="105:105" x14ac:dyDescent="0.25">
      <c r="DA2287" s="7">
        <v>-8.9036175586457832E-3</v>
      </c>
    </row>
    <row r="2288" spans="105:105" x14ac:dyDescent="0.25">
      <c r="DA2288" s="7">
        <v>1.5436820285671274E-3</v>
      </c>
    </row>
    <row r="2289" spans="105:105" x14ac:dyDescent="0.25">
      <c r="DA2289" s="7">
        <v>-1.3035633264749777E-3</v>
      </c>
    </row>
    <row r="2290" spans="105:105" x14ac:dyDescent="0.25">
      <c r="DA2290" s="7">
        <v>-6.2983733960223619E-3</v>
      </c>
    </row>
    <row r="2291" spans="105:105" x14ac:dyDescent="0.25">
      <c r="DA2291" s="7">
        <v>9.498872682341607E-3</v>
      </c>
    </row>
    <row r="2292" spans="105:105" x14ac:dyDescent="0.25">
      <c r="DA2292" s="7">
        <v>7.5691134179563958E-3</v>
      </c>
    </row>
    <row r="2293" spans="105:105" x14ac:dyDescent="0.25">
      <c r="DA2293" s="7">
        <v>1.0006458037422271E-2</v>
      </c>
    </row>
    <row r="2294" spans="105:105" x14ac:dyDescent="0.25">
      <c r="DA2294" s="7">
        <v>3.849499503301922E-3</v>
      </c>
    </row>
    <row r="2295" spans="105:105" x14ac:dyDescent="0.25">
      <c r="DA2295" s="7">
        <v>9.7233923634106757E-3</v>
      </c>
    </row>
    <row r="2296" spans="105:105" x14ac:dyDescent="0.25">
      <c r="DA2296" s="7">
        <v>2.9621705516532527E-3</v>
      </c>
    </row>
    <row r="2297" spans="105:105" x14ac:dyDescent="0.25">
      <c r="DA2297" s="7">
        <v>5.4584113195218376E-3</v>
      </c>
    </row>
    <row r="2298" spans="105:105" x14ac:dyDescent="0.25">
      <c r="DA2298" s="7">
        <v>-2.2271508760255531E-3</v>
      </c>
    </row>
    <row r="2299" spans="105:105" x14ac:dyDescent="0.25">
      <c r="DA2299" s="7">
        <v>-2.1467201668216151E-3</v>
      </c>
    </row>
    <row r="2300" spans="105:105" x14ac:dyDescent="0.25">
      <c r="DA2300" s="7">
        <v>1.1677119769045384E-2</v>
      </c>
    </row>
    <row r="2301" spans="105:105" x14ac:dyDescent="0.25">
      <c r="DA2301" s="7">
        <v>-2.9791684483061547E-4</v>
      </c>
    </row>
    <row r="2302" spans="105:105" x14ac:dyDescent="0.25">
      <c r="DA2302" s="7">
        <v>4.7632564383078713E-3</v>
      </c>
    </row>
    <row r="2303" spans="105:105" x14ac:dyDescent="0.25">
      <c r="DA2303" s="7">
        <v>-5.9519883052562366E-4</v>
      </c>
    </row>
    <row r="2304" spans="105:105" x14ac:dyDescent="0.25">
      <c r="DA2304" s="7">
        <v>4.4234681354137135E-4</v>
      </c>
    </row>
    <row r="2305" spans="105:105" x14ac:dyDescent="0.25">
      <c r="DA2305" s="7">
        <v>1.1023344509338494E-2</v>
      </c>
    </row>
    <row r="2306" spans="105:105" x14ac:dyDescent="0.25">
      <c r="DA2306" s="7">
        <v>-1.7168343083554646E-3</v>
      </c>
    </row>
    <row r="2307" spans="105:105" x14ac:dyDescent="0.25">
      <c r="DA2307" s="7">
        <v>4.5733583783643551E-3</v>
      </c>
    </row>
    <row r="2308" spans="105:105" x14ac:dyDescent="0.25">
      <c r="DA2308" s="7">
        <v>-3.419150093579083E-3</v>
      </c>
    </row>
    <row r="2309" spans="105:105" x14ac:dyDescent="0.25">
      <c r="DA2309" s="7">
        <v>-1.9761069188476543E-3</v>
      </c>
    </row>
    <row r="2310" spans="105:105" x14ac:dyDescent="0.25">
      <c r="DA2310" s="7">
        <v>-1.0494380012474722E-3</v>
      </c>
    </row>
    <row r="2311" spans="105:105" x14ac:dyDescent="0.25">
      <c r="DA2311" s="7">
        <v>-1.6464355530857574E-3</v>
      </c>
    </row>
    <row r="2312" spans="105:105" x14ac:dyDescent="0.25">
      <c r="DA2312" s="7">
        <v>-9.1621373348985801E-3</v>
      </c>
    </row>
    <row r="2313" spans="105:105" x14ac:dyDescent="0.25">
      <c r="DA2313" s="7">
        <v>3.5674492801248559E-3</v>
      </c>
    </row>
    <row r="2314" spans="105:105" x14ac:dyDescent="0.25">
      <c r="DA2314" s="7">
        <v>8.2136383752949766E-4</v>
      </c>
    </row>
    <row r="2315" spans="105:105" x14ac:dyDescent="0.25">
      <c r="DA2315" s="7">
        <v>-9.1663041848747528E-3</v>
      </c>
    </row>
    <row r="2316" spans="105:105" x14ac:dyDescent="0.25">
      <c r="DA2316" s="7">
        <v>-1.2104394818394212E-3</v>
      </c>
    </row>
    <row r="2317" spans="105:105" x14ac:dyDescent="0.25">
      <c r="DA2317" s="7">
        <v>7.4338483636878661E-3</v>
      </c>
    </row>
    <row r="2318" spans="105:105" x14ac:dyDescent="0.25">
      <c r="DA2318" s="7">
        <v>-6.9135151989175941E-4</v>
      </c>
    </row>
    <row r="2319" spans="105:105" x14ac:dyDescent="0.25">
      <c r="DA2319" s="7">
        <v>-3.118366553282249E-3</v>
      </c>
    </row>
    <row r="2320" spans="105:105" x14ac:dyDescent="0.25">
      <c r="DA2320" s="7">
        <v>-7.0383744377992118E-3</v>
      </c>
    </row>
    <row r="2321" spans="105:105" x14ac:dyDescent="0.25">
      <c r="DA2321" s="7">
        <v>1.3907078618998639E-3</v>
      </c>
    </row>
    <row r="2322" spans="105:105" x14ac:dyDescent="0.25">
      <c r="DA2322" s="7">
        <v>9.3198732110962735E-3</v>
      </c>
    </row>
    <row r="2323" spans="105:105" x14ac:dyDescent="0.25">
      <c r="DA2323" s="7">
        <v>-3.9717479330662175E-3</v>
      </c>
    </row>
    <row r="2324" spans="105:105" x14ac:dyDescent="0.25">
      <c r="DA2324" s="7">
        <v>1.3210695638007018E-2</v>
      </c>
    </row>
    <row r="2325" spans="105:105" x14ac:dyDescent="0.25">
      <c r="DA2325" s="7">
        <v>-1.3970023110246985E-3</v>
      </c>
    </row>
    <row r="2326" spans="105:105" x14ac:dyDescent="0.25">
      <c r="DA2326" s="7">
        <v>5.5104444209049686E-3</v>
      </c>
    </row>
    <row r="2327" spans="105:105" x14ac:dyDescent="0.25">
      <c r="DA2327" s="7">
        <v>1.1805661838478409E-2</v>
      </c>
    </row>
    <row r="2328" spans="105:105" x14ac:dyDescent="0.25">
      <c r="DA2328" s="7">
        <v>2.6076731637644113E-3</v>
      </c>
    </row>
    <row r="2329" spans="105:105" x14ac:dyDescent="0.25">
      <c r="DA2329" s="7">
        <v>1.7212020929931896E-3</v>
      </c>
    </row>
    <row r="2330" spans="105:105" x14ac:dyDescent="0.25">
      <c r="DA2330" s="7">
        <v>-6.6201662639301505E-3</v>
      </c>
    </row>
    <row r="2331" spans="105:105" x14ac:dyDescent="0.25">
      <c r="DA2331" s="7">
        <v>-3.0328936054516819E-3</v>
      </c>
    </row>
    <row r="2332" spans="105:105" x14ac:dyDescent="0.25">
      <c r="DA2332" s="7">
        <v>1.5642385246790947E-2</v>
      </c>
    </row>
    <row r="2333" spans="105:105" x14ac:dyDescent="0.25">
      <c r="DA2333" s="7">
        <v>1.006838303055556E-2</v>
      </c>
    </row>
    <row r="2334" spans="105:105" x14ac:dyDescent="0.25">
      <c r="DA2334" s="7">
        <v>-1.5917412702052389E-3</v>
      </c>
    </row>
    <row r="2335" spans="105:105" x14ac:dyDescent="0.25">
      <c r="DA2335" s="7">
        <v>8.8103620009846052E-3</v>
      </c>
    </row>
    <row r="2336" spans="105:105" x14ac:dyDescent="0.25">
      <c r="DA2336" s="7">
        <v>-4.2675330041689451E-3</v>
      </c>
    </row>
    <row r="2337" spans="105:105" x14ac:dyDescent="0.25">
      <c r="DA2337" s="7">
        <v>-1.0220237104478292E-2</v>
      </c>
    </row>
    <row r="2338" spans="105:105" x14ac:dyDescent="0.25">
      <c r="DA2338" s="7">
        <v>1.2972801869036627E-4</v>
      </c>
    </row>
    <row r="2339" spans="105:105" x14ac:dyDescent="0.25">
      <c r="DA2339" s="7">
        <v>-1.6140986963378964E-3</v>
      </c>
    </row>
    <row r="2340" spans="105:105" x14ac:dyDescent="0.25">
      <c r="DA2340" s="7">
        <v>-1.4944744666537736E-2</v>
      </c>
    </row>
    <row r="2341" spans="105:105" x14ac:dyDescent="0.25">
      <c r="DA2341" s="7">
        <v>3.9161691029206847E-3</v>
      </c>
    </row>
    <row r="2342" spans="105:105" x14ac:dyDescent="0.25">
      <c r="DA2342" s="7">
        <v>-2.0945557571409156E-3</v>
      </c>
    </row>
    <row r="2343" spans="105:105" x14ac:dyDescent="0.25">
      <c r="DA2343" s="7">
        <v>-1.6341374735021962E-2</v>
      </c>
    </row>
    <row r="2344" spans="105:105" x14ac:dyDescent="0.25">
      <c r="DA2344" s="7">
        <v>4.0418661592397254E-3</v>
      </c>
    </row>
    <row r="2345" spans="105:105" x14ac:dyDescent="0.25">
      <c r="DA2345" s="7">
        <v>3.2636018795514244E-3</v>
      </c>
    </row>
    <row r="2346" spans="105:105" x14ac:dyDescent="0.25">
      <c r="DA2346" s="7">
        <v>-8.9984221494902161E-3</v>
      </c>
    </row>
    <row r="2347" spans="105:105" x14ac:dyDescent="0.25">
      <c r="DA2347" s="7">
        <v>9.765551080816658E-3</v>
      </c>
    </row>
    <row r="2348" spans="105:105" x14ac:dyDescent="0.25">
      <c r="DA2348" s="7">
        <v>6.4637364630325462E-4</v>
      </c>
    </row>
    <row r="2349" spans="105:105" x14ac:dyDescent="0.25">
      <c r="DA2349" s="7">
        <v>2.9878194391116265E-3</v>
      </c>
    </row>
    <row r="2350" spans="105:105" x14ac:dyDescent="0.25">
      <c r="DA2350" s="7">
        <v>2.1229617141201741E-3</v>
      </c>
    </row>
    <row r="2351" spans="105:105" x14ac:dyDescent="0.25">
      <c r="DA2351" s="7">
        <v>4.9853337850421665E-3</v>
      </c>
    </row>
    <row r="2352" spans="105:105" x14ac:dyDescent="0.25">
      <c r="DA2352" s="7">
        <v>1.0437919595459243E-2</v>
      </c>
    </row>
    <row r="2353" spans="105:105" x14ac:dyDescent="0.25">
      <c r="DA2353" s="7">
        <v>-8.5861140951252312E-3</v>
      </c>
    </row>
    <row r="2354" spans="105:105" x14ac:dyDescent="0.25">
      <c r="DA2354" s="7">
        <v>6.6088033145191728E-3</v>
      </c>
    </row>
    <row r="2355" spans="105:105" x14ac:dyDescent="0.25">
      <c r="DA2355" s="7">
        <v>-2.5010337230938606E-3</v>
      </c>
    </row>
    <row r="2356" spans="105:105" x14ac:dyDescent="0.25">
      <c r="DA2356" s="7">
        <v>-9.8193791336612778E-3</v>
      </c>
    </row>
    <row r="2357" spans="105:105" x14ac:dyDescent="0.25">
      <c r="DA2357" s="7">
        <v>9.1798985658882882E-3</v>
      </c>
    </row>
    <row r="2358" spans="105:105" x14ac:dyDescent="0.25">
      <c r="DA2358" s="7">
        <v>1.4817909200245049E-2</v>
      </c>
    </row>
    <row r="2359" spans="105:105" x14ac:dyDescent="0.25">
      <c r="DA2359" s="7">
        <v>-5.1493907767522617E-3</v>
      </c>
    </row>
    <row r="2360" spans="105:105" x14ac:dyDescent="0.25">
      <c r="DA2360" s="7">
        <v>3.2611332835571372E-3</v>
      </c>
    </row>
    <row r="2361" spans="105:105" x14ac:dyDescent="0.25">
      <c r="DA2361" s="7">
        <v>8.4734774327429475E-3</v>
      </c>
    </row>
    <row r="2362" spans="105:105" x14ac:dyDescent="0.25">
      <c r="DA2362" s="7">
        <v>4.4858020055457016E-3</v>
      </c>
    </row>
    <row r="2363" spans="105:105" x14ac:dyDescent="0.25">
      <c r="DA2363" s="7">
        <v>8.1679667937336487E-3</v>
      </c>
    </row>
    <row r="2364" spans="105:105" x14ac:dyDescent="0.25">
      <c r="DA2364" s="7">
        <v>-9.4074974640680014E-4</v>
      </c>
    </row>
    <row r="2365" spans="105:105" x14ac:dyDescent="0.25">
      <c r="DA2365" s="7">
        <v>1.5441255950462073E-2</v>
      </c>
    </row>
    <row r="2366" spans="105:105" x14ac:dyDescent="0.25">
      <c r="DA2366" s="7">
        <v>6.7737177823786621E-3</v>
      </c>
    </row>
    <row r="2367" spans="105:105" x14ac:dyDescent="0.25">
      <c r="DA2367" s="7">
        <v>-7.0033763995539632E-3</v>
      </c>
    </row>
    <row r="2368" spans="105:105" x14ac:dyDescent="0.25">
      <c r="DA2368" s="7">
        <v>-4.5325394103216243E-3</v>
      </c>
    </row>
    <row r="2369" spans="105:105" x14ac:dyDescent="0.25">
      <c r="DA2369" s="7">
        <v>-1.2645343790610787E-2</v>
      </c>
    </row>
    <row r="2370" spans="105:105" x14ac:dyDescent="0.25">
      <c r="DA2370" s="7">
        <v>8.7536718319810459E-3</v>
      </c>
    </row>
    <row r="2371" spans="105:105" x14ac:dyDescent="0.25">
      <c r="DA2371" s="7">
        <v>-7.5070400134805825E-3</v>
      </c>
    </row>
    <row r="2372" spans="105:105" x14ac:dyDescent="0.25">
      <c r="DA2372" s="7">
        <v>4.0073320769792187E-3</v>
      </c>
    </row>
    <row r="2373" spans="105:105" x14ac:dyDescent="0.25">
      <c r="DA2373" s="7">
        <v>8.3267622949264476E-3</v>
      </c>
    </row>
    <row r="2374" spans="105:105" x14ac:dyDescent="0.25">
      <c r="DA2374" s="7">
        <v>9.3381163105717858E-3</v>
      </c>
    </row>
    <row r="2375" spans="105:105" x14ac:dyDescent="0.25">
      <c r="DA2375" s="7">
        <v>-2.7509309211396615E-3</v>
      </c>
    </row>
    <row r="2376" spans="105:105" x14ac:dyDescent="0.25">
      <c r="DA2376" s="7">
        <v>-7.1413026353198805E-3</v>
      </c>
    </row>
    <row r="2377" spans="105:105" x14ac:dyDescent="0.25">
      <c r="DA2377" s="7">
        <v>-1.0114350093319081E-2</v>
      </c>
    </row>
    <row r="2378" spans="105:105" x14ac:dyDescent="0.25">
      <c r="DA2378" s="7">
        <v>1.5732439032930415E-3</v>
      </c>
    </row>
    <row r="2379" spans="105:105" x14ac:dyDescent="0.25">
      <c r="DA2379" s="7">
        <v>-5.3640772876096892E-4</v>
      </c>
    </row>
    <row r="2380" spans="105:105" x14ac:dyDescent="0.25">
      <c r="DA2380" s="7">
        <v>2.3267372398404402E-4</v>
      </c>
    </row>
    <row r="2381" spans="105:105" x14ac:dyDescent="0.25">
      <c r="DA2381" s="7">
        <v>-6.4884027642634467E-3</v>
      </c>
    </row>
    <row r="2382" spans="105:105" x14ac:dyDescent="0.25">
      <c r="DA2382" s="7">
        <v>-5.2315372477110943E-3</v>
      </c>
    </row>
    <row r="2383" spans="105:105" x14ac:dyDescent="0.25">
      <c r="DA2383" s="7">
        <v>-3.9940790975393613E-3</v>
      </c>
    </row>
    <row r="2384" spans="105:105" x14ac:dyDescent="0.25">
      <c r="DA2384" s="7">
        <v>-7.6180217865854504E-3</v>
      </c>
    </row>
    <row r="2385" spans="105:105" x14ac:dyDescent="0.25">
      <c r="DA2385" s="7">
        <v>-4.2049864850938323E-3</v>
      </c>
    </row>
    <row r="2386" spans="105:105" x14ac:dyDescent="0.25">
      <c r="DA2386" s="7">
        <v>7.4389256178605135E-3</v>
      </c>
    </row>
    <row r="2387" spans="105:105" x14ac:dyDescent="0.25">
      <c r="DA2387" s="7">
        <v>2.9499588799793853E-3</v>
      </c>
    </row>
    <row r="2388" spans="105:105" x14ac:dyDescent="0.25">
      <c r="DA2388" s="7">
        <v>8.8644785273558225E-3</v>
      </c>
    </row>
    <row r="2389" spans="105:105" x14ac:dyDescent="0.25">
      <c r="DA2389" s="7">
        <v>4.1535920126974813E-3</v>
      </c>
    </row>
    <row r="2390" spans="105:105" x14ac:dyDescent="0.25">
      <c r="DA2390" s="7">
        <v>1.9817877864610634E-3</v>
      </c>
    </row>
    <row r="2391" spans="105:105" x14ac:dyDescent="0.25">
      <c r="DA2391" s="7">
        <v>-2.4011493224097651E-4</v>
      </c>
    </row>
    <row r="2392" spans="105:105" x14ac:dyDescent="0.25">
      <c r="DA2392" s="7">
        <v>1.0862010381059372E-2</v>
      </c>
    </row>
    <row r="2393" spans="105:105" x14ac:dyDescent="0.25">
      <c r="DA2393" s="7">
        <v>-4.0034545099857499E-3</v>
      </c>
    </row>
    <row r="2394" spans="105:105" x14ac:dyDescent="0.25">
      <c r="DA2394" s="7">
        <v>-6.3440861913491974E-3</v>
      </c>
    </row>
    <row r="2395" spans="105:105" x14ac:dyDescent="0.25">
      <c r="DA2395" s="7">
        <v>-3.0308802115556321E-3</v>
      </c>
    </row>
    <row r="2396" spans="105:105" x14ac:dyDescent="0.25">
      <c r="DA2396" s="7">
        <v>-3.2165676520904529E-3</v>
      </c>
    </row>
    <row r="2397" spans="105:105" x14ac:dyDescent="0.25">
      <c r="DA2397" s="7">
        <v>5.3465891733125315E-3</v>
      </c>
    </row>
    <row r="2398" spans="105:105" x14ac:dyDescent="0.25">
      <c r="DA2398" s="7">
        <v>-8.9301768503006317E-3</v>
      </c>
    </row>
    <row r="2399" spans="105:105" x14ac:dyDescent="0.25">
      <c r="DA2399" s="7">
        <v>2.2065637008380146E-2</v>
      </c>
    </row>
    <row r="2400" spans="105:105" x14ac:dyDescent="0.25">
      <c r="DA2400" s="7">
        <v>5.2198328967264385E-3</v>
      </c>
    </row>
    <row r="2401" spans="105:105" x14ac:dyDescent="0.25">
      <c r="DA2401" s="7">
        <v>-4.4370170007838172E-3</v>
      </c>
    </row>
    <row r="2402" spans="105:105" x14ac:dyDescent="0.25">
      <c r="DA2402" s="7">
        <v>-1.8416008970380065E-4</v>
      </c>
    </row>
    <row r="2403" spans="105:105" x14ac:dyDescent="0.25">
      <c r="DA2403" s="7">
        <v>3.6147841001220511E-4</v>
      </c>
    </row>
    <row r="2404" spans="105:105" x14ac:dyDescent="0.25">
      <c r="DA2404" s="7">
        <v>1.5472910004062578E-2</v>
      </c>
    </row>
    <row r="2405" spans="105:105" x14ac:dyDescent="0.25">
      <c r="DA2405" s="7">
        <v>8.1560089847684137E-3</v>
      </c>
    </row>
    <row r="2406" spans="105:105" x14ac:dyDescent="0.25">
      <c r="DA2406" s="7">
        <v>-1.0786409666266991E-3</v>
      </c>
    </row>
    <row r="2407" spans="105:105" x14ac:dyDescent="0.25">
      <c r="DA2407" s="7">
        <v>-6.3633622494322483E-3</v>
      </c>
    </row>
    <row r="2408" spans="105:105" x14ac:dyDescent="0.25">
      <c r="DA2408" s="7">
        <v>-6.9447603755193998E-3</v>
      </c>
    </row>
    <row r="2409" spans="105:105" x14ac:dyDescent="0.25">
      <c r="DA2409" s="7">
        <v>6.1749457472469655E-4</v>
      </c>
    </row>
    <row r="2410" spans="105:105" x14ac:dyDescent="0.25">
      <c r="DA2410" s="7">
        <v>2.9408110685821155E-3</v>
      </c>
    </row>
    <row r="2411" spans="105:105" x14ac:dyDescent="0.25">
      <c r="DA2411" s="7">
        <v>2.6904849300975909E-3</v>
      </c>
    </row>
    <row r="2412" spans="105:105" x14ac:dyDescent="0.25">
      <c r="DA2412" s="7">
        <v>-1.2084464774490334E-2</v>
      </c>
    </row>
    <row r="2413" spans="105:105" x14ac:dyDescent="0.25">
      <c r="DA2413" s="7">
        <v>2.5178407804545711E-3</v>
      </c>
    </row>
    <row r="2414" spans="105:105" x14ac:dyDescent="0.25">
      <c r="DA2414" s="7">
        <v>-2.4899950722116048E-3</v>
      </c>
    </row>
    <row r="2415" spans="105:105" x14ac:dyDescent="0.25">
      <c r="DA2415" s="7">
        <v>-2.1594658255722609E-3</v>
      </c>
    </row>
    <row r="2416" spans="105:105" x14ac:dyDescent="0.25">
      <c r="DA2416" s="7">
        <v>-1.2860899491899181E-2</v>
      </c>
    </row>
    <row r="2417" spans="105:105" x14ac:dyDescent="0.25">
      <c r="DA2417" s="7">
        <v>5.6457619984925256E-3</v>
      </c>
    </row>
    <row r="2418" spans="105:105" x14ac:dyDescent="0.25">
      <c r="DA2418" s="7">
        <v>1.0415124475001357E-2</v>
      </c>
    </row>
    <row r="2419" spans="105:105" x14ac:dyDescent="0.25">
      <c r="DA2419" s="7">
        <v>1.5927563163117156E-3</v>
      </c>
    </row>
    <row r="2420" spans="105:105" x14ac:dyDescent="0.25">
      <c r="DA2420" s="7">
        <v>-6.7233220624999378E-3</v>
      </c>
    </row>
    <row r="2421" spans="105:105" x14ac:dyDescent="0.25">
      <c r="DA2421" s="7">
        <v>-2.9799676076450853E-3</v>
      </c>
    </row>
    <row r="2422" spans="105:105" x14ac:dyDescent="0.25">
      <c r="DA2422" s="7">
        <v>-5.073494580757688E-3</v>
      </c>
    </row>
    <row r="2423" spans="105:105" x14ac:dyDescent="0.25">
      <c r="DA2423" s="7">
        <v>4.6520908335864076E-3</v>
      </c>
    </row>
    <row r="2424" spans="105:105" x14ac:dyDescent="0.25">
      <c r="DA2424" s="7">
        <v>-8.0224575413158166E-4</v>
      </c>
    </row>
    <row r="2425" spans="105:105" x14ac:dyDescent="0.25">
      <c r="DA2425" s="7">
        <v>-7.8578432612644977E-3</v>
      </c>
    </row>
    <row r="2426" spans="105:105" x14ac:dyDescent="0.25">
      <c r="DA2426" s="7">
        <v>1.4796829841542057E-2</v>
      </c>
    </row>
    <row r="2427" spans="105:105" x14ac:dyDescent="0.25">
      <c r="DA2427" s="7">
        <v>-1.3118683941685595E-2</v>
      </c>
    </row>
    <row r="2428" spans="105:105" x14ac:dyDescent="0.25">
      <c r="DA2428" s="7">
        <v>-1.9749087673518805E-2</v>
      </c>
    </row>
    <row r="2429" spans="105:105" x14ac:dyDescent="0.25">
      <c r="DA2429" s="7">
        <v>-3.1338959479413463E-3</v>
      </c>
    </row>
    <row r="2430" spans="105:105" x14ac:dyDescent="0.25">
      <c r="DA2430" s="7">
        <v>-1.0355659728703904E-2</v>
      </c>
    </row>
    <row r="2431" spans="105:105" x14ac:dyDescent="0.25">
      <c r="DA2431" s="7">
        <v>-9.9151097857975426E-5</v>
      </c>
    </row>
    <row r="2432" spans="105:105" x14ac:dyDescent="0.25">
      <c r="DA2432" s="7">
        <v>5.3465891733125315E-3</v>
      </c>
    </row>
    <row r="2433" spans="105:105" x14ac:dyDescent="0.25">
      <c r="DA2433" s="7">
        <v>7.075306680233916E-3</v>
      </c>
    </row>
    <row r="2434" spans="105:105" x14ac:dyDescent="0.25">
      <c r="DA2434" s="7">
        <v>-5.4623947426094676E-3</v>
      </c>
    </row>
    <row r="2435" spans="105:105" x14ac:dyDescent="0.25">
      <c r="DA2435" s="7">
        <v>6.7077484936802646E-3</v>
      </c>
    </row>
    <row r="2436" spans="105:105" x14ac:dyDescent="0.25">
      <c r="DA2436" s="7">
        <v>-1.5613541595486459E-2</v>
      </c>
    </row>
    <row r="2437" spans="105:105" x14ac:dyDescent="0.25">
      <c r="DA2437" s="7">
        <v>5.4717522425547938E-3</v>
      </c>
    </row>
    <row r="2438" spans="105:105" x14ac:dyDescent="0.25">
      <c r="DA2438" s="7">
        <v>1.2863901670242194E-2</v>
      </c>
    </row>
    <row r="2439" spans="105:105" x14ac:dyDescent="0.25">
      <c r="DA2439" s="7">
        <v>9.6096443621703654E-3</v>
      </c>
    </row>
    <row r="2440" spans="105:105" x14ac:dyDescent="0.25">
      <c r="DA2440" s="7">
        <v>-1.2016639661852969E-2</v>
      </c>
    </row>
    <row r="2441" spans="105:105" x14ac:dyDescent="0.25">
      <c r="DA2441" s="7">
        <v>1.7979042663681322E-2</v>
      </c>
    </row>
    <row r="2442" spans="105:105" x14ac:dyDescent="0.25">
      <c r="DA2442" s="7">
        <v>-7.3652095443336296E-3</v>
      </c>
    </row>
    <row r="2443" spans="105:105" x14ac:dyDescent="0.25">
      <c r="DA2443" s="7">
        <v>-8.0229415607405829E-3</v>
      </c>
    </row>
    <row r="2444" spans="105:105" x14ac:dyDescent="0.25">
      <c r="DA2444" s="7">
        <v>-4.855435267928988E-3</v>
      </c>
    </row>
    <row r="2445" spans="105:105" x14ac:dyDescent="0.25">
      <c r="DA2445" s="7">
        <v>-8.8482229648448995E-3</v>
      </c>
    </row>
    <row r="2446" spans="105:105" x14ac:dyDescent="0.25">
      <c r="DA2446" s="7">
        <v>-9.0682843620161296E-4</v>
      </c>
    </row>
    <row r="2447" spans="105:105" x14ac:dyDescent="0.25">
      <c r="DA2447" s="7">
        <v>5.4114729800843631E-3</v>
      </c>
    </row>
    <row r="2448" spans="105:105" x14ac:dyDescent="0.25">
      <c r="DA2448" s="7">
        <v>1.6898106559878215E-3</v>
      </c>
    </row>
    <row r="2449" spans="105:105" x14ac:dyDescent="0.25">
      <c r="DA2449" s="7">
        <v>1.5313659300771542E-2</v>
      </c>
    </row>
    <row r="2450" spans="105:105" x14ac:dyDescent="0.25">
      <c r="DA2450" s="7">
        <v>-1.8622987713571636E-2</v>
      </c>
    </row>
    <row r="2451" spans="105:105" x14ac:dyDescent="0.25">
      <c r="DA2451" s="7">
        <v>3.9276480037951839E-4</v>
      </c>
    </row>
    <row r="2452" spans="105:105" x14ac:dyDescent="0.25">
      <c r="DA2452" s="7">
        <v>-5.2761295455653456E-3</v>
      </c>
    </row>
    <row r="2453" spans="105:105" x14ac:dyDescent="0.25">
      <c r="DA2453" s="7">
        <v>4.0876070669037265E-5</v>
      </c>
    </row>
    <row r="2454" spans="105:105" x14ac:dyDescent="0.25">
      <c r="DA2454" s="7">
        <v>-5.4417005549126773E-3</v>
      </c>
    </row>
    <row r="2455" spans="105:105" x14ac:dyDescent="0.25">
      <c r="DA2455" s="7">
        <v>-6.9457914834492865E-5</v>
      </c>
    </row>
    <row r="2456" spans="105:105" x14ac:dyDescent="0.25">
      <c r="DA2456" s="7">
        <v>1.1351160051161423E-2</v>
      </c>
    </row>
    <row r="2457" spans="105:105" x14ac:dyDescent="0.25">
      <c r="DA2457" s="7">
        <v>-1.0299781115478254E-3</v>
      </c>
    </row>
    <row r="2458" spans="105:105" x14ac:dyDescent="0.25">
      <c r="DA2458" s="7">
        <v>-1.0275532849860611E-3</v>
      </c>
    </row>
    <row r="2459" spans="105:105" x14ac:dyDescent="0.25">
      <c r="DA2459" s="7">
        <v>-5.0679271089407851E-3</v>
      </c>
    </row>
    <row r="2460" spans="105:105" x14ac:dyDescent="0.25">
      <c r="DA2460" s="7">
        <v>-6.5361464612593411E-3</v>
      </c>
    </row>
    <row r="2461" spans="105:105" x14ac:dyDescent="0.25">
      <c r="DA2461" s="7">
        <v>-1.2007010386697948E-2</v>
      </c>
    </row>
    <row r="2462" spans="105:105" x14ac:dyDescent="0.25">
      <c r="DA2462" s="7">
        <v>1.3516311323654372E-2</v>
      </c>
    </row>
    <row r="2463" spans="105:105" x14ac:dyDescent="0.25">
      <c r="DA2463" s="7">
        <v>1.6624361219326967E-2</v>
      </c>
    </row>
    <row r="2464" spans="105:105" x14ac:dyDescent="0.25">
      <c r="DA2464" s="7">
        <v>-9.5039941106748304E-3</v>
      </c>
    </row>
    <row r="2465" spans="105:105" x14ac:dyDescent="0.25">
      <c r="DA2465" s="7">
        <v>-4.7472784444980791E-4</v>
      </c>
    </row>
    <row r="2466" spans="105:105" x14ac:dyDescent="0.25">
      <c r="DA2466" s="7">
        <v>-8.5961810646054803E-3</v>
      </c>
    </row>
    <row r="2467" spans="105:105" x14ac:dyDescent="0.25">
      <c r="DA2467" s="7">
        <v>-2.0678826649615078E-3</v>
      </c>
    </row>
    <row r="2468" spans="105:105" x14ac:dyDescent="0.25">
      <c r="DA2468" s="7">
        <v>-7.8623427589278438E-3</v>
      </c>
    </row>
    <row r="2469" spans="105:105" x14ac:dyDescent="0.25">
      <c r="DA2469" s="7">
        <v>6.5123267313523681E-3</v>
      </c>
    </row>
    <row r="2470" spans="105:105" x14ac:dyDescent="0.25">
      <c r="DA2470" s="7">
        <v>-1.9522186935320495E-2</v>
      </c>
    </row>
    <row r="2471" spans="105:105" x14ac:dyDescent="0.25">
      <c r="DA2471" s="7">
        <v>-8.471420674142428E-3</v>
      </c>
    </row>
    <row r="2472" spans="105:105" x14ac:dyDescent="0.25">
      <c r="DA2472" s="7">
        <v>1.6336953617609107E-2</v>
      </c>
    </row>
    <row r="2473" spans="105:105" x14ac:dyDescent="0.25">
      <c r="DA2473" s="7">
        <v>-1.5446190991511685E-3</v>
      </c>
    </row>
    <row r="2474" spans="105:105" x14ac:dyDescent="0.25">
      <c r="DA2474" s="7">
        <v>-1.6871930288290603E-2</v>
      </c>
    </row>
    <row r="2475" spans="105:105" x14ac:dyDescent="0.25">
      <c r="DA2475" s="7">
        <v>4.426827072164451E-3</v>
      </c>
    </row>
    <row r="2476" spans="105:105" x14ac:dyDescent="0.25">
      <c r="DA2476" s="7">
        <v>-3.3503795611992248E-3</v>
      </c>
    </row>
    <row r="2477" spans="105:105" x14ac:dyDescent="0.25">
      <c r="DA2477" s="7">
        <v>-7.568247187920497E-3</v>
      </c>
    </row>
    <row r="2478" spans="105:105" x14ac:dyDescent="0.25">
      <c r="DA2478" s="7">
        <v>3.1599321573448831E-4</v>
      </c>
    </row>
    <row r="2479" spans="105:105" x14ac:dyDescent="0.25">
      <c r="DA2479" s="7">
        <v>2.1587651099238426E-3</v>
      </c>
    </row>
    <row r="2480" spans="105:105" x14ac:dyDescent="0.25">
      <c r="DA2480" s="7">
        <v>-1.6987487788370345E-3</v>
      </c>
    </row>
    <row r="2481" spans="105:105" x14ac:dyDescent="0.25">
      <c r="DA2481" s="7">
        <v>-1.1576354186219396E-2</v>
      </c>
    </row>
    <row r="2482" spans="105:105" x14ac:dyDescent="0.25">
      <c r="DA2482" s="7">
        <v>-7.3767471667466455E-3</v>
      </c>
    </row>
    <row r="2483" spans="105:105" x14ac:dyDescent="0.25">
      <c r="DA2483" s="7">
        <v>4.4320618962941805E-3</v>
      </c>
    </row>
    <row r="2484" spans="105:105" x14ac:dyDescent="0.25">
      <c r="DA2484" s="7">
        <v>4.3290137000294633E-4</v>
      </c>
    </row>
    <row r="2485" spans="105:105" x14ac:dyDescent="0.25">
      <c r="DA2485" s="7">
        <v>1.2347737506387057E-2</v>
      </c>
    </row>
    <row r="2486" spans="105:105" x14ac:dyDescent="0.25">
      <c r="DA2486" s="7">
        <v>-3.2090918330155548E-3</v>
      </c>
    </row>
    <row r="2487" spans="105:105" x14ac:dyDescent="0.25">
      <c r="DA2487" s="7">
        <v>3.5074851575685895E-3</v>
      </c>
    </row>
    <row r="2488" spans="105:105" x14ac:dyDescent="0.25">
      <c r="DA2488" s="7">
        <v>1.3189616279304027E-2</v>
      </c>
    </row>
    <row r="2489" spans="105:105" x14ac:dyDescent="0.25">
      <c r="DA2489" s="7">
        <v>5.0608010405980165E-3</v>
      </c>
    </row>
    <row r="2490" spans="105:105" x14ac:dyDescent="0.25">
      <c r="DA2490" s="7">
        <v>9.3510020315065046E-3</v>
      </c>
    </row>
    <row r="2491" spans="105:105" x14ac:dyDescent="0.25">
      <c r="DA2491" s="7">
        <v>1.5269749806064646E-2</v>
      </c>
    </row>
    <row r="2492" spans="105:105" x14ac:dyDescent="0.25">
      <c r="DA2492" s="7">
        <v>5.112020030536223E-3</v>
      </c>
    </row>
    <row r="2493" spans="105:105" x14ac:dyDescent="0.25">
      <c r="DA2493" s="7">
        <v>-1.6928723653254567E-4</v>
      </c>
    </row>
    <row r="2494" spans="105:105" x14ac:dyDescent="0.25">
      <c r="DA2494" s="7">
        <v>1.3517530669545522E-3</v>
      </c>
    </row>
    <row r="2495" spans="105:105" x14ac:dyDescent="0.25">
      <c r="DA2495" s="7">
        <v>3.0654777219606328E-4</v>
      </c>
    </row>
    <row r="2496" spans="105:105" x14ac:dyDescent="0.25">
      <c r="DA2496" s="7">
        <v>-3.4980988402967344E-4</v>
      </c>
    </row>
    <row r="2497" spans="105:105" x14ac:dyDescent="0.25">
      <c r="DA2497" s="7">
        <v>2.4107982562767572E-3</v>
      </c>
    </row>
    <row r="2498" spans="105:105" x14ac:dyDescent="0.25">
      <c r="DA2498" s="7">
        <v>-6.4418671036051822E-3</v>
      </c>
    </row>
    <row r="2499" spans="105:105" x14ac:dyDescent="0.25">
      <c r="DA2499" s="7">
        <v>-8.6628918779897506E-4</v>
      </c>
    </row>
    <row r="2500" spans="105:105" x14ac:dyDescent="0.25">
      <c r="DA2500" s="7">
        <v>1.1821733974100789E-2</v>
      </c>
    </row>
    <row r="2501" spans="105:105" x14ac:dyDescent="0.25">
      <c r="DA2501" s="7">
        <v>-1.9105228011554573E-3</v>
      </c>
    </row>
    <row r="2502" spans="105:105" x14ac:dyDescent="0.25">
      <c r="DA2502" s="7">
        <v>3.6432579372543839E-3</v>
      </c>
    </row>
    <row r="2503" spans="105:105" x14ac:dyDescent="0.25">
      <c r="DA2503" s="7">
        <v>-2.30215005422011E-2</v>
      </c>
    </row>
    <row r="2504" spans="105:105" x14ac:dyDescent="0.25">
      <c r="DA2504" s="7">
        <v>9.9204948719474485E-3</v>
      </c>
    </row>
    <row r="2505" spans="105:105" x14ac:dyDescent="0.25">
      <c r="DA2505" s="7">
        <v>-8.8377533165854404E-3</v>
      </c>
    </row>
    <row r="2506" spans="105:105" x14ac:dyDescent="0.25">
      <c r="DA2506" s="7">
        <v>-8.6633408818684986E-3</v>
      </c>
    </row>
    <row r="2507" spans="105:105" x14ac:dyDescent="0.25">
      <c r="DA2507" s="7">
        <v>7.785159336889046E-3</v>
      </c>
    </row>
    <row r="2508" spans="105:105" x14ac:dyDescent="0.25">
      <c r="DA2508" s="7">
        <v>7.2972527186706427E-3</v>
      </c>
    </row>
    <row r="2509" spans="105:105" x14ac:dyDescent="0.25">
      <c r="DA2509" s="7">
        <v>-4.3712928209075474E-3</v>
      </c>
    </row>
    <row r="2510" spans="105:105" x14ac:dyDescent="0.25">
      <c r="DA2510" s="7">
        <v>-1.0279063221788965E-2</v>
      </c>
    </row>
    <row r="2511" spans="105:105" x14ac:dyDescent="0.25">
      <c r="DA2511" s="7">
        <v>1.1847927453200098E-4</v>
      </c>
    </row>
    <row r="2512" spans="105:105" x14ac:dyDescent="0.25">
      <c r="DA2512" s="7">
        <v>-1.4730729649274145E-2</v>
      </c>
    </row>
    <row r="2513" spans="105:105" x14ac:dyDescent="0.25">
      <c r="DA2513" s="7">
        <v>5.4177582705946404E-3</v>
      </c>
    </row>
    <row r="2514" spans="105:105" x14ac:dyDescent="0.25">
      <c r="DA2514" s="7">
        <v>-2.5504581662986314E-3</v>
      </c>
    </row>
    <row r="2515" spans="105:105" x14ac:dyDescent="0.25">
      <c r="DA2515" s="7">
        <v>-2.9352177398337519E-3</v>
      </c>
    </row>
    <row r="2516" spans="105:105" x14ac:dyDescent="0.25">
      <c r="DA2516" s="7">
        <v>5.2039883621531769E-3</v>
      </c>
    </row>
    <row r="2517" spans="105:105" x14ac:dyDescent="0.25">
      <c r="DA2517" s="7">
        <v>5.2405270844232289E-3</v>
      </c>
    </row>
    <row r="2518" spans="105:105" x14ac:dyDescent="0.25">
      <c r="DA2518" s="7">
        <v>7.596583113807719E-3</v>
      </c>
    </row>
    <row r="2519" spans="105:105" x14ac:dyDescent="0.25">
      <c r="DA2519" s="7">
        <v>1.7448988637610455E-3</v>
      </c>
    </row>
    <row r="2520" spans="105:105" x14ac:dyDescent="0.25">
      <c r="DA2520" s="7">
        <v>8.3164502166240706E-3</v>
      </c>
    </row>
    <row r="2521" spans="105:105" x14ac:dyDescent="0.25">
      <c r="DA2521" s="7">
        <v>-2.6884281714970714E-3</v>
      </c>
    </row>
    <row r="2522" spans="105:105" x14ac:dyDescent="0.25">
      <c r="DA2522" s="7">
        <v>6.4296725349762707E-3</v>
      </c>
    </row>
    <row r="2523" spans="105:105" x14ac:dyDescent="0.25">
      <c r="DA2523" s="7">
        <v>-3.1453810470353349E-3</v>
      </c>
    </row>
    <row r="2524" spans="105:105" x14ac:dyDescent="0.25">
      <c r="DA2524" s="7">
        <v>8.1946661475725702E-3</v>
      </c>
    </row>
    <row r="2525" spans="105:105" x14ac:dyDescent="0.25">
      <c r="DA2525" s="7">
        <v>-7.5316734501044268E-3</v>
      </c>
    </row>
    <row r="2526" spans="105:105" x14ac:dyDescent="0.25">
      <c r="DA2526" s="7">
        <v>-8.3152163233549802E-3</v>
      </c>
    </row>
    <row r="2527" spans="105:105" x14ac:dyDescent="0.25">
      <c r="DA2527" s="7">
        <v>-5.488936526491307E-3</v>
      </c>
    </row>
    <row r="2528" spans="105:105" x14ac:dyDescent="0.25">
      <c r="DA2528" s="7">
        <v>-6.9626007962157021E-3</v>
      </c>
    </row>
    <row r="2529" spans="105:105" x14ac:dyDescent="0.25">
      <c r="DA2529" s="7">
        <v>-3.0664822679696956E-3</v>
      </c>
    </row>
    <row r="2530" spans="105:105" x14ac:dyDescent="0.25">
      <c r="DA2530" s="7">
        <v>-4.0296348288538868E-4</v>
      </c>
    </row>
    <row r="2531" spans="105:105" x14ac:dyDescent="0.25">
      <c r="DA2531" s="7">
        <v>-1.0463034900568892E-2</v>
      </c>
    </row>
    <row r="2532" spans="105:105" x14ac:dyDescent="0.25">
      <c r="DA2532" s="7">
        <v>-3.2090918330155548E-3</v>
      </c>
    </row>
    <row r="2533" spans="105:105" x14ac:dyDescent="0.25">
      <c r="DA2533" s="7">
        <v>-1.1593896974774543E-2</v>
      </c>
    </row>
    <row r="2534" spans="105:105" x14ac:dyDescent="0.25">
      <c r="DA2534" s="7">
        <v>-5.6219667840341574E-4</v>
      </c>
    </row>
    <row r="2535" spans="105:105" x14ac:dyDescent="0.25">
      <c r="DA2535" s="7">
        <v>-1.1738896350836149E-2</v>
      </c>
    </row>
    <row r="2536" spans="105:105" x14ac:dyDescent="0.25">
      <c r="DA2536" s="7">
        <v>2.468550201214384E-4</v>
      </c>
    </row>
    <row r="2537" spans="105:105" x14ac:dyDescent="0.25">
      <c r="DA2537" s="7">
        <v>-3.6548922571470032E-3</v>
      </c>
    </row>
    <row r="2538" spans="105:105" x14ac:dyDescent="0.25">
      <c r="DA2538" s="7">
        <v>-1.8935227535635932E-3</v>
      </c>
    </row>
    <row r="2539" spans="105:105" x14ac:dyDescent="0.25">
      <c r="DA2539" s="7">
        <v>-1.8507856598263605E-2</v>
      </c>
    </row>
    <row r="2540" spans="105:105" x14ac:dyDescent="0.25">
      <c r="DA2540" s="7">
        <v>2.6475471167927023E-3</v>
      </c>
    </row>
    <row r="2541" spans="105:105" x14ac:dyDescent="0.25">
      <c r="DA2541" s="7">
        <v>-6.8552256243507147E-3</v>
      </c>
    </row>
    <row r="2542" spans="105:105" x14ac:dyDescent="0.25">
      <c r="DA2542" s="7">
        <v>-3.0268534237635324E-3</v>
      </c>
    </row>
    <row r="2543" spans="105:105" x14ac:dyDescent="0.25">
      <c r="DA2543" s="7">
        <v>-1.1804924361073063E-3</v>
      </c>
    </row>
    <row r="2544" spans="105:105" x14ac:dyDescent="0.25">
      <c r="DA2544" s="7">
        <v>6.9847389704576924E-3</v>
      </c>
    </row>
    <row r="2545" spans="105:105" x14ac:dyDescent="0.25">
      <c r="DA2545" s="7">
        <v>-1.610369540686952E-3</v>
      </c>
    </row>
    <row r="2546" spans="105:105" x14ac:dyDescent="0.25">
      <c r="DA2546" s="7">
        <v>3.3105752345349172E-3</v>
      </c>
    </row>
    <row r="2547" spans="105:105" x14ac:dyDescent="0.25">
      <c r="DA2547" s="7">
        <v>-2.2998668555519546E-4</v>
      </c>
    </row>
    <row r="2548" spans="105:105" x14ac:dyDescent="0.25">
      <c r="DA2548" s="7">
        <v>1.4189940397953614E-2</v>
      </c>
    </row>
    <row r="2549" spans="105:105" x14ac:dyDescent="0.25">
      <c r="DA2549" s="7">
        <v>1.2670755918405484E-2</v>
      </c>
    </row>
    <row r="2550" spans="105:105" x14ac:dyDescent="0.25">
      <c r="DA2550" s="7">
        <v>2.5130261428770607E-3</v>
      </c>
    </row>
    <row r="2551" spans="105:105" x14ac:dyDescent="0.25">
      <c r="DA2551" s="7">
        <v>1.0700973884921404E-2</v>
      </c>
    </row>
    <row r="2552" spans="105:105" x14ac:dyDescent="0.25">
      <c r="DA2552" s="7">
        <v>4.5009112136525798E-3</v>
      </c>
    </row>
    <row r="2553" spans="105:105" x14ac:dyDescent="0.25">
      <c r="DA2553" s="7">
        <v>-6.085899062783574E-3</v>
      </c>
    </row>
    <row r="2554" spans="105:105" x14ac:dyDescent="0.25">
      <c r="DA2554" s="7">
        <v>1.7389724825974554E-3</v>
      </c>
    </row>
    <row r="2555" spans="105:105" x14ac:dyDescent="0.25">
      <c r="DA2555" s="7">
        <v>-7.655050726499758E-3</v>
      </c>
    </row>
    <row r="2556" spans="105:105" x14ac:dyDescent="0.25">
      <c r="DA2556" s="7">
        <v>-1.6466450265399179E-2</v>
      </c>
    </row>
    <row r="2557" spans="105:105" x14ac:dyDescent="0.25">
      <c r="DA2557" s="7">
        <v>1.1818512543867109E-2</v>
      </c>
    </row>
    <row r="2558" spans="105:105" x14ac:dyDescent="0.25">
      <c r="DA2558" s="7">
        <v>2.4342324104494762E-3</v>
      </c>
    </row>
    <row r="2559" spans="105:105" x14ac:dyDescent="0.25">
      <c r="DA2559" s="7">
        <v>9.6939267814363118E-3</v>
      </c>
    </row>
    <row r="2560" spans="105:105" x14ac:dyDescent="0.25">
      <c r="DA2560" s="7">
        <v>-7.0098079504678028E-4</v>
      </c>
    </row>
    <row r="2561" spans="105:105" x14ac:dyDescent="0.25">
      <c r="DA2561" s="7">
        <v>-2.4802607504185292E-3</v>
      </c>
    </row>
    <row r="2562" spans="105:105" x14ac:dyDescent="0.25">
      <c r="DA2562" s="7">
        <v>1.5631390365341214E-2</v>
      </c>
    </row>
    <row r="2563" spans="105:105" x14ac:dyDescent="0.25">
      <c r="DA2563" s="7">
        <v>-1.945800963768852E-3</v>
      </c>
    </row>
    <row r="2564" spans="105:105" x14ac:dyDescent="0.25">
      <c r="DA2564" s="7">
        <v>-4.3583432671002813E-4</v>
      </c>
    </row>
    <row r="2565" spans="105:105" x14ac:dyDescent="0.25">
      <c r="DA2565" s="7">
        <v>2.1498098840296732E-3</v>
      </c>
    </row>
    <row r="2566" spans="105:105" x14ac:dyDescent="0.25">
      <c r="DA2566" s="7">
        <v>3.4257876904885049E-4</v>
      </c>
    </row>
    <row r="2567" spans="105:105" x14ac:dyDescent="0.25">
      <c r="DA2567" s="7">
        <v>-6.1977562245388983E-3</v>
      </c>
    </row>
    <row r="2568" spans="105:105" x14ac:dyDescent="0.25">
      <c r="DA2568" s="7">
        <v>-4.6969724144233626E-3</v>
      </c>
    </row>
    <row r="2569" spans="105:105" x14ac:dyDescent="0.25">
      <c r="DA2569" s="7">
        <v>4.1085620205180019E-3</v>
      </c>
    </row>
    <row r="2570" spans="105:105" x14ac:dyDescent="0.25">
      <c r="DA2570" s="7">
        <v>5.4464797722161163E-3</v>
      </c>
    </row>
    <row r="2571" spans="105:105" x14ac:dyDescent="0.25">
      <c r="DA2571" s="7">
        <v>3.3787154870864467E-3</v>
      </c>
    </row>
    <row r="2572" spans="105:105" x14ac:dyDescent="0.25">
      <c r="DA2572" s="7">
        <v>7.1971432726044438E-3</v>
      </c>
    </row>
    <row r="2573" spans="105:105" x14ac:dyDescent="0.25">
      <c r="DA2573" s="7">
        <v>5.9340274810878325E-3</v>
      </c>
    </row>
    <row r="2574" spans="105:105" x14ac:dyDescent="0.25">
      <c r="DA2574" s="7">
        <v>6.9341590142343191E-3</v>
      </c>
    </row>
    <row r="2575" spans="105:105" x14ac:dyDescent="0.25">
      <c r="DA2575" s="7">
        <v>6.3741728945373322E-3</v>
      </c>
    </row>
    <row r="2576" spans="105:105" x14ac:dyDescent="0.25">
      <c r="DA2576" s="7">
        <v>5.5217281806093522E-3</v>
      </c>
    </row>
    <row r="2577" spans="105:105" x14ac:dyDescent="0.25">
      <c r="DA2577" s="7">
        <v>-1.1185545677109622E-2</v>
      </c>
    </row>
    <row r="2578" spans="105:105" x14ac:dyDescent="0.25">
      <c r="DA2578" s="7">
        <v>-8.1544949671311772E-3</v>
      </c>
    </row>
    <row r="2579" spans="105:105" x14ac:dyDescent="0.25">
      <c r="DA2579" s="7">
        <v>-1.1700554327946157E-2</v>
      </c>
    </row>
    <row r="2580" spans="105:105" x14ac:dyDescent="0.25">
      <c r="DA2580" s="7">
        <v>1.5401367045327788E-3</v>
      </c>
    </row>
    <row r="2581" spans="105:105" x14ac:dyDescent="0.25">
      <c r="DA2581" s="7">
        <v>1.0451890798320528E-2</v>
      </c>
    </row>
    <row r="2582" spans="105:105" x14ac:dyDescent="0.25">
      <c r="DA2582" s="7">
        <v>2.3959837985783817E-2</v>
      </c>
    </row>
    <row r="2583" spans="105:105" x14ac:dyDescent="0.25">
      <c r="DA2583" s="7">
        <v>7.8956859078956766E-3</v>
      </c>
    </row>
    <row r="2584" spans="105:105" x14ac:dyDescent="0.25">
      <c r="DA2584" s="7">
        <v>-1.5774724352027988E-3</v>
      </c>
    </row>
    <row r="2585" spans="105:105" x14ac:dyDescent="0.25">
      <c r="DA2585" s="7">
        <v>1.003019857762265E-2</v>
      </c>
    </row>
    <row r="2586" spans="105:105" x14ac:dyDescent="0.25">
      <c r="DA2586" s="7">
        <v>4.4333662253833606E-3</v>
      </c>
    </row>
    <row r="2587" spans="105:105" x14ac:dyDescent="0.25">
      <c r="DA2587" s="7">
        <v>-3.1765273752185751E-3</v>
      </c>
    </row>
    <row r="2588" spans="105:105" x14ac:dyDescent="0.25">
      <c r="DA2588" s="7">
        <v>-1.4314955055853352E-2</v>
      </c>
    </row>
    <row r="2589" spans="105:105" x14ac:dyDescent="0.25">
      <c r="DA2589" s="7">
        <v>6.2265298447513485E-3</v>
      </c>
    </row>
    <row r="2590" spans="105:105" x14ac:dyDescent="0.25">
      <c r="DA2590" s="7">
        <v>-3.1982282598633904E-3</v>
      </c>
    </row>
    <row r="2591" spans="105:105" x14ac:dyDescent="0.25">
      <c r="DA2591" s="7">
        <v>2.3951988305256234E-3</v>
      </c>
    </row>
    <row r="2592" spans="105:105" x14ac:dyDescent="0.25">
      <c r="DA2592" s="7">
        <v>-6.0353891376522372E-3</v>
      </c>
    </row>
    <row r="2593" spans="105:105" x14ac:dyDescent="0.25">
      <c r="DA2593" s="7">
        <v>-1.2563057257467881E-2</v>
      </c>
    </row>
    <row r="2594" spans="105:105" x14ac:dyDescent="0.25">
      <c r="DA2594" s="7">
        <v>1.054410423875961E-2</v>
      </c>
    </row>
    <row r="2595" spans="105:105" x14ac:dyDescent="0.25">
      <c r="DA2595" s="7">
        <v>-5.6719277699827219E-3</v>
      </c>
    </row>
    <row r="2596" spans="105:105" x14ac:dyDescent="0.25">
      <c r="DA2596" s="7">
        <v>6.9807121826655927E-3</v>
      </c>
    </row>
    <row r="2597" spans="105:105" x14ac:dyDescent="0.25">
      <c r="DA2597" s="7">
        <v>6.4205334774655055E-3</v>
      </c>
    </row>
    <row r="2598" spans="105:105" x14ac:dyDescent="0.25">
      <c r="DA2598" s="7">
        <v>-6.4684676090255382E-4</v>
      </c>
    </row>
    <row r="2599" spans="105:105" x14ac:dyDescent="0.25">
      <c r="DA2599" s="7">
        <v>5.1435165141796458E-3</v>
      </c>
    </row>
    <row r="2600" spans="105:105" x14ac:dyDescent="0.25">
      <c r="DA2600" s="7">
        <v>9.2418954407912654E-5</v>
      </c>
    </row>
    <row r="2601" spans="105:105" x14ac:dyDescent="0.25">
      <c r="DA2601" s="7">
        <v>4.4287879427414734E-3</v>
      </c>
    </row>
    <row r="2602" spans="105:105" x14ac:dyDescent="0.25">
      <c r="DA2602" s="7">
        <v>-5.8855751240131215E-3</v>
      </c>
    </row>
    <row r="2603" spans="105:105" x14ac:dyDescent="0.25">
      <c r="DA2603" s="7">
        <v>1.4119979337009135E-2</v>
      </c>
    </row>
    <row r="2604" spans="105:105" x14ac:dyDescent="0.25">
      <c r="DA2604" s="7">
        <v>7.7430881583481093E-3</v>
      </c>
    </row>
    <row r="2605" spans="105:105" x14ac:dyDescent="0.25">
      <c r="DA2605" s="7">
        <v>-1.2628746421798133E-2</v>
      </c>
    </row>
    <row r="2606" spans="105:105" x14ac:dyDescent="0.25">
      <c r="DA2606" s="7">
        <v>4.032910933345556E-3</v>
      </c>
    </row>
    <row r="2607" spans="105:105" x14ac:dyDescent="0.25">
      <c r="DA2607" s="7">
        <v>-1.769322611836833E-3</v>
      </c>
    </row>
    <row r="2608" spans="105:105" x14ac:dyDescent="0.25">
      <c r="DA2608" s="7">
        <v>4.7112320908112449E-3</v>
      </c>
    </row>
    <row r="2609" spans="105:105" x14ac:dyDescent="0.25">
      <c r="DA2609" s="7">
        <v>6.8291236857330657E-4</v>
      </c>
    </row>
    <row r="2610" spans="105:105" x14ac:dyDescent="0.25">
      <c r="DA2610" s="7">
        <v>1.2885611308773514E-2</v>
      </c>
    </row>
    <row r="2611" spans="105:105" x14ac:dyDescent="0.25">
      <c r="DA2611" s="7">
        <v>-1.4925205991859548E-2</v>
      </c>
    </row>
    <row r="2612" spans="105:105" x14ac:dyDescent="0.25">
      <c r="DA2612" s="7">
        <v>-1.2701018508779817E-2</v>
      </c>
    </row>
    <row r="2613" spans="105:105" x14ac:dyDescent="0.25">
      <c r="DA2613" s="7">
        <v>-1.3773054465674795E-2</v>
      </c>
    </row>
    <row r="2614" spans="105:105" x14ac:dyDescent="0.25">
      <c r="DA2614" s="7">
        <v>1.4583094948646612E-2</v>
      </c>
    </row>
    <row r="2615" spans="105:105" x14ac:dyDescent="0.25">
      <c r="DA2615" s="7">
        <v>8.2604428507678674E-3</v>
      </c>
    </row>
    <row r="2616" spans="105:105" x14ac:dyDescent="0.25">
      <c r="DA2616" s="7">
        <v>2.4763123428769174E-3</v>
      </c>
    </row>
    <row r="2617" spans="105:105" x14ac:dyDescent="0.25">
      <c r="DA2617" s="7">
        <v>4.2627617312959044E-3</v>
      </c>
    </row>
    <row r="2618" spans="105:105" x14ac:dyDescent="0.25">
      <c r="DA2618" s="7">
        <v>4.2698961487971244E-3</v>
      </c>
    </row>
    <row r="2619" spans="105:105" x14ac:dyDescent="0.25">
      <c r="DA2619" s="7">
        <v>1.4639166147375363E-3</v>
      </c>
    </row>
    <row r="2620" spans="105:105" x14ac:dyDescent="0.25">
      <c r="DA2620" s="7">
        <v>1.1249965123168658E-2</v>
      </c>
    </row>
    <row r="2621" spans="105:105" x14ac:dyDescent="0.25">
      <c r="DA2621" s="7">
        <v>6.0704830639209829E-3</v>
      </c>
    </row>
    <row r="2622" spans="105:105" x14ac:dyDescent="0.25">
      <c r="DA2622" s="7">
        <v>-5.9781387199123858E-3</v>
      </c>
    </row>
    <row r="2623" spans="105:105" x14ac:dyDescent="0.25">
      <c r="DA2623" s="7">
        <v>7.9072760536277199E-3</v>
      </c>
    </row>
    <row r="2624" spans="105:105" x14ac:dyDescent="0.25">
      <c r="DA2624" s="7">
        <v>-5.8621672314999162E-3</v>
      </c>
    </row>
    <row r="2625" spans="105:105" x14ac:dyDescent="0.25">
      <c r="DA2625" s="7">
        <v>3.2367912808549588E-4</v>
      </c>
    </row>
    <row r="2626" spans="105:105" x14ac:dyDescent="0.25">
      <c r="DA2626" s="7">
        <v>-2.3027844554249898E-3</v>
      </c>
    </row>
    <row r="2627" spans="105:105" x14ac:dyDescent="0.25">
      <c r="DA2627" s="7">
        <v>-4.8190603138355075E-4</v>
      </c>
    </row>
    <row r="2628" spans="105:105" x14ac:dyDescent="0.25">
      <c r="DA2628" s="7">
        <v>-8.956841188593535E-3</v>
      </c>
    </row>
    <row r="2629" spans="105:105" x14ac:dyDescent="0.25">
      <c r="DA2629" s="7">
        <v>4.3817533105524487E-3</v>
      </c>
    </row>
    <row r="2630" spans="105:105" x14ac:dyDescent="0.25">
      <c r="DA2630" s="7">
        <v>-1.5501840153010565E-4</v>
      </c>
    </row>
    <row r="2631" spans="105:105" x14ac:dyDescent="0.25">
      <c r="DA2631" s="7">
        <v>-1.5780939611446229E-3</v>
      </c>
    </row>
    <row r="2632" spans="105:105" x14ac:dyDescent="0.25">
      <c r="DA2632" s="7">
        <v>-5.6406063640693904E-3</v>
      </c>
    </row>
    <row r="2633" spans="105:105" x14ac:dyDescent="0.25">
      <c r="DA2633" s="7">
        <v>-1.0774241764025647E-3</v>
      </c>
    </row>
    <row r="2634" spans="105:105" x14ac:dyDescent="0.25">
      <c r="DA2634" s="7">
        <v>6.8155613598704801E-3</v>
      </c>
    </row>
    <row r="2635" spans="105:105" x14ac:dyDescent="0.25">
      <c r="DA2635" s="7">
        <v>-5.9790141085628423E-3</v>
      </c>
    </row>
    <row r="2636" spans="105:105" x14ac:dyDescent="0.25">
      <c r="DA2636" s="7">
        <v>-2.3716337727833891E-3</v>
      </c>
    </row>
    <row r="2637" spans="105:105" x14ac:dyDescent="0.25">
      <c r="DA2637" s="7">
        <v>-4.6632699513807895E-3</v>
      </c>
    </row>
    <row r="2638" spans="105:105" x14ac:dyDescent="0.25">
      <c r="DA2638" s="7">
        <v>3.0453237195601102E-3</v>
      </c>
    </row>
    <row r="2639" spans="105:105" x14ac:dyDescent="0.25">
      <c r="DA2639" s="7">
        <v>-8.5722016138024631E-4</v>
      </c>
    </row>
    <row r="2640" spans="105:105" x14ac:dyDescent="0.25">
      <c r="DA2640" s="7">
        <v>-3.0255053252418295E-3</v>
      </c>
    </row>
    <row r="2641" spans="105:105" x14ac:dyDescent="0.25">
      <c r="DA2641" s="7">
        <v>-1.3679983144358266E-2</v>
      </c>
    </row>
    <row r="2642" spans="105:105" x14ac:dyDescent="0.25">
      <c r="DA2642" s="7">
        <v>-4.5999968597257978E-3</v>
      </c>
    </row>
    <row r="2643" spans="105:105" x14ac:dyDescent="0.25">
      <c r="DA2643" s="7">
        <v>-7.4835620898753407E-3</v>
      </c>
    </row>
    <row r="2644" spans="105:105" x14ac:dyDescent="0.25">
      <c r="DA2644" s="7">
        <v>-1.9313045277172933E-3</v>
      </c>
    </row>
    <row r="2645" spans="105:105" x14ac:dyDescent="0.25">
      <c r="DA2645" s="7">
        <v>1.3409303815022576E-2</v>
      </c>
    </row>
    <row r="2646" spans="105:105" x14ac:dyDescent="0.25">
      <c r="DA2646" s="7">
        <v>1.1342301118018804E-2</v>
      </c>
    </row>
    <row r="2647" spans="105:105" x14ac:dyDescent="0.25">
      <c r="DA2647" s="7">
        <v>9.5396482856798682E-3</v>
      </c>
    </row>
    <row r="2648" spans="105:105" x14ac:dyDescent="0.25">
      <c r="DA2648" s="7">
        <v>6.099300858294009E-3</v>
      </c>
    </row>
    <row r="2649" spans="105:105" x14ac:dyDescent="0.25">
      <c r="DA2649" s="7">
        <v>-1.2826652437215673E-4</v>
      </c>
    </row>
    <row r="2650" spans="105:105" x14ac:dyDescent="0.25">
      <c r="DA2650" s="7">
        <v>-1.1285480045445729E-2</v>
      </c>
    </row>
    <row r="2651" spans="105:105" x14ac:dyDescent="0.25">
      <c r="DA2651" s="7">
        <v>2.6163158054114317E-4</v>
      </c>
    </row>
    <row r="2652" spans="105:105" x14ac:dyDescent="0.25">
      <c r="DA2652" s="7">
        <v>2.4235480364039542E-2</v>
      </c>
    </row>
    <row r="2653" spans="105:105" x14ac:dyDescent="0.25">
      <c r="DA2653" s="7">
        <v>-6.4325879839103439E-3</v>
      </c>
    </row>
    <row r="2654" spans="105:105" x14ac:dyDescent="0.25">
      <c r="DA2654" s="7">
        <v>4.7472280721180139E-3</v>
      </c>
    </row>
    <row r="2655" spans="105:105" x14ac:dyDescent="0.25">
      <c r="DA2655" s="7">
        <v>1.064056586982042E-3</v>
      </c>
    </row>
    <row r="2656" spans="105:105" x14ac:dyDescent="0.25">
      <c r="DA2656" s="7">
        <v>1.3916328921366948E-2</v>
      </c>
    </row>
    <row r="2657" spans="105:105" x14ac:dyDescent="0.25">
      <c r="DA2657" s="7">
        <v>-2.8335325941967315E-3</v>
      </c>
    </row>
    <row r="2658" spans="105:105" x14ac:dyDescent="0.25">
      <c r="DA2658" s="7">
        <v>3.8155107176717135E-4</v>
      </c>
    </row>
    <row r="2659" spans="105:105" x14ac:dyDescent="0.25">
      <c r="DA2659" s="7">
        <v>7.2309507822850717E-3</v>
      </c>
    </row>
    <row r="2660" spans="105:105" x14ac:dyDescent="0.25">
      <c r="DA2660" s="7">
        <v>-1.0664730643853545E-3</v>
      </c>
    </row>
    <row r="2661" spans="105:105" x14ac:dyDescent="0.25">
      <c r="DA2661" s="7">
        <v>5.0959416966943533E-4</v>
      </c>
    </row>
    <row r="2662" spans="105:105" x14ac:dyDescent="0.25">
      <c r="DA2662" s="7">
        <v>-4.2726977972066382E-3</v>
      </c>
    </row>
    <row r="2663" spans="105:105" x14ac:dyDescent="0.25">
      <c r="DA2663" s="7">
        <v>-2.9398923152271893E-3</v>
      </c>
    </row>
    <row r="2664" spans="105:105" x14ac:dyDescent="0.25">
      <c r="DA2664" s="7">
        <v>-3.3277595184714303E-3</v>
      </c>
    </row>
    <row r="2665" spans="105:105" x14ac:dyDescent="0.25">
      <c r="DA2665" s="7">
        <v>2.069904408016009E-3</v>
      </c>
    </row>
    <row r="2666" spans="105:105" x14ac:dyDescent="0.25">
      <c r="DA2666" s="7">
        <v>1.7454941280433559E-3</v>
      </c>
    </row>
    <row r="2667" spans="105:105" x14ac:dyDescent="0.25">
      <c r="DA2667" s="7">
        <v>-9.1591497039335084E-4</v>
      </c>
    </row>
    <row r="2668" spans="105:105" x14ac:dyDescent="0.25">
      <c r="DA2668" s="7">
        <v>-2.5088334359694275E-3</v>
      </c>
    </row>
    <row r="2669" spans="105:105" x14ac:dyDescent="0.25">
      <c r="DA2669" s="7">
        <v>4.4130922242387894E-3</v>
      </c>
    </row>
    <row r="2670" spans="105:105" x14ac:dyDescent="0.25">
      <c r="DA2670" s="7">
        <v>8.9068298302649052E-3</v>
      </c>
    </row>
    <row r="2671" spans="105:105" x14ac:dyDescent="0.25">
      <c r="DA2671" s="7">
        <v>1.1106010015268111E-3</v>
      </c>
    </row>
    <row r="2672" spans="105:105" x14ac:dyDescent="0.25">
      <c r="DA2672" s="7">
        <v>1.6950986232585275E-2</v>
      </c>
    </row>
    <row r="2673" spans="105:105" x14ac:dyDescent="0.25">
      <c r="DA2673" s="7">
        <v>4.9636591620568649E-3</v>
      </c>
    </row>
    <row r="2674" spans="105:105" x14ac:dyDescent="0.25">
      <c r="DA2674" s="7">
        <v>-5.6736260239646074E-3</v>
      </c>
    </row>
    <row r="2675" spans="105:105" x14ac:dyDescent="0.25">
      <c r="DA2675" s="7">
        <v>-8.922193305808469E-3</v>
      </c>
    </row>
    <row r="2676" spans="105:105" x14ac:dyDescent="0.25">
      <c r="DA2676" s="7">
        <v>3.8685216986763405E-3</v>
      </c>
    </row>
    <row r="2677" spans="105:105" x14ac:dyDescent="0.25">
      <c r="DA2677" s="7">
        <v>-8.3002183601056461E-4</v>
      </c>
    </row>
    <row r="2678" spans="105:105" x14ac:dyDescent="0.25">
      <c r="DA2678" s="7">
        <v>7.9286880600178845E-3</v>
      </c>
    </row>
    <row r="2679" spans="105:105" x14ac:dyDescent="0.25">
      <c r="DA2679" s="7">
        <v>-3.7217281806093527E-3</v>
      </c>
    </row>
    <row r="2680" spans="105:105" x14ac:dyDescent="0.25">
      <c r="DA2680" s="7">
        <v>-8.503617468706216E-3</v>
      </c>
    </row>
    <row r="2681" spans="105:105" x14ac:dyDescent="0.25">
      <c r="DA2681" s="7">
        <v>6.7682028338807865E-3</v>
      </c>
    </row>
    <row r="2682" spans="105:105" x14ac:dyDescent="0.25">
      <c r="DA2682" s="7">
        <v>-9.0682843620161296E-4</v>
      </c>
    </row>
    <row r="2683" spans="105:105" x14ac:dyDescent="0.25">
      <c r="DA2683" s="7">
        <v>4.048265250274562E-3</v>
      </c>
    </row>
    <row r="2684" spans="105:105" x14ac:dyDescent="0.25">
      <c r="DA2684" s="7">
        <v>1.0656118970472016E-2</v>
      </c>
    </row>
    <row r="2685" spans="105:105" x14ac:dyDescent="0.25">
      <c r="DA2685" s="7">
        <v>-1.8713641111535255E-4</v>
      </c>
    </row>
    <row r="2686" spans="105:105" x14ac:dyDescent="0.25">
      <c r="DA2686" s="7">
        <v>7.1470885495713444E-3</v>
      </c>
    </row>
    <row r="2687" spans="105:105" x14ac:dyDescent="0.25">
      <c r="DA2687" s="7">
        <v>1.4695985069009475E-2</v>
      </c>
    </row>
    <row r="2688" spans="105:105" x14ac:dyDescent="0.25">
      <c r="DA2688" s="7">
        <v>6.7879165862890656E-3</v>
      </c>
    </row>
    <row r="2689" spans="105:105" x14ac:dyDescent="0.25">
      <c r="DA2689" s="7">
        <v>1.1780030458793044E-2</v>
      </c>
    </row>
    <row r="2690" spans="105:105" x14ac:dyDescent="0.25">
      <c r="DA2690" s="7">
        <v>8.7084080405329584E-4</v>
      </c>
    </row>
    <row r="2691" spans="105:105" x14ac:dyDescent="0.25">
      <c r="DA2691" s="7">
        <v>1.3042410923843272E-2</v>
      </c>
    </row>
    <row r="2692" spans="105:105" x14ac:dyDescent="0.25">
      <c r="DA2692" s="7">
        <v>1.7810827980609612E-2</v>
      </c>
    </row>
    <row r="2693" spans="105:105" x14ac:dyDescent="0.25">
      <c r="DA2693" s="7">
        <v>1.2379175268491963E-3</v>
      </c>
    </row>
    <row r="2694" spans="105:105" x14ac:dyDescent="0.25">
      <c r="DA2694" s="7">
        <v>-1.0348814189457335E-2</v>
      </c>
    </row>
    <row r="2695" spans="105:105" x14ac:dyDescent="0.25">
      <c r="DA2695" s="7">
        <v>-1.1199691957700998E-2</v>
      </c>
    </row>
    <row r="2696" spans="105:105" x14ac:dyDescent="0.25">
      <c r="DA2696" s="7">
        <v>-1.8683815915224841E-3</v>
      </c>
    </row>
    <row r="2697" spans="105:105" x14ac:dyDescent="0.25">
      <c r="DA2697" s="7">
        <v>1.8807416745388764E-3</v>
      </c>
    </row>
    <row r="2698" spans="105:105" x14ac:dyDescent="0.25">
      <c r="DA2698" s="7">
        <v>2.199374389418517E-3</v>
      </c>
    </row>
    <row r="2699" spans="105:105" x14ac:dyDescent="0.25">
      <c r="DA2699" s="7">
        <v>3.2543402676295952E-3</v>
      </c>
    </row>
    <row r="2700" spans="105:105" x14ac:dyDescent="0.25">
      <c r="DA2700" s="7">
        <v>-1.2343159628473222E-2</v>
      </c>
    </row>
    <row r="2701" spans="105:105" x14ac:dyDescent="0.25">
      <c r="DA2701" s="7">
        <v>9.3704006440006194E-3</v>
      </c>
    </row>
    <row r="2702" spans="105:105" x14ac:dyDescent="0.25">
      <c r="DA2702" s="7">
        <v>-7.9735521330818303E-3</v>
      </c>
    </row>
    <row r="2703" spans="105:105" x14ac:dyDescent="0.25">
      <c r="DA2703" s="7">
        <v>4.6686882023990618E-3</v>
      </c>
    </row>
    <row r="2704" spans="105:105" x14ac:dyDescent="0.25">
      <c r="DA2704" s="7">
        <v>1.1194990715919994E-2</v>
      </c>
    </row>
    <row r="2705" spans="105:105" x14ac:dyDescent="0.25">
      <c r="DA2705" s="7">
        <v>-6.0690390773757829E-3</v>
      </c>
    </row>
    <row r="2706" spans="105:105" x14ac:dyDescent="0.25">
      <c r="DA2706" s="7">
        <v>-1.319032574883895E-2</v>
      </c>
    </row>
    <row r="2707" spans="105:105" x14ac:dyDescent="0.25">
      <c r="DA2707" s="7">
        <v>1.1023548404395114E-3</v>
      </c>
    </row>
    <row r="2708" spans="105:105" x14ac:dyDescent="0.25">
      <c r="DA2708" s="7">
        <v>-1.7818406695383601E-3</v>
      </c>
    </row>
    <row r="2709" spans="105:105" x14ac:dyDescent="0.25">
      <c r="DA2709" s="7">
        <v>-2.3942100460786608E-3</v>
      </c>
    </row>
    <row r="2710" spans="105:105" x14ac:dyDescent="0.25">
      <c r="DA2710" s="7">
        <v>-6.0318525675043932E-3</v>
      </c>
    </row>
    <row r="2711" spans="105:105" x14ac:dyDescent="0.25">
      <c r="DA2711" s="7">
        <v>7.165104047997738E-3</v>
      </c>
    </row>
    <row r="2712" spans="105:105" x14ac:dyDescent="0.25">
      <c r="DA2712" s="7">
        <v>4.3810967690646064E-3</v>
      </c>
    </row>
    <row r="2713" spans="105:105" x14ac:dyDescent="0.25">
      <c r="DA2713" s="7">
        <v>9.8056613887805722E-3</v>
      </c>
    </row>
    <row r="2714" spans="105:105" x14ac:dyDescent="0.25">
      <c r="DA2714" s="7">
        <v>-2.7127464682067514E-3</v>
      </c>
    </row>
    <row r="2715" spans="105:105" x14ac:dyDescent="0.25">
      <c r="DA2715" s="7">
        <v>2.0174861356266772E-3</v>
      </c>
    </row>
    <row r="2716" spans="105:105" x14ac:dyDescent="0.25">
      <c r="DA2716" s="7">
        <v>8.3019650901260318E-4</v>
      </c>
    </row>
    <row r="2717" spans="105:105" x14ac:dyDescent="0.25">
      <c r="DA2717" s="7">
        <v>-7.0977432960731678E-3</v>
      </c>
    </row>
    <row r="2718" spans="105:105" x14ac:dyDescent="0.25">
      <c r="DA2718" s="7">
        <v>2.0796953745046632E-2</v>
      </c>
    </row>
    <row r="2719" spans="105:105" x14ac:dyDescent="0.25">
      <c r="DA2719" s="7">
        <v>1.1044353836949449E-2</v>
      </c>
    </row>
    <row r="2720" spans="105:105" x14ac:dyDescent="0.25">
      <c r="DA2720" s="7">
        <v>5.875814135832479E-3</v>
      </c>
    </row>
    <row r="2721" spans="105:105" x14ac:dyDescent="0.25">
      <c r="DA2721" s="7">
        <v>-3.1792410800349901E-3</v>
      </c>
    </row>
    <row r="2722" spans="105:105" x14ac:dyDescent="0.25">
      <c r="DA2722" s="7">
        <v>3.7931594897585453E-3</v>
      </c>
    </row>
    <row r="2723" spans="105:105" x14ac:dyDescent="0.25">
      <c r="DA2723" s="7">
        <v>-4.9927374220860659E-4</v>
      </c>
    </row>
    <row r="2724" spans="105:105" x14ac:dyDescent="0.25">
      <c r="DA2724" s="7">
        <v>-1.5144681583624336E-4</v>
      </c>
    </row>
    <row r="2725" spans="105:105" x14ac:dyDescent="0.25">
      <c r="DA2725" s="7">
        <v>-3.5431051264837154E-3</v>
      </c>
    </row>
    <row r="2726" spans="105:105" x14ac:dyDescent="0.25">
      <c r="DA2726" s="7">
        <v>4.4130922242387894E-3</v>
      </c>
    </row>
    <row r="2727" spans="105:105" x14ac:dyDescent="0.25">
      <c r="DA2727" s="7">
        <v>2.2669368854607453E-3</v>
      </c>
    </row>
    <row r="2728" spans="105:105" x14ac:dyDescent="0.25">
      <c r="DA2728" s="7">
        <v>7.4854962940647963E-3</v>
      </c>
    </row>
    <row r="2729" spans="105:105" x14ac:dyDescent="0.25">
      <c r="DA2729" s="7">
        <v>-7.5941298746474788E-4</v>
      </c>
    </row>
    <row r="2730" spans="105:105" x14ac:dyDescent="0.25">
      <c r="DA2730" s="7">
        <v>1.4675465959042776E-2</v>
      </c>
    </row>
    <row r="2731" spans="105:105" x14ac:dyDescent="0.25">
      <c r="DA2731" s="7">
        <v>5.6714283937239086E-3</v>
      </c>
    </row>
    <row r="2732" spans="105:105" x14ac:dyDescent="0.25">
      <c r="DA2732" s="7">
        <v>-1.794200537460856E-2</v>
      </c>
    </row>
    <row r="2733" spans="105:105" x14ac:dyDescent="0.25">
      <c r="DA2733" s="7">
        <v>1.0248592388816175E-4</v>
      </c>
    </row>
    <row r="2734" spans="105:105" x14ac:dyDescent="0.25">
      <c r="DA2734" s="7">
        <v>5.0669375150377161E-3</v>
      </c>
    </row>
    <row r="2735" spans="105:105" x14ac:dyDescent="0.25">
      <c r="DA2735" s="7">
        <v>-1.7330727678214317E-3</v>
      </c>
    </row>
    <row r="2736" spans="105:105" x14ac:dyDescent="0.25">
      <c r="DA2736" s="7">
        <v>-1.1016875791939674E-2</v>
      </c>
    </row>
    <row r="2737" spans="105:105" x14ac:dyDescent="0.25">
      <c r="DA2737" s="7">
        <v>7.6077705807605523E-3</v>
      </c>
    </row>
    <row r="2738" spans="105:105" x14ac:dyDescent="0.25">
      <c r="DA2738" s="7">
        <v>2.1186606741137804E-2</v>
      </c>
    </row>
    <row r="2739" spans="105:105" x14ac:dyDescent="0.25">
      <c r="DA2739" s="7">
        <v>9.7393069290759738E-3</v>
      </c>
    </row>
    <row r="2740" spans="105:105" x14ac:dyDescent="0.25">
      <c r="DA2740" s="7">
        <v>-4.9516754961601694E-3</v>
      </c>
    </row>
    <row r="2741" spans="105:105" x14ac:dyDescent="0.25">
      <c r="DA2741" s="7">
        <v>7.1152068949217207E-3</v>
      </c>
    </row>
    <row r="2742" spans="105:105" x14ac:dyDescent="0.25">
      <c r="DA2742" s="7">
        <v>-1.2667543646786362E-2</v>
      </c>
    </row>
    <row r="2743" spans="105:105" x14ac:dyDescent="0.25">
      <c r="DA2743" s="7">
        <v>2.3633959608545408E-3</v>
      </c>
    </row>
    <row r="2744" spans="105:105" x14ac:dyDescent="0.25">
      <c r="DA2744" s="7">
        <v>-4.7230940117529829E-3</v>
      </c>
    </row>
    <row r="2745" spans="105:105" x14ac:dyDescent="0.25">
      <c r="DA2745" s="7">
        <v>3.2105533273337639E-3</v>
      </c>
    </row>
    <row r="2746" spans="105:105" x14ac:dyDescent="0.25">
      <c r="DA2746" s="7">
        <v>-5.8439653457899115E-4</v>
      </c>
    </row>
    <row r="2747" spans="105:105" x14ac:dyDescent="0.25">
      <c r="DA2747" s="7">
        <v>1.356480165667017E-3</v>
      </c>
    </row>
    <row r="2748" spans="105:105" x14ac:dyDescent="0.25">
      <c r="DA2748" s="7">
        <v>1.5037736798147671E-2</v>
      </c>
    </row>
    <row r="2749" spans="105:105" x14ac:dyDescent="0.25">
      <c r="DA2749" s="7">
        <v>-1.4339956155710388E-2</v>
      </c>
    </row>
    <row r="2750" spans="105:105" x14ac:dyDescent="0.25">
      <c r="DA2750" s="7">
        <v>-2.2181956501313837E-3</v>
      </c>
    </row>
    <row r="2751" spans="105:105" x14ac:dyDescent="0.25">
      <c r="DA2751" s="7">
        <v>2.4094614673085741E-4</v>
      </c>
    </row>
    <row r="2752" spans="105:105" x14ac:dyDescent="0.25">
      <c r="DA2752" s="7">
        <v>5.0839900859486076E-3</v>
      </c>
    </row>
    <row r="2753" spans="105:105" x14ac:dyDescent="0.25">
      <c r="DA2753" s="7">
        <v>-8.6633408818684986E-3</v>
      </c>
    </row>
    <row r="2754" spans="105:105" x14ac:dyDescent="0.25">
      <c r="DA2754" s="7">
        <v>-6.1501525897270769E-3</v>
      </c>
    </row>
    <row r="2755" spans="105:105" x14ac:dyDescent="0.25">
      <c r="DA2755" s="7">
        <v>5.1984734136553013E-3</v>
      </c>
    </row>
    <row r="2756" spans="105:105" x14ac:dyDescent="0.25">
      <c r="DA2756" s="7">
        <v>3.7603149075934195E-3</v>
      </c>
    </row>
    <row r="2757" spans="105:105" x14ac:dyDescent="0.25">
      <c r="DA2757" s="7">
        <v>-5.7959065088798527E-4</v>
      </c>
    </row>
    <row r="2758" spans="105:105" x14ac:dyDescent="0.25">
      <c r="DA2758" s="7">
        <v>-1.8495344738781569E-3</v>
      </c>
    </row>
    <row r="2759" spans="105:105" x14ac:dyDescent="0.25">
      <c r="DA2759" s="7">
        <v>-5.5297646531485955E-3</v>
      </c>
    </row>
    <row r="2760" spans="105:105" x14ac:dyDescent="0.25">
      <c r="DA2760" s="7">
        <v>7.5734028223436323E-3</v>
      </c>
    </row>
    <row r="2761" spans="105:105" x14ac:dyDescent="0.25">
      <c r="DA2761" s="7">
        <v>9.0107384630740851E-3</v>
      </c>
    </row>
    <row r="2762" spans="105:105" x14ac:dyDescent="0.25">
      <c r="DA2762" s="7">
        <v>9.8726986516325266E-3</v>
      </c>
    </row>
    <row r="2763" spans="105:105" x14ac:dyDescent="0.25">
      <c r="DA2763" s="7">
        <v>1.9841600897038004E-3</v>
      </c>
    </row>
    <row r="2764" spans="105:105" x14ac:dyDescent="0.25">
      <c r="DA2764" s="7">
        <v>-1.3134160813025665E-2</v>
      </c>
    </row>
    <row r="2765" spans="105:105" x14ac:dyDescent="0.25">
      <c r="DA2765" s="7">
        <v>-3.7280747483251619E-3</v>
      </c>
    </row>
    <row r="2766" spans="105:105" x14ac:dyDescent="0.25">
      <c r="DA2766" s="7">
        <v>-1.0445708403509343E-3</v>
      </c>
    </row>
    <row r="2767" spans="105:105" x14ac:dyDescent="0.25">
      <c r="DA2767" s="7">
        <v>-1.4802780333426199E-3</v>
      </c>
    </row>
    <row r="2768" spans="105:105" x14ac:dyDescent="0.25">
      <c r="DA2768" s="7">
        <v>-5.8855751240131215E-3</v>
      </c>
    </row>
    <row r="2769" spans="105:105" x14ac:dyDescent="0.25">
      <c r="DA2769" s="7">
        <v>2.2161118204152442E-3</v>
      </c>
    </row>
    <row r="2770" spans="105:105" x14ac:dyDescent="0.25">
      <c r="DA2770" s="7">
        <v>-1.826319166868052E-3</v>
      </c>
    </row>
    <row r="2771" spans="105:105" x14ac:dyDescent="0.25">
      <c r="DA2771" s="7">
        <v>2.998219056279049E-3</v>
      </c>
    </row>
    <row r="2772" spans="105:105" x14ac:dyDescent="0.25">
      <c r="DA2772" s="7">
        <v>-4.6235798299690944E-3</v>
      </c>
    </row>
    <row r="2773" spans="105:105" x14ac:dyDescent="0.25">
      <c r="DA2773" s="7">
        <v>-1.7918474927684291E-2</v>
      </c>
    </row>
    <row r="2774" spans="105:105" x14ac:dyDescent="0.25">
      <c r="DA2774" s="7">
        <v>1.3424745670816628E-2</v>
      </c>
    </row>
    <row r="2775" spans="105:105" x14ac:dyDescent="0.25">
      <c r="DA2775" s="7">
        <v>-6.0645921030314642E-3</v>
      </c>
    </row>
    <row r="2776" spans="105:105" x14ac:dyDescent="0.25">
      <c r="DA2776" s="7">
        <v>-1.8778007734013954E-3</v>
      </c>
    </row>
    <row r="2777" spans="105:105" x14ac:dyDescent="0.25">
      <c r="DA2777" s="7">
        <v>1.5099970732975634E-3</v>
      </c>
    </row>
    <row r="2778" spans="105:105" x14ac:dyDescent="0.25">
      <c r="DA2778" s="7">
        <v>-1.4333659555646591E-3</v>
      </c>
    </row>
    <row r="2779" spans="105:105" x14ac:dyDescent="0.25">
      <c r="DA2779" s="7">
        <v>8.0194133397511903E-3</v>
      </c>
    </row>
    <row r="2780" spans="105:105" x14ac:dyDescent="0.25">
      <c r="DA2780" s="7">
        <v>6.3658391945849869E-3</v>
      </c>
    </row>
    <row r="2781" spans="105:105" x14ac:dyDescent="0.25">
      <c r="DA2781" s="7">
        <v>1.4379409517458407E-2</v>
      </c>
    </row>
    <row r="2782" spans="105:105" x14ac:dyDescent="0.25">
      <c r="DA2782" s="7">
        <v>-9.3348402060801166E-4</v>
      </c>
    </row>
    <row r="2783" spans="105:105" x14ac:dyDescent="0.25">
      <c r="DA2783" s="7">
        <v>-6.2049694270186594E-3</v>
      </c>
    </row>
    <row r="2784" spans="105:105" x14ac:dyDescent="0.25">
      <c r="DA2784" s="7">
        <v>-2.7344561067380712E-3</v>
      </c>
    </row>
    <row r="2785" spans="105:105" x14ac:dyDescent="0.25">
      <c r="DA2785" s="7">
        <v>4.2181081562361212E-3</v>
      </c>
    </row>
    <row r="2786" spans="105:105" x14ac:dyDescent="0.25">
      <c r="DA2786" s="7">
        <v>-1.1872154209428118E-3</v>
      </c>
    </row>
    <row r="2787" spans="105:105" x14ac:dyDescent="0.25">
      <c r="DA2787" s="7">
        <v>-6.7175620051799344E-3</v>
      </c>
    </row>
    <row r="2788" spans="105:105" x14ac:dyDescent="0.25">
      <c r="DA2788" s="7">
        <v>5.6457619984925256E-3</v>
      </c>
    </row>
    <row r="2789" spans="105:105" x14ac:dyDescent="0.25">
      <c r="DA2789" s="7">
        <v>6.0911597438447641E-3</v>
      </c>
    </row>
    <row r="2790" spans="105:105" x14ac:dyDescent="0.25">
      <c r="DA2790" s="7">
        <v>1.3975715287413914E-2</v>
      </c>
    </row>
    <row r="2791" spans="105:105" x14ac:dyDescent="0.25">
      <c r="DA2791" s="7">
        <v>5.2578072563832391E-3</v>
      </c>
    </row>
    <row r="2792" spans="105:105" x14ac:dyDescent="0.25">
      <c r="DA2792" s="7">
        <v>-2.4219861279576437E-3</v>
      </c>
    </row>
    <row r="2793" spans="105:105" x14ac:dyDescent="0.25">
      <c r="DA2793" s="7">
        <v>-4.8936634902944209E-3</v>
      </c>
    </row>
    <row r="2794" spans="105:105" x14ac:dyDescent="0.25">
      <c r="DA2794" s="7">
        <v>6.7937579842546254E-4</v>
      </c>
    </row>
    <row r="2795" spans="105:105" x14ac:dyDescent="0.25">
      <c r="DA2795" s="7">
        <v>7.6682249209610743E-3</v>
      </c>
    </row>
    <row r="2796" spans="105:105" x14ac:dyDescent="0.25">
      <c r="DA2796" s="7">
        <v>-5.1325658068904888E-3</v>
      </c>
    </row>
    <row r="2797" spans="105:105" x14ac:dyDescent="0.25">
      <c r="DA2797" s="7">
        <v>-3.5723606151819697E-3</v>
      </c>
    </row>
    <row r="2798" spans="105:105" x14ac:dyDescent="0.25">
      <c r="DA2798" s="7">
        <v>1.7757212981436169E-3</v>
      </c>
    </row>
    <row r="2799" spans="105:105" x14ac:dyDescent="0.25">
      <c r="DA2799" s="7">
        <v>1.4701867680740542E-2</v>
      </c>
    </row>
    <row r="2800" spans="105:105" x14ac:dyDescent="0.25">
      <c r="DA2800" s="7">
        <v>8.2002161116164641E-3</v>
      </c>
    </row>
    <row r="2801" spans="105:105" x14ac:dyDescent="0.25">
      <c r="DA2801" s="7">
        <v>-8.6012233032321094E-3</v>
      </c>
    </row>
    <row r="2802" spans="105:105" x14ac:dyDescent="0.25">
      <c r="DA2802" s="7">
        <v>-2.4130546080559727E-4</v>
      </c>
    </row>
    <row r="2803" spans="105:105" x14ac:dyDescent="0.25">
      <c r="DA2803" s="7">
        <v>-1.3620316653943155E-2</v>
      </c>
    </row>
    <row r="2804" spans="105:105" x14ac:dyDescent="0.25">
      <c r="DA2804" s="7">
        <v>4.7398923152271889E-3</v>
      </c>
    </row>
    <row r="2805" spans="105:105" x14ac:dyDescent="0.25">
      <c r="DA2805" s="7">
        <v>-1.6414545916646603E-3</v>
      </c>
    </row>
    <row r="2806" spans="105:105" x14ac:dyDescent="0.25">
      <c r="DA2806" s="7">
        <v>-1.8383201254438607E-2</v>
      </c>
    </row>
    <row r="2807" spans="105:105" x14ac:dyDescent="0.25">
      <c r="DA2807" s="7">
        <v>2.4492540796913088E-3</v>
      </c>
    </row>
    <row r="2808" spans="105:105" x14ac:dyDescent="0.25">
      <c r="DA2808" s="7">
        <v>-8.7656625055533371E-4</v>
      </c>
    </row>
    <row r="2809" spans="105:105" x14ac:dyDescent="0.25">
      <c r="DA2809" s="7">
        <v>7.4617557538644175E-3</v>
      </c>
    </row>
    <row r="2810" spans="105:105" x14ac:dyDescent="0.25">
      <c r="DA2810" s="7">
        <v>1.0111609722115099E-2</v>
      </c>
    </row>
    <row r="2811" spans="105:105" x14ac:dyDescent="0.25">
      <c r="DA2811" s="7">
        <v>3.3756166112638309E-3</v>
      </c>
    </row>
    <row r="2812" spans="105:105" x14ac:dyDescent="0.25">
      <c r="DA2812" s="7">
        <v>3.1084655029175335E-3</v>
      </c>
    </row>
    <row r="2813" spans="105:105" x14ac:dyDescent="0.25">
      <c r="DA2813" s="7">
        <v>-1.8111200492968781E-2</v>
      </c>
    </row>
    <row r="2814" spans="105:105" x14ac:dyDescent="0.25">
      <c r="DA2814" s="7">
        <v>-3.4225903709753768E-3</v>
      </c>
    </row>
    <row r="2815" spans="105:105" x14ac:dyDescent="0.25">
      <c r="DA2815" s="7">
        <v>1.7478740542172456E-2</v>
      </c>
    </row>
    <row r="2816" spans="105:105" x14ac:dyDescent="0.25">
      <c r="DA2816" s="7">
        <v>-2.1684186808671801E-2</v>
      </c>
    </row>
    <row r="2817" spans="105:105" x14ac:dyDescent="0.25">
      <c r="DA2817" s="7">
        <v>1.370728611163795E-2</v>
      </c>
    </row>
    <row r="2818" spans="105:105" x14ac:dyDescent="0.25">
      <c r="DA2818" s="7">
        <v>3.0820900428792809E-3</v>
      </c>
    </row>
    <row r="2819" spans="105:105" x14ac:dyDescent="0.25">
      <c r="DA2819" s="7">
        <v>-1.1732103334908607E-2</v>
      </c>
    </row>
    <row r="2820" spans="105:105" x14ac:dyDescent="0.25">
      <c r="DA2820" s="7">
        <v>-7.6441433839150707E-3</v>
      </c>
    </row>
    <row r="2821" spans="105:105" x14ac:dyDescent="0.25">
      <c r="DA2821" s="7">
        <v>-4.9579782944434558E-3</v>
      </c>
    </row>
    <row r="2822" spans="105:105" x14ac:dyDescent="0.25">
      <c r="DA2822" s="7">
        <v>7.9680980570614336E-3</v>
      </c>
    </row>
    <row r="2823" spans="105:105" x14ac:dyDescent="0.25">
      <c r="DA2823" s="7">
        <v>-3.682992232826655E-3</v>
      </c>
    </row>
    <row r="2824" spans="105:105" x14ac:dyDescent="0.25">
      <c r="DA2824" s="7">
        <v>-7.8600842562096662E-3</v>
      </c>
    </row>
    <row r="2825" spans="105:105" x14ac:dyDescent="0.25">
      <c r="DA2825" s="7">
        <v>1.7638685358164366E-3</v>
      </c>
    </row>
    <row r="2826" spans="105:105" x14ac:dyDescent="0.25">
      <c r="DA2826" s="7">
        <v>-2.0265637008380143E-2</v>
      </c>
    </row>
    <row r="2827" spans="105:105" x14ac:dyDescent="0.25">
      <c r="DA2827" s="7">
        <v>-8.1310170435259354E-3</v>
      </c>
    </row>
    <row r="2828" spans="105:105" x14ac:dyDescent="0.25">
      <c r="DA2828" s="7">
        <v>1.2205609405098948E-2</v>
      </c>
    </row>
    <row r="2829" spans="105:105" x14ac:dyDescent="0.25">
      <c r="DA2829" s="7">
        <v>2.9768245576618935E-3</v>
      </c>
    </row>
    <row r="2830" spans="105:105" x14ac:dyDescent="0.25">
      <c r="DA2830" s="7">
        <v>-1.729505814637523E-2</v>
      </c>
    </row>
    <row r="2831" spans="105:105" x14ac:dyDescent="0.25">
      <c r="DA2831" s="7">
        <v>6.4770485687389735E-3</v>
      </c>
    </row>
    <row r="2832" spans="105:105" x14ac:dyDescent="0.25">
      <c r="DA2832" s="7">
        <v>-3.2580785818950974E-3</v>
      </c>
    </row>
    <row r="2833" spans="105:105" x14ac:dyDescent="0.25">
      <c r="DA2833" s="7">
        <v>5.6978651309676932E-3</v>
      </c>
    </row>
    <row r="2834" spans="105:105" x14ac:dyDescent="0.25">
      <c r="DA2834" s="7">
        <v>2.3591940953323499E-3</v>
      </c>
    </row>
    <row r="2835" spans="105:105" x14ac:dyDescent="0.25">
      <c r="DA2835" s="7">
        <v>-1.691885731817456E-3</v>
      </c>
    </row>
    <row r="2836" spans="105:105" x14ac:dyDescent="0.25">
      <c r="DA2836" s="7">
        <v>-6.8699146459053739E-3</v>
      </c>
    </row>
    <row r="2837" spans="105:105" x14ac:dyDescent="0.25">
      <c r="DA2837" s="7">
        <v>-6.2281734244752445E-4</v>
      </c>
    </row>
    <row r="2838" spans="105:105" x14ac:dyDescent="0.25">
      <c r="DA2838" s="7">
        <v>8.5396918302634729E-3</v>
      </c>
    </row>
    <row r="2839" spans="105:105" x14ac:dyDescent="0.25">
      <c r="DA2839" s="7">
        <v>-7.5156013144820465E-3</v>
      </c>
    </row>
    <row r="2840" spans="105:105" x14ac:dyDescent="0.25">
      <c r="DA2840" s="7">
        <v>1.2367445060575846E-3</v>
      </c>
    </row>
    <row r="2841" spans="105:105" x14ac:dyDescent="0.25">
      <c r="DA2841" s="7">
        <v>-3.7231375563365875E-3</v>
      </c>
    </row>
    <row r="2842" spans="105:105" x14ac:dyDescent="0.25">
      <c r="DA2842" s="7">
        <v>4.01755661641655E-3</v>
      </c>
    </row>
    <row r="2843" spans="105:105" x14ac:dyDescent="0.25">
      <c r="DA2843" s="7">
        <v>-1.6227644241554661E-2</v>
      </c>
    </row>
    <row r="2844" spans="105:105" x14ac:dyDescent="0.25">
      <c r="DA2844" s="7">
        <v>1.6158228072512429E-3</v>
      </c>
    </row>
    <row r="2845" spans="105:105" x14ac:dyDescent="0.25">
      <c r="DA2845" s="7">
        <v>-1.6638557872298407E-3</v>
      </c>
    </row>
    <row r="2846" spans="105:105" x14ac:dyDescent="0.25">
      <c r="DA2846" s="7">
        <v>3.27162919347611E-3</v>
      </c>
    </row>
    <row r="2847" spans="105:105" x14ac:dyDescent="0.25">
      <c r="DA2847" s="7">
        <v>-4.7253962839036833E-3</v>
      </c>
    </row>
    <row r="2848" spans="105:105" x14ac:dyDescent="0.25">
      <c r="DA2848" s="7">
        <v>1.4614643955609062E-2</v>
      </c>
    </row>
    <row r="2849" spans="105:105" x14ac:dyDescent="0.25">
      <c r="DA2849" s="7">
        <v>2.7231806961921391E-3</v>
      </c>
    </row>
    <row r="2850" spans="105:105" x14ac:dyDescent="0.25">
      <c r="DA2850" s="7">
        <v>-5.8086284616380001E-3</v>
      </c>
    </row>
    <row r="2851" spans="105:105" x14ac:dyDescent="0.25">
      <c r="DA2851" s="7">
        <v>2.0454723107817697E-3</v>
      </c>
    </row>
    <row r="2852" spans="105:105" x14ac:dyDescent="0.25">
      <c r="DA2852" s="7">
        <v>2.1074585811205904E-3</v>
      </c>
    </row>
    <row r="2853" spans="105:105" x14ac:dyDescent="0.25">
      <c r="DA2853" s="7">
        <v>1.4722456821799278E-2</v>
      </c>
    </row>
    <row r="2854" spans="105:105" x14ac:dyDescent="0.25">
      <c r="DA2854" s="7">
        <v>8.8363785516761707E-3</v>
      </c>
    </row>
    <row r="2855" spans="105:105" x14ac:dyDescent="0.25">
      <c r="DA2855" s="7">
        <v>1.4867142908624371E-4</v>
      </c>
    </row>
    <row r="2856" spans="105:105" x14ac:dyDescent="0.25">
      <c r="DA2856" s="7">
        <v>5.3250371047382939E-3</v>
      </c>
    </row>
    <row r="2857" spans="105:105" x14ac:dyDescent="0.25">
      <c r="DA2857" s="7">
        <v>5.2021263399947199E-4</v>
      </c>
    </row>
    <row r="2858" spans="105:105" x14ac:dyDescent="0.25">
      <c r="DA2858" s="7">
        <v>4.0944332476996349E-3</v>
      </c>
    </row>
    <row r="2859" spans="105:105" x14ac:dyDescent="0.25">
      <c r="DA2859" s="7">
        <v>-1.5266537534445524E-2</v>
      </c>
    </row>
    <row r="2860" spans="105:105" x14ac:dyDescent="0.25">
      <c r="DA2860" s="7">
        <v>8.1440861913491969E-3</v>
      </c>
    </row>
    <row r="2861" spans="105:105" x14ac:dyDescent="0.25">
      <c r="DA2861" s="7">
        <v>1.5614174026253749E-3</v>
      </c>
    </row>
    <row r="2862" spans="105:105" x14ac:dyDescent="0.25">
      <c r="DA2862" s="7">
        <v>-5.8198159285908335E-3</v>
      </c>
    </row>
    <row r="2863" spans="105:105" x14ac:dyDescent="0.25">
      <c r="DA2863" s="7">
        <v>8.4296554769010979E-3</v>
      </c>
    </row>
    <row r="2864" spans="105:105" x14ac:dyDescent="0.25">
      <c r="DA2864" s="7">
        <v>4.5991123124607836E-3</v>
      </c>
    </row>
    <row r="2865" spans="105:105" x14ac:dyDescent="0.25">
      <c r="DA2865" s="7">
        <v>-1.0232988961448428E-3</v>
      </c>
    </row>
    <row r="2866" spans="105:105" x14ac:dyDescent="0.25">
      <c r="DA2866" s="7">
        <v>-7.5542409695131939E-3</v>
      </c>
    </row>
    <row r="2867" spans="105:105" x14ac:dyDescent="0.25">
      <c r="DA2867" s="7">
        <v>6.2414989906741537E-3</v>
      </c>
    </row>
    <row r="2868" spans="105:105" x14ac:dyDescent="0.25">
      <c r="DA2868" s="7">
        <v>5.8743372846802228E-4</v>
      </c>
    </row>
    <row r="2869" spans="105:105" x14ac:dyDescent="0.25">
      <c r="DA2869" s="7">
        <v>9.1369695064699042E-3</v>
      </c>
    </row>
    <row r="2870" spans="105:105" x14ac:dyDescent="0.25">
      <c r="DA2870" s="7">
        <v>2.9585114270943447E-3</v>
      </c>
    </row>
    <row r="2871" spans="105:105" x14ac:dyDescent="0.25">
      <c r="DA2871" s="7">
        <v>3.5155912564718162E-3</v>
      </c>
    </row>
    <row r="2872" spans="105:105" x14ac:dyDescent="0.25">
      <c r="DA2872" s="7">
        <v>2.8987398900411788E-3</v>
      </c>
    </row>
    <row r="2873" spans="105:105" x14ac:dyDescent="0.25">
      <c r="DA2873" s="7">
        <v>-1.9665188574581409E-4</v>
      </c>
    </row>
    <row r="2874" spans="105:105" x14ac:dyDescent="0.25">
      <c r="DA2874" s="7">
        <v>3.1386857698089419E-5</v>
      </c>
    </row>
    <row r="2875" spans="105:105" x14ac:dyDescent="0.25">
      <c r="DA2875" s="7">
        <v>1.5160291209211573E-2</v>
      </c>
    </row>
    <row r="2876" spans="105:105" x14ac:dyDescent="0.25">
      <c r="DA2876" s="7">
        <v>8.2390833676967302E-3</v>
      </c>
    </row>
    <row r="2877" spans="105:105" x14ac:dyDescent="0.25">
      <c r="DA2877" s="7">
        <v>-8.5177524397440723E-4</v>
      </c>
    </row>
    <row r="2878" spans="105:105" x14ac:dyDescent="0.25">
      <c r="DA2878" s="7">
        <v>2.3010595350555375E-3</v>
      </c>
    </row>
    <row r="2879" spans="105:105" x14ac:dyDescent="0.25">
      <c r="DA2879" s="7">
        <v>4.4333662253833606E-3</v>
      </c>
    </row>
    <row r="2880" spans="105:105" x14ac:dyDescent="0.25">
      <c r="DA2880" s="7">
        <v>-5.9012270730832827E-3</v>
      </c>
    </row>
    <row r="2881" spans="105:105" x14ac:dyDescent="0.25">
      <c r="DA2881" s="7">
        <v>9.9181488303642252E-3</v>
      </c>
    </row>
    <row r="2882" spans="105:105" x14ac:dyDescent="0.25">
      <c r="DA2882" s="7">
        <v>1.3228477337164804E-3</v>
      </c>
    </row>
    <row r="2883" spans="105:105" x14ac:dyDescent="0.25">
      <c r="DA2883" s="7">
        <v>6.6772674608713712E-3</v>
      </c>
    </row>
    <row r="2884" spans="105:105" x14ac:dyDescent="0.25">
      <c r="DA2884" s="7">
        <v>-1.7382597011420874E-2</v>
      </c>
    </row>
    <row r="2885" spans="105:105" x14ac:dyDescent="0.25">
      <c r="DA2885" s="7">
        <v>-4.3824715339738762E-3</v>
      </c>
    </row>
    <row r="2886" spans="105:105" x14ac:dyDescent="0.25">
      <c r="DA2886" s="7">
        <v>1.7115140962996518E-4</v>
      </c>
    </row>
    <row r="2887" spans="105:105" x14ac:dyDescent="0.25">
      <c r="DA2887" s="7">
        <v>-4.2741772040259095E-3</v>
      </c>
    </row>
    <row r="2888" spans="105:105" x14ac:dyDescent="0.25">
      <c r="DA2888" s="7">
        <v>-8.5782417954906125E-4</v>
      </c>
    </row>
    <row r="2889" spans="105:105" x14ac:dyDescent="0.25">
      <c r="DA2889" s="7">
        <v>-1.8740366022044327E-3</v>
      </c>
    </row>
    <row r="2890" spans="105:105" x14ac:dyDescent="0.25">
      <c r="DA2890" s="7">
        <v>5.6864238013062274E-3</v>
      </c>
    </row>
    <row r="2891" spans="105:105" x14ac:dyDescent="0.25">
      <c r="DA2891" s="7">
        <v>1.2899477464996744E-2</v>
      </c>
    </row>
    <row r="2892" spans="105:105" x14ac:dyDescent="0.25">
      <c r="DA2892" s="7">
        <v>8.757628588681109E-3</v>
      </c>
    </row>
    <row r="2893" spans="105:105" x14ac:dyDescent="0.25">
      <c r="DA2893" s="7">
        <v>9.7922267286630811E-4</v>
      </c>
    </row>
    <row r="2894" spans="105:105" x14ac:dyDescent="0.25">
      <c r="DA2894" s="7">
        <v>-1.4437229342549108E-2</v>
      </c>
    </row>
    <row r="2895" spans="105:105" x14ac:dyDescent="0.25">
      <c r="DA2895" s="7">
        <v>3.4918857318174557E-3</v>
      </c>
    </row>
    <row r="2896" spans="105:105" x14ac:dyDescent="0.25">
      <c r="DA2896" s="7">
        <v>9.8091104200633706E-3</v>
      </c>
    </row>
    <row r="2897" spans="105:105" x14ac:dyDescent="0.25">
      <c r="DA2897" s="7">
        <v>5.5740326524741247E-3</v>
      </c>
    </row>
    <row r="2898" spans="105:105" x14ac:dyDescent="0.25">
      <c r="DA2898" s="7">
        <v>1.4326214704837184E-3</v>
      </c>
    </row>
    <row r="2899" spans="105:105" x14ac:dyDescent="0.25">
      <c r="DA2899" s="7">
        <v>-4.726166625916085E-3</v>
      </c>
    </row>
    <row r="2900" spans="105:105" x14ac:dyDescent="0.25">
      <c r="DA2900" s="7">
        <v>7.5229454205313229E-3</v>
      </c>
    </row>
    <row r="2901" spans="105:105" x14ac:dyDescent="0.25">
      <c r="DA2901" s="7">
        <v>1.527128429186996E-3</v>
      </c>
    </row>
    <row r="2902" spans="105:105" x14ac:dyDescent="0.25">
      <c r="DA2902" s="7">
        <v>1.9742005374608563E-2</v>
      </c>
    </row>
    <row r="2903" spans="105:105" x14ac:dyDescent="0.25">
      <c r="DA2903" s="7">
        <v>-4.2756478569586764E-3</v>
      </c>
    </row>
    <row r="2904" spans="105:105" x14ac:dyDescent="0.25">
      <c r="DA2904" s="7">
        <v>-1.8156569331054925E-3</v>
      </c>
    </row>
    <row r="2905" spans="105:105" x14ac:dyDescent="0.25">
      <c r="DA2905" s="7">
        <v>2.2853313566738504E-4</v>
      </c>
    </row>
    <row r="2906" spans="105:105" x14ac:dyDescent="0.25">
      <c r="DA2906" s="7">
        <v>-1.0804856660799124E-2</v>
      </c>
    </row>
    <row r="2907" spans="105:105" x14ac:dyDescent="0.25">
      <c r="DA2907" s="7">
        <v>-1.4191846594272647E-3</v>
      </c>
    </row>
    <row r="2908" spans="105:105" x14ac:dyDescent="0.25">
      <c r="DA2908" s="7">
        <v>-1.0558417247922626E-2</v>
      </c>
    </row>
    <row r="2909" spans="105:105" x14ac:dyDescent="0.25">
      <c r="DA2909" s="7">
        <v>3.7817881911891161E-3</v>
      </c>
    </row>
    <row r="2910" spans="105:105" x14ac:dyDescent="0.25">
      <c r="DA2910" s="7">
        <v>8.4801829098054438E-3</v>
      </c>
    </row>
    <row r="2911" spans="105:105" x14ac:dyDescent="0.25">
      <c r="DA2911" s="7">
        <v>4.6888859742321072E-4</v>
      </c>
    </row>
    <row r="2912" spans="105:105" x14ac:dyDescent="0.25">
      <c r="DA2912" s="7">
        <v>-9.6183530332928082E-5</v>
      </c>
    </row>
    <row r="2913" spans="105:105" x14ac:dyDescent="0.25">
      <c r="DA2913" s="7">
        <v>6.152699565971852E-3</v>
      </c>
    </row>
    <row r="2914" spans="105:105" x14ac:dyDescent="0.25">
      <c r="DA2914" s="7">
        <v>-1.4767916159145534E-2</v>
      </c>
    </row>
    <row r="2915" spans="105:105" x14ac:dyDescent="0.25">
      <c r="DA2915" s="7">
        <v>4.6288930343493118E-3</v>
      </c>
    </row>
    <row r="2916" spans="105:105" x14ac:dyDescent="0.25">
      <c r="DA2916" s="7">
        <v>5.9910502977785652E-3</v>
      </c>
    </row>
    <row r="2917" spans="105:105" x14ac:dyDescent="0.25">
      <c r="DA2917" s="7">
        <v>9.6391212536982491E-4</v>
      </c>
    </row>
    <row r="2918" spans="105:105" x14ac:dyDescent="0.25">
      <c r="DA2918" s="7">
        <v>3.1699177861795758E-3</v>
      </c>
    </row>
    <row r="2919" spans="105:105" x14ac:dyDescent="0.25">
      <c r="DA2919" s="7">
        <v>-1.3386552868725267E-2</v>
      </c>
    </row>
    <row r="2920" spans="105:105" x14ac:dyDescent="0.25">
      <c r="DA2920" s="7">
        <v>-3.2683031213324287E-3</v>
      </c>
    </row>
    <row r="2921" spans="105:105" x14ac:dyDescent="0.25">
      <c r="DA2921" s="7">
        <v>-6.6230025231576294E-3</v>
      </c>
    </row>
    <row r="2922" spans="105:105" x14ac:dyDescent="0.25">
      <c r="DA2922" s="7">
        <v>1.3075109245604835E-3</v>
      </c>
    </row>
    <row r="2923" spans="105:105" x14ac:dyDescent="0.25">
      <c r="DA2923" s="7">
        <v>-4.7384833442280071E-3</v>
      </c>
    </row>
    <row r="2924" spans="105:105" x14ac:dyDescent="0.25">
      <c r="DA2924" s="7">
        <v>-5.417749921436189E-3</v>
      </c>
    </row>
    <row r="2925" spans="105:105" x14ac:dyDescent="0.25">
      <c r="DA2925" s="7">
        <v>-8.4652579380432146E-3</v>
      </c>
    </row>
    <row r="2926" spans="105:105" x14ac:dyDescent="0.25">
      <c r="DA2926" s="7">
        <v>1.5012385542830452E-2</v>
      </c>
    </row>
    <row r="2927" spans="105:105" x14ac:dyDescent="0.25">
      <c r="DA2927" s="7">
        <v>-1.5475230188714341E-2</v>
      </c>
    </row>
    <row r="2928" spans="105:105" x14ac:dyDescent="0.25">
      <c r="DA2928" s="7">
        <v>1.4698254881281173E-3</v>
      </c>
    </row>
    <row r="2929" spans="105:105" x14ac:dyDescent="0.25">
      <c r="DA2929" s="7">
        <v>1.7662852283136455E-2</v>
      </c>
    </row>
    <row r="2930" spans="105:105" x14ac:dyDescent="0.25">
      <c r="DA2930" s="7">
        <v>-6.0221357534843267E-3</v>
      </c>
    </row>
    <row r="2931" spans="105:105" x14ac:dyDescent="0.25">
      <c r="DA2931" s="7">
        <v>5.9274620662094091E-3</v>
      </c>
    </row>
    <row r="2932" spans="105:105" x14ac:dyDescent="0.25">
      <c r="DA2932" s="7">
        <v>1.551367940918135E-3</v>
      </c>
    </row>
    <row r="2933" spans="105:105" x14ac:dyDescent="0.25">
      <c r="DA2933" s="7">
        <v>5.0951794035790929E-5</v>
      </c>
    </row>
    <row r="2934" spans="105:105" x14ac:dyDescent="0.25">
      <c r="DA2934" s="7">
        <v>-5.005284297114122E-3</v>
      </c>
    </row>
    <row r="2935" spans="105:105" x14ac:dyDescent="0.25">
      <c r="DA2935" s="7">
        <v>2.4690991403971563E-3</v>
      </c>
    </row>
    <row r="2936" spans="105:105" x14ac:dyDescent="0.25">
      <c r="DA2936" s="7">
        <v>-3.6703428668275594E-3</v>
      </c>
    </row>
    <row r="2937" spans="105:105" x14ac:dyDescent="0.25">
      <c r="DA2937" s="7">
        <v>-7.0624651334597732E-3</v>
      </c>
    </row>
    <row r="2938" spans="105:105" x14ac:dyDescent="0.25">
      <c r="DA2938" s="7">
        <v>-3.0866774841357258E-3</v>
      </c>
    </row>
    <row r="2939" spans="105:105" x14ac:dyDescent="0.25">
      <c r="DA2939" s="7">
        <v>-1.1678144378494472E-2</v>
      </c>
    </row>
    <row r="2940" spans="105:105" x14ac:dyDescent="0.25">
      <c r="DA2940" s="7">
        <v>-8.4813125658925858E-3</v>
      </c>
    </row>
    <row r="2941" spans="105:105" x14ac:dyDescent="0.25">
      <c r="DA2941" s="7">
        <v>6.1237417094147529E-3</v>
      </c>
    </row>
    <row r="2942" spans="105:105" x14ac:dyDescent="0.25">
      <c r="DA2942" s="7">
        <v>3.7590543479367623E-3</v>
      </c>
    </row>
    <row r="2943" spans="105:105" x14ac:dyDescent="0.25">
      <c r="DA2943" s="7">
        <v>-5.5347718762292063E-3</v>
      </c>
    </row>
    <row r="2944" spans="105:105" x14ac:dyDescent="0.25">
      <c r="DA2944" s="7">
        <v>-3.304491688142298E-3</v>
      </c>
    </row>
    <row r="2945" spans="105:105" x14ac:dyDescent="0.25">
      <c r="DA2945" s="7">
        <v>7.7465897129499351E-3</v>
      </c>
    </row>
    <row r="2946" spans="105:105" x14ac:dyDescent="0.25">
      <c r="DA2946" s="7">
        <v>-7.4379018178675326E-3</v>
      </c>
    </row>
    <row r="2947" spans="105:105" x14ac:dyDescent="0.25">
      <c r="DA2947" s="7">
        <v>-5.7161173890577632E-3</v>
      </c>
    </row>
    <row r="2948" spans="105:105" x14ac:dyDescent="0.25">
      <c r="DA2948" s="7">
        <v>-2.5485060496081135E-3</v>
      </c>
    </row>
    <row r="2949" spans="105:105" x14ac:dyDescent="0.25">
      <c r="DA2949" s="7">
        <v>-2.6425402984401446E-3</v>
      </c>
    </row>
    <row r="2950" spans="105:105" x14ac:dyDescent="0.25">
      <c r="DA2950" s="7">
        <v>7.2483097392236229E-3</v>
      </c>
    </row>
    <row r="2951" spans="105:105" x14ac:dyDescent="0.25">
      <c r="DA2951" s="7">
        <v>2.7977813169840372E-3</v>
      </c>
    </row>
    <row r="2952" spans="105:105" x14ac:dyDescent="0.25">
      <c r="DA2952" s="7">
        <v>-4.515180453383073E-3</v>
      </c>
    </row>
    <row r="2953" spans="105:105" x14ac:dyDescent="0.25">
      <c r="DA2953" s="7">
        <v>1.5608308922295691E-3</v>
      </c>
    </row>
    <row r="2954" spans="105:105" x14ac:dyDescent="0.25">
      <c r="DA2954" s="7">
        <v>-1.8859769033966586E-3</v>
      </c>
    </row>
    <row r="2955" spans="105:105" x14ac:dyDescent="0.25">
      <c r="DA2955" s="7">
        <v>-7.3192516401846663E-3</v>
      </c>
    </row>
    <row r="2956" spans="105:105" x14ac:dyDescent="0.25">
      <c r="DA2956" s="7">
        <v>-9.4924101631622764E-4</v>
      </c>
    </row>
    <row r="2957" spans="105:105" x14ac:dyDescent="0.25">
      <c r="DA2957" s="7">
        <v>-8.5484898909286133E-3</v>
      </c>
    </row>
    <row r="2958" spans="105:105" x14ac:dyDescent="0.25">
      <c r="DA2958" s="7">
        <v>-1.5825245586712843E-2</v>
      </c>
    </row>
    <row r="2959" spans="105:105" x14ac:dyDescent="0.25">
      <c r="DA2959" s="7">
        <v>-4.0417527634432193E-3</v>
      </c>
    </row>
    <row r="2960" spans="105:105" x14ac:dyDescent="0.25">
      <c r="DA2960" s="7">
        <v>-9.6829060430551183E-3</v>
      </c>
    </row>
    <row r="2961" spans="105:105" x14ac:dyDescent="0.25">
      <c r="DA2961" s="7">
        <v>-8.9328380317980193E-3</v>
      </c>
    </row>
    <row r="2962" spans="105:105" x14ac:dyDescent="0.25">
      <c r="DA2962" s="7">
        <v>2.3070559473111641E-3</v>
      </c>
    </row>
    <row r="2963" spans="105:105" x14ac:dyDescent="0.25">
      <c r="DA2963" s="7">
        <v>-7.4315464962652188E-3</v>
      </c>
    </row>
    <row r="2964" spans="105:105" x14ac:dyDescent="0.25">
      <c r="DA2964" s="7">
        <v>-1.7743298349174438E-3</v>
      </c>
    </row>
    <row r="2965" spans="105:105" x14ac:dyDescent="0.25">
      <c r="DA2965" s="7">
        <v>7.2408601818082386E-3</v>
      </c>
    </row>
    <row r="2966" spans="105:105" x14ac:dyDescent="0.25">
      <c r="DA2966" s="7">
        <v>-1.2325091606727802E-2</v>
      </c>
    </row>
    <row r="2967" spans="105:105" x14ac:dyDescent="0.25">
      <c r="DA2967" s="7">
        <v>3.2364473236142655E-3</v>
      </c>
    </row>
    <row r="2968" spans="105:105" x14ac:dyDescent="0.25">
      <c r="DA2968" s="7">
        <v>2.9737782051583051E-3</v>
      </c>
    </row>
    <row r="2969" spans="105:105" x14ac:dyDescent="0.25">
      <c r="DA2969" s="7">
        <v>1.4987174349697307E-2</v>
      </c>
    </row>
    <row r="2970" spans="105:105" x14ac:dyDescent="0.25">
      <c r="DA2970" s="7">
        <v>-1.5224098692671396E-2</v>
      </c>
    </row>
    <row r="2971" spans="105:105" x14ac:dyDescent="0.25">
      <c r="DA2971" s="7">
        <v>4.5022242966282645E-3</v>
      </c>
    </row>
    <row r="2972" spans="105:105" x14ac:dyDescent="0.25">
      <c r="DA2972" s="7">
        <v>-9.0037970358040186E-3</v>
      </c>
    </row>
    <row r="2973" spans="105:105" x14ac:dyDescent="0.25">
      <c r="DA2973" s="7">
        <v>1.9924937896561457E-3</v>
      </c>
    </row>
    <row r="2974" spans="105:105" x14ac:dyDescent="0.25">
      <c r="DA2974" s="7">
        <v>6.1653401780844431E-3</v>
      </c>
    </row>
    <row r="2975" spans="105:105" x14ac:dyDescent="0.25">
      <c r="DA2975" s="7">
        <v>7.9995595251588381E-3</v>
      </c>
    </row>
    <row r="2976" spans="105:105" x14ac:dyDescent="0.25">
      <c r="DA2976" s="7">
        <v>-1.1631398624560097E-2</v>
      </c>
    </row>
    <row r="2977" spans="105:105" x14ac:dyDescent="0.25">
      <c r="DA2977" s="7">
        <v>-2.7634577327276932E-3</v>
      </c>
    </row>
    <row r="2978" spans="105:105" x14ac:dyDescent="0.25">
      <c r="DA2978" s="7">
        <v>-1.8790613330580527E-3</v>
      </c>
    </row>
    <row r="2979" spans="105:105" x14ac:dyDescent="0.25">
      <c r="DA2979" s="7">
        <v>-8.7093513093364893E-3</v>
      </c>
    </row>
    <row r="2980" spans="105:105" x14ac:dyDescent="0.25">
      <c r="DA2980" s="7">
        <v>2.6155253999590056E-3</v>
      </c>
    </row>
    <row r="2981" spans="105:105" x14ac:dyDescent="0.25">
      <c r="DA2981" s="7">
        <v>-8.786733815359187E-5</v>
      </c>
    </row>
    <row r="2982" spans="105:105" x14ac:dyDescent="0.25">
      <c r="DA2982" s="7">
        <v>-1.545835269553354E-2</v>
      </c>
    </row>
    <row r="2983" spans="105:105" x14ac:dyDescent="0.25">
      <c r="DA2983" s="7">
        <v>-7.1841091403272005E-3</v>
      </c>
    </row>
    <row r="2984" spans="105:105" x14ac:dyDescent="0.25">
      <c r="DA2984" s="7">
        <v>1.0844345038093161E-2</v>
      </c>
    </row>
    <row r="2985" spans="105:105" x14ac:dyDescent="0.25">
      <c r="DA2985" s="7">
        <v>6.4418842066501381E-3</v>
      </c>
    </row>
    <row r="2986" spans="105:105" x14ac:dyDescent="0.25">
      <c r="DA2986" s="7">
        <v>3.0569576347246764E-3</v>
      </c>
    </row>
    <row r="2987" spans="105:105" x14ac:dyDescent="0.25">
      <c r="DA2987" s="7">
        <v>8.2353717198187949E-3</v>
      </c>
    </row>
    <row r="2988" spans="105:105" x14ac:dyDescent="0.25">
      <c r="DA2988" s="7">
        <v>-4.9406806147104364E-3</v>
      </c>
    </row>
    <row r="2989" spans="105:105" x14ac:dyDescent="0.25">
      <c r="DA2989" s="7">
        <v>-9.2257667802332437E-4</v>
      </c>
    </row>
    <row r="2990" spans="105:105" x14ac:dyDescent="0.25">
      <c r="DA2990" s="7">
        <v>4.7826462969154816E-3</v>
      </c>
    </row>
    <row r="2991" spans="105:105" x14ac:dyDescent="0.25">
      <c r="DA2991" s="7">
        <v>-1.2656408703152556E-2</v>
      </c>
    </row>
    <row r="2992" spans="105:105" x14ac:dyDescent="0.25">
      <c r="DA2992" s="7">
        <v>6.4327363952528683E-3</v>
      </c>
    </row>
    <row r="2993" spans="105:105" x14ac:dyDescent="0.25">
      <c r="DA2993" s="7">
        <v>4.0559511626255696E-3</v>
      </c>
    </row>
    <row r="2994" spans="105:105" x14ac:dyDescent="0.25">
      <c r="DA2994" s="7">
        <v>-5.8794999267789538E-3</v>
      </c>
    </row>
    <row r="2995" spans="105:105" x14ac:dyDescent="0.25">
      <c r="DA2995" s="7">
        <v>-6.1420990141428777E-3</v>
      </c>
    </row>
    <row r="2996" spans="105:105" x14ac:dyDescent="0.25">
      <c r="DA2996" s="7">
        <v>-3.7641144990644537E-3</v>
      </c>
    </row>
    <row r="2997" spans="105:105" x14ac:dyDescent="0.25">
      <c r="DA2997" s="7">
        <v>9.6185908341780302E-3</v>
      </c>
    </row>
    <row r="2998" spans="105:105" x14ac:dyDescent="0.25">
      <c r="DA2998" s="7">
        <v>5.8395817995900868E-3</v>
      </c>
    </row>
    <row r="2999" spans="105:105" x14ac:dyDescent="0.25">
      <c r="DA2999" s="7">
        <v>6.5593000863358609E-3</v>
      </c>
    </row>
    <row r="3000" spans="105:105" x14ac:dyDescent="0.25">
      <c r="DA3000" s="7">
        <v>-1.1780501017725328E-3</v>
      </c>
    </row>
    <row r="3001" spans="105:105" x14ac:dyDescent="0.25">
      <c r="DA3001" s="7">
        <v>-1.297287920806557E-2</v>
      </c>
    </row>
    <row r="3002" spans="105:105" x14ac:dyDescent="0.25">
      <c r="DA3002" s="7">
        <v>-9.3362696452473758E-3</v>
      </c>
    </row>
    <row r="3003" spans="105:105" x14ac:dyDescent="0.25">
      <c r="DA3003" s="7">
        <v>9.8622465111460767E-3</v>
      </c>
    </row>
    <row r="3004" spans="105:105" x14ac:dyDescent="0.25">
      <c r="DA3004" s="7">
        <v>-1.9613285077502976E-5</v>
      </c>
    </row>
    <row r="3005" spans="105:105" x14ac:dyDescent="0.25">
      <c r="DA3005" s="7">
        <v>-1.1919051335100085E-2</v>
      </c>
    </row>
    <row r="3006" spans="105:105" x14ac:dyDescent="0.25">
      <c r="DA3006" s="7">
        <v>-2.3167362998356136E-5</v>
      </c>
    </row>
    <row r="3007" spans="105:105" x14ac:dyDescent="0.25">
      <c r="DA3007" s="7">
        <v>5.3201699438417561E-3</v>
      </c>
    </row>
    <row r="3008" spans="105:105" x14ac:dyDescent="0.25">
      <c r="DA3008" s="7">
        <v>8.5271737725619457E-3</v>
      </c>
    </row>
    <row r="3009" spans="105:105" x14ac:dyDescent="0.25">
      <c r="DA3009" s="7">
        <v>-6.2338747602567312E-3</v>
      </c>
    </row>
    <row r="3010" spans="105:105" x14ac:dyDescent="0.25">
      <c r="DA3010" s="7">
        <v>-5.781981631118106E-3</v>
      </c>
    </row>
    <row r="3011" spans="105:105" x14ac:dyDescent="0.25">
      <c r="DA3011" s="7">
        <v>-7.7784455106680982E-3</v>
      </c>
    </row>
    <row r="3012" spans="105:105" x14ac:dyDescent="0.25">
      <c r="DA3012" s="7">
        <v>3.7678957733063723E-3</v>
      </c>
    </row>
    <row r="3013" spans="105:105" x14ac:dyDescent="0.25">
      <c r="DA3013" s="7">
        <v>6.9149704950163138E-3</v>
      </c>
    </row>
    <row r="3014" spans="105:105" x14ac:dyDescent="0.25">
      <c r="DA3014" s="7">
        <v>8.2177764079446203E-3</v>
      </c>
    </row>
    <row r="3015" spans="105:105" x14ac:dyDescent="0.25">
      <c r="DA3015" s="7">
        <v>-3.4467423438414701E-3</v>
      </c>
    </row>
    <row r="3016" spans="105:105" x14ac:dyDescent="0.25">
      <c r="DA3016" s="7">
        <v>5.145582431394723E-3</v>
      </c>
    </row>
    <row r="3017" spans="105:105" x14ac:dyDescent="0.25">
      <c r="DA3017" s="7">
        <v>7.5357436026009961E-3</v>
      </c>
    </row>
    <row r="3018" spans="105:105" x14ac:dyDescent="0.25">
      <c r="DA3018" s="7">
        <v>4.3198808407381873E-3</v>
      </c>
    </row>
    <row r="3019" spans="105:105" x14ac:dyDescent="0.25">
      <c r="DA3019" s="7">
        <v>-1.9672654934780442E-3</v>
      </c>
    </row>
    <row r="3020" spans="105:105" x14ac:dyDescent="0.25">
      <c r="DA3020" s="7">
        <v>5.496368171405629E-3</v>
      </c>
    </row>
    <row r="3021" spans="105:105" x14ac:dyDescent="0.25">
      <c r="DA3021" s="7">
        <v>-1.0682897514017532E-2</v>
      </c>
    </row>
    <row r="3022" spans="105:105" x14ac:dyDescent="0.25">
      <c r="DA3022" s="7">
        <v>-1.1301972367620329E-2</v>
      </c>
    </row>
    <row r="3023" spans="105:105" x14ac:dyDescent="0.25">
      <c r="DA3023" s="7">
        <v>-3.6115492093958894E-4</v>
      </c>
    </row>
    <row r="3024" spans="105:105" x14ac:dyDescent="0.25">
      <c r="DA3024" s="7">
        <v>2.2579729056800713E-3</v>
      </c>
    </row>
    <row r="3025" spans="105:105" x14ac:dyDescent="0.25">
      <c r="DA3025" s="7">
        <v>1.0786324278340908E-2</v>
      </c>
    </row>
    <row r="3026" spans="105:105" x14ac:dyDescent="0.25">
      <c r="DA3026" s="7">
        <v>2.1289231108297824E-3</v>
      </c>
    </row>
    <row r="3027" spans="105:105" x14ac:dyDescent="0.25">
      <c r="DA3027" s="7">
        <v>1.4633301043417305E-3</v>
      </c>
    </row>
    <row r="3028" spans="105:105" x14ac:dyDescent="0.25">
      <c r="DA3028" s="7">
        <v>1.1954786850750679E-3</v>
      </c>
    </row>
    <row r="3029" spans="105:105" x14ac:dyDescent="0.25">
      <c r="DA3029" s="7">
        <v>-6.6334546636440794E-3</v>
      </c>
    </row>
    <row r="3030" spans="105:105" x14ac:dyDescent="0.25">
      <c r="DA3030" s="7">
        <v>-7.9701206095720411E-3</v>
      </c>
    </row>
    <row r="3031" spans="105:105" x14ac:dyDescent="0.25">
      <c r="DA3031" s="7">
        <v>8.504116035508923E-3</v>
      </c>
    </row>
    <row r="3032" spans="105:105" x14ac:dyDescent="0.25">
      <c r="DA3032" s="7">
        <v>1.7234193819458594E-4</v>
      </c>
    </row>
    <row r="3033" spans="105:105" x14ac:dyDescent="0.25">
      <c r="DA3033" s="7">
        <v>-7.4665270267374583E-3</v>
      </c>
    </row>
    <row r="3034" spans="105:105" x14ac:dyDescent="0.25">
      <c r="DA3034" s="7">
        <v>-3.6234544950420971E-4</v>
      </c>
    </row>
    <row r="3035" spans="105:105" x14ac:dyDescent="0.25">
      <c r="DA3035" s="7">
        <v>-6.7503015407070054E-3</v>
      </c>
    </row>
    <row r="3036" spans="105:105" x14ac:dyDescent="0.25">
      <c r="DA3036" s="7">
        <v>9.7109093212551668E-3</v>
      </c>
    </row>
    <row r="3037" spans="105:105" x14ac:dyDescent="0.25">
      <c r="DA3037" s="7">
        <v>-1.6800504772632849E-3</v>
      </c>
    </row>
    <row r="3038" spans="105:105" x14ac:dyDescent="0.25">
      <c r="DA3038" s="7">
        <v>2.1486193554650524E-3</v>
      </c>
    </row>
    <row r="3039" spans="105:105" x14ac:dyDescent="0.25">
      <c r="DA3039" s="7">
        <v>4.3498103786972931E-3</v>
      </c>
    </row>
    <row r="3040" spans="105:105" x14ac:dyDescent="0.25">
      <c r="DA3040" s="7">
        <v>1.8261349305234034E-3</v>
      </c>
    </row>
    <row r="3041" spans="105:105" x14ac:dyDescent="0.25">
      <c r="DA3041" s="7">
        <v>1.4520697245642077E-2</v>
      </c>
    </row>
    <row r="3042" spans="105:105" x14ac:dyDescent="0.25">
      <c r="DA3042" s="7">
        <v>-6.0124364472372693E-3</v>
      </c>
    </row>
    <row r="3043" spans="105:105" x14ac:dyDescent="0.25">
      <c r="DA3043" s="7">
        <v>1.0103188483297708E-2</v>
      </c>
    </row>
    <row r="3044" spans="105:105" x14ac:dyDescent="0.25">
      <c r="DA3044" s="7">
        <v>1.0599866495793685E-2</v>
      </c>
    </row>
    <row r="3045" spans="105:105" x14ac:dyDescent="0.25">
      <c r="DA3045" s="7">
        <v>-1.438915919608553E-3</v>
      </c>
    </row>
    <row r="3046" spans="105:105" x14ac:dyDescent="0.25">
      <c r="DA3046" s="7">
        <v>-2.894599706452573E-3</v>
      </c>
    </row>
    <row r="3047" spans="105:105" x14ac:dyDescent="0.25">
      <c r="DA3047" s="7">
        <v>-1.3912976587563753E-2</v>
      </c>
    </row>
    <row r="3048" spans="105:105" x14ac:dyDescent="0.25">
      <c r="DA3048" s="7">
        <v>9.8645750449562909E-3</v>
      </c>
    </row>
    <row r="3049" spans="105:105" x14ac:dyDescent="0.25">
      <c r="DA3049" s="7">
        <v>-3.9078795771289154E-3</v>
      </c>
    </row>
    <row r="3050" spans="105:105" x14ac:dyDescent="0.25">
      <c r="DA3050" s="7">
        <v>1.5323813809116836E-2</v>
      </c>
    </row>
    <row r="3051" spans="105:105" x14ac:dyDescent="0.25">
      <c r="DA3051" s="7">
        <v>4.6653617255273273E-3</v>
      </c>
    </row>
    <row r="3052" spans="105:105" x14ac:dyDescent="0.25">
      <c r="DA3052" s="7">
        <v>-4.2941185574833073E-3</v>
      </c>
    </row>
    <row r="3053" spans="105:105" x14ac:dyDescent="0.25">
      <c r="DA3053" s="7">
        <v>-2.9112320908112454E-3</v>
      </c>
    </row>
    <row r="3054" spans="105:105" x14ac:dyDescent="0.25">
      <c r="DA3054" s="7">
        <v>4.7799676076450848E-3</v>
      </c>
    </row>
    <row r="3055" spans="105:105" x14ac:dyDescent="0.25">
      <c r="DA3055" s="7">
        <v>1.2644284165615681E-2</v>
      </c>
    </row>
    <row r="3056" spans="105:105" x14ac:dyDescent="0.25">
      <c r="DA3056" s="7">
        <v>-3.4122520310134862E-3</v>
      </c>
    </row>
    <row r="3057" spans="105:105" x14ac:dyDescent="0.25">
      <c r="DA3057" s="7">
        <v>5.4254616907186571E-3</v>
      </c>
    </row>
    <row r="3058" spans="105:105" x14ac:dyDescent="0.25">
      <c r="DA3058" s="7">
        <v>-4.1844586212406287E-3</v>
      </c>
    </row>
    <row r="3059" spans="105:105" x14ac:dyDescent="0.25">
      <c r="DA3059" s="7">
        <v>6.2632611525245008E-3</v>
      </c>
    </row>
    <row r="3060" spans="105:105" x14ac:dyDescent="0.25">
      <c r="DA3060" s="7">
        <v>3.4825365810305809E-3</v>
      </c>
    </row>
    <row r="3061" spans="105:105" x14ac:dyDescent="0.25">
      <c r="DA3061" s="7">
        <v>-2.9605865029239797E-3</v>
      </c>
    </row>
    <row r="3062" spans="105:105" x14ac:dyDescent="0.25">
      <c r="DA3062" s="7">
        <v>1.7448988637610455E-3</v>
      </c>
    </row>
    <row r="3063" spans="105:105" x14ac:dyDescent="0.25">
      <c r="DA3063" s="7">
        <v>-1.2335421192803188E-2</v>
      </c>
    </row>
    <row r="3064" spans="105:105" x14ac:dyDescent="0.25">
      <c r="DA3064" s="7">
        <v>-7.1362140715937133E-4</v>
      </c>
    </row>
    <row r="3065" spans="105:105" x14ac:dyDescent="0.25">
      <c r="DA3065" s="7">
        <v>5.172351816325681E-3</v>
      </c>
    </row>
    <row r="3066" spans="105:105" x14ac:dyDescent="0.25">
      <c r="DA3066" s="7">
        <v>1.87488244273467E-2</v>
      </c>
    </row>
    <row r="3067" spans="105:105" x14ac:dyDescent="0.25">
      <c r="DA3067" s="7">
        <v>1.3536620340344961E-2</v>
      </c>
    </row>
    <row r="3068" spans="105:105" x14ac:dyDescent="0.25">
      <c r="DA3068" s="7">
        <v>-2.1377999564734639E-3</v>
      </c>
    </row>
    <row r="3069" spans="105:105" x14ac:dyDescent="0.25">
      <c r="DA3069" s="7">
        <v>7.8867919592070391E-3</v>
      </c>
    </row>
    <row r="3070" spans="105:105" x14ac:dyDescent="0.25">
      <c r="DA3070" s="7">
        <v>-2.2343877844978126E-4</v>
      </c>
    </row>
    <row r="3071" spans="105:105" x14ac:dyDescent="0.25">
      <c r="DA3071" s="7">
        <v>9.9910511971742378E-3</v>
      </c>
    </row>
    <row r="3072" spans="105:105" x14ac:dyDescent="0.25">
      <c r="DA3072" s="7">
        <v>8.9953666383720699E-3</v>
      </c>
    </row>
    <row r="3073" spans="105:105" x14ac:dyDescent="0.25">
      <c r="DA3073" s="7">
        <v>1.0564780918683391E-2</v>
      </c>
    </row>
    <row r="3074" spans="105:105" x14ac:dyDescent="0.25">
      <c r="DA3074" s="7">
        <v>1.1238339961890597E-2</v>
      </c>
    </row>
    <row r="3075" spans="105:105" x14ac:dyDescent="0.25">
      <c r="DA3075" s="7">
        <v>1.0434102900943253E-2</v>
      </c>
    </row>
    <row r="3076" spans="105:105" x14ac:dyDescent="0.25">
      <c r="DA3076" s="7">
        <v>-1.4959451195865404E-2</v>
      </c>
    </row>
    <row r="3077" spans="105:105" x14ac:dyDescent="0.25">
      <c r="DA3077" s="7">
        <v>5.2133568713907128E-5</v>
      </c>
    </row>
    <row r="3078" spans="105:105" x14ac:dyDescent="0.25">
      <c r="DA3078" s="7">
        <v>-1.0260504982399289E-2</v>
      </c>
    </row>
    <row r="3079" spans="105:105" x14ac:dyDescent="0.25">
      <c r="DA3079" s="7">
        <v>7.0590769746544536E-3</v>
      </c>
    </row>
    <row r="3080" spans="105:105" x14ac:dyDescent="0.25">
      <c r="DA3080" s="7">
        <v>-9.9899810720817188E-4</v>
      </c>
    </row>
    <row r="3081" spans="105:105" x14ac:dyDescent="0.25">
      <c r="DA3081" s="7">
        <v>-8.553993529872969E-4</v>
      </c>
    </row>
    <row r="3082" spans="105:105" x14ac:dyDescent="0.25">
      <c r="DA3082" s="7">
        <v>1.4591673757421085E-2</v>
      </c>
    </row>
    <row r="3083" spans="105:105" x14ac:dyDescent="0.25">
      <c r="DA3083" s="7">
        <v>5.0070521774599908E-3</v>
      </c>
    </row>
    <row r="3084" spans="105:105" x14ac:dyDescent="0.25">
      <c r="DA3084" s="7">
        <v>-5.7179093801241836E-4</v>
      </c>
    </row>
    <row r="3085" spans="105:105" x14ac:dyDescent="0.25">
      <c r="DA3085" s="7">
        <v>1.204320110444678E-3</v>
      </c>
    </row>
    <row r="3086" spans="105:105" x14ac:dyDescent="0.25">
      <c r="DA3086" s="7">
        <v>5.3940002226212525E-3</v>
      </c>
    </row>
    <row r="3087" spans="105:105" x14ac:dyDescent="0.25">
      <c r="DA3087" s="7">
        <v>-2.9612229809717976E-4</v>
      </c>
    </row>
    <row r="3088" spans="105:105" x14ac:dyDescent="0.25">
      <c r="DA3088" s="7">
        <v>5.6561904329864771E-4</v>
      </c>
    </row>
    <row r="3089" spans="105:105" x14ac:dyDescent="0.25">
      <c r="DA3089" s="7">
        <v>4.4085226954834068E-3</v>
      </c>
    </row>
    <row r="3090" spans="105:105" x14ac:dyDescent="0.25">
      <c r="DA3090" s="7">
        <v>9.0076570950244784E-3</v>
      </c>
    </row>
    <row r="3091" spans="105:105" x14ac:dyDescent="0.25">
      <c r="DA3091" s="7">
        <v>-2.2668497513237528E-3</v>
      </c>
    </row>
    <row r="3092" spans="105:105" x14ac:dyDescent="0.25">
      <c r="DA3092" s="7">
        <v>-2.6095793600834443E-4</v>
      </c>
    </row>
    <row r="3093" spans="105:105" x14ac:dyDescent="0.25">
      <c r="DA3093" s="7">
        <v>-9.2010045909788462E-3</v>
      </c>
    </row>
    <row r="3094" spans="105:105" x14ac:dyDescent="0.25">
      <c r="DA3094" s="7">
        <v>9.6736002569727132E-3</v>
      </c>
    </row>
    <row r="3095" spans="105:105" x14ac:dyDescent="0.25">
      <c r="DA3095" s="7">
        <v>-1.9706508769560604E-2</v>
      </c>
    </row>
    <row r="3096" spans="105:105" x14ac:dyDescent="0.25">
      <c r="DA3096" s="7">
        <v>3.7350862066872648E-3</v>
      </c>
    </row>
    <row r="3097" spans="105:105" x14ac:dyDescent="0.25">
      <c r="DA3097" s="7">
        <v>8.6689342106168622E-3</v>
      </c>
    </row>
    <row r="3098" spans="105:105" x14ac:dyDescent="0.25">
      <c r="DA3098" s="7">
        <v>5.6293922307289902E-3</v>
      </c>
    </row>
    <row r="3099" spans="105:105" x14ac:dyDescent="0.25">
      <c r="DA3099" s="7">
        <v>2.3406095942831596E-3</v>
      </c>
    </row>
    <row r="3100" spans="105:105" x14ac:dyDescent="0.25">
      <c r="DA3100" s="7">
        <v>-7.5574623997468737E-3</v>
      </c>
    </row>
    <row r="3101" spans="105:105" x14ac:dyDescent="0.25">
      <c r="DA3101" s="7">
        <v>8.8997566899692172E-3</v>
      </c>
    </row>
    <row r="3102" spans="105:105" x14ac:dyDescent="0.25">
      <c r="DA3102" s="7">
        <v>1.5293280252988916E-2</v>
      </c>
    </row>
    <row r="3103" spans="105:105" x14ac:dyDescent="0.25">
      <c r="DA3103" s="7">
        <v>1.2836414466617862E-2</v>
      </c>
    </row>
    <row r="3104" spans="105:105" x14ac:dyDescent="0.25">
      <c r="DA3104" s="7">
        <v>-5.2566433942061851E-3</v>
      </c>
    </row>
    <row r="3105" spans="105:105" x14ac:dyDescent="0.25">
      <c r="DA3105" s="7">
        <v>9.1998749348917042E-3</v>
      </c>
    </row>
    <row r="3106" spans="105:105" x14ac:dyDescent="0.25">
      <c r="DA3106" s="7">
        <v>1.6169299183273689E-2</v>
      </c>
    </row>
    <row r="3107" spans="105:105" x14ac:dyDescent="0.25">
      <c r="DA3107" s="7">
        <v>2.5383248748752519E-3</v>
      </c>
    </row>
    <row r="3108" spans="105:105" x14ac:dyDescent="0.25">
      <c r="DA3108" s="7">
        <v>1.6169299183273689E-2</v>
      </c>
    </row>
    <row r="3109" spans="105:105" x14ac:dyDescent="0.25">
      <c r="DA3109" s="7">
        <v>-1.482125103395083E-3</v>
      </c>
    </row>
    <row r="3110" spans="105:105" x14ac:dyDescent="0.25">
      <c r="DA3110" s="7">
        <v>-4.089610260963673E-3</v>
      </c>
    </row>
    <row r="3111" spans="105:105" x14ac:dyDescent="0.25">
      <c r="DA3111" s="7">
        <v>-1.1835475424973993E-3</v>
      </c>
    </row>
    <row r="3112" spans="105:105" x14ac:dyDescent="0.25">
      <c r="DA3112" s="7">
        <v>-1.1050140560657019E-2</v>
      </c>
    </row>
    <row r="3113" spans="105:105" x14ac:dyDescent="0.25">
      <c r="DA3113" s="7">
        <v>-6.8610907283087729E-3</v>
      </c>
    </row>
    <row r="3114" spans="105:105" x14ac:dyDescent="0.25">
      <c r="DA3114" s="7">
        <v>-7.4325969626457666E-3</v>
      </c>
    </row>
    <row r="3115" spans="105:105" x14ac:dyDescent="0.25">
      <c r="DA3115" s="7">
        <v>-6.0628238179575421E-3</v>
      </c>
    </row>
    <row r="3116" spans="105:105" x14ac:dyDescent="0.25">
      <c r="DA3116" s="7">
        <v>-6.9864463830541356E-3</v>
      </c>
    </row>
    <row r="3117" spans="105:105" x14ac:dyDescent="0.25">
      <c r="DA3117" s="7">
        <v>-5.1477800616354218E-3</v>
      </c>
    </row>
    <row r="3118" spans="105:105" x14ac:dyDescent="0.25">
      <c r="DA3118" s="7">
        <v>7.0696341617789583E-3</v>
      </c>
    </row>
    <row r="3119" spans="105:105" x14ac:dyDescent="0.25">
      <c r="DA3119" s="7">
        <v>-4.4993446726963159E-3</v>
      </c>
    </row>
    <row r="3120" spans="105:105" x14ac:dyDescent="0.25">
      <c r="DA3120" s="7">
        <v>9.3386878688615977E-4</v>
      </c>
    </row>
    <row r="3121" spans="105:105" x14ac:dyDescent="0.25">
      <c r="DA3121" s="7">
        <v>1.5594834135298151E-2</v>
      </c>
    </row>
    <row r="3122" spans="105:105" x14ac:dyDescent="0.25">
      <c r="DA3122" s="7">
        <v>1.7320750398538077E-2</v>
      </c>
    </row>
    <row r="3123" spans="105:105" x14ac:dyDescent="0.25">
      <c r="DA3123" s="7">
        <v>4.132355084037408E-3</v>
      </c>
    </row>
    <row r="3124" spans="105:105" x14ac:dyDescent="0.25">
      <c r="DA3124" s="7">
        <v>-1.2376914614834823E-2</v>
      </c>
    </row>
    <row r="3125" spans="105:105" x14ac:dyDescent="0.25">
      <c r="DA3125" s="7">
        <v>3.526194768695859E-4</v>
      </c>
    </row>
    <row r="3126" spans="105:105" x14ac:dyDescent="0.25">
      <c r="DA3126" s="7">
        <v>1.2709371867444133E-3</v>
      </c>
    </row>
    <row r="3127" spans="105:105" x14ac:dyDescent="0.25">
      <c r="DA3127" s="7">
        <v>6.05868282491283E-3</v>
      </c>
    </row>
    <row r="3128" spans="105:105" x14ac:dyDescent="0.25">
      <c r="DA3128" s="7">
        <v>-2.9312259675876706E-3</v>
      </c>
    </row>
    <row r="3129" spans="105:105" x14ac:dyDescent="0.25">
      <c r="DA3129" s="7">
        <v>-3.453657914180076E-3</v>
      </c>
    </row>
    <row r="3130" spans="105:105" x14ac:dyDescent="0.25">
      <c r="DA3130" s="7">
        <v>4.1188390832743605E-3</v>
      </c>
    </row>
    <row r="3131" spans="105:105" x14ac:dyDescent="0.25">
      <c r="DA3131" s="7">
        <v>-3.8500338951067536E-3</v>
      </c>
    </row>
    <row r="3132" spans="105:105" x14ac:dyDescent="0.25">
      <c r="DA3132" s="7">
        <v>7.0598823322128735E-3</v>
      </c>
    </row>
    <row r="3133" spans="105:105" x14ac:dyDescent="0.25">
      <c r="DA3133" s="7">
        <v>-1.0000847200900899E-2</v>
      </c>
    </row>
    <row r="3134" spans="105:105" x14ac:dyDescent="0.25">
      <c r="DA3134" s="7">
        <v>2.0853987871290881E-3</v>
      </c>
    </row>
    <row r="3135" spans="105:105" x14ac:dyDescent="0.25">
      <c r="DA3135" s="7">
        <v>8.9504592006036544E-3</v>
      </c>
    </row>
    <row r="3136" spans="105:105" x14ac:dyDescent="0.25">
      <c r="DA3136" s="7">
        <v>9.2580357568280303E-3</v>
      </c>
    </row>
    <row r="3137" spans="105:105" x14ac:dyDescent="0.25">
      <c r="DA3137" s="7">
        <v>-1.2226774151728023E-3</v>
      </c>
    </row>
    <row r="3138" spans="105:105" x14ac:dyDescent="0.25">
      <c r="DA3138" s="7">
        <v>-1.4819599105068483E-2</v>
      </c>
    </row>
    <row r="3139" spans="105:105" x14ac:dyDescent="0.25">
      <c r="DA3139" s="7">
        <v>-3.2165676520904529E-3</v>
      </c>
    </row>
    <row r="3140" spans="105:105" x14ac:dyDescent="0.25">
      <c r="DA3140" s="7">
        <v>-1.7918474927684291E-2</v>
      </c>
    </row>
    <row r="3141" spans="105:105" x14ac:dyDescent="0.25">
      <c r="DA3141" s="7">
        <v>4.3589231745485447E-3</v>
      </c>
    </row>
    <row r="3142" spans="105:105" x14ac:dyDescent="0.25">
      <c r="DA3142" s="7">
        <v>1.6495602858398342E-3</v>
      </c>
    </row>
    <row r="3143" spans="105:105" x14ac:dyDescent="0.25">
      <c r="DA3143" s="7">
        <v>-1.025546274377266E-2</v>
      </c>
    </row>
    <row r="3144" spans="105:105" x14ac:dyDescent="0.25">
      <c r="DA3144" s="7">
        <v>-8.7535821421770381E-4</v>
      </c>
    </row>
    <row r="3145" spans="105:105" x14ac:dyDescent="0.25">
      <c r="DA3145" s="7">
        <v>-9.7514839899318761E-3</v>
      </c>
    </row>
    <row r="3146" spans="105:105" x14ac:dyDescent="0.25">
      <c r="DA3146" s="7">
        <v>-1.4603483155043796E-2</v>
      </c>
    </row>
    <row r="3147" spans="105:105" x14ac:dyDescent="0.25">
      <c r="DA3147" s="7">
        <v>7.7965919126640072E-3</v>
      </c>
    </row>
    <row r="3148" spans="105:105" x14ac:dyDescent="0.25">
      <c r="DA3148" s="7">
        <v>3.3080978846541254E-3</v>
      </c>
    </row>
    <row r="3149" spans="105:105" x14ac:dyDescent="0.25">
      <c r="DA3149" s="7">
        <v>-8.9248544873058566E-3</v>
      </c>
    </row>
    <row r="3150" spans="105:105" x14ac:dyDescent="0.25">
      <c r="DA3150" s="7">
        <v>-1.0002440408244729E-2</v>
      </c>
    </row>
    <row r="3151" spans="105:105" x14ac:dyDescent="0.25">
      <c r="DA3151" s="7">
        <v>-1.1498199487506645E-2</v>
      </c>
    </row>
    <row r="3152" spans="105:105" x14ac:dyDescent="0.25">
      <c r="DA3152" s="7">
        <v>3.8096456137136554E-4</v>
      </c>
    </row>
    <row r="3153" spans="105:105" x14ac:dyDescent="0.25">
      <c r="DA3153" s="7">
        <v>4.2641474010306408E-4</v>
      </c>
    </row>
    <row r="3154" spans="105:105" x14ac:dyDescent="0.25">
      <c r="DA3154" s="7">
        <v>-3.1995851122715979E-3</v>
      </c>
    </row>
    <row r="3155" spans="105:105" x14ac:dyDescent="0.25">
      <c r="DA3155" s="7">
        <v>-1.6248653569165616E-2</v>
      </c>
    </row>
    <row r="3156" spans="105:105" x14ac:dyDescent="0.25">
      <c r="DA3156" s="7">
        <v>7.9546345796174135E-3</v>
      </c>
    </row>
    <row r="3157" spans="105:105" x14ac:dyDescent="0.25">
      <c r="DA3157" s="7">
        <v>1.7212020929931896E-3</v>
      </c>
    </row>
    <row r="3158" spans="105:105" x14ac:dyDescent="0.25">
      <c r="DA3158" s="7">
        <v>-6.1801145875651857E-4</v>
      </c>
    </row>
    <row r="3159" spans="105:105" x14ac:dyDescent="0.25">
      <c r="DA3159" s="7">
        <v>5.1874697783190638E-3</v>
      </c>
    </row>
    <row r="3160" spans="105:105" x14ac:dyDescent="0.25">
      <c r="DA3160" s="7">
        <v>-1.8012480359189795E-3</v>
      </c>
    </row>
    <row r="3161" spans="105:105" x14ac:dyDescent="0.25">
      <c r="DA3161" s="7">
        <v>-2.1867666419129821E-4</v>
      </c>
    </row>
    <row r="3162" spans="105:105" x14ac:dyDescent="0.25">
      <c r="DA3162" s="7">
        <v>7.9752762439951764E-3</v>
      </c>
    </row>
    <row r="3163" spans="105:105" x14ac:dyDescent="0.25">
      <c r="DA3163" s="7">
        <v>-6.331252993733506E-3</v>
      </c>
    </row>
    <row r="3164" spans="105:105" x14ac:dyDescent="0.25">
      <c r="DA3164" s="7">
        <v>-7.7640015979355669E-3</v>
      </c>
    </row>
    <row r="3165" spans="105:105" x14ac:dyDescent="0.25">
      <c r="DA3165" s="7">
        <v>-3.8343644382635832E-3</v>
      </c>
    </row>
    <row r="3166" spans="105:105" x14ac:dyDescent="0.25">
      <c r="DA3166" s="7">
        <v>-6.6144762377021837E-3</v>
      </c>
    </row>
    <row r="3167" spans="105:105" x14ac:dyDescent="0.25">
      <c r="DA3167" s="7">
        <v>-1.3644757505063899E-2</v>
      </c>
    </row>
    <row r="3168" spans="105:105" x14ac:dyDescent="0.25">
      <c r="DA3168" s="7">
        <v>7.9367241278290746E-3</v>
      </c>
    </row>
    <row r="3169" spans="105:105" x14ac:dyDescent="0.25">
      <c r="DA3169" s="7">
        <v>4.6037431184216982E-3</v>
      </c>
    </row>
    <row r="3170" spans="105:105" x14ac:dyDescent="0.25">
      <c r="DA3170" s="7">
        <v>5.2163838654436401E-3</v>
      </c>
    </row>
    <row r="3171" spans="105:105" x14ac:dyDescent="0.25">
      <c r="DA3171" s="7">
        <v>-3.7903323891456241E-3</v>
      </c>
    </row>
    <row r="3172" spans="105:105" x14ac:dyDescent="0.25">
      <c r="DA3172" s="7">
        <v>3.5649456685845505E-3</v>
      </c>
    </row>
    <row r="3173" spans="105:105" x14ac:dyDescent="0.25">
      <c r="DA3173" s="7">
        <v>-1.4523787772306241E-2</v>
      </c>
    </row>
    <row r="3174" spans="105:105" x14ac:dyDescent="0.25">
      <c r="DA3174" s="7">
        <v>-8.1934322543034798E-3</v>
      </c>
    </row>
    <row r="3175" spans="105:105" x14ac:dyDescent="0.25">
      <c r="DA3175" s="7">
        <v>2.4508673504751639E-4</v>
      </c>
    </row>
    <row r="3176" spans="105:105" x14ac:dyDescent="0.25">
      <c r="DA3176" s="7">
        <v>7.0347761857177827E-3</v>
      </c>
    </row>
    <row r="3177" spans="105:105" x14ac:dyDescent="0.25">
      <c r="DA3177" s="7">
        <v>-6.1200629261438737E-4</v>
      </c>
    </row>
    <row r="3178" spans="105:105" x14ac:dyDescent="0.25">
      <c r="DA3178" s="7">
        <v>-6.7031531079934214E-3</v>
      </c>
    </row>
    <row r="3179" spans="105:105" x14ac:dyDescent="0.25">
      <c r="DA3179" s="7">
        <v>-5.7862710355053425E-3</v>
      </c>
    </row>
    <row r="3180" spans="105:105" x14ac:dyDescent="0.25">
      <c r="DA3180" s="7">
        <v>-3.0974535184228446E-3</v>
      </c>
    </row>
    <row r="3181" spans="105:105" x14ac:dyDescent="0.25">
      <c r="DA3181" s="7">
        <v>-1.5537978047179058E-2</v>
      </c>
    </row>
    <row r="3182" spans="105:105" x14ac:dyDescent="0.25">
      <c r="DA3182" s="7">
        <v>-3.0893736811791316E-3</v>
      </c>
    </row>
    <row r="3183" spans="105:105" x14ac:dyDescent="0.25">
      <c r="DA3183" s="7">
        <v>1.828900027703494E-2</v>
      </c>
    </row>
    <row r="3184" spans="105:105" x14ac:dyDescent="0.25">
      <c r="DA3184" s="7">
        <v>-3.000714318660903E-3</v>
      </c>
    </row>
    <row r="3185" spans="105:105" x14ac:dyDescent="0.25">
      <c r="DA3185" s="7">
        <v>5.1257023551428572E-3</v>
      </c>
    </row>
    <row r="3186" spans="105:105" x14ac:dyDescent="0.25">
      <c r="DA3186" s="7">
        <v>5.0959416966943533E-4</v>
      </c>
    </row>
    <row r="3187" spans="105:105" x14ac:dyDescent="0.25">
      <c r="DA3187" s="7">
        <v>2.590174144641787E-3</v>
      </c>
    </row>
    <row r="3188" spans="105:105" x14ac:dyDescent="0.25">
      <c r="DA3188" s="7">
        <v>-3.2057190310442823E-4</v>
      </c>
    </row>
    <row r="3189" spans="105:105" x14ac:dyDescent="0.25">
      <c r="DA3189" s="7">
        <v>2.202368218603078E-3</v>
      </c>
    </row>
    <row r="3190" spans="105:105" x14ac:dyDescent="0.25">
      <c r="DA3190" s="7">
        <v>-1.1716311323654372E-2</v>
      </c>
    </row>
    <row r="3191" spans="105:105" x14ac:dyDescent="0.25">
      <c r="DA3191" s="7">
        <v>5.6578773774148428E-3</v>
      </c>
    </row>
    <row r="3192" spans="105:105" x14ac:dyDescent="0.25">
      <c r="DA3192" s="7">
        <v>1.551367940918135E-3</v>
      </c>
    </row>
    <row r="3193" spans="105:105" x14ac:dyDescent="0.25">
      <c r="DA3193" s="7">
        <v>-1.5867778165571508E-3</v>
      </c>
    </row>
    <row r="3194" spans="105:105" x14ac:dyDescent="0.25">
      <c r="DA3194" s="7">
        <v>-3.7104444209049691E-3</v>
      </c>
    </row>
    <row r="3195" spans="105:105" x14ac:dyDescent="0.25">
      <c r="DA3195" s="7">
        <v>-2.3413540793641007E-3</v>
      </c>
    </row>
    <row r="3196" spans="105:105" x14ac:dyDescent="0.25">
      <c r="DA3196" s="7">
        <v>-3.7924508296797287E-3</v>
      </c>
    </row>
    <row r="3197" spans="105:105" x14ac:dyDescent="0.25">
      <c r="DA3197" s="7">
        <v>-2.1231634582378322E-3</v>
      </c>
    </row>
    <row r="3198" spans="105:105" x14ac:dyDescent="0.25">
      <c r="DA3198" s="7">
        <v>-4.1230851229571274E-3</v>
      </c>
    </row>
    <row r="3199" spans="105:105" x14ac:dyDescent="0.25">
      <c r="DA3199" s="7">
        <v>-3.4012308879042396E-3</v>
      </c>
    </row>
    <row r="3200" spans="105:105" x14ac:dyDescent="0.25">
      <c r="DA3200" s="7">
        <v>1.0243075589640648E-2</v>
      </c>
    </row>
    <row r="3201" spans="105:105" x14ac:dyDescent="0.25">
      <c r="DA3201" s="7">
        <v>2.6378740722051586E-3</v>
      </c>
    </row>
    <row r="3202" spans="105:105" x14ac:dyDescent="0.25">
      <c r="DA3202" s="7">
        <v>6.1474997573881408E-3</v>
      </c>
    </row>
    <row r="3203" spans="105:105" x14ac:dyDescent="0.25">
      <c r="DA3203" s="7">
        <v>4.0181956501313832E-3</v>
      </c>
    </row>
    <row r="3204" spans="105:105" x14ac:dyDescent="0.25">
      <c r="DA3204" s="7">
        <v>4.1709859851820508E-3</v>
      </c>
    </row>
    <row r="3205" spans="105:105" x14ac:dyDescent="0.25">
      <c r="DA3205" s="7">
        <v>-3.9516227479922238E-3</v>
      </c>
    </row>
    <row r="3206" spans="105:105" x14ac:dyDescent="0.25">
      <c r="DA3206" s="7">
        <v>5.7171937123697714E-3</v>
      </c>
    </row>
    <row r="3207" spans="105:105" x14ac:dyDescent="0.25">
      <c r="DA3207" s="7">
        <v>3.1268924340096416E-3</v>
      </c>
    </row>
    <row r="3208" spans="105:105" x14ac:dyDescent="0.25">
      <c r="DA3208" s="7">
        <v>-2.7925118820363425E-3</v>
      </c>
    </row>
    <row r="3209" spans="105:105" x14ac:dyDescent="0.25">
      <c r="DA3209" s="7">
        <v>-1.0927901289507281E-2</v>
      </c>
    </row>
    <row r="3210" spans="105:105" x14ac:dyDescent="0.25">
      <c r="DA3210" s="7">
        <v>-7.3557903624547182E-3</v>
      </c>
    </row>
    <row r="3211" spans="105:105" x14ac:dyDescent="0.25">
      <c r="DA3211" s="7">
        <v>7.8530719883914569E-3</v>
      </c>
    </row>
    <row r="3212" spans="105:105" x14ac:dyDescent="0.25">
      <c r="DA3212" s="7">
        <v>1.2836414466617862E-2</v>
      </c>
    </row>
    <row r="3213" spans="105:105" x14ac:dyDescent="0.25">
      <c r="DA3213" s="7">
        <v>1.4802852515457198E-2</v>
      </c>
    </row>
    <row r="3214" spans="105:105" x14ac:dyDescent="0.25">
      <c r="DA3214" s="7">
        <v>5.0097746361629104E-3</v>
      </c>
    </row>
    <row r="3215" spans="105:105" x14ac:dyDescent="0.25">
      <c r="DA3215" s="7">
        <v>2.1486193554650524E-3</v>
      </c>
    </row>
    <row r="3216" spans="105:105" x14ac:dyDescent="0.25">
      <c r="DA3216" s="7">
        <v>4.7559119275305418E-3</v>
      </c>
    </row>
    <row r="3217" spans="105:105" x14ac:dyDescent="0.25">
      <c r="DA3217" s="7">
        <v>8.8353631008416412E-3</v>
      </c>
    </row>
    <row r="3218" spans="105:105" x14ac:dyDescent="0.25">
      <c r="DA3218" s="7">
        <v>-4.3616197763200037E-3</v>
      </c>
    </row>
    <row r="3219" spans="105:105" x14ac:dyDescent="0.25">
      <c r="DA3219" s="7">
        <v>6.3399565078580051E-4</v>
      </c>
    </row>
    <row r="3220" spans="105:105" x14ac:dyDescent="0.25">
      <c r="DA3220" s="7">
        <v>8.4734774327429475E-3</v>
      </c>
    </row>
    <row r="3221" spans="105:105" x14ac:dyDescent="0.25">
      <c r="DA3221" s="7">
        <v>1.4566007362189702E-2</v>
      </c>
    </row>
    <row r="3222" spans="105:105" x14ac:dyDescent="0.25">
      <c r="DA3222" s="7">
        <v>-9.1409416200040144E-4</v>
      </c>
    </row>
    <row r="3223" spans="105:105" x14ac:dyDescent="0.25">
      <c r="DA3223" s="7">
        <v>-1.131440288645681E-2</v>
      </c>
    </row>
    <row r="3224" spans="105:105" x14ac:dyDescent="0.25">
      <c r="DA3224" s="7">
        <v>-2.4245685244764902E-3</v>
      </c>
    </row>
    <row r="3225" spans="105:105" x14ac:dyDescent="0.25">
      <c r="DA3225" s="7">
        <v>7.2781517383176831E-3</v>
      </c>
    </row>
    <row r="3226" spans="105:105" x14ac:dyDescent="0.25">
      <c r="DA3226" s="7">
        <v>-8.0622465111460772E-3</v>
      </c>
    </row>
    <row r="3227" spans="105:105" x14ac:dyDescent="0.25">
      <c r="DA3227" s="7">
        <v>5.1874697783190638E-3</v>
      </c>
    </row>
    <row r="3228" spans="105:105" x14ac:dyDescent="0.25">
      <c r="DA3228" s="7">
        <v>2.8628139398264463E-3</v>
      </c>
    </row>
    <row r="3229" spans="105:105" x14ac:dyDescent="0.25">
      <c r="DA3229" s="7">
        <v>-1.1969935121684103E-3</v>
      </c>
    </row>
    <row r="3230" spans="105:105" x14ac:dyDescent="0.25">
      <c r="DA3230" s="7">
        <v>8.8083661148615645E-3</v>
      </c>
    </row>
    <row r="3231" spans="105:105" x14ac:dyDescent="0.25">
      <c r="DA3231" s="7">
        <v>8.9220265772368291E-3</v>
      </c>
    </row>
    <row r="3232" spans="105:105" x14ac:dyDescent="0.25">
      <c r="DA3232" s="7">
        <v>3.7862089038739211E-3</v>
      </c>
    </row>
    <row r="3233" spans="105:105" x14ac:dyDescent="0.25">
      <c r="DA3233" s="7">
        <v>3.0741152522736227E-3</v>
      </c>
    </row>
    <row r="3234" spans="105:105" x14ac:dyDescent="0.25">
      <c r="DA3234" s="7">
        <v>9.6331397935486163E-3</v>
      </c>
    </row>
    <row r="3235" spans="105:105" x14ac:dyDescent="0.25">
      <c r="DA3235" s="7">
        <v>1.0811441734389518E-3</v>
      </c>
    </row>
    <row r="3236" spans="105:105" x14ac:dyDescent="0.25">
      <c r="DA3236" s="7">
        <v>-6.1501525897270769E-3</v>
      </c>
    </row>
    <row r="3237" spans="105:105" x14ac:dyDescent="0.25">
      <c r="DA3237" s="7">
        <v>-1.1921000896123587E-3</v>
      </c>
    </row>
    <row r="3238" spans="105:105" x14ac:dyDescent="0.25">
      <c r="DA3238" s="7">
        <v>3.9047190193727144E-3</v>
      </c>
    </row>
    <row r="3239" spans="105:105" x14ac:dyDescent="0.25">
      <c r="DA3239" s="7">
        <v>1.496840601703152E-2</v>
      </c>
    </row>
    <row r="3240" spans="105:105" x14ac:dyDescent="0.25">
      <c r="DA3240" s="7">
        <v>1.0605066304377396E-2</v>
      </c>
    </row>
    <row r="3241" spans="105:105" x14ac:dyDescent="0.25">
      <c r="DA3241" s="7">
        <v>1.8433450713913771E-3</v>
      </c>
    </row>
    <row r="3242" spans="105:105" x14ac:dyDescent="0.25">
      <c r="DA3242" s="7">
        <v>2.3927915117368682E-3</v>
      </c>
    </row>
    <row r="3243" spans="105:105" x14ac:dyDescent="0.25">
      <c r="DA3243" s="7">
        <v>-9.2569944490620403E-3</v>
      </c>
    </row>
    <row r="3244" spans="105:105" x14ac:dyDescent="0.25">
      <c r="DA3244" s="7">
        <v>2.1808599194613632E-3</v>
      </c>
    </row>
    <row r="3245" spans="105:105" x14ac:dyDescent="0.25">
      <c r="DA3245" s="7">
        <v>-8.8050663043773968E-3</v>
      </c>
    </row>
    <row r="3246" spans="105:105" x14ac:dyDescent="0.25">
      <c r="DA3246" s="7">
        <v>-1.1324767488078214E-2</v>
      </c>
    </row>
    <row r="3247" spans="105:105" x14ac:dyDescent="0.25">
      <c r="DA3247" s="7">
        <v>5.1352878608653552E-3</v>
      </c>
    </row>
    <row r="3248" spans="105:105" x14ac:dyDescent="0.25">
      <c r="DA3248" s="7">
        <v>-8.8996608019457201E-3</v>
      </c>
    </row>
    <row r="3249" spans="105:105" x14ac:dyDescent="0.25">
      <c r="DA3249" s="7">
        <v>5.6251203341147627E-3</v>
      </c>
    </row>
    <row r="3250" spans="105:105" x14ac:dyDescent="0.25">
      <c r="DA3250" s="7">
        <v>-2.132713948414312E-3</v>
      </c>
    </row>
    <row r="3251" spans="105:105" x14ac:dyDescent="0.25">
      <c r="DA3251" s="7">
        <v>5.3653925215243359E-3</v>
      </c>
    </row>
    <row r="3252" spans="105:105" x14ac:dyDescent="0.25">
      <c r="DA3252" s="7">
        <v>-4.3675811730296121E-3</v>
      </c>
    </row>
    <row r="3253" spans="105:105" x14ac:dyDescent="0.25">
      <c r="DA3253" s="7">
        <v>-3.1474119487043938E-3</v>
      </c>
    </row>
    <row r="3254" spans="105:105" x14ac:dyDescent="0.25">
      <c r="DA3254" s="7">
        <v>-1.4480228433059529E-2</v>
      </c>
    </row>
    <row r="3255" spans="105:105" x14ac:dyDescent="0.25">
      <c r="DA3255" s="7">
        <v>-2.3214127259067029E-3</v>
      </c>
    </row>
    <row r="3256" spans="105:105" x14ac:dyDescent="0.25">
      <c r="DA3256" s="7">
        <v>-1.1558881428756286E-2</v>
      </c>
    </row>
    <row r="3257" spans="105:105" x14ac:dyDescent="0.25">
      <c r="DA3257" s="7">
        <v>-9.705683655739995E-3</v>
      </c>
    </row>
    <row r="3258" spans="105:105" x14ac:dyDescent="0.25">
      <c r="DA3258" s="7">
        <v>7.783559931325726E-4</v>
      </c>
    </row>
    <row r="3259" spans="105:105" x14ac:dyDescent="0.25">
      <c r="DA3259" s="7">
        <v>-6.8757972576364412E-3</v>
      </c>
    </row>
    <row r="3260" spans="105:105" x14ac:dyDescent="0.25">
      <c r="DA3260" s="7">
        <v>7.1046146922511978E-3</v>
      </c>
    </row>
    <row r="3261" spans="105:105" x14ac:dyDescent="0.25">
      <c r="DA3261" s="7">
        <v>3.7017076374453606E-3</v>
      </c>
    </row>
    <row r="3262" spans="105:105" x14ac:dyDescent="0.25">
      <c r="DA3262" s="7">
        <v>4.5532007334113584E-4</v>
      </c>
    </row>
    <row r="3263" spans="105:105" x14ac:dyDescent="0.25">
      <c r="DA3263" s="7">
        <v>-2.115530069205852E-3</v>
      </c>
    </row>
    <row r="3264" spans="105:105" x14ac:dyDescent="0.25">
      <c r="DA3264" s="7">
        <v>8.7096591413137478E-5</v>
      </c>
    </row>
    <row r="3265" spans="105:105" x14ac:dyDescent="0.25">
      <c r="DA3265" s="7">
        <v>1.1355607025505742E-2</v>
      </c>
    </row>
    <row r="3266" spans="105:105" x14ac:dyDescent="0.25">
      <c r="DA3266" s="7">
        <v>8.3587139806681077E-3</v>
      </c>
    </row>
    <row r="3267" spans="105:105" x14ac:dyDescent="0.25">
      <c r="DA3267" s="7">
        <v>7.080191348903463E-3</v>
      </c>
    </row>
    <row r="3268" spans="105:105" x14ac:dyDescent="0.25">
      <c r="DA3268" s="7">
        <v>1.8302930266130715E-3</v>
      </c>
    </row>
    <row r="3269" spans="105:105" x14ac:dyDescent="0.25">
      <c r="DA3269" s="7">
        <v>2.0448770464994593E-3</v>
      </c>
    </row>
    <row r="3270" spans="105:105" x14ac:dyDescent="0.25">
      <c r="DA3270" s="7">
        <v>4.2815650795077088E-3</v>
      </c>
    </row>
    <row r="3271" spans="105:105" x14ac:dyDescent="0.25">
      <c r="DA3271" s="7">
        <v>-1.4728634914732538E-3</v>
      </c>
    </row>
    <row r="3272" spans="105:105" x14ac:dyDescent="0.25">
      <c r="DA3272" s="7">
        <v>-5.2720677422272277E-3</v>
      </c>
    </row>
    <row r="3273" spans="105:105" x14ac:dyDescent="0.25">
      <c r="DA3273" s="7">
        <v>-9.7622337625594812E-3</v>
      </c>
    </row>
    <row r="3274" spans="105:105" x14ac:dyDescent="0.25">
      <c r="DA3274" s="7">
        <v>-8.4381559054250831E-3</v>
      </c>
    </row>
    <row r="3275" spans="105:105" x14ac:dyDescent="0.25">
      <c r="DA3275" s="7">
        <v>-2.3619607281958454E-3</v>
      </c>
    </row>
    <row r="3276" spans="105:105" x14ac:dyDescent="0.25">
      <c r="DA3276" s="7">
        <v>7.7364640219311693E-4</v>
      </c>
    </row>
    <row r="3277" spans="105:105" x14ac:dyDescent="0.25">
      <c r="DA3277" s="7">
        <v>6.0667889238160567E-3</v>
      </c>
    </row>
    <row r="3278" spans="105:105" x14ac:dyDescent="0.25">
      <c r="DA3278" s="7">
        <v>4.2232817031603188E-3</v>
      </c>
    </row>
    <row r="3279" spans="105:105" x14ac:dyDescent="0.25">
      <c r="DA3279" s="7">
        <v>6.1817274536209877E-3</v>
      </c>
    </row>
    <row r="3280" spans="105:105" x14ac:dyDescent="0.25">
      <c r="DA3280" s="7">
        <v>7.080191348903463E-3</v>
      </c>
    </row>
    <row r="3281" spans="105:105" x14ac:dyDescent="0.25">
      <c r="DA3281" s="7">
        <v>8.6826603046560192E-3</v>
      </c>
    </row>
    <row r="3282" spans="105:105" x14ac:dyDescent="0.25">
      <c r="DA3282" s="7">
        <v>2.0085571713920215E-3</v>
      </c>
    </row>
    <row r="3283" spans="105:105" x14ac:dyDescent="0.25">
      <c r="DA3283" s="7">
        <v>-5.5917421696009117E-3</v>
      </c>
    </row>
    <row r="3284" spans="105:105" x14ac:dyDescent="0.25">
      <c r="DA3284" s="7">
        <v>-6.3560089847684142E-3</v>
      </c>
    </row>
    <row r="3285" spans="105:105" x14ac:dyDescent="0.25">
      <c r="DA3285" s="7">
        <v>-2.9498980075019065E-3</v>
      </c>
    </row>
    <row r="3286" spans="105:105" x14ac:dyDescent="0.25">
      <c r="DA3286" s="7">
        <v>1.4611737665289547E-2</v>
      </c>
    </row>
    <row r="3287" spans="105:105" x14ac:dyDescent="0.25">
      <c r="DA3287" s="7">
        <v>3.5568133080218101E-3</v>
      </c>
    </row>
    <row r="3288" spans="105:105" x14ac:dyDescent="0.25">
      <c r="DA3288" s="7">
        <v>6.5092628710757706E-3</v>
      </c>
    </row>
    <row r="3289" spans="105:105" x14ac:dyDescent="0.25">
      <c r="DA3289" s="7">
        <v>-3.8935757265804571E-3</v>
      </c>
    </row>
    <row r="3290" spans="105:105" x14ac:dyDescent="0.25">
      <c r="DA3290" s="7">
        <v>1.8765835784492083E-3</v>
      </c>
    </row>
    <row r="3291" spans="105:105" x14ac:dyDescent="0.25">
      <c r="DA3291" s="7">
        <v>-2.9910737339523623E-4</v>
      </c>
    </row>
    <row r="3292" spans="105:105" x14ac:dyDescent="0.25">
      <c r="DA3292" s="7">
        <v>7.1405406424659302E-3</v>
      </c>
    </row>
    <row r="3293" spans="105:105" x14ac:dyDescent="0.25">
      <c r="DA3293" s="7">
        <v>6.7112088345165828E-4</v>
      </c>
    </row>
    <row r="3294" spans="105:105" x14ac:dyDescent="0.25">
      <c r="DA3294" s="7">
        <v>-5.1461868542915911E-3</v>
      </c>
    </row>
    <row r="3295" spans="105:105" x14ac:dyDescent="0.25">
      <c r="DA3295" s="7">
        <v>7.7439635469985658E-3</v>
      </c>
    </row>
    <row r="3296" spans="105:105" x14ac:dyDescent="0.25">
      <c r="DA3296" s="7">
        <v>2.5926803118491077E-4</v>
      </c>
    </row>
    <row r="3297" spans="105:105" x14ac:dyDescent="0.25">
      <c r="DA3297" s="7">
        <v>-2.8613787071677509E-3</v>
      </c>
    </row>
    <row r="3298" spans="105:105" x14ac:dyDescent="0.25">
      <c r="DA3298" s="7">
        <v>-4.1133219838375228E-4</v>
      </c>
    </row>
    <row r="3299" spans="105:105" x14ac:dyDescent="0.25">
      <c r="DA3299" s="7">
        <v>-1.7943587272398873E-3</v>
      </c>
    </row>
    <row r="3300" spans="105:105" x14ac:dyDescent="0.25">
      <c r="DA3300" s="7">
        <v>-7.2085211741214155E-4</v>
      </c>
    </row>
    <row r="3301" spans="105:105" x14ac:dyDescent="0.25">
      <c r="DA3301" s="7">
        <v>-1.0482328466424952E-2</v>
      </c>
    </row>
    <row r="3302" spans="105:105" x14ac:dyDescent="0.25">
      <c r="DA3302" s="7">
        <v>-8.254044164461084E-3</v>
      </c>
    </row>
    <row r="3303" spans="105:105" x14ac:dyDescent="0.25">
      <c r="DA3303" s="7">
        <v>-8.3757932179665661E-3</v>
      </c>
    </row>
    <row r="3304" spans="105:105" x14ac:dyDescent="0.25">
      <c r="DA3304" s="7">
        <v>5.5118625505187081E-3</v>
      </c>
    </row>
    <row r="3305" spans="105:105" x14ac:dyDescent="0.25">
      <c r="DA3305" s="7">
        <v>1.3417211130203213E-3</v>
      </c>
    </row>
    <row r="3306" spans="105:105" x14ac:dyDescent="0.25">
      <c r="DA3306" s="7">
        <v>-5.3581246447865854E-4</v>
      </c>
    </row>
    <row r="3307" spans="105:105" x14ac:dyDescent="0.25">
      <c r="DA3307" s="7">
        <v>6.4068336450858621E-3</v>
      </c>
    </row>
    <row r="3308" spans="105:105" x14ac:dyDescent="0.25">
      <c r="DA3308" s="7">
        <v>-2.8169702409300956E-3</v>
      </c>
    </row>
    <row r="3309" spans="105:105" x14ac:dyDescent="0.25">
      <c r="DA3309" s="7">
        <v>-1.6383469619555399E-3</v>
      </c>
    </row>
    <row r="3310" spans="105:105" x14ac:dyDescent="0.25">
      <c r="DA3310" s="7">
        <v>-1.5991995815071278E-3</v>
      </c>
    </row>
    <row r="3311" spans="105:105" x14ac:dyDescent="0.25">
      <c r="DA3311" s="7">
        <v>-3.1580103495944061E-4</v>
      </c>
    </row>
    <row r="3312" spans="105:105" x14ac:dyDescent="0.25">
      <c r="DA3312" s="7">
        <v>7.0598823322128735E-3</v>
      </c>
    </row>
    <row r="3313" spans="105:105" x14ac:dyDescent="0.25">
      <c r="DA3313" s="7">
        <v>-2.355517867728486E-3</v>
      </c>
    </row>
    <row r="3314" spans="105:105" x14ac:dyDescent="0.25">
      <c r="DA3314" s="7">
        <v>4.679315420615603E-3</v>
      </c>
    </row>
    <row r="3315" spans="105:105" x14ac:dyDescent="0.25">
      <c r="DA3315" s="7">
        <v>6.0579474984464466E-3</v>
      </c>
    </row>
    <row r="3316" spans="105:105" x14ac:dyDescent="0.25">
      <c r="DA3316" s="7">
        <v>-9.741108078756952E-4</v>
      </c>
    </row>
    <row r="3317" spans="105:105" x14ac:dyDescent="0.25">
      <c r="DA3317" s="7">
        <v>9.7199783476738955E-3</v>
      </c>
    </row>
    <row r="3318" spans="105:105" x14ac:dyDescent="0.25">
      <c r="DA3318" s="7">
        <v>7.9671876528649588E-3</v>
      </c>
    </row>
    <row r="3319" spans="105:105" x14ac:dyDescent="0.25">
      <c r="DA3319" s="7">
        <v>-7.962055724434322E-4</v>
      </c>
    </row>
    <row r="3320" spans="105:105" x14ac:dyDescent="0.25">
      <c r="DA3320" s="7">
        <v>-2.4945470931939783E-3</v>
      </c>
    </row>
    <row r="3321" spans="105:105" x14ac:dyDescent="0.25">
      <c r="DA3321" s="7">
        <v>-1.3606380466627889E-2</v>
      </c>
    </row>
    <row r="3322" spans="105:105" x14ac:dyDescent="0.25">
      <c r="DA3322" s="7">
        <v>6.1277622989873632E-4</v>
      </c>
    </row>
    <row r="3323" spans="105:105" x14ac:dyDescent="0.25">
      <c r="DA3323" s="7">
        <v>-4.8204372296837394E-3</v>
      </c>
    </row>
    <row r="3324" spans="105:105" x14ac:dyDescent="0.25">
      <c r="DA3324" s="7">
        <v>8.504116035508923E-3</v>
      </c>
    </row>
    <row r="3325" spans="105:105" x14ac:dyDescent="0.25">
      <c r="DA3325" s="7">
        <v>5.1726257424743378E-4</v>
      </c>
    </row>
    <row r="3326" spans="105:105" x14ac:dyDescent="0.25">
      <c r="DA3326" s="7">
        <v>4.2478713703516403E-3</v>
      </c>
    </row>
    <row r="3327" spans="105:105" x14ac:dyDescent="0.25">
      <c r="DA3327" s="7">
        <v>4.6892773434577973E-3</v>
      </c>
    </row>
    <row r="3328" spans="105:105" x14ac:dyDescent="0.25">
      <c r="DA3328" s="7">
        <v>2.8081021491729186E-3</v>
      </c>
    </row>
    <row r="3329" spans="105:105" x14ac:dyDescent="0.25">
      <c r="DA3329" s="7">
        <v>-3.4598731735983167E-3</v>
      </c>
    </row>
    <row r="3330" spans="105:105" x14ac:dyDescent="0.25">
      <c r="DA3330" s="7">
        <v>7.712916067233891E-4</v>
      </c>
    </row>
    <row r="3331" spans="105:105" x14ac:dyDescent="0.25">
      <c r="DA3331" s="7">
        <v>-1.8465837943041696E-2</v>
      </c>
    </row>
    <row r="3332" spans="105:105" x14ac:dyDescent="0.25">
      <c r="DA3332" s="7">
        <v>5.265405629869201E-3</v>
      </c>
    </row>
    <row r="3333" spans="105:105" x14ac:dyDescent="0.25">
      <c r="DA3333" s="7">
        <v>-1.2949670099274954E-3</v>
      </c>
    </row>
    <row r="3334" spans="105:105" x14ac:dyDescent="0.25">
      <c r="DA3334" s="7">
        <v>9.0487828538229221E-3</v>
      </c>
    </row>
    <row r="3335" spans="105:105" x14ac:dyDescent="0.25">
      <c r="DA3335" s="7">
        <v>8.5580224686040308E-3</v>
      </c>
    </row>
    <row r="3336" spans="105:105" x14ac:dyDescent="0.25">
      <c r="DA3336" s="7">
        <v>4.5779804304387651E-3</v>
      </c>
    </row>
    <row r="3337" spans="105:105" x14ac:dyDescent="0.25">
      <c r="DA3337" s="7">
        <v>-1.4105533273337642E-3</v>
      </c>
    </row>
    <row r="3338" spans="105:105" x14ac:dyDescent="0.25">
      <c r="DA3338" s="7">
        <v>-4.9061727941094434E-3</v>
      </c>
    </row>
    <row r="3339" spans="105:105" x14ac:dyDescent="0.25">
      <c r="DA3339" s="7">
        <v>8.8674661583208942E-4</v>
      </c>
    </row>
    <row r="3340" spans="105:105" x14ac:dyDescent="0.25">
      <c r="DA3340" s="7">
        <v>1.0944191867564223E-2</v>
      </c>
    </row>
    <row r="3341" spans="105:105" x14ac:dyDescent="0.25">
      <c r="DA3341" s="7">
        <v>2.7862436945710212E-3</v>
      </c>
    </row>
    <row r="3342" spans="105:105" x14ac:dyDescent="0.25">
      <c r="DA3342" s="7">
        <v>1.7111351235129405E-3</v>
      </c>
    </row>
    <row r="3343" spans="105:105" x14ac:dyDescent="0.25">
      <c r="DA3343" s="7">
        <v>1.0971836641145637E-2</v>
      </c>
    </row>
    <row r="3344" spans="105:105" x14ac:dyDescent="0.25">
      <c r="DA3344" s="7">
        <v>1.1466256150923436E-2</v>
      </c>
    </row>
    <row r="3345" spans="105:105" x14ac:dyDescent="0.25">
      <c r="DA3345" s="7">
        <v>-1.6957508282759225E-2</v>
      </c>
    </row>
    <row r="3346" spans="105:105" x14ac:dyDescent="0.25">
      <c r="DA3346" s="7">
        <v>2.4709024410170966E-3</v>
      </c>
    </row>
    <row r="3347" spans="105:105" x14ac:dyDescent="0.25">
      <c r="DA3347" s="7">
        <v>-9.3035651252663231E-3</v>
      </c>
    </row>
    <row r="3348" spans="105:105" x14ac:dyDescent="0.25">
      <c r="DA3348" s="7">
        <v>-1.7324051018478347E-2</v>
      </c>
    </row>
    <row r="3349" spans="105:105" x14ac:dyDescent="0.25">
      <c r="DA3349" s="7">
        <v>-1.2843531781074126E-2</v>
      </c>
    </row>
    <row r="3350" spans="105:105" x14ac:dyDescent="0.25">
      <c r="DA3350" s="7">
        <v>5.4689334911003241E-3</v>
      </c>
    </row>
    <row r="3351" spans="105:105" x14ac:dyDescent="0.25">
      <c r="DA3351" s="7">
        <v>1.7265332098744693E-3</v>
      </c>
    </row>
    <row r="3352" spans="105:105" x14ac:dyDescent="0.25">
      <c r="DA3352" s="7">
        <v>-1.506242060715158E-3</v>
      </c>
    </row>
    <row r="3353" spans="105:105" x14ac:dyDescent="0.25">
      <c r="DA3353" s="7">
        <v>5.2792542783194219E-3</v>
      </c>
    </row>
    <row r="3354" spans="105:105" x14ac:dyDescent="0.25">
      <c r="DA3354" s="7">
        <v>1.316947614212404E-3</v>
      </c>
    </row>
    <row r="3355" spans="105:105" x14ac:dyDescent="0.25">
      <c r="DA3355" s="7">
        <v>-8.6850155048538002E-3</v>
      </c>
    </row>
    <row r="3356" spans="105:105" x14ac:dyDescent="0.25">
      <c r="DA3356" s="7">
        <v>-1.4372588793921753E-4</v>
      </c>
    </row>
    <row r="3357" spans="105:105" x14ac:dyDescent="0.25">
      <c r="DA3357" s="7">
        <v>-2.6294444842293162E-3</v>
      </c>
    </row>
    <row r="3358" spans="105:105" x14ac:dyDescent="0.25">
      <c r="DA3358" s="7">
        <v>1.5050482456898316E-2</v>
      </c>
    </row>
    <row r="3359" spans="105:105" x14ac:dyDescent="0.25">
      <c r="DA3359" s="7">
        <v>8.030250651243841E-3</v>
      </c>
    </row>
    <row r="3360" spans="105:105" x14ac:dyDescent="0.25">
      <c r="DA3360" s="7">
        <v>2.0091524356743318E-3</v>
      </c>
    </row>
    <row r="3361" spans="105:105" x14ac:dyDescent="0.25">
      <c r="DA3361" s="7">
        <v>1.4646403055847622E-2</v>
      </c>
    </row>
    <row r="3362" spans="105:105" x14ac:dyDescent="0.25">
      <c r="DA3362" s="7">
        <v>9.6916682787181341E-3</v>
      </c>
    </row>
    <row r="3363" spans="105:105" x14ac:dyDescent="0.25">
      <c r="DA3363" s="7">
        <v>-1.1084917196072638E-3</v>
      </c>
    </row>
    <row r="3364" spans="105:105" x14ac:dyDescent="0.25">
      <c r="DA3364" s="7">
        <v>3.9117133746898614E-3</v>
      </c>
    </row>
    <row r="3365" spans="105:105" x14ac:dyDescent="0.25">
      <c r="DA3365" s="7">
        <v>-7.6703525201097366E-3</v>
      </c>
    </row>
    <row r="3366" spans="105:105" x14ac:dyDescent="0.25">
      <c r="DA3366" s="7">
        <v>-3.7048069179960296E-3</v>
      </c>
    </row>
    <row r="3367" spans="105:105" x14ac:dyDescent="0.25">
      <c r="DA3367" s="7">
        <v>3.4738177100720347E-3</v>
      </c>
    </row>
    <row r="3368" spans="105:105" x14ac:dyDescent="0.25">
      <c r="DA3368" s="7">
        <v>-8.4418325377570002E-3</v>
      </c>
    </row>
    <row r="3369" spans="105:105" x14ac:dyDescent="0.25">
      <c r="DA3369" s="7">
        <v>8.2725407219171754E-3</v>
      </c>
    </row>
    <row r="3370" spans="105:105" x14ac:dyDescent="0.25">
      <c r="DA3370" s="7">
        <v>-4.2874656037398384E-3</v>
      </c>
    </row>
    <row r="3371" spans="105:105" x14ac:dyDescent="0.25">
      <c r="DA3371" s="7">
        <v>2.397597395427874E-3</v>
      </c>
    </row>
    <row r="3372" spans="105:105" x14ac:dyDescent="0.25">
      <c r="DA3372" s="7">
        <v>-7.1784078045457138E-4</v>
      </c>
    </row>
    <row r="3373" spans="105:105" x14ac:dyDescent="0.25">
      <c r="DA3373" s="7">
        <v>-5.3070482726994671E-3</v>
      </c>
    </row>
    <row r="3374" spans="105:105" x14ac:dyDescent="0.25">
      <c r="DA3374" s="7">
        <v>-1.0230286566185532E-2</v>
      </c>
    </row>
    <row r="3375" spans="105:105" x14ac:dyDescent="0.25">
      <c r="DA3375" s="7">
        <v>5.0826244796538956E-3</v>
      </c>
    </row>
    <row r="3376" spans="105:105" x14ac:dyDescent="0.25">
      <c r="DA3376" s="7">
        <v>6.4969724144233621E-3</v>
      </c>
    </row>
    <row r="3377" spans="105:105" x14ac:dyDescent="0.25">
      <c r="DA3377" s="7">
        <v>-2.59218794326589E-3</v>
      </c>
    </row>
    <row r="3378" spans="105:105" x14ac:dyDescent="0.25">
      <c r="DA3378" s="7">
        <v>-8.6518907983205284E-3</v>
      </c>
    </row>
    <row r="3379" spans="105:105" x14ac:dyDescent="0.25">
      <c r="DA3379" s="7">
        <v>9.3887662978871956E-3</v>
      </c>
    </row>
    <row r="3380" spans="105:105" x14ac:dyDescent="0.25">
      <c r="DA3380" s="7">
        <v>-2.290581537637627E-3</v>
      </c>
    </row>
    <row r="3381" spans="105:105" x14ac:dyDescent="0.25">
      <c r="DA3381" s="7">
        <v>2.1038701074756683E-2</v>
      </c>
    </row>
    <row r="3382" spans="105:105" x14ac:dyDescent="0.25">
      <c r="DA3382" s="7">
        <v>-2.515976607357152E-3</v>
      </c>
    </row>
    <row r="3383" spans="105:105" x14ac:dyDescent="0.25">
      <c r="DA3383" s="7">
        <v>-3.0873427795100727E-3</v>
      </c>
    </row>
    <row r="3384" spans="105:105" x14ac:dyDescent="0.25">
      <c r="DA3384" s="7">
        <v>-2.5498103786972936E-3</v>
      </c>
    </row>
    <row r="3385" spans="105:105" x14ac:dyDescent="0.25">
      <c r="DA3385" s="7">
        <v>-2.6713756005861799E-3</v>
      </c>
    </row>
    <row r="3386" spans="105:105" x14ac:dyDescent="0.25">
      <c r="DA3386" s="7">
        <v>1.1466256150923436E-2</v>
      </c>
    </row>
    <row r="3387" spans="105:105" x14ac:dyDescent="0.25">
      <c r="DA3387" s="7">
        <v>1.9901127325269042E-3</v>
      </c>
    </row>
    <row r="3388" spans="105:105" x14ac:dyDescent="0.25">
      <c r="DA3388" s="7">
        <v>-8.3847809037397385E-4</v>
      </c>
    </row>
    <row r="3389" spans="105:105" x14ac:dyDescent="0.25">
      <c r="DA3389" s="7">
        <v>9.921650384966051E-3</v>
      </c>
    </row>
    <row r="3390" spans="105:105" x14ac:dyDescent="0.25">
      <c r="DA3390" s="7">
        <v>6.7894922858598872E-3</v>
      </c>
    </row>
    <row r="3391" spans="105:105" x14ac:dyDescent="0.25">
      <c r="DA3391" s="7">
        <v>3.0832481115648986E-4</v>
      </c>
    </row>
    <row r="3392" spans="105:105" x14ac:dyDescent="0.25">
      <c r="DA3392" s="7">
        <v>8.3286356266384243E-3</v>
      </c>
    </row>
    <row r="3393" spans="105:105" x14ac:dyDescent="0.25">
      <c r="DA3393" s="7">
        <v>-7.7109705534909156E-3</v>
      </c>
    </row>
    <row r="3394" spans="105:105" x14ac:dyDescent="0.25">
      <c r="DA3394" s="7">
        <v>1.244056556955911E-4</v>
      </c>
    </row>
    <row r="3395" spans="105:105" x14ac:dyDescent="0.25">
      <c r="DA3395" s="7">
        <v>-8.0402392404736022E-3</v>
      </c>
    </row>
    <row r="3396" spans="105:105" x14ac:dyDescent="0.25">
      <c r="DA3396" s="7">
        <v>5.4051701818010767E-3</v>
      </c>
    </row>
    <row r="3397" spans="105:105" x14ac:dyDescent="0.25">
      <c r="DA3397" s="7">
        <v>-9.8943824332323859E-3</v>
      </c>
    </row>
    <row r="3398" spans="105:105" x14ac:dyDescent="0.25">
      <c r="DA3398" s="7">
        <v>-3.1393058498011672E-3</v>
      </c>
    </row>
    <row r="3399" spans="105:105" x14ac:dyDescent="0.25">
      <c r="DA3399" s="7">
        <v>1.5117957414075499E-2</v>
      </c>
    </row>
    <row r="3400" spans="105:105" x14ac:dyDescent="0.25">
      <c r="DA3400" s="7">
        <v>7.9537416831939479E-3</v>
      </c>
    </row>
    <row r="3401" spans="105:105" x14ac:dyDescent="0.25">
      <c r="DA3401" s="7">
        <v>4.8402731317750292E-3</v>
      </c>
    </row>
    <row r="3402" spans="105:105" x14ac:dyDescent="0.25">
      <c r="DA3402" s="7">
        <v>-3.7881964408385104E-3</v>
      </c>
    </row>
    <row r="3403" spans="105:105" x14ac:dyDescent="0.25">
      <c r="DA3403" s="7">
        <v>1.2490215763135347E-2</v>
      </c>
    </row>
    <row r="3404" spans="105:105" x14ac:dyDescent="0.25">
      <c r="DA3404" s="7">
        <v>-3.3613569348759486E-3</v>
      </c>
    </row>
    <row r="3405" spans="105:105" x14ac:dyDescent="0.25">
      <c r="DA3405" s="7">
        <v>-7.0604517395637233E-3</v>
      </c>
    </row>
    <row r="3406" spans="105:105" x14ac:dyDescent="0.25">
      <c r="DA3406" s="7">
        <v>-1.0439580682956148E-3</v>
      </c>
    </row>
    <row r="3407" spans="105:105" x14ac:dyDescent="0.25">
      <c r="DA3407" s="7">
        <v>7.3917421696009112E-3</v>
      </c>
    </row>
    <row r="3408" spans="105:105" x14ac:dyDescent="0.25">
      <c r="DA3408" s="7">
        <v>5.3974842694500692E-3</v>
      </c>
    </row>
    <row r="3409" spans="105:105" x14ac:dyDescent="0.25">
      <c r="DA3409" s="7">
        <v>-1.1243362541805255E-3</v>
      </c>
    </row>
    <row r="3410" spans="105:105" x14ac:dyDescent="0.25">
      <c r="DA3410" s="7">
        <v>-6.4011265158129393E-3</v>
      </c>
    </row>
    <row r="3411" spans="105:105" x14ac:dyDescent="0.25">
      <c r="DA3411" s="7">
        <v>2.9432446490303844E-3</v>
      </c>
    </row>
    <row r="3412" spans="105:105" x14ac:dyDescent="0.25">
      <c r="DA3412" s="7">
        <v>-1.3958216673019342E-2</v>
      </c>
    </row>
    <row r="3413" spans="105:105" x14ac:dyDescent="0.25">
      <c r="DA3413" s="7">
        <v>-8.84298814071517E-3</v>
      </c>
    </row>
    <row r="3414" spans="105:105" x14ac:dyDescent="0.25">
      <c r="DA3414" s="7">
        <v>8.0883414420881306E-3</v>
      </c>
    </row>
    <row r="3415" spans="105:105" x14ac:dyDescent="0.25">
      <c r="DA3415" s="7">
        <v>-1.5470964490319602E-3</v>
      </c>
    </row>
    <row r="3416" spans="105:105" x14ac:dyDescent="0.25">
      <c r="DA3416" s="7">
        <v>-1.505620534773334E-3</v>
      </c>
    </row>
    <row r="3417" spans="105:105" x14ac:dyDescent="0.25">
      <c r="DA3417" s="7">
        <v>9.5566596428252521E-4</v>
      </c>
    </row>
    <row r="3418" spans="105:105" x14ac:dyDescent="0.25">
      <c r="DA3418" s="7">
        <v>1.369320986213861E-2</v>
      </c>
    </row>
    <row r="3419" spans="105:105" x14ac:dyDescent="0.25">
      <c r="DA3419" s="7">
        <v>1.5232913451653439E-2</v>
      </c>
    </row>
    <row r="3420" spans="105:105" x14ac:dyDescent="0.25">
      <c r="DA3420" s="7">
        <v>7.6457274326443437E-3</v>
      </c>
    </row>
    <row r="3421" spans="105:105" x14ac:dyDescent="0.25">
      <c r="DA3421" s="7">
        <v>-6.5737881732289682E-3</v>
      </c>
    </row>
    <row r="3422" spans="105:105" x14ac:dyDescent="0.25">
      <c r="DA3422" s="7">
        <v>-3.1968714074551829E-3</v>
      </c>
    </row>
    <row r="3423" spans="105:105" x14ac:dyDescent="0.25">
      <c r="DA3423" s="7">
        <v>-3.3854038611039871E-3</v>
      </c>
    </row>
    <row r="3424" spans="105:105" x14ac:dyDescent="0.25">
      <c r="DA3424" s="7">
        <v>4.7786282630098865E-3</v>
      </c>
    </row>
    <row r="3425" spans="105:105" x14ac:dyDescent="0.25">
      <c r="DA3425" s="7">
        <v>-4.6434161367884374E-3</v>
      </c>
    </row>
    <row r="3426" spans="105:105" x14ac:dyDescent="0.25">
      <c r="DA3426" s="7">
        <v>-6.3679667937336492E-3</v>
      </c>
    </row>
    <row r="3427" spans="105:105" x14ac:dyDescent="0.25">
      <c r="DA3427" s="7">
        <v>4.4052487419306997E-3</v>
      </c>
    </row>
    <row r="3428" spans="105:105" x14ac:dyDescent="0.25">
      <c r="DA3428" s="7">
        <v>4.7853162322993737E-3</v>
      </c>
    </row>
    <row r="3429" spans="105:105" x14ac:dyDescent="0.25">
      <c r="DA3429" s="7">
        <v>-6.6763487075164451E-3</v>
      </c>
    </row>
    <row r="3430" spans="105:105" x14ac:dyDescent="0.25">
      <c r="DA3430" s="7">
        <v>-1.3606911898037652E-3</v>
      </c>
    </row>
    <row r="3431" spans="105:105" x14ac:dyDescent="0.25">
      <c r="DA3431" s="7">
        <v>5.7825502290128495E-3</v>
      </c>
    </row>
    <row r="3432" spans="105:105" x14ac:dyDescent="0.25">
      <c r="DA3432" s="7">
        <v>-1.1395855244714767E-3</v>
      </c>
    </row>
    <row r="3433" spans="105:105" x14ac:dyDescent="0.25">
      <c r="DA3433" s="7">
        <v>1.0604000180901491E-4</v>
      </c>
    </row>
    <row r="3434" spans="105:105" x14ac:dyDescent="0.25">
      <c r="DA3434" s="7">
        <v>-9.3978619906934912E-3</v>
      </c>
    </row>
    <row r="3435" spans="105:105" x14ac:dyDescent="0.25">
      <c r="DA3435" s="7">
        <v>-7.8112262599606768E-4</v>
      </c>
    </row>
    <row r="3436" spans="105:105" x14ac:dyDescent="0.25">
      <c r="DA3436" s="7">
        <v>-4.5000975069357085E-3</v>
      </c>
    </row>
    <row r="3437" spans="105:105" x14ac:dyDescent="0.25">
      <c r="DA3437" s="7">
        <v>1.1742592641880037E-3</v>
      </c>
    </row>
    <row r="3438" spans="105:105" x14ac:dyDescent="0.25">
      <c r="DA3438" s="7">
        <v>5.6502377901633733E-4</v>
      </c>
    </row>
    <row r="3439" spans="105:105" x14ac:dyDescent="0.25">
      <c r="DA3439" s="7">
        <v>1.8629275155020877E-3</v>
      </c>
    </row>
    <row r="3440" spans="105:105" x14ac:dyDescent="0.25">
      <c r="DA3440" s="7">
        <v>1.2657520042010583E-2</v>
      </c>
    </row>
    <row r="3441" spans="105:105" x14ac:dyDescent="0.25">
      <c r="DA3441" s="7">
        <v>2.1130301743140446E-2</v>
      </c>
    </row>
    <row r="3442" spans="105:105" x14ac:dyDescent="0.25">
      <c r="DA3442" s="7">
        <v>5.1154340462730031E-3</v>
      </c>
    </row>
    <row r="3443" spans="105:105" x14ac:dyDescent="0.25">
      <c r="DA3443" s="7">
        <v>6.2760243190481558E-3</v>
      </c>
    </row>
    <row r="3444" spans="105:105" x14ac:dyDescent="0.25">
      <c r="DA3444" s="7">
        <v>1.7606617316231133E-2</v>
      </c>
    </row>
    <row r="3445" spans="105:105" x14ac:dyDescent="0.25">
      <c r="DA3445" s="7">
        <v>9.5451807419507529E-3</v>
      </c>
    </row>
    <row r="3446" spans="105:105" x14ac:dyDescent="0.25">
      <c r="DA3446" s="7">
        <v>1.2361988833616487E-2</v>
      </c>
    </row>
    <row r="3447" spans="105:105" x14ac:dyDescent="0.25">
      <c r="DA3447" s="7">
        <v>8.945381946431007E-3</v>
      </c>
    </row>
    <row r="3448" spans="105:105" x14ac:dyDescent="0.25">
      <c r="DA3448" s="7">
        <v>1.0534556304250145E-3</v>
      </c>
    </row>
    <row r="3449" spans="105:105" x14ac:dyDescent="0.25">
      <c r="DA3449" s="7">
        <v>2.2663416211784349E-3</v>
      </c>
    </row>
    <row r="3450" spans="105:105" x14ac:dyDescent="0.25">
      <c r="DA3450" s="7">
        <v>1.3514035313163185E-2</v>
      </c>
    </row>
    <row r="3451" spans="105:105" x14ac:dyDescent="0.25">
      <c r="DA3451" s="7">
        <v>3.6765489676312425E-3</v>
      </c>
    </row>
    <row r="3452" spans="105:105" x14ac:dyDescent="0.25">
      <c r="DA3452" s="7">
        <v>-2.2554253096133469E-2</v>
      </c>
    </row>
    <row r="3453" spans="105:105" x14ac:dyDescent="0.25">
      <c r="DA3453" s="7">
        <v>-1.9205897706357064E-3</v>
      </c>
    </row>
    <row r="3454" spans="105:105" x14ac:dyDescent="0.25">
      <c r="DA3454" s="7">
        <v>-4.2137928949174241E-3</v>
      </c>
    </row>
    <row r="3455" spans="105:105" x14ac:dyDescent="0.25">
      <c r="DA3455" s="7">
        <v>-2.1079054340603764E-3</v>
      </c>
    </row>
    <row r="3456" spans="105:105" x14ac:dyDescent="0.25">
      <c r="DA3456" s="7">
        <v>-5.9264995434219602E-3</v>
      </c>
    </row>
    <row r="3457" spans="105:105" x14ac:dyDescent="0.25">
      <c r="DA3457" s="7">
        <v>-1.5551500246161595E-3</v>
      </c>
    </row>
    <row r="3458" spans="105:105" x14ac:dyDescent="0.25">
      <c r="DA3458" s="7">
        <v>1.4543317288369871E-2</v>
      </c>
    </row>
    <row r="3459" spans="105:105" x14ac:dyDescent="0.25">
      <c r="DA3459" s="7">
        <v>8.8631077218451291E-6</v>
      </c>
    </row>
    <row r="3460" spans="105:105" x14ac:dyDescent="0.25">
      <c r="DA3460" s="7">
        <v>3.3155211804099961E-3</v>
      </c>
    </row>
    <row r="3461" spans="105:105" x14ac:dyDescent="0.25">
      <c r="DA3461" s="7">
        <v>2.6695394353591835E-4</v>
      </c>
    </row>
    <row r="3462" spans="105:105" x14ac:dyDescent="0.25">
      <c r="DA3462" s="7">
        <v>1.1748457745838095E-3</v>
      </c>
    </row>
    <row r="3463" spans="105:105" x14ac:dyDescent="0.25">
      <c r="DA3463" s="7">
        <v>-4.7292392400791871E-3</v>
      </c>
    </row>
    <row r="3464" spans="105:105" x14ac:dyDescent="0.25">
      <c r="DA3464" s="7">
        <v>-5.3339927353605165E-3</v>
      </c>
    </row>
    <row r="3465" spans="105:105" x14ac:dyDescent="0.25">
      <c r="DA3465" s="7">
        <v>-4.0562404456082734E-3</v>
      </c>
    </row>
    <row r="3466" spans="105:105" x14ac:dyDescent="0.25">
      <c r="DA3466" s="7">
        <v>1.6975140761118382E-3</v>
      </c>
    </row>
    <row r="3467" spans="105:105" x14ac:dyDescent="0.25">
      <c r="DA3467" s="7">
        <v>6.501576958724763E-3</v>
      </c>
    </row>
    <row r="3468" spans="105:105" x14ac:dyDescent="0.25">
      <c r="DA3468" s="7">
        <v>-3.8002592964418002E-3</v>
      </c>
    </row>
    <row r="3469" spans="105:105" x14ac:dyDescent="0.25">
      <c r="DA3469" s="7">
        <v>1.9282665243721567E-3</v>
      </c>
    </row>
    <row r="3470" spans="105:105" x14ac:dyDescent="0.25">
      <c r="DA3470" s="7">
        <v>7.7886783992638809E-3</v>
      </c>
    </row>
    <row r="3471" spans="105:105" x14ac:dyDescent="0.25">
      <c r="DA3471" s="7">
        <v>5.4879119170422198E-3</v>
      </c>
    </row>
    <row r="3472" spans="105:105" x14ac:dyDescent="0.25">
      <c r="DA3472" s="7">
        <v>-1.9521125159386429E-3</v>
      </c>
    </row>
    <row r="3473" spans="105:105" x14ac:dyDescent="0.25">
      <c r="DA3473" s="7">
        <v>1.8890578667182126E-3</v>
      </c>
    </row>
    <row r="3474" spans="105:105" x14ac:dyDescent="0.25">
      <c r="DA3474" s="7">
        <v>4.5614793543776611E-3</v>
      </c>
    </row>
    <row r="3475" spans="105:105" x14ac:dyDescent="0.25">
      <c r="DA3475" s="7">
        <v>4.3980705549969568E-3</v>
      </c>
    </row>
    <row r="3476" spans="105:105" x14ac:dyDescent="0.25">
      <c r="DA3476" s="7">
        <v>-8.8745608536701186E-4</v>
      </c>
    </row>
    <row r="3477" spans="105:105" x14ac:dyDescent="0.25">
      <c r="DA3477" s="7">
        <v>1.4456408703152556E-2</v>
      </c>
    </row>
    <row r="3478" spans="105:105" x14ac:dyDescent="0.25">
      <c r="DA3478" s="7">
        <v>1.0803797035804018E-2</v>
      </c>
    </row>
    <row r="3479" spans="105:105" x14ac:dyDescent="0.25">
      <c r="DA3479" s="7">
        <v>-4.8282106808997926E-3</v>
      </c>
    </row>
    <row r="3480" spans="105:105" x14ac:dyDescent="0.25">
      <c r="DA3480" s="7">
        <v>5.1077594434755153E-4</v>
      </c>
    </row>
    <row r="3481" spans="105:105" x14ac:dyDescent="0.25">
      <c r="DA3481" s="7">
        <v>7.2710198764834783E-4</v>
      </c>
    </row>
    <row r="3482" spans="105:105" x14ac:dyDescent="0.25">
      <c r="DA3482" s="7">
        <v>-4.1325655820415707E-3</v>
      </c>
    </row>
    <row r="3483" spans="105:105" x14ac:dyDescent="0.25">
      <c r="DA3483" s="7">
        <v>6.7461780554353024E-3</v>
      </c>
    </row>
    <row r="3484" spans="105:105" x14ac:dyDescent="0.25">
      <c r="DA3484" s="7">
        <v>3.3650681780258308E-3</v>
      </c>
    </row>
    <row r="3485" spans="105:105" x14ac:dyDescent="0.25">
      <c r="DA3485" s="7">
        <v>6.9309638456601531E-3</v>
      </c>
    </row>
    <row r="3486" spans="105:105" x14ac:dyDescent="0.25">
      <c r="DA3486" s="7">
        <v>1.0978769719257252E-2</v>
      </c>
    </row>
    <row r="3487" spans="105:105" x14ac:dyDescent="0.25">
      <c r="DA3487" s="7">
        <v>-8.1615681074268653E-3</v>
      </c>
    </row>
    <row r="3488" spans="105:105" x14ac:dyDescent="0.25">
      <c r="DA3488" s="7">
        <v>-7.125072929740418E-3</v>
      </c>
    </row>
    <row r="3489" spans="105:105" x14ac:dyDescent="0.25">
      <c r="DA3489" s="7">
        <v>-3.0228266359714328E-3</v>
      </c>
    </row>
    <row r="3490" spans="105:105" x14ac:dyDescent="0.25">
      <c r="DA3490" s="7">
        <v>7.6353453232499303E-3</v>
      </c>
    </row>
    <row r="3491" spans="105:105" x14ac:dyDescent="0.25">
      <c r="DA3491" s="7">
        <v>6.4129175962065344E-3</v>
      </c>
    </row>
    <row r="3492" spans="105:105" x14ac:dyDescent="0.25">
      <c r="DA3492" s="7">
        <v>8.7526913966925347E-3</v>
      </c>
    </row>
    <row r="3493" spans="105:105" x14ac:dyDescent="0.25">
      <c r="DA3493" s="7">
        <v>-4.5658391945849874E-3</v>
      </c>
    </row>
    <row r="3494" spans="105:105" x14ac:dyDescent="0.25">
      <c r="DA3494" s="7">
        <v>-5.4202185174304762E-3</v>
      </c>
    </row>
    <row r="3495" spans="105:105" x14ac:dyDescent="0.25">
      <c r="DA3495" s="7">
        <v>-6.9755040249234301E-3</v>
      </c>
    </row>
    <row r="3496" spans="105:105" x14ac:dyDescent="0.25">
      <c r="DA3496" s="7">
        <v>-8.0526584497565639E-4</v>
      </c>
    </row>
    <row r="3497" spans="105:105" x14ac:dyDescent="0.25">
      <c r="DA3497" s="7">
        <v>1.0492701417204807E-2</v>
      </c>
    </row>
    <row r="3498" spans="105:105" x14ac:dyDescent="0.25">
      <c r="DA3498" s="7">
        <v>6.6641129251220261E-4</v>
      </c>
    </row>
    <row r="3499" spans="105:105" x14ac:dyDescent="0.25">
      <c r="DA3499" s="7">
        <v>3.849499503301922E-3</v>
      </c>
    </row>
    <row r="3500" spans="105:105" x14ac:dyDescent="0.25">
      <c r="DA3500" s="7">
        <v>4.0373841693493884E-3</v>
      </c>
    </row>
    <row r="3501" spans="105:105" x14ac:dyDescent="0.25">
      <c r="DA3501" s="7">
        <v>4.4098270245725869E-3</v>
      </c>
    </row>
    <row r="3502" spans="105:105" x14ac:dyDescent="0.25">
      <c r="DA3502" s="7">
        <v>-6.4384417783148822E-4</v>
      </c>
    </row>
    <row r="3503" spans="105:105" x14ac:dyDescent="0.25">
      <c r="DA3503" s="7">
        <v>9.0442071268480501E-4</v>
      </c>
    </row>
    <row r="3504" spans="105:105" x14ac:dyDescent="0.25">
      <c r="DA3504" s="7">
        <v>4.9210627503256544E-3</v>
      </c>
    </row>
    <row r="3505" spans="105:105" x14ac:dyDescent="0.25">
      <c r="DA3505" s="7">
        <v>-7.1861575497692686E-3</v>
      </c>
    </row>
    <row r="3506" spans="105:105" x14ac:dyDescent="0.25">
      <c r="DA3506" s="7">
        <v>-9.2668338174931707E-3</v>
      </c>
    </row>
    <row r="3507" spans="105:105" x14ac:dyDescent="0.25">
      <c r="DA3507" s="7">
        <v>3.1680707161271127E-3</v>
      </c>
    </row>
    <row r="3508" spans="105:105" x14ac:dyDescent="0.25">
      <c r="DA3508" s="7">
        <v>6.6523188843333626E-3</v>
      </c>
    </row>
    <row r="3509" spans="105:105" x14ac:dyDescent="0.25">
      <c r="DA3509" s="7">
        <v>-5.5757750806165862E-3</v>
      </c>
    </row>
    <row r="3510" spans="105:105" x14ac:dyDescent="0.25">
      <c r="DA3510" s="7">
        <v>1.1807371402013814E-3</v>
      </c>
    </row>
    <row r="3511" spans="105:105" x14ac:dyDescent="0.25">
      <c r="DA3511" s="7">
        <v>-9.0198753696458882E-4</v>
      </c>
    </row>
    <row r="3512" spans="105:105" x14ac:dyDescent="0.25">
      <c r="DA3512" s="7">
        <v>8.4078232839587142E-3</v>
      </c>
    </row>
    <row r="3513" spans="105:105" x14ac:dyDescent="0.25">
      <c r="DA3513" s="7">
        <v>1.0267709026264492E-2</v>
      </c>
    </row>
    <row r="3514" spans="105:105" x14ac:dyDescent="0.25">
      <c r="DA3514" s="7">
        <v>-4.1961800752702404E-3</v>
      </c>
    </row>
    <row r="3515" spans="105:105" x14ac:dyDescent="0.25">
      <c r="DA3515" s="7">
        <v>5.9627515383763236E-4</v>
      </c>
    </row>
    <row r="3516" spans="105:105" x14ac:dyDescent="0.25">
      <c r="DA3516" s="7">
        <v>2.9279953787394331E-3</v>
      </c>
    </row>
    <row r="3517" spans="105:105" x14ac:dyDescent="0.25">
      <c r="DA3517" s="7">
        <v>1.2321125691413181E-2</v>
      </c>
    </row>
    <row r="3518" spans="105:105" x14ac:dyDescent="0.25">
      <c r="DA3518" s="7">
        <v>-1.242138435827801E-2</v>
      </c>
    </row>
    <row r="3519" spans="105:105" x14ac:dyDescent="0.25">
      <c r="DA3519" s="7">
        <v>5.6856034916418136E-4</v>
      </c>
    </row>
    <row r="3520" spans="105:105" x14ac:dyDescent="0.25">
      <c r="DA3520" s="7">
        <v>-5.908195166740916E-3</v>
      </c>
    </row>
    <row r="3521" spans="105:105" x14ac:dyDescent="0.25">
      <c r="DA3521" s="7">
        <v>-2.8122318326641109E-4</v>
      </c>
    </row>
    <row r="3522" spans="105:105" x14ac:dyDescent="0.25">
      <c r="DA3522" s="7">
        <v>5.561987304643844E-3</v>
      </c>
    </row>
    <row r="3523" spans="105:105" x14ac:dyDescent="0.25">
      <c r="DA3523" s="7">
        <v>7.7684919369843553E-3</v>
      </c>
    </row>
    <row r="3524" spans="105:105" x14ac:dyDescent="0.25">
      <c r="DA3524" s="7">
        <v>1.6466581168968698E-2</v>
      </c>
    </row>
    <row r="3525" spans="105:105" x14ac:dyDescent="0.25">
      <c r="DA3525" s="7">
        <v>9.8773382114799458E-3</v>
      </c>
    </row>
    <row r="3526" spans="105:105" x14ac:dyDescent="0.25">
      <c r="DA3526" s="7">
        <v>1.0469777544116368E-3</v>
      </c>
    </row>
    <row r="3527" spans="105:105" x14ac:dyDescent="0.25">
      <c r="DA3527" s="7">
        <v>2.9536267584247978E-3</v>
      </c>
    </row>
    <row r="3528" spans="105:105" x14ac:dyDescent="0.25">
      <c r="DA3528" s="7">
        <v>1.2760605809488334E-2</v>
      </c>
    </row>
    <row r="3529" spans="105:105" x14ac:dyDescent="0.25">
      <c r="DA3529" s="7">
        <v>7.6994938035553784E-3</v>
      </c>
    </row>
    <row r="3530" spans="105:105" x14ac:dyDescent="0.25">
      <c r="DA3530" s="7">
        <v>8.1349121182924134E-3</v>
      </c>
    </row>
    <row r="3531" spans="105:105" x14ac:dyDescent="0.25">
      <c r="DA3531" s="7">
        <v>3.3384213475059366E-3</v>
      </c>
    </row>
    <row r="3532" spans="105:105" x14ac:dyDescent="0.25">
      <c r="DA3532" s="7">
        <v>1.4900195733387954E-2</v>
      </c>
    </row>
    <row r="3533" spans="105:105" x14ac:dyDescent="0.25">
      <c r="DA3533" s="7">
        <v>-1.3005231721908788E-4</v>
      </c>
    </row>
    <row r="3534" spans="105:105" x14ac:dyDescent="0.25">
      <c r="DA3534" s="7">
        <v>9.103652214433532E-3</v>
      </c>
    </row>
    <row r="3535" spans="105:105" x14ac:dyDescent="0.25">
      <c r="DA3535" s="7">
        <v>1.1906578492780679E-4</v>
      </c>
    </row>
    <row r="3536" spans="105:105" x14ac:dyDescent="0.25">
      <c r="DA3536" s="7">
        <v>3.3608338526246368E-4</v>
      </c>
    </row>
    <row r="3537" spans="105:105" x14ac:dyDescent="0.25">
      <c r="DA3537" s="7">
        <v>1.3511665565587464E-3</v>
      </c>
    </row>
    <row r="3538" spans="105:105" x14ac:dyDescent="0.25">
      <c r="DA3538" s="7">
        <v>1.518326140739955E-2</v>
      </c>
    </row>
    <row r="3539" spans="105:105" x14ac:dyDescent="0.25">
      <c r="DA3539" s="7">
        <v>5.9420460411260135E-3</v>
      </c>
    </row>
    <row r="3540" spans="105:105" x14ac:dyDescent="0.25">
      <c r="DA3540" s="7">
        <v>8.3945698997908037E-3</v>
      </c>
    </row>
    <row r="3541" spans="105:105" x14ac:dyDescent="0.25">
      <c r="DA3541" s="7">
        <v>2.1808599194613632E-3</v>
      </c>
    </row>
    <row r="3542" spans="105:105" x14ac:dyDescent="0.25">
      <c r="DA3542" s="7">
        <v>-9.5882765299407768E-3</v>
      </c>
    </row>
    <row r="3543" spans="105:105" x14ac:dyDescent="0.25">
      <c r="DA3543" s="7">
        <v>4.8907217797008341E-3</v>
      </c>
    </row>
    <row r="3544" spans="105:105" x14ac:dyDescent="0.25">
      <c r="DA3544" s="7">
        <v>1.0664014976099133E-2</v>
      </c>
    </row>
    <row r="3545" spans="105:105" x14ac:dyDescent="0.25">
      <c r="DA3545" s="7">
        <v>-1.2485007605393185E-2</v>
      </c>
    </row>
    <row r="3546" spans="105:105" x14ac:dyDescent="0.25">
      <c r="DA3546" s="7">
        <v>-2.0114988819856083E-3</v>
      </c>
    </row>
    <row r="3547" spans="105:105" x14ac:dyDescent="0.25">
      <c r="DA3547" s="7">
        <v>6.8734945807576876E-3</v>
      </c>
    </row>
    <row r="3548" spans="105:105" x14ac:dyDescent="0.25">
      <c r="DA3548" s="7">
        <v>-7.4739678302663381E-3</v>
      </c>
    </row>
    <row r="3549" spans="105:105" x14ac:dyDescent="0.25">
      <c r="DA3549" s="7">
        <v>-2.0200926428660753E-4</v>
      </c>
    </row>
    <row r="3550" spans="105:105" x14ac:dyDescent="0.25">
      <c r="DA3550" s="7">
        <v>1.7877077393676156E-2</v>
      </c>
    </row>
    <row r="3551" spans="105:105" x14ac:dyDescent="0.25">
      <c r="DA3551" s="7">
        <v>5.4584113195218376E-3</v>
      </c>
    </row>
    <row r="3552" spans="105:105" x14ac:dyDescent="0.25">
      <c r="DA3552" s="7">
        <v>4.9474119487043933E-3</v>
      </c>
    </row>
    <row r="3553" spans="105:105" x14ac:dyDescent="0.25">
      <c r="DA3553" s="7">
        <v>8.7161176588764645E-3</v>
      </c>
    </row>
    <row r="3554" spans="105:105" x14ac:dyDescent="0.25">
      <c r="DA3554" s="7">
        <v>6.3696208735549587E-3</v>
      </c>
    </row>
    <row r="3555" spans="105:105" x14ac:dyDescent="0.25">
      <c r="DA3555" s="7">
        <v>5.476671926770359E-3</v>
      </c>
    </row>
    <row r="3556" spans="105:105" x14ac:dyDescent="0.25">
      <c r="DA3556" s="7">
        <v>1.1605407930799993E-2</v>
      </c>
    </row>
    <row r="3557" spans="105:105" x14ac:dyDescent="0.25">
      <c r="DA3557" s="7">
        <v>1.2997661056031938E-2</v>
      </c>
    </row>
    <row r="3558" spans="105:105" x14ac:dyDescent="0.25">
      <c r="DA3558" s="7">
        <v>2.4177214495465161E-2</v>
      </c>
    </row>
    <row r="3559" spans="105:105" x14ac:dyDescent="0.25">
      <c r="DA3559" s="7">
        <v>-8.9595198778639317E-3</v>
      </c>
    </row>
    <row r="3560" spans="105:105" x14ac:dyDescent="0.25">
      <c r="DA3560" s="7">
        <v>9.1619469003344418E-4</v>
      </c>
    </row>
    <row r="3561" spans="105:105" x14ac:dyDescent="0.25">
      <c r="DA3561" s="7">
        <v>-8.1099551925959534E-3</v>
      </c>
    </row>
    <row r="3562" spans="105:105" x14ac:dyDescent="0.25">
      <c r="DA3562" s="7">
        <v>5.7859230309841221E-4</v>
      </c>
    </row>
    <row r="3563" spans="105:105" x14ac:dyDescent="0.25">
      <c r="DA3563" s="7">
        <v>-6.7329513376549587E-3</v>
      </c>
    </row>
    <row r="3564" spans="105:105" x14ac:dyDescent="0.25">
      <c r="DA3564" s="7">
        <v>-1.2981843187846244E-2</v>
      </c>
    </row>
    <row r="3565" spans="105:105" x14ac:dyDescent="0.25">
      <c r="DA3565" s="7">
        <v>2.5968183444987514E-3</v>
      </c>
    </row>
    <row r="3566" spans="105:105" x14ac:dyDescent="0.25">
      <c r="DA3566" s="7">
        <v>-5.3086764955893161E-3</v>
      </c>
    </row>
    <row r="3567" spans="105:105" x14ac:dyDescent="0.25">
      <c r="DA3567" s="7">
        <v>2.6741501778800737E-3</v>
      </c>
    </row>
    <row r="3568" spans="105:105" x14ac:dyDescent="0.25">
      <c r="DA3568" s="7">
        <v>1.3931105481786653E-2</v>
      </c>
    </row>
    <row r="3569" spans="105:105" x14ac:dyDescent="0.25">
      <c r="DA3569" s="7">
        <v>-1.0055664038192481E-2</v>
      </c>
    </row>
    <row r="3570" spans="105:105" x14ac:dyDescent="0.25">
      <c r="DA3570" s="7">
        <v>-1.7137179247598397E-3</v>
      </c>
    </row>
    <row r="3571" spans="105:105" x14ac:dyDescent="0.25">
      <c r="DA3571" s="7">
        <v>-7.7973714132909665E-3</v>
      </c>
    </row>
    <row r="3572" spans="105:105" x14ac:dyDescent="0.25">
      <c r="DA3572" s="7">
        <v>3.5268312467436769E-3</v>
      </c>
    </row>
    <row r="3573" spans="105:105" x14ac:dyDescent="0.25">
      <c r="DA3573" s="7">
        <v>-5.7622503709368177E-3</v>
      </c>
    </row>
    <row r="3574" spans="105:105" x14ac:dyDescent="0.25">
      <c r="DA3574" s="7">
        <v>1.646472719570738E-4</v>
      </c>
    </row>
    <row r="3575" spans="105:105" x14ac:dyDescent="0.25">
      <c r="DA3575" s="7">
        <v>7.7930728502891723E-3</v>
      </c>
    </row>
    <row r="3576" spans="105:105" x14ac:dyDescent="0.25">
      <c r="DA3576" s="7">
        <v>6.6336380905326221E-3</v>
      </c>
    </row>
    <row r="3577" spans="105:105" x14ac:dyDescent="0.25">
      <c r="DA3577" s="7">
        <v>1.0175793217966566E-2</v>
      </c>
    </row>
    <row r="3578" spans="105:105" x14ac:dyDescent="0.25">
      <c r="DA3578" s="7">
        <v>2.0880991055490451E-2</v>
      </c>
    </row>
    <row r="3579" spans="105:105" x14ac:dyDescent="0.25">
      <c r="DA3579" s="7">
        <v>2.6251896906600448E-3</v>
      </c>
    </row>
    <row r="3580" spans="105:105" x14ac:dyDescent="0.25">
      <c r="DA3580" s="7">
        <v>5.2267309592920353E-3</v>
      </c>
    </row>
    <row r="3581" spans="105:105" x14ac:dyDescent="0.25">
      <c r="DA3581" s="7">
        <v>-8.1993498815805654E-3</v>
      </c>
    </row>
    <row r="3582" spans="105:105" x14ac:dyDescent="0.25">
      <c r="DA3582" s="7">
        <v>2.6656851696301598E-3</v>
      </c>
    </row>
    <row r="3583" spans="105:105" x14ac:dyDescent="0.25">
      <c r="DA3583" s="7">
        <v>1.5182694960443768E-3</v>
      </c>
    </row>
    <row r="3584" spans="105:105" x14ac:dyDescent="0.25">
      <c r="DA3584" s="7">
        <v>9.2188533608335999E-3</v>
      </c>
    </row>
    <row r="3585" spans="105:105" x14ac:dyDescent="0.25">
      <c r="DA3585" s="7">
        <v>-4.3460115966823653E-3</v>
      </c>
    </row>
    <row r="3586" spans="105:105" x14ac:dyDescent="0.25">
      <c r="DA3586" s="7">
        <v>1.7752141925483012E-2</v>
      </c>
    </row>
    <row r="3587" spans="105:105" x14ac:dyDescent="0.25">
      <c r="DA3587" s="7">
        <v>1.2249530209359363E-3</v>
      </c>
    </row>
    <row r="3588" spans="105:105" x14ac:dyDescent="0.25">
      <c r="DA3588" s="7">
        <v>8.65912985773175E-3</v>
      </c>
    </row>
    <row r="3589" spans="105:105" x14ac:dyDescent="0.25">
      <c r="DA3589" s="7">
        <v>-7.3067685980291574E-3</v>
      </c>
    </row>
    <row r="3590" spans="105:105" x14ac:dyDescent="0.25">
      <c r="DA3590" s="7">
        <v>7.1070482726994667E-3</v>
      </c>
    </row>
    <row r="3591" spans="105:105" x14ac:dyDescent="0.25">
      <c r="DA3591" s="7">
        <v>1.9954701110676976E-3</v>
      </c>
    </row>
    <row r="3592" spans="105:105" x14ac:dyDescent="0.25">
      <c r="DA3592" s="7">
        <v>2.7613739030115537E-3</v>
      </c>
    </row>
    <row r="3593" spans="105:105" x14ac:dyDescent="0.25">
      <c r="DA3593" s="7">
        <v>2.5799233435449421E-3</v>
      </c>
    </row>
    <row r="3594" spans="105:105" x14ac:dyDescent="0.25">
      <c r="DA3594" s="7">
        <v>-7.0579543262429072E-4</v>
      </c>
    </row>
    <row r="3595" spans="105:105" x14ac:dyDescent="0.25">
      <c r="DA3595" s="7">
        <v>3.536819431245385E-3</v>
      </c>
    </row>
    <row r="3596" spans="105:105" x14ac:dyDescent="0.25">
      <c r="DA3596" s="7">
        <v>1.9886269424203785E-2</v>
      </c>
    </row>
    <row r="3597" spans="105:105" x14ac:dyDescent="0.25">
      <c r="DA3597" s="7">
        <v>1.5893166587373709E-2</v>
      </c>
    </row>
    <row r="3598" spans="105:105" x14ac:dyDescent="0.25">
      <c r="DA3598" s="7">
        <v>-9.0091894298908303E-3</v>
      </c>
    </row>
    <row r="3599" spans="105:105" x14ac:dyDescent="0.25">
      <c r="DA3599" s="7">
        <v>-3.3744002257677496E-3</v>
      </c>
    </row>
    <row r="3600" spans="105:105" x14ac:dyDescent="0.25">
      <c r="DA3600" s="7">
        <v>-5.1357697293511594E-3</v>
      </c>
    </row>
    <row r="3601" spans="105:105" x14ac:dyDescent="0.25">
      <c r="DA3601" s="7">
        <v>9.2856980381824539E-3</v>
      </c>
    </row>
    <row r="3602" spans="105:105" x14ac:dyDescent="0.25">
      <c r="DA3602" s="7">
        <v>-1.4271944655789412E-3</v>
      </c>
    </row>
    <row r="3603" spans="105:105" x14ac:dyDescent="0.25">
      <c r="DA3603" s="7">
        <v>6.0845155439877997E-3</v>
      </c>
    </row>
    <row r="3604" spans="105:105" x14ac:dyDescent="0.25">
      <c r="DA3604" s="7">
        <v>6.7171614773396866E-4</v>
      </c>
    </row>
    <row r="3605" spans="105:105" x14ac:dyDescent="0.25">
      <c r="DA3605" s="7">
        <v>-1.5805713110254146E-3</v>
      </c>
    </row>
    <row r="3606" spans="105:105" x14ac:dyDescent="0.25">
      <c r="DA3606" s="7">
        <v>-1.5452750208170619E-2</v>
      </c>
    </row>
    <row r="3607" spans="105:105" x14ac:dyDescent="0.25">
      <c r="DA3607" s="7">
        <v>9.9169758095726136E-3</v>
      </c>
    </row>
    <row r="3608" spans="105:105" x14ac:dyDescent="0.25">
      <c r="DA3608" s="7">
        <v>-2.2009417398308872E-3</v>
      </c>
    </row>
    <row r="3609" spans="105:105" x14ac:dyDescent="0.25">
      <c r="DA3609" s="7">
        <v>-1.5952141925483009E-2</v>
      </c>
    </row>
    <row r="3610" spans="105:105" x14ac:dyDescent="0.25">
      <c r="DA3610" s="7">
        <v>3.9849746508465612E-3</v>
      </c>
    </row>
    <row r="3611" spans="105:105" x14ac:dyDescent="0.25">
      <c r="DA3611" s="7">
        <v>5.744435807171976E-3</v>
      </c>
    </row>
    <row r="3612" spans="105:105" x14ac:dyDescent="0.25">
      <c r="DA3612" s="7">
        <v>-9.3206001884042055E-3</v>
      </c>
    </row>
    <row r="3613" spans="105:105" x14ac:dyDescent="0.25">
      <c r="DA3613" s="7">
        <v>1.1367477295605931E-2</v>
      </c>
    </row>
    <row r="3614" spans="105:105" x14ac:dyDescent="0.25">
      <c r="DA3614" s="7">
        <v>-4.557505494632642E-3</v>
      </c>
    </row>
    <row r="3615" spans="105:105" x14ac:dyDescent="0.25">
      <c r="DA3615" s="7">
        <v>-1.7849284208752213E-2</v>
      </c>
    </row>
    <row r="3616" spans="105:105" x14ac:dyDescent="0.25">
      <c r="DA3616" s="7">
        <v>3.321088652226899E-3</v>
      </c>
    </row>
    <row r="3617" spans="105:105" x14ac:dyDescent="0.25">
      <c r="DA3617" s="7">
        <v>-1.3719130524806679E-2</v>
      </c>
    </row>
    <row r="3618" spans="105:105" x14ac:dyDescent="0.25">
      <c r="DA3618" s="7">
        <v>1.0452094693377148E-3</v>
      </c>
    </row>
    <row r="3619" spans="105:105" x14ac:dyDescent="0.25">
      <c r="DA3619" s="7">
        <v>-8.0460343133396239E-3</v>
      </c>
    </row>
    <row r="3620" spans="105:105" x14ac:dyDescent="0.25">
      <c r="DA3620" s="7">
        <v>-5.1815175402240132E-3</v>
      </c>
    </row>
    <row r="3621" spans="105:105" x14ac:dyDescent="0.25">
      <c r="DA3621" s="7">
        <v>-2.0323944090720036E-3</v>
      </c>
    </row>
    <row r="3622" spans="105:105" x14ac:dyDescent="0.25">
      <c r="DA3622" s="7">
        <v>1.3417211130203213E-3</v>
      </c>
    </row>
    <row r="3623" spans="105:105" x14ac:dyDescent="0.25">
      <c r="DA3623" s="7">
        <v>-3.1663641129867758E-3</v>
      </c>
    </row>
    <row r="3624" spans="105:105" x14ac:dyDescent="0.25">
      <c r="DA3624" s="7">
        <v>8.7791394434898391E-4</v>
      </c>
    </row>
    <row r="3625" spans="105:105" x14ac:dyDescent="0.25">
      <c r="DA3625" s="7">
        <v>3.4060276129806877E-3</v>
      </c>
    </row>
    <row r="3626" spans="105:105" x14ac:dyDescent="0.25">
      <c r="DA3626" s="7">
        <v>3.2099405552784444E-3</v>
      </c>
    </row>
    <row r="3627" spans="105:105" x14ac:dyDescent="0.25">
      <c r="DA3627" s="7">
        <v>-2.5856575439334849E-3</v>
      </c>
    </row>
    <row r="3628" spans="105:105" x14ac:dyDescent="0.25">
      <c r="DA3628" s="7">
        <v>-4.4565031521429776E-3</v>
      </c>
    </row>
    <row r="3629" spans="105:105" x14ac:dyDescent="0.25">
      <c r="DA3629" s="7">
        <v>3.6859769033966584E-3</v>
      </c>
    </row>
    <row r="3630" spans="105:105" x14ac:dyDescent="0.25">
      <c r="DA3630" s="7">
        <v>4.3602362575242293E-3</v>
      </c>
    </row>
    <row r="3631" spans="105:105" x14ac:dyDescent="0.25">
      <c r="DA3631" s="7">
        <v>-1.9508519562819856E-3</v>
      </c>
    </row>
    <row r="3632" spans="105:105" x14ac:dyDescent="0.25">
      <c r="DA3632" s="7">
        <v>-8.8233444193989274E-3</v>
      </c>
    </row>
    <row r="3633" spans="105:105" x14ac:dyDescent="0.25">
      <c r="DA3633" s="7">
        <v>2.5769032527008674E-3</v>
      </c>
    </row>
    <row r="3634" spans="105:105" x14ac:dyDescent="0.25">
      <c r="DA3634" s="7">
        <v>-7.6725409917358777E-3</v>
      </c>
    </row>
    <row r="3635" spans="105:105" x14ac:dyDescent="0.25">
      <c r="DA3635" s="7">
        <v>6.5933815221651455E-4</v>
      </c>
    </row>
    <row r="3636" spans="105:105" x14ac:dyDescent="0.25">
      <c r="DA3636" s="7">
        <v>2.7088266929239036E-2</v>
      </c>
    </row>
    <row r="3637" spans="105:105" x14ac:dyDescent="0.25">
      <c r="DA3637" s="7">
        <v>1.948479248311196E-3</v>
      </c>
    </row>
    <row r="3638" spans="105:105" x14ac:dyDescent="0.25">
      <c r="DA3638" s="7">
        <v>4.049552071590733E-3</v>
      </c>
    </row>
    <row r="3639" spans="105:105" x14ac:dyDescent="0.25">
      <c r="DA3639" s="7">
        <v>-6.7210172346822221E-4</v>
      </c>
    </row>
    <row r="3640" spans="105:105" x14ac:dyDescent="0.25">
      <c r="DA3640" s="7">
        <v>-3.578645905692247E-3</v>
      </c>
    </row>
    <row r="3641" spans="105:105" x14ac:dyDescent="0.25">
      <c r="DA3641" s="7">
        <v>4.3921879432658895E-3</v>
      </c>
    </row>
    <row r="3642" spans="105:105" x14ac:dyDescent="0.25">
      <c r="DA3642" s="7">
        <v>8.5252479175309415E-3</v>
      </c>
    </row>
    <row r="3643" spans="105:105" x14ac:dyDescent="0.25">
      <c r="DA3643" s="7">
        <v>1.4025787518220022E-2</v>
      </c>
    </row>
    <row r="3644" spans="105:105" x14ac:dyDescent="0.25">
      <c r="DA3644" s="7">
        <v>-2.6490882055455588E-3</v>
      </c>
    </row>
    <row r="3645" spans="105:105" x14ac:dyDescent="0.25">
      <c r="DA3645" s="7">
        <v>1.2722158739960287E-2</v>
      </c>
    </row>
    <row r="3646" spans="105:105" x14ac:dyDescent="0.25">
      <c r="DA3646" s="7">
        <v>8.7864463830541351E-3</v>
      </c>
    </row>
    <row r="3647" spans="105:105" x14ac:dyDescent="0.25">
      <c r="DA3647" s="7">
        <v>3.9435337521339531E-3</v>
      </c>
    </row>
    <row r="3648" spans="105:105" x14ac:dyDescent="0.25">
      <c r="DA3648" s="7">
        <v>5.5747329633944898E-3</v>
      </c>
    </row>
    <row r="3649" spans="105:105" x14ac:dyDescent="0.25">
      <c r="DA3649" s="7">
        <v>-4.9108823850488991E-3</v>
      </c>
    </row>
    <row r="3650" spans="105:105" x14ac:dyDescent="0.25">
      <c r="DA3650" s="7">
        <v>2.1788840967783469E-4</v>
      </c>
    </row>
    <row r="3651" spans="105:105" x14ac:dyDescent="0.25">
      <c r="DA3651" s="7">
        <v>-1.5025304128372227E-3</v>
      </c>
    </row>
    <row r="3652" spans="105:105" x14ac:dyDescent="0.25">
      <c r="DA3652" s="7">
        <v>6.6952304359787374E-3</v>
      </c>
    </row>
    <row r="3653" spans="105:105" x14ac:dyDescent="0.25">
      <c r="DA3653" s="7">
        <v>2.7062244180327977E-3</v>
      </c>
    </row>
    <row r="3654" spans="105:105" x14ac:dyDescent="0.25">
      <c r="DA3654" s="7">
        <v>-1.6389597340108594E-3</v>
      </c>
    </row>
    <row r="3655" spans="105:105" x14ac:dyDescent="0.25">
      <c r="DA3655" s="7">
        <v>-1.124647272718139E-2</v>
      </c>
    </row>
    <row r="3656" spans="105:105" x14ac:dyDescent="0.25">
      <c r="DA3656" s="7">
        <v>-3.8478979467996399E-3</v>
      </c>
    </row>
    <row r="3657" spans="105:105" x14ac:dyDescent="0.25">
      <c r="DA3657" s="7">
        <v>-2.676619178602414E-3</v>
      </c>
    </row>
    <row r="3658" spans="105:105" x14ac:dyDescent="0.25">
      <c r="DA3658" s="7">
        <v>-8.7260537247871982E-3</v>
      </c>
    </row>
    <row r="3659" spans="105:105" x14ac:dyDescent="0.25">
      <c r="DA3659" s="7">
        <v>-6.011952427812503E-4</v>
      </c>
    </row>
    <row r="3660" spans="105:105" x14ac:dyDescent="0.25">
      <c r="DA3660" s="7">
        <v>3.7860101201513314E-4</v>
      </c>
    </row>
    <row r="3661" spans="105:105" x14ac:dyDescent="0.25">
      <c r="DA3661" s="7">
        <v>6.794219384572352E-3</v>
      </c>
    </row>
    <row r="3662" spans="105:105" x14ac:dyDescent="0.25">
      <c r="DA3662" s="7">
        <v>3.1318033643387023E-3</v>
      </c>
    </row>
    <row r="3663" spans="105:105" x14ac:dyDescent="0.25">
      <c r="DA3663" s="7">
        <v>2.2014654373377563E-2</v>
      </c>
    </row>
    <row r="3664" spans="105:105" x14ac:dyDescent="0.25">
      <c r="DA3664" s="7">
        <v>-4.4594969813275386E-3</v>
      </c>
    </row>
    <row r="3665" spans="105:105" x14ac:dyDescent="0.25">
      <c r="DA3665" s="7">
        <v>3.1643853299086911E-3</v>
      </c>
    </row>
    <row r="3666" spans="105:105" x14ac:dyDescent="0.25">
      <c r="DA3666" s="7">
        <v>6.7273396916774798E-3</v>
      </c>
    </row>
    <row r="3667" spans="105:105" x14ac:dyDescent="0.25">
      <c r="DA3667" s="7">
        <v>-7.6856893292657335E-3</v>
      </c>
    </row>
    <row r="3668" spans="105:105" x14ac:dyDescent="0.25">
      <c r="DA3668" s="7">
        <v>-1.1766173461184372E-2</v>
      </c>
    </row>
    <row r="3669" spans="105:105" x14ac:dyDescent="0.25">
      <c r="DA3669" s="7">
        <v>-2.303423489139823E-3</v>
      </c>
    </row>
    <row r="3670" spans="105:105" x14ac:dyDescent="0.25">
      <c r="DA3670" s="7">
        <v>8.1358400302618972E-3</v>
      </c>
    </row>
    <row r="3671" spans="105:105" x14ac:dyDescent="0.25">
      <c r="DA3671" s="7">
        <v>-1.691885731817456E-3</v>
      </c>
    </row>
    <row r="3672" spans="105:105" x14ac:dyDescent="0.25">
      <c r="DA3672" s="7">
        <v>-1.3510227777261753E-2</v>
      </c>
    </row>
    <row r="3673" spans="105:105" x14ac:dyDescent="0.25">
      <c r="DA3673" s="7">
        <v>6.6429697335464877E-3</v>
      </c>
    </row>
    <row r="3674" spans="105:105" x14ac:dyDescent="0.25">
      <c r="DA3674" s="7">
        <v>-9.8364667201181876E-3</v>
      </c>
    </row>
    <row r="3675" spans="105:105" x14ac:dyDescent="0.25">
      <c r="DA3675" s="7">
        <v>1.0386114095125231E-2</v>
      </c>
    </row>
    <row r="3676" spans="105:105" x14ac:dyDescent="0.25">
      <c r="DA3676" s="7">
        <v>5.6429082314920376E-3</v>
      </c>
    </row>
    <row r="3677" spans="105:105" x14ac:dyDescent="0.25">
      <c r="DA3677" s="7">
        <v>1.3564564596745183E-4</v>
      </c>
    </row>
    <row r="3678" spans="105:105" x14ac:dyDescent="0.25">
      <c r="DA3678" s="7">
        <v>9.2516629274527074E-3</v>
      </c>
    </row>
    <row r="3679" spans="105:105" x14ac:dyDescent="0.25">
      <c r="DA3679" s="7">
        <v>-1.4315101316256915E-3</v>
      </c>
    </row>
    <row r="3680" spans="105:105" x14ac:dyDescent="0.25">
      <c r="DA3680" s="7">
        <v>4.7833115922898285E-3</v>
      </c>
    </row>
    <row r="3681" spans="105:105" x14ac:dyDescent="0.25">
      <c r="DA3681" s="7">
        <v>1.4922704531258205E-3</v>
      </c>
    </row>
    <row r="3682" spans="105:105" x14ac:dyDescent="0.25">
      <c r="DA3682" s="7">
        <v>-1.4007798686181195E-2</v>
      </c>
    </row>
    <row r="3683" spans="105:105" x14ac:dyDescent="0.25">
      <c r="DA3683" s="7">
        <v>-1.4352491721184924E-2</v>
      </c>
    </row>
    <row r="3684" spans="105:105" x14ac:dyDescent="0.25">
      <c r="DA3684" s="7">
        <v>1.7484616955684032E-3</v>
      </c>
    </row>
    <row r="3685" spans="105:105" x14ac:dyDescent="0.25">
      <c r="DA3685" s="7">
        <v>-1.1895555903721834E-2</v>
      </c>
    </row>
    <row r="3686" spans="105:105" x14ac:dyDescent="0.25">
      <c r="DA3686" s="7">
        <v>-1.2760334843734745E-2</v>
      </c>
    </row>
    <row r="3687" spans="105:105" x14ac:dyDescent="0.25">
      <c r="DA3687" s="7">
        <v>1.5320452316699084E-2</v>
      </c>
    </row>
    <row r="3688" spans="105:105" x14ac:dyDescent="0.25">
      <c r="DA3688" s="7">
        <v>5.9566562777021315E-3</v>
      </c>
    </row>
    <row r="3689" spans="105:105" x14ac:dyDescent="0.25">
      <c r="DA3689" s="7">
        <v>-1.0573427607610938E-3</v>
      </c>
    </row>
    <row r="3690" spans="105:105" x14ac:dyDescent="0.25">
      <c r="DA3690" s="7">
        <v>1.24139869194536E-2</v>
      </c>
    </row>
    <row r="3691" spans="105:105" x14ac:dyDescent="0.25">
      <c r="DA3691" s="7">
        <v>-1.4925205991859548E-2</v>
      </c>
    </row>
    <row r="3692" spans="105:105" x14ac:dyDescent="0.25">
      <c r="DA3692" s="7">
        <v>3.8710603257626642E-3</v>
      </c>
    </row>
    <row r="3693" spans="105:105" x14ac:dyDescent="0.25">
      <c r="DA3693" s="7">
        <v>5.6286744120356159E-3</v>
      </c>
    </row>
    <row r="3694" spans="105:105" x14ac:dyDescent="0.25">
      <c r="DA3694" s="7">
        <v>-7.6659755768574544E-3</v>
      </c>
    </row>
    <row r="3695" spans="105:105" x14ac:dyDescent="0.25">
      <c r="DA3695" s="7">
        <v>8.155098580571939E-3</v>
      </c>
    </row>
    <row r="3696" spans="105:105" x14ac:dyDescent="0.25">
      <c r="DA3696" s="7">
        <v>-1.2108975656703115E-2</v>
      </c>
    </row>
    <row r="3697" spans="105:105" x14ac:dyDescent="0.25">
      <c r="DA3697" s="7">
        <v>1.5620395483891479E-2</v>
      </c>
    </row>
    <row r="3698" spans="105:105" x14ac:dyDescent="0.25">
      <c r="DA3698" s="7">
        <v>7.8189256328041663E-4</v>
      </c>
    </row>
    <row r="3699" spans="105:105" x14ac:dyDescent="0.25">
      <c r="DA3699" s="7">
        <v>-1.4555745656267391E-3</v>
      </c>
    </row>
    <row r="3700" spans="105:105" x14ac:dyDescent="0.25">
      <c r="DA3700" s="7">
        <v>7.4516012455191228E-3</v>
      </c>
    </row>
    <row r="3701" spans="105:105" x14ac:dyDescent="0.25">
      <c r="DA3701" s="7">
        <v>6.5580158206867052E-4</v>
      </c>
    </row>
    <row r="3702" spans="105:105" x14ac:dyDescent="0.25">
      <c r="DA3702" s="7">
        <v>6.9881818035210015E-4</v>
      </c>
    </row>
    <row r="3703" spans="105:105" x14ac:dyDescent="0.25">
      <c r="DA3703" s="7">
        <v>-1.066465441454202E-2</v>
      </c>
    </row>
    <row r="3704" spans="105:105" x14ac:dyDescent="0.25">
      <c r="DA3704" s="7">
        <v>8.0701508659316457E-3</v>
      </c>
    </row>
    <row r="3705" spans="105:105" x14ac:dyDescent="0.25">
      <c r="DA3705" s="7">
        <v>9.4539652445731915E-3</v>
      </c>
    </row>
    <row r="3706" spans="105:105" x14ac:dyDescent="0.25">
      <c r="DA3706" s="7">
        <v>1.3655883290083147E-2</v>
      </c>
    </row>
    <row r="3707" spans="105:105" x14ac:dyDescent="0.25">
      <c r="DA3707" s="7">
        <v>-9.5245832517335659E-3</v>
      </c>
    </row>
    <row r="3708" spans="105:105" x14ac:dyDescent="0.25">
      <c r="DA3708" s="7">
        <v>1.2073985967616318E-2</v>
      </c>
    </row>
    <row r="3709" spans="105:105" x14ac:dyDescent="0.25">
      <c r="DA3709" s="7">
        <v>1.1016341400134843E-2</v>
      </c>
    </row>
    <row r="3710" spans="105:105" x14ac:dyDescent="0.25">
      <c r="DA3710" s="7">
        <v>-4.0910634061234307E-3</v>
      </c>
    </row>
    <row r="3711" spans="105:105" x14ac:dyDescent="0.25">
      <c r="DA3711" s="7">
        <v>1.0181074367195833E-3</v>
      </c>
    </row>
    <row r="3712" spans="105:105" x14ac:dyDescent="0.25">
      <c r="DA3712" s="7">
        <v>7.8912389335513578E-3</v>
      </c>
    </row>
    <row r="3713" spans="105:105" x14ac:dyDescent="0.25">
      <c r="DA3713" s="7">
        <v>-3.2492196487524782E-3</v>
      </c>
    </row>
    <row r="3714" spans="105:105" x14ac:dyDescent="0.25">
      <c r="DA3714" s="7">
        <v>-1.1878194391116267E-3</v>
      </c>
    </row>
    <row r="3715" spans="105:105" x14ac:dyDescent="0.25">
      <c r="DA3715" s="7">
        <v>5.1668543756008146E-3</v>
      </c>
    </row>
    <row r="3716" spans="105:105" x14ac:dyDescent="0.25">
      <c r="DA3716" s="7">
        <v>8.1845291470002846E-3</v>
      </c>
    </row>
    <row r="3717" spans="105:105" x14ac:dyDescent="0.25">
      <c r="DA3717" s="7">
        <v>-1.1301972367620329E-2</v>
      </c>
    </row>
    <row r="3718" spans="105:105" x14ac:dyDescent="0.25">
      <c r="DA3718" s="7">
        <v>6.3431316129921467E-3</v>
      </c>
    </row>
    <row r="3719" spans="105:105" x14ac:dyDescent="0.25">
      <c r="DA3719" s="7">
        <v>2.4186067230388287E-3</v>
      </c>
    </row>
    <row r="3720" spans="105:105" x14ac:dyDescent="0.25">
      <c r="DA3720" s="7">
        <v>1.7875828143573017E-3</v>
      </c>
    </row>
    <row r="3721" spans="105:105" x14ac:dyDescent="0.25">
      <c r="DA3721" s="7">
        <v>-4.243941280039144E-3</v>
      </c>
    </row>
    <row r="3722" spans="105:105" x14ac:dyDescent="0.25">
      <c r="DA3722" s="7">
        <v>-6.0903460371278927E-3</v>
      </c>
    </row>
    <row r="3723" spans="105:105" x14ac:dyDescent="0.25">
      <c r="DA3723" s="7">
        <v>-8.2504550709942125E-3</v>
      </c>
    </row>
    <row r="3724" spans="105:105" x14ac:dyDescent="0.25">
      <c r="DA3724" s="7">
        <v>-1.4310823221423198E-2</v>
      </c>
    </row>
    <row r="3725" spans="105:105" x14ac:dyDescent="0.25">
      <c r="DA3725" s="7">
        <v>-2.3692678528279065E-2</v>
      </c>
    </row>
    <row r="3726" spans="105:105" x14ac:dyDescent="0.25">
      <c r="DA3726" s="7">
        <v>1.5830908946553247E-2</v>
      </c>
    </row>
    <row r="3727" spans="105:105" x14ac:dyDescent="0.25">
      <c r="DA3727" s="7">
        <v>9.40716696731979E-3</v>
      </c>
    </row>
    <row r="3728" spans="105:105" x14ac:dyDescent="0.25">
      <c r="DA3728" s="7">
        <v>4.9629763589095089E-3</v>
      </c>
    </row>
    <row r="3729" spans="105:105" x14ac:dyDescent="0.25">
      <c r="DA3729" s="7">
        <v>-2.4168125810334461E-3</v>
      </c>
    </row>
    <row r="3730" spans="105:105" x14ac:dyDescent="0.25">
      <c r="DA3730" s="7">
        <v>9.8217273261834632E-4</v>
      </c>
    </row>
    <row r="3731" spans="105:105" x14ac:dyDescent="0.25">
      <c r="DA3731" s="7">
        <v>8.2949331635958513E-3</v>
      </c>
    </row>
    <row r="3732" spans="105:105" x14ac:dyDescent="0.25">
      <c r="DA3732" s="7">
        <v>4.9805891785566925E-3</v>
      </c>
    </row>
    <row r="3733" spans="105:105" x14ac:dyDescent="0.25">
      <c r="DA3733" s="7">
        <v>1.1531595159793505E-2</v>
      </c>
    </row>
    <row r="3734" spans="105:105" x14ac:dyDescent="0.25">
      <c r="DA3734" s="7">
        <v>-7.0886567618814299E-3</v>
      </c>
    </row>
    <row r="3735" spans="105:105" x14ac:dyDescent="0.25">
      <c r="DA3735" s="7">
        <v>-4.0403083721699661E-3</v>
      </c>
    </row>
    <row r="3736" spans="105:105" x14ac:dyDescent="0.25">
      <c r="DA3736" s="7">
        <v>4.3244328617205608E-3</v>
      </c>
    </row>
    <row r="3737" spans="105:105" x14ac:dyDescent="0.25">
      <c r="DA3737" s="7">
        <v>-6.2755957833374853E-3</v>
      </c>
    </row>
    <row r="3738" spans="105:105" x14ac:dyDescent="0.25">
      <c r="DA3738" s="7">
        <v>-1.202868500968325E-2</v>
      </c>
    </row>
    <row r="3739" spans="105:105" x14ac:dyDescent="0.25">
      <c r="DA3739" s="7">
        <v>3.0481133276224138E-2</v>
      </c>
    </row>
    <row r="3740" spans="105:105" x14ac:dyDescent="0.25">
      <c r="DA3740" s="7">
        <v>7.3556761572021057E-3</v>
      </c>
    </row>
    <row r="3741" spans="105:105" x14ac:dyDescent="0.25">
      <c r="DA3741" s="7">
        <v>8.9861575497692681E-3</v>
      </c>
    </row>
    <row r="3742" spans="105:105" x14ac:dyDescent="0.25">
      <c r="DA3742" s="7">
        <v>1.8409727681486401E-3</v>
      </c>
    </row>
    <row r="3743" spans="105:105" x14ac:dyDescent="0.25">
      <c r="DA3743" s="7">
        <v>6.1400677077457656E-3</v>
      </c>
    </row>
    <row r="3744" spans="105:105" x14ac:dyDescent="0.25">
      <c r="DA3744" s="7">
        <v>-6.0150801209616477E-3</v>
      </c>
    </row>
    <row r="3745" spans="105:105" x14ac:dyDescent="0.25">
      <c r="DA3745" s="7">
        <v>1.3694534254667815E-3</v>
      </c>
    </row>
    <row r="3746" spans="105:105" x14ac:dyDescent="0.25">
      <c r="DA3746" s="7">
        <v>7.2856275573925811E-3</v>
      </c>
    </row>
    <row r="3747" spans="105:105" x14ac:dyDescent="0.25">
      <c r="DA3747" s="7">
        <v>1.937588282544166E-2</v>
      </c>
    </row>
    <row r="3748" spans="105:105" x14ac:dyDescent="0.25">
      <c r="DA3748" s="7">
        <v>-5.2680059388891098E-3</v>
      </c>
    </row>
    <row r="3749" spans="105:105" x14ac:dyDescent="0.25">
      <c r="DA3749" s="7">
        <v>-8.470195130031789E-3</v>
      </c>
    </row>
    <row r="3750" spans="105:105" x14ac:dyDescent="0.25">
      <c r="DA3750" s="7">
        <v>-3.0490007566200805E-3</v>
      </c>
    </row>
    <row r="3751" spans="105:105" x14ac:dyDescent="0.25">
      <c r="DA3751" s="7">
        <v>8.3408385444257872E-3</v>
      </c>
    </row>
    <row r="3752" spans="105:105" x14ac:dyDescent="0.25">
      <c r="DA3752" s="7">
        <v>-1.018028436647146E-2</v>
      </c>
    </row>
    <row r="3753" spans="105:105" x14ac:dyDescent="0.25">
      <c r="DA3753" s="7">
        <v>1.1906156455550808E-2</v>
      </c>
    </row>
    <row r="3754" spans="105:105" x14ac:dyDescent="0.25">
      <c r="DA3754" s="7">
        <v>1.52063716677716E-2</v>
      </c>
    </row>
    <row r="3755" spans="105:105" x14ac:dyDescent="0.25">
      <c r="DA3755" s="7">
        <v>3.2802780333426197E-3</v>
      </c>
    </row>
    <row r="3756" spans="105:105" x14ac:dyDescent="0.25">
      <c r="DA3756" s="7">
        <v>-7.9438589500583478E-3</v>
      </c>
    </row>
    <row r="3757" spans="105:105" x14ac:dyDescent="0.25">
      <c r="DA3757" s="7">
        <v>-4.3593875352613397E-3</v>
      </c>
    </row>
    <row r="3758" spans="105:105" x14ac:dyDescent="0.25">
      <c r="DA3758" s="7">
        <v>-8.3304192685463934E-4</v>
      </c>
    </row>
    <row r="3759" spans="105:105" x14ac:dyDescent="0.25">
      <c r="DA3759" s="7">
        <v>1.6400885806418955E-3</v>
      </c>
    </row>
    <row r="3760" spans="105:105" x14ac:dyDescent="0.25">
      <c r="DA3760" s="7">
        <v>-6.095685907895677E-3</v>
      </c>
    </row>
    <row r="3761" spans="105:105" x14ac:dyDescent="0.25">
      <c r="DA3761" s="7">
        <v>-1.3180941582506057E-2</v>
      </c>
    </row>
    <row r="3762" spans="105:105" x14ac:dyDescent="0.25">
      <c r="DA3762" s="7">
        <v>-1.148744971487904E-2</v>
      </c>
    </row>
    <row r="3763" spans="105:105" x14ac:dyDescent="0.25">
      <c r="DA3763" s="7">
        <v>2.1111813534842806E-2</v>
      </c>
    </row>
    <row r="3764" spans="105:105" x14ac:dyDescent="0.25">
      <c r="DA3764" s="7">
        <v>3.9572361401806117E-4</v>
      </c>
    </row>
    <row r="3765" spans="105:105" x14ac:dyDescent="0.25">
      <c r="DA3765" s="7">
        <v>4.8954313706402897E-3</v>
      </c>
    </row>
    <row r="3766" spans="105:105" x14ac:dyDescent="0.25">
      <c r="DA3766" s="7">
        <v>8.5358401202014645E-3</v>
      </c>
    </row>
    <row r="3767" spans="105:105" x14ac:dyDescent="0.25">
      <c r="DA3767" s="7">
        <v>-8.8482229648448995E-3</v>
      </c>
    </row>
    <row r="3768" spans="105:105" x14ac:dyDescent="0.25">
      <c r="DA3768" s="7">
        <v>-1.7418179004394915E-3</v>
      </c>
    </row>
    <row r="3769" spans="105:105" x14ac:dyDescent="0.25">
      <c r="DA3769" s="7">
        <v>2.3064519291423492E-3</v>
      </c>
    </row>
    <row r="3770" spans="105:105" x14ac:dyDescent="0.25">
      <c r="DA3770" s="7">
        <v>2.2972119463700803E-2</v>
      </c>
    </row>
    <row r="3771" spans="105:105" x14ac:dyDescent="0.25">
      <c r="DA3771" s="7">
        <v>1.7972179616661744E-2</v>
      </c>
    </row>
    <row r="3772" spans="105:105" x14ac:dyDescent="0.25">
      <c r="DA3772" s="7">
        <v>1.2780190809266059E-3</v>
      </c>
    </row>
    <row r="3773" spans="105:105" x14ac:dyDescent="0.25">
      <c r="DA3773" s="7">
        <v>-1.2590299352270086E-2</v>
      </c>
    </row>
    <row r="3774" spans="105:105" x14ac:dyDescent="0.25">
      <c r="DA3774" s="7">
        <v>6.6359753782293408E-3</v>
      </c>
    </row>
    <row r="3775" spans="105:105" x14ac:dyDescent="0.25">
      <c r="DA3775" s="7">
        <v>-4.3541877266776285E-3</v>
      </c>
    </row>
    <row r="3776" spans="105:105" x14ac:dyDescent="0.25">
      <c r="DA3776" s="7">
        <v>3.9741285854674058E-3</v>
      </c>
    </row>
    <row r="3777" spans="105:105" x14ac:dyDescent="0.25">
      <c r="DA3777" s="7">
        <v>9.9851510776701614E-3</v>
      </c>
    </row>
    <row r="3778" spans="105:105" x14ac:dyDescent="0.25">
      <c r="DA3778" s="7">
        <v>8.9086969637573927E-4</v>
      </c>
    </row>
    <row r="3779" spans="105:105" x14ac:dyDescent="0.25">
      <c r="DA3779" s="7">
        <v>-2.4971382435993294E-3</v>
      </c>
    </row>
    <row r="3780" spans="105:105" x14ac:dyDescent="0.25">
      <c r="DA3780" s="7">
        <v>2.0853987871290881E-3</v>
      </c>
    </row>
    <row r="3781" spans="105:105" x14ac:dyDescent="0.25">
      <c r="DA3781" s="7">
        <v>9.3865953340340636E-3</v>
      </c>
    </row>
    <row r="3782" spans="105:105" x14ac:dyDescent="0.25">
      <c r="DA3782" s="7">
        <v>1.5130948181648273E-2</v>
      </c>
    </row>
    <row r="3783" spans="105:105" x14ac:dyDescent="0.25">
      <c r="DA3783" s="7">
        <v>-9.4354511793440909E-3</v>
      </c>
    </row>
    <row r="3784" spans="105:105" x14ac:dyDescent="0.25">
      <c r="DA3784" s="7">
        <v>1.1860419954231474E-3</v>
      </c>
    </row>
    <row r="3785" spans="105:105" x14ac:dyDescent="0.25">
      <c r="DA3785" s="7">
        <v>-8.3236725777183895E-3</v>
      </c>
    </row>
    <row r="3786" spans="105:105" x14ac:dyDescent="0.25">
      <c r="DA3786" s="7">
        <v>-3.1103016681445299E-4</v>
      </c>
    </row>
    <row r="3787" spans="105:105" x14ac:dyDescent="0.25">
      <c r="DA3787" s="7">
        <v>-2.1741285854674063E-3</v>
      </c>
    </row>
    <row r="3788" spans="105:105" x14ac:dyDescent="0.25">
      <c r="DA3788" s="7">
        <v>6.4808827710279727E-3</v>
      </c>
    </row>
    <row r="3789" spans="105:105" x14ac:dyDescent="0.25">
      <c r="DA3789" s="7">
        <v>-3.4757877392636149E-3</v>
      </c>
    </row>
    <row r="3790" spans="105:105" x14ac:dyDescent="0.25">
      <c r="DA3790" s="7">
        <v>-4.280077323529986E-3</v>
      </c>
    </row>
    <row r="3791" spans="105:105" x14ac:dyDescent="0.25">
      <c r="DA3791" s="7">
        <v>4.457596983227995E-3</v>
      </c>
    </row>
    <row r="3792" spans="105:105" x14ac:dyDescent="0.25">
      <c r="DA3792" s="7">
        <v>-4.5204590469453253E-3</v>
      </c>
    </row>
    <row r="3793" spans="105:105" x14ac:dyDescent="0.25">
      <c r="DA3793" s="7">
        <v>-1.0833009159797803E-2</v>
      </c>
    </row>
    <row r="3794" spans="105:105" x14ac:dyDescent="0.25">
      <c r="DA3794" s="7">
        <v>-6.294265267584706E-4</v>
      </c>
    </row>
    <row r="3795" spans="105:105" x14ac:dyDescent="0.25">
      <c r="DA3795" s="7">
        <v>-3.4412273953435945E-3</v>
      </c>
    </row>
    <row r="3796" spans="105:105" x14ac:dyDescent="0.25">
      <c r="DA3796" s="7">
        <v>-7.9358929133391942E-3</v>
      </c>
    </row>
    <row r="3797" spans="105:105" x14ac:dyDescent="0.25">
      <c r="DA3797" s="7">
        <v>-1.0978008535859408E-2</v>
      </c>
    </row>
    <row r="3798" spans="105:105" x14ac:dyDescent="0.25">
      <c r="DA3798" s="7">
        <v>-8.0726986516325271E-3</v>
      </c>
    </row>
    <row r="3799" spans="105:105" x14ac:dyDescent="0.25">
      <c r="DA3799" s="7">
        <v>-7.0153692240652165E-3</v>
      </c>
    </row>
    <row r="3800" spans="105:105" x14ac:dyDescent="0.25">
      <c r="DA3800" s="7">
        <v>5.072393741997075E-4</v>
      </c>
    </row>
    <row r="3801" spans="105:105" x14ac:dyDescent="0.25">
      <c r="DA3801" s="7">
        <v>2.5829346805025123E-3</v>
      </c>
    </row>
    <row r="3802" spans="105:105" x14ac:dyDescent="0.25">
      <c r="DA3802" s="7">
        <v>2.5395442207664016E-4</v>
      </c>
    </row>
    <row r="3803" spans="105:105" x14ac:dyDescent="0.25">
      <c r="DA3803" s="7">
        <v>-2.8295583297236592E-3</v>
      </c>
    </row>
    <row r="3804" spans="105:105" x14ac:dyDescent="0.25">
      <c r="DA3804" s="7">
        <v>1.6827025001461152E-3</v>
      </c>
    </row>
    <row r="3805" spans="105:105" x14ac:dyDescent="0.25">
      <c r="DA3805" s="7">
        <v>-1.8891283025383018E-3</v>
      </c>
    </row>
    <row r="3806" spans="105:105" x14ac:dyDescent="0.25">
      <c r="DA3806" s="7">
        <v>8.9205147105385547E-4</v>
      </c>
    </row>
    <row r="3807" spans="105:105" x14ac:dyDescent="0.25">
      <c r="DA3807" s="7">
        <v>1.4479757874127244E-3</v>
      </c>
    </row>
    <row r="3808" spans="105:105" x14ac:dyDescent="0.25">
      <c r="DA3808" s="7">
        <v>9.7041163053276248E-3</v>
      </c>
    </row>
    <row r="3809" spans="105:105" x14ac:dyDescent="0.25">
      <c r="DA3809" s="7">
        <v>4.5786369719266074E-3</v>
      </c>
    </row>
    <row r="3810" spans="105:105" x14ac:dyDescent="0.25">
      <c r="DA3810" s="7">
        <v>7.2798062228670458E-3</v>
      </c>
    </row>
    <row r="3811" spans="105:105" x14ac:dyDescent="0.25">
      <c r="DA3811" s="7">
        <v>-9.3762924143462444E-3</v>
      </c>
    </row>
    <row r="3812" spans="105:105" x14ac:dyDescent="0.25">
      <c r="DA3812" s="7">
        <v>-1.4261381270445418E-2</v>
      </c>
    </row>
    <row r="3813" spans="105:105" x14ac:dyDescent="0.25">
      <c r="DA3813" s="7">
        <v>-8.057606951298658E-3</v>
      </c>
    </row>
    <row r="3814" spans="105:105" x14ac:dyDescent="0.25">
      <c r="DA3814" s="7">
        <v>2.4654925391572758E-3</v>
      </c>
    </row>
    <row r="3815" spans="105:105" x14ac:dyDescent="0.25">
      <c r="DA3815" s="7">
        <v>-8.533503237232799E-3</v>
      </c>
    </row>
    <row r="3816" spans="105:105" x14ac:dyDescent="0.25">
      <c r="DA3816" s="7">
        <v>8.2205426360800627E-3</v>
      </c>
    </row>
    <row r="3817" spans="105:105" x14ac:dyDescent="0.25">
      <c r="DA3817" s="7">
        <v>-5.9869276219629685E-3</v>
      </c>
    </row>
    <row r="3818" spans="105:105" x14ac:dyDescent="0.25">
      <c r="DA3818" s="7">
        <v>6.4977427564357638E-3</v>
      </c>
    </row>
    <row r="3819" spans="105:105" x14ac:dyDescent="0.25">
      <c r="DA3819" s="7">
        <v>-1.8148457033932208E-2</v>
      </c>
    </row>
    <row r="3820" spans="105:105" x14ac:dyDescent="0.25">
      <c r="DA3820" s="7">
        <v>-1.275179105050629E-2</v>
      </c>
    </row>
    <row r="3821" spans="105:105" x14ac:dyDescent="0.25">
      <c r="DA3821" s="7">
        <v>-9.6919925772468562E-3</v>
      </c>
    </row>
    <row r="3822" spans="105:105" x14ac:dyDescent="0.25">
      <c r="DA3822" s="7">
        <v>8.2372275437577625E-3</v>
      </c>
    </row>
    <row r="3823" spans="105:105" x14ac:dyDescent="0.25">
      <c r="DA3823" s="7">
        <v>1.3417211130203213E-3</v>
      </c>
    </row>
    <row r="3824" spans="105:105" x14ac:dyDescent="0.25">
      <c r="DA3824" s="7">
        <v>-8.0466182680684144E-4</v>
      </c>
    </row>
    <row r="3825" spans="105:105" x14ac:dyDescent="0.25">
      <c r="DA3825" s="7">
        <v>-1.0454316029610345E-2</v>
      </c>
    </row>
    <row r="3826" spans="105:105" x14ac:dyDescent="0.25">
      <c r="DA3826" s="7">
        <v>1.1530054475768702E-2</v>
      </c>
    </row>
    <row r="3827" spans="105:105" x14ac:dyDescent="0.25">
      <c r="DA3827" s="7">
        <v>-1.4261381270445418E-2</v>
      </c>
    </row>
    <row r="3828" spans="105:105" x14ac:dyDescent="0.25">
      <c r="DA3828" s="7">
        <v>1.3227643162279855E-2</v>
      </c>
    </row>
    <row r="3829" spans="105:105" x14ac:dyDescent="0.25">
      <c r="DA3829" s="7">
        <v>-1.2214518710621633E-3</v>
      </c>
    </row>
    <row r="3830" spans="105:105" x14ac:dyDescent="0.25">
      <c r="DA3830" s="7">
        <v>-9.2993282441981139E-3</v>
      </c>
    </row>
    <row r="3831" spans="105:105" x14ac:dyDescent="0.25">
      <c r="DA3831" s="7">
        <v>-1.5867778165571508E-3</v>
      </c>
    </row>
    <row r="3832" spans="105:105" x14ac:dyDescent="0.25">
      <c r="DA3832" s="7">
        <v>-1.691885731817456E-3</v>
      </c>
    </row>
    <row r="3833" spans="105:105" x14ac:dyDescent="0.25">
      <c r="DA3833" s="7">
        <v>-9.7896046099922389E-4</v>
      </c>
    </row>
    <row r="3834" spans="105:105" x14ac:dyDescent="0.25">
      <c r="DA3834" s="7">
        <v>-7.2426026099507001E-3</v>
      </c>
    </row>
    <row r="3835" spans="105:105" x14ac:dyDescent="0.25">
      <c r="DA3835" s="7">
        <v>-6.9437624324578794E-3</v>
      </c>
    </row>
    <row r="3836" spans="105:105" x14ac:dyDescent="0.25">
      <c r="DA3836" s="7">
        <v>2.7601571127874192E-3</v>
      </c>
    </row>
    <row r="3837" spans="105:105" x14ac:dyDescent="0.25">
      <c r="DA3837" s="7">
        <v>9.162075652964995E-3</v>
      </c>
    </row>
    <row r="3838" spans="105:105" x14ac:dyDescent="0.25">
      <c r="DA3838" s="7">
        <v>8.3898428010783389E-3</v>
      </c>
    </row>
    <row r="3839" spans="105:105" x14ac:dyDescent="0.25">
      <c r="DA3839" s="7">
        <v>1.597492168910685E-3</v>
      </c>
    </row>
    <row r="3840" spans="105:105" x14ac:dyDescent="0.25">
      <c r="DA3840" s="7">
        <v>-3.9394110763183564E-3</v>
      </c>
    </row>
    <row r="3841" spans="105:105" x14ac:dyDescent="0.25">
      <c r="DA3841" s="7">
        <v>1.1082345704379258E-2</v>
      </c>
    </row>
    <row r="3842" spans="105:105" x14ac:dyDescent="0.25">
      <c r="DA3842" s="7">
        <v>-1.6406923837168141E-2</v>
      </c>
    </row>
    <row r="3843" spans="105:105" x14ac:dyDescent="0.25">
      <c r="DA3843" s="7">
        <v>1.8641180440667085E-3</v>
      </c>
    </row>
    <row r="3844" spans="105:105" x14ac:dyDescent="0.25">
      <c r="DA3844" s="7">
        <v>-1.3527245332626626E-2</v>
      </c>
    </row>
    <row r="3845" spans="105:105" x14ac:dyDescent="0.25">
      <c r="DA3845" s="7">
        <v>8.8023784564924424E-3</v>
      </c>
    </row>
    <row r="3846" spans="105:105" x14ac:dyDescent="0.25">
      <c r="DA3846" s="7">
        <v>9.6155732990009708E-4</v>
      </c>
    </row>
    <row r="3847" spans="105:105" x14ac:dyDescent="0.25">
      <c r="DA3847" s="7">
        <v>-1.089355103886337E-2</v>
      </c>
    </row>
    <row r="3848" spans="105:105" x14ac:dyDescent="0.25">
      <c r="DA3848" s="7">
        <v>6.4235798299690939E-3</v>
      </c>
    </row>
    <row r="3849" spans="105:105" x14ac:dyDescent="0.25">
      <c r="DA3849" s="7">
        <v>-7.1575848642183703E-3</v>
      </c>
    </row>
    <row r="3850" spans="105:105" x14ac:dyDescent="0.25">
      <c r="DA3850" s="7">
        <v>-6.6572652349364946E-3</v>
      </c>
    </row>
    <row r="3851" spans="105:105" x14ac:dyDescent="0.25">
      <c r="DA3851" s="7">
        <v>-4.7338612921535971E-3</v>
      </c>
    </row>
    <row r="3852" spans="105:105" x14ac:dyDescent="0.25">
      <c r="DA3852" s="7">
        <v>-2.7687363262899455E-3</v>
      </c>
    </row>
    <row r="3853" spans="105:105" x14ac:dyDescent="0.25">
      <c r="DA3853" s="7">
        <v>6.6710171859071122E-3</v>
      </c>
    </row>
    <row r="3854" spans="105:105" x14ac:dyDescent="0.25">
      <c r="DA3854" s="7">
        <v>-1.5486575225624256E-2</v>
      </c>
    </row>
    <row r="3855" spans="105:105" x14ac:dyDescent="0.25">
      <c r="DA3855" s="7">
        <v>5.3389382765075422E-3</v>
      </c>
    </row>
    <row r="3856" spans="105:105" x14ac:dyDescent="0.25">
      <c r="DA3856" s="7">
        <v>-1.6384934074268675E-2</v>
      </c>
    </row>
    <row r="3857" spans="105:105" x14ac:dyDescent="0.25">
      <c r="DA3857" s="7">
        <v>-1.9451706839405233E-3</v>
      </c>
    </row>
    <row r="3858" spans="105:105" x14ac:dyDescent="0.25">
      <c r="DA3858" s="7">
        <v>9.9474568423815069E-3</v>
      </c>
    </row>
    <row r="3859" spans="105:105" x14ac:dyDescent="0.25">
      <c r="DA3859" s="7">
        <v>-3.2951837511209308E-4</v>
      </c>
    </row>
    <row r="3860" spans="105:105" x14ac:dyDescent="0.25">
      <c r="DA3860" s="7">
        <v>9.5094761945656498E-4</v>
      </c>
    </row>
    <row r="3861" spans="105:105" x14ac:dyDescent="0.25">
      <c r="DA3861" s="7">
        <v>-4.8064835345954637E-3</v>
      </c>
    </row>
    <row r="3862" spans="105:105" x14ac:dyDescent="0.25">
      <c r="DA3862" s="7">
        <v>-1.4994402909011115E-3</v>
      </c>
    </row>
    <row r="3863" spans="105:105" x14ac:dyDescent="0.25">
      <c r="DA3863" s="7">
        <v>-7.4824941157217838E-3</v>
      </c>
    </row>
    <row r="3864" spans="105:105" x14ac:dyDescent="0.25">
      <c r="DA3864" s="7">
        <v>-6.527707714668941E-3</v>
      </c>
    </row>
    <row r="3865" spans="105:105" x14ac:dyDescent="0.25">
      <c r="DA3865" s="7">
        <v>9.4234491962182799E-3</v>
      </c>
    </row>
    <row r="3866" spans="105:105" x14ac:dyDescent="0.25">
      <c r="DA3866" s="7">
        <v>6.279035656005726E-3</v>
      </c>
    </row>
    <row r="3867" spans="105:105" x14ac:dyDescent="0.25">
      <c r="DA3867" s="7">
        <v>2.5618290601400074E-3</v>
      </c>
    </row>
    <row r="3868" spans="105:105" x14ac:dyDescent="0.25">
      <c r="DA3868" s="7">
        <v>4.9237589473690602E-3</v>
      </c>
    </row>
    <row r="3869" spans="105:105" x14ac:dyDescent="0.25">
      <c r="DA3869" s="7">
        <v>5.9588535032147772E-3</v>
      </c>
    </row>
    <row r="3870" spans="105:105" x14ac:dyDescent="0.25">
      <c r="DA3870" s="7">
        <v>-8.312298723481945E-4</v>
      </c>
    </row>
    <row r="3871" spans="105:105" x14ac:dyDescent="0.25">
      <c r="DA3871" s="7">
        <v>3.2234915715875102E-3</v>
      </c>
    </row>
    <row r="3872" spans="105:105" x14ac:dyDescent="0.25">
      <c r="DA3872" s="7">
        <v>-1.3020920537202619E-2</v>
      </c>
    </row>
    <row r="3873" spans="105:105" x14ac:dyDescent="0.25">
      <c r="DA3873" s="7">
        <v>-6.0814695962122644E-3</v>
      </c>
    </row>
    <row r="3874" spans="105:105" x14ac:dyDescent="0.25">
      <c r="DA3874" s="7">
        <v>9.8275924301415214E-4</v>
      </c>
    </row>
    <row r="3875" spans="105:105" x14ac:dyDescent="0.25">
      <c r="DA3875" s="7">
        <v>1.0180660378863103E-2</v>
      </c>
    </row>
    <row r="3876" spans="105:105" x14ac:dyDescent="0.25">
      <c r="DA3876" s="7">
        <v>-3.3757833398354708E-3</v>
      </c>
    </row>
    <row r="3877" spans="105:105" x14ac:dyDescent="0.25">
      <c r="DA3877" s="7">
        <v>-6.7589853961195333E-3</v>
      </c>
    </row>
    <row r="3878" spans="105:105" x14ac:dyDescent="0.25">
      <c r="DA3878" s="7">
        <v>3.4029199832715674E-3</v>
      </c>
    </row>
    <row r="3879" spans="105:105" x14ac:dyDescent="0.25">
      <c r="DA3879" s="7">
        <v>1.3216659590383642E-3</v>
      </c>
    </row>
    <row r="3880" spans="105:105" x14ac:dyDescent="0.25">
      <c r="DA3880" s="7">
        <v>8.6934626006026517E-3</v>
      </c>
    </row>
    <row r="3881" spans="105:105" x14ac:dyDescent="0.25">
      <c r="DA3881" s="7">
        <v>4.3309282455069476E-3</v>
      </c>
    </row>
    <row r="3882" spans="105:105" x14ac:dyDescent="0.25">
      <c r="DA3882" s="7">
        <v>9.4835008576395919E-3</v>
      </c>
    </row>
    <row r="3883" spans="105:105" x14ac:dyDescent="0.25">
      <c r="DA3883" s="7">
        <v>1.922331389322062E-3</v>
      </c>
    </row>
    <row r="3884" spans="105:105" x14ac:dyDescent="0.25">
      <c r="DA3884" s="7">
        <v>-4.1136134177591887E-3</v>
      </c>
    </row>
    <row r="3885" spans="105:105" x14ac:dyDescent="0.25">
      <c r="DA3885" s="7">
        <v>3.5480681754037503E-3</v>
      </c>
    </row>
    <row r="3886" spans="105:105" x14ac:dyDescent="0.25">
      <c r="DA3886" s="7">
        <v>-5.2753066802339165E-3</v>
      </c>
    </row>
    <row r="3887" spans="105:105" x14ac:dyDescent="0.25">
      <c r="DA3887" s="7">
        <v>-2.8328672988223846E-3</v>
      </c>
    </row>
    <row r="3888" spans="105:105" x14ac:dyDescent="0.25">
      <c r="DA3888" s="7">
        <v>-7.4974282460985708E-3</v>
      </c>
    </row>
    <row r="3889" spans="105:105" x14ac:dyDescent="0.25">
      <c r="DA3889" s="7">
        <v>9.9533219463395651E-3</v>
      </c>
    </row>
    <row r="3890" spans="105:105" x14ac:dyDescent="0.25">
      <c r="DA3890" s="7">
        <v>4.602421281559509E-3</v>
      </c>
    </row>
    <row r="3891" spans="105:105" x14ac:dyDescent="0.25">
      <c r="DA3891" s="7">
        <v>3.987530785705894E-3</v>
      </c>
    </row>
    <row r="3892" spans="105:105" x14ac:dyDescent="0.25">
      <c r="DA3892" s="7">
        <v>3.8336549687286604E-3</v>
      </c>
    </row>
    <row r="3893" spans="105:105" x14ac:dyDescent="0.25">
      <c r="DA3893" s="7">
        <v>-3.7591685531893747E-3</v>
      </c>
    </row>
    <row r="3894" spans="105:105" x14ac:dyDescent="0.25">
      <c r="DA3894" s="7">
        <v>-7.6147653408057524E-3</v>
      </c>
    </row>
    <row r="3895" spans="105:105" x14ac:dyDescent="0.25">
      <c r="DA3895" s="7">
        <v>-4.9406806147104364E-3</v>
      </c>
    </row>
    <row r="3896" spans="105:105" x14ac:dyDescent="0.25">
      <c r="DA3896" s="7">
        <v>7.2276418131863463E-3</v>
      </c>
    </row>
    <row r="3897" spans="105:105" x14ac:dyDescent="0.25">
      <c r="DA3897" s="7">
        <v>3.478923781571211E-4</v>
      </c>
    </row>
    <row r="3898" spans="105:105" x14ac:dyDescent="0.25">
      <c r="DA3898" s="7">
        <v>-1.1139325156365521E-2</v>
      </c>
    </row>
    <row r="3899" spans="105:105" x14ac:dyDescent="0.25">
      <c r="DA3899" s="7">
        <v>2.6989586922340093E-3</v>
      </c>
    </row>
    <row r="3900" spans="105:105" x14ac:dyDescent="0.25">
      <c r="DA3900" s="7">
        <v>-7.1341944794781741E-3</v>
      </c>
    </row>
    <row r="3901" spans="105:105" x14ac:dyDescent="0.25">
      <c r="DA3901" s="7">
        <v>-1.4846024532758747E-3</v>
      </c>
    </row>
    <row r="3902" spans="105:105" x14ac:dyDescent="0.25">
      <c r="DA3902" s="7">
        <v>-1.1688847826022539E-3</v>
      </c>
    </row>
    <row r="3903" spans="105:105" x14ac:dyDescent="0.25">
      <c r="DA3903" s="7">
        <v>1.4792796855530469E-3</v>
      </c>
    </row>
    <row r="3904" spans="105:105" x14ac:dyDescent="0.25">
      <c r="DA3904" s="7">
        <v>-6.3707155140960824E-3</v>
      </c>
    </row>
    <row r="3905" spans="105:105" x14ac:dyDescent="0.25">
      <c r="DA3905" s="7">
        <v>7.2947666149033464E-3</v>
      </c>
    </row>
    <row r="3906" spans="105:105" x14ac:dyDescent="0.25">
      <c r="DA3906" s="7">
        <v>4.0777483400219351E-3</v>
      </c>
    </row>
    <row r="3907" spans="105:105" x14ac:dyDescent="0.25">
      <c r="DA3907" s="7">
        <v>-5.9869276219629685E-3</v>
      </c>
    </row>
    <row r="3908" spans="105:105" x14ac:dyDescent="0.25">
      <c r="DA3908" s="7">
        <v>7.1782348777545846E-3</v>
      </c>
    </row>
    <row r="3909" spans="105:105" x14ac:dyDescent="0.25">
      <c r="DA3909" s="7">
        <v>-2.380659029769595E-3</v>
      </c>
    </row>
    <row r="3910" spans="105:105" x14ac:dyDescent="0.25">
      <c r="DA3910" s="7">
        <v>-1.5254218260466587E-3</v>
      </c>
    </row>
    <row r="3911" spans="105:105" x14ac:dyDescent="0.25">
      <c r="DA3911" s="7">
        <v>2.8232576823793349E-4</v>
      </c>
    </row>
    <row r="3912" spans="105:105" x14ac:dyDescent="0.25">
      <c r="DA3912" s="7">
        <v>-1.4611332835571375E-3</v>
      </c>
    </row>
    <row r="3913" spans="105:105" x14ac:dyDescent="0.25">
      <c r="DA3913" s="7">
        <v>-9.6647504824446517E-3</v>
      </c>
    </row>
    <row r="3914" spans="105:105" x14ac:dyDescent="0.25">
      <c r="DA3914" s="7">
        <v>-7.0795877354627012E-3</v>
      </c>
    </row>
    <row r="3915" spans="105:105" x14ac:dyDescent="0.25">
      <c r="DA3915" s="7">
        <v>-9.2560552275390367E-4</v>
      </c>
    </row>
    <row r="3916" spans="105:105" x14ac:dyDescent="0.25">
      <c r="DA3916" s="7">
        <v>7.2914401380316119E-3</v>
      </c>
    </row>
    <row r="3917" spans="105:105" x14ac:dyDescent="0.25">
      <c r="DA3917" s="7">
        <v>-8.6214272732846441E-3</v>
      </c>
    </row>
    <row r="3918" spans="105:105" x14ac:dyDescent="0.25">
      <c r="DA3918" s="7">
        <v>-2.1836965834168953E-3</v>
      </c>
    </row>
    <row r="3919" spans="105:105" x14ac:dyDescent="0.25">
      <c r="DA3919" s="7">
        <v>6.5461867643520234E-3</v>
      </c>
    </row>
    <row r="3920" spans="105:105" x14ac:dyDescent="0.25">
      <c r="DA3920" s="7">
        <v>4.2135911507997659E-3</v>
      </c>
    </row>
    <row r="3921" spans="105:105" x14ac:dyDescent="0.25">
      <c r="DA3921" s="7">
        <v>-4.0917987325898141E-3</v>
      </c>
    </row>
    <row r="3922" spans="105:105" x14ac:dyDescent="0.25">
      <c r="DA3922" s="7">
        <v>5.7100330332090377E-3</v>
      </c>
    </row>
    <row r="3923" spans="105:105" x14ac:dyDescent="0.25">
      <c r="DA3923" s="7">
        <v>5.4198592033557359E-3</v>
      </c>
    </row>
    <row r="3924" spans="105:105" x14ac:dyDescent="0.25">
      <c r="DA3924" s="7">
        <v>1.1836871999534196E-3</v>
      </c>
    </row>
    <row r="3925" spans="105:105" x14ac:dyDescent="0.25">
      <c r="DA3925" s="7">
        <v>-1.55453725256084E-3</v>
      </c>
    </row>
    <row r="3926" spans="105:105" x14ac:dyDescent="0.25">
      <c r="DA3926" s="7">
        <v>-1.1644704532047035E-2</v>
      </c>
    </row>
    <row r="3927" spans="105:105" x14ac:dyDescent="0.25">
      <c r="DA3927" s="7">
        <v>7.79834268996492E-3</v>
      </c>
    </row>
    <row r="3928" spans="105:105" x14ac:dyDescent="0.25">
      <c r="DA3928" s="7">
        <v>1.3402685876825126E-2</v>
      </c>
    </row>
    <row r="3929" spans="105:105" x14ac:dyDescent="0.25">
      <c r="DA3929" s="7">
        <v>-1.55453725256084E-3</v>
      </c>
    </row>
    <row r="3930" spans="105:105" x14ac:dyDescent="0.25">
      <c r="DA3930" s="7">
        <v>8.422057103415136E-3</v>
      </c>
    </row>
    <row r="3931" spans="105:105" x14ac:dyDescent="0.25">
      <c r="DA3931" s="7">
        <v>-1.070303145297803E-2</v>
      </c>
    </row>
    <row r="3932" spans="105:105" x14ac:dyDescent="0.25">
      <c r="DA3932" s="7">
        <v>1.2839192004306824E-3</v>
      </c>
    </row>
    <row r="3933" spans="105:105" x14ac:dyDescent="0.25">
      <c r="DA3933" s="7">
        <v>-3.6303638671612137E-3</v>
      </c>
    </row>
    <row r="3934" spans="105:105" x14ac:dyDescent="0.25">
      <c r="DA3934" s="7">
        <v>5.1962612360366618E-4</v>
      </c>
    </row>
    <row r="3935" spans="105:105" x14ac:dyDescent="0.25">
      <c r="DA3935" s="7">
        <v>-4.4361653181258591E-4</v>
      </c>
    </row>
    <row r="3936" spans="105:105" x14ac:dyDescent="0.25">
      <c r="DA3936" s="7">
        <v>-1.597805157885887E-4</v>
      </c>
    </row>
    <row r="3937" spans="105:105" x14ac:dyDescent="0.25">
      <c r="DA3937" s="7">
        <v>4.8120943711168363E-3</v>
      </c>
    </row>
    <row r="3938" spans="105:105" x14ac:dyDescent="0.25">
      <c r="DA3938" s="7">
        <v>1.0723523896557162E-2</v>
      </c>
    </row>
    <row r="3939" spans="105:105" x14ac:dyDescent="0.25">
      <c r="DA3939" s="7">
        <v>-2.4190072508790766E-4</v>
      </c>
    </row>
    <row r="3940" spans="105:105" x14ac:dyDescent="0.25">
      <c r="DA3940" s="7">
        <v>7.7387287228688362E-3</v>
      </c>
    </row>
    <row r="3941" spans="105:105" x14ac:dyDescent="0.25">
      <c r="DA3941" s="7">
        <v>7.5118630002165444E-3</v>
      </c>
    </row>
    <row r="3942" spans="105:105" x14ac:dyDescent="0.25">
      <c r="DA3942" s="7">
        <v>5.0355986013513755E-3</v>
      </c>
    </row>
    <row r="3943" spans="105:105" x14ac:dyDescent="0.25">
      <c r="DA3943" s="7">
        <v>-3.3971078073605897E-3</v>
      </c>
    </row>
    <row r="3944" spans="105:105" x14ac:dyDescent="0.25">
      <c r="DA3944" s="7">
        <v>9.5386521932959998E-5</v>
      </c>
    </row>
    <row r="3945" spans="105:105" x14ac:dyDescent="0.25">
      <c r="DA3945" s="7">
        <v>-1.6694582745927619E-3</v>
      </c>
    </row>
    <row r="3946" spans="105:105" x14ac:dyDescent="0.25">
      <c r="DA3946" s="7">
        <v>-2.8567303934338272E-3</v>
      </c>
    </row>
    <row r="3947" spans="105:105" x14ac:dyDescent="0.25">
      <c r="DA3947" s="7">
        <v>-7.5348948803381065E-3</v>
      </c>
    </row>
    <row r="3948" spans="105:105" x14ac:dyDescent="0.25">
      <c r="DA3948" s="7">
        <v>-6.9934144767117689E-3</v>
      </c>
    </row>
    <row r="3949" spans="105:105" x14ac:dyDescent="0.25">
      <c r="DA3949" s="7">
        <v>7.1103222262521738E-3</v>
      </c>
    </row>
    <row r="3950" spans="105:105" x14ac:dyDescent="0.25">
      <c r="DA3950" s="7">
        <v>9.8773382114799458E-3</v>
      </c>
    </row>
    <row r="3951" spans="105:105" x14ac:dyDescent="0.25">
      <c r="DA3951" s="7">
        <v>1.3177010682737455E-2</v>
      </c>
    </row>
    <row r="3952" spans="105:105" x14ac:dyDescent="0.25">
      <c r="DA3952" s="7">
        <v>-4.0961581680690872E-3</v>
      </c>
    </row>
    <row r="3953" spans="105:105" x14ac:dyDescent="0.25">
      <c r="DA3953" s="7">
        <v>6.3999968597257973E-3</v>
      </c>
    </row>
    <row r="3954" spans="105:105" x14ac:dyDescent="0.25">
      <c r="DA3954" s="7">
        <v>1.7530075183312872E-4</v>
      </c>
    </row>
    <row r="3955" spans="105:105" x14ac:dyDescent="0.25">
      <c r="DA3955" s="7">
        <v>2.4342324104494762E-3</v>
      </c>
    </row>
    <row r="3956" spans="105:105" x14ac:dyDescent="0.25">
      <c r="DA3956" s="7">
        <v>1.1860419954231474E-3</v>
      </c>
    </row>
    <row r="3957" spans="105:105" x14ac:dyDescent="0.25">
      <c r="DA3957" s="7">
        <v>1.7994443305709865E-3</v>
      </c>
    </row>
    <row r="3958" spans="105:105" x14ac:dyDescent="0.25">
      <c r="DA3958" s="7">
        <v>-2.0805758003931262E-3</v>
      </c>
    </row>
    <row r="3959" spans="105:105" x14ac:dyDescent="0.25">
      <c r="DA3959" s="7">
        <v>9.1148509909398851E-4</v>
      </c>
    </row>
    <row r="3960" spans="105:105" x14ac:dyDescent="0.25">
      <c r="DA3960" s="7">
        <v>-8.6607847470091658E-3</v>
      </c>
    </row>
    <row r="3961" spans="105:105" x14ac:dyDescent="0.25">
      <c r="DA3961" s="7">
        <v>-1.3066271867515752E-3</v>
      </c>
    </row>
    <row r="3962" spans="105:105" x14ac:dyDescent="0.25">
      <c r="DA3962" s="7">
        <v>1.1007972684636479E-2</v>
      </c>
    </row>
    <row r="3963" spans="105:105" x14ac:dyDescent="0.25">
      <c r="DA3963" s="7">
        <v>7.4685312620189504E-3</v>
      </c>
    </row>
    <row r="3964" spans="105:105" x14ac:dyDescent="0.25">
      <c r="DA3964" s="7">
        <v>4.3406975828460415E-3</v>
      </c>
    </row>
    <row r="3965" spans="105:105" x14ac:dyDescent="0.25">
      <c r="DA3965" s="7">
        <v>-8.237341749010375E-3</v>
      </c>
    </row>
    <row r="3966" spans="105:105" x14ac:dyDescent="0.25">
      <c r="DA3966" s="7">
        <v>1.0658745136423385E-2</v>
      </c>
    </row>
    <row r="3967" spans="105:105" x14ac:dyDescent="0.25">
      <c r="DA3967" s="7">
        <v>1.0241832537757E-2</v>
      </c>
    </row>
    <row r="3968" spans="105:105" x14ac:dyDescent="0.25">
      <c r="DA3968" s="7">
        <v>-9.7896046099922389E-4</v>
      </c>
    </row>
    <row r="3969" spans="105:105" x14ac:dyDescent="0.25">
      <c r="DA3969" s="7">
        <v>4.0634207834809783E-4</v>
      </c>
    </row>
    <row r="3970" spans="105:105" x14ac:dyDescent="0.25">
      <c r="DA3970" s="7">
        <v>4.3159766073571516E-3</v>
      </c>
    </row>
    <row r="3971" spans="105:105" x14ac:dyDescent="0.25">
      <c r="DA3971" s="7">
        <v>1.8902483952828333E-3</v>
      </c>
    </row>
    <row r="3972" spans="105:105" x14ac:dyDescent="0.25">
      <c r="DA3972" s="7">
        <v>1.0945574981631944E-2</v>
      </c>
    </row>
    <row r="3973" spans="105:105" x14ac:dyDescent="0.25">
      <c r="DA3973" s="7">
        <v>-6.8483800851041454E-3</v>
      </c>
    </row>
    <row r="3974" spans="105:105" x14ac:dyDescent="0.25">
      <c r="DA3974" s="7">
        <v>-9.0988642432435884E-3</v>
      </c>
    </row>
    <row r="3975" spans="105:105" x14ac:dyDescent="0.25">
      <c r="DA3975" s="7">
        <v>6.7461780554353024E-3</v>
      </c>
    </row>
    <row r="3976" spans="105:105" x14ac:dyDescent="0.25">
      <c r="DA3976" s="7">
        <v>1.3653572264045942E-2</v>
      </c>
    </row>
    <row r="3977" spans="105:105" x14ac:dyDescent="0.25">
      <c r="DA3977" s="7">
        <v>-6.6382167779025624E-3</v>
      </c>
    </row>
    <row r="3978" spans="105:105" x14ac:dyDescent="0.25">
      <c r="DA3978" s="7">
        <v>4.697926183324307E-3</v>
      </c>
    </row>
    <row r="3979" spans="105:105" x14ac:dyDescent="0.25">
      <c r="DA3979" s="7">
        <v>2.0321862816670911E-2</v>
      </c>
    </row>
    <row r="3980" spans="105:105" x14ac:dyDescent="0.25">
      <c r="DA3980" s="7">
        <v>8.081058208516333E-3</v>
      </c>
    </row>
    <row r="3981" spans="105:105" x14ac:dyDescent="0.25">
      <c r="DA3981" s="7">
        <v>-4.1252272694837304E-4</v>
      </c>
    </row>
    <row r="3982" spans="105:105" x14ac:dyDescent="0.25">
      <c r="DA3982" s="7">
        <v>7.5468435306887838E-3</v>
      </c>
    </row>
    <row r="3983" spans="105:105" x14ac:dyDescent="0.25">
      <c r="DA3983" s="7">
        <v>-8.4430755896406483E-3</v>
      </c>
    </row>
    <row r="3984" spans="105:105" x14ac:dyDescent="0.25">
      <c r="DA3984" s="7">
        <v>-1.9944200494152031E-3</v>
      </c>
    </row>
    <row r="3985" spans="105:105" x14ac:dyDescent="0.25">
      <c r="DA3985" s="7">
        <v>-2.696315423237684E-3</v>
      </c>
    </row>
    <row r="3986" spans="105:105" x14ac:dyDescent="0.25">
      <c r="DA3986" s="7">
        <v>-2.3484359735462933E-3</v>
      </c>
    </row>
    <row r="3987" spans="105:105" x14ac:dyDescent="0.25">
      <c r="DA3987" s="7">
        <v>-9.9022609310864939E-3</v>
      </c>
    </row>
    <row r="3988" spans="105:105" x14ac:dyDescent="0.25">
      <c r="DA3988" s="7">
        <v>-2.2047759421198864E-3</v>
      </c>
    </row>
    <row r="3989" spans="105:105" x14ac:dyDescent="0.25">
      <c r="DA3989" s="7">
        <v>1.3828685009683249E-2</v>
      </c>
    </row>
    <row r="3990" spans="105:105" x14ac:dyDescent="0.25">
      <c r="DA3990" s="7">
        <v>6.8124099607288369E-3</v>
      </c>
    </row>
    <row r="3991" spans="105:105" x14ac:dyDescent="0.25">
      <c r="DA3991" s="7">
        <v>-3.6415688418870561E-3</v>
      </c>
    </row>
    <row r="3992" spans="105:105" x14ac:dyDescent="0.25">
      <c r="DA3992" s="7">
        <v>1.5507814305223291E-3</v>
      </c>
    </row>
    <row r="3993" spans="105:105" x14ac:dyDescent="0.25">
      <c r="DA3993" s="7">
        <v>1.6028816812648439E-2</v>
      </c>
    </row>
    <row r="3994" spans="105:105" x14ac:dyDescent="0.25">
      <c r="DA3994" s="7">
        <v>-8.2707815954578112E-3</v>
      </c>
    </row>
    <row r="3995" spans="105:105" x14ac:dyDescent="0.25">
      <c r="DA3995" s="7">
        <v>1.0452094693377148E-3</v>
      </c>
    </row>
    <row r="3996" spans="105:105" x14ac:dyDescent="0.25">
      <c r="DA3996" s="7">
        <v>6.0013186066484193E-3</v>
      </c>
    </row>
    <row r="3997" spans="105:105" x14ac:dyDescent="0.25">
      <c r="DA3997" s="7">
        <v>5.5577504235756348E-3</v>
      </c>
    </row>
    <row r="3998" spans="105:105" x14ac:dyDescent="0.25">
      <c r="DA3998" s="7">
        <v>-9.5894032256328503E-4</v>
      </c>
    </row>
    <row r="3999" spans="105:105" x14ac:dyDescent="0.25">
      <c r="DA3999" s="7">
        <v>9.6871512732817789E-3</v>
      </c>
    </row>
    <row r="4000" spans="105:105" x14ac:dyDescent="0.25">
      <c r="DA4000" s="7">
        <v>-1.4765663854646846E-3</v>
      </c>
    </row>
    <row r="4001" spans="105:105" x14ac:dyDescent="0.25">
      <c r="DA4001" s="7">
        <v>-1.1823219983867603E-3</v>
      </c>
    </row>
    <row r="4002" spans="105:105" x14ac:dyDescent="0.25">
      <c r="DA4002" s="7">
        <v>1.0485822713089872E-4</v>
      </c>
    </row>
    <row r="4003" spans="105:105" x14ac:dyDescent="0.25">
      <c r="DA4003" s="7">
        <v>-2.6844889225700174E-3</v>
      </c>
    </row>
    <row r="4004" spans="105:105" x14ac:dyDescent="0.25">
      <c r="DA4004" s="7">
        <v>1.0828097824740689E-2</v>
      </c>
    </row>
    <row r="4005" spans="105:105" x14ac:dyDescent="0.25">
      <c r="DA4005" s="7">
        <v>-7.5327414242579837E-3</v>
      </c>
    </row>
    <row r="4006" spans="105:105" x14ac:dyDescent="0.25">
      <c r="DA4006" s="7">
        <v>2.2819060313835505E-3</v>
      </c>
    </row>
    <row r="4007" spans="105:105" x14ac:dyDescent="0.25">
      <c r="DA4007" s="7">
        <v>-7.7484897110494787E-3</v>
      </c>
    </row>
    <row r="4008" spans="105:105" x14ac:dyDescent="0.25">
      <c r="DA4008" s="7">
        <v>1.082325948117068E-3</v>
      </c>
    </row>
    <row r="4009" spans="105:105" x14ac:dyDescent="0.25">
      <c r="DA4009" s="7">
        <v>6.4312044651145695E-3</v>
      </c>
    </row>
    <row r="4010" spans="105:105" x14ac:dyDescent="0.25">
      <c r="DA4010" s="7">
        <v>3.7287834084039784E-3</v>
      </c>
    </row>
    <row r="4011" spans="105:105" x14ac:dyDescent="0.25">
      <c r="DA4011" s="7">
        <v>-7.5855273598805072E-3</v>
      </c>
    </row>
    <row r="4012" spans="105:105" x14ac:dyDescent="0.25">
      <c r="DA4012" s="7">
        <v>2.7068284362016127E-3</v>
      </c>
    </row>
    <row r="4013" spans="105:105" x14ac:dyDescent="0.25">
      <c r="DA4013" s="7">
        <v>1.3106139217596501E-2</v>
      </c>
    </row>
    <row r="4014" spans="105:105" x14ac:dyDescent="0.25">
      <c r="DA4014" s="7">
        <v>3.9193467637218416E-3</v>
      </c>
    </row>
    <row r="4015" spans="105:105" x14ac:dyDescent="0.25">
      <c r="DA4015" s="7">
        <v>1.3424745670816628E-2</v>
      </c>
    </row>
    <row r="4016" spans="105:105" x14ac:dyDescent="0.25">
      <c r="DA4016" s="7">
        <v>-6.3193652158603075E-3</v>
      </c>
    </row>
    <row r="4017" spans="105:105" x14ac:dyDescent="0.25">
      <c r="DA4017" s="7">
        <v>1.2084431909883278E-3</v>
      </c>
    </row>
    <row r="4018" spans="105:105" x14ac:dyDescent="0.25">
      <c r="DA4018" s="7">
        <v>8.9923027780954724E-3</v>
      </c>
    </row>
    <row r="4019" spans="105:105" x14ac:dyDescent="0.25">
      <c r="DA4019" s="7">
        <v>1.7326492948085071E-2</v>
      </c>
    </row>
    <row r="4020" spans="105:105" x14ac:dyDescent="0.25">
      <c r="DA4020" s="7">
        <v>1.6160895452229308E-2</v>
      </c>
    </row>
    <row r="4021" spans="105:105" x14ac:dyDescent="0.25">
      <c r="DA4021" s="7">
        <v>1.1631809652497759E-2</v>
      </c>
    </row>
    <row r="4022" spans="105:105" x14ac:dyDescent="0.25">
      <c r="DA4022" s="7">
        <v>3.2969629410203195E-3</v>
      </c>
    </row>
    <row r="4023" spans="105:105" x14ac:dyDescent="0.25">
      <c r="DA4023" s="7">
        <v>1.8409727681486401E-3</v>
      </c>
    </row>
    <row r="4024" spans="105:105" x14ac:dyDescent="0.25">
      <c r="DA4024" s="7">
        <v>-3.8315281790361044E-3</v>
      </c>
    </row>
    <row r="4025" spans="105:105" x14ac:dyDescent="0.25">
      <c r="DA4025" s="7">
        <v>-3.9984122713591207E-3</v>
      </c>
    </row>
    <row r="4026" spans="105:105" x14ac:dyDescent="0.25">
      <c r="DA4026" s="7">
        <v>-2.0609145713038745E-3</v>
      </c>
    </row>
    <row r="4027" spans="105:105" x14ac:dyDescent="0.25">
      <c r="DA4027" s="7">
        <v>7.0712448768957981E-3</v>
      </c>
    </row>
    <row r="4028" spans="105:105" x14ac:dyDescent="0.25">
      <c r="DA4028" s="7">
        <v>-6.6954847034154229E-3</v>
      </c>
    </row>
    <row r="4029" spans="105:105" x14ac:dyDescent="0.25">
      <c r="DA4029" s="7">
        <v>-9.2485557024716402E-3</v>
      </c>
    </row>
    <row r="4030" spans="105:105" x14ac:dyDescent="0.25">
      <c r="DA4030" s="7">
        <v>-3.3161168494203596E-3</v>
      </c>
    </row>
    <row r="4031" spans="105:105" x14ac:dyDescent="0.25">
      <c r="DA4031" s="7">
        <v>6.5061815030261639E-3</v>
      </c>
    </row>
    <row r="4032" spans="105:105" x14ac:dyDescent="0.25">
      <c r="DA4032" s="7">
        <v>5.7976532389002384E-4</v>
      </c>
    </row>
    <row r="4033" spans="105:105" x14ac:dyDescent="0.25">
      <c r="DA4033" s="7">
        <v>-1.787469418560795E-3</v>
      </c>
    </row>
    <row r="4034" spans="105:105" x14ac:dyDescent="0.25">
      <c r="DA4034" s="7">
        <v>6.7054024520970413E-3</v>
      </c>
    </row>
    <row r="4035" spans="105:105" x14ac:dyDescent="0.25">
      <c r="DA4035" s="7">
        <v>1.4867142908624371E-4</v>
      </c>
    </row>
    <row r="4036" spans="105:105" x14ac:dyDescent="0.25">
      <c r="DA4036" s="7">
        <v>1.1792828640862717E-2</v>
      </c>
    </row>
    <row r="4037" spans="105:105" x14ac:dyDescent="0.25">
      <c r="DA4037" s="7">
        <v>3.7439101242838658E-3</v>
      </c>
    </row>
    <row r="4038" spans="105:105" x14ac:dyDescent="0.25">
      <c r="DA4038" s="7">
        <v>4.3935010262415742E-3</v>
      </c>
    </row>
    <row r="4039" spans="105:105" x14ac:dyDescent="0.25">
      <c r="DA4039" s="7">
        <v>1.4189940397953614E-2</v>
      </c>
    </row>
    <row r="4040" spans="105:105" x14ac:dyDescent="0.25">
      <c r="DA4040" s="7">
        <v>2.182050448025984E-3</v>
      </c>
    </row>
    <row r="4041" spans="105:105" x14ac:dyDescent="0.25">
      <c r="DA4041" s="7">
        <v>-8.132190064317547E-3</v>
      </c>
    </row>
    <row r="4042" spans="105:105" x14ac:dyDescent="0.25">
      <c r="DA4042" s="7">
        <v>2.2843045962858011E-3</v>
      </c>
    </row>
    <row r="4043" spans="105:105" x14ac:dyDescent="0.25">
      <c r="DA4043" s="7">
        <v>3.3068635866569818E-3</v>
      </c>
    </row>
    <row r="4044" spans="105:105" x14ac:dyDescent="0.25">
      <c r="DA4044" s="7">
        <v>1.2709371867444133E-3</v>
      </c>
    </row>
    <row r="4045" spans="105:105" x14ac:dyDescent="0.25">
      <c r="DA4045" s="7">
        <v>-1.2845498849870637E-3</v>
      </c>
    </row>
    <row r="4046" spans="105:105" x14ac:dyDescent="0.25">
      <c r="DA4046" s="7">
        <v>3.9159177958790676E-4</v>
      </c>
    </row>
    <row r="4047" spans="105:105" x14ac:dyDescent="0.25">
      <c r="DA4047" s="7">
        <v>1.5495909019577084E-3</v>
      </c>
    </row>
    <row r="4048" spans="105:105" x14ac:dyDescent="0.25">
      <c r="DA4048" s="7">
        <v>5.472452553475159E-3</v>
      </c>
    </row>
    <row r="4049" spans="105:105" x14ac:dyDescent="0.25">
      <c r="DA4049" s="7">
        <v>2.6553993529872966E-3</v>
      </c>
    </row>
    <row r="4050" spans="105:105" x14ac:dyDescent="0.25">
      <c r="DA4050" s="7">
        <v>1.7016546644284972E-3</v>
      </c>
    </row>
    <row r="4051" spans="105:105" x14ac:dyDescent="0.25">
      <c r="DA4051" s="7">
        <v>1.3785475825896719E-2</v>
      </c>
    </row>
    <row r="4052" spans="105:105" x14ac:dyDescent="0.25">
      <c r="DA4052" s="7">
        <v>4.2958426683966534E-3</v>
      </c>
    </row>
    <row r="4053" spans="105:105" x14ac:dyDescent="0.25">
      <c r="DA4053" s="7">
        <v>1.1710139428940601E-2</v>
      </c>
    </row>
    <row r="4054" spans="105:105" x14ac:dyDescent="0.25">
      <c r="DA4054" s="7">
        <v>4.796022235494456E-3</v>
      </c>
    </row>
    <row r="4055" spans="105:105" x14ac:dyDescent="0.25">
      <c r="DA4055" s="7">
        <v>-8.057606951298658E-3</v>
      </c>
    </row>
    <row r="4056" spans="105:105" x14ac:dyDescent="0.25">
      <c r="DA4056" s="7">
        <v>-7.4867485045630022E-3</v>
      </c>
    </row>
    <row r="4057" spans="105:105" x14ac:dyDescent="0.25">
      <c r="DA4057" s="7">
        <v>-1.3809400602441747E-2</v>
      </c>
    </row>
    <row r="4058" spans="105:105" x14ac:dyDescent="0.25">
      <c r="DA4058" s="7">
        <v>1.2296713657618966E-3</v>
      </c>
    </row>
    <row r="4059" spans="105:105" x14ac:dyDescent="0.25">
      <c r="DA4059" s="7">
        <v>-6.6897421538684287E-3</v>
      </c>
    </row>
    <row r="4060" spans="105:105" x14ac:dyDescent="0.25">
      <c r="DA4060" s="7">
        <v>3.3000530629564307E-3</v>
      </c>
    </row>
    <row r="4061" spans="105:105" x14ac:dyDescent="0.25">
      <c r="DA4061" s="7">
        <v>-1.8664907520374982E-3</v>
      </c>
    </row>
    <row r="4062" spans="105:105" x14ac:dyDescent="0.25">
      <c r="DA4062" s="7">
        <v>-1.4271944655789412E-3</v>
      </c>
    </row>
    <row r="4063" spans="105:105" x14ac:dyDescent="0.25">
      <c r="DA4063" s="7">
        <v>-1.9887387770737407E-3</v>
      </c>
    </row>
    <row r="4064" spans="105:105" x14ac:dyDescent="0.25">
      <c r="DA4064" s="7">
        <v>3.0765750943814053E-3</v>
      </c>
    </row>
    <row r="4065" spans="105:105" x14ac:dyDescent="0.25">
      <c r="DA4065" s="7">
        <v>1.3833482139487751E-2</v>
      </c>
    </row>
    <row r="4066" spans="105:105" x14ac:dyDescent="0.25">
      <c r="DA4066" s="7">
        <v>-6.6782570547744401E-3</v>
      </c>
    </row>
    <row r="4067" spans="105:105" x14ac:dyDescent="0.25">
      <c r="DA4067" s="7">
        <v>2.6445270259486276E-3</v>
      </c>
    </row>
    <row r="4068" spans="105:105" x14ac:dyDescent="0.25">
      <c r="DA4068" s="7">
        <v>-1.8231765216129134E-3</v>
      </c>
    </row>
    <row r="4069" spans="105:105" x14ac:dyDescent="0.25">
      <c r="DA4069" s="7">
        <v>5.7602453261992193E-3</v>
      </c>
    </row>
    <row r="4070" spans="105:105" x14ac:dyDescent="0.25">
      <c r="DA4070" s="7">
        <v>6.6228821196855276E-4</v>
      </c>
    </row>
    <row r="4071" spans="105:105" x14ac:dyDescent="0.25">
      <c r="DA4071" s="7">
        <v>-3.8329463086498438E-3</v>
      </c>
    </row>
    <row r="4072" spans="105:105" x14ac:dyDescent="0.25">
      <c r="DA4072" s="7">
        <v>-2.375494236731902E-3</v>
      </c>
    </row>
    <row r="4073" spans="105:105" x14ac:dyDescent="0.25">
      <c r="DA4073" s="7">
        <v>8.6064664765202904E-3</v>
      </c>
    </row>
    <row r="4074" spans="105:105" x14ac:dyDescent="0.25">
      <c r="DA4074" s="7">
        <v>1.0771565225694212E-2</v>
      </c>
    </row>
    <row r="4075" spans="105:105" x14ac:dyDescent="0.25">
      <c r="DA4075" s="7">
        <v>-5.4660600653878648E-4</v>
      </c>
    </row>
    <row r="4076" spans="105:105" x14ac:dyDescent="0.25">
      <c r="DA4076" s="7">
        <v>1.3341443686839193E-2</v>
      </c>
    </row>
    <row r="4077" spans="105:105" x14ac:dyDescent="0.25">
      <c r="DA4077" s="7">
        <v>1.8199640603596346E-2</v>
      </c>
    </row>
    <row r="4078" spans="105:105" x14ac:dyDescent="0.25">
      <c r="DA4078" s="7">
        <v>9.1026017480529842E-3</v>
      </c>
    </row>
    <row r="4079" spans="105:105" x14ac:dyDescent="0.25">
      <c r="DA4079" s="7">
        <v>-1.9092622414988E-3</v>
      </c>
    </row>
    <row r="4080" spans="105:105" x14ac:dyDescent="0.25">
      <c r="DA4080" s="7">
        <v>7.0089172049832994E-3</v>
      </c>
    </row>
    <row r="4081" spans="105:105" x14ac:dyDescent="0.25">
      <c r="DA4081" s="7">
        <v>-2.7169020086294043E-4</v>
      </c>
    </row>
    <row r="4082" spans="105:105" x14ac:dyDescent="0.25">
      <c r="DA4082" s="7">
        <v>1.4442542546929326E-2</v>
      </c>
    </row>
    <row r="4083" spans="105:105" x14ac:dyDescent="0.25">
      <c r="DA4083" s="7">
        <v>2.041305460805597E-3</v>
      </c>
    </row>
    <row r="4084" spans="105:105" x14ac:dyDescent="0.25">
      <c r="DA4084" s="7">
        <v>1.4778901881980709E-2</v>
      </c>
    </row>
    <row r="4085" spans="105:105" x14ac:dyDescent="0.25">
      <c r="DA4085" s="7">
        <v>2.7122821074939563E-3</v>
      </c>
    </row>
    <row r="4086" spans="105:105" x14ac:dyDescent="0.25">
      <c r="DA4086" s="7">
        <v>-2.3233473348242117E-3</v>
      </c>
    </row>
    <row r="4087" spans="105:105" x14ac:dyDescent="0.25">
      <c r="DA4087" s="7">
        <v>-5.2056957747496201E-3</v>
      </c>
    </row>
    <row r="4088" spans="105:105" x14ac:dyDescent="0.25">
      <c r="DA4088" s="7">
        <v>5.9522705805633448E-3</v>
      </c>
    </row>
    <row r="4089" spans="105:105" x14ac:dyDescent="0.25">
      <c r="DA4089" s="7">
        <v>5.1195483729301484E-3</v>
      </c>
    </row>
    <row r="4090" spans="105:105" x14ac:dyDescent="0.25">
      <c r="DA4090" s="7">
        <v>2.059172143161413E-3</v>
      </c>
    </row>
    <row r="4091" spans="105:105" x14ac:dyDescent="0.25">
      <c r="DA4091" s="7">
        <v>-1.1732103334908607E-2</v>
      </c>
    </row>
    <row r="4092" spans="105:105" x14ac:dyDescent="0.25">
      <c r="DA4092" s="7">
        <v>-8.5061035724735123E-3</v>
      </c>
    </row>
    <row r="4093" spans="105:105" x14ac:dyDescent="0.25">
      <c r="DA4093" s="7">
        <v>8.0737749749445354E-3</v>
      </c>
    </row>
    <row r="4094" spans="105:105" x14ac:dyDescent="0.25">
      <c r="DA4094" s="7">
        <v>-1.419240064478945E-2</v>
      </c>
    </row>
    <row r="4095" spans="105:105" x14ac:dyDescent="0.25">
      <c r="DA4095" s="7">
        <v>8.1248451488121643E-3</v>
      </c>
    </row>
    <row r="4096" spans="105:105" x14ac:dyDescent="0.25">
      <c r="DA4096" s="7">
        <v>-3.1341122394369452E-4</v>
      </c>
    </row>
    <row r="4097" spans="105:105" x14ac:dyDescent="0.25">
      <c r="DA4097" s="7">
        <v>-1.2906776055402588E-3</v>
      </c>
    </row>
    <row r="4098" spans="105:105" x14ac:dyDescent="0.25">
      <c r="DA4098" s="7">
        <v>-5.6279482441837902E-3</v>
      </c>
    </row>
    <row r="4099" spans="105:105" x14ac:dyDescent="0.25">
      <c r="DA4099" s="7">
        <v>-4.7917594974947863E-3</v>
      </c>
    </row>
    <row r="4100" spans="105:105" x14ac:dyDescent="0.25">
      <c r="DA4100" s="7">
        <v>1.0834873332895222E-2</v>
      </c>
    </row>
    <row r="4101" spans="105:105" x14ac:dyDescent="0.25">
      <c r="DA4101" s="7">
        <v>3.3700316316739188E-3</v>
      </c>
    </row>
    <row r="4102" spans="105:105" x14ac:dyDescent="0.25">
      <c r="DA4102" s="7">
        <v>3.2506373736381645E-3</v>
      </c>
    </row>
    <row r="4103" spans="105:105" x14ac:dyDescent="0.25">
      <c r="DA4103" s="7">
        <v>5.8625195378990609E-4</v>
      </c>
    </row>
    <row r="4104" spans="105:105" x14ac:dyDescent="0.25">
      <c r="DA4104" s="7">
        <v>7.7256329086580078E-3</v>
      </c>
    </row>
    <row r="4105" spans="105:105" x14ac:dyDescent="0.25">
      <c r="DA4105" s="7">
        <v>-5.8293051415617813E-3</v>
      </c>
    </row>
    <row r="4106" spans="105:105" x14ac:dyDescent="0.25">
      <c r="DA4106" s="7">
        <v>-9.5290127183048755E-3</v>
      </c>
    </row>
    <row r="4107" spans="105:105" x14ac:dyDescent="0.25">
      <c r="DA4107" s="7">
        <v>-6.7691636104573265E-4</v>
      </c>
    </row>
    <row r="4108" spans="105:105" x14ac:dyDescent="0.25">
      <c r="DA4108" s="7">
        <v>9.014706529327668E-4</v>
      </c>
    </row>
    <row r="4109" spans="105:105" x14ac:dyDescent="0.25">
      <c r="DA4109" s="7">
        <v>-8.1981593530159446E-3</v>
      </c>
    </row>
    <row r="4110" spans="105:105" x14ac:dyDescent="0.25">
      <c r="DA4110" s="7">
        <v>1.1706988029798958E-2</v>
      </c>
    </row>
    <row r="4111" spans="105:105" x14ac:dyDescent="0.25">
      <c r="DA4111" s="7">
        <v>-2.8116828934813386E-3</v>
      </c>
    </row>
    <row r="4112" spans="105:105" x14ac:dyDescent="0.25">
      <c r="DA4112" s="7">
        <v>1.212318280977197E-2</v>
      </c>
    </row>
    <row r="4113" spans="105:105" x14ac:dyDescent="0.25">
      <c r="DA4113" s="7">
        <v>3.1926953988644525E-3</v>
      </c>
    </row>
    <row r="4114" spans="105:105" x14ac:dyDescent="0.25">
      <c r="DA4114" s="7">
        <v>4.984659735781315E-3</v>
      </c>
    </row>
    <row r="4115" spans="105:105" x14ac:dyDescent="0.25">
      <c r="DA4115" s="7">
        <v>-3.6240610688779273E-3</v>
      </c>
    </row>
    <row r="4116" spans="105:105" x14ac:dyDescent="0.25">
      <c r="DA4116" s="7">
        <v>4.4445011690171666E-3</v>
      </c>
    </row>
    <row r="4117" spans="105:105" x14ac:dyDescent="0.25">
      <c r="DA4117" s="7">
        <v>5.5995414777484254E-3</v>
      </c>
    </row>
    <row r="4118" spans="105:105" x14ac:dyDescent="0.25">
      <c r="DA4118" s="7">
        <v>-4.3882815589458917E-4</v>
      </c>
    </row>
    <row r="4119" spans="105:105" x14ac:dyDescent="0.25">
      <c r="DA4119" s="7">
        <v>-1.7226355794409758E-4</v>
      </c>
    </row>
    <row r="4120" spans="105:105" x14ac:dyDescent="0.25">
      <c r="DA4120" s="7">
        <v>3.9276480037951839E-4</v>
      </c>
    </row>
    <row r="4121" spans="105:105" x14ac:dyDescent="0.25">
      <c r="DA4121" s="7">
        <v>-1.157285882983706E-3</v>
      </c>
    </row>
    <row r="4122" spans="105:105" x14ac:dyDescent="0.25">
      <c r="DA4122" s="7">
        <v>-2.0199795473308793E-5</v>
      </c>
    </row>
    <row r="4123" spans="105:105" x14ac:dyDescent="0.25">
      <c r="DA4123" s="7">
        <v>6.8926130688836563E-3</v>
      </c>
    </row>
    <row r="4124" spans="105:105" x14ac:dyDescent="0.25">
      <c r="DA4124" s="7">
        <v>1.0451890798320528E-2</v>
      </c>
    </row>
    <row r="4125" spans="105:105" x14ac:dyDescent="0.25">
      <c r="DA4125" s="7">
        <v>1.3048538644396467E-2</v>
      </c>
    </row>
    <row r="4126" spans="105:105" x14ac:dyDescent="0.25">
      <c r="DA4126" s="7">
        <v>-8.6505952231178528E-3</v>
      </c>
    </row>
    <row r="4127" spans="105:105" x14ac:dyDescent="0.25">
      <c r="DA4127" s="7">
        <v>6.8734945807576876E-3</v>
      </c>
    </row>
    <row r="4128" spans="105:105" x14ac:dyDescent="0.25">
      <c r="DA4128" s="7">
        <v>-6.9195553806057435E-4</v>
      </c>
    </row>
    <row r="4129" spans="105:105" x14ac:dyDescent="0.25">
      <c r="DA4129" s="7">
        <v>1.8344423688162351E-3</v>
      </c>
    </row>
    <row r="4130" spans="105:105" x14ac:dyDescent="0.25">
      <c r="DA4130" s="7">
        <v>6.7702100295573471E-4</v>
      </c>
    </row>
    <row r="4131" spans="105:105" x14ac:dyDescent="0.25">
      <c r="DA4131" s="7">
        <v>7.7160386490490052E-3</v>
      </c>
    </row>
    <row r="4132" spans="105:105" x14ac:dyDescent="0.25">
      <c r="DA4132" s="7">
        <v>9.1383989456371635E-4</v>
      </c>
    </row>
    <row r="4133" spans="105:105" x14ac:dyDescent="0.25">
      <c r="DA4133" s="7">
        <v>4.5601575175154719E-3</v>
      </c>
    </row>
    <row r="4134" spans="105:105" x14ac:dyDescent="0.25">
      <c r="DA4134" s="7">
        <v>-5.2161829307820883E-3</v>
      </c>
    </row>
    <row r="4135" spans="105:105" x14ac:dyDescent="0.25">
      <c r="DA4135" s="7">
        <v>-5.5139438245678323E-4</v>
      </c>
    </row>
    <row r="4136" spans="105:105" x14ac:dyDescent="0.25">
      <c r="DA4136" s="7">
        <v>6.6858462696458443E-3</v>
      </c>
    </row>
    <row r="4137" spans="105:105" x14ac:dyDescent="0.25">
      <c r="DA4137" s="7">
        <v>-9.4645315903122539E-3</v>
      </c>
    </row>
    <row r="4138" spans="105:105" x14ac:dyDescent="0.25">
      <c r="DA4138" s="7">
        <v>3.3340881736861772E-3</v>
      </c>
    </row>
    <row r="4139" spans="105:105" x14ac:dyDescent="0.25">
      <c r="DA4139" s="7">
        <v>-1.3643853299086914E-3</v>
      </c>
    </row>
    <row r="4140" spans="105:105" x14ac:dyDescent="0.25">
      <c r="DA4140" s="7">
        <v>-9.7026373032364065E-3</v>
      </c>
    </row>
    <row r="4141" spans="105:105" x14ac:dyDescent="0.25">
      <c r="DA4141" s="7">
        <v>-2.8103523027326448E-3</v>
      </c>
    </row>
    <row r="4142" spans="105:105" x14ac:dyDescent="0.25">
      <c r="DA4142" s="7">
        <v>-2.858060984182521E-3</v>
      </c>
    </row>
    <row r="4143" spans="105:105" x14ac:dyDescent="0.25">
      <c r="DA4143" s="7">
        <v>5.0812588733591835E-3</v>
      </c>
    </row>
    <row r="4144" spans="105:105" x14ac:dyDescent="0.25">
      <c r="DA4144" s="7">
        <v>7.9367529451556036E-4</v>
      </c>
    </row>
    <row r="4145" spans="105:105" x14ac:dyDescent="0.25">
      <c r="DA4145" s="7">
        <v>-2.4465757951489652E-3</v>
      </c>
    </row>
    <row r="4146" spans="105:105" x14ac:dyDescent="0.25">
      <c r="DA4146" s="7">
        <v>-1.2900648334849393E-3</v>
      </c>
    </row>
    <row r="4147" spans="105:105" x14ac:dyDescent="0.25">
      <c r="DA4147" s="7">
        <v>7.9484831530717199E-4</v>
      </c>
    </row>
    <row r="4148" spans="105:105" x14ac:dyDescent="0.25">
      <c r="DA4148" s="7">
        <v>1.1249965123168658E-2</v>
      </c>
    </row>
    <row r="4149" spans="105:105" x14ac:dyDescent="0.25">
      <c r="DA4149" s="7">
        <v>-3.6844016085538899E-3</v>
      </c>
    </row>
    <row r="4150" spans="105:105" x14ac:dyDescent="0.25">
      <c r="DA4150" s="7">
        <v>-1.4370600956695853E-3</v>
      </c>
    </row>
    <row r="4151" spans="105:105" x14ac:dyDescent="0.25">
      <c r="DA4151" s="7">
        <v>8.6249546848179304E-3</v>
      </c>
    </row>
    <row r="4152" spans="105:105" x14ac:dyDescent="0.25">
      <c r="DA4152" s="7">
        <v>7.8542913342826066E-4</v>
      </c>
    </row>
    <row r="4153" spans="105:105" x14ac:dyDescent="0.25">
      <c r="DA4153" s="7">
        <v>8.4296554769010979E-3</v>
      </c>
    </row>
    <row r="4154" spans="105:105" x14ac:dyDescent="0.25">
      <c r="DA4154" s="7">
        <v>-5.5808173192432153E-3</v>
      </c>
    </row>
    <row r="4155" spans="105:105" x14ac:dyDescent="0.25">
      <c r="DA4155" s="7">
        <v>2.6687052604742346E-3</v>
      </c>
    </row>
    <row r="4156" spans="105:105" x14ac:dyDescent="0.25">
      <c r="DA4156" s="7">
        <v>1.1606994939924334E-3</v>
      </c>
    </row>
    <row r="4157" spans="105:105" x14ac:dyDescent="0.25">
      <c r="DA4157" s="7">
        <v>-2.5595797160363875E-3</v>
      </c>
    </row>
    <row r="4158" spans="105:105" x14ac:dyDescent="0.25">
      <c r="DA4158" s="7">
        <v>-1.2261223250790499E-2</v>
      </c>
    </row>
    <row r="4159" spans="105:105" x14ac:dyDescent="0.25">
      <c r="DA4159" s="7">
        <v>-4.9603330899131836E-3</v>
      </c>
    </row>
    <row r="4160" spans="105:105" x14ac:dyDescent="0.25">
      <c r="DA4160" s="7">
        <v>7.133992735360516E-3</v>
      </c>
    </row>
    <row r="4161" spans="105:105" x14ac:dyDescent="0.25">
      <c r="DA4161" s="7">
        <v>1.5573054465674795E-2</v>
      </c>
    </row>
    <row r="4162" spans="105:105" x14ac:dyDescent="0.25">
      <c r="DA4162" s="7">
        <v>4.308833435969427E-3</v>
      </c>
    </row>
    <row r="4163" spans="105:105" x14ac:dyDescent="0.25">
      <c r="DA4163" s="7">
        <v>4.3283370951015965E-3</v>
      </c>
    </row>
    <row r="4164" spans="105:105" x14ac:dyDescent="0.25">
      <c r="DA4164" s="7">
        <v>-1.0330157101649093E-3</v>
      </c>
    </row>
    <row r="4165" spans="105:105" x14ac:dyDescent="0.25">
      <c r="DA4165" s="7">
        <v>-4.0952889776381201E-4</v>
      </c>
    </row>
    <row r="4166" spans="105:105" x14ac:dyDescent="0.25">
      <c r="DA4166" s="7">
        <v>1.2979487987648463E-2</v>
      </c>
    </row>
    <row r="4167" spans="105:105" x14ac:dyDescent="0.25">
      <c r="DA4167" s="7">
        <v>-2.6013270007766553E-3</v>
      </c>
    </row>
    <row r="4168" spans="105:105" x14ac:dyDescent="0.25">
      <c r="DA4168" s="7">
        <v>6.7839598295890025E-3</v>
      </c>
    </row>
    <row r="4169" spans="105:105" x14ac:dyDescent="0.25">
      <c r="DA4169" s="7">
        <v>-8.4553835540660659E-3</v>
      </c>
    </row>
    <row r="4170" spans="105:105" x14ac:dyDescent="0.25">
      <c r="DA4170" s="7">
        <v>-1.3637754395860248E-2</v>
      </c>
    </row>
    <row r="4171" spans="105:105" x14ac:dyDescent="0.25">
      <c r="DA4171" s="7">
        <v>-1.7117319234786554E-2</v>
      </c>
    </row>
    <row r="4172" spans="105:105" x14ac:dyDescent="0.25">
      <c r="DA4172" s="7">
        <v>1.0192845788877457E-2</v>
      </c>
    </row>
    <row r="4173" spans="105:105" x14ac:dyDescent="0.25">
      <c r="DA4173" s="7">
        <v>-3.9107420980159079E-3</v>
      </c>
    </row>
    <row r="4174" spans="105:105" x14ac:dyDescent="0.25">
      <c r="DA4174" s="7">
        <v>-5.1373629366949902E-3</v>
      </c>
    </row>
    <row r="4175" spans="105:105" x14ac:dyDescent="0.25">
      <c r="DA4175" s="7">
        <v>-4.5506949709320909E-3</v>
      </c>
    </row>
    <row r="4176" spans="105:105" x14ac:dyDescent="0.25">
      <c r="DA4176" s="7">
        <v>3.1582313476959823E-3</v>
      </c>
    </row>
    <row r="4177" spans="105:105" x14ac:dyDescent="0.25">
      <c r="DA4177" s="7">
        <v>-7.4211275206471352E-5</v>
      </c>
    </row>
    <row r="4178" spans="105:105" x14ac:dyDescent="0.25">
      <c r="DA4178" s="7">
        <v>4.3309282455069476E-3</v>
      </c>
    </row>
    <row r="4179" spans="105:105" x14ac:dyDescent="0.25">
      <c r="DA4179" s="7">
        <v>8.3256005836883557E-4</v>
      </c>
    </row>
    <row r="4180" spans="105:105" x14ac:dyDescent="0.25">
      <c r="DA4180" s="7">
        <v>-1.2084464774490334E-2</v>
      </c>
    </row>
    <row r="4181" spans="105:105" x14ac:dyDescent="0.25">
      <c r="DA4181" s="7">
        <v>-2.3471491522301224E-3</v>
      </c>
    </row>
    <row r="4182" spans="105:105" x14ac:dyDescent="0.25">
      <c r="DA4182" s="7">
        <v>-7.9290648818656339E-3</v>
      </c>
    </row>
    <row r="4183" spans="105:105" x14ac:dyDescent="0.25">
      <c r="DA4183" s="7">
        <v>8.5638175414700524E-3</v>
      </c>
    </row>
    <row r="4184" spans="105:105" x14ac:dyDescent="0.25">
      <c r="DA4184" s="7">
        <v>6.1824715339738757E-3</v>
      </c>
    </row>
    <row r="4185" spans="105:105" x14ac:dyDescent="0.25">
      <c r="DA4185" s="7">
        <v>-3.3250345041014955E-4</v>
      </c>
    </row>
    <row r="4186" spans="105:105" x14ac:dyDescent="0.25">
      <c r="DA4186" s="7">
        <v>8.5223591349844353E-3</v>
      </c>
    </row>
    <row r="4187" spans="105:105" x14ac:dyDescent="0.25">
      <c r="DA4187" s="7">
        <v>3.219797431482584E-3</v>
      </c>
    </row>
    <row r="4188" spans="105:105" x14ac:dyDescent="0.25">
      <c r="DA4188" s="7">
        <v>7.4094075125671222E-3</v>
      </c>
    </row>
    <row r="4189" spans="105:105" x14ac:dyDescent="0.25">
      <c r="DA4189" s="7">
        <v>5.9464229843782957E-3</v>
      </c>
    </row>
    <row r="4190" spans="105:105" x14ac:dyDescent="0.25">
      <c r="DA4190" s="7">
        <v>6.8583853726508093E-3</v>
      </c>
    </row>
    <row r="4191" spans="105:105" x14ac:dyDescent="0.25">
      <c r="DA4191" s="7">
        <v>2.1235569784024844E-3</v>
      </c>
    </row>
    <row r="4192" spans="105:105" x14ac:dyDescent="0.25">
      <c r="DA4192" s="7">
        <v>2.3495998357233473E-3</v>
      </c>
    </row>
    <row r="4193" spans="105:105" x14ac:dyDescent="0.25">
      <c r="DA4193" s="7">
        <v>8.9372408319817621E-3</v>
      </c>
    </row>
    <row r="4194" spans="105:105" x14ac:dyDescent="0.25">
      <c r="DA4194" s="7">
        <v>-7.5037022270553282E-4</v>
      </c>
    </row>
    <row r="4195" spans="105:105" x14ac:dyDescent="0.25">
      <c r="DA4195" s="7">
        <v>-1.1598308933572844E-2</v>
      </c>
    </row>
    <row r="4196" spans="105:105" x14ac:dyDescent="0.25">
      <c r="DA4196" s="7">
        <v>-7.9678270913078452E-3</v>
      </c>
    </row>
    <row r="4197" spans="105:105" x14ac:dyDescent="0.25">
      <c r="DA4197" s="7">
        <v>2.0020092642866073E-3</v>
      </c>
    </row>
    <row r="4198" spans="105:105" x14ac:dyDescent="0.25">
      <c r="DA4198" s="7">
        <v>-1.7462712580710648E-2</v>
      </c>
    </row>
    <row r="4199" spans="105:105" x14ac:dyDescent="0.25">
      <c r="DA4199" s="7">
        <v>7.917080406512832E-3</v>
      </c>
    </row>
    <row r="4200" spans="105:105" x14ac:dyDescent="0.25">
      <c r="DA4200" s="7">
        <v>-6.6677523909689628E-3</v>
      </c>
    </row>
    <row r="4201" spans="105:105" x14ac:dyDescent="0.25">
      <c r="DA4201" s="7">
        <v>7.6303669174958484E-4</v>
      </c>
    </row>
    <row r="4202" spans="105:105" x14ac:dyDescent="0.25">
      <c r="DA4202" s="7">
        <v>9.0911866800510322E-3</v>
      </c>
    </row>
    <row r="4203" spans="105:105" x14ac:dyDescent="0.25">
      <c r="DA4203" s="7">
        <v>1.0294933613293688E-2</v>
      </c>
    </row>
    <row r="4204" spans="105:105" x14ac:dyDescent="0.25">
      <c r="DA4204" s="7">
        <v>-1.5737520334383589E-3</v>
      </c>
    </row>
    <row r="4205" spans="105:105" x14ac:dyDescent="0.25">
      <c r="DA4205" s="7">
        <v>7.8903460371278922E-3</v>
      </c>
    </row>
    <row r="4206" spans="105:105" x14ac:dyDescent="0.25">
      <c r="DA4206" s="7">
        <v>-2.2092404242372143E-3</v>
      </c>
    </row>
    <row r="4207" spans="105:105" x14ac:dyDescent="0.25">
      <c r="DA4207" s="7">
        <v>-1.3857161807210651E-2</v>
      </c>
    </row>
    <row r="4208" spans="105:105" x14ac:dyDescent="0.25">
      <c r="DA4208" s="7">
        <v>-5.5942632889142262E-3</v>
      </c>
    </row>
    <row r="4209" spans="105:105" x14ac:dyDescent="0.25">
      <c r="DA4209" s="7">
        <v>7.4537134878337381E-4</v>
      </c>
    </row>
    <row r="4210" spans="105:105" x14ac:dyDescent="0.25">
      <c r="DA4210" s="7">
        <v>-4.5658391945849874E-3</v>
      </c>
    </row>
    <row r="4211" spans="105:105" x14ac:dyDescent="0.25">
      <c r="DA4211" s="7">
        <v>5.1195771902566773E-4</v>
      </c>
    </row>
    <row r="4212" spans="105:105" x14ac:dyDescent="0.25">
      <c r="DA4212" s="7">
        <v>6.014528221383807E-3</v>
      </c>
    </row>
    <row r="4213" spans="105:105" x14ac:dyDescent="0.25">
      <c r="DA4213" s="7">
        <v>-6.3965219715115384E-3</v>
      </c>
    </row>
    <row r="4214" spans="105:105" x14ac:dyDescent="0.25">
      <c r="DA4214" s="7">
        <v>-7.5585478816734396E-3</v>
      </c>
    </row>
    <row r="4215" spans="105:105" x14ac:dyDescent="0.25">
      <c r="DA4215" s="7">
        <v>-3.6121645371182242E-3</v>
      </c>
    </row>
    <row r="4216" spans="105:105" x14ac:dyDescent="0.25">
      <c r="DA4216" s="7">
        <v>1.7082644685613924E-2</v>
      </c>
    </row>
    <row r="4217" spans="105:105" x14ac:dyDescent="0.25">
      <c r="DA4217" s="7">
        <v>-4.1252735945832685E-3</v>
      </c>
    </row>
    <row r="4218" spans="105:105" x14ac:dyDescent="0.25">
      <c r="DA4218" s="7">
        <v>-3.2535152513592041E-4</v>
      </c>
    </row>
    <row r="4219" spans="105:105" x14ac:dyDescent="0.25">
      <c r="DA4219" s="7">
        <v>1.1302540965515072E-2</v>
      </c>
    </row>
    <row r="4220" spans="105:105" x14ac:dyDescent="0.25">
      <c r="DA4220" s="7">
        <v>9.3531554875866275E-3</v>
      </c>
    </row>
    <row r="4221" spans="105:105" x14ac:dyDescent="0.25">
      <c r="DA4221" s="7">
        <v>-8.2040769802930302E-3</v>
      </c>
    </row>
    <row r="4222" spans="105:105" x14ac:dyDescent="0.25">
      <c r="DA4222" s="7">
        <v>7.2557592966390073E-3</v>
      </c>
    </row>
    <row r="4223" spans="105:105" x14ac:dyDescent="0.25">
      <c r="DA4223" s="7">
        <v>3.193308170919772E-3</v>
      </c>
    </row>
    <row r="4224" spans="105:105" x14ac:dyDescent="0.25">
      <c r="DA4224" s="7">
        <v>2.2460063428283317E-3</v>
      </c>
    </row>
    <row r="4225" spans="105:105" x14ac:dyDescent="0.25">
      <c r="DA4225" s="7">
        <v>-1.2737644769914914E-2</v>
      </c>
    </row>
    <row r="4226" spans="105:105" x14ac:dyDescent="0.25">
      <c r="DA4226" s="7">
        <v>-6.2882250858965565E-4</v>
      </c>
    </row>
    <row r="4227" spans="105:105" x14ac:dyDescent="0.25">
      <c r="DA4227" s="7">
        <v>-8.8956690296996387E-3</v>
      </c>
    </row>
    <row r="4228" spans="105:105" x14ac:dyDescent="0.25">
      <c r="DA4228" s="7">
        <v>4.4057852846744933E-4</v>
      </c>
    </row>
    <row r="4229" spans="105:105" x14ac:dyDescent="0.25">
      <c r="DA4229" s="7">
        <v>1.0517054729460506E-2</v>
      </c>
    </row>
    <row r="4230" spans="105:105" x14ac:dyDescent="0.25">
      <c r="DA4230" s="7">
        <v>-7.0846299740893303E-3</v>
      </c>
    </row>
    <row r="4231" spans="105:105" x14ac:dyDescent="0.25">
      <c r="DA4231" s="7">
        <v>1.3660540357703576E-2</v>
      </c>
    </row>
    <row r="4232" spans="105:105" x14ac:dyDescent="0.25">
      <c r="DA4232" s="7">
        <v>-1.1773001492657932E-2</v>
      </c>
    </row>
    <row r="4233" spans="105:105" x14ac:dyDescent="0.25">
      <c r="DA4233" s="7">
        <v>-8.1439202722336634E-3</v>
      </c>
    </row>
    <row r="4234" spans="105:105" x14ac:dyDescent="0.25">
      <c r="DA4234" s="7">
        <v>4.6640311347786335E-3</v>
      </c>
    </row>
    <row r="4235" spans="105:105" x14ac:dyDescent="0.25">
      <c r="DA4235" s="7">
        <v>1.3246160187904024E-3</v>
      </c>
    </row>
    <row r="4236" spans="105:105" x14ac:dyDescent="0.25">
      <c r="DA4236" s="7">
        <v>-3.2084090298681988E-3</v>
      </c>
    </row>
    <row r="4237" spans="105:105" x14ac:dyDescent="0.25">
      <c r="DA4237" s="7">
        <v>1.5731744920229541E-2</v>
      </c>
    </row>
    <row r="4238" spans="105:105" x14ac:dyDescent="0.25">
      <c r="DA4238" s="7">
        <v>1.2631118320312816E-2</v>
      </c>
    </row>
    <row r="4239" spans="105:105" x14ac:dyDescent="0.25">
      <c r="DA4239" s="7">
        <v>2.6656851696301598E-3</v>
      </c>
    </row>
    <row r="4240" spans="105:105" x14ac:dyDescent="0.25">
      <c r="DA4240" s="7">
        <v>1.2720267900475301E-2</v>
      </c>
    </row>
    <row r="4241" spans="105:105" x14ac:dyDescent="0.25">
      <c r="DA4241" s="7">
        <v>3.5962320589518638E-3</v>
      </c>
    </row>
    <row r="4242" spans="105:105" x14ac:dyDescent="0.25">
      <c r="DA4242" s="7">
        <v>7.5118630002165444E-3</v>
      </c>
    </row>
    <row r="4243" spans="105:105" x14ac:dyDescent="0.25">
      <c r="DA4243" s="7">
        <v>1.8000395948532969E-3</v>
      </c>
    </row>
    <row r="4244" spans="105:105" x14ac:dyDescent="0.25">
      <c r="DA4244" s="7">
        <v>1.4176914614834822E-2</v>
      </c>
    </row>
    <row r="4245" spans="105:105" x14ac:dyDescent="0.25">
      <c r="DA4245" s="7">
        <v>-5.6575188727962088E-3</v>
      </c>
    </row>
    <row r="4246" spans="105:105" x14ac:dyDescent="0.25">
      <c r="DA4246" s="7">
        <v>-7.9922566328750693E-4</v>
      </c>
    </row>
    <row r="4247" spans="105:105" x14ac:dyDescent="0.25">
      <c r="DA4247" s="7">
        <v>-9.5651549600152068E-4</v>
      </c>
    </row>
    <row r="4248" spans="105:105" x14ac:dyDescent="0.25">
      <c r="DA4248" s="7">
        <v>4.7325565583363639E-3</v>
      </c>
    </row>
    <row r="4249" spans="105:105" x14ac:dyDescent="0.25">
      <c r="DA4249" s="7">
        <v>-1.5881830709078348E-2</v>
      </c>
    </row>
    <row r="4250" spans="105:105" x14ac:dyDescent="0.25">
      <c r="DA4250" s="7">
        <v>-9.3078195141075414E-3</v>
      </c>
    </row>
    <row r="4251" spans="105:105" x14ac:dyDescent="0.25">
      <c r="DA4251" s="7">
        <v>-5.7779610415454956E-4</v>
      </c>
    </row>
    <row r="4252" spans="105:105" x14ac:dyDescent="0.25">
      <c r="DA4252" s="7">
        <v>-9.3391059044748547E-3</v>
      </c>
    </row>
    <row r="4253" spans="105:105" x14ac:dyDescent="0.25">
      <c r="DA4253" s="7">
        <v>1.4975928161205956E-3</v>
      </c>
    </row>
    <row r="4254" spans="105:105" x14ac:dyDescent="0.25">
      <c r="DA4254" s="7">
        <v>-9.0742658221657623E-3</v>
      </c>
    </row>
    <row r="4255" spans="105:105" x14ac:dyDescent="0.25">
      <c r="DA4255" s="7">
        <v>3.0135033421160185E-3</v>
      </c>
    </row>
    <row r="4256" spans="105:105" x14ac:dyDescent="0.25">
      <c r="DA4256" s="7">
        <v>-1.9357164865155937E-3</v>
      </c>
    </row>
    <row r="4257" spans="105:105" x14ac:dyDescent="0.25">
      <c r="DA4257" s="7">
        <v>-1.2805995115742553E-2</v>
      </c>
    </row>
    <row r="4258" spans="105:105" x14ac:dyDescent="0.25">
      <c r="DA4258" s="7">
        <v>-6.324291098295362E-4</v>
      </c>
    </row>
    <row r="4259" spans="105:105" x14ac:dyDescent="0.25">
      <c r="DA4259" s="7">
        <v>9.759843546815682E-3</v>
      </c>
    </row>
    <row r="4260" spans="105:105" x14ac:dyDescent="0.25">
      <c r="DA4260" s="7">
        <v>1.6832977644284256E-3</v>
      </c>
    </row>
    <row r="4261" spans="105:105" x14ac:dyDescent="0.25">
      <c r="DA4261" s="7">
        <v>-2.89565637105261E-4</v>
      </c>
    </row>
    <row r="4262" spans="105:105" x14ac:dyDescent="0.25">
      <c r="DA4262" s="7">
        <v>3.5062333517984368E-3</v>
      </c>
    </row>
    <row r="4263" spans="105:105" x14ac:dyDescent="0.25">
      <c r="DA4263" s="7">
        <v>-6.4131543558702108E-3</v>
      </c>
    </row>
    <row r="4264" spans="105:105" x14ac:dyDescent="0.25">
      <c r="DA4264" s="7">
        <v>-2.2681365726399238E-3</v>
      </c>
    </row>
    <row r="4265" spans="105:105" x14ac:dyDescent="0.25">
      <c r="DA4265" s="7">
        <v>1.6548826488346094E-3</v>
      </c>
    </row>
    <row r="4266" spans="105:105" x14ac:dyDescent="0.25">
      <c r="DA4266" s="7">
        <v>-7.4974282460985708E-3</v>
      </c>
    </row>
    <row r="4267" spans="105:105" x14ac:dyDescent="0.25">
      <c r="DA4267" s="7">
        <v>-2.7938249650120272E-3</v>
      </c>
    </row>
    <row r="4268" spans="105:105" x14ac:dyDescent="0.25">
      <c r="DA4268" s="7">
        <v>4.6143265672057166E-3</v>
      </c>
    </row>
    <row r="4269" spans="105:105" x14ac:dyDescent="0.25">
      <c r="DA4269" s="7">
        <v>1.0319777143193641E-2</v>
      </c>
    </row>
    <row r="4270" spans="105:105" x14ac:dyDescent="0.25">
      <c r="DA4270" s="7">
        <v>6.5933001815195891E-3</v>
      </c>
    </row>
    <row r="4271" spans="105:105" x14ac:dyDescent="0.25">
      <c r="DA4271" s="7">
        <v>9.0333409980288704E-3</v>
      </c>
    </row>
    <row r="4272" spans="105:105" x14ac:dyDescent="0.25">
      <c r="DA4272" s="7">
        <v>-3.1028459125096563E-3</v>
      </c>
    </row>
    <row r="4273" spans="105:105" x14ac:dyDescent="0.25">
      <c r="DA4273" s="7">
        <v>5.354940381037886E-3</v>
      </c>
    </row>
    <row r="4274" spans="105:105" x14ac:dyDescent="0.25">
      <c r="DA4274" s="7">
        <v>-8.2707815954578112E-3</v>
      </c>
    </row>
    <row r="4275" spans="105:105" x14ac:dyDescent="0.25">
      <c r="DA4275" s="7">
        <v>5.0362814044987315E-3</v>
      </c>
    </row>
    <row r="4276" spans="105:105" x14ac:dyDescent="0.25">
      <c r="DA4276" s="7">
        <v>1.0967687298942473E-2</v>
      </c>
    </row>
    <row r="4277" spans="105:105" x14ac:dyDescent="0.25">
      <c r="DA4277" s="7">
        <v>1.7771610569069164E-2</v>
      </c>
    </row>
    <row r="4278" spans="105:105" x14ac:dyDescent="0.25">
      <c r="DA4278" s="7">
        <v>6.7288916852558029E-4</v>
      </c>
    </row>
    <row r="4279" spans="105:105" x14ac:dyDescent="0.25">
      <c r="DA4279" s="7">
        <v>9.5784455106680978E-3</v>
      </c>
    </row>
    <row r="4280" spans="105:105" x14ac:dyDescent="0.25">
      <c r="DA4280" s="7">
        <v>-6.4066764798568331E-3</v>
      </c>
    </row>
    <row r="4281" spans="105:105" x14ac:dyDescent="0.25">
      <c r="DA4281" s="7">
        <v>-9.780686955311103E-3</v>
      </c>
    </row>
    <row r="4282" spans="105:105" x14ac:dyDescent="0.25">
      <c r="DA4282" s="7">
        <v>1.2633009159797802E-2</v>
      </c>
    </row>
    <row r="4283" spans="105:105" x14ac:dyDescent="0.25">
      <c r="DA4283" s="7">
        <v>-1.5844013919378629E-2</v>
      </c>
    </row>
    <row r="4284" spans="105:105" x14ac:dyDescent="0.25">
      <c r="DA4284" s="7">
        <v>-6.8826603046560197E-3</v>
      </c>
    </row>
    <row r="4285" spans="105:105" x14ac:dyDescent="0.25">
      <c r="DA4285" s="7">
        <v>-5.1093680076533931E-3</v>
      </c>
    </row>
    <row r="4286" spans="105:105" x14ac:dyDescent="0.25">
      <c r="DA4286" s="7">
        <v>-4.8569934597268005E-3</v>
      </c>
    </row>
    <row r="4287" spans="105:105" x14ac:dyDescent="0.25">
      <c r="DA4287" s="7">
        <v>-6.5879519615933534E-3</v>
      </c>
    </row>
    <row r="4288" spans="105:105" x14ac:dyDescent="0.25">
      <c r="DA4288" s="7">
        <v>-3.1792410800349901E-3</v>
      </c>
    </row>
    <row r="4289" spans="105:105" x14ac:dyDescent="0.25">
      <c r="DA4289" s="7">
        <v>-1.6534520486858672E-2</v>
      </c>
    </row>
    <row r="4290" spans="105:105" x14ac:dyDescent="0.25">
      <c r="DA4290" s="7">
        <v>-6.218502935554716E-3</v>
      </c>
    </row>
    <row r="4291" spans="105:105" x14ac:dyDescent="0.25">
      <c r="DA4291" s="7">
        <v>-2.4116477879957531E-3</v>
      </c>
    </row>
    <row r="4292" spans="105:105" x14ac:dyDescent="0.25">
      <c r="DA4292" s="7">
        <v>4.5905247497998059E-3</v>
      </c>
    </row>
    <row r="4293" spans="105:105" x14ac:dyDescent="0.25">
      <c r="DA4293" s="7">
        <v>-2.2565989502269079E-3</v>
      </c>
    </row>
    <row r="4294" spans="105:105" x14ac:dyDescent="0.25">
      <c r="DA4294" s="7">
        <v>-4.1866558467532743E-3</v>
      </c>
    </row>
    <row r="4295" spans="105:105" x14ac:dyDescent="0.25">
      <c r="DA4295" s="7">
        <v>-2.3974314763123405E-3</v>
      </c>
    </row>
    <row r="4296" spans="105:105" x14ac:dyDescent="0.25">
      <c r="DA4296" s="7">
        <v>5.3229536797502076E-3</v>
      </c>
    </row>
    <row r="4297" spans="105:105" x14ac:dyDescent="0.25">
      <c r="DA4297" s="7">
        <v>1.3648950211971532E-2</v>
      </c>
    </row>
    <row r="4298" spans="105:105" x14ac:dyDescent="0.25">
      <c r="DA4298" s="7">
        <v>8.9718536992208098E-3</v>
      </c>
    </row>
    <row r="4299" spans="105:105" x14ac:dyDescent="0.25">
      <c r="DA4299" s="7">
        <v>2.5100148059194905E-3</v>
      </c>
    </row>
    <row r="4300" spans="105:105" x14ac:dyDescent="0.25">
      <c r="DA4300" s="7">
        <v>8.9129050274990729E-3</v>
      </c>
    </row>
    <row r="4301" spans="105:105" x14ac:dyDescent="0.25">
      <c r="DA4301" s="7">
        <v>1.0024245934799546E-2</v>
      </c>
    </row>
    <row r="4302" spans="105:105" x14ac:dyDescent="0.25">
      <c r="DA4302" s="7">
        <v>-7.0474084486719223E-3</v>
      </c>
    </row>
    <row r="4303" spans="105:105" x14ac:dyDescent="0.25">
      <c r="DA4303" s="7">
        <v>-7.0283599916379901E-3</v>
      </c>
    </row>
    <row r="4304" spans="105:105" x14ac:dyDescent="0.25">
      <c r="DA4304" s="7">
        <v>1.7632732715341262E-3</v>
      </c>
    </row>
    <row r="4305" spans="105:105" x14ac:dyDescent="0.25">
      <c r="DA4305" s="7">
        <v>-4.852318884333363E-3</v>
      </c>
    </row>
    <row r="4306" spans="105:105" x14ac:dyDescent="0.25">
      <c r="DA4306" s="7">
        <v>1.3855261809111107E-2</v>
      </c>
    </row>
    <row r="4307" spans="105:105" x14ac:dyDescent="0.25">
      <c r="DA4307" s="7">
        <v>9.498872682341607E-3</v>
      </c>
    </row>
    <row r="4308" spans="105:105" x14ac:dyDescent="0.25">
      <c r="DA4308" s="7">
        <v>-9.2261457530199553E-3</v>
      </c>
    </row>
    <row r="4309" spans="105:105" x14ac:dyDescent="0.25">
      <c r="DA4309" s="7">
        <v>-3.9107420980159079E-3</v>
      </c>
    </row>
    <row r="4310" spans="105:105" x14ac:dyDescent="0.25">
      <c r="DA4310" s="7">
        <v>-5.2861676977190657E-4</v>
      </c>
    </row>
    <row r="4311" spans="105:105" x14ac:dyDescent="0.25">
      <c r="DA4311" s="7">
        <v>5.7114599167092817E-3</v>
      </c>
    </row>
    <row r="4312" spans="105:105" x14ac:dyDescent="0.25">
      <c r="DA4312" s="7">
        <v>8.5553025655681265E-4</v>
      </c>
    </row>
    <row r="4313" spans="105:105" x14ac:dyDescent="0.25">
      <c r="DA4313" s="7">
        <v>7.2062411163497015E-4</v>
      </c>
    </row>
    <row r="4314" spans="105:105" x14ac:dyDescent="0.25">
      <c r="DA4314" s="7">
        <v>-7.8007153979357102E-3</v>
      </c>
    </row>
    <row r="4315" spans="105:105" x14ac:dyDescent="0.25">
      <c r="DA4315" s="7">
        <v>-6.1745740823971598E-5</v>
      </c>
    </row>
    <row r="4316" spans="105:105" x14ac:dyDescent="0.25">
      <c r="DA4316" s="7">
        <v>-1.7304722437076269E-2</v>
      </c>
    </row>
    <row r="4317" spans="105:105" x14ac:dyDescent="0.25">
      <c r="DA4317" s="7">
        <v>2.2843045962858011E-3</v>
      </c>
    </row>
    <row r="4318" spans="105:105" x14ac:dyDescent="0.25">
      <c r="DA4318" s="7">
        <v>-4.1457051656849219E-3</v>
      </c>
    </row>
    <row r="4319" spans="105:105" x14ac:dyDescent="0.25">
      <c r="DA4319" s="7">
        <v>-2.6078661539955649E-3</v>
      </c>
    </row>
    <row r="4320" spans="105:105" x14ac:dyDescent="0.25">
      <c r="DA4320" s="7">
        <v>1.6454109436366707E-3</v>
      </c>
    </row>
    <row r="4321" spans="105:105" x14ac:dyDescent="0.25">
      <c r="DA4321" s="7">
        <v>6.8361680087022248E-3</v>
      </c>
    </row>
    <row r="4322" spans="105:105" x14ac:dyDescent="0.25">
      <c r="DA4322" s="7">
        <v>6.0923965975089229E-4</v>
      </c>
    </row>
    <row r="4323" spans="105:105" x14ac:dyDescent="0.25">
      <c r="DA4323" s="7">
        <v>-2.177954033869901E-3</v>
      </c>
    </row>
    <row r="4324" spans="105:105" x14ac:dyDescent="0.25">
      <c r="DA4324" s="7">
        <v>1.959185251506278E-3</v>
      </c>
    </row>
    <row r="4325" spans="105:105" x14ac:dyDescent="0.25">
      <c r="DA4325" s="7">
        <v>1.1127708344245911E-2</v>
      </c>
    </row>
    <row r="4326" spans="105:105" x14ac:dyDescent="0.25">
      <c r="DA4326" s="7">
        <v>-2.1690250696352453E-3</v>
      </c>
    </row>
    <row r="4327" spans="105:105" x14ac:dyDescent="0.25">
      <c r="DA4327" s="7">
        <v>4.9955145550469749E-3</v>
      </c>
    </row>
    <row r="4328" spans="105:105" x14ac:dyDescent="0.25">
      <c r="DA4328" s="7">
        <v>3.7483308369686708E-3</v>
      </c>
    </row>
    <row r="4329" spans="105:105" x14ac:dyDescent="0.25">
      <c r="DA4329" s="7">
        <v>-5.2040850596327803E-3</v>
      </c>
    </row>
    <row r="4330" spans="105:105" x14ac:dyDescent="0.25">
      <c r="DA4330" s="7">
        <v>1.0834989689086796E-3</v>
      </c>
    </row>
    <row r="4331" spans="105:105" x14ac:dyDescent="0.25">
      <c r="DA4331" s="7">
        <v>1.7152757118295994E-3</v>
      </c>
    </row>
    <row r="4332" spans="105:105" x14ac:dyDescent="0.25">
      <c r="DA4332" s="7">
        <v>-1.3096998009146774E-3</v>
      </c>
    </row>
    <row r="4333" spans="105:105" x14ac:dyDescent="0.25">
      <c r="DA4333" s="7">
        <v>-6.2101404182758418E-4</v>
      </c>
    </row>
    <row r="4334" spans="105:105" x14ac:dyDescent="0.25">
      <c r="DA4334" s="7">
        <v>1.1513282029225956E-2</v>
      </c>
    </row>
    <row r="4335" spans="105:105" x14ac:dyDescent="0.25">
      <c r="DA4335" s="7">
        <v>-5.0377437082730469E-3</v>
      </c>
    </row>
    <row r="4336" spans="105:105" x14ac:dyDescent="0.25">
      <c r="DA4336" s="7">
        <v>4.9643332113177164E-3</v>
      </c>
    </row>
    <row r="4337" spans="105:105" x14ac:dyDescent="0.25">
      <c r="DA4337" s="7">
        <v>-2.9079056139395109E-3</v>
      </c>
    </row>
    <row r="4338" spans="105:105" x14ac:dyDescent="0.25">
      <c r="DA4338" s="7">
        <v>-7.9461524683225437E-3</v>
      </c>
    </row>
    <row r="4339" spans="105:105" x14ac:dyDescent="0.25">
      <c r="DA4339" s="7">
        <v>9.1359365478623656E-3</v>
      </c>
    </row>
    <row r="4340" spans="105:105" x14ac:dyDescent="0.25">
      <c r="DA4340" s="7">
        <v>-2.8017559861851626E-3</v>
      </c>
    </row>
    <row r="4341" spans="105:105" x14ac:dyDescent="0.25">
      <c r="DA4341" s="7">
        <v>1.1883291304000886E-2</v>
      </c>
    </row>
    <row r="4342" spans="105:105" x14ac:dyDescent="0.25">
      <c r="DA4342" s="7">
        <v>8.0140034378913694E-3</v>
      </c>
    </row>
    <row r="4343" spans="105:105" x14ac:dyDescent="0.25">
      <c r="DA4343" s="7">
        <v>1.5222550700709687E-4</v>
      </c>
    </row>
    <row r="4344" spans="105:105" x14ac:dyDescent="0.25">
      <c r="DA4344" s="7">
        <v>1.3724122391053242E-3</v>
      </c>
    </row>
    <row r="4345" spans="105:105" x14ac:dyDescent="0.25">
      <c r="DA4345" s="7">
        <v>1.1952166883018799E-2</v>
      </c>
    </row>
    <row r="4346" spans="105:105" x14ac:dyDescent="0.25">
      <c r="DA4346" s="7">
        <v>9.3682471879204966E-3</v>
      </c>
    </row>
    <row r="4347" spans="105:105" x14ac:dyDescent="0.25">
      <c r="DA4347" s="7">
        <v>-1.0032437421628856E-3</v>
      </c>
    </row>
    <row r="4348" spans="105:105" x14ac:dyDescent="0.25">
      <c r="DA4348" s="7">
        <v>1.011763239603024E-2</v>
      </c>
    </row>
    <row r="4349" spans="105:105" x14ac:dyDescent="0.25">
      <c r="DA4349" s="7">
        <v>-7.3736132753780114E-3</v>
      </c>
    </row>
    <row r="4350" spans="105:105" x14ac:dyDescent="0.25">
      <c r="DA4350" s="7">
        <v>7.0242715219123054E-3</v>
      </c>
    </row>
    <row r="4351" spans="105:105" x14ac:dyDescent="0.25">
      <c r="DA4351" s="7">
        <v>1.413135319124558E-3</v>
      </c>
    </row>
    <row r="4352" spans="105:105" x14ac:dyDescent="0.25">
      <c r="DA4352" s="7">
        <v>-2.0593382519111036E-2</v>
      </c>
    </row>
    <row r="4353" spans="105:105" x14ac:dyDescent="0.25">
      <c r="DA4353" s="7">
        <v>7.8300842824304707E-3</v>
      </c>
    </row>
    <row r="4354" spans="105:105" x14ac:dyDescent="0.25">
      <c r="DA4354" s="7">
        <v>-6.4921319199143911E-3</v>
      </c>
    </row>
    <row r="4355" spans="105:105" x14ac:dyDescent="0.25">
      <c r="DA4355" s="7">
        <v>4.5463176229517555E-3</v>
      </c>
    </row>
    <row r="4356" spans="105:105" x14ac:dyDescent="0.25">
      <c r="DA4356" s="7">
        <v>-9.8567407212627588E-3</v>
      </c>
    </row>
    <row r="4357" spans="105:105" x14ac:dyDescent="0.25">
      <c r="DA4357" s="7">
        <v>2.9072749293831291E-3</v>
      </c>
    </row>
    <row r="4358" spans="105:105" x14ac:dyDescent="0.25">
      <c r="DA4358" s="7">
        <v>6.4655634696449849E-3</v>
      </c>
    </row>
    <row r="4359" spans="105:105" x14ac:dyDescent="0.25">
      <c r="DA4359" s="7">
        <v>1.3160203220648691E-2</v>
      </c>
    </row>
    <row r="4360" spans="105:105" x14ac:dyDescent="0.25">
      <c r="DA4360" s="7">
        <v>-1.7130963988180156E-3</v>
      </c>
    </row>
    <row r="4361" spans="105:105" x14ac:dyDescent="0.25">
      <c r="DA4361" s="7">
        <v>8.6064664765202904E-3</v>
      </c>
    </row>
    <row r="4362" spans="105:105" x14ac:dyDescent="0.25">
      <c r="DA4362" s="7">
        <v>7.8398010964505372E-3</v>
      </c>
    </row>
    <row r="4363" spans="105:105" x14ac:dyDescent="0.25">
      <c r="DA4363" s="7">
        <v>-2.7212902614352063E-3</v>
      </c>
    </row>
    <row r="4364" spans="105:105" x14ac:dyDescent="0.25">
      <c r="DA4364" s="7">
        <v>-6.5145768849120943E-3</v>
      </c>
    </row>
    <row r="4365" spans="105:105" x14ac:dyDescent="0.25">
      <c r="DA4365" s="7">
        <v>-7.568247187920497E-3</v>
      </c>
    </row>
    <row r="4366" spans="105:105" x14ac:dyDescent="0.25">
      <c r="DA4366" s="7">
        <v>-3.9280897454009394E-4</v>
      </c>
    </row>
    <row r="4367" spans="105:105" x14ac:dyDescent="0.25">
      <c r="DA4367" s="7">
        <v>-5.4309507822850722E-3</v>
      </c>
    </row>
    <row r="4368" spans="105:105" x14ac:dyDescent="0.25">
      <c r="DA4368" s="7">
        <v>2.590174144641787E-3</v>
      </c>
    </row>
    <row r="4369" spans="105:105" x14ac:dyDescent="0.25">
      <c r="DA4369" s="7">
        <v>6.5994979331648208E-3</v>
      </c>
    </row>
    <row r="4370" spans="105:105" x14ac:dyDescent="0.25">
      <c r="DA4370" s="7">
        <v>3.7033734315482431E-4</v>
      </c>
    </row>
    <row r="4371" spans="105:105" x14ac:dyDescent="0.25">
      <c r="DA4371" s="7">
        <v>-1.0463916487438837E-3</v>
      </c>
    </row>
    <row r="4372" spans="105:105" x14ac:dyDescent="0.25">
      <c r="DA4372" s="7">
        <v>3.6062552589995901E-3</v>
      </c>
    </row>
    <row r="4373" spans="105:105" x14ac:dyDescent="0.25">
      <c r="DA4373" s="7">
        <v>2.3315551939047875E-2</v>
      </c>
    </row>
    <row r="4374" spans="105:105" x14ac:dyDescent="0.25">
      <c r="DA4374" s="7">
        <v>7.4313272443745516E-3</v>
      </c>
    </row>
    <row r="4375" spans="105:105" x14ac:dyDescent="0.25">
      <c r="DA4375" s="7">
        <v>1.1907802186213666E-2</v>
      </c>
    </row>
    <row r="4376" spans="105:105" x14ac:dyDescent="0.25">
      <c r="DA4376" s="7">
        <v>1.0247995273856213E-2</v>
      </c>
    </row>
    <row r="4377" spans="105:105" x14ac:dyDescent="0.25">
      <c r="DA4377" s="7">
        <v>5.5231375563365871E-3</v>
      </c>
    </row>
    <row r="4378" spans="105:105" x14ac:dyDescent="0.25">
      <c r="DA4378" s="7">
        <v>-1.7543184503680095E-3</v>
      </c>
    </row>
    <row r="4379" spans="105:105" x14ac:dyDescent="0.25">
      <c r="DA4379" s="7">
        <v>-7.7774107013829077E-5</v>
      </c>
    </row>
    <row r="4380" spans="105:105" x14ac:dyDescent="0.25">
      <c r="DA4380" s="7">
        <v>-3.2070521774599913E-3</v>
      </c>
    </row>
    <row r="4381" spans="105:105" x14ac:dyDescent="0.25">
      <c r="DA4381" s="7">
        <v>3.5112230671060386E-3</v>
      </c>
    </row>
    <row r="4382" spans="105:105" x14ac:dyDescent="0.25">
      <c r="DA4382" s="7">
        <v>1.382143679165747E-2</v>
      </c>
    </row>
    <row r="4383" spans="105:105" x14ac:dyDescent="0.25">
      <c r="DA4383" s="7">
        <v>3.2512588995799886E-3</v>
      </c>
    </row>
    <row r="4384" spans="105:105" x14ac:dyDescent="0.25">
      <c r="DA4384" s="7">
        <v>-1.1170267589492142E-3</v>
      </c>
    </row>
    <row r="4385" spans="105:105" x14ac:dyDescent="0.25">
      <c r="DA4385" s="7">
        <v>-4.2505767260096038E-3</v>
      </c>
    </row>
    <row r="4386" spans="105:105" x14ac:dyDescent="0.25">
      <c r="DA4386" s="7">
        <v>-9.6632448139658666E-3</v>
      </c>
    </row>
    <row r="4387" spans="105:105" x14ac:dyDescent="0.25">
      <c r="DA4387" s="7">
        <v>-1.4104931810835842E-2</v>
      </c>
    </row>
    <row r="4388" spans="105:105" x14ac:dyDescent="0.25">
      <c r="DA4388" s="7">
        <v>3.9631012441386699E-4</v>
      </c>
    </row>
    <row r="4389" spans="105:105" x14ac:dyDescent="0.25">
      <c r="DA4389" s="7">
        <v>-1.215831256104284E-2</v>
      </c>
    </row>
    <row r="4390" spans="105:105" x14ac:dyDescent="0.25">
      <c r="DA4390" s="7">
        <v>1.1047155080630909E-2</v>
      </c>
    </row>
    <row r="4391" spans="105:105" x14ac:dyDescent="0.25">
      <c r="DA4391" s="7">
        <v>-7.6310825852502605E-3</v>
      </c>
    </row>
    <row r="4392" spans="105:105" x14ac:dyDescent="0.25">
      <c r="DA4392" s="7">
        <v>1.1339324796607252E-2</v>
      </c>
    </row>
    <row r="4393" spans="105:105" x14ac:dyDescent="0.25">
      <c r="DA4393" s="7">
        <v>-1.9542355889827012E-2</v>
      </c>
    </row>
    <row r="4394" spans="105:105" x14ac:dyDescent="0.25">
      <c r="DA4394" s="7">
        <v>1.1424301328574074E-3</v>
      </c>
    </row>
    <row r="4395" spans="105:105" x14ac:dyDescent="0.25">
      <c r="DA4395" s="7">
        <v>1.3208594705245923E-2</v>
      </c>
    </row>
    <row r="4396" spans="105:105" x14ac:dyDescent="0.25">
      <c r="DA4396" s="7">
        <v>-2.0945557571409156E-3</v>
      </c>
    </row>
    <row r="4397" spans="105:105" x14ac:dyDescent="0.25">
      <c r="DA4397" s="7">
        <v>7.588844678137684E-3</v>
      </c>
    </row>
    <row r="4398" spans="105:105" x14ac:dyDescent="0.25">
      <c r="DA4398" s="7">
        <v>2.9072749293831291E-3</v>
      </c>
    </row>
    <row r="4399" spans="105:105" x14ac:dyDescent="0.25">
      <c r="DA4399" s="7">
        <v>4.0367451356345552E-3</v>
      </c>
    </row>
    <row r="4400" spans="105:105" x14ac:dyDescent="0.25">
      <c r="DA4400" s="7">
        <v>7.3439634570589985E-3</v>
      </c>
    </row>
    <row r="4401" spans="105:105" x14ac:dyDescent="0.25">
      <c r="DA4401" s="7">
        <v>-1.0666475222934969E-2</v>
      </c>
    </row>
    <row r="4402" spans="105:105" x14ac:dyDescent="0.25">
      <c r="DA4402" s="7">
        <v>9.4966667029424568E-3</v>
      </c>
    </row>
    <row r="4403" spans="105:105" x14ac:dyDescent="0.25">
      <c r="DA4403" s="7">
        <v>-7.8163498392328622E-3</v>
      </c>
    </row>
    <row r="4404" spans="105:105" x14ac:dyDescent="0.25">
      <c r="DA4404" s="7">
        <v>-8.3062585417937955E-4</v>
      </c>
    </row>
    <row r="4405" spans="105:105" x14ac:dyDescent="0.25">
      <c r="DA4405" s="7">
        <v>4.6919385249551849E-3</v>
      </c>
    </row>
    <row r="4406" spans="105:105" x14ac:dyDescent="0.25">
      <c r="DA4406" s="7">
        <v>-1.4506279999297112E-2</v>
      </c>
    </row>
    <row r="4407" spans="105:105" x14ac:dyDescent="0.25">
      <c r="DA4407" s="7">
        <v>-1.0853464436891955E-3</v>
      </c>
    </row>
    <row r="4408" spans="105:105" x14ac:dyDescent="0.25">
      <c r="DA4408" s="7">
        <v>-1.9275117242615668E-2</v>
      </c>
    </row>
    <row r="4409" spans="105:105" x14ac:dyDescent="0.25">
      <c r="DA4409" s="7">
        <v>1.04850155048538E-2</v>
      </c>
    </row>
    <row r="4410" spans="105:105" x14ac:dyDescent="0.25">
      <c r="DA4410" s="7">
        <v>1.0224639904662035E-2</v>
      </c>
    </row>
    <row r="4411" spans="105:105" x14ac:dyDescent="0.25">
      <c r="DA4411" s="7">
        <v>-1.0119252269761637E-2</v>
      </c>
    </row>
    <row r="4412" spans="105:105" x14ac:dyDescent="0.25">
      <c r="DA4412" s="7">
        <v>-1.2338012343208539E-2</v>
      </c>
    </row>
    <row r="4413" spans="105:105" x14ac:dyDescent="0.25">
      <c r="DA4413" s="7">
        <v>1.1096491984970635E-2</v>
      </c>
    </row>
    <row r="4414" spans="105:105" x14ac:dyDescent="0.25">
      <c r="DA4414" s="7">
        <v>-6.3483642861829142E-4</v>
      </c>
    </row>
    <row r="4415" spans="105:105" x14ac:dyDescent="0.25">
      <c r="DA4415" s="7">
        <v>9.1725628089974632E-3</v>
      </c>
    </row>
    <row r="4416" spans="105:105" x14ac:dyDescent="0.25">
      <c r="DA4416" s="7">
        <v>-5.3569104102294662E-3</v>
      </c>
    </row>
    <row r="4417" spans="105:105" x14ac:dyDescent="0.25">
      <c r="DA4417" s="7">
        <v>9.7427209448127539E-3</v>
      </c>
    </row>
    <row r="4418" spans="105:105" x14ac:dyDescent="0.25">
      <c r="DA4418" s="7">
        <v>-8.052984899224248E-3</v>
      </c>
    </row>
    <row r="4419" spans="105:105" x14ac:dyDescent="0.25">
      <c r="DA4419" s="7">
        <v>1.4531972251459956E-2</v>
      </c>
    </row>
    <row r="4420" spans="105:105" x14ac:dyDescent="0.25">
      <c r="DA4420" s="7">
        <v>-4.9375379694552978E-3</v>
      </c>
    </row>
    <row r="4421" spans="105:105" x14ac:dyDescent="0.25">
      <c r="DA4421" s="7">
        <v>-1.701871545719914E-2</v>
      </c>
    </row>
    <row r="4422" spans="105:105" x14ac:dyDescent="0.25">
      <c r="DA4422" s="7">
        <v>4.7525679428857982E-3</v>
      </c>
    </row>
    <row r="4423" spans="105:105" x14ac:dyDescent="0.25">
      <c r="DA4423" s="7">
        <v>6.1474997573881408E-3</v>
      </c>
    </row>
    <row r="4424" spans="105:105" x14ac:dyDescent="0.25">
      <c r="DA4424" s="7">
        <v>-9.5260539046663328E-3</v>
      </c>
    </row>
    <row r="4425" spans="105:105" x14ac:dyDescent="0.25">
      <c r="DA4425" s="7">
        <v>1.4349850198399508E-3</v>
      </c>
    </row>
    <row r="4426" spans="105:105" x14ac:dyDescent="0.25">
      <c r="DA4426" s="7">
        <v>-1.673817710072035E-3</v>
      </c>
    </row>
    <row r="4427" spans="105:105" x14ac:dyDescent="0.25">
      <c r="DA4427" s="7">
        <v>-1.9067411221854855E-3</v>
      </c>
    </row>
    <row r="4428" spans="105:105" x14ac:dyDescent="0.25">
      <c r="DA4428" s="7">
        <v>-1.7274527726855013E-3</v>
      </c>
    </row>
    <row r="4429" spans="105:105" x14ac:dyDescent="0.25">
      <c r="DA4429" s="7">
        <v>-1.5186113023461076E-3</v>
      </c>
    </row>
    <row r="4430" spans="105:105" x14ac:dyDescent="0.25">
      <c r="DA4430" s="7">
        <v>9.0591124398983081E-3</v>
      </c>
    </row>
    <row r="4431" spans="105:105" x14ac:dyDescent="0.25">
      <c r="DA4431" s="7">
        <v>1.5868474429211346E-3</v>
      </c>
    </row>
    <row r="4432" spans="105:105" x14ac:dyDescent="0.25">
      <c r="DA4432" s="7">
        <v>5.2674890548572873E-3</v>
      </c>
    </row>
    <row r="4433" spans="105:105" x14ac:dyDescent="0.25">
      <c r="DA4433" s="7">
        <v>-2.8229316376397039E-3</v>
      </c>
    </row>
    <row r="4434" spans="105:105" x14ac:dyDescent="0.25">
      <c r="DA4434" s="7">
        <v>-5.183128255340853E-3</v>
      </c>
    </row>
    <row r="4435" spans="105:105" x14ac:dyDescent="0.25">
      <c r="DA4435" s="7">
        <v>2.5094107877506756E-3</v>
      </c>
    </row>
    <row r="4436" spans="105:105" x14ac:dyDescent="0.25">
      <c r="DA4436" s="7">
        <v>-3.8507517138001279E-3</v>
      </c>
    </row>
    <row r="4437" spans="105:105" x14ac:dyDescent="0.25">
      <c r="DA4437" s="7">
        <v>-2.0939167234260824E-3</v>
      </c>
    </row>
    <row r="4438" spans="105:105" x14ac:dyDescent="0.25">
      <c r="DA4438" s="7">
        <v>4.3647882785066029E-3</v>
      </c>
    </row>
    <row r="4439" spans="105:105" x14ac:dyDescent="0.25">
      <c r="DA4439" s="7">
        <v>2.244211796094896E-3</v>
      </c>
    </row>
    <row r="4440" spans="105:105" x14ac:dyDescent="0.25">
      <c r="DA4440" s="7">
        <v>-1.0277382475580089E-2</v>
      </c>
    </row>
    <row r="4441" spans="105:105" x14ac:dyDescent="0.25">
      <c r="DA4441" s="7">
        <v>-9.8426994873094375E-3</v>
      </c>
    </row>
    <row r="4442" spans="105:105" x14ac:dyDescent="0.25">
      <c r="DA4442" s="7">
        <v>5.3028197407897094E-3</v>
      </c>
    </row>
    <row r="4443" spans="105:105" x14ac:dyDescent="0.25">
      <c r="DA4443" s="7">
        <v>4.3608840451255671E-3</v>
      </c>
    </row>
    <row r="4444" spans="105:105" x14ac:dyDescent="0.25">
      <c r="DA4444" s="7">
        <v>-5.5942632889142262E-3</v>
      </c>
    </row>
    <row r="4445" spans="105:105" x14ac:dyDescent="0.25">
      <c r="DA4445" s="7">
        <v>1.7174945664918052E-2</v>
      </c>
    </row>
    <row r="4446" spans="105:105" x14ac:dyDescent="0.25">
      <c r="DA4446" s="7">
        <v>-1.3232070477912203E-3</v>
      </c>
    </row>
    <row r="4447" spans="105:105" x14ac:dyDescent="0.25">
      <c r="DA4447" s="7">
        <v>1.090705788101186E-2</v>
      </c>
    </row>
    <row r="4448" spans="105:105" x14ac:dyDescent="0.25">
      <c r="DA4448" s="7">
        <v>5.0737567926247718E-3</v>
      </c>
    </row>
    <row r="4449" spans="105:105" x14ac:dyDescent="0.25">
      <c r="DA4449" s="7">
        <v>-7.8510852608829739E-3</v>
      </c>
    </row>
    <row r="4450" spans="105:105" x14ac:dyDescent="0.25">
      <c r="DA4450" s="7">
        <v>-5.5799769461387771E-3</v>
      </c>
    </row>
    <row r="4451" spans="105:105" x14ac:dyDescent="0.25">
      <c r="DA4451" s="7">
        <v>1.7131246263487266E-2</v>
      </c>
    </row>
    <row r="4452" spans="105:105" x14ac:dyDescent="0.25">
      <c r="DA4452" s="7">
        <v>-8.7609117008483738E-3</v>
      </c>
    </row>
    <row r="4453" spans="105:105" x14ac:dyDescent="0.25">
      <c r="DA4453" s="7">
        <v>-4.6215726342925339E-4</v>
      </c>
    </row>
    <row r="4454" spans="105:105" x14ac:dyDescent="0.25">
      <c r="DA4454" s="7">
        <v>2.3663985439256064E-3</v>
      </c>
    </row>
    <row r="4455" spans="105:105" x14ac:dyDescent="0.25">
      <c r="DA4455" s="7">
        <v>4.630880166585848E-3</v>
      </c>
    </row>
    <row r="4456" spans="105:105" x14ac:dyDescent="0.25">
      <c r="DA4456" s="7">
        <v>5.6502377901633733E-4</v>
      </c>
    </row>
    <row r="4457" spans="105:105" x14ac:dyDescent="0.25">
      <c r="DA4457" s="7">
        <v>1.0569963219494093E-2</v>
      </c>
    </row>
    <row r="4458" spans="105:105" x14ac:dyDescent="0.25">
      <c r="DA4458" s="7">
        <v>-5.9195226958778224E-3</v>
      </c>
    </row>
    <row r="4459" spans="105:105" x14ac:dyDescent="0.25">
      <c r="DA4459" s="7">
        <v>-1.0257237227066071E-3</v>
      </c>
    </row>
    <row r="4460" spans="105:105" x14ac:dyDescent="0.25">
      <c r="DA4460" s="7">
        <v>1.2822723388124723E-2</v>
      </c>
    </row>
    <row r="4461" spans="105:105" x14ac:dyDescent="0.25">
      <c r="DA4461" s="7">
        <v>1.2830531854886794E-2</v>
      </c>
    </row>
    <row r="4462" spans="105:105" x14ac:dyDescent="0.25">
      <c r="DA4462" s="7">
        <v>-6.981474175519543E-3</v>
      </c>
    </row>
    <row r="4463" spans="105:105" x14ac:dyDescent="0.25">
      <c r="DA4463" s="7">
        <v>-5.5473074417037426E-3</v>
      </c>
    </row>
    <row r="4464" spans="105:105" x14ac:dyDescent="0.25">
      <c r="DA4464" s="7">
        <v>7.9190700944163834E-4</v>
      </c>
    </row>
    <row r="4465" spans="105:105" x14ac:dyDescent="0.25">
      <c r="DA4465" s="7">
        <v>-3.4605734845186819E-3</v>
      </c>
    </row>
    <row r="4466" spans="105:105" x14ac:dyDescent="0.25">
      <c r="DA4466" s="7">
        <v>-1.0569025107688506E-4</v>
      </c>
    </row>
    <row r="4467" spans="105:105" x14ac:dyDescent="0.25">
      <c r="DA4467" s="7">
        <v>-5.374138058870449E-3</v>
      </c>
    </row>
    <row r="4468" spans="105:105" x14ac:dyDescent="0.25">
      <c r="DA4468" s="7">
        <v>-8.0217860477219804E-3</v>
      </c>
    </row>
    <row r="4469" spans="105:105" x14ac:dyDescent="0.25">
      <c r="DA4469" s="7">
        <v>6.6699780290800843E-4</v>
      </c>
    </row>
    <row r="4470" spans="105:105" x14ac:dyDescent="0.25">
      <c r="DA4470" s="7">
        <v>4.0811911730852441E-4</v>
      </c>
    </row>
    <row r="4471" spans="105:105" x14ac:dyDescent="0.25">
      <c r="DA4471" s="7">
        <v>1.4154988684807904E-3</v>
      </c>
    </row>
    <row r="4472" spans="105:105" x14ac:dyDescent="0.25">
      <c r="DA4472" s="7">
        <v>-1.0235311297039152E-2</v>
      </c>
    </row>
    <row r="4473" spans="105:105" x14ac:dyDescent="0.25">
      <c r="DA4473" s="7">
        <v>2.8707274532265726E-3</v>
      </c>
    </row>
    <row r="4474" spans="105:105" x14ac:dyDescent="0.25">
      <c r="DA4474" s="7">
        <v>-6.4325879839103439E-3</v>
      </c>
    </row>
    <row r="4475" spans="105:105" x14ac:dyDescent="0.25">
      <c r="DA4475" s="7">
        <v>1.6400885806418955E-3</v>
      </c>
    </row>
    <row r="4476" spans="105:105" x14ac:dyDescent="0.25">
      <c r="DA4476" s="7">
        <v>-7.9358929133391942E-3</v>
      </c>
    </row>
    <row r="4477" spans="105:105" x14ac:dyDescent="0.25">
      <c r="DA4477" s="7">
        <v>-1.3247261026664637E-2</v>
      </c>
    </row>
    <row r="4478" spans="105:105" x14ac:dyDescent="0.25">
      <c r="DA4478" s="7">
        <v>2.40119524278125E-3</v>
      </c>
    </row>
    <row r="4479" spans="105:105" x14ac:dyDescent="0.25">
      <c r="DA4479" s="7">
        <v>7.9474739004566797E-3</v>
      </c>
    </row>
    <row r="4480" spans="105:105" x14ac:dyDescent="0.25">
      <c r="DA4480" s="7">
        <v>1.289352482217364E-2</v>
      </c>
    </row>
    <row r="4481" spans="105:105" x14ac:dyDescent="0.25">
      <c r="DA4481" s="7">
        <v>-8.4813125658925858E-3</v>
      </c>
    </row>
    <row r="4482" spans="105:105" x14ac:dyDescent="0.25">
      <c r="DA4482" s="7">
        <v>-3.8635761575293148E-3</v>
      </c>
    </row>
    <row r="4483" spans="105:105" x14ac:dyDescent="0.25">
      <c r="DA4483" s="7">
        <v>6.446053612293326E-4</v>
      </c>
    </row>
    <row r="4484" spans="105:105" x14ac:dyDescent="0.25">
      <c r="DA4484" s="7">
        <v>-6.4567312028899326E-3</v>
      </c>
    </row>
    <row r="4485" spans="105:105" x14ac:dyDescent="0.25">
      <c r="DA4485" s="7">
        <v>-1.2006613906138228E-3</v>
      </c>
    </row>
    <row r="4486" spans="105:105" x14ac:dyDescent="0.25">
      <c r="DA4486" s="7">
        <v>1.7443123533652397E-3</v>
      </c>
    </row>
    <row r="4487" spans="105:105" x14ac:dyDescent="0.25">
      <c r="DA4487" s="7">
        <v>-4.8258733932030739E-3</v>
      </c>
    </row>
    <row r="4488" spans="105:105" x14ac:dyDescent="0.25">
      <c r="DA4488" s="7">
        <v>2.6518565846199633E-4</v>
      </c>
    </row>
    <row r="4489" spans="105:105" x14ac:dyDescent="0.25">
      <c r="DA4489" s="7">
        <v>-4.392162086334429E-3</v>
      </c>
    </row>
    <row r="4490" spans="105:105" x14ac:dyDescent="0.25">
      <c r="DA4490" s="7">
        <v>7.4431449911557136E-3</v>
      </c>
    </row>
    <row r="4491" spans="105:105" x14ac:dyDescent="0.25">
      <c r="DA4491" s="7">
        <v>8.1202756200567817E-3</v>
      </c>
    </row>
    <row r="4492" spans="105:105" x14ac:dyDescent="0.25">
      <c r="DA4492" s="7">
        <v>-1.0690215763135348E-2</v>
      </c>
    </row>
    <row r="4493" spans="105:105" x14ac:dyDescent="0.25">
      <c r="DA4493" s="7">
        <v>6.035852688908926E-3</v>
      </c>
    </row>
    <row r="4494" spans="105:105" x14ac:dyDescent="0.25">
      <c r="DA4494" s="7">
        <v>1.8629911633068697E-2</v>
      </c>
    </row>
    <row r="4495" spans="105:105" x14ac:dyDescent="0.25">
      <c r="DA4495" s="7">
        <v>-5.5739954859891443E-4</v>
      </c>
    </row>
    <row r="4496" spans="105:105" x14ac:dyDescent="0.25">
      <c r="DA4496" s="7">
        <v>-9.9992539935570678E-3</v>
      </c>
    </row>
    <row r="4497" spans="105:105" x14ac:dyDescent="0.25">
      <c r="DA4497" s="7">
        <v>-8.8745608536701186E-4</v>
      </c>
    </row>
    <row r="4498" spans="105:105" x14ac:dyDescent="0.25">
      <c r="DA4498" s="7">
        <v>1.5531449798785615E-3</v>
      </c>
    </row>
    <row r="4499" spans="105:105" x14ac:dyDescent="0.25">
      <c r="DA4499" s="7">
        <v>-1.9609451874217487E-3</v>
      </c>
    </row>
    <row r="4500" spans="105:105" x14ac:dyDescent="0.25">
      <c r="DA4500" s="7">
        <v>-6.4576591148594164E-3</v>
      </c>
    </row>
    <row r="4501" spans="105:105" x14ac:dyDescent="0.25">
      <c r="DA4501" s="7">
        <v>6.6577638017392016E-3</v>
      </c>
    </row>
    <row r="4502" spans="105:105" x14ac:dyDescent="0.25">
      <c r="DA4502" s="7">
        <v>4.4287879427414734E-3</v>
      </c>
    </row>
    <row r="4503" spans="105:105" x14ac:dyDescent="0.25">
      <c r="DA4503" s="7">
        <v>6.5084925290633689E-3</v>
      </c>
    </row>
    <row r="4504" spans="105:105" x14ac:dyDescent="0.25">
      <c r="DA4504" s="7">
        <v>6.5315502661163916E-3</v>
      </c>
    </row>
    <row r="4505" spans="105:105" x14ac:dyDescent="0.25">
      <c r="DA4505" s="7">
        <v>-6.7571707859460733E-4</v>
      </c>
    </row>
    <row r="4506" spans="105:105" x14ac:dyDescent="0.25">
      <c r="DA4506" s="7">
        <v>2.8220733520342035E-3</v>
      </c>
    </row>
    <row r="4507" spans="105:105" x14ac:dyDescent="0.25">
      <c r="DA4507" s="7">
        <v>9.7256683739018624E-3</v>
      </c>
    </row>
    <row r="4508" spans="105:105" x14ac:dyDescent="0.25">
      <c r="DA4508" s="7">
        <v>1.4571261544770093E-4</v>
      </c>
    </row>
    <row r="4509" spans="105:105" x14ac:dyDescent="0.25">
      <c r="DA4509" s="7">
        <v>-1.2753495502707665E-3</v>
      </c>
    </row>
    <row r="4510" spans="105:105" x14ac:dyDescent="0.25">
      <c r="DA4510" s="7">
        <v>-4.2292347507114757E-3</v>
      </c>
    </row>
    <row r="4511" spans="105:105" x14ac:dyDescent="0.25">
      <c r="DA4511" s="7">
        <v>-9.8116056824452246E-3</v>
      </c>
    </row>
    <row r="4512" spans="105:105" x14ac:dyDescent="0.25">
      <c r="DA4512" s="7">
        <v>5.907065510653774E-3</v>
      </c>
    </row>
    <row r="4513" spans="105:105" x14ac:dyDescent="0.25">
      <c r="DA4513" s="7">
        <v>2.4877449186518786E-3</v>
      </c>
    </row>
    <row r="4514" spans="105:105" x14ac:dyDescent="0.25">
      <c r="DA4514" s="7">
        <v>-2.9545725828953439E-3</v>
      </c>
    </row>
    <row r="4515" spans="105:105" x14ac:dyDescent="0.25">
      <c r="DA4515" s="7">
        <v>6.8329903479010679E-3</v>
      </c>
    </row>
    <row r="4516" spans="105:105" x14ac:dyDescent="0.25">
      <c r="DA4516" s="7">
        <v>6.1914180059815405E-3</v>
      </c>
    </row>
    <row r="4517" spans="105:105" x14ac:dyDescent="0.25">
      <c r="DA4517" s="7">
        <v>-7.3338356151012706E-3</v>
      </c>
    </row>
    <row r="4518" spans="105:105" x14ac:dyDescent="0.25">
      <c r="DA4518" s="7">
        <v>-8.4307851329882399E-3</v>
      </c>
    </row>
    <row r="4519" spans="105:105" x14ac:dyDescent="0.25">
      <c r="DA4519" s="7">
        <v>-9.9529284261749128E-3</v>
      </c>
    </row>
    <row r="4520" spans="105:105" x14ac:dyDescent="0.25">
      <c r="DA4520" s="7">
        <v>-5.7768343458534221E-3</v>
      </c>
    </row>
    <row r="4521" spans="105:105" x14ac:dyDescent="0.25">
      <c r="DA4521" s="7">
        <v>-1.5625908281450393E-3</v>
      </c>
    </row>
    <row r="4522" spans="105:105" x14ac:dyDescent="0.25">
      <c r="DA4522" s="7">
        <v>-1.0097997833328555E-2</v>
      </c>
    </row>
    <row r="4523" spans="105:105" x14ac:dyDescent="0.25">
      <c r="DA4523" s="7">
        <v>-3.410186113798409E-3</v>
      </c>
    </row>
    <row r="4524" spans="105:105" x14ac:dyDescent="0.25">
      <c r="DA4524" s="7">
        <v>-1.3838743630005047E-2</v>
      </c>
    </row>
    <row r="4525" spans="105:105" x14ac:dyDescent="0.25">
      <c r="DA4525" s="7">
        <v>-5.3127558067004432E-3</v>
      </c>
    </row>
    <row r="4526" spans="105:105" x14ac:dyDescent="0.25">
      <c r="DA4526" s="7">
        <v>-1.2735024802183034E-3</v>
      </c>
    </row>
    <row r="4527" spans="105:105" x14ac:dyDescent="0.25">
      <c r="DA4527" s="7">
        <v>-1.3963895389693789E-3</v>
      </c>
    </row>
    <row r="4528" spans="105:105" x14ac:dyDescent="0.25">
      <c r="DA4528" s="7">
        <v>-5.8934010985482021E-3</v>
      </c>
    </row>
    <row r="4529" spans="105:105" x14ac:dyDescent="0.25">
      <c r="DA4529" s="7">
        <v>6.5000362746999597E-3</v>
      </c>
    </row>
    <row r="4530" spans="105:105" x14ac:dyDescent="0.25">
      <c r="DA4530" s="7">
        <v>3.071342825918691E-4</v>
      </c>
    </row>
    <row r="4531" spans="105:105" x14ac:dyDescent="0.25">
      <c r="DA4531" s="7">
        <v>-3.5111446868555506E-3</v>
      </c>
    </row>
    <row r="4532" spans="105:105" x14ac:dyDescent="0.25">
      <c r="DA4532" s="7">
        <v>1.0087554042000556E-2</v>
      </c>
    </row>
    <row r="4533" spans="105:105" x14ac:dyDescent="0.25">
      <c r="DA4533" s="7">
        <v>-1.4124610547698103E-2</v>
      </c>
    </row>
    <row r="4534" spans="105:105" x14ac:dyDescent="0.25">
      <c r="DA4534" s="7">
        <v>-1.0920267900475301E-2</v>
      </c>
    </row>
    <row r="4535" spans="105:105" x14ac:dyDescent="0.25">
      <c r="DA4535" s="7">
        <v>-5.7974409946851668E-3</v>
      </c>
    </row>
    <row r="4536" spans="105:105" x14ac:dyDescent="0.25">
      <c r="DA4536" s="7">
        <v>4.8584199384989913E-3</v>
      </c>
    </row>
    <row r="4537" spans="105:105" x14ac:dyDescent="0.25">
      <c r="DA4537" s="7">
        <v>-6.8025797509122642E-3</v>
      </c>
    </row>
    <row r="4538" spans="105:105" x14ac:dyDescent="0.25">
      <c r="DA4538" s="7">
        <v>-1.4395286916638725E-3</v>
      </c>
    </row>
    <row r="4539" spans="105:105" x14ac:dyDescent="0.25">
      <c r="DA4539" s="7">
        <v>7.1250112478068329E-3</v>
      </c>
    </row>
    <row r="4540" spans="105:105" x14ac:dyDescent="0.25">
      <c r="DA4540" s="7">
        <v>-7.889409775999957E-3</v>
      </c>
    </row>
    <row r="4541" spans="105:105" x14ac:dyDescent="0.25">
      <c r="DA4541" s="7">
        <v>1.6022192676231498E-3</v>
      </c>
    </row>
    <row r="4542" spans="105:105" x14ac:dyDescent="0.25">
      <c r="DA4542" s="7">
        <v>-5.5030828070826831E-3</v>
      </c>
    </row>
    <row r="4543" spans="105:105" x14ac:dyDescent="0.25">
      <c r="DA4543" s="7">
        <v>2.2316499689608461E-3</v>
      </c>
    </row>
    <row r="4544" spans="105:105" x14ac:dyDescent="0.25">
      <c r="DA4544" s="7">
        <v>5.4872116061218546E-3</v>
      </c>
    </row>
    <row r="4545" spans="105:105" x14ac:dyDescent="0.25">
      <c r="DA4545" s="7">
        <v>1.3616595847450662E-2</v>
      </c>
    </row>
    <row r="4546" spans="105:105" x14ac:dyDescent="0.25">
      <c r="DA4546" s="7">
        <v>-2.4077698162742311E-3</v>
      </c>
    </row>
    <row r="4547" spans="105:105" x14ac:dyDescent="0.25">
      <c r="DA4547" s="7">
        <v>-1.0359073744440684E-2</v>
      </c>
    </row>
    <row r="4548" spans="105:105" x14ac:dyDescent="0.25">
      <c r="DA4548" s="7">
        <v>4.0339201859605962E-4</v>
      </c>
    </row>
    <row r="4549" spans="105:105" x14ac:dyDescent="0.25">
      <c r="DA4549" s="7">
        <v>-9.9006852315156723E-3</v>
      </c>
    </row>
    <row r="4550" spans="105:105" x14ac:dyDescent="0.25">
      <c r="DA4550" s="7">
        <v>-2.4640573064985804E-3</v>
      </c>
    </row>
    <row r="4551" spans="105:105" x14ac:dyDescent="0.25">
      <c r="DA4551" s="7">
        <v>-2.1894391329638895E-3</v>
      </c>
    </row>
    <row r="4552" spans="105:105" x14ac:dyDescent="0.25">
      <c r="DA4552" s="7">
        <v>2.709857280932192E-3</v>
      </c>
    </row>
    <row r="4553" spans="105:105" x14ac:dyDescent="0.25">
      <c r="DA4553" s="7">
        <v>5.6799896947253726E-3</v>
      </c>
    </row>
    <row r="4554" spans="105:105" x14ac:dyDescent="0.25">
      <c r="DA4554" s="7">
        <v>1.1071070698561379E-2</v>
      </c>
    </row>
    <row r="4555" spans="105:105" x14ac:dyDescent="0.25">
      <c r="DA4555" s="7">
        <v>-2.0640834782185268E-3</v>
      </c>
    </row>
    <row r="4556" spans="105:105" x14ac:dyDescent="0.25">
      <c r="DA4556" s="7">
        <v>-1.3324161363940221E-3</v>
      </c>
    </row>
    <row r="4557" spans="105:105" x14ac:dyDescent="0.25">
      <c r="DA4557" s="7">
        <v>1.0382349923928268E-2</v>
      </c>
    </row>
    <row r="4558" spans="105:105" x14ac:dyDescent="0.25">
      <c r="DA4558" s="7">
        <v>1.111065577333502E-2</v>
      </c>
    </row>
    <row r="4559" spans="105:105" x14ac:dyDescent="0.25">
      <c r="DA4559" s="7">
        <v>4.0117965590965466E-3</v>
      </c>
    </row>
    <row r="4560" spans="105:105" x14ac:dyDescent="0.25">
      <c r="DA4560" s="7">
        <v>-2.5166243949584898E-3</v>
      </c>
    </row>
    <row r="4561" spans="105:105" x14ac:dyDescent="0.25">
      <c r="DA4561" s="7">
        <v>-8.9328380317980193E-3</v>
      </c>
    </row>
    <row r="4562" spans="105:105" x14ac:dyDescent="0.25">
      <c r="DA4562" s="7">
        <v>-3.5153027829452187E-3</v>
      </c>
    </row>
    <row r="4563" spans="105:105" x14ac:dyDescent="0.25">
      <c r="DA4563" s="7">
        <v>-6.8640320341743066E-3</v>
      </c>
    </row>
    <row r="4564" spans="105:105" x14ac:dyDescent="0.25">
      <c r="DA4564" s="7">
        <v>-1.4590037185372785E-2</v>
      </c>
    </row>
    <row r="4565" spans="105:105" x14ac:dyDescent="0.25">
      <c r="DA4565" s="7">
        <v>-4.9116614809478053E-3</v>
      </c>
    </row>
    <row r="4566" spans="105:105" x14ac:dyDescent="0.25">
      <c r="DA4566" s="7">
        <v>1.3244660717644728E-2</v>
      </c>
    </row>
    <row r="4567" spans="105:105" x14ac:dyDescent="0.25">
      <c r="DA4567" s="7">
        <v>-8.471420674142428E-3</v>
      </c>
    </row>
    <row r="4568" spans="105:105" x14ac:dyDescent="0.25">
      <c r="DA4568" s="7">
        <v>-6.0424622779479253E-3</v>
      </c>
    </row>
    <row r="4569" spans="105:105" x14ac:dyDescent="0.25">
      <c r="DA4569" s="7">
        <v>-8.9916991646547106E-3</v>
      </c>
    </row>
    <row r="4570" spans="105:105" x14ac:dyDescent="0.25">
      <c r="DA4570" s="7">
        <v>1.2153961474722018E-2</v>
      </c>
    </row>
    <row r="4571" spans="105:105" x14ac:dyDescent="0.25">
      <c r="DA4571" s="7">
        <v>-3.0610986277693885E-3</v>
      </c>
    </row>
    <row r="4572" spans="105:105" x14ac:dyDescent="0.25">
      <c r="DA4572" s="7">
        <v>-2.582401098153787E-3</v>
      </c>
    </row>
    <row r="4573" spans="105:105" x14ac:dyDescent="0.25">
      <c r="DA4573" s="7">
        <v>-8.2028864517284094E-3</v>
      </c>
    </row>
    <row r="4574" spans="105:105" x14ac:dyDescent="0.25">
      <c r="DA4574" s="7">
        <v>6.0778713441308353E-3</v>
      </c>
    </row>
    <row r="4575" spans="105:105" x14ac:dyDescent="0.25">
      <c r="DA4575" s="7">
        <v>2.1611549209395887E-3</v>
      </c>
    </row>
    <row r="4576" spans="105:105" x14ac:dyDescent="0.25">
      <c r="DA4576" s="7">
        <v>-3.578645905692247E-3</v>
      </c>
    </row>
    <row r="4577" spans="105:105" x14ac:dyDescent="0.25">
      <c r="DA4577" s="7">
        <v>-3.4274137624393918E-3</v>
      </c>
    </row>
    <row r="4578" spans="105:105" x14ac:dyDescent="0.25">
      <c r="DA4578" s="7">
        <v>-1.2802517267133226E-3</v>
      </c>
    </row>
    <row r="4579" spans="105:105" x14ac:dyDescent="0.25">
      <c r="DA4579" s="7">
        <v>5.3790423862519672E-4</v>
      </c>
    </row>
    <row r="4580" spans="105:105" x14ac:dyDescent="0.25">
      <c r="DA4580" s="7">
        <v>-4.835196282330435E-3</v>
      </c>
    </row>
    <row r="4581" spans="105:105" x14ac:dyDescent="0.25">
      <c r="DA4581" s="7">
        <v>6.4152111144707303E-3</v>
      </c>
    </row>
    <row r="4582" spans="105:105" x14ac:dyDescent="0.25">
      <c r="DA4582" s="7">
        <v>6.7910679854307088E-3</v>
      </c>
    </row>
    <row r="4583" spans="105:105" x14ac:dyDescent="0.25">
      <c r="DA4583" s="7">
        <v>1.5726486390107311E-3</v>
      </c>
    </row>
    <row r="4584" spans="105:105" x14ac:dyDescent="0.25">
      <c r="DA4584" s="7">
        <v>-1.4290415356314043E-3</v>
      </c>
    </row>
    <row r="4585" spans="105:105" x14ac:dyDescent="0.25">
      <c r="DA4585" s="7">
        <v>-5.0105953505553773E-4</v>
      </c>
    </row>
    <row r="4586" spans="105:105" x14ac:dyDescent="0.25">
      <c r="DA4586" s="7">
        <v>-5.0552077118496529E-3</v>
      </c>
    </row>
    <row r="4587" spans="105:105" x14ac:dyDescent="0.25">
      <c r="DA4587" s="7">
        <v>5.4674566399480679E-4</v>
      </c>
    </row>
    <row r="4588" spans="105:105" x14ac:dyDescent="0.25">
      <c r="DA4588" s="7">
        <v>1.733797804717906E-2</v>
      </c>
    </row>
    <row r="4589" spans="105:105" x14ac:dyDescent="0.25">
      <c r="DA4589" s="7">
        <v>1.1241607717223814E-3</v>
      </c>
    </row>
    <row r="4590" spans="105:105" x14ac:dyDescent="0.25">
      <c r="DA4590" s="7">
        <v>3.5087282094522377E-3</v>
      </c>
    </row>
    <row r="4591" spans="105:105" x14ac:dyDescent="0.25">
      <c r="DA4591" s="7">
        <v>-4.6388291002600456E-3</v>
      </c>
    </row>
    <row r="4592" spans="105:105" x14ac:dyDescent="0.25">
      <c r="DA4592" s="7">
        <v>6.9061815929657312E-3</v>
      </c>
    </row>
    <row r="4593" spans="105:105" x14ac:dyDescent="0.25">
      <c r="DA4593" s="7">
        <v>7.6034636686003066E-3</v>
      </c>
    </row>
    <row r="4594" spans="105:105" x14ac:dyDescent="0.25">
      <c r="DA4594" s="7">
        <v>-1.3033035916124936E-2</v>
      </c>
    </row>
    <row r="4595" spans="105:105" x14ac:dyDescent="0.25">
      <c r="DA4595" s="7">
        <v>-1.2108975656703115E-2</v>
      </c>
    </row>
    <row r="4596" spans="105:105" x14ac:dyDescent="0.25">
      <c r="DA4596" s="7">
        <v>3.3260345981019779E-3</v>
      </c>
    </row>
    <row r="4597" spans="105:105" x14ac:dyDescent="0.25">
      <c r="DA4597" s="7">
        <v>1.0298901679547271E-3</v>
      </c>
    </row>
    <row r="4598" spans="105:105" x14ac:dyDescent="0.25">
      <c r="DA4598" s="7">
        <v>-6.4149926720361693E-3</v>
      </c>
    </row>
    <row r="4599" spans="105:105" x14ac:dyDescent="0.25">
      <c r="DA4599" s="7">
        <v>-4.5234878916759046E-3</v>
      </c>
    </row>
    <row r="4600" spans="105:105" x14ac:dyDescent="0.25">
      <c r="DA4600" s="7">
        <v>-2.3980792639136782E-3</v>
      </c>
    </row>
    <row r="4601" spans="105:105" x14ac:dyDescent="0.25">
      <c r="DA4601" s="7">
        <v>-6.2248407493840207E-3</v>
      </c>
    </row>
    <row r="4602" spans="105:105" x14ac:dyDescent="0.25">
      <c r="DA4602" s="7">
        <v>4.5766498396900713E-3</v>
      </c>
    </row>
    <row r="4603" spans="105:105" x14ac:dyDescent="0.25">
      <c r="DA4603" s="7">
        <v>-2.3813068173709328E-3</v>
      </c>
    </row>
    <row r="4604" spans="105:105" x14ac:dyDescent="0.25">
      <c r="DA4604" s="7">
        <v>1.6868518423492787E-3</v>
      </c>
    </row>
    <row r="4605" spans="105:105" x14ac:dyDescent="0.25">
      <c r="DA4605" s="7">
        <v>1.2534265320026316E-2</v>
      </c>
    </row>
    <row r="4606" spans="105:105" x14ac:dyDescent="0.25">
      <c r="DA4606" s="7">
        <v>5.972745921097521E-3</v>
      </c>
    </row>
    <row r="4607" spans="105:105" x14ac:dyDescent="0.25">
      <c r="DA4607" s="7">
        <v>6.4121647619671419E-3</v>
      </c>
    </row>
    <row r="4608" spans="105:105" x14ac:dyDescent="0.25">
      <c r="DA4608" s="7">
        <v>2.5648403970975776E-3</v>
      </c>
    </row>
    <row r="4609" spans="105:105" x14ac:dyDescent="0.25">
      <c r="DA4609" s="7">
        <v>-2.7931684235241849E-3</v>
      </c>
    </row>
    <row r="4610" spans="105:105" x14ac:dyDescent="0.25">
      <c r="DA4610" s="7">
        <v>1.8302930266130715E-3</v>
      </c>
    </row>
    <row r="4611" spans="105:105" x14ac:dyDescent="0.25">
      <c r="DA4611" s="7">
        <v>-1.343291345165344E-2</v>
      </c>
    </row>
    <row r="4612" spans="105:105" x14ac:dyDescent="0.25">
      <c r="DA4612" s="7">
        <v>-5.7280576902499891E-3</v>
      </c>
    </row>
    <row r="4613" spans="105:105" x14ac:dyDescent="0.25">
      <c r="DA4613" s="7">
        <v>1.0934545084636193E-2</v>
      </c>
    </row>
    <row r="4614" spans="105:105" x14ac:dyDescent="0.25">
      <c r="DA4614" s="7">
        <v>2.1348932614258954E-3</v>
      </c>
    </row>
    <row r="4615" spans="105:105" x14ac:dyDescent="0.25">
      <c r="DA4615" s="7">
        <v>2.2501907005775135E-3</v>
      </c>
    </row>
    <row r="4616" spans="105:105" x14ac:dyDescent="0.25">
      <c r="DA4616" s="7">
        <v>-1.1545785614545457E-2</v>
      </c>
    </row>
    <row r="4617" spans="105:105" x14ac:dyDescent="0.25">
      <c r="DA4617" s="7">
        <v>-4.9414684644958472E-3</v>
      </c>
    </row>
    <row r="4618" spans="105:105" x14ac:dyDescent="0.25">
      <c r="DA4618" s="7">
        <v>1.5807798686181197E-2</v>
      </c>
    </row>
    <row r="4619" spans="105:105" x14ac:dyDescent="0.25">
      <c r="DA4619" s="7">
        <v>-1.1219965958845569E-2</v>
      </c>
    </row>
    <row r="4620" spans="105:105" x14ac:dyDescent="0.25">
      <c r="DA4620" s="7">
        <v>1.3208594705245923E-2</v>
      </c>
    </row>
    <row r="4621" spans="105:105" x14ac:dyDescent="0.25">
      <c r="DA4621" s="7">
        <v>1.3509553323272848E-2</v>
      </c>
    </row>
    <row r="4622" spans="105:105" x14ac:dyDescent="0.25">
      <c r="DA4622" s="7">
        <v>-6.0796838033653332E-3</v>
      </c>
    </row>
    <row r="4623" spans="105:105" x14ac:dyDescent="0.25">
      <c r="DA4623" s="7">
        <v>1.1831006895576138E-3</v>
      </c>
    </row>
    <row r="4624" spans="105:105" x14ac:dyDescent="0.25">
      <c r="DA4624" s="7">
        <v>3.1619167339144039E-3</v>
      </c>
    </row>
    <row r="4625" spans="105:105" x14ac:dyDescent="0.25">
      <c r="DA4625" s="7">
        <v>1.293732927024248E-2</v>
      </c>
    </row>
    <row r="4626" spans="105:105" x14ac:dyDescent="0.25">
      <c r="DA4626" s="7">
        <v>7.8451059516723032E-3</v>
      </c>
    </row>
    <row r="4627" spans="105:105" x14ac:dyDescent="0.25">
      <c r="DA4627" s="7">
        <v>1.208921773013426E-2</v>
      </c>
    </row>
    <row r="4628" spans="105:105" x14ac:dyDescent="0.25">
      <c r="DA4628" s="7">
        <v>-1.7770289136935024E-2</v>
      </c>
    </row>
    <row r="4629" spans="105:105" x14ac:dyDescent="0.25">
      <c r="DA4629" s="7">
        <v>-6.7146732226334282E-3</v>
      </c>
    </row>
    <row r="4630" spans="105:105" x14ac:dyDescent="0.25">
      <c r="DA4630" s="7">
        <v>-8.3369609774323183E-3</v>
      </c>
    </row>
    <row r="4631" spans="105:105" x14ac:dyDescent="0.25">
      <c r="DA4631" s="7">
        <v>4.9379489973929592E-3</v>
      </c>
    </row>
    <row r="4632" spans="105:105" x14ac:dyDescent="0.25">
      <c r="DA4632" s="7">
        <v>-1.3149672699911753E-2</v>
      </c>
    </row>
    <row r="4633" spans="105:105" x14ac:dyDescent="0.25">
      <c r="DA4633" s="7">
        <v>1.7502691175648944E-2</v>
      </c>
    </row>
    <row r="4634" spans="105:105" x14ac:dyDescent="0.25">
      <c r="DA4634" s="7">
        <v>-8.116975809572614E-3</v>
      </c>
    </row>
    <row r="4635" spans="105:105" x14ac:dyDescent="0.25">
      <c r="DA4635" s="7">
        <v>5.2398442812758728E-3</v>
      </c>
    </row>
    <row r="4636" spans="105:105" x14ac:dyDescent="0.25">
      <c r="DA4636" s="7">
        <v>1.6199721494544064E-3</v>
      </c>
    </row>
    <row r="4637" spans="105:105" x14ac:dyDescent="0.25">
      <c r="DA4637" s="7">
        <v>1.2850140560657019E-2</v>
      </c>
    </row>
    <row r="4638" spans="105:105" x14ac:dyDescent="0.25">
      <c r="DA4638" s="7">
        <v>2.3316193528429719E-3</v>
      </c>
    </row>
    <row r="4639" spans="105:105" x14ac:dyDescent="0.25">
      <c r="DA4639" s="7">
        <v>-4.048992227582494E-3</v>
      </c>
    </row>
    <row r="4640" spans="105:105" x14ac:dyDescent="0.25">
      <c r="DA4640" s="7">
        <v>2.7728940176515605E-3</v>
      </c>
    </row>
    <row r="4641" spans="105:105" x14ac:dyDescent="0.25">
      <c r="DA4641" s="7">
        <v>-6.9737419380689974E-4</v>
      </c>
    </row>
    <row r="4642" spans="105:105" x14ac:dyDescent="0.25">
      <c r="DA4642" s="7">
        <v>1.167239267033292E-2</v>
      </c>
    </row>
    <row r="4643" spans="105:105" x14ac:dyDescent="0.25">
      <c r="DA4643" s="7">
        <v>3.9110743409750282E-3</v>
      </c>
    </row>
    <row r="4644" spans="105:105" x14ac:dyDescent="0.25">
      <c r="DA4644" s="7">
        <v>8.369078582289512E-3</v>
      </c>
    </row>
    <row r="4645" spans="105:105" x14ac:dyDescent="0.25">
      <c r="DA4645" s="7">
        <v>-1.6203139557561372E-3</v>
      </c>
    </row>
    <row r="4646" spans="105:105" x14ac:dyDescent="0.25">
      <c r="DA4646" s="7">
        <v>-2.4776696000131781E-3</v>
      </c>
    </row>
    <row r="4647" spans="105:105" x14ac:dyDescent="0.25">
      <c r="DA4647" s="7">
        <v>6.6647844187158623E-3</v>
      </c>
    </row>
    <row r="4648" spans="105:105" x14ac:dyDescent="0.25">
      <c r="DA4648" s="7">
        <v>1.0149076356354635E-2</v>
      </c>
    </row>
    <row r="4649" spans="105:105" x14ac:dyDescent="0.25">
      <c r="DA4649" s="7">
        <v>1.7016546644284972E-3</v>
      </c>
    </row>
    <row r="4650" spans="105:105" x14ac:dyDescent="0.25">
      <c r="DA4650" s="7">
        <v>-6.8200875239213931E-3</v>
      </c>
    </row>
    <row r="4651" spans="105:105" x14ac:dyDescent="0.25">
      <c r="DA4651" s="7">
        <v>-1.8639783866106882E-3</v>
      </c>
    </row>
    <row r="4652" spans="105:105" x14ac:dyDescent="0.25">
      <c r="DA4652" s="7">
        <v>4.4091704830847445E-3</v>
      </c>
    </row>
    <row r="4653" spans="105:105" x14ac:dyDescent="0.25">
      <c r="DA4653" s="7">
        <v>-4.6091184094635539E-3</v>
      </c>
    </row>
    <row r="4654" spans="105:105" x14ac:dyDescent="0.25">
      <c r="DA4654" s="7">
        <v>5.0819416765065396E-3</v>
      </c>
    </row>
    <row r="4655" spans="105:105" x14ac:dyDescent="0.25">
      <c r="DA4655" s="7">
        <v>-3.2703515307744967E-3</v>
      </c>
    </row>
    <row r="4656" spans="105:105" x14ac:dyDescent="0.25">
      <c r="DA4656" s="7">
        <v>4.3987183425982946E-3</v>
      </c>
    </row>
    <row r="4657" spans="105:105" x14ac:dyDescent="0.25">
      <c r="DA4657" s="7">
        <v>-5.3364438235817945E-3</v>
      </c>
    </row>
    <row r="4658" spans="105:105" x14ac:dyDescent="0.25">
      <c r="DA4658" s="7">
        <v>6.0749125304922925E-3</v>
      </c>
    </row>
    <row r="4659" spans="105:105" x14ac:dyDescent="0.25">
      <c r="DA4659" s="7">
        <v>4.580615350276639E-3</v>
      </c>
    </row>
    <row r="4660" spans="105:105" x14ac:dyDescent="0.25">
      <c r="DA4660" s="7">
        <v>6.7187083595839792E-3</v>
      </c>
    </row>
    <row r="4661" spans="105:105" x14ac:dyDescent="0.25">
      <c r="DA4661" s="7">
        <v>3.5905945560429243E-3</v>
      </c>
    </row>
    <row r="4662" spans="105:105" x14ac:dyDescent="0.25">
      <c r="DA4662" s="7">
        <v>4.6163136994422527E-3</v>
      </c>
    </row>
    <row r="4663" spans="105:105" x14ac:dyDescent="0.25">
      <c r="DA4663" s="7">
        <v>-1.5325783838308417E-2</v>
      </c>
    </row>
    <row r="4664" spans="105:105" x14ac:dyDescent="0.25">
      <c r="DA4664" s="7">
        <v>1.3598177670245059E-2</v>
      </c>
    </row>
    <row r="4665" spans="105:105" x14ac:dyDescent="0.25">
      <c r="DA4665" s="7">
        <v>6.5608407703606642E-3</v>
      </c>
    </row>
    <row r="4666" spans="105:105" x14ac:dyDescent="0.25">
      <c r="DA4666" s="7">
        <v>5.97567847307655E-3</v>
      </c>
    </row>
    <row r="4667" spans="105:105" x14ac:dyDescent="0.25">
      <c r="DA4667" s="7">
        <v>-6.3404095590172804E-3</v>
      </c>
    </row>
    <row r="4668" spans="105:105" x14ac:dyDescent="0.25">
      <c r="DA4668" s="7">
        <v>-1.8332172294336488E-3</v>
      </c>
    </row>
    <row r="4669" spans="105:105" x14ac:dyDescent="0.25">
      <c r="DA4669" s="7">
        <v>-4.4063433824718234E-3</v>
      </c>
    </row>
    <row r="4670" spans="105:105" x14ac:dyDescent="0.25">
      <c r="DA4670" s="7">
        <v>-7.049404334794963E-3</v>
      </c>
    </row>
    <row r="4671" spans="105:105" x14ac:dyDescent="0.25">
      <c r="DA4671" s="7">
        <v>2.0824137118310316E-3</v>
      </c>
    </row>
    <row r="4672" spans="105:105" x14ac:dyDescent="0.25">
      <c r="DA4672" s="7">
        <v>-1.1802764706773451E-2</v>
      </c>
    </row>
    <row r="4673" spans="105:105" x14ac:dyDescent="0.25">
      <c r="DA4673" s="7">
        <v>3.4688367486509376E-3</v>
      </c>
    </row>
    <row r="4674" spans="105:105" x14ac:dyDescent="0.25">
      <c r="DA4674" s="7">
        <v>3.6507862796483093E-3</v>
      </c>
    </row>
    <row r="4675" spans="105:105" x14ac:dyDescent="0.25">
      <c r="DA4675" s="7">
        <v>-6.1564203724643451E-3</v>
      </c>
    </row>
    <row r="4676" spans="105:105" x14ac:dyDescent="0.25">
      <c r="DA4676" s="7">
        <v>1.0243075589640648E-2</v>
      </c>
    </row>
    <row r="4677" spans="105:105" x14ac:dyDescent="0.25">
      <c r="DA4677" s="7">
        <v>-5.7854131546278952E-3</v>
      </c>
    </row>
    <row r="4678" spans="105:105" x14ac:dyDescent="0.25">
      <c r="DA4678" s="7">
        <v>-4.2645829444169069E-3</v>
      </c>
    </row>
    <row r="4679" spans="105:105" x14ac:dyDescent="0.25">
      <c r="DA4679" s="7">
        <v>9.7827086983656043E-3</v>
      </c>
    </row>
    <row r="4680" spans="105:105" x14ac:dyDescent="0.25">
      <c r="DA4680" s="7">
        <v>1.2582481726893456E-2</v>
      </c>
    </row>
    <row r="4681" spans="105:105" x14ac:dyDescent="0.25">
      <c r="DA4681" s="7">
        <v>5.8655214159807631E-5</v>
      </c>
    </row>
    <row r="4682" spans="105:105" x14ac:dyDescent="0.25">
      <c r="DA4682" s="7">
        <v>7.2111494910117469E-3</v>
      </c>
    </row>
    <row r="4683" spans="105:105" x14ac:dyDescent="0.25">
      <c r="DA4683" s="7">
        <v>2.3681930906590421E-3</v>
      </c>
    </row>
    <row r="4684" spans="105:105" x14ac:dyDescent="0.25">
      <c r="DA4684" s="7">
        <v>9.3049040651734683E-3</v>
      </c>
    </row>
    <row r="4685" spans="105:105" x14ac:dyDescent="0.25">
      <c r="DA4685" s="7">
        <v>2.1629407137865198E-3</v>
      </c>
    </row>
    <row r="4686" spans="105:105" x14ac:dyDescent="0.25">
      <c r="DA4686" s="7">
        <v>1.0178209290641825E-2</v>
      </c>
    </row>
    <row r="4687" spans="105:105" x14ac:dyDescent="0.25">
      <c r="DA4687" s="7">
        <v>6.882248467262252E-3</v>
      </c>
    </row>
    <row r="4688" spans="105:105" x14ac:dyDescent="0.25">
      <c r="DA4688" s="7">
        <v>2.6433189896109977E-3</v>
      </c>
    </row>
    <row r="4689" spans="105:105" x14ac:dyDescent="0.25">
      <c r="DA4689" s="7">
        <v>1.6341365576407408E-2</v>
      </c>
    </row>
    <row r="4690" spans="105:105" x14ac:dyDescent="0.25">
      <c r="DA4690" s="7">
        <v>1.8069802958960646E-2</v>
      </c>
    </row>
    <row r="4691" spans="105:105" x14ac:dyDescent="0.25">
      <c r="DA4691" s="7">
        <v>-8.7441042387596101E-3</v>
      </c>
    </row>
    <row r="4692" spans="105:105" x14ac:dyDescent="0.25">
      <c r="DA4692" s="7">
        <v>7.6008725181949555E-3</v>
      </c>
    </row>
    <row r="4693" spans="105:105" x14ac:dyDescent="0.25">
      <c r="DA4693" s="7">
        <v>1.5998557182669174E-3</v>
      </c>
    </row>
    <row r="4694" spans="105:105" x14ac:dyDescent="0.25">
      <c r="DA4694" s="7">
        <v>-2.6956588817498416E-3</v>
      </c>
    </row>
    <row r="4695" spans="105:105" x14ac:dyDescent="0.25">
      <c r="DA4695" s="7">
        <v>-7.8792377598816531E-3</v>
      </c>
    </row>
    <row r="4696" spans="105:105" x14ac:dyDescent="0.25">
      <c r="DA4696" s="7">
        <v>1.5141376616142224E-3</v>
      </c>
    </row>
    <row r="4697" spans="105:105" x14ac:dyDescent="0.25">
      <c r="DA4697" s="7">
        <v>-3.5578003462578638E-4</v>
      </c>
    </row>
    <row r="4698" spans="105:105" x14ac:dyDescent="0.25">
      <c r="DA4698" s="7">
        <v>-9.2950738553568956E-3</v>
      </c>
    </row>
    <row r="4699" spans="105:105" x14ac:dyDescent="0.25">
      <c r="DA4699" s="7">
        <v>-1.9413890049705515E-3</v>
      </c>
    </row>
    <row r="4700" spans="105:105" x14ac:dyDescent="0.25">
      <c r="DA4700" s="7">
        <v>-2.2706927074992566E-3</v>
      </c>
    </row>
    <row r="4701" spans="105:105" x14ac:dyDescent="0.25">
      <c r="DA4701" s="7">
        <v>-8.1639141490100885E-3</v>
      </c>
    </row>
    <row r="4702" spans="105:105" x14ac:dyDescent="0.25">
      <c r="DA4702" s="7">
        <v>1.1884937034663744E-2</v>
      </c>
    </row>
    <row r="4703" spans="105:105" x14ac:dyDescent="0.25">
      <c r="DA4703" s="7">
        <v>2.3717909380124181E-3</v>
      </c>
    </row>
    <row r="4704" spans="105:105" x14ac:dyDescent="0.25">
      <c r="DA4704" s="7">
        <v>2.1670663499971849E-4</v>
      </c>
    </row>
    <row r="4705" spans="105:105" x14ac:dyDescent="0.25">
      <c r="DA4705" s="7">
        <v>3.8222574084997175E-3</v>
      </c>
    </row>
    <row r="4706" spans="105:105" x14ac:dyDescent="0.25">
      <c r="DA4706" s="7">
        <v>9.8924649273598331E-3</v>
      </c>
    </row>
    <row r="4707" spans="105:105" x14ac:dyDescent="0.25">
      <c r="DA4707" s="7">
        <v>-1.930043968060636E-3</v>
      </c>
    </row>
    <row r="4708" spans="105:105" x14ac:dyDescent="0.25">
      <c r="DA4708" s="7">
        <v>-1.493260047028889E-3</v>
      </c>
    </row>
    <row r="4709" spans="105:105" x14ac:dyDescent="0.25">
      <c r="DA4709" s="7">
        <v>1.836814672058972E-3</v>
      </c>
    </row>
    <row r="4710" spans="105:105" x14ac:dyDescent="0.25">
      <c r="DA4710" s="7">
        <v>-1.3547764442593325E-2</v>
      </c>
    </row>
    <row r="4711" spans="105:105" x14ac:dyDescent="0.25">
      <c r="DA4711" s="7">
        <v>-1.589443630564492E-2</v>
      </c>
    </row>
    <row r="4712" spans="105:105" x14ac:dyDescent="0.25">
      <c r="DA4712" s="7">
        <v>-1.2335421192803188E-2</v>
      </c>
    </row>
    <row r="4713" spans="105:105" x14ac:dyDescent="0.25">
      <c r="DA4713" s="7">
        <v>4.9785582768876336E-3</v>
      </c>
    </row>
    <row r="4714" spans="105:105" x14ac:dyDescent="0.25">
      <c r="DA4714" s="7">
        <v>1.2426592516020173E-2</v>
      </c>
    </row>
    <row r="4715" spans="105:105" x14ac:dyDescent="0.25">
      <c r="DA4715" s="7">
        <v>7.3565077764200393E-3</v>
      </c>
    </row>
    <row r="4716" spans="105:105" x14ac:dyDescent="0.25">
      <c r="DA4716" s="7">
        <v>3.8450113151920957E-4</v>
      </c>
    </row>
    <row r="4717" spans="105:105" x14ac:dyDescent="0.25">
      <c r="DA4717" s="7">
        <v>-3.608671736402903E-3</v>
      </c>
    </row>
    <row r="4718" spans="105:105" x14ac:dyDescent="0.25">
      <c r="DA4718" s="7">
        <v>1.2424806723173242E-2</v>
      </c>
    </row>
    <row r="4719" spans="105:105" x14ac:dyDescent="0.25">
      <c r="DA4719" s="7">
        <v>2.6566073893249265E-3</v>
      </c>
    </row>
    <row r="4720" spans="105:105" x14ac:dyDescent="0.25">
      <c r="DA4720" s="7">
        <v>6.537713002215605E-3</v>
      </c>
    </row>
    <row r="4721" spans="105:105" x14ac:dyDescent="0.25">
      <c r="DA4721" s="7">
        <v>-3.858586442221713E-3</v>
      </c>
    </row>
    <row r="4722" spans="105:105" x14ac:dyDescent="0.25">
      <c r="DA4722" s="7">
        <v>5.2723299540943114E-3</v>
      </c>
    </row>
    <row r="4723" spans="105:105" x14ac:dyDescent="0.25">
      <c r="DA4723" s="7">
        <v>1.0227108500656322E-2</v>
      </c>
    </row>
    <row r="4724" spans="105:105" x14ac:dyDescent="0.25">
      <c r="DA4724" s="7">
        <v>-3.8300925416493558E-3</v>
      </c>
    </row>
    <row r="4725" spans="105:105" x14ac:dyDescent="0.25">
      <c r="DA4725" s="7">
        <v>3.2561960915685629E-3</v>
      </c>
    </row>
    <row r="4726" spans="105:105" x14ac:dyDescent="0.25">
      <c r="DA4726" s="7">
        <v>1.8801207684190014E-2</v>
      </c>
    </row>
    <row r="4727" spans="105:105" x14ac:dyDescent="0.25">
      <c r="DA4727" s="7">
        <v>-1.6806720032051089E-3</v>
      </c>
    </row>
    <row r="4728" spans="105:105" x14ac:dyDescent="0.25">
      <c r="DA4728" s="7">
        <v>-1.7682470147521234E-2</v>
      </c>
    </row>
    <row r="4729" spans="105:105" x14ac:dyDescent="0.25">
      <c r="DA4729" s="7">
        <v>1.7561651156924199E-3</v>
      </c>
    </row>
    <row r="4730" spans="105:105" x14ac:dyDescent="0.25">
      <c r="DA4730" s="7">
        <v>5.6528876621072411E-3</v>
      </c>
    </row>
    <row r="4731" spans="105:105" x14ac:dyDescent="0.25">
      <c r="DA4731" s="7">
        <v>7.6077705807605523E-3</v>
      </c>
    </row>
    <row r="4732" spans="105:105" x14ac:dyDescent="0.25">
      <c r="DA4732" s="7">
        <v>-9.7776055872614964E-3</v>
      </c>
    </row>
    <row r="4733" spans="105:105" x14ac:dyDescent="0.25">
      <c r="DA4733" s="7">
        <v>1.7897246348182672E-2</v>
      </c>
    </row>
    <row r="4734" spans="105:105" x14ac:dyDescent="0.25">
      <c r="DA4734" s="7">
        <v>9.5032671333668984E-3</v>
      </c>
    </row>
    <row r="4735" spans="105:105" x14ac:dyDescent="0.25">
      <c r="DA4735" s="7">
        <v>3.2747193154122212E-3</v>
      </c>
    </row>
    <row r="4736" spans="105:105" x14ac:dyDescent="0.25">
      <c r="DA4736" s="7">
        <v>-7.367310477094725E-3</v>
      </c>
    </row>
    <row r="4737" spans="105:105" x14ac:dyDescent="0.25">
      <c r="DA4737" s="7">
        <v>7.9251164743240222E-3</v>
      </c>
    </row>
    <row r="4738" spans="105:105" x14ac:dyDescent="0.25">
      <c r="DA4738" s="7">
        <v>8.452485612905002E-3</v>
      </c>
    </row>
    <row r="4739" spans="105:105" x14ac:dyDescent="0.25">
      <c r="DA4739" s="7">
        <v>8.2921319199143907E-3</v>
      </c>
    </row>
    <row r="4740" spans="105:105" x14ac:dyDescent="0.25">
      <c r="DA4740" s="7">
        <v>3.0379792087827807E-3</v>
      </c>
    </row>
    <row r="4741" spans="105:105" x14ac:dyDescent="0.25">
      <c r="DA4741" s="7">
        <v>6.7729299325932513E-3</v>
      </c>
    </row>
    <row r="4742" spans="105:105" x14ac:dyDescent="0.25">
      <c r="DA4742" s="7">
        <v>1.0918052762461593E-2</v>
      </c>
    </row>
    <row r="4743" spans="105:105" x14ac:dyDescent="0.25">
      <c r="DA4743" s="7">
        <v>5.6899953870000897E-3</v>
      </c>
    </row>
    <row r="4744" spans="105:105" x14ac:dyDescent="0.25">
      <c r="DA4744" s="7">
        <v>8.1826908308343261E-3</v>
      </c>
    </row>
    <row r="4745" spans="105:105" x14ac:dyDescent="0.25">
      <c r="DA4745" s="7">
        <v>4.2103522127930771E-3</v>
      </c>
    </row>
    <row r="4746" spans="105:105" x14ac:dyDescent="0.25">
      <c r="DA4746" s="7">
        <v>4.0412271255248922E-3</v>
      </c>
    </row>
    <row r="4747" spans="105:105" x14ac:dyDescent="0.25">
      <c r="DA4747" s="7">
        <v>-1.3513659300771542E-2</v>
      </c>
    </row>
    <row r="4748" spans="105:105" x14ac:dyDescent="0.25">
      <c r="DA4748" s="7">
        <v>6.2767771532875483E-3</v>
      </c>
    </row>
    <row r="4749" spans="105:105" x14ac:dyDescent="0.25">
      <c r="DA4749" s="7">
        <v>9.9957782958867026E-3</v>
      </c>
    </row>
    <row r="4750" spans="105:105" x14ac:dyDescent="0.25">
      <c r="DA4750" s="7">
        <v>2.6614482885619507E-3</v>
      </c>
    </row>
    <row r="4751" spans="105:105" x14ac:dyDescent="0.25">
      <c r="DA4751" s="7">
        <v>5.8605823733145369E-3</v>
      </c>
    </row>
    <row r="4752" spans="105:105" x14ac:dyDescent="0.25">
      <c r="DA4752" s="7">
        <v>-1.028761321323691E-3</v>
      </c>
    </row>
    <row r="4753" spans="105:105" x14ac:dyDescent="0.25">
      <c r="DA4753" s="7">
        <v>6.3212118811847174E-3</v>
      </c>
    </row>
    <row r="4754" spans="105:105" x14ac:dyDescent="0.25">
      <c r="DA4754" s="7">
        <v>-7.1240574789058885E-3</v>
      </c>
    </row>
    <row r="4755" spans="105:105" x14ac:dyDescent="0.25">
      <c r="DA4755" s="7">
        <v>3.4781771455513078E-3</v>
      </c>
    </row>
    <row r="4756" spans="105:105" x14ac:dyDescent="0.25">
      <c r="DA4756" s="7">
        <v>2.9401982965267959E-3</v>
      </c>
    </row>
    <row r="4757" spans="105:105" x14ac:dyDescent="0.25">
      <c r="DA4757" s="7">
        <v>7.5144191350758772E-3</v>
      </c>
    </row>
    <row r="4758" spans="105:105" x14ac:dyDescent="0.25">
      <c r="DA4758" s="7">
        <v>-5.7033542225341082E-3</v>
      </c>
    </row>
    <row r="4759" spans="105:105" x14ac:dyDescent="0.25">
      <c r="DA4759" s="7">
        <v>6.8468065364722859E-4</v>
      </c>
    </row>
    <row r="4760" spans="105:105" x14ac:dyDescent="0.25">
      <c r="DA4760" s="7">
        <v>-1.2551193185587181E-3</v>
      </c>
    </row>
    <row r="4761" spans="105:105" x14ac:dyDescent="0.25">
      <c r="DA4761" s="7">
        <v>-2.8514255382120612E-3</v>
      </c>
    </row>
    <row r="4762" spans="105:105" x14ac:dyDescent="0.25">
      <c r="DA4762" s="7">
        <v>-4.0540607278686368E-3</v>
      </c>
    </row>
    <row r="4763" spans="105:105" x14ac:dyDescent="0.25">
      <c r="DA4763" s="7">
        <v>1.7258352695533542E-2</v>
      </c>
    </row>
    <row r="4764" spans="105:105" x14ac:dyDescent="0.25">
      <c r="DA4764" s="7">
        <v>4.8953901568747822E-4</v>
      </c>
    </row>
    <row r="4765" spans="105:105" x14ac:dyDescent="0.25">
      <c r="DA4765" s="7">
        <v>-5.3701174692978386E-4</v>
      </c>
    </row>
    <row r="4766" spans="105:105" x14ac:dyDescent="0.25">
      <c r="DA4766" s="7">
        <v>7.9838488545501602E-4</v>
      </c>
    </row>
    <row r="4767" spans="105:105" x14ac:dyDescent="0.25">
      <c r="DA4767" s="7">
        <v>-6.5586326400225519E-4</v>
      </c>
    </row>
    <row r="4768" spans="105:105" x14ac:dyDescent="0.25">
      <c r="DA4768" s="7">
        <v>-6.7127648753754331E-3</v>
      </c>
    </row>
    <row r="4769" spans="105:105" x14ac:dyDescent="0.25">
      <c r="DA4769" s="7">
        <v>-7.0524156717525332E-3</v>
      </c>
    </row>
    <row r="4770" spans="105:105" x14ac:dyDescent="0.25">
      <c r="DA4770" s="7">
        <v>5.9844586212406282E-3</v>
      </c>
    </row>
    <row r="4771" spans="105:105" x14ac:dyDescent="0.25">
      <c r="DA4771" s="7">
        <v>-6.7841440659336515E-3</v>
      </c>
    </row>
    <row r="4772" spans="105:105" x14ac:dyDescent="0.25">
      <c r="DA4772" s="7">
        <v>-6.5436572958802574E-3</v>
      </c>
    </row>
    <row r="4773" spans="105:105" x14ac:dyDescent="0.25">
      <c r="DA4773" s="7">
        <v>-1.588020868440799E-3</v>
      </c>
    </row>
    <row r="4774" spans="105:105" x14ac:dyDescent="0.25">
      <c r="DA4774" s="7">
        <v>3.6031301215174606E-3</v>
      </c>
    </row>
    <row r="4775" spans="105:105" x14ac:dyDescent="0.25">
      <c r="DA4775" s="7">
        <v>1.6779129932727666E-2</v>
      </c>
    </row>
    <row r="4776" spans="105:105" x14ac:dyDescent="0.25">
      <c r="DA4776" s="7">
        <v>4.7639217336822182E-3</v>
      </c>
    </row>
    <row r="4777" spans="105:105" x14ac:dyDescent="0.25">
      <c r="DA4777" s="7">
        <v>-1.1450829651963432E-3</v>
      </c>
    </row>
    <row r="4778" spans="105:105" x14ac:dyDescent="0.25">
      <c r="DA4778" s="7">
        <v>-9.6708081719058103E-3</v>
      </c>
    </row>
    <row r="4779" spans="105:105" x14ac:dyDescent="0.25">
      <c r="DA4779" s="7">
        <v>-6.2501744969282302E-3</v>
      </c>
    </row>
    <row r="4780" spans="105:105" x14ac:dyDescent="0.25">
      <c r="DA4780" s="7">
        <v>-4.4026142268208789E-3</v>
      </c>
    </row>
    <row r="4781" spans="105:105" x14ac:dyDescent="0.25">
      <c r="DA4781" s="7">
        <v>-1.3582149708783254E-2</v>
      </c>
    </row>
    <row r="4782" spans="105:105" x14ac:dyDescent="0.25">
      <c r="DA4782" s="7">
        <v>-7.6397839484357976E-3</v>
      </c>
    </row>
    <row r="4783" spans="105:105" x14ac:dyDescent="0.25">
      <c r="DA4783" s="7">
        <v>4.0265030884242149E-3</v>
      </c>
    </row>
    <row r="4784" spans="105:105" x14ac:dyDescent="0.25">
      <c r="DA4784" s="7">
        <v>1.4452208688308017E-4</v>
      </c>
    </row>
    <row r="4785" spans="105:105" x14ac:dyDescent="0.25">
      <c r="DA4785" s="7">
        <v>6.9702600421791428E-3</v>
      </c>
    </row>
    <row r="4786" spans="105:105" x14ac:dyDescent="0.25">
      <c r="DA4786" s="7">
        <v>1.5915745416335994E-3</v>
      </c>
    </row>
    <row r="4787" spans="105:105" x14ac:dyDescent="0.25">
      <c r="DA4787" s="7">
        <v>8.7289333487191468E-3</v>
      </c>
    </row>
    <row r="4788" spans="105:105" x14ac:dyDescent="0.25">
      <c r="DA4788" s="7">
        <v>1.6466014722012914E-3</v>
      </c>
    </row>
    <row r="4789" spans="105:105" x14ac:dyDescent="0.25">
      <c r="DA4789" s="7">
        <v>-6.6754032877739521E-3</v>
      </c>
    </row>
    <row r="4790" spans="105:105" x14ac:dyDescent="0.25">
      <c r="DA4790" s="7">
        <v>1.5344332919083535E-2</v>
      </c>
    </row>
    <row r="4791" spans="105:105" x14ac:dyDescent="0.25">
      <c r="DA4791" s="7">
        <v>3.6583233759287393E-3</v>
      </c>
    </row>
    <row r="4792" spans="105:105" x14ac:dyDescent="0.25">
      <c r="DA4792" s="7">
        <v>3.1304315598245009E-4</v>
      </c>
    </row>
    <row r="4793" spans="105:105" x14ac:dyDescent="0.25">
      <c r="DA4793" s="7">
        <v>3.1496262772619955E-3</v>
      </c>
    </row>
    <row r="4794" spans="105:105" x14ac:dyDescent="0.25">
      <c r="DA4794" s="7">
        <v>-2.9492327121275596E-3</v>
      </c>
    </row>
    <row r="4795" spans="105:105" x14ac:dyDescent="0.25">
      <c r="DA4795" s="7">
        <v>-4.5204590469453253E-3</v>
      </c>
    </row>
    <row r="4796" spans="105:105" x14ac:dyDescent="0.25">
      <c r="DA4796" s="7">
        <v>4.9224108488473573E-3</v>
      </c>
    </row>
    <row r="4797" spans="105:105" x14ac:dyDescent="0.25">
      <c r="DA4797" s="7">
        <v>-6.2956246756599287E-3</v>
      </c>
    </row>
    <row r="4798" spans="105:105" x14ac:dyDescent="0.25">
      <c r="DA4798" s="7">
        <v>8.6689342106168622E-3</v>
      </c>
    </row>
    <row r="4799" spans="105:105" x14ac:dyDescent="0.25">
      <c r="DA4799" s="7">
        <v>-8.9076093308918646E-3</v>
      </c>
    </row>
    <row r="4800" spans="105:105" x14ac:dyDescent="0.25">
      <c r="DA4800" s="7">
        <v>-1.3121508891359554E-3</v>
      </c>
    </row>
    <row r="4801" spans="105:105" x14ac:dyDescent="0.25">
      <c r="DA4801" s="7">
        <v>-3.0234919313457797E-3</v>
      </c>
    </row>
    <row r="4802" spans="105:105" x14ac:dyDescent="0.25">
      <c r="DA4802" s="7">
        <v>9.498872682341607E-3</v>
      </c>
    </row>
    <row r="4803" spans="105:105" x14ac:dyDescent="0.25">
      <c r="DA4803" s="7">
        <v>7.4077180124717413E-3</v>
      </c>
    </row>
    <row r="4804" spans="105:105" x14ac:dyDescent="0.25">
      <c r="DA4804" s="7">
        <v>1.1563774446584284E-2</v>
      </c>
    </row>
    <row r="4805" spans="105:105" x14ac:dyDescent="0.25">
      <c r="DA4805" s="7">
        <v>1.814851790640969E-2</v>
      </c>
    </row>
    <row r="4806" spans="105:105" x14ac:dyDescent="0.25">
      <c r="DA4806" s="7">
        <v>1.4792796855530469E-3</v>
      </c>
    </row>
    <row r="4807" spans="105:105" x14ac:dyDescent="0.25">
      <c r="DA4807" s="7">
        <v>-8.4455266778619264E-3</v>
      </c>
    </row>
    <row r="4808" spans="105:105" x14ac:dyDescent="0.25">
      <c r="DA4808" s="7">
        <v>7.9019186750869264E-3</v>
      </c>
    </row>
    <row r="4809" spans="105:105" x14ac:dyDescent="0.25">
      <c r="DA4809" s="7">
        <v>2.651171225805592E-3</v>
      </c>
    </row>
    <row r="4810" spans="105:105" x14ac:dyDescent="0.25">
      <c r="DA4810" s="7">
        <v>-1.8947833132202504E-3</v>
      </c>
    </row>
    <row r="4811" spans="105:105" x14ac:dyDescent="0.25">
      <c r="DA4811" s="7">
        <v>-1.1786727586697089E-2</v>
      </c>
    </row>
    <row r="4812" spans="105:105" x14ac:dyDescent="0.25">
      <c r="DA4812" s="7">
        <v>6.0741772040259091E-3</v>
      </c>
    </row>
    <row r="4813" spans="105:105" x14ac:dyDescent="0.25">
      <c r="DA4813" s="7">
        <v>1.675007833908603E-3</v>
      </c>
    </row>
    <row r="4814" spans="105:105" x14ac:dyDescent="0.25">
      <c r="DA4814" s="7">
        <v>-1.6881565761665115E-3</v>
      </c>
    </row>
    <row r="4815" spans="105:105" x14ac:dyDescent="0.25">
      <c r="DA4815" s="7">
        <v>-6.3093157541530675E-3</v>
      </c>
    </row>
    <row r="4816" spans="105:105" x14ac:dyDescent="0.25">
      <c r="DA4816" s="7">
        <v>4.9514737520425112E-3</v>
      </c>
    </row>
    <row r="4817" spans="105:105" x14ac:dyDescent="0.25">
      <c r="DA4817" s="7">
        <v>-2.3793722084534241E-3</v>
      </c>
    </row>
    <row r="4818" spans="105:105" x14ac:dyDescent="0.25">
      <c r="DA4818" s="7">
        <v>-6.9269549703691157E-3</v>
      </c>
    </row>
    <row r="4819" spans="105:105" x14ac:dyDescent="0.25">
      <c r="DA4819" s="7">
        <v>1.3141434887982905E-2</v>
      </c>
    </row>
    <row r="4820" spans="105:105" x14ac:dyDescent="0.25">
      <c r="DA4820" s="7">
        <v>-9.9688604996132201E-3</v>
      </c>
    </row>
    <row r="4821" spans="105:105" x14ac:dyDescent="0.25">
      <c r="DA4821" s="7">
        <v>1.1839486855932045E-2</v>
      </c>
    </row>
    <row r="4822" spans="105:105" x14ac:dyDescent="0.25">
      <c r="DA4822" s="7">
        <v>9.7918827714223878E-3</v>
      </c>
    </row>
    <row r="4823" spans="105:105" x14ac:dyDescent="0.25">
      <c r="DA4823" s="7">
        <v>-1.4345914996752981E-3</v>
      </c>
    </row>
    <row r="4824" spans="105:105" x14ac:dyDescent="0.25">
      <c r="DA4824" s="7">
        <v>7.9752762439951764E-3</v>
      </c>
    </row>
    <row r="4825" spans="105:105" x14ac:dyDescent="0.25">
      <c r="DA4825" s="7">
        <v>1.6614907021902037E-2</v>
      </c>
    </row>
    <row r="4826" spans="105:105" x14ac:dyDescent="0.25">
      <c r="DA4826" s="7">
        <v>1.6448156793543603E-3</v>
      </c>
    </row>
    <row r="4827" spans="105:105" x14ac:dyDescent="0.25">
      <c r="DA4827" s="7">
        <v>8.7745060818619092E-3</v>
      </c>
    </row>
    <row r="4828" spans="105:105" x14ac:dyDescent="0.25">
      <c r="DA4828" s="7">
        <v>-5.6685312620189509E-3</v>
      </c>
    </row>
    <row r="4829" spans="105:105" x14ac:dyDescent="0.25">
      <c r="DA4829" s="7">
        <v>-7.9075128132913963E-3</v>
      </c>
    </row>
    <row r="4830" spans="105:105" x14ac:dyDescent="0.25">
      <c r="DA4830" s="7">
        <v>6.2692251049011245E-4</v>
      </c>
    </row>
    <row r="4831" spans="105:105" x14ac:dyDescent="0.25">
      <c r="DA4831" s="7">
        <v>-5.5556761572021062E-3</v>
      </c>
    </row>
    <row r="4832" spans="105:105" x14ac:dyDescent="0.25">
      <c r="DA4832" s="7">
        <v>1.6287023299664722E-4</v>
      </c>
    </row>
    <row r="4833" spans="105:105" x14ac:dyDescent="0.25">
      <c r="DA4833" s="7">
        <v>2.8664730643853543E-3</v>
      </c>
    </row>
    <row r="4834" spans="105:105" x14ac:dyDescent="0.25">
      <c r="DA4834" s="7">
        <v>8.66717723509646E-4</v>
      </c>
    </row>
    <row r="4835" spans="105:105" x14ac:dyDescent="0.25">
      <c r="DA4835" s="7">
        <v>-7.986140221875394E-3</v>
      </c>
    </row>
    <row r="4836" spans="105:105" x14ac:dyDescent="0.25">
      <c r="DA4836" s="7">
        <v>-1.7918474927684291E-2</v>
      </c>
    </row>
    <row r="4837" spans="105:105" x14ac:dyDescent="0.25">
      <c r="DA4837" s="7">
        <v>-5.2802150548959619E-4</v>
      </c>
    </row>
    <row r="4838" spans="105:105" x14ac:dyDescent="0.25">
      <c r="DA4838" s="7">
        <v>-8.3304192685463934E-4</v>
      </c>
    </row>
    <row r="4839" spans="105:105" x14ac:dyDescent="0.25">
      <c r="DA4839" s="7">
        <v>1.0388617706665536E-2</v>
      </c>
    </row>
    <row r="4840" spans="105:105" x14ac:dyDescent="0.25">
      <c r="DA4840" s="7">
        <v>-6.421470548049547E-3</v>
      </c>
    </row>
    <row r="4841" spans="105:105" x14ac:dyDescent="0.25">
      <c r="DA4841" s="7">
        <v>3.012890570060699E-3</v>
      </c>
    </row>
    <row r="4842" spans="105:105" x14ac:dyDescent="0.25">
      <c r="DA4842" s="7">
        <v>3.9811492024440665E-3</v>
      </c>
    </row>
    <row r="4843" spans="105:105" x14ac:dyDescent="0.25">
      <c r="DA4843" s="7">
        <v>-1.6731961841302109E-3</v>
      </c>
    </row>
    <row r="4844" spans="105:105" x14ac:dyDescent="0.25">
      <c r="DA4844" s="7">
        <v>-1.8294530582366861E-3</v>
      </c>
    </row>
    <row r="4845" spans="105:105" x14ac:dyDescent="0.25">
      <c r="DA4845" s="7">
        <v>-1.4031650471239118E-3</v>
      </c>
    </row>
    <row r="4846" spans="105:105" x14ac:dyDescent="0.25">
      <c r="DA4846" s="7">
        <v>3.4887693482218308E-3</v>
      </c>
    </row>
    <row r="4847" spans="105:105" x14ac:dyDescent="0.25">
      <c r="DA4847" s="7">
        <v>1.4715937732020393E-3</v>
      </c>
    </row>
    <row r="4848" spans="105:105" x14ac:dyDescent="0.25">
      <c r="DA4848" s="7">
        <v>3.9613741728302555E-3</v>
      </c>
    </row>
    <row r="4849" spans="105:105" x14ac:dyDescent="0.25">
      <c r="DA4849" s="7">
        <v>-1.1262860002717935E-2</v>
      </c>
    </row>
    <row r="4850" spans="105:105" x14ac:dyDescent="0.25">
      <c r="DA4850" s="7">
        <v>-2.8024212815595095E-3</v>
      </c>
    </row>
    <row r="4851" spans="105:105" x14ac:dyDescent="0.25">
      <c r="DA4851" s="7">
        <v>-4.3467469231487487E-3</v>
      </c>
    </row>
    <row r="4852" spans="105:105" x14ac:dyDescent="0.25">
      <c r="DA4852" s="7">
        <v>1.1713092044359655E-3</v>
      </c>
    </row>
    <row r="4853" spans="105:105" x14ac:dyDescent="0.25">
      <c r="DA4853" s="7">
        <v>2.9945712412736609E-4</v>
      </c>
    </row>
    <row r="4854" spans="105:105" x14ac:dyDescent="0.25">
      <c r="DA4854" s="7">
        <v>-1.722852860894054E-2</v>
      </c>
    </row>
    <row r="4855" spans="105:105" x14ac:dyDescent="0.25">
      <c r="DA4855" s="7">
        <v>4.4314053548063382E-3</v>
      </c>
    </row>
    <row r="4856" spans="105:105" x14ac:dyDescent="0.25">
      <c r="DA4856" s="7">
        <v>7.3355947415606349E-3</v>
      </c>
    </row>
    <row r="4857" spans="105:105" x14ac:dyDescent="0.25">
      <c r="DA4857" s="7">
        <v>2.695325829334615E-3</v>
      </c>
    </row>
    <row r="4858" spans="105:105" x14ac:dyDescent="0.25">
      <c r="DA4858" s="7">
        <v>3.7111530809837857E-3</v>
      </c>
    </row>
    <row r="4859" spans="105:105" x14ac:dyDescent="0.25">
      <c r="DA4859" s="7">
        <v>1.5777195098961239E-2</v>
      </c>
    </row>
    <row r="4860" spans="105:105" x14ac:dyDescent="0.25">
      <c r="DA4860" s="7">
        <v>5.0492196487524777E-3</v>
      </c>
    </row>
    <row r="4861" spans="105:105" x14ac:dyDescent="0.25">
      <c r="DA4861" s="7">
        <v>-2.5075291068802474E-3</v>
      </c>
    </row>
    <row r="4862" spans="105:105" x14ac:dyDescent="0.25">
      <c r="DA4862" s="7">
        <v>1.3747757884615566E-3</v>
      </c>
    </row>
    <row r="4863" spans="105:105" x14ac:dyDescent="0.25">
      <c r="DA4863" s="7">
        <v>4.0783961276232728E-3</v>
      </c>
    </row>
    <row r="4864" spans="105:105" x14ac:dyDescent="0.25">
      <c r="DA4864" s="7">
        <v>7.6951343680761054E-3</v>
      </c>
    </row>
    <row r="4865" spans="105:105" x14ac:dyDescent="0.25">
      <c r="DA4865" s="7">
        <v>-1.6363084373553282E-2</v>
      </c>
    </row>
    <row r="4866" spans="105:105" x14ac:dyDescent="0.25">
      <c r="DA4866" s="7">
        <v>1.4557463568961248E-2</v>
      </c>
    </row>
    <row r="4867" spans="105:105" x14ac:dyDescent="0.25">
      <c r="DA4867" s="7">
        <v>-9.9656452675990297E-4</v>
      </c>
    </row>
    <row r="4868" spans="105:105" x14ac:dyDescent="0.25">
      <c r="DA4868" s="7">
        <v>9.4594276697520397E-3</v>
      </c>
    </row>
    <row r="4869" spans="105:105" x14ac:dyDescent="0.25">
      <c r="DA4869" s="7">
        <v>3.9397170576179631E-3</v>
      </c>
    </row>
    <row r="4870" spans="105:105" x14ac:dyDescent="0.25">
      <c r="DA4870" s="7">
        <v>3.6759186878029138E-3</v>
      </c>
    </row>
    <row r="4871" spans="105:105" x14ac:dyDescent="0.25">
      <c r="DA4871" s="7">
        <v>6.0158000905939841E-4</v>
      </c>
    </row>
    <row r="4872" spans="105:105" x14ac:dyDescent="0.25">
      <c r="DA4872" s="7">
        <v>8.0074843481124842E-4</v>
      </c>
    </row>
    <row r="4873" spans="105:105" x14ac:dyDescent="0.25">
      <c r="DA4873" s="7">
        <v>1.9659020381222942E-4</v>
      </c>
    </row>
    <row r="4874" spans="105:105" x14ac:dyDescent="0.25">
      <c r="DA4874" s="7">
        <v>-6.0115610585868128E-3</v>
      </c>
    </row>
    <row r="4875" spans="105:105" x14ac:dyDescent="0.25">
      <c r="DA4875" s="7">
        <v>6.3378267577703807E-3</v>
      </c>
    </row>
    <row r="4876" spans="105:105" x14ac:dyDescent="0.25">
      <c r="DA4876" s="7">
        <v>6.2804556362971173E-5</v>
      </c>
    </row>
    <row r="4877" spans="105:105" x14ac:dyDescent="0.25">
      <c r="DA4877" s="7">
        <v>4.5931684235241844E-3</v>
      </c>
    </row>
    <row r="4878" spans="105:105" x14ac:dyDescent="0.25">
      <c r="DA4878" s="7">
        <v>7.1593614984507437E-3</v>
      </c>
    </row>
    <row r="4879" spans="105:105" x14ac:dyDescent="0.25">
      <c r="DA4879" s="7">
        <v>-1.7074851575685898E-3</v>
      </c>
    </row>
    <row r="4880" spans="105:105" x14ac:dyDescent="0.25">
      <c r="DA4880" s="7">
        <v>3.6275709726382045E-3</v>
      </c>
    </row>
    <row r="4881" spans="105:105" x14ac:dyDescent="0.25">
      <c r="DA4881" s="7">
        <v>-4.202780505694682E-3</v>
      </c>
    </row>
    <row r="4882" spans="105:105" x14ac:dyDescent="0.25">
      <c r="DA4882" s="7">
        <v>-1.8878677428816445E-3</v>
      </c>
    </row>
    <row r="4883" spans="105:105" x14ac:dyDescent="0.25">
      <c r="DA4883" s="7">
        <v>1.7315007848991083E-2</v>
      </c>
    </row>
    <row r="4884" spans="105:105" x14ac:dyDescent="0.25">
      <c r="DA4884" s="7">
        <v>-7.8836209013534247E-4</v>
      </c>
    </row>
    <row r="4885" spans="105:105" x14ac:dyDescent="0.25">
      <c r="DA4885" s="7">
        <v>-2.1983856049715544E-3</v>
      </c>
    </row>
    <row r="4886" spans="105:105" x14ac:dyDescent="0.25">
      <c r="DA4886" s="7">
        <v>2.1322186935320498E-2</v>
      </c>
    </row>
    <row r="4887" spans="105:105" x14ac:dyDescent="0.25">
      <c r="DA4887" s="7">
        <v>1.0720880222832784E-2</v>
      </c>
    </row>
    <row r="4888" spans="105:105" x14ac:dyDescent="0.25">
      <c r="DA4888" s="7">
        <v>1.6347574637606158E-3</v>
      </c>
    </row>
    <row r="4889" spans="105:105" x14ac:dyDescent="0.25">
      <c r="DA4889" s="7">
        <v>-3.240360715609859E-3</v>
      </c>
    </row>
    <row r="4890" spans="105:105" x14ac:dyDescent="0.25">
      <c r="DA4890" s="7">
        <v>-2.1856136845613949E-3</v>
      </c>
    </row>
    <row r="4891" spans="105:105" x14ac:dyDescent="0.25">
      <c r="DA4891" s="7">
        <v>4.9116173067872294E-3</v>
      </c>
    </row>
    <row r="4892" spans="105:105" x14ac:dyDescent="0.25">
      <c r="DA4892" s="7">
        <v>-4.571896884046146E-3</v>
      </c>
    </row>
    <row r="4893" spans="105:105" x14ac:dyDescent="0.25">
      <c r="DA4893" s="7">
        <v>1.8373037587478758E-2</v>
      </c>
    </row>
    <row r="4894" spans="105:105" x14ac:dyDescent="0.25">
      <c r="DA4894" s="7">
        <v>2.7262095409227183E-3</v>
      </c>
    </row>
    <row r="4895" spans="105:105" x14ac:dyDescent="0.25">
      <c r="DA4895" s="7">
        <v>8.1532602644059805E-3</v>
      </c>
    </row>
    <row r="4896" spans="105:105" x14ac:dyDescent="0.25">
      <c r="DA4896" s="7">
        <v>3.6878677428816443E-3</v>
      </c>
    </row>
    <row r="4897" spans="105:105" x14ac:dyDescent="0.25">
      <c r="DA4897" s="7">
        <v>-6.4048206559178655E-3</v>
      </c>
    </row>
    <row r="4898" spans="105:105" x14ac:dyDescent="0.25">
      <c r="DA4898" s="7">
        <v>3.162538259856228E-3</v>
      </c>
    </row>
    <row r="4899" spans="105:105" x14ac:dyDescent="0.25">
      <c r="DA4899" s="7">
        <v>7.8406939928740028E-3</v>
      </c>
    </row>
    <row r="4900" spans="105:105" x14ac:dyDescent="0.25">
      <c r="DA4900" s="7">
        <v>-5.4210413827619052E-3</v>
      </c>
    </row>
    <row r="4901" spans="105:105" x14ac:dyDescent="0.25">
      <c r="DA4901" s="7">
        <v>7.0542098137579157E-3</v>
      </c>
    </row>
    <row r="4902" spans="105:105" x14ac:dyDescent="0.25">
      <c r="DA4902" s="7">
        <v>-8.4936905614100399E-3</v>
      </c>
    </row>
    <row r="4903" spans="105:105" x14ac:dyDescent="0.25">
      <c r="DA4903" s="7">
        <v>2.6813571821403454E-4</v>
      </c>
    </row>
    <row r="4904" spans="105:105" x14ac:dyDescent="0.25">
      <c r="DA4904" s="7">
        <v>-2.766757947939914E-3</v>
      </c>
    </row>
    <row r="4905" spans="105:105" x14ac:dyDescent="0.25">
      <c r="DA4905" s="7">
        <v>8.1459245075151555E-3</v>
      </c>
    </row>
    <row r="4906" spans="105:105" x14ac:dyDescent="0.25">
      <c r="DA4906" s="7">
        <v>-5.9904291765647943E-3</v>
      </c>
    </row>
    <row r="4907" spans="105:105" x14ac:dyDescent="0.25">
      <c r="DA4907" s="7">
        <v>6.1847037750325396E-3</v>
      </c>
    </row>
    <row r="4908" spans="105:105" x14ac:dyDescent="0.25">
      <c r="DA4908" s="7">
        <v>4.7258860968198858E-3</v>
      </c>
    </row>
    <row r="4909" spans="105:105" x14ac:dyDescent="0.25">
      <c r="DA4909" s="7">
        <v>5.5952870889072071E-3</v>
      </c>
    </row>
    <row r="4910" spans="105:105" x14ac:dyDescent="0.25">
      <c r="DA4910" s="7">
        <v>-4.3244857897676413E-3</v>
      </c>
    </row>
    <row r="4911" spans="105:105" x14ac:dyDescent="0.25">
      <c r="DA4911" s="7">
        <v>5.834513299303944E-3</v>
      </c>
    </row>
    <row r="4912" spans="105:105" x14ac:dyDescent="0.25">
      <c r="DA4912" s="7">
        <v>6.0726977972066377E-3</v>
      </c>
    </row>
    <row r="4913" spans="105:105" x14ac:dyDescent="0.25">
      <c r="DA4913" s="7">
        <v>1.011521632335498E-2</v>
      </c>
    </row>
    <row r="4914" spans="105:105" x14ac:dyDescent="0.25">
      <c r="DA4914" s="7">
        <v>4.0143526939558794E-3</v>
      </c>
    </row>
    <row r="4915" spans="105:105" x14ac:dyDescent="0.25">
      <c r="DA4915" s="7">
        <v>-3.4965694658254508E-3</v>
      </c>
    </row>
    <row r="4916" spans="105:105" x14ac:dyDescent="0.25">
      <c r="DA4916" s="7">
        <v>3.4029199832715674E-3</v>
      </c>
    </row>
    <row r="4917" spans="105:105" x14ac:dyDescent="0.25">
      <c r="DA4917" s="7">
        <v>-4.4355113323050321E-3</v>
      </c>
    </row>
    <row r="4918" spans="105:105" x14ac:dyDescent="0.25">
      <c r="DA4918" s="7">
        <v>2.0050702428305523E-2</v>
      </c>
    </row>
    <row r="4919" spans="105:105" x14ac:dyDescent="0.25">
      <c r="DA4919" s="7">
        <v>8.0947142714634535E-3</v>
      </c>
    </row>
    <row r="4920" spans="105:105" x14ac:dyDescent="0.25">
      <c r="DA4920" s="7">
        <v>1.4130273907538503E-2</v>
      </c>
    </row>
    <row r="4921" spans="105:105" x14ac:dyDescent="0.25">
      <c r="DA4921" s="7">
        <v>2.5998296814563216E-3</v>
      </c>
    </row>
    <row r="4922" spans="105:105" x14ac:dyDescent="0.25">
      <c r="DA4922" s="7">
        <v>-1.0670770825541695E-3</v>
      </c>
    </row>
    <row r="4923" spans="105:105" x14ac:dyDescent="0.25">
      <c r="DA4923" s="7">
        <v>-1.7726029486767946E-2</v>
      </c>
    </row>
    <row r="4924" spans="105:105" x14ac:dyDescent="0.25">
      <c r="DA4924" s="7">
        <v>-9.2387338418135189E-3</v>
      </c>
    </row>
    <row r="4925" spans="105:105" x14ac:dyDescent="0.25">
      <c r="DA4925" s="7">
        <v>2.4153265712666323E-4</v>
      </c>
    </row>
    <row r="4926" spans="105:105" x14ac:dyDescent="0.25">
      <c r="DA4926" s="7">
        <v>9.16941140985582E-3</v>
      </c>
    </row>
    <row r="4927" spans="105:105" x14ac:dyDescent="0.25">
      <c r="DA4927" s="7">
        <v>3.7321992748184105E-5</v>
      </c>
    </row>
    <row r="4928" spans="105:105" x14ac:dyDescent="0.25">
      <c r="DA4928" s="7">
        <v>1.2856058187934104E-2</v>
      </c>
    </row>
    <row r="4929" spans="105:105" x14ac:dyDescent="0.25">
      <c r="DA4929" s="7">
        <v>-1.7599384455039399E-3</v>
      </c>
    </row>
    <row r="4930" spans="105:105" x14ac:dyDescent="0.25">
      <c r="DA4930" s="7">
        <v>8.7864463830541351E-3</v>
      </c>
    </row>
    <row r="4931" spans="105:105" x14ac:dyDescent="0.25">
      <c r="DA4931" s="7">
        <v>-4.5122110351803737E-5</v>
      </c>
    </row>
    <row r="4932" spans="105:105" x14ac:dyDescent="0.25">
      <c r="DA4932" s="7">
        <v>-1.5666835256526245E-2</v>
      </c>
    </row>
    <row r="4933" spans="105:105" x14ac:dyDescent="0.25">
      <c r="DA4933" s="7">
        <v>-8.7363658030895752E-3</v>
      </c>
    </row>
    <row r="4934" spans="105:105" x14ac:dyDescent="0.25">
      <c r="DA4934" s="7">
        <v>-4.4026142268208789E-3</v>
      </c>
    </row>
    <row r="4935" spans="105:105" x14ac:dyDescent="0.25">
      <c r="DA4935" s="7">
        <v>7.9501525897270765E-3</v>
      </c>
    </row>
    <row r="4936" spans="105:105" x14ac:dyDescent="0.25">
      <c r="DA4936" s="7">
        <v>1.3214932519075228E-2</v>
      </c>
    </row>
    <row r="4937" spans="105:105" x14ac:dyDescent="0.25">
      <c r="DA4937" s="7">
        <v>-1.4381904779840261E-2</v>
      </c>
    </row>
    <row r="4938" spans="105:105" x14ac:dyDescent="0.25">
      <c r="DA4938" s="7">
        <v>1.2179732916591456E-2</v>
      </c>
    </row>
    <row r="4939" spans="105:105" x14ac:dyDescent="0.25">
      <c r="DA4939" s="7">
        <v>7.0615105551027225E-3</v>
      </c>
    </row>
    <row r="4940" spans="105:105" x14ac:dyDescent="0.25">
      <c r="DA4940" s="7">
        <v>2.5306675947830082E-2</v>
      </c>
    </row>
    <row r="4941" spans="105:105" x14ac:dyDescent="0.25">
      <c r="DA4941" s="7">
        <v>1.4066265489417128E-2</v>
      </c>
    </row>
    <row r="4942" spans="105:105" x14ac:dyDescent="0.25">
      <c r="DA4942" s="7">
        <v>1.2450122962944442E-2</v>
      </c>
    </row>
    <row r="4943" spans="105:105" x14ac:dyDescent="0.25">
      <c r="DA4943" s="7">
        <v>-8.8771808214019986E-3</v>
      </c>
    </row>
    <row r="4944" spans="105:105" x14ac:dyDescent="0.25">
      <c r="DA4944" s="7">
        <v>9.3909197539673184E-3</v>
      </c>
    </row>
    <row r="4945" spans="105:105" x14ac:dyDescent="0.25">
      <c r="DA4945" s="7">
        <v>2.1438397334335602E-3</v>
      </c>
    </row>
    <row r="4946" spans="105:105" x14ac:dyDescent="0.25">
      <c r="DA4946" s="7">
        <v>3.1330289084493413E-3</v>
      </c>
    </row>
    <row r="4947" spans="105:105" x14ac:dyDescent="0.25">
      <c r="DA4947" s="7">
        <v>-5.8942764871986585E-3</v>
      </c>
    </row>
    <row r="4948" spans="105:105" x14ac:dyDescent="0.25">
      <c r="DA4948" s="7">
        <v>-3.3909100557153581E-3</v>
      </c>
    </row>
    <row r="4949" spans="105:105" x14ac:dyDescent="0.25">
      <c r="DA4949" s="7">
        <v>-1.4310823221423198E-2</v>
      </c>
    </row>
    <row r="4950" spans="105:105" x14ac:dyDescent="0.25">
      <c r="DA4950" s="7">
        <v>4.731891262962017E-3</v>
      </c>
    </row>
    <row r="4951" spans="105:105" x14ac:dyDescent="0.25">
      <c r="DA4951" s="7">
        <v>3.6332172294336485E-3</v>
      </c>
    </row>
    <row r="4952" spans="105:105" x14ac:dyDescent="0.25">
      <c r="DA4952" s="7">
        <v>6.192914920573821E-3</v>
      </c>
    </row>
    <row r="4953" spans="105:105" x14ac:dyDescent="0.25">
      <c r="DA4953" s="7">
        <v>3.303764710834366E-3</v>
      </c>
    </row>
    <row r="4954" spans="105:105" x14ac:dyDescent="0.25">
      <c r="DA4954" s="7">
        <v>2.7201518514615598E-3</v>
      </c>
    </row>
    <row r="4955" spans="105:105" x14ac:dyDescent="0.25">
      <c r="DA4955" s="7">
        <v>7.1421688653557792E-3</v>
      </c>
    </row>
    <row r="4956" spans="105:105" x14ac:dyDescent="0.25">
      <c r="DA4956" s="7">
        <v>8.8263641055149489E-3</v>
      </c>
    </row>
    <row r="4957" spans="105:105" x14ac:dyDescent="0.25">
      <c r="DA4957" s="7">
        <v>-3.5981845803704348E-3</v>
      </c>
    </row>
    <row r="4958" spans="105:105" x14ac:dyDescent="0.25">
      <c r="DA4958" s="7">
        <v>-1.5684763216087593E-2</v>
      </c>
    </row>
    <row r="4959" spans="105:105" x14ac:dyDescent="0.25">
      <c r="DA4959" s="7">
        <v>5.0730739894774158E-3</v>
      </c>
    </row>
    <row r="4960" spans="105:105" x14ac:dyDescent="0.25">
      <c r="DA4960" s="7">
        <v>4.2168764139059929E-4</v>
      </c>
    </row>
    <row r="4961" spans="105:105" x14ac:dyDescent="0.25">
      <c r="DA4961" s="7">
        <v>1.6063598559398087E-3</v>
      </c>
    </row>
    <row r="4962" spans="105:105" x14ac:dyDescent="0.25">
      <c r="DA4962" s="7">
        <v>-1.0142257483495632E-2</v>
      </c>
    </row>
    <row r="4963" spans="105:105" x14ac:dyDescent="0.25">
      <c r="DA4963" s="7">
        <v>-3.1433588992527805E-3</v>
      </c>
    </row>
    <row r="4964" spans="105:105" x14ac:dyDescent="0.25">
      <c r="DA4964" s="7">
        <v>2.2430125136437707E-3</v>
      </c>
    </row>
    <row r="4965" spans="105:105" x14ac:dyDescent="0.25">
      <c r="DA4965" s="7">
        <v>-1.278596622342011E-2</v>
      </c>
    </row>
    <row r="4966" spans="105:105" x14ac:dyDescent="0.25">
      <c r="DA4966" s="7">
        <v>2.2972119463700803E-2</v>
      </c>
    </row>
    <row r="4967" spans="105:105" x14ac:dyDescent="0.25">
      <c r="DA4967" s="7">
        <v>1.2250814475008519E-2</v>
      </c>
    </row>
    <row r="4968" spans="105:105" x14ac:dyDescent="0.25">
      <c r="DA4968" s="7">
        <v>2.8822588774200992E-4</v>
      </c>
    </row>
    <row r="4969" spans="105:105" x14ac:dyDescent="0.25">
      <c r="DA4969" s="7">
        <v>-1.2837719200435095E-2</v>
      </c>
    </row>
    <row r="4970" spans="105:105" x14ac:dyDescent="0.25">
      <c r="DA4970" s="7">
        <v>5.293803237690008E-3</v>
      </c>
    </row>
    <row r="4971" spans="105:105" x14ac:dyDescent="0.25">
      <c r="DA4971" s="7">
        <v>-5.3807034737488723E-3</v>
      </c>
    </row>
    <row r="4972" spans="105:105" x14ac:dyDescent="0.25">
      <c r="DA4972" s="7">
        <v>2.8762073861784299E-3</v>
      </c>
    </row>
    <row r="4973" spans="105:105" x14ac:dyDescent="0.25">
      <c r="DA4973" s="7">
        <v>1.4585966223420109E-2</v>
      </c>
    </row>
    <row r="4974" spans="105:105" x14ac:dyDescent="0.25">
      <c r="DA4974" s="7">
        <v>-2.9766236230003417E-3</v>
      </c>
    </row>
    <row r="4975" spans="105:105" x14ac:dyDescent="0.25">
      <c r="DA4975" s="7">
        <v>-2.7087984653931928E-3</v>
      </c>
    </row>
    <row r="4976" spans="105:105" x14ac:dyDescent="0.25">
      <c r="DA4976" s="7">
        <v>3.7659961799348819E-3</v>
      </c>
    </row>
    <row r="4977" spans="105:105" x14ac:dyDescent="0.25">
      <c r="DA4977" s="7">
        <v>2.1617501852218991E-3</v>
      </c>
    </row>
    <row r="4978" spans="105:105" x14ac:dyDescent="0.25">
      <c r="DA4978" s="7">
        <v>4.1716337727833886E-3</v>
      </c>
    </row>
    <row r="4979" spans="105:105" x14ac:dyDescent="0.25">
      <c r="DA4979" s="7">
        <v>3.7300439680606357E-3</v>
      </c>
    </row>
    <row r="4980" spans="105:105" x14ac:dyDescent="0.25">
      <c r="DA4980" s="7">
        <v>7.6708335791394345E-3</v>
      </c>
    </row>
    <row r="4981" spans="105:105" x14ac:dyDescent="0.25">
      <c r="DA4981" s="7">
        <v>4.7946828908592577E-3</v>
      </c>
    </row>
    <row r="4982" spans="105:105" x14ac:dyDescent="0.25">
      <c r="DA4982" s="7">
        <v>-2.9793023122707384E-3</v>
      </c>
    </row>
    <row r="4983" spans="105:105" x14ac:dyDescent="0.25">
      <c r="DA4983" s="7">
        <v>1.22753253572213E-2</v>
      </c>
    </row>
    <row r="4984" spans="105:105" x14ac:dyDescent="0.25">
      <c r="DA4984" s="7">
        <v>-8.7838705894828311E-4</v>
      </c>
    </row>
    <row r="4985" spans="105:105" x14ac:dyDescent="0.25">
      <c r="DA4985" s="7">
        <v>-5.2623159126611429E-3</v>
      </c>
    </row>
    <row r="4986" spans="105:105" x14ac:dyDescent="0.25">
      <c r="DA4986" s="7">
        <v>5.9654276719797051E-3</v>
      </c>
    </row>
    <row r="4987" spans="105:105" x14ac:dyDescent="0.25">
      <c r="DA4987" s="7">
        <v>8.7556502103310774E-3</v>
      </c>
    </row>
    <row r="4988" spans="105:105" x14ac:dyDescent="0.25">
      <c r="DA4988" s="7">
        <v>-1.8514165594766382E-3</v>
      </c>
    </row>
    <row r="4989" spans="105:105" x14ac:dyDescent="0.25">
      <c r="DA4989" s="7">
        <v>-8.8259530775772876E-3</v>
      </c>
    </row>
    <row r="4990" spans="105:105" x14ac:dyDescent="0.25">
      <c r="DA4990" s="7">
        <v>-3.2997120661108058E-3</v>
      </c>
    </row>
    <row r="4991" spans="105:105" x14ac:dyDescent="0.25">
      <c r="DA4991" s="7">
        <v>-7.2302596299792642E-3</v>
      </c>
    </row>
    <row r="4992" spans="105:105" x14ac:dyDescent="0.25">
      <c r="DA4992" s="7">
        <v>7.3222538185276787E-3</v>
      </c>
    </row>
    <row r="4993" spans="105:105" x14ac:dyDescent="0.25">
      <c r="DA4993" s="7">
        <v>-3.4460595406941141E-3</v>
      </c>
    </row>
    <row r="4994" spans="105:105" x14ac:dyDescent="0.25">
      <c r="DA4994" s="7">
        <v>6.1430352752708129E-3</v>
      </c>
    </row>
    <row r="4995" spans="105:105" x14ac:dyDescent="0.25">
      <c r="DA4995" s="7">
        <v>-4.0359664444637022E-3</v>
      </c>
    </row>
    <row r="4996" spans="105:105" x14ac:dyDescent="0.25">
      <c r="DA4996" s="7">
        <v>-6.4925407969130904E-4</v>
      </c>
    </row>
    <row r="4997" spans="105:105" x14ac:dyDescent="0.25">
      <c r="DA4997" s="7">
        <v>-6.3495836320740639E-3</v>
      </c>
    </row>
    <row r="4998" spans="105:105" x14ac:dyDescent="0.25">
      <c r="DA4998" s="7">
        <v>9.0148352819582212E-3</v>
      </c>
    </row>
    <row r="4999" spans="105:105" x14ac:dyDescent="0.25">
      <c r="DA4999" s="7">
        <v>2.6457350622862575E-3</v>
      </c>
    </row>
    <row r="5000" spans="105:105" x14ac:dyDescent="0.25">
      <c r="DA5000" s="7">
        <v>6.2662549817090619E-3</v>
      </c>
    </row>
    <row r="5001" spans="105:105" x14ac:dyDescent="0.25">
      <c r="DA5001" s="7">
        <v>1.0222305172632332E-3</v>
      </c>
    </row>
    <row r="5002" spans="105:105" x14ac:dyDescent="0.25">
      <c r="DA5002" s="7">
        <v>9.9768874088098525E-3</v>
      </c>
    </row>
    <row r="5003" spans="105:105" x14ac:dyDescent="0.25">
      <c r="DA5003" s="7">
        <v>-4.0200606326849086E-3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44A52-6175-45AB-933A-BB8C3B699B87}">
  <dimension ref="B3:AF51"/>
  <sheetViews>
    <sheetView topLeftCell="O1" workbookViewId="0">
      <selection activeCell="V9" sqref="V9"/>
    </sheetView>
  </sheetViews>
  <sheetFormatPr defaultRowHeight="15" x14ac:dyDescent="0.25"/>
  <cols>
    <col min="2" max="2" width="15.140625" bestFit="1" customWidth="1"/>
    <col min="3" max="3" width="13.5703125" bestFit="1" customWidth="1"/>
    <col min="4" max="4" width="15.28515625" bestFit="1" customWidth="1"/>
    <col min="5" max="5" width="12.85546875" bestFit="1" customWidth="1"/>
    <col min="6" max="6" width="12.5703125" bestFit="1" customWidth="1"/>
    <col min="7" max="7" width="13.28515625" bestFit="1" customWidth="1"/>
    <col min="8" max="8" width="13.85546875" bestFit="1" customWidth="1"/>
    <col min="9" max="9" width="13.140625" bestFit="1" customWidth="1"/>
    <col min="10" max="11" width="12.7109375" bestFit="1" customWidth="1"/>
    <col min="12" max="12" width="12" bestFit="1" customWidth="1"/>
    <col min="13" max="13" width="13.85546875" bestFit="1" customWidth="1"/>
    <col min="14" max="15" width="12.7109375" bestFit="1" customWidth="1"/>
    <col min="16" max="16" width="12" bestFit="1" customWidth="1"/>
    <col min="17" max="17" width="12.42578125" bestFit="1" customWidth="1"/>
    <col min="18" max="18" width="12" bestFit="1" customWidth="1"/>
    <col min="19" max="19" width="14.140625" bestFit="1" customWidth="1"/>
    <col min="20" max="20" width="13.28515625" bestFit="1" customWidth="1"/>
    <col min="21" max="21" width="12.7109375" bestFit="1" customWidth="1"/>
    <col min="22" max="22" width="14.5703125" bestFit="1" customWidth="1"/>
    <col min="24" max="24" width="13.42578125" bestFit="1" customWidth="1"/>
    <col min="25" max="25" width="12" bestFit="1" customWidth="1"/>
    <col min="27" max="27" width="23.140625" bestFit="1" customWidth="1"/>
    <col min="28" max="28" width="7.140625" bestFit="1" customWidth="1"/>
    <col min="30" max="30" width="7.85546875" bestFit="1" customWidth="1"/>
    <col min="31" max="31" width="8.140625" bestFit="1" customWidth="1"/>
  </cols>
  <sheetData>
    <row r="3" spans="2:32" x14ac:dyDescent="0.25">
      <c r="C3" s="14" t="s">
        <v>0</v>
      </c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4" t="s">
        <v>14</v>
      </c>
      <c r="R3" s="14" t="s">
        <v>15</v>
      </c>
      <c r="S3" s="14" t="s">
        <v>16</v>
      </c>
      <c r="T3" s="14" t="s">
        <v>17</v>
      </c>
      <c r="U3" s="14" t="s">
        <v>18</v>
      </c>
      <c r="V3" s="14" t="s">
        <v>19</v>
      </c>
      <c r="X3" s="14" t="s">
        <v>39</v>
      </c>
      <c r="Y3" s="14" t="s">
        <v>29</v>
      </c>
      <c r="AA3" s="18" t="s">
        <v>31</v>
      </c>
      <c r="AB3" s="19" cm="1">
        <f t="array" ref="AB3">MMULT(TRANSPOSE(Y4:Y23),MMULT(C4:V23,Y4:Y23))</f>
        <v>5.4387428612550101E-5</v>
      </c>
      <c r="AD3" s="15" t="s">
        <v>40</v>
      </c>
      <c r="AE3" s="15" t="s">
        <v>41</v>
      </c>
      <c r="AF3" s="15" t="s">
        <v>48</v>
      </c>
    </row>
    <row r="4" spans="2:32" x14ac:dyDescent="0.25">
      <c r="B4" s="16" t="s">
        <v>0</v>
      </c>
      <c r="C4" s="17">
        <v>1.4657585331424373E-3</v>
      </c>
      <c r="D4" s="13">
        <v>1.5396974144293805E-4</v>
      </c>
      <c r="E4" s="13">
        <v>1.6235451918774648E-4</v>
      </c>
      <c r="F4" s="13">
        <v>2.3899006815945634E-4</v>
      </c>
      <c r="G4" s="13">
        <v>-1.7339564287756158E-5</v>
      </c>
      <c r="H4" s="13">
        <v>1.0280813698123236E-4</v>
      </c>
      <c r="I4" s="13">
        <v>9.8683358244066997E-5</v>
      </c>
      <c r="J4" s="13">
        <v>5.3965266330008241E-5</v>
      </c>
      <c r="K4" s="13">
        <v>7.2191897318007203E-7</v>
      </c>
      <c r="L4" s="13">
        <v>1.3811438455746302E-4</v>
      </c>
      <c r="M4" s="13">
        <v>1.372318430318584E-6</v>
      </c>
      <c r="N4" s="13">
        <v>4.555559230100425E-5</v>
      </c>
      <c r="O4" s="13">
        <v>1.5465341185976196E-4</v>
      </c>
      <c r="P4" s="13">
        <v>1.9508137446231066E-4</v>
      </c>
      <c r="Q4" s="13">
        <v>1.6493003338656693E-4</v>
      </c>
      <c r="R4" s="13">
        <v>2.562647122633854E-4</v>
      </c>
      <c r="S4" s="13">
        <v>-8.5658843971673234E-6</v>
      </c>
      <c r="T4" s="13">
        <v>1.0039154177418813E-4</v>
      </c>
      <c r="U4" s="13">
        <v>5.4448787026976926E-5</v>
      </c>
      <c r="V4" s="13">
        <v>8.9998670219469958E-5</v>
      </c>
      <c r="X4" s="11">
        <v>2.9934606050927584E-4</v>
      </c>
      <c r="Y4" s="13">
        <v>0</v>
      </c>
      <c r="AD4" s="12">
        <v>8.9999999999999998E-4</v>
      </c>
      <c r="AE4" s="23">
        <v>1.7433644153509938E-5</v>
      </c>
      <c r="AF4" s="23">
        <v>4.1801940557340943E-3</v>
      </c>
    </row>
    <row r="5" spans="2:32" x14ac:dyDescent="0.25">
      <c r="B5" s="16" t="s">
        <v>1</v>
      </c>
      <c r="C5" s="13">
        <v>1.5396974144293805E-4</v>
      </c>
      <c r="D5" s="17">
        <v>2.3961286880680793E-4</v>
      </c>
      <c r="E5" s="13">
        <v>6.1174058790829702E-5</v>
      </c>
      <c r="F5" s="13">
        <v>7.1328198651302417E-5</v>
      </c>
      <c r="G5" s="13">
        <v>4.5685448438274602E-6</v>
      </c>
      <c r="H5" s="13">
        <v>6.1739468259609093E-5</v>
      </c>
      <c r="I5" s="13">
        <v>5.5061015668467819E-5</v>
      </c>
      <c r="J5" s="13">
        <v>4.5429174982403989E-5</v>
      </c>
      <c r="K5" s="13">
        <v>1.7443050533168752E-8</v>
      </c>
      <c r="L5" s="13">
        <v>6.1891730041480617E-5</v>
      </c>
      <c r="M5" s="13">
        <v>2.0769400678518053E-6</v>
      </c>
      <c r="N5" s="13">
        <v>4.520707794544543E-5</v>
      </c>
      <c r="O5" s="13">
        <v>6.4694382456012214E-5</v>
      </c>
      <c r="P5" s="13">
        <v>7.0330647574589098E-5</v>
      </c>
      <c r="Q5" s="13">
        <v>7.1238501297211191E-5</v>
      </c>
      <c r="R5" s="13">
        <v>8.8438605526217922E-5</v>
      </c>
      <c r="S5" s="13">
        <v>1.8010928469018254E-5</v>
      </c>
      <c r="T5" s="13">
        <v>5.1417786939953291E-5</v>
      </c>
      <c r="U5" s="13">
        <v>4.16277620204198E-5</v>
      </c>
      <c r="V5" s="13">
        <v>4.1658221863477026E-5</v>
      </c>
      <c r="X5" s="11">
        <v>-2.600898295573944E-5</v>
      </c>
      <c r="Y5" s="13">
        <v>0</v>
      </c>
      <c r="AA5" s="18" t="s">
        <v>32</v>
      </c>
      <c r="AB5" s="20" cm="1">
        <f t="array" ref="AB5">MMULT(TRANSPOSE(X4:X23),Y4:Y23)</f>
        <v>1.4000000051472446E-3</v>
      </c>
      <c r="AD5" s="12">
        <v>1E-3</v>
      </c>
      <c r="AE5" s="24">
        <v>2.297931282381112E-5</v>
      </c>
      <c r="AF5" s="23">
        <v>4.7938588053602288E-3</v>
      </c>
    </row>
    <row r="6" spans="2:32" x14ac:dyDescent="0.25">
      <c r="B6" s="16" t="s">
        <v>2</v>
      </c>
      <c r="C6" s="13">
        <v>1.6235451918774648E-4</v>
      </c>
      <c r="D6" s="13">
        <v>6.1174058790829702E-5</v>
      </c>
      <c r="E6" s="17">
        <v>5.0854397526971533E-4</v>
      </c>
      <c r="F6" s="13">
        <v>1.4156351613667508E-4</v>
      </c>
      <c r="G6" s="13">
        <v>1.0560290573336846E-5</v>
      </c>
      <c r="H6" s="13">
        <v>4.3392720532702128E-5</v>
      </c>
      <c r="I6" s="13">
        <v>3.9215754794900481E-5</v>
      </c>
      <c r="J6" s="13">
        <v>1.5583046547080216E-5</v>
      </c>
      <c r="K6" s="13">
        <v>-2.224914651269583E-6</v>
      </c>
      <c r="L6" s="13">
        <v>8.4608638470366976E-5</v>
      </c>
      <c r="M6" s="13">
        <v>3.8505852189475389E-6</v>
      </c>
      <c r="N6" s="13">
        <v>2.4974220045275056E-5</v>
      </c>
      <c r="O6" s="13">
        <v>6.8707526036460937E-5</v>
      </c>
      <c r="P6" s="13">
        <v>9.7296160893709337E-5</v>
      </c>
      <c r="Q6" s="13">
        <v>7.2151388663051972E-5</v>
      </c>
      <c r="R6" s="13">
        <v>1.0965750300260862E-4</v>
      </c>
      <c r="S6" s="13">
        <v>1.9309695608438175E-5</v>
      </c>
      <c r="T6" s="13">
        <v>6.9350322690622085E-5</v>
      </c>
      <c r="U6" s="13">
        <v>2.2665877846777455E-5</v>
      </c>
      <c r="V6" s="13">
        <v>8.8946736670902948E-5</v>
      </c>
      <c r="X6" s="11">
        <v>2.1409095018282316E-3</v>
      </c>
      <c r="Y6" s="13">
        <v>8.3099797133362768E-2</v>
      </c>
      <c r="AD6" s="12">
        <v>1.1000000000000001E-3</v>
      </c>
      <c r="AE6" s="24">
        <v>2.9447526748481626E-5</v>
      </c>
      <c r="AF6" s="23">
        <v>5.426561206915626E-3</v>
      </c>
    </row>
    <row r="7" spans="2:32" x14ac:dyDescent="0.25">
      <c r="B7" s="16" t="s">
        <v>3</v>
      </c>
      <c r="C7" s="13">
        <v>2.3899006815945634E-4</v>
      </c>
      <c r="D7" s="13">
        <v>7.1328198651302417E-5</v>
      </c>
      <c r="E7" s="13">
        <v>1.4156351613667508E-4</v>
      </c>
      <c r="F7" s="17">
        <v>5.3446592712878219E-4</v>
      </c>
      <c r="G7" s="13">
        <v>1.0659925869763533E-5</v>
      </c>
      <c r="H7" s="13">
        <v>6.491574114145017E-5</v>
      </c>
      <c r="I7" s="13">
        <v>6.6778720558603578E-5</v>
      </c>
      <c r="J7" s="13">
        <v>5.3709862966919316E-5</v>
      </c>
      <c r="K7" s="13">
        <v>1.0315251598351269E-6</v>
      </c>
      <c r="L7" s="13">
        <v>1.0043189438317108E-4</v>
      </c>
      <c r="M7" s="13">
        <v>6.3192718519890502E-6</v>
      </c>
      <c r="N7" s="13">
        <v>7.702146318278128E-5</v>
      </c>
      <c r="O7" s="13">
        <v>9.4460759893794089E-5</v>
      </c>
      <c r="P7" s="13">
        <v>1.1667841374772889E-4</v>
      </c>
      <c r="Q7" s="13">
        <v>8.8181693572780224E-5</v>
      </c>
      <c r="R7" s="13">
        <v>1.1658666520353312E-4</v>
      </c>
      <c r="S7" s="13">
        <v>2.7010358198773625E-5</v>
      </c>
      <c r="T7" s="13">
        <v>7.2929079478743864E-5</v>
      </c>
      <c r="U7" s="13">
        <v>3.3889635240448202E-5</v>
      </c>
      <c r="V7" s="13">
        <v>9.7458333648285813E-5</v>
      </c>
      <c r="X7" s="11">
        <v>2.7277277663675854E-3</v>
      </c>
      <c r="Y7" s="13">
        <v>0.1327371901194157</v>
      </c>
      <c r="AA7" s="18" t="s">
        <v>33</v>
      </c>
      <c r="AB7" s="20">
        <f>SQRT(AB3)</f>
        <v>7.3747832925822373E-3</v>
      </c>
      <c r="AD7" s="12">
        <v>1.1999999999999999E-3</v>
      </c>
      <c r="AE7" s="24">
        <v>3.6838341387108404E-5</v>
      </c>
      <c r="AF7" s="23">
        <v>6.0694597277771278E-3</v>
      </c>
    </row>
    <row r="8" spans="2:32" x14ac:dyDescent="0.25">
      <c r="B8" s="16" t="s">
        <v>4</v>
      </c>
      <c r="C8" s="13">
        <v>-1.7339564287756158E-5</v>
      </c>
      <c r="D8" s="13">
        <v>4.5685448438274602E-6</v>
      </c>
      <c r="E8" s="13">
        <v>1.0560290573336846E-5</v>
      </c>
      <c r="F8" s="13">
        <v>1.0659925869763533E-5</v>
      </c>
      <c r="G8" s="17">
        <v>5.6040592158005118E-5</v>
      </c>
      <c r="H8" s="13">
        <v>1.2579970154886032E-5</v>
      </c>
      <c r="I8" s="13">
        <v>3.6160833173770037E-6</v>
      </c>
      <c r="J8" s="13">
        <v>1.067820066594016E-5</v>
      </c>
      <c r="K8" s="13">
        <v>-2.4104185076852439E-6</v>
      </c>
      <c r="L8" s="13">
        <v>3.850196432135946E-6</v>
      </c>
      <c r="M8" s="13">
        <v>1.9415078097065634E-6</v>
      </c>
      <c r="N8" s="13">
        <v>1.3575073114298147E-5</v>
      </c>
      <c r="O8" s="13">
        <v>-4.4544966567530072E-6</v>
      </c>
      <c r="P8" s="13">
        <v>7.7064885861931037E-6</v>
      </c>
      <c r="Q8" s="13">
        <v>3.4058972651826572E-6</v>
      </c>
      <c r="R8" s="13">
        <v>-2.1005971466100953E-6</v>
      </c>
      <c r="S8" s="13">
        <v>7.8974078843603406E-5</v>
      </c>
      <c r="T8" s="13">
        <v>1.1802587647488829E-6</v>
      </c>
      <c r="U8" s="13">
        <v>9.1227707721541435E-6</v>
      </c>
      <c r="V8" s="13">
        <v>-3.3186501382109559E-6</v>
      </c>
      <c r="X8" s="11">
        <v>7.796081547558352E-4</v>
      </c>
      <c r="Y8" s="13">
        <v>0.38655038909848244</v>
      </c>
      <c r="AD8" s="12">
        <v>1.2999999999999999E-3</v>
      </c>
      <c r="AE8" s="24">
        <v>4.5152203259784083E-5</v>
      </c>
      <c r="AF8" s="23">
        <v>6.7195389172013944E-3</v>
      </c>
    </row>
    <row r="9" spans="2:32" x14ac:dyDescent="0.25">
      <c r="B9" s="16" t="s">
        <v>5</v>
      </c>
      <c r="C9" s="13">
        <v>1.0280813698123236E-4</v>
      </c>
      <c r="D9" s="13">
        <v>6.1739468259609093E-5</v>
      </c>
      <c r="E9" s="13">
        <v>4.3392720532702128E-5</v>
      </c>
      <c r="F9" s="13">
        <v>6.491574114145017E-5</v>
      </c>
      <c r="G9" s="13">
        <v>1.2579970154886032E-5</v>
      </c>
      <c r="H9" s="17">
        <v>1.5724719280266899E-4</v>
      </c>
      <c r="I9" s="13">
        <v>5.8576604922381524E-5</v>
      </c>
      <c r="J9" s="13">
        <v>3.9805988024496828E-5</v>
      </c>
      <c r="K9" s="13">
        <v>-2.1635203167469197E-6</v>
      </c>
      <c r="L9" s="13">
        <v>6.3632884676511264E-5</v>
      </c>
      <c r="M9" s="13">
        <v>4.3939776950580851E-6</v>
      </c>
      <c r="N9" s="13">
        <v>4.0482675532682184E-5</v>
      </c>
      <c r="O9" s="13">
        <v>6.0955772540132121E-5</v>
      </c>
      <c r="P9" s="13">
        <v>5.4735782583613835E-5</v>
      </c>
      <c r="Q9" s="13">
        <v>5.2831779130195551E-5</v>
      </c>
      <c r="R9" s="13">
        <v>6.8156974980121244E-5</v>
      </c>
      <c r="S9" s="13">
        <v>2.3985769575030697E-5</v>
      </c>
      <c r="T9" s="13">
        <v>3.3430512897982078E-5</v>
      </c>
      <c r="U9" s="13">
        <v>2.4501461066461887E-5</v>
      </c>
      <c r="V9" s="13">
        <v>4.1339947951210711E-5</v>
      </c>
      <c r="X9" s="11">
        <v>5.7775910418618199E-4</v>
      </c>
      <c r="Y9" s="13">
        <v>0</v>
      </c>
      <c r="AD9" s="12">
        <v>1.4E-3</v>
      </c>
      <c r="AE9" s="24">
        <v>5.4387428612550101E-5</v>
      </c>
      <c r="AF9" s="23">
        <v>7.3747832925822373E-3</v>
      </c>
    </row>
    <row r="10" spans="2:32" x14ac:dyDescent="0.25">
      <c r="B10" s="16" t="s">
        <v>6</v>
      </c>
      <c r="C10" s="13">
        <v>9.8683358244066997E-5</v>
      </c>
      <c r="D10" s="13">
        <v>5.5061015668467819E-5</v>
      </c>
      <c r="E10" s="13">
        <v>3.9215754794900481E-5</v>
      </c>
      <c r="F10" s="13">
        <v>6.6778720558603578E-5</v>
      </c>
      <c r="G10" s="13">
        <v>3.6160833173770037E-6</v>
      </c>
      <c r="H10" s="13">
        <v>5.8576604922381524E-5</v>
      </c>
      <c r="I10" s="17">
        <v>1.3354643475630741E-4</v>
      </c>
      <c r="J10" s="13">
        <v>3.792961648750486E-5</v>
      </c>
      <c r="K10" s="13">
        <v>2.5790957900503468E-7</v>
      </c>
      <c r="L10" s="13">
        <v>5.9293099014868878E-5</v>
      </c>
      <c r="M10" s="13">
        <v>1.7090683200884734E-6</v>
      </c>
      <c r="N10" s="13">
        <v>2.512306151142611E-5</v>
      </c>
      <c r="O10" s="13">
        <v>5.3573048827033762E-5</v>
      </c>
      <c r="P10" s="13">
        <v>5.562406204301515E-5</v>
      </c>
      <c r="Q10" s="13">
        <v>5.647750847270606E-5</v>
      </c>
      <c r="R10" s="13">
        <v>9.3861432078273281E-5</v>
      </c>
      <c r="S10" s="13">
        <v>1.1866113577871591E-5</v>
      </c>
      <c r="T10" s="13">
        <v>3.40851547707332E-5</v>
      </c>
      <c r="U10" s="13">
        <v>2.5573382073778761E-5</v>
      </c>
      <c r="V10" s="13">
        <v>2.088339545373763E-5</v>
      </c>
      <c r="X10" s="11">
        <v>9.0276895559354307E-4</v>
      </c>
      <c r="Y10" s="13">
        <v>1.0943282274588429E-3</v>
      </c>
    </row>
    <row r="11" spans="2:32" x14ac:dyDescent="0.25">
      <c r="B11" s="16" t="s">
        <v>7</v>
      </c>
      <c r="C11" s="13">
        <v>5.3965266330008241E-5</v>
      </c>
      <c r="D11" s="13">
        <v>4.5429174982403989E-5</v>
      </c>
      <c r="E11" s="13">
        <v>1.5583046547080216E-5</v>
      </c>
      <c r="F11" s="13">
        <v>5.3709862966919316E-5</v>
      </c>
      <c r="G11" s="13">
        <v>1.067820066594016E-5</v>
      </c>
      <c r="H11" s="13">
        <v>3.9805988024496828E-5</v>
      </c>
      <c r="I11" s="13">
        <v>3.792961648750486E-5</v>
      </c>
      <c r="J11" s="17">
        <v>2.1439390134309094E-4</v>
      </c>
      <c r="K11" s="13">
        <v>-1.2608548080609352E-6</v>
      </c>
      <c r="L11" s="13">
        <v>4.8901495337421367E-5</v>
      </c>
      <c r="M11" s="13">
        <v>4.0083073757391552E-6</v>
      </c>
      <c r="N11" s="13">
        <v>1.4820647968071587E-4</v>
      </c>
      <c r="O11" s="13">
        <v>5.4729550081382345E-5</v>
      </c>
      <c r="P11" s="13">
        <v>4.8321091321194124E-5</v>
      </c>
      <c r="Q11" s="13">
        <v>4.5947817406803992E-5</v>
      </c>
      <c r="R11" s="13">
        <v>3.5935698090745218E-5</v>
      </c>
      <c r="S11" s="13">
        <v>3.3073139349821992E-5</v>
      </c>
      <c r="T11" s="13">
        <v>4.8242734439201651E-5</v>
      </c>
      <c r="U11" s="13">
        <v>1.2588108026925475E-4</v>
      </c>
      <c r="V11" s="13">
        <v>3.3369905832550148E-5</v>
      </c>
      <c r="X11" s="11">
        <v>7.7755351372163842E-4</v>
      </c>
      <c r="Y11" s="13">
        <v>0</v>
      </c>
    </row>
    <row r="12" spans="2:32" x14ac:dyDescent="0.25">
      <c r="B12" s="16" t="s">
        <v>8</v>
      </c>
      <c r="C12" s="13">
        <v>7.2191897318007203E-7</v>
      </c>
      <c r="D12" s="13">
        <v>1.7443050533168752E-8</v>
      </c>
      <c r="E12" s="13">
        <v>-2.224914651269583E-6</v>
      </c>
      <c r="F12" s="13">
        <v>1.0315251598351269E-6</v>
      </c>
      <c r="G12" s="13">
        <v>-2.4104185076852439E-6</v>
      </c>
      <c r="H12" s="13">
        <v>-2.1635203167469197E-6</v>
      </c>
      <c r="I12" s="13">
        <v>2.5790957900503468E-7</v>
      </c>
      <c r="J12" s="13">
        <v>-1.2608548080609352E-6</v>
      </c>
      <c r="K12" s="17">
        <v>6.6404236372322048E-6</v>
      </c>
      <c r="L12" s="13">
        <v>1.4389953378755473E-6</v>
      </c>
      <c r="M12" s="13">
        <v>-5.5327012214605135E-7</v>
      </c>
      <c r="N12" s="13">
        <v>-3.9254511561941825E-6</v>
      </c>
      <c r="O12" s="13">
        <v>-1.9800581624189959E-7</v>
      </c>
      <c r="P12" s="13">
        <v>4.9757399439246447E-7</v>
      </c>
      <c r="Q12" s="13">
        <v>6.0936966750153394E-7</v>
      </c>
      <c r="R12" s="13">
        <v>3.1905702830266035E-7</v>
      </c>
      <c r="S12" s="13">
        <v>-4.0405170590084973E-6</v>
      </c>
      <c r="T12" s="13">
        <v>-3.1050489605482337E-6</v>
      </c>
      <c r="U12" s="13">
        <v>-1.2800768294628264E-6</v>
      </c>
      <c r="V12" s="13">
        <v>-4.7278596245069087E-6</v>
      </c>
      <c r="X12" s="11">
        <v>7.0274049029680203E-5</v>
      </c>
      <c r="Y12" s="13">
        <v>0</v>
      </c>
    </row>
    <row r="13" spans="2:32" x14ac:dyDescent="0.25">
      <c r="B13" s="16" t="s">
        <v>9</v>
      </c>
      <c r="C13" s="13">
        <v>1.3811438455746302E-4</v>
      </c>
      <c r="D13" s="13">
        <v>6.1891730041480617E-5</v>
      </c>
      <c r="E13" s="13">
        <v>8.4608638470366976E-5</v>
      </c>
      <c r="F13" s="13">
        <v>1.0043189438317108E-4</v>
      </c>
      <c r="G13" s="13">
        <v>3.850196432135946E-6</v>
      </c>
      <c r="H13" s="13">
        <v>6.3632884676511264E-5</v>
      </c>
      <c r="I13" s="13">
        <v>5.9293099014868878E-5</v>
      </c>
      <c r="J13" s="13">
        <v>4.8901495337421367E-5</v>
      </c>
      <c r="K13" s="13">
        <v>1.4389953378755473E-6</v>
      </c>
      <c r="L13" s="17">
        <v>2.245134313410738E-4</v>
      </c>
      <c r="M13" s="13">
        <v>3.8090698583905866E-6</v>
      </c>
      <c r="N13" s="13">
        <v>4.7418643195850556E-5</v>
      </c>
      <c r="O13" s="13">
        <v>7.7194702152548283E-5</v>
      </c>
      <c r="P13" s="13">
        <v>1.2232270722281505E-4</v>
      </c>
      <c r="Q13" s="13">
        <v>8.0635451585272516E-5</v>
      </c>
      <c r="R13" s="13">
        <v>9.8688750714888936E-5</v>
      </c>
      <c r="S13" s="13">
        <v>1.484462021027216E-5</v>
      </c>
      <c r="T13" s="13">
        <v>5.4657132714853025E-5</v>
      </c>
      <c r="U13" s="13">
        <v>4.2563011396936657E-5</v>
      </c>
      <c r="V13" s="13">
        <v>6.6383253700196977E-5</v>
      </c>
      <c r="X13" s="11">
        <v>1.499874320550613E-3</v>
      </c>
      <c r="Y13" s="13">
        <v>6.9282813291122208E-2</v>
      </c>
    </row>
    <row r="14" spans="2:32" x14ac:dyDescent="0.25">
      <c r="B14" s="16" t="s">
        <v>10</v>
      </c>
      <c r="C14" s="13">
        <v>1.372318430318584E-6</v>
      </c>
      <c r="D14" s="13">
        <v>2.0769400678518053E-6</v>
      </c>
      <c r="E14" s="13">
        <v>3.8505852189475389E-6</v>
      </c>
      <c r="F14" s="13">
        <v>6.3192718519890502E-6</v>
      </c>
      <c r="G14" s="13">
        <v>1.9415078097065634E-6</v>
      </c>
      <c r="H14" s="13">
        <v>4.3939776950580851E-6</v>
      </c>
      <c r="I14" s="13">
        <v>1.7090683200884734E-6</v>
      </c>
      <c r="J14" s="13">
        <v>4.0083073757391552E-6</v>
      </c>
      <c r="K14" s="13">
        <v>-5.5327012214605135E-7</v>
      </c>
      <c r="L14" s="13">
        <v>3.8090698583905866E-6</v>
      </c>
      <c r="M14" s="17">
        <v>3.5485135020086927E-6</v>
      </c>
      <c r="N14" s="13">
        <v>3.0091561827221617E-6</v>
      </c>
      <c r="O14" s="13">
        <v>2.0765300005358605E-6</v>
      </c>
      <c r="P14" s="13">
        <v>3.9046911804359499E-6</v>
      </c>
      <c r="Q14" s="13">
        <v>1.2534108884617344E-6</v>
      </c>
      <c r="R14" s="13">
        <v>3.4615086933977314E-6</v>
      </c>
      <c r="S14" s="13">
        <v>3.5146415425905839E-6</v>
      </c>
      <c r="T14" s="13">
        <v>3.7342735833230859E-6</v>
      </c>
      <c r="U14" s="13">
        <v>3.5472985088637665E-6</v>
      </c>
      <c r="V14" s="13">
        <v>1.542221424530328E-6</v>
      </c>
      <c r="X14" s="11">
        <v>3.4156546591008325E-4</v>
      </c>
      <c r="Y14" s="13">
        <v>5.6531756234447984E-2</v>
      </c>
    </row>
    <row r="15" spans="2:32" x14ac:dyDescent="0.25">
      <c r="B15" s="16" t="s">
        <v>11</v>
      </c>
      <c r="C15" s="13">
        <v>4.555559230100425E-5</v>
      </c>
      <c r="D15" s="13">
        <v>4.520707794544543E-5</v>
      </c>
      <c r="E15" s="13">
        <v>2.4974220045275056E-5</v>
      </c>
      <c r="F15" s="13">
        <v>7.702146318278128E-5</v>
      </c>
      <c r="G15" s="13">
        <v>1.3575073114298147E-5</v>
      </c>
      <c r="H15" s="13">
        <v>4.0482675532682184E-5</v>
      </c>
      <c r="I15" s="13">
        <v>2.512306151142611E-5</v>
      </c>
      <c r="J15" s="13">
        <v>1.4820647968071587E-4</v>
      </c>
      <c r="K15" s="13">
        <v>-3.9254511561941825E-6</v>
      </c>
      <c r="L15" s="13">
        <v>4.7418643195850556E-5</v>
      </c>
      <c r="M15" s="13">
        <v>3.0091561827221617E-6</v>
      </c>
      <c r="N15" s="17">
        <v>2.6489961249704248E-4</v>
      </c>
      <c r="O15" s="13">
        <v>4.4416329383056003E-5</v>
      </c>
      <c r="P15" s="13">
        <v>3.2424196144016542E-5</v>
      </c>
      <c r="Q15" s="13">
        <v>3.8559511777128977E-5</v>
      </c>
      <c r="R15" s="13">
        <v>2.5580398510774062E-5</v>
      </c>
      <c r="S15" s="13">
        <v>2.891220951181491E-5</v>
      </c>
      <c r="T15" s="13">
        <v>6.1244037123283517E-5</v>
      </c>
      <c r="U15" s="13">
        <v>1.06971193421493E-4</v>
      </c>
      <c r="V15" s="13">
        <v>4.326699945793307E-5</v>
      </c>
      <c r="X15" s="11">
        <v>8.0264364383055519E-4</v>
      </c>
      <c r="Y15" s="13">
        <v>0</v>
      </c>
    </row>
    <row r="16" spans="2:32" x14ac:dyDescent="0.25">
      <c r="B16" s="16" t="s">
        <v>12</v>
      </c>
      <c r="C16" s="13">
        <v>1.5465341185976196E-4</v>
      </c>
      <c r="D16" s="13">
        <v>6.4694382456012214E-5</v>
      </c>
      <c r="E16" s="13">
        <v>6.8707526036460937E-5</v>
      </c>
      <c r="F16" s="13">
        <v>9.4460759893794089E-5</v>
      </c>
      <c r="G16" s="13">
        <v>-4.4544966567530072E-6</v>
      </c>
      <c r="H16" s="13">
        <v>6.0955772540132121E-5</v>
      </c>
      <c r="I16" s="13">
        <v>5.3573048827033762E-5</v>
      </c>
      <c r="J16" s="13">
        <v>5.4729550081382345E-5</v>
      </c>
      <c r="K16" s="13">
        <v>-1.9800581624189959E-7</v>
      </c>
      <c r="L16" s="13">
        <v>7.7194702152548283E-5</v>
      </c>
      <c r="M16" s="13">
        <v>2.0765300005358605E-6</v>
      </c>
      <c r="N16" s="13">
        <v>4.4416329383056003E-5</v>
      </c>
      <c r="O16" s="17">
        <v>2.9479183381388282E-4</v>
      </c>
      <c r="P16" s="13">
        <v>8.6074595446060165E-5</v>
      </c>
      <c r="Q16" s="13">
        <v>6.7683498029160699E-5</v>
      </c>
      <c r="R16" s="13">
        <v>8.5912502346197815E-5</v>
      </c>
      <c r="S16" s="13">
        <v>9.0710441917710752E-6</v>
      </c>
      <c r="T16" s="13">
        <v>5.2202933590435949E-5</v>
      </c>
      <c r="U16" s="13">
        <v>4.1639431561300028E-5</v>
      </c>
      <c r="V16" s="13">
        <v>8.2732054708508713E-5</v>
      </c>
      <c r="X16" s="11">
        <v>1.8069107689708314E-3</v>
      </c>
      <c r="Y16" s="13">
        <v>0.14638397086085278</v>
      </c>
    </row>
    <row r="17" spans="2:25" x14ac:dyDescent="0.25">
      <c r="B17" s="16" t="s">
        <v>13</v>
      </c>
      <c r="C17" s="13">
        <v>1.9508137446231066E-4</v>
      </c>
      <c r="D17" s="13">
        <v>7.0330647574589098E-5</v>
      </c>
      <c r="E17" s="13">
        <v>9.7296160893709337E-5</v>
      </c>
      <c r="F17" s="13">
        <v>1.1667841374772889E-4</v>
      </c>
      <c r="G17" s="13">
        <v>7.7064885861931037E-6</v>
      </c>
      <c r="H17" s="13">
        <v>5.4735782583613835E-5</v>
      </c>
      <c r="I17" s="13">
        <v>5.562406204301515E-5</v>
      </c>
      <c r="J17" s="13">
        <v>4.8321091321194124E-5</v>
      </c>
      <c r="K17" s="13">
        <v>4.9757399439246447E-7</v>
      </c>
      <c r="L17" s="13">
        <v>1.2232270722281505E-4</v>
      </c>
      <c r="M17" s="13">
        <v>3.9046911804359499E-6</v>
      </c>
      <c r="N17" s="13">
        <v>3.2424196144016542E-5</v>
      </c>
      <c r="O17" s="13">
        <v>8.6074595446060165E-5</v>
      </c>
      <c r="P17" s="17">
        <v>3.3871972839585521E-4</v>
      </c>
      <c r="Q17" s="13">
        <v>1.0708998024377138E-4</v>
      </c>
      <c r="R17" s="13">
        <v>1.3960157164283845E-4</v>
      </c>
      <c r="S17" s="13">
        <v>2.2874869795051733E-5</v>
      </c>
      <c r="T17" s="13">
        <v>5.6596993303677196E-5</v>
      </c>
      <c r="U17" s="13">
        <v>4.1742880953148166E-5</v>
      </c>
      <c r="V17" s="13">
        <v>6.8979355772518818E-5</v>
      </c>
      <c r="X17" s="11">
        <v>1.7092233593919905E-3</v>
      </c>
      <c r="Y17" s="13">
        <v>5.1605686705455213E-2</v>
      </c>
    </row>
    <row r="18" spans="2:25" x14ac:dyDescent="0.25">
      <c r="B18" s="16" t="s">
        <v>14</v>
      </c>
      <c r="C18" s="13">
        <v>1.6493003338656693E-4</v>
      </c>
      <c r="D18" s="13">
        <v>7.1238501297211191E-5</v>
      </c>
      <c r="E18" s="13">
        <v>7.2151388663051972E-5</v>
      </c>
      <c r="F18" s="13">
        <v>8.8181693572780224E-5</v>
      </c>
      <c r="G18" s="13">
        <v>3.4058972651826572E-6</v>
      </c>
      <c r="H18" s="13">
        <v>5.2831779130195551E-5</v>
      </c>
      <c r="I18" s="13">
        <v>5.647750847270606E-5</v>
      </c>
      <c r="J18" s="13">
        <v>4.5947817406803992E-5</v>
      </c>
      <c r="K18" s="13">
        <v>6.0936966750153394E-7</v>
      </c>
      <c r="L18" s="13">
        <v>8.0635451585272516E-5</v>
      </c>
      <c r="M18" s="13">
        <v>1.2534108884617344E-6</v>
      </c>
      <c r="N18" s="13">
        <v>3.8559511777128977E-5</v>
      </c>
      <c r="O18" s="13">
        <v>6.7683498029160699E-5</v>
      </c>
      <c r="P18" s="13">
        <v>1.0708998024377138E-4</v>
      </c>
      <c r="Q18" s="17">
        <v>1.6299016509315517E-4</v>
      </c>
      <c r="R18" s="13">
        <v>9.6353547816806665E-5</v>
      </c>
      <c r="S18" s="13">
        <v>1.387963907687131E-5</v>
      </c>
      <c r="T18" s="13">
        <v>3.4110746809561054E-5</v>
      </c>
      <c r="U18" s="13">
        <v>3.9887891909585365E-5</v>
      </c>
      <c r="V18" s="13">
        <v>4.5743482288451267E-5</v>
      </c>
      <c r="X18" s="11">
        <v>4.0886134014257811E-4</v>
      </c>
      <c r="Y18" s="13">
        <v>0</v>
      </c>
    </row>
    <row r="19" spans="2:25" x14ac:dyDescent="0.25">
      <c r="B19" s="16" t="s">
        <v>15</v>
      </c>
      <c r="C19" s="13">
        <v>2.562647122633854E-4</v>
      </c>
      <c r="D19" s="13">
        <v>8.8438605526217922E-5</v>
      </c>
      <c r="E19" s="13">
        <v>1.0965750300260862E-4</v>
      </c>
      <c r="F19" s="13">
        <v>1.1658666520353312E-4</v>
      </c>
      <c r="G19" s="13">
        <v>-2.1005971466100953E-6</v>
      </c>
      <c r="H19" s="13">
        <v>6.8156974980121244E-5</v>
      </c>
      <c r="I19" s="13">
        <v>9.3861432078273281E-5</v>
      </c>
      <c r="J19" s="13">
        <v>3.5935698090745218E-5</v>
      </c>
      <c r="K19" s="13">
        <v>3.1905702830266035E-7</v>
      </c>
      <c r="L19" s="13">
        <v>9.8688750714888936E-5</v>
      </c>
      <c r="M19" s="13">
        <v>3.4615086933977314E-6</v>
      </c>
      <c r="N19" s="13">
        <v>2.5580398510774062E-5</v>
      </c>
      <c r="O19" s="13">
        <v>8.5912502346197815E-5</v>
      </c>
      <c r="P19" s="13">
        <v>1.3960157164283845E-4</v>
      </c>
      <c r="Q19" s="13">
        <v>9.6353547816806665E-5</v>
      </c>
      <c r="R19" s="17">
        <v>2.5757318963652218E-4</v>
      </c>
      <c r="S19" s="13">
        <v>8.033301353092795E-6</v>
      </c>
      <c r="T19" s="13">
        <v>4.5794480452554019E-5</v>
      </c>
      <c r="U19" s="13">
        <v>3.5773997135688768E-5</v>
      </c>
      <c r="V19" s="13">
        <v>3.5991920816764216E-5</v>
      </c>
      <c r="X19" s="11">
        <v>1.100044322819274E-3</v>
      </c>
      <c r="Y19" s="13">
        <v>0</v>
      </c>
    </row>
    <row r="20" spans="2:25" x14ac:dyDescent="0.25">
      <c r="B20" s="16" t="s">
        <v>16</v>
      </c>
      <c r="C20" s="13">
        <v>-8.5658843971673234E-6</v>
      </c>
      <c r="D20" s="13">
        <v>1.8010928469018254E-5</v>
      </c>
      <c r="E20" s="13">
        <v>1.9309695608438175E-5</v>
      </c>
      <c r="F20" s="13">
        <v>2.7010358198773625E-5</v>
      </c>
      <c r="G20" s="13">
        <v>7.8974078843603406E-5</v>
      </c>
      <c r="H20" s="13">
        <v>2.3985769575030697E-5</v>
      </c>
      <c r="I20" s="13">
        <v>1.1866113577871591E-5</v>
      </c>
      <c r="J20" s="13">
        <v>3.3073139349821992E-5</v>
      </c>
      <c r="K20" s="13">
        <v>-4.0405170590084973E-6</v>
      </c>
      <c r="L20" s="13">
        <v>1.484462021027216E-5</v>
      </c>
      <c r="M20" s="13">
        <v>3.5146415425905839E-6</v>
      </c>
      <c r="N20" s="13">
        <v>2.891220951181491E-5</v>
      </c>
      <c r="O20" s="13">
        <v>9.0710441917710752E-6</v>
      </c>
      <c r="P20" s="13">
        <v>2.2874869795051733E-5</v>
      </c>
      <c r="Q20" s="13">
        <v>1.387963907687131E-5</v>
      </c>
      <c r="R20" s="13">
        <v>8.033301353092795E-6</v>
      </c>
      <c r="S20" s="17">
        <v>1.9454571092675704E-4</v>
      </c>
      <c r="T20" s="13">
        <v>1.1918960502362991E-5</v>
      </c>
      <c r="U20" s="13">
        <v>2.5475761502207733E-5</v>
      </c>
      <c r="V20" s="13">
        <v>2.2130085413540282E-6</v>
      </c>
      <c r="X20" s="11">
        <v>8.9583992388656138E-4</v>
      </c>
      <c r="Y20" s="13">
        <v>0</v>
      </c>
    </row>
    <row r="21" spans="2:25" x14ac:dyDescent="0.25">
      <c r="B21" s="16" t="s">
        <v>17</v>
      </c>
      <c r="C21" s="13">
        <v>1.0039154177418813E-4</v>
      </c>
      <c r="D21" s="13">
        <v>5.1417786939953291E-5</v>
      </c>
      <c r="E21" s="13">
        <v>6.9350322690622085E-5</v>
      </c>
      <c r="F21" s="13">
        <v>7.2929079478743864E-5</v>
      </c>
      <c r="G21" s="13">
        <v>1.1802587647488829E-6</v>
      </c>
      <c r="H21" s="13">
        <v>3.3430512897982078E-5</v>
      </c>
      <c r="I21" s="13">
        <v>3.40851547707332E-5</v>
      </c>
      <c r="J21" s="13">
        <v>4.8242734439201651E-5</v>
      </c>
      <c r="K21" s="13">
        <v>-3.1050489605482337E-6</v>
      </c>
      <c r="L21" s="13">
        <v>5.4657132714853025E-5</v>
      </c>
      <c r="M21" s="13">
        <v>3.7342735833230859E-6</v>
      </c>
      <c r="N21" s="13">
        <v>6.1244037123283517E-5</v>
      </c>
      <c r="O21" s="13">
        <v>5.2202933590435949E-5</v>
      </c>
      <c r="P21" s="13">
        <v>5.6596993303677196E-5</v>
      </c>
      <c r="Q21" s="13">
        <v>3.4110746809561054E-5</v>
      </c>
      <c r="R21" s="13">
        <v>4.5794480452554019E-5</v>
      </c>
      <c r="S21" s="13">
        <v>1.1918960502362991E-5</v>
      </c>
      <c r="T21" s="17">
        <v>3.044374135220062E-4</v>
      </c>
      <c r="U21" s="13">
        <v>5.3005008228780116E-5</v>
      </c>
      <c r="V21" s="13">
        <v>5.3424643692886328E-5</v>
      </c>
      <c r="X21" s="11">
        <v>-2.3129422430352012E-4</v>
      </c>
      <c r="Y21" s="13">
        <v>0</v>
      </c>
    </row>
    <row r="22" spans="2:25" x14ac:dyDescent="0.25">
      <c r="B22" s="16" t="s">
        <v>18</v>
      </c>
      <c r="C22" s="13">
        <v>5.4448787026976926E-5</v>
      </c>
      <c r="D22" s="13">
        <v>4.16277620204198E-5</v>
      </c>
      <c r="E22" s="13">
        <v>2.2665877846777455E-5</v>
      </c>
      <c r="F22" s="13">
        <v>3.3889635240448202E-5</v>
      </c>
      <c r="G22" s="13">
        <v>9.1227707721541435E-6</v>
      </c>
      <c r="H22" s="13">
        <v>2.4501461066461887E-5</v>
      </c>
      <c r="I22" s="13">
        <v>2.5573382073778761E-5</v>
      </c>
      <c r="J22" s="13">
        <v>1.2588108026925475E-4</v>
      </c>
      <c r="K22" s="13">
        <v>-1.2800768294628264E-6</v>
      </c>
      <c r="L22" s="13">
        <v>4.2563011396936657E-5</v>
      </c>
      <c r="M22" s="13">
        <v>3.5472985088637665E-6</v>
      </c>
      <c r="N22" s="13">
        <v>1.06971193421493E-4</v>
      </c>
      <c r="O22" s="13">
        <v>4.1639431561300028E-5</v>
      </c>
      <c r="P22" s="13">
        <v>4.1742880953148166E-5</v>
      </c>
      <c r="Q22" s="13">
        <v>3.9887891909585365E-5</v>
      </c>
      <c r="R22" s="13">
        <v>3.5773997135688768E-5</v>
      </c>
      <c r="S22" s="13">
        <v>2.5475761502207733E-5</v>
      </c>
      <c r="T22" s="13">
        <v>5.3005008228780116E-5</v>
      </c>
      <c r="U22" s="17">
        <v>1.5224391429894321E-4</v>
      </c>
      <c r="V22" s="13">
        <v>2.8770927273699591E-5</v>
      </c>
      <c r="X22" s="11">
        <v>8.5715605674452583E-4</v>
      </c>
      <c r="Y22" s="13">
        <v>3.7579134700319108E-2</v>
      </c>
    </row>
    <row r="23" spans="2:25" x14ac:dyDescent="0.25">
      <c r="B23" s="16" t="s">
        <v>19</v>
      </c>
      <c r="C23" s="13">
        <v>8.9998670219469958E-5</v>
      </c>
      <c r="D23" s="13">
        <v>4.1658221863477026E-5</v>
      </c>
      <c r="E23" s="13">
        <v>8.8946736670902948E-5</v>
      </c>
      <c r="F23" s="13">
        <v>9.7458333648285813E-5</v>
      </c>
      <c r="G23" s="13">
        <v>-3.3186501382109559E-6</v>
      </c>
      <c r="H23" s="13">
        <v>4.1339947951210711E-5</v>
      </c>
      <c r="I23" s="13">
        <v>2.088339545373763E-5</v>
      </c>
      <c r="J23" s="13">
        <v>3.3369905832550148E-5</v>
      </c>
      <c r="K23" s="13">
        <v>-4.7278596245069087E-6</v>
      </c>
      <c r="L23" s="13">
        <v>6.6383253700196977E-5</v>
      </c>
      <c r="M23" s="13">
        <v>1.542221424530328E-6</v>
      </c>
      <c r="N23" s="13">
        <v>4.326699945793307E-5</v>
      </c>
      <c r="O23" s="13">
        <v>8.2732054708508713E-5</v>
      </c>
      <c r="P23" s="13">
        <v>6.8979355772518818E-5</v>
      </c>
      <c r="Q23" s="13">
        <v>4.5743482288451267E-5</v>
      </c>
      <c r="R23" s="13">
        <v>3.5991920816764216E-5</v>
      </c>
      <c r="S23" s="13">
        <v>2.2130085413540282E-6</v>
      </c>
      <c r="T23" s="13">
        <v>5.3424643692886328E-5</v>
      </c>
      <c r="U23" s="13">
        <v>2.8770927273699591E-5</v>
      </c>
      <c r="V23" s="17">
        <v>4.0848356433362601E-4</v>
      </c>
      <c r="X23" s="11">
        <v>1.4097016509835496E-3</v>
      </c>
      <c r="Y23" s="13">
        <v>3.5134930830454693E-2</v>
      </c>
    </row>
    <row r="25" spans="2:25" x14ac:dyDescent="0.25">
      <c r="Y25">
        <f>SUM(Y4:Y23)</f>
        <v>0.99999999720137167</v>
      </c>
    </row>
    <row r="26" spans="2:25" x14ac:dyDescent="0.25">
      <c r="B26" s="6" t="s">
        <v>29</v>
      </c>
      <c r="C26" s="6" t="s">
        <v>39</v>
      </c>
    </row>
    <row r="27" spans="2:25" x14ac:dyDescent="0.25">
      <c r="B27" s="6"/>
      <c r="C27" s="28">
        <v>8.9999999999999998E-4</v>
      </c>
      <c r="D27" s="28">
        <v>1E-3</v>
      </c>
      <c r="E27" s="28">
        <v>1.1000000000000001E-3</v>
      </c>
      <c r="F27" s="28">
        <v>1.1999999999999999E-3</v>
      </c>
      <c r="G27" s="28">
        <v>1.2999999999999999E-3</v>
      </c>
      <c r="H27" s="28">
        <v>1.4E-3</v>
      </c>
    </row>
    <row r="28" spans="2:25" x14ac:dyDescent="0.25">
      <c r="B28" s="16" t="s">
        <v>0</v>
      </c>
      <c r="C28" s="26">
        <v>1.9022718291499107E-5</v>
      </c>
      <c r="D28" s="24">
        <v>8.8750429164071077E-6</v>
      </c>
      <c r="E28" s="24">
        <v>0</v>
      </c>
      <c r="F28" s="24">
        <v>0</v>
      </c>
      <c r="G28" s="24">
        <v>0</v>
      </c>
      <c r="H28" s="24">
        <v>0</v>
      </c>
    </row>
    <row r="29" spans="2:25" x14ac:dyDescent="0.25">
      <c r="B29" s="16" t="s">
        <v>1</v>
      </c>
      <c r="C29" s="26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</row>
    <row r="30" spans="2:25" x14ac:dyDescent="0.25">
      <c r="B30" s="16" t="s">
        <v>2</v>
      </c>
      <c r="C30" s="26">
        <v>4.3747252407489917E-2</v>
      </c>
      <c r="D30" s="24">
        <v>5.1153699979464069E-2</v>
      </c>
      <c r="E30" s="24">
        <v>5.9141088472580407E-2</v>
      </c>
      <c r="F30" s="24">
        <v>6.7120870313086389E-2</v>
      </c>
      <c r="G30" s="24">
        <v>7.5105513203129554E-2</v>
      </c>
      <c r="H30" s="24">
        <v>8.3099797133362768E-2</v>
      </c>
    </row>
    <row r="31" spans="2:25" x14ac:dyDescent="0.25">
      <c r="B31" s="16" t="s">
        <v>3</v>
      </c>
      <c r="C31" s="26">
        <v>6.6556317728278344E-2</v>
      </c>
      <c r="D31" s="24">
        <v>7.9256647718773804E-2</v>
      </c>
      <c r="E31" s="24">
        <v>9.2589122590813408E-2</v>
      </c>
      <c r="F31" s="24">
        <v>0.10589747583402172</v>
      </c>
      <c r="G31" s="24">
        <v>0.11920899878219775</v>
      </c>
      <c r="H31" s="24">
        <v>0.1327371901194157</v>
      </c>
    </row>
    <row r="32" spans="2:25" x14ac:dyDescent="0.25">
      <c r="B32" s="16" t="s">
        <v>4</v>
      </c>
      <c r="C32" s="26">
        <v>0.21814966122610779</v>
      </c>
      <c r="D32" s="24">
        <v>0.25128125124443651</v>
      </c>
      <c r="E32" s="24">
        <v>0.28496121437677424</v>
      </c>
      <c r="F32" s="24">
        <v>0.31876736944512574</v>
      </c>
      <c r="G32" s="24">
        <v>0.35258361027386387</v>
      </c>
      <c r="H32" s="24">
        <v>0.38655038909848244</v>
      </c>
    </row>
    <row r="33" spans="2:8" x14ac:dyDescent="0.25">
      <c r="B33" s="16" t="s">
        <v>5</v>
      </c>
      <c r="C33" s="26">
        <v>0</v>
      </c>
      <c r="D33" s="24">
        <v>0</v>
      </c>
      <c r="E33" s="24">
        <v>-9.999999999999972E-7</v>
      </c>
      <c r="F33" s="24">
        <v>0</v>
      </c>
      <c r="G33" s="24">
        <v>0</v>
      </c>
      <c r="H33" s="24">
        <v>0</v>
      </c>
    </row>
    <row r="34" spans="2:8" x14ac:dyDescent="0.25">
      <c r="B34" s="16" t="s">
        <v>6</v>
      </c>
      <c r="C34" s="26">
        <v>2.9684209209061944E-3</v>
      </c>
      <c r="D34" s="24">
        <v>4.7573647078274963E-3</v>
      </c>
      <c r="E34" s="24">
        <v>4.8441603151137868E-3</v>
      </c>
      <c r="F34" s="24">
        <v>4.8463328672312365E-3</v>
      </c>
      <c r="G34" s="24">
        <v>4.7635353005676265E-3</v>
      </c>
      <c r="H34" s="24">
        <v>1.0943282274588429E-3</v>
      </c>
    </row>
    <row r="35" spans="2:8" x14ac:dyDescent="0.25">
      <c r="B35" s="16" t="s">
        <v>7</v>
      </c>
      <c r="C35" s="26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</row>
    <row r="36" spans="2:8" x14ac:dyDescent="0.25">
      <c r="B36" s="16" t="s">
        <v>8</v>
      </c>
      <c r="C36" s="26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</row>
    <row r="37" spans="2:8" x14ac:dyDescent="0.25">
      <c r="B37" s="16" t="s">
        <v>9</v>
      </c>
      <c r="C37" s="26">
        <v>3.594263552956143E-2</v>
      </c>
      <c r="D37" s="24">
        <v>4.2152263955662746E-2</v>
      </c>
      <c r="E37" s="24">
        <v>4.8484172358541848E-2</v>
      </c>
      <c r="F37" s="24">
        <v>5.5240233834080915E-2</v>
      </c>
      <c r="G37" s="24">
        <v>6.1990927413533466E-2</v>
      </c>
      <c r="H37" s="24">
        <v>6.9282813291122208E-2</v>
      </c>
    </row>
    <row r="38" spans="2:8" x14ac:dyDescent="0.25">
      <c r="B38" s="16" t="s">
        <v>10</v>
      </c>
      <c r="C38" s="26">
        <v>0.48941942996582599</v>
      </c>
      <c r="D38" s="24">
        <v>0.40171353741817595</v>
      </c>
      <c r="E38" s="24">
        <v>0.31468716379876271</v>
      </c>
      <c r="F38" s="24">
        <v>0.22792182468280417</v>
      </c>
      <c r="G38" s="24">
        <v>0.14122172886570553</v>
      </c>
      <c r="H38" s="24">
        <v>5.6531756234447984E-2</v>
      </c>
    </row>
    <row r="39" spans="2:8" x14ac:dyDescent="0.25">
      <c r="B39" s="16" t="s">
        <v>11</v>
      </c>
      <c r="C39" s="26">
        <v>6.595272094950536E-4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</row>
    <row r="40" spans="2:8" x14ac:dyDescent="0.25">
      <c r="B40" s="16" t="s">
        <v>12</v>
      </c>
      <c r="C40" s="26">
        <v>8.0867765128452729E-2</v>
      </c>
      <c r="D40" s="24">
        <v>9.300621215299168E-2</v>
      </c>
      <c r="E40" s="24">
        <v>0.10622974174088207</v>
      </c>
      <c r="F40" s="24">
        <v>0.11948177806132131</v>
      </c>
      <c r="G40" s="24">
        <v>0.13276628248522124</v>
      </c>
      <c r="H40" s="24">
        <v>0.14638397086085278</v>
      </c>
    </row>
    <row r="41" spans="2:8" x14ac:dyDescent="0.25">
      <c r="B41" s="16" t="s">
        <v>13</v>
      </c>
      <c r="C41" s="26">
        <v>2.6590251032343405E-2</v>
      </c>
      <c r="D41" s="24">
        <v>3.0938157727702944E-2</v>
      </c>
      <c r="E41" s="24">
        <v>3.6313831981763099E-2</v>
      </c>
      <c r="F41" s="24">
        <v>4.1313811601496934E-2</v>
      </c>
      <c r="G41" s="24">
        <v>4.6379432159335314E-2</v>
      </c>
      <c r="H41" s="24">
        <v>5.1605686705455213E-2</v>
      </c>
    </row>
    <row r="42" spans="2:8" x14ac:dyDescent="0.25">
      <c r="B42" s="16" t="s">
        <v>14</v>
      </c>
      <c r="C42" s="26">
        <v>1.1256566069143309E-4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</row>
    <row r="43" spans="2:8" x14ac:dyDescent="0.25">
      <c r="B43" s="16" t="s">
        <v>15</v>
      </c>
      <c r="C43" s="26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</row>
    <row r="44" spans="2:8" x14ac:dyDescent="0.25">
      <c r="B44" s="16" t="s">
        <v>16</v>
      </c>
      <c r="C44" s="26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</row>
    <row r="45" spans="2:8" x14ac:dyDescent="0.25">
      <c r="B45" s="16" t="s">
        <v>17</v>
      </c>
      <c r="C45" s="26">
        <v>2.6177488230154838E-4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</row>
    <row r="46" spans="2:8" x14ac:dyDescent="0.25">
      <c r="B46" s="16" t="s">
        <v>18</v>
      </c>
      <c r="C46" s="26">
        <v>1.8188461238358589E-2</v>
      </c>
      <c r="D46" s="24">
        <v>2.1248286555181937E-2</v>
      </c>
      <c r="E46" s="24">
        <v>2.5860900736482843E-2</v>
      </c>
      <c r="F46" s="24">
        <v>2.9698594416277955E-2</v>
      </c>
      <c r="G46" s="24">
        <v>3.3548017724009761E-2</v>
      </c>
      <c r="H46" s="24">
        <v>3.7579134700319108E-2</v>
      </c>
    </row>
    <row r="47" spans="2:8" x14ac:dyDescent="0.25">
      <c r="B47" s="16" t="s">
        <v>19</v>
      </c>
      <c r="C47" s="26">
        <v>1.6516910411710477E-2</v>
      </c>
      <c r="D47" s="24">
        <v>2.4483698270996307E-2</v>
      </c>
      <c r="E47" s="24">
        <v>2.6889601022820522E-2</v>
      </c>
      <c r="F47" s="24">
        <v>2.9711707634107465E-2</v>
      </c>
      <c r="G47" s="24">
        <v>3.2431953397429686E-2</v>
      </c>
      <c r="H47" s="24">
        <v>3.5134930830454693E-2</v>
      </c>
    </row>
    <row r="48" spans="2:8" x14ac:dyDescent="0.25">
      <c r="C48" s="27">
        <f>SUM(C28:C47)</f>
        <v>0.99999999605981427</v>
      </c>
      <c r="D48" s="27">
        <f t="shared" ref="D48:H48" si="0">SUM(D28:D47)</f>
        <v>0.99999999477412982</v>
      </c>
      <c r="E48" s="27">
        <f t="shared" si="0"/>
        <v>0.99999999739453505</v>
      </c>
      <c r="F48" s="27">
        <f t="shared" si="0"/>
        <v>0.99999999868955392</v>
      </c>
      <c r="G48" s="27">
        <f t="shared" si="0"/>
        <v>0.99999999960499364</v>
      </c>
      <c r="H48" s="27">
        <f t="shared" si="0"/>
        <v>0.99999999720137167</v>
      </c>
    </row>
    <row r="50" spans="2:8" x14ac:dyDescent="0.25">
      <c r="B50" s="25" t="s">
        <v>42</v>
      </c>
      <c r="C50" s="29">
        <v>1.7474022343594659E-5</v>
      </c>
      <c r="D50" s="29">
        <v>2.2981082245729804E-5</v>
      </c>
      <c r="E50" s="29">
        <v>2.9447566532401572E-5</v>
      </c>
      <c r="F50" s="29">
        <v>3.6838341387108404E-5</v>
      </c>
      <c r="G50" s="29">
        <v>4.5152203259784083E-5</v>
      </c>
      <c r="H50" s="29">
        <v>5.4387428612550101E-5</v>
      </c>
    </row>
    <row r="51" spans="2:8" x14ac:dyDescent="0.25">
      <c r="B51" s="25" t="s">
        <v>48</v>
      </c>
      <c r="C51" s="34">
        <f>SQRT(C50)</f>
        <v>4.1801940557340943E-3</v>
      </c>
      <c r="D51" s="34">
        <f t="shared" ref="D51:H51" si="1">SQRT(D50)</f>
        <v>4.7938588053602288E-3</v>
      </c>
      <c r="E51" s="34">
        <f t="shared" si="1"/>
        <v>5.426561206915626E-3</v>
      </c>
      <c r="F51" s="34">
        <f t="shared" si="1"/>
        <v>6.0694597277771278E-3</v>
      </c>
      <c r="G51" s="34">
        <f t="shared" si="1"/>
        <v>6.7195389172013944E-3</v>
      </c>
      <c r="H51" s="34">
        <f t="shared" si="1"/>
        <v>7.3747832925822373E-3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BB1C-361F-48AD-BC44-DD3A654EE386}">
  <dimension ref="B2:AD5003"/>
  <sheetViews>
    <sheetView workbookViewId="0">
      <selection activeCell="S19" sqref="S19"/>
    </sheetView>
  </sheetViews>
  <sheetFormatPr defaultRowHeight="15" x14ac:dyDescent="0.25"/>
  <cols>
    <col min="2" max="2" width="15.140625" bestFit="1" customWidth="1"/>
    <col min="3" max="3" width="13.5703125" bestFit="1" customWidth="1"/>
    <col min="22" max="22" width="9.5703125" customWidth="1"/>
  </cols>
  <sheetData>
    <row r="2" spans="2:30" x14ac:dyDescent="0.25">
      <c r="B2" s="6" t="s">
        <v>29</v>
      </c>
      <c r="C2" s="6" t="s">
        <v>39</v>
      </c>
      <c r="J2" s="6" t="s">
        <v>43</v>
      </c>
      <c r="W2" s="6" t="s">
        <v>49</v>
      </c>
    </row>
    <row r="3" spans="2:30" x14ac:dyDescent="0.25">
      <c r="B3" s="6"/>
      <c r="C3" s="28">
        <v>8.9999999999999998E-4</v>
      </c>
      <c r="D3" s="28">
        <v>1E-3</v>
      </c>
      <c r="E3" s="28">
        <v>1.1000000000000001E-3</v>
      </c>
      <c r="F3" s="28">
        <v>1.1999999999999999E-3</v>
      </c>
      <c r="G3" s="28">
        <v>1.2999999999999999E-3</v>
      </c>
      <c r="H3" s="28">
        <v>1.4E-3</v>
      </c>
      <c r="J3" t="s">
        <v>44</v>
      </c>
      <c r="K3" s="28">
        <v>8.9999999999999998E-4</v>
      </c>
      <c r="L3" s="28">
        <v>1E-3</v>
      </c>
      <c r="M3" s="28">
        <v>1.1000000000000001E-3</v>
      </c>
      <c r="N3" s="28">
        <v>1.1999999999999999E-3</v>
      </c>
      <c r="O3" s="28">
        <v>1.2999999999999999E-3</v>
      </c>
      <c r="P3" s="28">
        <v>1.4E-3</v>
      </c>
      <c r="Q3" s="30"/>
      <c r="R3" s="15" t="s">
        <v>40</v>
      </c>
      <c r="S3" s="15" t="s">
        <v>41</v>
      </c>
      <c r="T3" s="15" t="s">
        <v>48</v>
      </c>
      <c r="U3" s="30"/>
      <c r="W3" s="43">
        <v>8.9999999999999998E-4</v>
      </c>
      <c r="X3" s="43">
        <v>1E-3</v>
      </c>
      <c r="Y3" s="43">
        <v>1.1000000000000001E-3</v>
      </c>
      <c r="Z3" s="43">
        <v>1.1999999999999999E-3</v>
      </c>
      <c r="AA3" s="43">
        <v>1.2999999999999999E-3</v>
      </c>
      <c r="AB3" s="43">
        <v>1.4E-3</v>
      </c>
      <c r="AC3" s="30"/>
      <c r="AD3" s="30"/>
    </row>
    <row r="4" spans="2:30" x14ac:dyDescent="0.25">
      <c r="B4" s="16" t="s">
        <v>0</v>
      </c>
      <c r="C4" s="26">
        <v>1.9022718291499107E-5</v>
      </c>
      <c r="D4" s="24">
        <v>8.8750429164071077E-6</v>
      </c>
      <c r="E4" s="24">
        <v>0</v>
      </c>
      <c r="F4" s="24">
        <v>0</v>
      </c>
      <c r="G4" s="24">
        <v>0</v>
      </c>
      <c r="H4" s="24">
        <v>0</v>
      </c>
      <c r="J4" s="11">
        <v>2.2476286910979075E-2</v>
      </c>
      <c r="K4" s="11" cm="1">
        <f t="array" ref="K4">MMULT(Analysis!$X4:$AQ4,VaR!C$4:C$23)</f>
        <v>1.1333459941906071E-2</v>
      </c>
      <c r="L4" s="11" cm="1">
        <f t="array" ref="L4">MMULT(Analysis!$X4:$AQ4,VaR!D$4:D$23)</f>
        <v>1.2393020679844432E-2</v>
      </c>
      <c r="M4" s="11" cm="1">
        <f t="array" ref="M4">MMULT(Analysis!$X4:$AQ4,VaR!E$4:E$23)</f>
        <v>1.349445213700573E-2</v>
      </c>
      <c r="N4" s="11" cm="1">
        <f t="array" ref="N4">MMULT(Analysis!$X4:$AQ4,VaR!F$4:F$23)</f>
        <v>1.4582741807004328E-2</v>
      </c>
      <c r="O4" s="11" cm="1">
        <f t="array" ref="O4">MMULT(Analysis!$X4:$AQ4,VaR!G$4:G$23)</f>
        <v>1.566990285258946E-2</v>
      </c>
      <c r="P4" s="11" cm="1">
        <f t="array" ref="P4">MMULT(Analysis!$X4:$AQ4,VaR!H$4:H$23)</f>
        <v>1.6716535275452065E-2</v>
      </c>
      <c r="R4" s="12">
        <v>8.9999999999999998E-4</v>
      </c>
      <c r="S4" s="23">
        <v>1.7433644153509938E-5</v>
      </c>
      <c r="T4" s="23">
        <v>4.18019405573409E-3</v>
      </c>
      <c r="W4" s="37">
        <v>3.7433963962015693E-3</v>
      </c>
      <c r="X4" s="38">
        <v>6.3100673221706529E-3</v>
      </c>
      <c r="Y4" s="38">
        <v>2.3508559768775743E-3</v>
      </c>
      <c r="Z4" s="38">
        <v>-4.0274815925557053E-3</v>
      </c>
      <c r="AA4" s="38">
        <v>4.5387062674388289E-3</v>
      </c>
      <c r="AB4" s="38">
        <v>6.3240097155234255E-3</v>
      </c>
    </row>
    <row r="5" spans="2:30" x14ac:dyDescent="0.25">
      <c r="B5" s="16" t="s">
        <v>1</v>
      </c>
      <c r="C5" s="26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J5" s="11">
        <v>6.4837516705228849E-3</v>
      </c>
      <c r="K5" s="11" cm="1">
        <f t="array" ref="K5">MMULT(Analysis!$X5:$AQ5,VaR!C$4:C$23)</f>
        <v>1.0929602424202933E-3</v>
      </c>
      <c r="L5" s="11" cm="1">
        <f t="array" ref="L5">MMULT(Analysis!$X5:$AQ5,VaR!D$4:D$23)</f>
        <v>2.3699642441893992E-3</v>
      </c>
      <c r="M5" s="11" cm="1">
        <f t="array" ref="M5">MMULT(Analysis!$X5:$AQ5,VaR!E$4:E$23)</f>
        <v>3.5522128472556778E-3</v>
      </c>
      <c r="N5" s="11" cm="1">
        <f t="array" ref="N5">MMULT(Analysis!$X5:$AQ5,VaR!F$4:F$23)</f>
        <v>4.7482001787138911E-3</v>
      </c>
      <c r="O5" s="11" cm="1">
        <f t="array" ref="O5">MMULT(Analysis!$X5:$AQ5,VaR!G$4:G$23)</f>
        <v>5.9398362193226455E-3</v>
      </c>
      <c r="P5" s="11" cm="1">
        <f t="array" ref="P5">MMULT(Analysis!$X5:$AQ5,VaR!H$4:H$23)</f>
        <v>7.0620630755856232E-3</v>
      </c>
      <c r="R5" s="12">
        <v>1E-3</v>
      </c>
      <c r="S5" s="24">
        <v>2.297931282381112E-5</v>
      </c>
      <c r="T5" s="23">
        <v>4.7938588053602288E-3</v>
      </c>
      <c r="W5" s="37">
        <v>2.2703947251866336E-4</v>
      </c>
      <c r="X5" s="38">
        <v>2.8458230852047564E-3</v>
      </c>
      <c r="Y5" s="38">
        <v>-1.7259834971322561E-3</v>
      </c>
      <c r="Z5" s="38">
        <v>1.4513241524883778E-2</v>
      </c>
      <c r="AA5" s="38">
        <v>2.5400010746205225E-3</v>
      </c>
      <c r="AB5" s="38">
        <v>-1.5407124202407431E-3</v>
      </c>
    </row>
    <row r="6" spans="2:30" x14ac:dyDescent="0.25">
      <c r="B6" s="16" t="s">
        <v>2</v>
      </c>
      <c r="C6" s="26">
        <v>4.3747252407489917E-2</v>
      </c>
      <c r="D6" s="24">
        <v>5.1153699979464069E-2</v>
      </c>
      <c r="E6" s="24">
        <v>5.9141088472580407E-2</v>
      </c>
      <c r="F6" s="24">
        <v>6.7120870313086389E-2</v>
      </c>
      <c r="G6" s="24">
        <v>7.5105513203129554E-2</v>
      </c>
      <c r="H6" s="24">
        <v>8.3099797133362768E-2</v>
      </c>
      <c r="J6" s="11">
        <v>-3.4199053727406643E-3</v>
      </c>
      <c r="K6" s="11" cm="1">
        <f t="array" ref="K6">MMULT(Analysis!$X6:$AQ6,VaR!C$4:C$23)</f>
        <v>-3.9011908243331427E-3</v>
      </c>
      <c r="L6" s="11" cm="1">
        <f t="array" ref="L6">MMULT(Analysis!$X6:$AQ6,VaR!D$4:D$23)</f>
        <v>-3.9839308149088801E-3</v>
      </c>
      <c r="M6" s="11" cm="1">
        <f t="array" ref="M6">MMULT(Analysis!$X6:$AQ6,VaR!E$4:E$23)</f>
        <v>-4.0316629365593068E-3</v>
      </c>
      <c r="N6" s="11" cm="1">
        <f t="array" ref="N6">MMULT(Analysis!$X6:$AQ6,VaR!F$4:F$23)</f>
        <v>-4.0769760873356495E-3</v>
      </c>
      <c r="O6" s="11" cm="1">
        <f t="array" ref="O6">MMULT(Analysis!$X6:$AQ6,VaR!G$4:G$23)</f>
        <v>-4.1209142959020093E-3</v>
      </c>
      <c r="P6" s="11" cm="1">
        <f t="array" ref="P6">MMULT(Analysis!$X6:$AQ6,VaR!H$4:H$23)</f>
        <v>-4.1679800786727731E-3</v>
      </c>
      <c r="R6" s="12">
        <v>1.1000000000000001E-3</v>
      </c>
      <c r="S6" s="24">
        <v>2.9447526748481626E-5</v>
      </c>
      <c r="T6" s="23">
        <v>5.426561206915626E-3</v>
      </c>
      <c r="W6" s="37">
        <v>2.3293823596744912E-3</v>
      </c>
      <c r="X6" s="38">
        <v>-8.0403114336368153E-3</v>
      </c>
      <c r="Y6" s="38">
        <v>3.2105784537667208E-3</v>
      </c>
      <c r="Z6" s="38">
        <v>6.7441067229367033E-3</v>
      </c>
      <c r="AA6" s="38">
        <v>9.4840880739036938E-3</v>
      </c>
      <c r="AB6" s="38">
        <v>6.5253863375677613E-3</v>
      </c>
    </row>
    <row r="7" spans="2:30" x14ac:dyDescent="0.25">
      <c r="B7" s="16" t="s">
        <v>3</v>
      </c>
      <c r="C7" s="26">
        <v>6.6556317728278344E-2</v>
      </c>
      <c r="D7" s="24">
        <v>7.9256647718773804E-2</v>
      </c>
      <c r="E7" s="24">
        <v>9.2589122590813408E-2</v>
      </c>
      <c r="F7" s="24">
        <v>0.10589747583402172</v>
      </c>
      <c r="G7" s="24">
        <v>0.11920899878219775</v>
      </c>
      <c r="H7" s="24">
        <v>0.1327371901194157</v>
      </c>
      <c r="J7" s="11">
        <v>-3.8662639727917942E-3</v>
      </c>
      <c r="K7" s="11" cm="1">
        <f t="array" ref="K7">MMULT(Analysis!$X7:$AQ7,VaR!C$4:C$23)</f>
        <v>-3.5171394003661064E-3</v>
      </c>
      <c r="L7" s="11" cm="1">
        <f t="array" ref="L7">MMULT(Analysis!$X7:$AQ7,VaR!D$4:D$23)</f>
        <v>-4.6582381915706841E-3</v>
      </c>
      <c r="M7" s="11" cm="1">
        <f t="array" ref="M7">MMULT(Analysis!$X7:$AQ7,VaR!E$4:E$23)</f>
        <v>-5.834685079021607E-3</v>
      </c>
      <c r="N7" s="11" cm="1">
        <f t="array" ref="N7">MMULT(Analysis!$X7:$AQ7,VaR!F$4:F$23)</f>
        <v>-7.0232529580042703E-3</v>
      </c>
      <c r="O7" s="11" cm="1">
        <f t="array" ref="O7">MMULT(Analysis!$X7:$AQ7,VaR!G$4:G$23)</f>
        <v>-8.212591769337382E-3</v>
      </c>
      <c r="P7" s="11" cm="1">
        <f t="array" ref="P7">MMULT(Analysis!$X7:$AQ7,VaR!H$4:H$23)</f>
        <v>-9.3991651705685915E-3</v>
      </c>
      <c r="R7" s="12">
        <v>1.1999999999999999E-3</v>
      </c>
      <c r="S7" s="24">
        <v>3.6838341387108404E-5</v>
      </c>
      <c r="T7" s="23">
        <v>6.0694597277771278E-3</v>
      </c>
      <c r="W7" s="37">
        <v>1.1420344571874011E-3</v>
      </c>
      <c r="X7" s="38">
        <v>-5.0003829412380574E-3</v>
      </c>
      <c r="Y7" s="38">
        <v>-1.0941111685919167E-3</v>
      </c>
      <c r="Z7" s="38">
        <v>-8.5231306654066433E-3</v>
      </c>
      <c r="AA7" s="38">
        <v>-1.6217786504887045E-3</v>
      </c>
      <c r="AB7" s="38">
        <v>1.1152991682014544E-3</v>
      </c>
    </row>
    <row r="8" spans="2:30" x14ac:dyDescent="0.25">
      <c r="B8" s="16" t="s">
        <v>4</v>
      </c>
      <c r="C8" s="26">
        <v>0.21814966122610779</v>
      </c>
      <c r="D8" s="24">
        <v>0.25128125124443651</v>
      </c>
      <c r="E8" s="24">
        <v>0.28496121437677424</v>
      </c>
      <c r="F8" s="24">
        <v>0.31876736944512574</v>
      </c>
      <c r="G8" s="24">
        <v>0.35258361027386387</v>
      </c>
      <c r="H8" s="24">
        <v>0.38655038909848244</v>
      </c>
      <c r="J8" s="11">
        <v>-1.1136029452658704E-2</v>
      </c>
      <c r="K8" s="11" cm="1">
        <f t="array" ref="K8">MMULT(Analysis!$X8:$AQ8,VaR!C$4:C$23)</f>
        <v>-5.3402059853708949E-3</v>
      </c>
      <c r="L8" s="11" cm="1">
        <f t="array" ref="L8">MMULT(Analysis!$X8:$AQ8,VaR!D$4:D$23)</f>
        <v>-5.8926767117132876E-3</v>
      </c>
      <c r="M8" s="11" cm="1">
        <f t="array" ref="M8">MMULT(Analysis!$X8:$AQ8,VaR!E$4:E$23)</f>
        <v>-6.4154759544864919E-3</v>
      </c>
      <c r="N8" s="11" cm="1">
        <f t="array" ref="N8">MMULT(Analysis!$X8:$AQ8,VaR!F$4:F$23)</f>
        <v>-6.9342885162099448E-3</v>
      </c>
      <c r="O8" s="11" cm="1">
        <f t="array" ref="O8">MMULT(Analysis!$X8:$AQ8,VaR!G$4:G$23)</f>
        <v>-7.4521396349557087E-3</v>
      </c>
      <c r="P8" s="11" cm="1">
        <f t="array" ref="P8">MMULT(Analysis!$X8:$AQ8,VaR!H$4:H$23)</f>
        <v>-7.9465341479626056E-3</v>
      </c>
      <c r="R8" s="12">
        <v>1.2999999999999999E-3</v>
      </c>
      <c r="S8" s="24">
        <v>4.5152203259784083E-5</v>
      </c>
      <c r="T8" s="23">
        <v>6.7195389172013944E-3</v>
      </c>
      <c r="W8" s="37">
        <v>-2.5291889733140118E-3</v>
      </c>
      <c r="X8" s="38">
        <v>1.0474925809612614E-3</v>
      </c>
      <c r="Y8" s="38">
        <v>1.4525451470538976E-2</v>
      </c>
      <c r="Z8" s="38">
        <v>2.185077426776115E-3</v>
      </c>
      <c r="AA8" s="38">
        <v>-1.2630462914705277E-3</v>
      </c>
      <c r="AB8" s="38">
        <v>-4.8653634813614188E-3</v>
      </c>
    </row>
    <row r="9" spans="2:30" x14ac:dyDescent="0.25">
      <c r="B9" s="16" t="s">
        <v>5</v>
      </c>
      <c r="C9" s="26">
        <v>0</v>
      </c>
      <c r="D9" s="24">
        <v>0</v>
      </c>
      <c r="E9" s="24">
        <v>-9.999999999999972E-7</v>
      </c>
      <c r="F9" s="24">
        <v>0</v>
      </c>
      <c r="G9" s="24">
        <v>0</v>
      </c>
      <c r="H9" s="24">
        <v>0</v>
      </c>
      <c r="J9" s="11">
        <v>3.0570458814695167E-3</v>
      </c>
      <c r="K9" s="11" cm="1">
        <f t="array" ref="K9">MMULT(Analysis!$X9:$AQ9,VaR!C$4:C$23)</f>
        <v>3.6659571677243735E-3</v>
      </c>
      <c r="L9" s="11" cm="1">
        <f t="array" ref="L9">MMULT(Analysis!$X9:$AQ9,VaR!D$4:D$23)</f>
        <v>4.1385836015257254E-3</v>
      </c>
      <c r="M9" s="11" cm="1">
        <f t="array" ref="M9">MMULT(Analysis!$X9:$AQ9,VaR!E$4:E$23)</f>
        <v>4.6157278253379855E-3</v>
      </c>
      <c r="N9" s="11" cm="1">
        <f t="array" ref="N9">MMULT(Analysis!$X9:$AQ9,VaR!F$4:F$23)</f>
        <v>5.0958563292055189E-3</v>
      </c>
      <c r="O9" s="11" cm="1">
        <f t="array" ref="O9">MMULT(Analysis!$X9:$AQ9,VaR!G$4:G$23)</f>
        <v>5.5761699959986002E-3</v>
      </c>
      <c r="P9" s="11" cm="1">
        <f t="array" ref="P9">MMULT(Analysis!$X9:$AQ9,VaR!H$4:H$23)</f>
        <v>6.0853601261885402E-3</v>
      </c>
      <c r="R9" s="12">
        <v>1.4E-3</v>
      </c>
      <c r="S9" s="24">
        <v>5.4387428612550101E-5</v>
      </c>
      <c r="T9" s="23">
        <v>7.3747832925822373E-3</v>
      </c>
      <c r="W9" s="37">
        <v>-2.4708710816426895E-3</v>
      </c>
      <c r="X9" s="38">
        <v>-4.6748238603177015E-3</v>
      </c>
      <c r="Y9" s="38">
        <v>1.2949590262029233E-3</v>
      </c>
      <c r="Z9" s="38">
        <v>3.0449468291237278E-3</v>
      </c>
      <c r="AA9" s="38">
        <v>-4.5720994275063277E-3</v>
      </c>
      <c r="AB9" s="38">
        <v>1.6107503860315773E-3</v>
      </c>
    </row>
    <row r="10" spans="2:30" x14ac:dyDescent="0.25">
      <c r="B10" s="16" t="s">
        <v>6</v>
      </c>
      <c r="C10" s="26">
        <v>2.9684209209061944E-3</v>
      </c>
      <c r="D10" s="24">
        <v>4.7573647078274963E-3</v>
      </c>
      <c r="E10" s="24">
        <v>4.8441603151137868E-3</v>
      </c>
      <c r="F10" s="24">
        <v>4.8463328672312365E-3</v>
      </c>
      <c r="G10" s="24">
        <v>4.7635353005676265E-3</v>
      </c>
      <c r="H10" s="24">
        <v>1.0943282274588429E-3</v>
      </c>
      <c r="J10" s="11">
        <v>-6.6715615322238304E-3</v>
      </c>
      <c r="K10" s="11" cm="1">
        <f t="array" ref="K10">MMULT(Analysis!$X10:$AQ10,VaR!C$4:C$23)</f>
        <v>-1.4683542427131159E-3</v>
      </c>
      <c r="L10" s="11" cm="1">
        <f t="array" ref="L10">MMULT(Analysis!$X10:$AQ10,VaR!D$4:D$23)</f>
        <v>-1.6655861009211397E-3</v>
      </c>
      <c r="M10" s="11" cm="1">
        <f t="array" ref="M10">MMULT(Analysis!$X10:$AQ10,VaR!E$4:E$23)</f>
        <v>-1.7711869595560608E-3</v>
      </c>
      <c r="N10" s="11" cm="1">
        <f t="array" ref="N10">MMULT(Analysis!$X10:$AQ10,VaR!F$4:F$23)</f>
        <v>-1.8858601531987478E-3</v>
      </c>
      <c r="O10" s="11" cm="1">
        <f t="array" ref="O10">MMULT(Analysis!$X10:$AQ10,VaR!G$4:G$23)</f>
        <v>-1.9982041626523291E-3</v>
      </c>
      <c r="P10" s="11" cm="1">
        <f t="array" ref="P10">MMULT(Analysis!$X10:$AQ10,VaR!H$4:H$23)</f>
        <v>-2.0620222002570377E-3</v>
      </c>
      <c r="W10" s="37">
        <v>-2.2617117201676586E-3</v>
      </c>
      <c r="X10" s="38">
        <v>-1.7364316065359162E-3</v>
      </c>
      <c r="Y10" s="38">
        <v>-6.1226090810545435E-3</v>
      </c>
      <c r="Z10" s="38">
        <v>1.362279866344761E-3</v>
      </c>
      <c r="AA10" s="38">
        <v>3.5402666218113154E-3</v>
      </c>
      <c r="AB10" s="38">
        <v>-3.0503244112092941E-3</v>
      </c>
    </row>
    <row r="11" spans="2:30" x14ac:dyDescent="0.25">
      <c r="B11" s="16" t="s">
        <v>7</v>
      </c>
      <c r="C11" s="26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J11" s="11">
        <v>4.3013926846923326E-3</v>
      </c>
      <c r="K11" s="11" cm="1">
        <f t="array" ref="K11">MMULT(Analysis!$X11:$AQ11,VaR!C$4:C$23)</f>
        <v>-3.473026387797886E-3</v>
      </c>
      <c r="L11" s="11" cm="1">
        <f t="array" ref="L11">MMULT(Analysis!$X11:$AQ11,VaR!D$4:D$23)</f>
        <v>-4.1244358938570917E-3</v>
      </c>
      <c r="M11" s="11" cm="1">
        <f t="array" ref="M11">MMULT(Analysis!$X11:$AQ11,VaR!E$4:E$23)</f>
        <v>-4.8730903619768392E-3</v>
      </c>
      <c r="N11" s="11" cm="1">
        <f t="array" ref="N11">MMULT(Analysis!$X11:$AQ11,VaR!F$4:F$23)</f>
        <v>-5.6067248202487791E-3</v>
      </c>
      <c r="O11" s="11" cm="1">
        <f t="array" ref="O11">MMULT(Analysis!$X11:$AQ11,VaR!G$4:G$23)</f>
        <v>-6.3444312372622422E-3</v>
      </c>
      <c r="P11" s="11" cm="1">
        <f t="array" ref="P11">MMULT(Analysis!$X11:$AQ11,VaR!H$4:H$23)</f>
        <v>-7.1514435061402083E-3</v>
      </c>
      <c r="W11" s="37">
        <v>-6.1686683102394448E-3</v>
      </c>
      <c r="X11" s="38">
        <v>8.5982025373377829E-3</v>
      </c>
      <c r="Y11" s="38">
        <v>5.1126675435203654E-3</v>
      </c>
      <c r="Z11" s="38">
        <v>5.0779023350343774E-3</v>
      </c>
      <c r="AA11" s="38">
        <v>1.454250770267099E-2</v>
      </c>
      <c r="AB11" s="38">
        <v>-4.9573068587174928E-3</v>
      </c>
    </row>
    <row r="12" spans="2:30" x14ac:dyDescent="0.25">
      <c r="B12" s="16" t="s">
        <v>8</v>
      </c>
      <c r="C12" s="26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J12" s="11">
        <v>-1.0199324868388618E-3</v>
      </c>
      <c r="K12" s="11" cm="1">
        <f t="array" ref="K12">MMULT(Analysis!$X12:$AQ12,VaR!C$4:C$23)</f>
        <v>-4.6946152999368187E-4</v>
      </c>
      <c r="L12" s="11" cm="1">
        <f t="array" ref="L12">MMULT(Analysis!$X12:$AQ12,VaR!D$4:D$23)</f>
        <v>-5.9464926648031941E-4</v>
      </c>
      <c r="M12" s="11" cm="1">
        <f t="array" ref="M12">MMULT(Analysis!$X12:$AQ12,VaR!E$4:E$23)</f>
        <v>-6.4674658242801371E-4</v>
      </c>
      <c r="N12" s="11" cm="1">
        <f t="array" ref="N12">MMULT(Analysis!$X12:$AQ12,VaR!F$4:F$23)</f>
        <v>-7.210263161688945E-4</v>
      </c>
      <c r="O12" s="11" cm="1">
        <f t="array" ref="O12">MMULT(Analysis!$X12:$AQ12,VaR!G$4:G$23)</f>
        <v>-7.9444266365788095E-4</v>
      </c>
      <c r="P12" s="11" cm="1">
        <f t="array" ref="P12">MMULT(Analysis!$X12:$AQ12,VaR!H$4:H$23)</f>
        <v>-9.3427615380425866E-4</v>
      </c>
      <c r="W12" s="37">
        <v>2.5587762047493013E-3</v>
      </c>
      <c r="X12" s="38">
        <v>3.416658435307909E-4</v>
      </c>
      <c r="Y12" s="38">
        <v>1.2181205277589471E-3</v>
      </c>
      <c r="Z12" s="38">
        <v>3.384458112424181E-3</v>
      </c>
      <c r="AA12" s="38">
        <v>7.8349398937541982E-3</v>
      </c>
      <c r="AB12" s="38">
        <v>-1.0562363876157178E-3</v>
      </c>
    </row>
    <row r="13" spans="2:30" x14ac:dyDescent="0.25">
      <c r="B13" s="16" t="s">
        <v>9</v>
      </c>
      <c r="C13" s="26">
        <v>3.594263552956143E-2</v>
      </c>
      <c r="D13" s="24">
        <v>4.2152263955662746E-2</v>
      </c>
      <c r="E13" s="24">
        <v>4.8484172358541848E-2</v>
      </c>
      <c r="F13" s="24">
        <v>5.5240233834080915E-2</v>
      </c>
      <c r="G13" s="24">
        <v>6.1990927413533466E-2</v>
      </c>
      <c r="H13" s="24">
        <v>6.9282813291122208E-2</v>
      </c>
      <c r="J13" s="11">
        <v>5.3401714335013272E-3</v>
      </c>
      <c r="K13" s="11" cm="1">
        <f t="array" ref="K13">MMULT(Analysis!$X13:$AQ13,VaR!C$4:C$23)</f>
        <v>2.7485686632510282E-3</v>
      </c>
      <c r="L13" s="11" cm="1">
        <f t="array" ref="L13">MMULT(Analysis!$X13:$AQ13,VaR!D$4:D$23)</f>
        <v>3.1299925573074821E-3</v>
      </c>
      <c r="M13" s="11" cm="1">
        <f t="array" ref="M13">MMULT(Analysis!$X13:$AQ13,VaR!E$4:E$23)</f>
        <v>3.5549416812062388E-3</v>
      </c>
      <c r="N13" s="11" cm="1">
        <f t="array" ref="N13">MMULT(Analysis!$X13:$AQ13,VaR!F$4:F$23)</f>
        <v>3.9746660769529631E-3</v>
      </c>
      <c r="O13" s="11" cm="1">
        <f t="array" ref="O13">MMULT(Analysis!$X13:$AQ13,VaR!G$4:G$23)</f>
        <v>4.3947955373340244E-3</v>
      </c>
      <c r="P13" s="11" cm="1">
        <f t="array" ref="P13">MMULT(Analysis!$X13:$AQ13,VaR!H$4:H$23)</f>
        <v>4.7884321275356266E-3</v>
      </c>
      <c r="W13" s="37">
        <v>-4.047364504914731E-3</v>
      </c>
      <c r="X13" s="38">
        <v>-4.0312378016315051E-3</v>
      </c>
      <c r="Y13" s="38">
        <v>4.8028214728547034E-4</v>
      </c>
      <c r="Z13" s="38">
        <v>6.4348918211464476E-3</v>
      </c>
      <c r="AA13" s="38">
        <v>-1.1180676566436946E-5</v>
      </c>
      <c r="AB13" s="38">
        <v>9.1340931170510887E-3</v>
      </c>
    </row>
    <row r="14" spans="2:30" x14ac:dyDescent="0.25">
      <c r="B14" s="16" t="s">
        <v>10</v>
      </c>
      <c r="C14" s="26">
        <v>0.48941942996582599</v>
      </c>
      <c r="D14" s="24">
        <v>0.40171353741817595</v>
      </c>
      <c r="E14" s="24">
        <v>0.31468716379876271</v>
      </c>
      <c r="F14" s="24">
        <v>0.22792182468280417</v>
      </c>
      <c r="G14" s="24">
        <v>0.14122172886570553</v>
      </c>
      <c r="H14" s="24">
        <v>5.6531756234447984E-2</v>
      </c>
      <c r="J14" s="11">
        <v>-8.8042615010135573E-4</v>
      </c>
      <c r="K14" s="11" cm="1">
        <f t="array" ref="K14">MMULT(Analysis!$X14:$AQ14,VaR!C$4:C$23)</f>
        <v>2.4490032653580866E-6</v>
      </c>
      <c r="L14" s="11" cm="1">
        <f t="array" ref="L14">MMULT(Analysis!$X14:$AQ14,VaR!D$4:D$23)</f>
        <v>-1.5670909307136159E-4</v>
      </c>
      <c r="M14" s="11" cm="1">
        <f t="array" ref="M14">MMULT(Analysis!$X14:$AQ14,VaR!E$4:E$23)</f>
        <v>-3.3300729387563261E-4</v>
      </c>
      <c r="N14" s="11" cm="1">
        <f t="array" ref="N14">MMULT(Analysis!$X14:$AQ14,VaR!F$4:F$23)</f>
        <v>-5.0250017161944437E-4</v>
      </c>
      <c r="O14" s="11" cm="1">
        <f t="array" ref="O14">MMULT(Analysis!$X14:$AQ14,VaR!G$4:G$23)</f>
        <v>-6.7224495144114496E-4</v>
      </c>
      <c r="P14" s="11" cm="1">
        <f t="array" ref="P14">MMULT(Analysis!$X14:$AQ14,VaR!H$4:H$23)</f>
        <v>-8.2945862473839268E-4</v>
      </c>
      <c r="W14" s="37">
        <v>5.1312690766266312E-3</v>
      </c>
      <c r="X14" s="38">
        <v>1.0525025707262103E-2</v>
      </c>
      <c r="Y14" s="38">
        <v>-3.8500799491397626E-3</v>
      </c>
      <c r="Z14" s="38">
        <v>-1.7892613747506403E-3</v>
      </c>
      <c r="AA14" s="38">
        <v>-6.5327357186935843E-3</v>
      </c>
      <c r="AB14" s="38">
        <v>-4.8230714570636339E-4</v>
      </c>
    </row>
    <row r="15" spans="2:30" x14ac:dyDescent="0.25">
      <c r="B15" s="16" t="s">
        <v>11</v>
      </c>
      <c r="C15" s="26">
        <v>6.595272094950536E-4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J15" s="11">
        <v>3.6441950992474738E-3</v>
      </c>
      <c r="K15" s="11" cm="1">
        <f t="array" ref="K15">MMULT(Analysis!$X15:$AQ15,VaR!C$4:C$23)</f>
        <v>-2.2680531138275038E-4</v>
      </c>
      <c r="L15" s="11" cm="1">
        <f t="array" ref="L15">MMULT(Analysis!$X15:$AQ15,VaR!D$4:D$23)</f>
        <v>-4.1995017960831064E-4</v>
      </c>
      <c r="M15" s="11" cm="1">
        <f t="array" ref="M15">MMULT(Analysis!$X15:$AQ15,VaR!E$4:E$23)</f>
        <v>-4.8333719605878452E-4</v>
      </c>
      <c r="N15" s="11" cm="1">
        <f t="array" ref="N15">MMULT(Analysis!$X15:$AQ15,VaR!F$4:F$23)</f>
        <v>-5.669747252096066E-4</v>
      </c>
      <c r="O15" s="11" cm="1">
        <f t="array" ref="O15">MMULT(Analysis!$X15:$AQ15,VaR!G$4:G$23)</f>
        <v>-6.4770241512503092E-4</v>
      </c>
      <c r="P15" s="11" cm="1">
        <f t="array" ref="P15">MMULT(Analysis!$X15:$AQ15,VaR!H$4:H$23)</f>
        <v>-7.083251594220681E-4</v>
      </c>
      <c r="W15" s="37">
        <v>5.1020245928142683E-3</v>
      </c>
      <c r="X15" s="38">
        <v>1.1986415077226411E-3</v>
      </c>
      <c r="Y15" s="38">
        <v>3.4172292219442173E-3</v>
      </c>
      <c r="Z15" s="38">
        <v>3.998402049375726E-4</v>
      </c>
      <c r="AA15" s="38">
        <v>-3.0609175918390975E-3</v>
      </c>
      <c r="AB15" s="38">
        <v>-4.7447957477867019E-3</v>
      </c>
    </row>
    <row r="16" spans="2:30" x14ac:dyDescent="0.25">
      <c r="B16" s="16" t="s">
        <v>12</v>
      </c>
      <c r="C16" s="26">
        <v>8.0867765128452729E-2</v>
      </c>
      <c r="D16" s="24">
        <v>9.300621215299168E-2</v>
      </c>
      <c r="E16" s="24">
        <v>0.10622974174088207</v>
      </c>
      <c r="F16" s="24">
        <v>0.11948177806132131</v>
      </c>
      <c r="G16" s="24">
        <v>0.13276628248522124</v>
      </c>
      <c r="H16" s="24">
        <v>0.14638397086085278</v>
      </c>
      <c r="J16" s="11">
        <v>-4.0384576829971125E-3</v>
      </c>
      <c r="K16" s="11" cm="1">
        <f t="array" ref="K16">MMULT(Analysis!$X16:$AQ16,VaR!C$4:C$23)</f>
        <v>-3.0969559068187379E-3</v>
      </c>
      <c r="L16" s="11" cm="1">
        <f t="array" ref="L16">MMULT(Analysis!$X16:$AQ16,VaR!D$4:D$23)</f>
        <v>-3.1969280231500426E-3</v>
      </c>
      <c r="M16" s="11" cm="1">
        <f t="array" ref="M16">MMULT(Analysis!$X16:$AQ16,VaR!E$4:E$23)</f>
        <v>-3.3470037594531942E-3</v>
      </c>
      <c r="N16" s="11" cm="1">
        <f t="array" ref="N16">MMULT(Analysis!$X16:$AQ16,VaR!F$4:F$23)</f>
        <v>-3.5065293128118845E-3</v>
      </c>
      <c r="O16" s="11" cm="1">
        <f t="array" ref="O16">MMULT(Analysis!$X16:$AQ16,VaR!G$4:G$23)</f>
        <v>-3.6670413158778402E-3</v>
      </c>
      <c r="P16" s="11" cm="1">
        <f t="array" ref="P16">MMULT(Analysis!$X16:$AQ16,VaR!H$4:H$23)</f>
        <v>-3.9136318673179066E-3</v>
      </c>
      <c r="W16" s="37">
        <v>-2.2349573418992798E-3</v>
      </c>
      <c r="X16" s="38">
        <v>5.3196012074986357E-3</v>
      </c>
      <c r="Y16" s="38">
        <v>3.2918653669672497E-3</v>
      </c>
      <c r="Z16" s="38">
        <v>2.9556791033257465E-3</v>
      </c>
      <c r="AA16" s="38">
        <v>6.3446986278984695E-3</v>
      </c>
      <c r="AB16" s="38">
        <v>4.6879944455999068E-3</v>
      </c>
    </row>
    <row r="17" spans="2:28" x14ac:dyDescent="0.25">
      <c r="B17" s="16" t="s">
        <v>13</v>
      </c>
      <c r="C17" s="26">
        <v>2.6590251032343405E-2</v>
      </c>
      <c r="D17" s="24">
        <v>3.0938157727702944E-2</v>
      </c>
      <c r="E17" s="24">
        <v>3.6313831981763099E-2</v>
      </c>
      <c r="F17" s="24">
        <v>4.1313811601496934E-2</v>
      </c>
      <c r="G17" s="24">
        <v>4.6379432159335314E-2</v>
      </c>
      <c r="H17" s="24">
        <v>5.1605686705455213E-2</v>
      </c>
      <c r="J17" s="11">
        <v>9.245815223253108E-3</v>
      </c>
      <c r="K17" s="11" cm="1">
        <f t="array" ref="K17">MMULT(Analysis!$X17:$AQ17,VaR!C$4:C$23)</f>
        <v>5.948423952620293E-3</v>
      </c>
      <c r="L17" s="11" cm="1">
        <f t="array" ref="L17">MMULT(Analysis!$X17:$AQ17,VaR!D$4:D$23)</f>
        <v>7.2451211137909014E-3</v>
      </c>
      <c r="M17" s="11" cm="1">
        <f t="array" ref="M17">MMULT(Analysis!$X17:$AQ17,VaR!E$4:E$23)</f>
        <v>8.5176472744307088E-3</v>
      </c>
      <c r="N17" s="11" cm="1">
        <f t="array" ref="N17">MMULT(Analysis!$X17:$AQ17,VaR!F$4:F$23)</f>
        <v>9.7913847771671312E-3</v>
      </c>
      <c r="O17" s="11" cm="1">
        <f t="array" ref="O17">MMULT(Analysis!$X17:$AQ17,VaR!G$4:G$23)</f>
        <v>1.1063675447431136E-2</v>
      </c>
      <c r="P17" s="11" cm="1">
        <f t="array" ref="P17">MMULT(Analysis!$X17:$AQ17,VaR!H$4:H$23)</f>
        <v>1.2275800390289712E-2</v>
      </c>
      <c r="W17" s="37">
        <v>3.2679192963754756E-3</v>
      </c>
      <c r="X17" s="38">
        <v>2.7455076795158675E-3</v>
      </c>
      <c r="Y17" s="38">
        <v>1.6783679557680444E-3</v>
      </c>
      <c r="Z17" s="38">
        <v>-2.145745807337153E-3</v>
      </c>
      <c r="AA17" s="38">
        <v>-8.3585150458849976E-3</v>
      </c>
      <c r="AB17" s="38">
        <v>1.5119904879942624E-3</v>
      </c>
    </row>
    <row r="18" spans="2:28" x14ac:dyDescent="0.25">
      <c r="B18" s="16" t="s">
        <v>14</v>
      </c>
      <c r="C18" s="26">
        <v>1.1256566069143309E-4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J18" s="11">
        <v>-1.0540434255251587E-3</v>
      </c>
      <c r="K18" s="11" cm="1">
        <f t="array" ref="K18">MMULT(Analysis!$X18:$AQ18,VaR!C$4:C$23)</f>
        <v>1.1731732383500038E-3</v>
      </c>
      <c r="L18" s="11" cm="1">
        <f t="array" ref="L18">MMULT(Analysis!$X18:$AQ18,VaR!D$4:D$23)</f>
        <v>9.2674384271007322E-4</v>
      </c>
      <c r="M18" s="11" cm="1">
        <f t="array" ref="M18">MMULT(Analysis!$X18:$AQ18,VaR!E$4:E$23)</f>
        <v>7.9025140481554942E-4</v>
      </c>
      <c r="N18" s="11" cm="1">
        <f t="array" ref="N18">MMULT(Analysis!$X18:$AQ18,VaR!F$4:F$23)</f>
        <v>6.6036021800094751E-4</v>
      </c>
      <c r="O18" s="11" cm="1">
        <f t="array" ref="O18">MMULT(Analysis!$X18:$AQ18,VaR!G$4:G$23)</f>
        <v>5.3171181814646207E-4</v>
      </c>
      <c r="P18" s="11" cm="1">
        <f t="array" ref="P18">MMULT(Analysis!$X18:$AQ18,VaR!H$4:H$23)</f>
        <v>4.2541551207161651E-4</v>
      </c>
      <c r="W18" s="37">
        <v>9.0623476807959375E-4</v>
      </c>
      <c r="X18" s="38">
        <v>-7.5155058786767768E-3</v>
      </c>
      <c r="Y18" s="38">
        <v>-3.0810409675235857E-3</v>
      </c>
      <c r="Z18" s="38">
        <v>1.6156144689204665E-3</v>
      </c>
      <c r="AA18" s="38">
        <v>-2.9303770896978677E-3</v>
      </c>
      <c r="AB18" s="38">
        <v>-6.7887458236451492E-3</v>
      </c>
    </row>
    <row r="19" spans="2:28" x14ac:dyDescent="0.25">
      <c r="B19" s="16" t="s">
        <v>15</v>
      </c>
      <c r="C19" s="26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11">
        <v>1.596949429426988E-3</v>
      </c>
      <c r="K19" s="11" cm="1">
        <f t="array" ref="K19">MMULT(Analysis!$X19:$AQ19,VaR!C$4:C$23)</f>
        <v>6.8919395865567421E-3</v>
      </c>
      <c r="L19" s="11" cm="1">
        <f t="array" ref="L19">MMULT(Analysis!$X19:$AQ19,VaR!D$4:D$23)</f>
        <v>7.1917956662998729E-3</v>
      </c>
      <c r="M19" s="11" cm="1">
        <f t="array" ref="M19">MMULT(Analysis!$X19:$AQ19,VaR!E$4:E$23)</f>
        <v>7.3900371229931351E-3</v>
      </c>
      <c r="N19" s="11" cm="1">
        <f t="array" ref="N19">MMULT(Analysis!$X19:$AQ19,VaR!F$4:F$23)</f>
        <v>7.6004699758751215E-3</v>
      </c>
      <c r="O19" s="11" cm="1">
        <f t="array" ref="O19">MMULT(Analysis!$X19:$AQ19,VaR!G$4:G$23)</f>
        <v>7.8101583033556325E-3</v>
      </c>
      <c r="P19" s="11" cm="1">
        <f t="array" ref="P19">MMULT(Analysis!$X19:$AQ19,VaR!H$4:H$23)</f>
        <v>8.0472848763715413E-3</v>
      </c>
      <c r="W19" s="37">
        <v>-3.212256933707977E-4</v>
      </c>
      <c r="X19" s="38">
        <v>2.0331462158319482E-3</v>
      </c>
      <c r="Y19" s="38">
        <v>9.3168452036057718E-3</v>
      </c>
      <c r="Z19" s="38">
        <v>-5.5705478522839261E-3</v>
      </c>
      <c r="AA19" s="38">
        <v>2.2449776875972747E-2</v>
      </c>
      <c r="AB19" s="38">
        <v>7.2773835576175772E-3</v>
      </c>
    </row>
    <row r="20" spans="2:28" x14ac:dyDescent="0.25">
      <c r="B20" s="16" t="s">
        <v>16</v>
      </c>
      <c r="C20" s="26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J20" s="11">
        <v>-1.6372252487234012E-3</v>
      </c>
      <c r="K20" s="11" cm="1">
        <f t="array" ref="K20">MMULT(Analysis!$X20:$AQ20,VaR!C$4:C$23)</f>
        <v>9.3710020098098658E-4</v>
      </c>
      <c r="L20" s="11" cm="1">
        <f t="array" ref="L20">MMULT(Analysis!$X20:$AQ20,VaR!D$4:D$23)</f>
        <v>6.7543139697613858E-4</v>
      </c>
      <c r="M20" s="11" cm="1">
        <f t="array" ref="M20">MMULT(Analysis!$X20:$AQ20,VaR!E$4:E$23)</f>
        <v>5.6533586163073652E-4</v>
      </c>
      <c r="N20" s="11" cm="1">
        <f t="array" ref="N20">MMULT(Analysis!$X20:$AQ20,VaR!F$4:F$23)</f>
        <v>4.4466523741552616E-4</v>
      </c>
      <c r="O20" s="11" cm="1">
        <f t="array" ref="O20">MMULT(Analysis!$X20:$AQ20,VaR!G$4:G$23)</f>
        <v>3.2891576090183529E-4</v>
      </c>
      <c r="P20" s="11" cm="1">
        <f t="array" ref="P20">MMULT(Analysis!$X20:$AQ20,VaR!H$4:H$23)</f>
        <v>2.8983539937960632E-4</v>
      </c>
      <c r="W20" s="37">
        <v>1.1917035089922137E-3</v>
      </c>
      <c r="X20" s="38">
        <v>-3.5004479852650547E-3</v>
      </c>
      <c r="Y20" s="38">
        <v>5.384588463860928E-3</v>
      </c>
      <c r="Z20" s="38">
        <v>1.5472319963293556E-3</v>
      </c>
      <c r="AA20" s="38">
        <v>3.5707186872139573E-3</v>
      </c>
      <c r="AB20" s="38">
        <v>1.3398216677966411E-2</v>
      </c>
    </row>
    <row r="21" spans="2:28" x14ac:dyDescent="0.25">
      <c r="B21" s="16" t="s">
        <v>17</v>
      </c>
      <c r="C21" s="26">
        <v>2.6177488230154838E-4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J21" s="11">
        <v>1.1596522699477831E-2</v>
      </c>
      <c r="K21" s="11" cm="1">
        <f t="array" ref="K21">MMULT(Analysis!$X21:$AQ21,VaR!C$4:C$23)</f>
        <v>4.0148367119543522E-3</v>
      </c>
      <c r="L21" s="11" cm="1">
        <f t="array" ref="L21">MMULT(Analysis!$X21:$AQ21,VaR!D$4:D$23)</f>
        <v>5.1656633377193187E-3</v>
      </c>
      <c r="M21" s="11" cm="1">
        <f t="array" ref="M21">MMULT(Analysis!$X21:$AQ21,VaR!E$4:E$23)</f>
        <v>6.3602916686594079E-3</v>
      </c>
      <c r="N21" s="11" cm="1">
        <f t="array" ref="N21">MMULT(Analysis!$X21:$AQ21,VaR!F$4:F$23)</f>
        <v>7.5599804926002375E-3</v>
      </c>
      <c r="O21" s="11" cm="1">
        <f t="array" ref="O21">MMULT(Analysis!$X21:$AQ21,VaR!G$4:G$23)</f>
        <v>8.7596251378500526E-3</v>
      </c>
      <c r="P21" s="11" cm="1">
        <f t="array" ref="P21">MMULT(Analysis!$X21:$AQ21,VaR!H$4:H$23)</f>
        <v>9.9812561130638595E-3</v>
      </c>
      <c r="W21" s="37">
        <v>2.3565311630576614E-3</v>
      </c>
      <c r="X21" s="38">
        <v>7.4222134187730254E-3</v>
      </c>
      <c r="Y21" s="38">
        <v>-8.7115371110907287E-3</v>
      </c>
      <c r="Z21" s="38">
        <v>5.9908162787280159E-3</v>
      </c>
      <c r="AA21" s="38">
        <v>1.1439656337723135E-3</v>
      </c>
      <c r="AB21" s="38">
        <v>-3.0158131140851766E-4</v>
      </c>
    </row>
    <row r="22" spans="2:28" x14ac:dyDescent="0.25">
      <c r="B22" s="16" t="s">
        <v>18</v>
      </c>
      <c r="C22" s="26">
        <v>1.8188461238358589E-2</v>
      </c>
      <c r="D22" s="24">
        <v>2.1248286555181937E-2</v>
      </c>
      <c r="E22" s="24">
        <v>2.5860900736482843E-2</v>
      </c>
      <c r="F22" s="24">
        <v>2.9698594416277955E-2</v>
      </c>
      <c r="G22" s="24">
        <v>3.3548017724009761E-2</v>
      </c>
      <c r="H22" s="24">
        <v>3.7579134700319108E-2</v>
      </c>
      <c r="J22" s="11">
        <v>1.0836322282814628E-2</v>
      </c>
      <c r="K22" s="11" cm="1">
        <f t="array" ref="K22">MMULT(Analysis!$X22:$AQ22,VaR!C$4:C$23)</f>
        <v>1.393367445979651E-3</v>
      </c>
      <c r="L22" s="11" cm="1">
        <f t="array" ref="L22">MMULT(Analysis!$X22:$AQ22,VaR!D$4:D$23)</f>
        <v>1.9805048966771792E-3</v>
      </c>
      <c r="M22" s="11" cm="1">
        <f t="array" ref="M22">MMULT(Analysis!$X22:$AQ22,VaR!E$4:E$23)</f>
        <v>2.5510082733890475E-3</v>
      </c>
      <c r="N22" s="11" cm="1">
        <f t="array" ref="N22">MMULT(Analysis!$X22:$AQ22,VaR!F$4:F$23)</f>
        <v>3.1091081331186786E-3</v>
      </c>
      <c r="O22" s="11" cm="1">
        <f t="array" ref="O22">MMULT(Analysis!$X22:$AQ22,VaR!G$4:G$23)</f>
        <v>3.6665739096278169E-3</v>
      </c>
      <c r="P22" s="11" cm="1">
        <f t="array" ref="P22">MMULT(Analysis!$X22:$AQ22,VaR!H$4:H$23)</f>
        <v>4.2283194471804822E-3</v>
      </c>
      <c r="W22" s="37">
        <v>1.1210019238060349E-4</v>
      </c>
      <c r="X22" s="38">
        <v>-4.8223375390298315E-3</v>
      </c>
      <c r="Y22" s="38">
        <v>-8.3545780484622807E-3</v>
      </c>
      <c r="Z22" s="38">
        <v>-9.0053888940645269E-3</v>
      </c>
      <c r="AA22" s="38">
        <v>-1.5653743356699125E-3</v>
      </c>
      <c r="AB22" s="38">
        <v>6.7717704417977077E-3</v>
      </c>
    </row>
    <row r="23" spans="2:28" x14ac:dyDescent="0.25">
      <c r="B23" s="16" t="s">
        <v>19</v>
      </c>
      <c r="C23" s="26">
        <v>1.6516910411710477E-2</v>
      </c>
      <c r="D23" s="24">
        <v>2.4483698270996307E-2</v>
      </c>
      <c r="E23" s="24">
        <v>2.6889601022820522E-2</v>
      </c>
      <c r="F23" s="24">
        <v>2.9711707634107465E-2</v>
      </c>
      <c r="G23" s="24">
        <v>3.2431953397429686E-2</v>
      </c>
      <c r="H23" s="24">
        <v>3.5134930830454693E-2</v>
      </c>
      <c r="J23" s="11">
        <v>-1.2647783442955582E-3</v>
      </c>
      <c r="K23" s="11" cm="1">
        <f t="array" ref="K23">MMULT(Analysis!$X23:$AQ23,VaR!C$4:C$23)</f>
        <v>1.198987169399622E-3</v>
      </c>
      <c r="L23" s="11" cm="1">
        <f t="array" ref="L23">MMULT(Analysis!$X23:$AQ23,VaR!D$4:D$23)</f>
        <v>1.2704744326782434E-3</v>
      </c>
      <c r="M23" s="11" cm="1">
        <f t="array" ref="M23">MMULT(Analysis!$X23:$AQ23,VaR!E$4:E$23)</f>
        <v>1.4028542350575665E-3</v>
      </c>
      <c r="N23" s="11" cm="1">
        <f t="array" ref="N23">MMULT(Analysis!$X23:$AQ23,VaR!F$4:F$23)</f>
        <v>1.5308499398735782E-3</v>
      </c>
      <c r="O23" s="11" cm="1">
        <f t="array" ref="O23">MMULT(Analysis!$X23:$AQ23,VaR!G$4:G$23)</f>
        <v>1.6607050536147018E-3</v>
      </c>
      <c r="P23" s="11" cm="1">
        <f t="array" ref="P23">MMULT(Analysis!$X23:$AQ23,VaR!H$4:H$23)</f>
        <v>1.8067088186727481E-3</v>
      </c>
      <c r="W23" s="37">
        <v>-6.2779478275857394E-3</v>
      </c>
      <c r="X23" s="38">
        <v>-8.1580346088448996E-3</v>
      </c>
      <c r="Y23" s="38">
        <v>5.3427634934938399E-3</v>
      </c>
      <c r="Z23" s="38">
        <v>2.2868335266422943E-3</v>
      </c>
      <c r="AA23" s="38">
        <v>1.3475631127320229E-2</v>
      </c>
      <c r="AB23" s="38">
        <v>-3.2709516254850312E-3</v>
      </c>
    </row>
    <row r="24" spans="2:28" x14ac:dyDescent="0.25">
      <c r="C24" s="27">
        <f>SUM(C4:C23)</f>
        <v>0.99999999605981427</v>
      </c>
      <c r="D24" s="27">
        <f t="shared" ref="D24:H24" si="0">SUM(D4:D23)</f>
        <v>0.99999999477412982</v>
      </c>
      <c r="E24" s="27">
        <f t="shared" si="0"/>
        <v>0.99999999739453505</v>
      </c>
      <c r="F24" s="27">
        <f t="shared" si="0"/>
        <v>0.99999999868955392</v>
      </c>
      <c r="G24" s="27">
        <f t="shared" si="0"/>
        <v>0.99999999960499364</v>
      </c>
      <c r="H24" s="27">
        <f t="shared" si="0"/>
        <v>0.99999999720137167</v>
      </c>
      <c r="J24" s="11">
        <v>-3.8169097831760746E-3</v>
      </c>
      <c r="K24" s="11" cm="1">
        <f t="array" ref="K24">MMULT(Analysis!$X24:$AQ24,VaR!C$4:C$23)</f>
        <v>-4.1935865818778289E-3</v>
      </c>
      <c r="L24" s="11" cm="1">
        <f t="array" ref="L24">MMULT(Analysis!$X24:$AQ24,VaR!D$4:D$23)</f>
        <v>-4.9768902913245299E-3</v>
      </c>
      <c r="M24" s="11" cm="1">
        <f t="array" ref="M24">MMULT(Analysis!$X24:$AQ24,VaR!E$4:E$23)</f>
        <v>-5.8342963339992841E-3</v>
      </c>
      <c r="N24" s="11" cm="1">
        <f t="array" ref="N24">MMULT(Analysis!$X24:$AQ24,VaR!F$4:F$23)</f>
        <v>-6.6846681516304794E-3</v>
      </c>
      <c r="O24" s="11" cm="1">
        <f t="array" ref="O24">MMULT(Analysis!$X24:$AQ24,VaR!G$4:G$23)</f>
        <v>-7.5363674112814199E-3</v>
      </c>
      <c r="P24" s="11" cm="1">
        <f t="array" ref="P24">MMULT(Analysis!$X24:$AQ24,VaR!H$4:H$23)</f>
        <v>-8.4128777814493089E-3</v>
      </c>
      <c r="W24" s="37">
        <v>3.7555000199048661E-3</v>
      </c>
      <c r="X24" s="38">
        <v>8.928808454380488E-3</v>
      </c>
      <c r="Y24" s="38">
        <v>3.961700380663024E-3</v>
      </c>
      <c r="Z24" s="38">
        <v>-3.6257561275022457E-3</v>
      </c>
      <c r="AA24" s="38">
        <v>7.5204111600294709E-3</v>
      </c>
      <c r="AB24" s="38">
        <v>-5.0601667304486907E-3</v>
      </c>
    </row>
    <row r="25" spans="2:28" x14ac:dyDescent="0.25">
      <c r="J25" s="11">
        <v>5.781448597788794E-3</v>
      </c>
      <c r="K25" s="11" cm="1">
        <f t="array" ref="K25">MMULT(Analysis!$X25:$AQ25,VaR!C$4:C$23)</f>
        <v>-1.7880483701856848E-3</v>
      </c>
      <c r="L25" s="11" cm="1">
        <f t="array" ref="L25">MMULT(Analysis!$X25:$AQ25,VaR!D$4:D$23)</f>
        <v>-9.3660111110716504E-4</v>
      </c>
      <c r="M25" s="11" cm="1">
        <f t="array" ref="M25">MMULT(Analysis!$X25:$AQ25,VaR!E$4:E$23)</f>
        <v>-5.2182046492181574E-5</v>
      </c>
      <c r="N25" s="11" cm="1">
        <f t="array" ref="N25">MMULT(Analysis!$X25:$AQ25,VaR!F$4:F$23)</f>
        <v>8.2598780703767706E-4</v>
      </c>
      <c r="O25" s="11" cm="1">
        <f t="array" ref="O25">MMULT(Analysis!$X25:$AQ25,VaR!G$4:G$23)</f>
        <v>1.7051234523926581E-3</v>
      </c>
      <c r="P25" s="11" cm="1">
        <f t="array" ref="P25">MMULT(Analysis!$X25:$AQ25,VaR!H$4:H$23)</f>
        <v>2.5881339934571879E-3</v>
      </c>
      <c r="W25" s="37">
        <v>5.8810284508566835E-3</v>
      </c>
      <c r="X25" s="38">
        <v>9.0091000199900018E-3</v>
      </c>
      <c r="Y25" s="38">
        <v>4.8467868423846087E-3</v>
      </c>
      <c r="Z25" s="38">
        <v>4.5793057252751165E-3</v>
      </c>
      <c r="AA25" s="38">
        <v>6.9194374337792396E-3</v>
      </c>
      <c r="AB25" s="38">
        <v>-3.0401792820281114E-3</v>
      </c>
    </row>
    <row r="26" spans="2:28" x14ac:dyDescent="0.25">
      <c r="B26" s="30"/>
      <c r="J26" s="11">
        <v>1.0300185759328381E-2</v>
      </c>
      <c r="K26" s="11" cm="1">
        <f t="array" ref="K26">MMULT(Analysis!$X26:$AQ26,VaR!C$4:C$23)</f>
        <v>6.1909032937817509E-3</v>
      </c>
      <c r="L26" s="11" cm="1">
        <f t="array" ref="L26">MMULT(Analysis!$X26:$AQ26,VaR!D$4:D$23)</f>
        <v>6.7986483325978356E-3</v>
      </c>
      <c r="M26" s="11" cm="1">
        <f t="array" ref="M26">MMULT(Analysis!$X26:$AQ26,VaR!E$4:E$23)</f>
        <v>7.2882589425230645E-3</v>
      </c>
      <c r="N26" s="11" cm="1">
        <f t="array" ref="N26">MMULT(Analysis!$X26:$AQ26,VaR!F$4:F$23)</f>
        <v>7.7850118205366236E-3</v>
      </c>
      <c r="O26" s="11" cm="1">
        <f t="array" ref="O26">MMULT(Analysis!$X26:$AQ26,VaR!G$4:G$23)</f>
        <v>8.2789945291591501E-3</v>
      </c>
      <c r="P26" s="11" cm="1">
        <f t="array" ref="P26">MMULT(Analysis!$X26:$AQ26,VaR!H$4:H$23)</f>
        <v>8.7385806233146596E-3</v>
      </c>
      <c r="W26" s="37">
        <v>-5.3107886287907607E-4</v>
      </c>
      <c r="X26" s="38">
        <v>4.9426581406587502E-3</v>
      </c>
      <c r="Y26" s="38">
        <v>9.6379207985170072E-3</v>
      </c>
      <c r="Z26" s="38">
        <v>-3.428315623449453E-3</v>
      </c>
      <c r="AA26" s="38">
        <v>-1.3417281333124266E-3</v>
      </c>
      <c r="AB26" s="38">
        <v>2.9957282073486569E-3</v>
      </c>
    </row>
    <row r="27" spans="2:28" x14ac:dyDescent="0.25">
      <c r="B27" s="16" t="s">
        <v>45</v>
      </c>
      <c r="C27" s="32">
        <v>0.99</v>
      </c>
      <c r="J27" s="11">
        <v>-4.5548991536465528E-4</v>
      </c>
      <c r="K27" s="11" cm="1">
        <f t="array" ref="K27">MMULT(Analysis!$X27:$AQ27,VaR!C$4:C$23)</f>
        <v>1.3101995628339547E-3</v>
      </c>
      <c r="L27" s="11" cm="1">
        <f t="array" ref="L27">MMULT(Analysis!$X27:$AQ27,VaR!D$4:D$23)</f>
        <v>1.0483737984856884E-3</v>
      </c>
      <c r="M27" s="11" cm="1">
        <f t="array" ref="M27">MMULT(Analysis!$X27:$AQ27,VaR!E$4:E$23)</f>
        <v>7.1703714851009757E-4</v>
      </c>
      <c r="N27" s="11" cm="1">
        <f t="array" ref="N27">MMULT(Analysis!$X27:$AQ27,VaR!F$4:F$23)</f>
        <v>3.9313652188773603E-4</v>
      </c>
      <c r="O27" s="11" cm="1">
        <f t="array" ref="O27">MMULT(Analysis!$X27:$AQ27,VaR!G$4:G$23)</f>
        <v>6.8680175588969037E-5</v>
      </c>
      <c r="P27" s="11" cm="1">
        <f t="array" ref="P27">MMULT(Analysis!$X27:$AQ27,VaR!H$4:H$23)</f>
        <v>-2.2927703966099249E-4</v>
      </c>
      <c r="W27" s="37">
        <v>4.9403388084087053E-3</v>
      </c>
      <c r="X27" s="38">
        <v>4.3013938445947125E-3</v>
      </c>
      <c r="Y27" s="38">
        <v>1.2152145591731824E-3</v>
      </c>
      <c r="Z27" s="38">
        <v>-1.3832167261796713E-3</v>
      </c>
      <c r="AA27" s="38">
        <v>-3.1017778737004852E-4</v>
      </c>
      <c r="AB27" s="38">
        <v>2.3641074475459753E-2</v>
      </c>
    </row>
    <row r="28" spans="2:28" x14ac:dyDescent="0.25">
      <c r="J28" s="11">
        <v>-5.868116650840036E-3</v>
      </c>
      <c r="K28" s="11" cm="1">
        <f t="array" ref="K28">MMULT(Analysis!$X28:$AQ28,VaR!C$4:C$23)</f>
        <v>-1.5073202171125527E-3</v>
      </c>
      <c r="L28" s="11" cm="1">
        <f t="array" ref="L28">MMULT(Analysis!$X28:$AQ28,VaR!D$4:D$23)</f>
        <v>-2.2681018082753557E-3</v>
      </c>
      <c r="M28" s="11" cm="1">
        <f t="array" ref="M28">MMULT(Analysis!$X28:$AQ28,VaR!E$4:E$23)</f>
        <v>-2.9935954418766949E-3</v>
      </c>
      <c r="N28" s="11" cm="1">
        <f t="array" ref="N28">MMULT(Analysis!$X28:$AQ28,VaR!F$4:F$23)</f>
        <v>-3.7300172351324304E-3</v>
      </c>
      <c r="O28" s="11" cm="1">
        <f t="array" ref="O28">MMULT(Analysis!$X28:$AQ28,VaR!G$4:G$23)</f>
        <v>-4.4653513924959648E-3</v>
      </c>
      <c r="P28" s="11" cm="1">
        <f t="array" ref="P28">MMULT(Analysis!$X28:$AQ28,VaR!H$4:H$23)</f>
        <v>-5.212895581716964E-3</v>
      </c>
      <c r="W28" s="37">
        <v>1.6384826176348722E-3</v>
      </c>
      <c r="X28" s="38">
        <v>5.7003811778267846E-3</v>
      </c>
      <c r="Y28" s="38">
        <v>-2.6625562959125084E-4</v>
      </c>
      <c r="Z28" s="38">
        <v>2.1963721606709438E-3</v>
      </c>
      <c r="AA28" s="38">
        <v>-3.8599214202724398E-3</v>
      </c>
      <c r="AB28" s="38">
        <v>-7.5134937297785653E-3</v>
      </c>
    </row>
    <row r="29" spans="2:28" x14ac:dyDescent="0.25">
      <c r="B29" s="16" t="s">
        <v>36</v>
      </c>
      <c r="C29" s="33">
        <f>_xlfn.PERCENTILE.INC(K4:K534,0.01)</f>
        <v>-1.020933172204056E-2</v>
      </c>
      <c r="D29" s="33">
        <f t="shared" ref="D29:H29" si="1">_xlfn.PERCENTILE.INC(L4:L534,0.01)</f>
        <v>-1.214283490081767E-2</v>
      </c>
      <c r="E29" s="33">
        <f t="shared" si="1"/>
        <v>-1.4137865054909349E-2</v>
      </c>
      <c r="F29" s="33">
        <f t="shared" si="1"/>
        <v>-1.612499288636313E-2</v>
      </c>
      <c r="G29" s="33">
        <f t="shared" si="1"/>
        <v>-1.8115713175594877E-2</v>
      </c>
      <c r="H29" s="33">
        <f t="shared" si="1"/>
        <v>-2.0221536439838501E-2</v>
      </c>
      <c r="J29" s="11">
        <v>1.3759094660862633E-2</v>
      </c>
      <c r="K29" s="11" cm="1">
        <f t="array" ref="K29">MMULT(Analysis!$X29:$AQ29,VaR!C$4:C$23)</f>
        <v>6.6965909375469703E-3</v>
      </c>
      <c r="L29" s="11" cm="1">
        <f t="array" ref="L29">MMULT(Analysis!$X29:$AQ29,VaR!D$4:D$23)</f>
        <v>7.1039777176660429E-3</v>
      </c>
      <c r="M29" s="11" cm="1">
        <f t="array" ref="M29">MMULT(Analysis!$X29:$AQ29,VaR!E$4:E$23)</f>
        <v>7.5163370956012584E-3</v>
      </c>
      <c r="N29" s="11" cm="1">
        <f t="array" ref="N29">MMULT(Analysis!$X29:$AQ29,VaR!F$4:F$23)</f>
        <v>7.9180875634858525E-3</v>
      </c>
      <c r="O29" s="11" cm="1">
        <f t="array" ref="O29">MMULT(Analysis!$X29:$AQ29,VaR!G$4:G$23)</f>
        <v>8.3190937123917234E-3</v>
      </c>
      <c r="P29" s="11" cm="1">
        <f t="array" ref="P29">MMULT(Analysis!$X29:$AQ29,VaR!H$4:H$23)</f>
        <v>8.7618005387908159E-3</v>
      </c>
      <c r="W29" s="37">
        <v>4.2952731655517707E-3</v>
      </c>
      <c r="X29" s="38">
        <v>8.7365490687952834E-3</v>
      </c>
      <c r="Y29" s="38">
        <v>1.4866295571697265E-3</v>
      </c>
      <c r="Z29" s="38">
        <v>-5.1894937511577158E-3</v>
      </c>
      <c r="AA29" s="38">
        <v>1.7663011673092841E-2</v>
      </c>
      <c r="AB29" s="38">
        <v>-1.9881630324665459E-2</v>
      </c>
    </row>
    <row r="30" spans="2:28" x14ac:dyDescent="0.25">
      <c r="B30" s="16" t="s">
        <v>63</v>
      </c>
      <c r="C30" s="33">
        <f>_xlfn.PERCENTILE.INC(W4:W5003,0.01)</f>
        <v>-8.5233957497635859E-3</v>
      </c>
      <c r="D30" s="33">
        <f t="shared" ref="D30:H30" si="2">_xlfn.PERCENTILE.INC(X4:X5003,0.01)</f>
        <v>-9.888405704099568E-3</v>
      </c>
      <c r="E30" s="33">
        <f t="shared" si="2"/>
        <v>-1.1253599950256469E-2</v>
      </c>
      <c r="F30" s="33">
        <f t="shared" si="2"/>
        <v>-1.329003550260386E-2</v>
      </c>
      <c r="G30" s="33">
        <f t="shared" si="2"/>
        <v>-1.4400492076575757E-2</v>
      </c>
      <c r="H30" s="33">
        <f t="shared" si="2"/>
        <v>-1.6226861790631666E-2</v>
      </c>
      <c r="J30" s="11">
        <v>-2.0798160374980849E-4</v>
      </c>
      <c r="K30" s="11" cm="1">
        <f t="array" ref="K30">MMULT(Analysis!$X30:$AQ30,VaR!C$4:C$23)</f>
        <v>2.459251971336473E-3</v>
      </c>
      <c r="L30" s="11" cm="1">
        <f t="array" ref="L30">MMULT(Analysis!$X30:$AQ30,VaR!D$4:D$23)</f>
        <v>2.2384699843092442E-3</v>
      </c>
      <c r="M30" s="11" cm="1">
        <f t="array" ref="M30">MMULT(Analysis!$X30:$AQ30,VaR!E$4:E$23)</f>
        <v>2.2676386979064251E-3</v>
      </c>
      <c r="N30" s="11" cm="1">
        <f t="array" ref="N30">MMULT(Analysis!$X30:$AQ30,VaR!F$4:F$23)</f>
        <v>2.279874685954507E-3</v>
      </c>
      <c r="O30" s="11" cm="1">
        <f t="array" ref="O30">MMULT(Analysis!$X30:$AQ30,VaR!G$4:G$23)</f>
        <v>2.2964319998457451E-3</v>
      </c>
      <c r="P30" s="11" cm="1">
        <f t="array" ref="P30">MMULT(Analysis!$X30:$AQ30,VaR!H$4:H$23)</f>
        <v>2.3622456345160406E-3</v>
      </c>
      <c r="W30" s="37">
        <v>4.2390984754078088E-3</v>
      </c>
      <c r="X30" s="38">
        <v>-1.2165856853462173E-3</v>
      </c>
      <c r="Y30" s="38">
        <v>1.0906589459897078E-3</v>
      </c>
      <c r="Z30" s="38">
        <v>-4.509657025363413E-3</v>
      </c>
      <c r="AA30" s="38">
        <v>1.2259748760797082E-2</v>
      </c>
      <c r="AB30" s="38">
        <v>-3.4565320298621371E-3</v>
      </c>
    </row>
    <row r="31" spans="2:28" x14ac:dyDescent="0.25">
      <c r="B31" s="16" t="s">
        <v>42</v>
      </c>
      <c r="C31" s="33">
        <f>Optimization!C50</f>
        <v>1.7474022343594659E-5</v>
      </c>
      <c r="D31" s="33">
        <f>Optimization!D50</f>
        <v>2.2981082245729804E-5</v>
      </c>
      <c r="E31" s="33">
        <f>Optimization!E50</f>
        <v>2.9447566532401572E-5</v>
      </c>
      <c r="F31" s="33">
        <f>Optimization!F50</f>
        <v>3.6838341387108404E-5</v>
      </c>
      <c r="G31" s="33">
        <f>Optimization!G50</f>
        <v>4.5152203259784083E-5</v>
      </c>
      <c r="H31" s="33">
        <f>Optimization!H50</f>
        <v>5.4387428612550101E-5</v>
      </c>
      <c r="J31" s="11">
        <v>4.8313838746973023E-3</v>
      </c>
      <c r="K31" s="11" cm="1">
        <f t="array" ref="K31">MMULT(Analysis!$X31:$AQ31,VaR!C$4:C$23)</f>
        <v>3.8080441031915573E-3</v>
      </c>
      <c r="L31" s="11" cm="1">
        <f t="array" ref="L31">MMULT(Analysis!$X31:$AQ31,VaR!D$4:D$23)</f>
        <v>4.0667631581143403E-3</v>
      </c>
      <c r="M31" s="11" cm="1">
        <f t="array" ref="M31">MMULT(Analysis!$X31:$AQ31,VaR!E$4:E$23)</f>
        <v>4.3125243538802904E-3</v>
      </c>
      <c r="N31" s="11" cm="1">
        <f t="array" ref="N31">MMULT(Analysis!$X31:$AQ31,VaR!F$4:F$23)</f>
        <v>4.551286606330961E-3</v>
      </c>
      <c r="O31" s="11" cm="1">
        <f t="array" ref="O31">MMULT(Analysis!$X31:$AQ31,VaR!G$4:G$23)</f>
        <v>4.7902042115446188E-3</v>
      </c>
      <c r="P31" s="11" cm="1">
        <f t="array" ref="P31">MMULT(Analysis!$X31:$AQ31,VaR!H$4:H$23)</f>
        <v>4.9730892137981181E-3</v>
      </c>
      <c r="W31" s="37">
        <v>2.8657865641289388E-4</v>
      </c>
      <c r="X31" s="38">
        <v>-2.1642027443012917E-3</v>
      </c>
      <c r="Y31" s="38">
        <v>4.3048761443093102E-3</v>
      </c>
      <c r="Z31" s="38">
        <v>1.6668168026000784E-3</v>
      </c>
      <c r="AA31" s="38">
        <v>1.684720802232623E-2</v>
      </c>
      <c r="AB31" s="38">
        <v>-6.7648156447248768E-4</v>
      </c>
    </row>
    <row r="32" spans="2:28" x14ac:dyDescent="0.25">
      <c r="B32" s="16" t="s">
        <v>60</v>
      </c>
      <c r="C32" s="39">
        <f>C3</f>
        <v>8.9999999999999998E-4</v>
      </c>
      <c r="D32" s="39">
        <f t="shared" ref="D32:H32" si="3">D3</f>
        <v>1E-3</v>
      </c>
      <c r="E32" s="39">
        <f t="shared" si="3"/>
        <v>1.1000000000000001E-3</v>
      </c>
      <c r="F32" s="39">
        <f t="shared" si="3"/>
        <v>1.1999999999999999E-3</v>
      </c>
      <c r="G32" s="39">
        <f t="shared" si="3"/>
        <v>1.2999999999999999E-3</v>
      </c>
      <c r="H32" s="39">
        <f t="shared" si="3"/>
        <v>1.4E-3</v>
      </c>
      <c r="J32" s="11">
        <v>-4.0999172162614903E-3</v>
      </c>
      <c r="K32" s="11" cm="1">
        <f t="array" ref="K32">MMULT(Analysis!$X32:$AQ32,VaR!C$4:C$23)</f>
        <v>-5.2813492701708363E-4</v>
      </c>
      <c r="L32" s="11" cm="1">
        <f t="array" ref="L32">MMULT(Analysis!$X32:$AQ32,VaR!D$4:D$23)</f>
        <v>-7.0938621182631322E-4</v>
      </c>
      <c r="M32" s="11" cm="1">
        <f t="array" ref="M32">MMULT(Analysis!$X32:$AQ32,VaR!E$4:E$23)</f>
        <v>-9.0477518732813718E-4</v>
      </c>
      <c r="N32" s="11" cm="1">
        <f t="array" ref="N32">MMULT(Analysis!$X32:$AQ32,VaR!F$4:F$23)</f>
        <v>-1.1055102552216371E-3</v>
      </c>
      <c r="O32" s="11" cm="1">
        <f t="array" ref="O32">MMULT(Analysis!$X32:$AQ32,VaR!G$4:G$23)</f>
        <v>-1.3061332909180827E-3</v>
      </c>
      <c r="P32" s="11" cm="1">
        <f t="array" ref="P32">MMULT(Analysis!$X32:$AQ32,VaR!H$4:H$23)</f>
        <v>-1.5128521909008176E-3</v>
      </c>
      <c r="W32" s="37">
        <v>-2.9306282021949294E-3</v>
      </c>
      <c r="X32" s="38">
        <v>-2.1496290512222909E-3</v>
      </c>
      <c r="Y32" s="38">
        <v>1.7619438590860228E-3</v>
      </c>
      <c r="Z32" s="38">
        <v>-4.3209939728403707E-4</v>
      </c>
      <c r="AA32" s="38">
        <v>1.0344115399755537E-3</v>
      </c>
      <c r="AB32" s="38">
        <v>9.2643699907843258E-3</v>
      </c>
    </row>
    <row r="33" spans="2:28" x14ac:dyDescent="0.25">
      <c r="B33" s="16" t="s">
        <v>59</v>
      </c>
      <c r="C33" s="20">
        <f>C32*252</f>
        <v>0.2268</v>
      </c>
      <c r="D33" s="20">
        <f t="shared" ref="D33:H33" si="4">D32*252</f>
        <v>0.252</v>
      </c>
      <c r="E33" s="20">
        <f t="shared" si="4"/>
        <v>0.2772</v>
      </c>
      <c r="F33" s="20">
        <f t="shared" si="4"/>
        <v>0.30239999999999995</v>
      </c>
      <c r="G33" s="20">
        <f t="shared" si="4"/>
        <v>0.3276</v>
      </c>
      <c r="H33" s="20">
        <f t="shared" si="4"/>
        <v>0.3528</v>
      </c>
      <c r="J33" s="11">
        <v>-4.2861172813647968E-3</v>
      </c>
      <c r="K33" s="11" cm="1">
        <f t="array" ref="K33">MMULT(Analysis!$X33:$AQ33,VaR!C$4:C$23)</f>
        <v>-3.6077209794145634E-3</v>
      </c>
      <c r="L33" s="11" cm="1">
        <f t="array" ref="L33">MMULT(Analysis!$X33:$AQ33,VaR!D$4:D$23)</f>
        <v>-4.3959832450334631E-3</v>
      </c>
      <c r="M33" s="11" cm="1">
        <f t="array" ref="M33">MMULT(Analysis!$X33:$AQ33,VaR!E$4:E$23)</f>
        <v>-5.2721811130043766E-3</v>
      </c>
      <c r="N33" s="11" cm="1">
        <f t="array" ref="N33">MMULT(Analysis!$X33:$AQ33,VaR!F$4:F$23)</f>
        <v>-6.1416886972217285E-3</v>
      </c>
      <c r="O33" s="11" cm="1">
        <f t="array" ref="O33">MMULT(Analysis!$X33:$AQ33,VaR!G$4:G$23)</f>
        <v>-7.0127050439072131E-3</v>
      </c>
      <c r="P33" s="11" cm="1">
        <f t="array" ref="P33">MMULT(Analysis!$X33:$AQ33,VaR!H$4:H$23)</f>
        <v>-7.9130666429820026E-3</v>
      </c>
      <c r="W33" s="37">
        <v>7.6679836183611767E-4</v>
      </c>
      <c r="X33" s="38">
        <v>1.9027166015439447E-4</v>
      </c>
      <c r="Y33" s="38">
        <v>-6.7151176671941372E-4</v>
      </c>
      <c r="Z33" s="38">
        <v>5.1867167811280521E-3</v>
      </c>
      <c r="AA33" s="38">
        <v>3.1963401089422404E-3</v>
      </c>
      <c r="AB33" s="38">
        <v>5.1328625523969097E-3</v>
      </c>
    </row>
    <row r="34" spans="2:28" x14ac:dyDescent="0.25">
      <c r="B34" s="49" t="s">
        <v>65</v>
      </c>
      <c r="C34" s="39">
        <f>_xlfn.NORM.INV(1-$C$27,C32,SQRT(C31))</f>
        <v>-8.8245855546351705E-3</v>
      </c>
      <c r="D34" s="39">
        <f t="shared" ref="D34:H34" si="5">_xlfn.NORM.INV(1-$C$27,D32,SQRT(D31))</f>
        <v>-1.0152183240301732E-2</v>
      </c>
      <c r="E34" s="39">
        <f t="shared" si="5"/>
        <v>-1.1524069127060665E-2</v>
      </c>
      <c r="F34" s="39">
        <f t="shared" si="5"/>
        <v>-1.2919674734290822E-2</v>
      </c>
      <c r="G34" s="39">
        <f t="shared" si="5"/>
        <v>-1.4331985074566157E-2</v>
      </c>
      <c r="H34" s="39">
        <f t="shared" si="5"/>
        <v>-1.57563114342106E-2</v>
      </c>
      <c r="J34" s="11">
        <v>-1.8533029890394803E-3</v>
      </c>
      <c r="K34" s="11" cm="1">
        <f t="array" ref="K34">MMULT(Analysis!$X34:$AQ34,VaR!C$4:C$23)</f>
        <v>-3.3083332710053676E-3</v>
      </c>
      <c r="L34" s="11" cm="1">
        <f t="array" ref="L34">MMULT(Analysis!$X34:$AQ34,VaR!D$4:D$23)</f>
        <v>-3.4632513222321031E-3</v>
      </c>
      <c r="M34" s="11" cm="1">
        <f t="array" ref="M34">MMULT(Analysis!$X34:$AQ34,VaR!E$4:E$23)</f>
        <v>-3.7591113441366995E-3</v>
      </c>
      <c r="N34" s="11" cm="1">
        <f t="array" ref="N34">MMULT(Analysis!$X34:$AQ34,VaR!F$4:F$23)</f>
        <v>-4.0450211568262085E-3</v>
      </c>
      <c r="O34" s="11" cm="1">
        <f t="array" ref="O34">MMULT(Analysis!$X34:$AQ34,VaR!G$4:G$23)</f>
        <v>-4.3342467037730918E-3</v>
      </c>
      <c r="P34" s="11" cm="1">
        <f t="array" ref="P34">MMULT(Analysis!$X34:$AQ34,VaR!H$4:H$23)</f>
        <v>-4.6429129580045168E-3</v>
      </c>
      <c r="W34" s="37">
        <v>2.3711534049638428E-3</v>
      </c>
      <c r="X34" s="38">
        <v>-4.4617231126030674E-3</v>
      </c>
      <c r="Y34" s="38">
        <v>-4.9690567784149613E-3</v>
      </c>
      <c r="Z34" s="38">
        <v>-5.482177081529517E-3</v>
      </c>
      <c r="AA34" s="38">
        <v>1.3953594280872493E-3</v>
      </c>
      <c r="AB34" s="38">
        <v>-1.6051370936438617E-4</v>
      </c>
    </row>
    <row r="35" spans="2:28" x14ac:dyDescent="0.25">
      <c r="J35" s="11">
        <v>-8.1332496685208311E-3</v>
      </c>
      <c r="K35" s="11" cm="1">
        <f t="array" ref="K35">MMULT(Analysis!$X35:$AQ35,VaR!C$4:C$23)</f>
        <v>-4.4824418808944097E-3</v>
      </c>
      <c r="L35" s="11" cm="1">
        <f t="array" ref="L35">MMULT(Analysis!$X35:$AQ35,VaR!D$4:D$23)</f>
        <v>-4.8134525263877261E-3</v>
      </c>
      <c r="M35" s="11" cm="1">
        <f t="array" ref="M35">MMULT(Analysis!$X35:$AQ35,VaR!E$4:E$23)</f>
        <v>-5.1892134891276531E-3</v>
      </c>
      <c r="N35" s="11" cm="1">
        <f t="array" ref="N35">MMULT(Analysis!$X35:$AQ35,VaR!F$4:F$23)</f>
        <v>-5.5586247430527719E-3</v>
      </c>
      <c r="O35" s="11" cm="1">
        <f t="array" ref="O35">MMULT(Analysis!$X35:$AQ35,VaR!G$4:G$23)</f>
        <v>-5.9282190167164479E-3</v>
      </c>
      <c r="P35" s="11" cm="1">
        <f t="array" ref="P35">MMULT(Analysis!$X35:$AQ35,VaR!H$4:H$23)</f>
        <v>-6.316825726626926E-3</v>
      </c>
      <c r="W35" s="37">
        <v>1.4611101187241729E-3</v>
      </c>
      <c r="X35" s="38">
        <v>1.7725583373030531E-3</v>
      </c>
      <c r="Y35" s="38">
        <v>-2.4064737289758347E-3</v>
      </c>
      <c r="Z35" s="38">
        <v>-1.2033772399434384E-3</v>
      </c>
      <c r="AA35" s="38">
        <v>-4.964721741899848E-3</v>
      </c>
      <c r="AB35" s="38">
        <v>-5.0246503939102693E-3</v>
      </c>
    </row>
    <row r="36" spans="2:28" x14ac:dyDescent="0.25">
      <c r="J36" s="11">
        <v>3.0615361382113119E-3</v>
      </c>
      <c r="K36" s="11" cm="1">
        <f t="array" ref="K36">MMULT(Analysis!$X36:$AQ36,VaR!C$4:C$23)</f>
        <v>1.7656442367674648E-3</v>
      </c>
      <c r="L36" s="11" cm="1">
        <f t="array" ref="L36">MMULT(Analysis!$X36:$AQ36,VaR!D$4:D$23)</f>
        <v>1.9589115160012992E-3</v>
      </c>
      <c r="M36" s="11" cm="1">
        <f t="array" ref="M36">MMULT(Analysis!$X36:$AQ36,VaR!E$4:E$23)</f>
        <v>2.1910606120133826E-3</v>
      </c>
      <c r="N36" s="11" cm="1">
        <f t="array" ref="N36">MMULT(Analysis!$X36:$AQ36,VaR!F$4:F$23)</f>
        <v>2.4192290177105337E-3</v>
      </c>
      <c r="O36" s="11" cm="1">
        <f t="array" ref="O36">MMULT(Analysis!$X36:$AQ36,VaR!G$4:G$23)</f>
        <v>2.6478275277866522E-3</v>
      </c>
      <c r="P36" s="11" cm="1">
        <f t="array" ref="P36">MMULT(Analysis!$X36:$AQ36,VaR!H$4:H$23)</f>
        <v>2.8784428656961521E-3</v>
      </c>
      <c r="W36" s="37">
        <v>3.7049616366712141E-4</v>
      </c>
      <c r="X36" s="38">
        <v>2.1925194144168927E-3</v>
      </c>
      <c r="Y36" s="38">
        <v>7.1135163766972266E-3</v>
      </c>
      <c r="Z36" s="38">
        <v>1.0217296042657108E-2</v>
      </c>
      <c r="AA36" s="38">
        <v>-8.7595716503448794E-3</v>
      </c>
      <c r="AB36" s="38">
        <v>3.4278100976156568E-3</v>
      </c>
    </row>
    <row r="37" spans="2:28" x14ac:dyDescent="0.25">
      <c r="J37" s="11">
        <v>8.5806304850292959E-4</v>
      </c>
      <c r="K37" s="11" cm="1">
        <f t="array" ref="K37">MMULT(Analysis!$X37:$AQ37,VaR!C$4:C$23)</f>
        <v>1.0359636909385852E-3</v>
      </c>
      <c r="L37" s="11" cm="1">
        <f t="array" ref="L37">MMULT(Analysis!$X37:$AQ37,VaR!D$4:D$23)</f>
        <v>1.2660385513671734E-3</v>
      </c>
      <c r="M37" s="11" cm="1">
        <f t="array" ref="M37">MMULT(Analysis!$X37:$AQ37,VaR!E$4:E$23)</f>
        <v>1.3862450639007891E-3</v>
      </c>
      <c r="N37" s="11" cm="1">
        <f t="array" ref="N37">MMULT(Analysis!$X37:$AQ37,VaR!F$4:F$23)</f>
        <v>1.5109673102758105E-3</v>
      </c>
      <c r="O37" s="11" cm="1">
        <f t="array" ref="O37">MMULT(Analysis!$X37:$AQ37,VaR!G$4:G$23)</f>
        <v>1.6341011741426493E-3</v>
      </c>
      <c r="P37" s="11" cm="1">
        <f t="array" ref="P37">MMULT(Analysis!$X37:$AQ37,VaR!H$4:H$23)</f>
        <v>1.7463719548381591E-3</v>
      </c>
      <c r="W37" s="37">
        <v>-4.4858701903664044E-3</v>
      </c>
      <c r="X37" s="38">
        <v>-2.2172926262319374E-3</v>
      </c>
      <c r="Y37" s="38">
        <v>1.0154924075826421E-2</v>
      </c>
      <c r="Z37" s="38">
        <v>9.6573753065342313E-3</v>
      </c>
      <c r="AA37" s="38">
        <v>-2.2045850381720812E-3</v>
      </c>
      <c r="AB37" s="38">
        <v>1.1186477903617197E-2</v>
      </c>
    </row>
    <row r="38" spans="2:28" x14ac:dyDescent="0.25">
      <c r="J38" s="11">
        <v>9.2928602067649975E-3</v>
      </c>
      <c r="K38" s="11" cm="1">
        <f t="array" ref="K38">MMULT(Analysis!$X38:$AQ38,VaR!C$4:C$23)</f>
        <v>4.8719464337107074E-3</v>
      </c>
      <c r="L38" s="11" cm="1">
        <f t="array" ref="L38">MMULT(Analysis!$X38:$AQ38,VaR!D$4:D$23)</f>
        <v>5.3196940314866482E-3</v>
      </c>
      <c r="M38" s="11" cm="1">
        <f t="array" ref="M38">MMULT(Analysis!$X38:$AQ38,VaR!E$4:E$23)</f>
        <v>5.8683076611328547E-3</v>
      </c>
      <c r="N38" s="11" cm="1">
        <f t="array" ref="N38">MMULT(Analysis!$X38:$AQ38,VaR!F$4:F$23)</f>
        <v>6.3969633580690912E-3</v>
      </c>
      <c r="O38" s="11" cm="1">
        <f t="array" ref="O38">MMULT(Analysis!$X38:$AQ38,VaR!G$4:G$23)</f>
        <v>6.9271560677737704E-3</v>
      </c>
      <c r="P38" s="11" cm="1">
        <f t="array" ref="P38">MMULT(Analysis!$X38:$AQ38,VaR!H$4:H$23)</f>
        <v>7.4374358429825692E-3</v>
      </c>
      <c r="W38" s="37">
        <v>4.8971896512724922E-3</v>
      </c>
      <c r="X38" s="38">
        <v>-3.7594498710168409E-3</v>
      </c>
      <c r="Y38" s="38">
        <v>6.6893560192998851E-3</v>
      </c>
      <c r="Z38" s="38">
        <v>-8.9636321869591487E-3</v>
      </c>
      <c r="AA38" s="38">
        <v>1.8963287549093365E-3</v>
      </c>
      <c r="AB38" s="38">
        <v>1.8914770102004695E-3</v>
      </c>
    </row>
    <row r="39" spans="2:28" x14ac:dyDescent="0.25">
      <c r="J39" s="11">
        <v>5.521684246947696E-4</v>
      </c>
      <c r="K39" s="11" cm="1">
        <f t="array" ref="K39">MMULT(Analysis!$X39:$AQ39,VaR!C$4:C$23)</f>
        <v>3.4660647834094157E-4</v>
      </c>
      <c r="L39" s="11" cm="1">
        <f t="array" ref="L39">MMULT(Analysis!$X39:$AQ39,VaR!D$4:D$23)</f>
        <v>2.0793670860223346E-4</v>
      </c>
      <c r="M39" s="11" cm="1">
        <f t="array" ref="M39">MMULT(Analysis!$X39:$AQ39,VaR!E$4:E$23)</f>
        <v>2.1031357364011317E-4</v>
      </c>
      <c r="N39" s="11" cm="1">
        <f t="array" ref="N39">MMULT(Analysis!$X39:$AQ39,VaR!F$4:F$23)</f>
        <v>2.0306297988013163E-4</v>
      </c>
      <c r="O39" s="11" cm="1">
        <f t="array" ref="O39">MMULT(Analysis!$X39:$AQ39,VaR!G$4:G$23)</f>
        <v>1.9915131468864792E-4</v>
      </c>
      <c r="P39" s="11" cm="1">
        <f t="array" ref="P39">MMULT(Analysis!$X39:$AQ39,VaR!H$4:H$23)</f>
        <v>2.3450144320781021E-4</v>
      </c>
      <c r="W39" s="37">
        <v>-7.7966270828270356E-3</v>
      </c>
      <c r="X39" s="38">
        <v>7.9265700221876605E-3</v>
      </c>
      <c r="Y39" s="38">
        <v>2.0014919191940865E-3</v>
      </c>
      <c r="Z39" s="38">
        <v>1.0551349699500133E-2</v>
      </c>
      <c r="AA39" s="38">
        <v>1.9763704732293262E-3</v>
      </c>
      <c r="AB39" s="38">
        <v>-6.9720456700575594E-3</v>
      </c>
    </row>
    <row r="40" spans="2:28" x14ac:dyDescent="0.25">
      <c r="J40" s="11">
        <v>1.9142503004050699E-3</v>
      </c>
      <c r="K40" s="11" cm="1">
        <f t="array" ref="K40">MMULT(Analysis!$X40:$AQ40,VaR!C$4:C$23)</f>
        <v>3.784552369077698E-4</v>
      </c>
      <c r="L40" s="11" cm="1">
        <f t="array" ref="L40">MMULT(Analysis!$X40:$AQ40,VaR!D$4:D$23)</f>
        <v>3.5047982383612037E-4</v>
      </c>
      <c r="M40" s="11" cm="1">
        <f t="array" ref="M40">MMULT(Analysis!$X40:$AQ40,VaR!E$4:E$23)</f>
        <v>2.3727761628014626E-4</v>
      </c>
      <c r="N40" s="11" cm="1">
        <f t="array" ref="N40">MMULT(Analysis!$X40:$AQ40,VaR!F$4:F$23)</f>
        <v>1.3041876926891613E-4</v>
      </c>
      <c r="O40" s="11" cm="1">
        <f t="array" ref="O40">MMULT(Analysis!$X40:$AQ40,VaR!G$4:G$23)</f>
        <v>2.1125391156646175E-5</v>
      </c>
      <c r="P40" s="11" cm="1">
        <f t="array" ref="P40">MMULT(Analysis!$X40:$AQ40,VaR!H$4:H$23)</f>
        <v>-1.1796298961577327E-4</v>
      </c>
      <c r="W40" s="37">
        <v>1.3181476469966583E-3</v>
      </c>
      <c r="X40" s="38">
        <v>-7.4159447396959853E-4</v>
      </c>
      <c r="Y40" s="38">
        <v>-6.3727938499563612E-3</v>
      </c>
      <c r="Z40" s="38">
        <v>-2.1106748651334786E-3</v>
      </c>
      <c r="AA40" s="38">
        <v>-1.1605054932180793E-3</v>
      </c>
      <c r="AB40" s="38">
        <v>-6.8327184284135015E-5</v>
      </c>
    </row>
    <row r="41" spans="2:28" x14ac:dyDescent="0.25">
      <c r="J41" s="11">
        <v>-3.1770601585503312E-4</v>
      </c>
      <c r="K41" s="11" cm="1">
        <f t="array" ref="K41">MMULT(Analysis!$X41:$AQ41,VaR!C$4:C$23)</f>
        <v>-4.7013342173499997E-4</v>
      </c>
      <c r="L41" s="11" cm="1">
        <f t="array" ref="L41">MMULT(Analysis!$X41:$AQ41,VaR!D$4:D$23)</f>
        <v>-4.651883061404511E-4</v>
      </c>
      <c r="M41" s="11" cm="1">
        <f t="array" ref="M41">MMULT(Analysis!$X41:$AQ41,VaR!E$4:E$23)</f>
        <v>-4.956262981777377E-4</v>
      </c>
      <c r="N41" s="11" cm="1">
        <f t="array" ref="N41">MMULT(Analysis!$X41:$AQ41,VaR!F$4:F$23)</f>
        <v>-5.302810981516118E-4</v>
      </c>
      <c r="O41" s="11" cm="1">
        <f t="array" ref="O41">MMULT(Analysis!$X41:$AQ41,VaR!G$4:G$23)</f>
        <v>-5.6567254627386406E-4</v>
      </c>
      <c r="P41" s="11" cm="1">
        <f t="array" ref="P41">MMULT(Analysis!$X41:$AQ41,VaR!H$4:H$23)</f>
        <v>-6.4166946270433371E-4</v>
      </c>
      <c r="W41" s="37">
        <v>1.0229655936185736E-3</v>
      </c>
      <c r="X41" s="38">
        <v>4.236150134853232E-3</v>
      </c>
      <c r="Y41" s="38">
        <v>-9.5738874001326615E-4</v>
      </c>
      <c r="Z41" s="38">
        <v>-8.130098764621653E-3</v>
      </c>
      <c r="AA41" s="38">
        <v>-9.8507120891474197E-3</v>
      </c>
      <c r="AB41" s="38">
        <v>-1.7916827936129266E-3</v>
      </c>
    </row>
    <row r="42" spans="2:28" x14ac:dyDescent="0.25">
      <c r="J42" s="11">
        <v>4.0135220600668424E-3</v>
      </c>
      <c r="K42" s="11" cm="1">
        <f t="array" ref="K42">MMULT(Analysis!$X42:$AQ42,VaR!C$4:C$23)</f>
        <v>3.7675220021846987E-3</v>
      </c>
      <c r="L42" s="11" cm="1">
        <f t="array" ref="L42">MMULT(Analysis!$X42:$AQ42,VaR!D$4:D$23)</f>
        <v>4.0495967399581945E-3</v>
      </c>
      <c r="M42" s="11" cm="1">
        <f t="array" ref="M42">MMULT(Analysis!$X42:$AQ42,VaR!E$4:E$23)</f>
        <v>4.4418205043552849E-3</v>
      </c>
      <c r="N42" s="11" cm="1">
        <f t="array" ref="N42">MMULT(Analysis!$X42:$AQ42,VaR!F$4:F$23)</f>
        <v>4.8336850750821539E-3</v>
      </c>
      <c r="O42" s="11" cm="1">
        <f t="array" ref="O42">MMULT(Analysis!$X42:$AQ42,VaR!G$4:G$23)</f>
        <v>5.2280387536805676E-3</v>
      </c>
      <c r="P42" s="11" cm="1">
        <f t="array" ref="P42">MMULT(Analysis!$X42:$AQ42,VaR!H$4:H$23)</f>
        <v>5.6203802747694011E-3</v>
      </c>
      <c r="W42" s="37">
        <v>-4.1592861953191462E-3</v>
      </c>
      <c r="X42" s="38">
        <v>-4.3240763463836627E-4</v>
      </c>
      <c r="Y42" s="38">
        <v>-6.7909818557804098E-3</v>
      </c>
      <c r="Z42" s="38">
        <v>-1.5161784728360363E-2</v>
      </c>
      <c r="AA42" s="38">
        <v>-6.0202914791181684E-3</v>
      </c>
      <c r="AB42" s="38">
        <v>9.7070173195461392E-4</v>
      </c>
    </row>
    <row r="43" spans="2:28" x14ac:dyDescent="0.25">
      <c r="J43" s="11">
        <v>5.9912826448198318E-3</v>
      </c>
      <c r="K43" s="11" cm="1">
        <f t="array" ref="K43">MMULT(Analysis!$X43:$AQ43,VaR!C$4:C$23)</f>
        <v>6.4836763211614809E-3</v>
      </c>
      <c r="L43" s="11" cm="1">
        <f t="array" ref="L43">MMULT(Analysis!$X43:$AQ43,VaR!D$4:D$23)</f>
        <v>6.6777886275026345E-3</v>
      </c>
      <c r="M43" s="11" cm="1">
        <f t="array" ref="M43">MMULT(Analysis!$X43:$AQ43,VaR!E$4:E$23)</f>
        <v>6.900907787229453E-3</v>
      </c>
      <c r="N43" s="11" cm="1">
        <f t="array" ref="N43">MMULT(Analysis!$X43:$AQ43,VaR!F$4:F$23)</f>
        <v>7.1193508809210965E-3</v>
      </c>
      <c r="O43" s="11" cm="1">
        <f t="array" ref="O43">MMULT(Analysis!$X43:$AQ43,VaR!G$4:G$23)</f>
        <v>7.3380184285813709E-3</v>
      </c>
      <c r="P43" s="11" cm="1">
        <f t="array" ref="P43">MMULT(Analysis!$X43:$AQ43,VaR!H$4:H$23)</f>
        <v>7.6314050471589737E-3</v>
      </c>
      <c r="W43" s="37">
        <v>6.0298550260980844E-3</v>
      </c>
      <c r="X43" s="38">
        <v>8.1195924283529158E-3</v>
      </c>
      <c r="Y43" s="38">
        <v>6.8556810747882994E-3</v>
      </c>
      <c r="Z43" s="38">
        <v>4.1719777410264211E-3</v>
      </c>
      <c r="AA43" s="38">
        <v>-7.1369792602956296E-3</v>
      </c>
      <c r="AB43" s="38">
        <v>-5.9505401587681261E-3</v>
      </c>
    </row>
    <row r="44" spans="2:28" x14ac:dyDescent="0.25">
      <c r="J44" s="11">
        <v>-2.6513249750530926E-3</v>
      </c>
      <c r="K44" s="11" cm="1">
        <f t="array" ref="K44">MMULT(Analysis!$X44:$AQ44,VaR!C$4:C$23)</f>
        <v>1.6209218059776158E-3</v>
      </c>
      <c r="L44" s="11" cm="1">
        <f t="array" ref="L44">MMULT(Analysis!$X44:$AQ44,VaR!D$4:D$23)</f>
        <v>1.2914070000141901E-3</v>
      </c>
      <c r="M44" s="11" cm="1">
        <f t="array" ref="M44">MMULT(Analysis!$X44:$AQ44,VaR!E$4:E$23)</f>
        <v>9.3241768926997654E-4</v>
      </c>
      <c r="N44" s="11" cm="1">
        <f t="array" ref="N44">MMULT(Analysis!$X44:$AQ44,VaR!F$4:F$23)</f>
        <v>5.7920785440057794E-4</v>
      </c>
      <c r="O44" s="11" cm="1">
        <f t="array" ref="O44">MMULT(Analysis!$X44:$AQ44,VaR!G$4:G$23)</f>
        <v>2.2652187269450822E-4</v>
      </c>
      <c r="P44" s="11" cm="1">
        <f t="array" ref="P44">MMULT(Analysis!$X44:$AQ44,VaR!H$4:H$23)</f>
        <v>-9.4658504043176718E-5</v>
      </c>
      <c r="W44" s="37">
        <v>6.7385371630720317E-3</v>
      </c>
      <c r="X44" s="38">
        <v>5.6873553264958901E-3</v>
      </c>
      <c r="Y44" s="38">
        <v>2.716767397081276E-3</v>
      </c>
      <c r="Z44" s="38">
        <v>7.1738033860412539E-3</v>
      </c>
      <c r="AA44" s="38">
        <v>7.481845674291253E-3</v>
      </c>
      <c r="AB44" s="38">
        <v>-1.5425554212118732E-2</v>
      </c>
    </row>
    <row r="45" spans="2:28" x14ac:dyDescent="0.25">
      <c r="J45" s="11">
        <v>3.0444699035917324E-3</v>
      </c>
      <c r="K45" s="11" cm="1">
        <f t="array" ref="K45">MMULT(Analysis!$X45:$AQ45,VaR!C$4:C$23)</f>
        <v>-9.28769373513896E-4</v>
      </c>
      <c r="L45" s="11" cm="1">
        <f t="array" ref="L45">MMULT(Analysis!$X45:$AQ45,VaR!D$4:D$23)</f>
        <v>-4.5143982868996678E-4</v>
      </c>
      <c r="M45" s="11" cm="1">
        <f t="array" ref="M45">MMULT(Analysis!$X45:$AQ45,VaR!E$4:E$23)</f>
        <v>4.2896115327578383E-5</v>
      </c>
      <c r="N45" s="11" cm="1">
        <f t="array" ref="N45">MMULT(Analysis!$X45:$AQ45,VaR!F$4:F$23)</f>
        <v>5.3190029368448144E-4</v>
      </c>
      <c r="O45" s="11" cm="1">
        <f t="array" ref="O45">MMULT(Analysis!$X45:$AQ45,VaR!G$4:G$23)</f>
        <v>1.0215615694938388E-3</v>
      </c>
      <c r="P45" s="11" cm="1">
        <f t="array" ref="P45">MMULT(Analysis!$X45:$AQ45,VaR!H$4:H$23)</f>
        <v>1.4934734636361604E-3</v>
      </c>
      <c r="W45" s="37">
        <v>7.5680844611255441E-3</v>
      </c>
      <c r="X45" s="38">
        <v>-1.4431755468867777E-3</v>
      </c>
      <c r="Y45" s="38">
        <v>3.5783531489447344E-3</v>
      </c>
      <c r="Z45" s="38">
        <v>-6.699289878423588E-3</v>
      </c>
      <c r="AA45" s="38">
        <v>-1.1616056180093438E-3</v>
      </c>
      <c r="AB45" s="38">
        <v>1.763757379773233E-3</v>
      </c>
    </row>
    <row r="46" spans="2:28" x14ac:dyDescent="0.25">
      <c r="J46" s="11">
        <v>-5.3461923712697047E-3</v>
      </c>
      <c r="K46" s="11" cm="1">
        <f t="array" ref="K46">MMULT(Analysis!$X46:$AQ46,VaR!C$4:C$23)</f>
        <v>-2.2722410649249217E-3</v>
      </c>
      <c r="L46" s="11" cm="1">
        <f t="array" ref="L46">MMULT(Analysis!$X46:$AQ46,VaR!D$4:D$23)</f>
        <v>-2.7708021669584238E-3</v>
      </c>
      <c r="M46" s="11" cm="1">
        <f t="array" ref="M46">MMULT(Analysis!$X46:$AQ46,VaR!E$4:E$23)</f>
        <v>-3.2454388895637593E-3</v>
      </c>
      <c r="N46" s="11" cm="1">
        <f t="array" ref="N46">MMULT(Analysis!$X46:$AQ46,VaR!F$4:F$23)</f>
        <v>-3.7097590856458745E-3</v>
      </c>
      <c r="O46" s="11" cm="1">
        <f t="array" ref="O46">MMULT(Analysis!$X46:$AQ46,VaR!G$4:G$23)</f>
        <v>-4.172665273509105E-3</v>
      </c>
      <c r="P46" s="11" cm="1">
        <f t="array" ref="P46">MMULT(Analysis!$X46:$AQ46,VaR!H$4:H$23)</f>
        <v>-4.596033834061054E-3</v>
      </c>
      <c r="W46" s="37">
        <v>4.6835160901391649E-4</v>
      </c>
      <c r="X46" s="38">
        <v>-9.6209652131074106E-4</v>
      </c>
      <c r="Y46" s="38">
        <v>1.0267066082227393E-2</v>
      </c>
      <c r="Z46" s="38">
        <v>5.2450878555020605E-3</v>
      </c>
      <c r="AA46" s="38">
        <v>2.8130000974750146E-3</v>
      </c>
      <c r="AB46" s="38">
        <v>-1.4892708551191026E-2</v>
      </c>
    </row>
    <row r="47" spans="2:28" x14ac:dyDescent="0.25">
      <c r="J47" s="11">
        <v>-5.8920115049956702E-3</v>
      </c>
      <c r="K47" s="11" cm="1">
        <f t="array" ref="K47">MMULT(Analysis!$X47:$AQ47,VaR!C$4:C$23)</f>
        <v>-1.5975551893730746E-3</v>
      </c>
      <c r="L47" s="11" cm="1">
        <f t="array" ref="L47">MMULT(Analysis!$X47:$AQ47,VaR!D$4:D$23)</f>
        <v>-1.856503581879792E-3</v>
      </c>
      <c r="M47" s="11" cm="1">
        <f t="array" ref="M47">MMULT(Analysis!$X47:$AQ47,VaR!E$4:E$23)</f>
        <v>-2.0112240306327752E-3</v>
      </c>
      <c r="N47" s="11" cm="1">
        <f t="array" ref="N47">MMULT(Analysis!$X47:$AQ47,VaR!F$4:F$23)</f>
        <v>-2.1646643889225489E-3</v>
      </c>
      <c r="O47" s="11" cm="1">
        <f t="array" ref="O47">MMULT(Analysis!$X47:$AQ47,VaR!G$4:G$23)</f>
        <v>-2.316317896645376E-3</v>
      </c>
      <c r="P47" s="11" cm="1">
        <f t="array" ref="P47">MMULT(Analysis!$X47:$AQ47,VaR!H$4:H$23)</f>
        <v>-2.4640063923430399E-3</v>
      </c>
      <c r="W47" s="37">
        <v>5.3879685447085646E-3</v>
      </c>
      <c r="X47" s="38">
        <v>4.2550875856250188E-5</v>
      </c>
      <c r="Y47" s="38">
        <v>5.5965205677272027E-3</v>
      </c>
      <c r="Z47" s="38">
        <v>-1.0758509317100107E-3</v>
      </c>
      <c r="AA47" s="38">
        <v>-4.6950842114631087E-3</v>
      </c>
      <c r="AB47" s="38">
        <v>-1.5792303735121095E-3</v>
      </c>
    </row>
    <row r="48" spans="2:28" x14ac:dyDescent="0.25">
      <c r="J48" s="11">
        <v>1.6137710939798393E-3</v>
      </c>
      <c r="K48" s="11" cm="1">
        <f t="array" ref="K48">MMULT(Analysis!$X48:$AQ48,VaR!C$4:C$23)</f>
        <v>1.4258497969534736E-3</v>
      </c>
      <c r="L48" s="11" cm="1">
        <f t="array" ref="L48">MMULT(Analysis!$X48:$AQ48,VaR!D$4:D$23)</f>
        <v>1.556009977330939E-3</v>
      </c>
      <c r="M48" s="11" cm="1">
        <f t="array" ref="M48">MMULT(Analysis!$X48:$AQ48,VaR!E$4:E$23)</f>
        <v>1.6642472671579516E-3</v>
      </c>
      <c r="N48" s="11" cm="1">
        <f t="array" ref="N48">MMULT(Analysis!$X48:$AQ48,VaR!F$4:F$23)</f>
        <v>1.7824031529928193E-3</v>
      </c>
      <c r="O48" s="11" cm="1">
        <f t="array" ref="O48">MMULT(Analysis!$X48:$AQ48,VaR!G$4:G$23)</f>
        <v>1.9008359269963072E-3</v>
      </c>
      <c r="P48" s="11" cm="1">
        <f t="array" ref="P48">MMULT(Analysis!$X48:$AQ48,VaR!H$4:H$23)</f>
        <v>1.9918363839020784E-3</v>
      </c>
      <c r="W48" s="37">
        <v>-2.9594354919041501E-3</v>
      </c>
      <c r="X48" s="38">
        <v>1.7424735258609872E-3</v>
      </c>
      <c r="Y48" s="38">
        <v>2.645296611311642E-3</v>
      </c>
      <c r="Z48" s="38">
        <v>6.9328260641043013E-3</v>
      </c>
      <c r="AA48" s="38">
        <v>2.6484015653375536E-3</v>
      </c>
      <c r="AB48" s="38">
        <v>7.9987609332296417E-3</v>
      </c>
    </row>
    <row r="49" spans="10:28" x14ac:dyDescent="0.25">
      <c r="J49" s="11">
        <v>-8.3979575177804203E-3</v>
      </c>
      <c r="K49" s="11" cm="1">
        <f t="array" ref="K49">MMULT(Analysis!$X49:$AQ49,VaR!C$4:C$23)</f>
        <v>-3.4785714219191942E-3</v>
      </c>
      <c r="L49" s="11" cm="1">
        <f t="array" ref="L49">MMULT(Analysis!$X49:$AQ49,VaR!D$4:D$23)</f>
        <v>-3.942663002276932E-3</v>
      </c>
      <c r="M49" s="11" cm="1">
        <f t="array" ref="M49">MMULT(Analysis!$X49:$AQ49,VaR!E$4:E$23)</f>
        <v>-4.4546101321814901E-3</v>
      </c>
      <c r="N49" s="11" cm="1">
        <f t="array" ref="N49">MMULT(Analysis!$X49:$AQ49,VaR!F$4:F$23)</f>
        <v>-4.9536836303733798E-3</v>
      </c>
      <c r="O49" s="11" cm="1">
        <f t="array" ref="O49">MMULT(Analysis!$X49:$AQ49,VaR!G$4:G$23)</f>
        <v>-5.4532431716136321E-3</v>
      </c>
      <c r="P49" s="11" cm="1">
        <f t="array" ref="P49">MMULT(Analysis!$X49:$AQ49,VaR!H$4:H$23)</f>
        <v>-5.9609224363447177E-3</v>
      </c>
      <c r="W49" s="37">
        <v>-3.8268856178561694E-3</v>
      </c>
      <c r="X49" s="38">
        <v>3.1296122395142447E-3</v>
      </c>
      <c r="Y49" s="38">
        <v>1.4063421490878682E-3</v>
      </c>
      <c r="Z49" s="38">
        <v>-6.0178662321675805E-3</v>
      </c>
      <c r="AA49" s="38">
        <v>-5.5627618020400406E-3</v>
      </c>
      <c r="AB49" s="38">
        <v>8.6776629167492503E-3</v>
      </c>
    </row>
    <row r="50" spans="10:28" x14ac:dyDescent="0.25">
      <c r="J50" s="11">
        <v>-1.7834218210964464E-3</v>
      </c>
      <c r="K50" s="11" cm="1">
        <f t="array" ref="K50">MMULT(Analysis!$X50:$AQ50,VaR!C$4:C$23)</f>
        <v>-9.2615769769667034E-4</v>
      </c>
      <c r="L50" s="11" cm="1">
        <f t="array" ref="L50">MMULT(Analysis!$X50:$AQ50,VaR!D$4:D$23)</f>
        <v>-1.3578936881099473E-3</v>
      </c>
      <c r="M50" s="11" cm="1">
        <f t="array" ref="M50">MMULT(Analysis!$X50:$AQ50,VaR!E$4:E$23)</f>
        <v>-1.8772586965858534E-3</v>
      </c>
      <c r="N50" s="11" cm="1">
        <f t="array" ref="N50">MMULT(Analysis!$X50:$AQ50,VaR!F$4:F$23)</f>
        <v>-2.3919267366800663E-3</v>
      </c>
      <c r="O50" s="11" cm="1">
        <f t="array" ref="O50">MMULT(Analysis!$X50:$AQ50,VaR!G$4:G$23)</f>
        <v>-2.9070359791472612E-3</v>
      </c>
      <c r="P50" s="11" cm="1">
        <f t="array" ref="P50">MMULT(Analysis!$X50:$AQ50,VaR!H$4:H$23)</f>
        <v>-3.4227658406331082E-3</v>
      </c>
      <c r="W50" s="37">
        <v>2.559465260672732E-3</v>
      </c>
      <c r="X50" s="38">
        <v>-2.5220266954638641E-3</v>
      </c>
      <c r="Y50" s="38">
        <v>-6.8645997266197807E-3</v>
      </c>
      <c r="Z50" s="38">
        <v>7.4355900649890824E-3</v>
      </c>
      <c r="AA50" s="38">
        <v>5.7220127165317535E-3</v>
      </c>
      <c r="AB50" s="38">
        <v>1.4081831785792019E-3</v>
      </c>
    </row>
    <row r="51" spans="10:28" x14ac:dyDescent="0.25">
      <c r="J51" s="11">
        <v>7.5227637527042245E-3</v>
      </c>
      <c r="K51" s="11" cm="1">
        <f t="array" ref="K51">MMULT(Analysis!$X51:$AQ51,VaR!C$4:C$23)</f>
        <v>5.0364662026412439E-3</v>
      </c>
      <c r="L51" s="11" cm="1">
        <f t="array" ref="L51">MMULT(Analysis!$X51:$AQ51,VaR!D$4:D$23)</f>
        <v>5.6998660466064197E-3</v>
      </c>
      <c r="M51" s="11" cm="1">
        <f t="array" ref="M51">MMULT(Analysis!$X51:$AQ51,VaR!E$4:E$23)</f>
        <v>6.3354221128815663E-3</v>
      </c>
      <c r="N51" s="11" cm="1">
        <f t="array" ref="N51">MMULT(Analysis!$X51:$AQ51,VaR!F$4:F$23)</f>
        <v>6.9637879280376336E-3</v>
      </c>
      <c r="O51" s="11" cm="1">
        <f t="array" ref="O51">MMULT(Analysis!$X51:$AQ51,VaR!G$4:G$23)</f>
        <v>7.5919764993011441E-3</v>
      </c>
      <c r="P51" s="11" cm="1">
        <f t="array" ref="P51">MMULT(Analysis!$X51:$AQ51,VaR!H$4:H$23)</f>
        <v>8.2305459882870673E-3</v>
      </c>
      <c r="W51" s="37">
        <v>-3.9753035116533286E-3</v>
      </c>
      <c r="X51" s="38">
        <v>7.9151247134868746E-3</v>
      </c>
      <c r="Y51" s="38">
        <v>-9.3989991996262685E-3</v>
      </c>
      <c r="Z51" s="38">
        <v>-4.8009880235156746E-3</v>
      </c>
      <c r="AA51" s="38">
        <v>7.0562501751817762E-3</v>
      </c>
      <c r="AB51" s="38">
        <v>4.7479177830031406E-3</v>
      </c>
    </row>
    <row r="52" spans="10:28" x14ac:dyDescent="0.25">
      <c r="J52" s="11">
        <v>5.7993307106051113E-3</v>
      </c>
      <c r="K52" s="11" cm="1">
        <f t="array" ref="K52">MMULT(Analysis!$X52:$AQ52,VaR!C$4:C$23)</f>
        <v>4.6395151542438116E-3</v>
      </c>
      <c r="L52" s="11" cm="1">
        <f t="array" ref="L52">MMULT(Analysis!$X52:$AQ52,VaR!D$4:D$23)</f>
        <v>5.0772535107685866E-3</v>
      </c>
      <c r="M52" s="11" cm="1">
        <f t="array" ref="M52">MMULT(Analysis!$X52:$AQ52,VaR!E$4:E$23)</f>
        <v>5.5983884043651422E-3</v>
      </c>
      <c r="N52" s="11" cm="1">
        <f t="array" ref="N52">MMULT(Analysis!$X52:$AQ52,VaR!F$4:F$23)</f>
        <v>6.1108193616049534E-3</v>
      </c>
      <c r="O52" s="11" cm="1">
        <f t="array" ref="O52">MMULT(Analysis!$X52:$AQ52,VaR!G$4:G$23)</f>
        <v>6.625930355509845E-3</v>
      </c>
      <c r="P52" s="11" cm="1">
        <f t="array" ref="P52">MMULT(Analysis!$X52:$AQ52,VaR!H$4:H$23)</f>
        <v>7.2026033569630174E-3</v>
      </c>
      <c r="W52" s="37">
        <v>1.4514300710274256E-3</v>
      </c>
      <c r="X52" s="38">
        <v>-5.2629383228340876E-3</v>
      </c>
      <c r="Y52" s="38">
        <v>1.5603399747793447E-3</v>
      </c>
      <c r="Z52" s="38">
        <v>-2.1354860215695229E-3</v>
      </c>
      <c r="AA52" s="38">
        <v>-2.0628217352088541E-3</v>
      </c>
      <c r="AB52" s="38">
        <v>-8.7726132584190052E-3</v>
      </c>
    </row>
    <row r="53" spans="10:28" x14ac:dyDescent="0.25">
      <c r="J53" s="11">
        <v>-9.1615476170243161E-3</v>
      </c>
      <c r="K53" s="11" cm="1">
        <f t="array" ref="K53">MMULT(Analysis!$X53:$AQ53,VaR!C$4:C$23)</f>
        <v>-5.8623591037765387E-3</v>
      </c>
      <c r="L53" s="11" cm="1">
        <f t="array" ref="L53">MMULT(Analysis!$X53:$AQ53,VaR!D$4:D$23)</f>
        <v>-5.9117010616449167E-3</v>
      </c>
      <c r="M53" s="11" cm="1">
        <f t="array" ref="M53">MMULT(Analysis!$X53:$AQ53,VaR!E$4:E$23)</f>
        <v>-6.10723802737139E-3</v>
      </c>
      <c r="N53" s="11" cm="1">
        <f t="array" ref="N53">MMULT(Analysis!$X53:$AQ53,VaR!F$4:F$23)</f>
        <v>-6.2856130518764907E-3</v>
      </c>
      <c r="O53" s="11" cm="1">
        <f t="array" ref="O53">MMULT(Analysis!$X53:$AQ53,VaR!G$4:G$23)</f>
        <v>-6.4653413593360447E-3</v>
      </c>
      <c r="P53" s="11" cm="1">
        <f t="array" ref="P53">MMULT(Analysis!$X53:$AQ53,VaR!H$4:H$23)</f>
        <v>-6.6154694466119737E-3</v>
      </c>
      <c r="W53" s="37">
        <v>-4.4255656121240466E-4</v>
      </c>
      <c r="X53" s="38">
        <v>-2.8817799986645691E-3</v>
      </c>
      <c r="Y53" s="38">
        <v>6.9587164789969395E-3</v>
      </c>
      <c r="Z53" s="38">
        <v>9.8539206493296555E-5</v>
      </c>
      <c r="AA53" s="38">
        <v>4.9163852200843393E-3</v>
      </c>
      <c r="AB53" s="38">
        <v>-2.3264484831212028E-3</v>
      </c>
    </row>
    <row r="54" spans="10:28" x14ac:dyDescent="0.25">
      <c r="J54" s="11">
        <v>-8.7524982249279903E-3</v>
      </c>
      <c r="K54" s="11" cm="1">
        <f t="array" ref="K54">MMULT(Analysis!$X54:$AQ54,VaR!C$4:C$23)</f>
        <v>-2.4310983870476153E-3</v>
      </c>
      <c r="L54" s="11" cm="1">
        <f t="array" ref="L54">MMULT(Analysis!$X54:$AQ54,VaR!D$4:D$23)</f>
        <v>-3.4764228486322472E-3</v>
      </c>
      <c r="M54" s="11" cm="1">
        <f t="array" ref="M54">MMULT(Analysis!$X54:$AQ54,VaR!E$4:E$23)</f>
        <v>-4.3642578471732169E-3</v>
      </c>
      <c r="N54" s="11" cm="1">
        <f t="array" ref="N54">MMULT(Analysis!$X54:$AQ54,VaR!F$4:F$23)</f>
        <v>-5.2518644937209497E-3</v>
      </c>
      <c r="O54" s="11" cm="1">
        <f t="array" ref="O54">MMULT(Analysis!$X54:$AQ54,VaR!G$4:G$23)</f>
        <v>-6.1359667928837982E-3</v>
      </c>
      <c r="P54" s="11" cm="1">
        <f t="array" ref="P54">MMULT(Analysis!$X54:$AQ54,VaR!H$4:H$23)</f>
        <v>-7.0041642456752356E-3</v>
      </c>
      <c r="W54" s="37">
        <v>-2.1898122986400261E-3</v>
      </c>
      <c r="X54" s="38">
        <v>-8.5926314770767907E-4</v>
      </c>
      <c r="Y54" s="38">
        <v>9.2533951379242356E-3</v>
      </c>
      <c r="Z54" s="38">
        <v>4.8333164939605919E-3</v>
      </c>
      <c r="AA54" s="38">
        <v>-7.7264561597257912E-5</v>
      </c>
      <c r="AB54" s="38">
        <v>-1.089834481364378E-2</v>
      </c>
    </row>
    <row r="55" spans="10:28" x14ac:dyDescent="0.25">
      <c r="J55" s="11">
        <v>4.4545811380636213E-3</v>
      </c>
      <c r="K55" s="11" cm="1">
        <f t="array" ref="K55">MMULT(Analysis!$X55:$AQ55,VaR!C$4:C$23)</f>
        <v>1.4481432479024807E-3</v>
      </c>
      <c r="L55" s="11" cm="1">
        <f t="array" ref="L55">MMULT(Analysis!$X55:$AQ55,VaR!D$4:D$23)</f>
        <v>2.5612381399011696E-3</v>
      </c>
      <c r="M55" s="11" cm="1">
        <f t="array" ref="M55">MMULT(Analysis!$X55:$AQ55,VaR!E$4:E$23)</f>
        <v>3.6272787376676321E-3</v>
      </c>
      <c r="N55" s="11" cm="1">
        <f t="array" ref="N55">MMULT(Analysis!$X55:$AQ55,VaR!F$4:F$23)</f>
        <v>4.7116200176231327E-3</v>
      </c>
      <c r="O55" s="11" cm="1">
        <f t="array" ref="O55">MMULT(Analysis!$X55:$AQ55,VaR!G$4:G$23)</f>
        <v>5.7945854440199255E-3</v>
      </c>
      <c r="P55" s="11" cm="1">
        <f t="array" ref="P55">MMULT(Analysis!$X55:$AQ55,VaR!H$4:H$23)</f>
        <v>6.8601667302036476E-3</v>
      </c>
      <c r="W55" s="37">
        <v>-2.3878754836929141E-3</v>
      </c>
      <c r="X55" s="38">
        <v>8.0669876095053033E-3</v>
      </c>
      <c r="Y55" s="38">
        <v>-2.199773602520873E-3</v>
      </c>
      <c r="Z55" s="38">
        <v>-1.1157516318406125E-3</v>
      </c>
      <c r="AA55" s="38">
        <v>-4.9528190028388054E-3</v>
      </c>
      <c r="AB55" s="38">
        <v>8.2823214860458395E-3</v>
      </c>
    </row>
    <row r="56" spans="10:28" x14ac:dyDescent="0.25">
      <c r="J56" s="11">
        <v>1.3241534403717187E-3</v>
      </c>
      <c r="K56" s="11" cm="1">
        <f t="array" ref="K56">MMULT(Analysis!$X56:$AQ56,VaR!C$4:C$23)</f>
        <v>3.1372223981273851E-3</v>
      </c>
      <c r="L56" s="11" cm="1">
        <f t="array" ref="L56">MMULT(Analysis!$X56:$AQ56,VaR!D$4:D$23)</f>
        <v>2.7196530782888488E-3</v>
      </c>
      <c r="M56" s="11" cm="1">
        <f t="array" ref="M56">MMULT(Analysis!$X56:$AQ56,VaR!E$4:E$23)</f>
        <v>2.2869712357031875E-3</v>
      </c>
      <c r="N56" s="11" cm="1">
        <f t="array" ref="N56">MMULT(Analysis!$X56:$AQ56,VaR!F$4:F$23)</f>
        <v>1.8432598921848023E-3</v>
      </c>
      <c r="O56" s="11" cm="1">
        <f t="array" ref="O56">MMULT(Analysis!$X56:$AQ56,VaR!G$4:G$23)</f>
        <v>1.399169813302847E-3</v>
      </c>
      <c r="P56" s="11" cm="1">
        <f t="array" ref="P56">MMULT(Analysis!$X56:$AQ56,VaR!H$4:H$23)</f>
        <v>9.4836237285082542E-4</v>
      </c>
      <c r="W56" s="37">
        <v>1.4494959623320028E-3</v>
      </c>
      <c r="X56" s="38">
        <v>-6.8101063991343812E-4</v>
      </c>
      <c r="Y56" s="38">
        <v>9.4027779646727143E-3</v>
      </c>
      <c r="Z56" s="38">
        <v>1.1816607191860384E-3</v>
      </c>
      <c r="AA56" s="38">
        <v>9.1754877904430023E-3</v>
      </c>
      <c r="AB56" s="38">
        <v>-2.2599433883566233E-3</v>
      </c>
    </row>
    <row r="57" spans="10:28" x14ac:dyDescent="0.25">
      <c r="J57" s="11">
        <v>-1.0465389668717351E-2</v>
      </c>
      <c r="K57" s="11" cm="1">
        <f t="array" ref="K57">MMULT(Analysis!$X57:$AQ57,VaR!C$4:C$23)</f>
        <v>-3.1421649658483005E-3</v>
      </c>
      <c r="L57" s="11" cm="1">
        <f t="array" ref="L57">MMULT(Analysis!$X57:$AQ57,VaR!D$4:D$23)</f>
        <v>-3.8891779556840533E-3</v>
      </c>
      <c r="M57" s="11" cm="1">
        <f t="array" ref="M57">MMULT(Analysis!$X57:$AQ57,VaR!E$4:E$23)</f>
        <v>-4.6389453410665155E-3</v>
      </c>
      <c r="N57" s="11" cm="1">
        <f t="array" ref="N57">MMULT(Analysis!$X57:$AQ57,VaR!F$4:F$23)</f>
        <v>-5.3899717804761172E-3</v>
      </c>
      <c r="O57" s="11" cm="1">
        <f t="array" ref="O57">MMULT(Analysis!$X57:$AQ57,VaR!G$4:G$23)</f>
        <v>-6.1405697307021119E-3</v>
      </c>
      <c r="P57" s="11" cm="1">
        <f t="array" ref="P57">MMULT(Analysis!$X57:$AQ57,VaR!H$4:H$23)</f>
        <v>-6.8344758576744692E-3</v>
      </c>
      <c r="W57" s="37">
        <v>-1.3335961602948373E-3</v>
      </c>
      <c r="X57" s="38">
        <v>1.0713315239408985E-3</v>
      </c>
      <c r="Y57" s="38">
        <v>-1.2737506194265733E-3</v>
      </c>
      <c r="Z57" s="38">
        <v>5.1184171043871171E-3</v>
      </c>
      <c r="AA57" s="38">
        <v>-1.7659713956993074E-3</v>
      </c>
      <c r="AB57" s="38">
        <v>6.2990923550969454E-4</v>
      </c>
    </row>
    <row r="58" spans="10:28" x14ac:dyDescent="0.25">
      <c r="J58" s="11">
        <v>-8.5147574033512235E-3</v>
      </c>
      <c r="K58" s="11" cm="1">
        <f t="array" ref="K58">MMULT(Analysis!$X58:$AQ58,VaR!C$4:C$23)</f>
        <v>-6.4177753560950429E-3</v>
      </c>
      <c r="L58" s="11" cm="1">
        <f t="array" ref="L58">MMULT(Analysis!$X58:$AQ58,VaR!D$4:D$23)</f>
        <v>-7.2645132547462443E-3</v>
      </c>
      <c r="M58" s="11" cm="1">
        <f t="array" ref="M58">MMULT(Analysis!$X58:$AQ58,VaR!E$4:E$23)</f>
        <v>-8.1036302239309108E-3</v>
      </c>
      <c r="N58" s="11" cm="1">
        <f t="array" ref="N58">MMULT(Analysis!$X58:$AQ58,VaR!F$4:F$23)</f>
        <v>-8.951713269100962E-3</v>
      </c>
      <c r="O58" s="11" cm="1">
        <f t="array" ref="O58">MMULT(Analysis!$X58:$AQ58,VaR!G$4:G$23)</f>
        <v>-9.7996372772698737E-3</v>
      </c>
      <c r="P58" s="11" cm="1">
        <f t="array" ref="P58">MMULT(Analysis!$X58:$AQ58,VaR!H$4:H$23)</f>
        <v>-1.0667513621325049E-2</v>
      </c>
      <c r="W58" s="37">
        <v>-2.2974282728828259E-4</v>
      </c>
      <c r="X58" s="38">
        <v>-9.1871335118776164E-4</v>
      </c>
      <c r="Y58" s="38">
        <v>-3.6385920697706749E-3</v>
      </c>
      <c r="Z58" s="38">
        <v>-4.3851044680821363E-3</v>
      </c>
      <c r="AA58" s="38">
        <v>-6.4722088053822523E-4</v>
      </c>
      <c r="AB58" s="38">
        <v>2.1978934490893155E-3</v>
      </c>
    </row>
    <row r="59" spans="10:28" x14ac:dyDescent="0.25">
      <c r="J59" s="11">
        <v>-1.9685788380850437E-2</v>
      </c>
      <c r="K59" s="11" cm="1">
        <f t="array" ref="K59">MMULT(Analysis!$X59:$AQ59,VaR!C$4:C$23)</f>
        <v>-7.8773415772879305E-3</v>
      </c>
      <c r="L59" s="11" cm="1">
        <f t="array" ref="L59">MMULT(Analysis!$X59:$AQ59,VaR!D$4:D$23)</f>
        <v>-9.1657934397370872E-3</v>
      </c>
      <c r="M59" s="11" cm="1">
        <f t="array" ref="M59">MMULT(Analysis!$X59:$AQ59,VaR!E$4:E$23)</f>
        <v>-1.0457921973384784E-2</v>
      </c>
      <c r="N59" s="11" cm="1">
        <f t="array" ref="N59">MMULT(Analysis!$X59:$AQ59,VaR!F$4:F$23)</f>
        <v>-1.1751844194767186E-2</v>
      </c>
      <c r="O59" s="11" cm="1">
        <f t="array" ref="O59">MMULT(Analysis!$X59:$AQ59,VaR!G$4:G$23)</f>
        <v>-1.3044651501869006E-2</v>
      </c>
      <c r="P59" s="11" cm="1">
        <f t="array" ref="P59">MMULT(Analysis!$X59:$AQ59,VaR!H$4:H$23)</f>
        <v>-1.4320525146382631E-2</v>
      </c>
      <c r="W59" s="37">
        <v>5.0535435684636466E-3</v>
      </c>
      <c r="X59" s="38">
        <v>4.0902551498002131E-3</v>
      </c>
      <c r="Y59" s="38">
        <v>-1.0477884251908107E-3</v>
      </c>
      <c r="Z59" s="38">
        <v>-3.3948523006700274E-3</v>
      </c>
      <c r="AA59" s="38">
        <v>-1.6251630621729419E-3</v>
      </c>
      <c r="AB59" s="38">
        <v>-5.6828093612362861E-3</v>
      </c>
    </row>
    <row r="60" spans="10:28" x14ac:dyDescent="0.25">
      <c r="J60" s="11">
        <v>1.5199897751106348E-2</v>
      </c>
      <c r="K60" s="11" cm="1">
        <f t="array" ref="K60">MMULT(Analysis!$X60:$AQ60,VaR!C$4:C$23)</f>
        <v>5.1731120661814931E-3</v>
      </c>
      <c r="L60" s="11" cm="1">
        <f t="array" ref="L60">MMULT(Analysis!$X60:$AQ60,VaR!D$4:D$23)</f>
        <v>5.9310780855944224E-3</v>
      </c>
      <c r="M60" s="11" cm="1">
        <f t="array" ref="M60">MMULT(Analysis!$X60:$AQ60,VaR!E$4:E$23)</f>
        <v>6.7342893707663066E-3</v>
      </c>
      <c r="N60" s="11" cm="1">
        <f t="array" ref="N60">MMULT(Analysis!$X60:$AQ60,VaR!F$4:F$23)</f>
        <v>7.5339171351189085E-3</v>
      </c>
      <c r="O60" s="11" cm="1">
        <f t="array" ref="O60">MMULT(Analysis!$X60:$AQ60,VaR!G$4:G$23)</f>
        <v>8.3329646876004176E-3</v>
      </c>
      <c r="P60" s="11" cm="1">
        <f t="array" ref="P60">MMULT(Analysis!$X60:$AQ60,VaR!H$4:H$23)</f>
        <v>9.0952864700284842E-3</v>
      </c>
      <c r="W60" s="37">
        <v>2.082567280011426E-3</v>
      </c>
      <c r="X60" s="38">
        <v>-3.4845226557299611E-3</v>
      </c>
      <c r="Y60" s="38">
        <v>2.2687176333907703E-3</v>
      </c>
      <c r="Z60" s="38">
        <v>1.1468948508382891E-2</v>
      </c>
      <c r="AA60" s="38">
        <v>3.7302978999912738E-3</v>
      </c>
      <c r="AB60" s="38">
        <v>6.2320328005502235E-3</v>
      </c>
    </row>
    <row r="61" spans="10:28" x14ac:dyDescent="0.25">
      <c r="J61" s="11">
        <v>9.5332707652002677E-3</v>
      </c>
      <c r="K61" s="11" cm="1">
        <f t="array" ref="K61">MMULT(Analysis!$X61:$AQ61,VaR!C$4:C$23)</f>
        <v>2.9132956470497452E-3</v>
      </c>
      <c r="L61" s="11" cm="1">
        <f t="array" ref="L61">MMULT(Analysis!$X61:$AQ61,VaR!D$4:D$23)</f>
        <v>3.7986709132293078E-3</v>
      </c>
      <c r="M61" s="11" cm="1">
        <f t="array" ref="M61">MMULT(Analysis!$X61:$AQ61,VaR!E$4:E$23)</f>
        <v>4.7358658600193263E-3</v>
      </c>
      <c r="N61" s="11" cm="1">
        <f t="array" ref="N61">MMULT(Analysis!$X61:$AQ61,VaR!F$4:F$23)</f>
        <v>5.6671361389579906E-3</v>
      </c>
      <c r="O61" s="11" cm="1">
        <f t="array" ref="O61">MMULT(Analysis!$X61:$AQ61,VaR!G$4:G$23)</f>
        <v>6.5992437581070262E-3</v>
      </c>
      <c r="P61" s="11" cm="1">
        <f t="array" ref="P61">MMULT(Analysis!$X61:$AQ61,VaR!H$4:H$23)</f>
        <v>7.5167002587212262E-3</v>
      </c>
      <c r="W61" s="37">
        <v>8.9696340182708807E-4</v>
      </c>
      <c r="X61" s="38">
        <v>2.0997939170774784E-4</v>
      </c>
      <c r="Y61" s="38">
        <v>1.4021837142114237E-3</v>
      </c>
      <c r="Z61" s="38">
        <v>6.7865257968434886E-3</v>
      </c>
      <c r="AA61" s="38">
        <v>-5.6227950007189066E-3</v>
      </c>
      <c r="AB61" s="38">
        <v>1.0649423271739943E-2</v>
      </c>
    </row>
    <row r="62" spans="10:28" x14ac:dyDescent="0.25">
      <c r="J62" s="11">
        <v>-2.303448172854666E-3</v>
      </c>
      <c r="K62" s="11" cm="1">
        <f t="array" ref="K62">MMULT(Analysis!$X62:$AQ62,VaR!C$4:C$23)</f>
        <v>-1.5214439108406734E-3</v>
      </c>
      <c r="L62" s="11" cm="1">
        <f t="array" ref="L62">MMULT(Analysis!$X62:$AQ62,VaR!D$4:D$23)</f>
        <v>-1.3793071407755648E-3</v>
      </c>
      <c r="M62" s="11" cm="1">
        <f t="array" ref="M62">MMULT(Analysis!$X62:$AQ62,VaR!E$4:E$23)</f>
        <v>-1.261535921067808E-3</v>
      </c>
      <c r="N62" s="11" cm="1">
        <f t="array" ref="N62">MMULT(Analysis!$X62:$AQ62,VaR!F$4:F$23)</f>
        <v>-1.1407783925239925E-3</v>
      </c>
      <c r="O62" s="11" cm="1">
        <f t="array" ref="O62">MMULT(Analysis!$X62:$AQ62,VaR!G$4:G$23)</f>
        <v>-1.0203340737714645E-3</v>
      </c>
      <c r="P62" s="11" cm="1">
        <f t="array" ref="P62">MMULT(Analysis!$X62:$AQ62,VaR!H$4:H$23)</f>
        <v>-8.9627821213730146E-4</v>
      </c>
      <c r="W62" s="37">
        <v>-3.9784589125716596E-3</v>
      </c>
      <c r="X62" s="38">
        <v>-3.4072831724406569E-3</v>
      </c>
      <c r="Y62" s="38">
        <v>1.0186809523068951E-2</v>
      </c>
      <c r="Z62" s="38">
        <v>2.283535491943621E-3</v>
      </c>
      <c r="AA62" s="38">
        <v>-5.1423613366670907E-3</v>
      </c>
      <c r="AB62" s="38">
        <v>3.5258405524804404E-3</v>
      </c>
    </row>
    <row r="63" spans="10:28" x14ac:dyDescent="0.25">
      <c r="J63" s="11">
        <v>3.3281941761349378E-3</v>
      </c>
      <c r="K63" s="11" cm="1">
        <f t="array" ref="K63">MMULT(Analysis!$X63:$AQ63,VaR!C$4:C$23)</f>
        <v>2.9441855876451957E-3</v>
      </c>
      <c r="L63" s="11" cm="1">
        <f t="array" ref="L63">MMULT(Analysis!$X63:$AQ63,VaR!D$4:D$23)</f>
        <v>2.6402317277790066E-3</v>
      </c>
      <c r="M63" s="11" cm="1">
        <f t="array" ref="M63">MMULT(Analysis!$X63:$AQ63,VaR!E$4:E$23)</f>
        <v>2.3953094898113022E-3</v>
      </c>
      <c r="N63" s="11" cm="1">
        <f t="array" ref="N63">MMULT(Analysis!$X63:$AQ63,VaR!F$4:F$23)</f>
        <v>2.1410703693342851E-3</v>
      </c>
      <c r="O63" s="11" cm="1">
        <f t="array" ref="O63">MMULT(Analysis!$X63:$AQ63,VaR!G$4:G$23)</f>
        <v>1.8877313460508478E-3</v>
      </c>
      <c r="P63" s="11" cm="1">
        <f t="array" ref="P63">MMULT(Analysis!$X63:$AQ63,VaR!H$4:H$23)</f>
        <v>1.6085189149395774E-3</v>
      </c>
      <c r="W63" s="37">
        <v>-2.5113115361833473E-3</v>
      </c>
      <c r="X63" s="38">
        <v>-2.4261695100212814E-3</v>
      </c>
      <c r="Y63" s="38">
        <v>6.1108029699913462E-3</v>
      </c>
      <c r="Z63" s="38">
        <v>-3.6781659006635894E-3</v>
      </c>
      <c r="AA63" s="38">
        <v>-7.9189493034500635E-4</v>
      </c>
      <c r="AB63" s="38">
        <v>-1.2540983762950054E-2</v>
      </c>
    </row>
    <row r="64" spans="10:28" x14ac:dyDescent="0.25">
      <c r="J64" s="11">
        <v>-1.3729171330953767E-3</v>
      </c>
      <c r="K64" s="11" cm="1">
        <f t="array" ref="K64">MMULT(Analysis!$X64:$AQ64,VaR!C$4:C$23)</f>
        <v>-1.0491584710679148E-3</v>
      </c>
      <c r="L64" s="11" cm="1">
        <f t="array" ref="L64">MMULT(Analysis!$X64:$AQ64,VaR!D$4:D$23)</f>
        <v>-1.1125068849210261E-3</v>
      </c>
      <c r="M64" s="11" cm="1">
        <f t="array" ref="M64">MMULT(Analysis!$X64:$AQ64,VaR!E$4:E$23)</f>
        <v>-1.1478789174735214E-3</v>
      </c>
      <c r="N64" s="11" cm="1">
        <f t="array" ref="N64">MMULT(Analysis!$X64:$AQ64,VaR!F$4:F$23)</f>
        <v>-1.1897770271921061E-3</v>
      </c>
      <c r="O64" s="11" cm="1">
        <f t="array" ref="O64">MMULT(Analysis!$X64:$AQ64,VaR!G$4:G$23)</f>
        <v>-1.2293025847116381E-3</v>
      </c>
      <c r="P64" s="11" cm="1">
        <f t="array" ref="P64">MMULT(Analysis!$X64:$AQ64,VaR!H$4:H$23)</f>
        <v>-1.2112698721339309E-3</v>
      </c>
      <c r="W64" s="37">
        <v>-3.2503976717649496E-3</v>
      </c>
      <c r="X64" s="38">
        <v>-5.181207918416475E-3</v>
      </c>
      <c r="Y64" s="38">
        <v>2.0849444268184018E-3</v>
      </c>
      <c r="Z64" s="38">
        <v>-1.7301727363417741E-3</v>
      </c>
      <c r="AA64" s="38">
        <v>5.8433855120791122E-3</v>
      </c>
      <c r="AB64" s="38">
        <v>-2.3322169532671976E-3</v>
      </c>
    </row>
    <row r="65" spans="10:28" x14ac:dyDescent="0.25">
      <c r="J65" s="11">
        <v>5.4327928612752929E-3</v>
      </c>
      <c r="K65" s="11" cm="1">
        <f t="array" ref="K65">MMULT(Analysis!$X65:$AQ65,VaR!C$4:C$23)</f>
        <v>4.9762113459519697E-3</v>
      </c>
      <c r="L65" s="11" cm="1">
        <f t="array" ref="L65">MMULT(Analysis!$X65:$AQ65,VaR!D$4:D$23)</f>
        <v>5.8070918209148399E-3</v>
      </c>
      <c r="M65" s="11" cm="1">
        <f t="array" ref="M65">MMULT(Analysis!$X65:$AQ65,VaR!E$4:E$23)</f>
        <v>6.6538496236032097E-3</v>
      </c>
      <c r="N65" s="11" cm="1">
        <f t="array" ref="N65">MMULT(Analysis!$X65:$AQ65,VaR!F$4:F$23)</f>
        <v>7.4923488089793516E-3</v>
      </c>
      <c r="O65" s="11" cm="1">
        <f t="array" ref="O65">MMULT(Analysis!$X65:$AQ65,VaR!G$4:G$23)</f>
        <v>8.3316103649006528E-3</v>
      </c>
      <c r="P65" s="11" cm="1">
        <f t="array" ref="P65">MMULT(Analysis!$X65:$AQ65,VaR!H$4:H$23)</f>
        <v>9.1341738984470136E-3</v>
      </c>
      <c r="W65" s="37">
        <v>9.3852532381773924E-3</v>
      </c>
      <c r="X65" s="38">
        <v>-3.5698719577558222E-3</v>
      </c>
      <c r="Y65" s="38">
        <v>-2.9729463398747609E-3</v>
      </c>
      <c r="Z65" s="38">
        <v>-8.9060211659561911E-4</v>
      </c>
      <c r="AA65" s="38">
        <v>6.6222662245389073E-3</v>
      </c>
      <c r="AB65" s="38">
        <v>4.99563500751392E-3</v>
      </c>
    </row>
    <row r="66" spans="10:28" x14ac:dyDescent="0.25">
      <c r="J66" s="11">
        <v>3.0896058655897696E-3</v>
      </c>
      <c r="K66" s="11" cm="1">
        <f t="array" ref="K66">MMULT(Analysis!$X66:$AQ66,VaR!C$4:C$23)</f>
        <v>2.2425476768570831E-3</v>
      </c>
      <c r="L66" s="11" cm="1">
        <f t="array" ref="L66">MMULT(Analysis!$X66:$AQ66,VaR!D$4:D$23)</f>
        <v>2.4885503161315606E-3</v>
      </c>
      <c r="M66" s="11" cm="1">
        <f t="array" ref="M66">MMULT(Analysis!$X66:$AQ66,VaR!E$4:E$23)</f>
        <v>2.7205848096693483E-3</v>
      </c>
      <c r="N66" s="11" cm="1">
        <f t="array" ref="N66">MMULT(Analysis!$X66:$AQ66,VaR!F$4:F$23)</f>
        <v>2.9469190113503921E-3</v>
      </c>
      <c r="O66" s="11" cm="1">
        <f t="array" ref="O66">MMULT(Analysis!$X66:$AQ66,VaR!G$4:G$23)</f>
        <v>3.1722438628142991E-3</v>
      </c>
      <c r="P66" s="11" cm="1">
        <f t="array" ref="P66">MMULT(Analysis!$X66:$AQ66,VaR!H$4:H$23)</f>
        <v>3.4045068543419039E-3</v>
      </c>
      <c r="W66" s="37">
        <v>-5.4137481447483872E-3</v>
      </c>
      <c r="X66" s="38">
        <v>-3.1356478459420032E-3</v>
      </c>
      <c r="Y66" s="38">
        <v>-5.2272746069742431E-3</v>
      </c>
      <c r="Z66" s="38">
        <v>-1.5098391797153455E-3</v>
      </c>
      <c r="AA66" s="38">
        <v>-2.9441744881216437E-3</v>
      </c>
      <c r="AB66" s="38">
        <v>-1.0738102079006785E-2</v>
      </c>
    </row>
    <row r="67" spans="10:28" x14ac:dyDescent="0.25">
      <c r="J67" s="11">
        <v>-6.7013892217551675E-3</v>
      </c>
      <c r="K67" s="11" cm="1">
        <f t="array" ref="K67">MMULT(Analysis!$X67:$AQ67,VaR!C$4:C$23)</f>
        <v>-1.2782739030794596E-3</v>
      </c>
      <c r="L67" s="11" cm="1">
        <f t="array" ref="L67">MMULT(Analysis!$X67:$AQ67,VaR!D$4:D$23)</f>
        <v>-1.3305492180144575E-3</v>
      </c>
      <c r="M67" s="11" cm="1">
        <f t="array" ref="M67">MMULT(Analysis!$X67:$AQ67,VaR!E$4:E$23)</f>
        <v>-1.563475286500555E-3</v>
      </c>
      <c r="N67" s="11" cm="1">
        <f t="array" ref="N67">MMULT(Analysis!$X67:$AQ67,VaR!F$4:F$23)</f>
        <v>-1.7820167785117195E-3</v>
      </c>
      <c r="O67" s="11" cm="1">
        <f t="array" ref="O67">MMULT(Analysis!$X67:$AQ67,VaR!G$4:G$23)</f>
        <v>-2.0043708778165266E-3</v>
      </c>
      <c r="P67" s="11" cm="1">
        <f t="array" ref="P67">MMULT(Analysis!$X67:$AQ67,VaR!H$4:H$23)</f>
        <v>-2.2326240232149494E-3</v>
      </c>
      <c r="W67" s="37">
        <v>7.8923684350214896E-3</v>
      </c>
      <c r="X67" s="38">
        <v>-1.6181307157457922E-3</v>
      </c>
      <c r="Y67" s="38">
        <v>3.1030699556627954E-3</v>
      </c>
      <c r="Z67" s="38">
        <v>1.7130583940644283E-2</v>
      </c>
      <c r="AA67" s="38">
        <v>3.6472585280425841E-4</v>
      </c>
      <c r="AB67" s="38">
        <v>1.8926089047785353E-3</v>
      </c>
    </row>
    <row r="68" spans="10:28" x14ac:dyDescent="0.25">
      <c r="J68" s="11">
        <v>-7.098162201960221E-3</v>
      </c>
      <c r="K68" s="11" cm="1">
        <f t="array" ref="K68">MMULT(Analysis!$X68:$AQ68,VaR!C$4:C$23)</f>
        <v>-2.5934346836449312E-4</v>
      </c>
      <c r="L68" s="11" cm="1">
        <f t="array" ref="L68">MMULT(Analysis!$X68:$AQ68,VaR!D$4:D$23)</f>
        <v>-3.3421711993395729E-4</v>
      </c>
      <c r="M68" s="11" cm="1">
        <f t="array" ref="M68">MMULT(Analysis!$X68:$AQ68,VaR!E$4:E$23)</f>
        <v>-4.4867948551310656E-4</v>
      </c>
      <c r="N68" s="11" cm="1">
        <f t="array" ref="N68">MMULT(Analysis!$X68:$AQ68,VaR!F$4:F$23)</f>
        <v>-5.5202532376368496E-4</v>
      </c>
      <c r="O68" s="11" cm="1">
        <f t="array" ref="O68">MMULT(Analysis!$X68:$AQ68,VaR!G$4:G$23)</f>
        <v>-6.5446415394840936E-4</v>
      </c>
      <c r="P68" s="11" cm="1">
        <f t="array" ref="P68">MMULT(Analysis!$X68:$AQ68,VaR!H$4:H$23)</f>
        <v>-6.7017751227565992E-4</v>
      </c>
      <c r="W68" s="37">
        <v>-6.9655020843143577E-3</v>
      </c>
      <c r="X68" s="38">
        <v>-1.1296122395142447E-3</v>
      </c>
      <c r="Y68" s="38">
        <v>2.4628313990921018E-3</v>
      </c>
      <c r="Z68" s="38">
        <v>-5.5731421222561042E-3</v>
      </c>
      <c r="AA68" s="38">
        <v>5.833145370241254E-4</v>
      </c>
      <c r="AB68" s="38">
        <v>4.4829789920971964E-3</v>
      </c>
    </row>
    <row r="69" spans="10:28" x14ac:dyDescent="0.25">
      <c r="J69" s="11">
        <v>-6.5966558244157187E-3</v>
      </c>
      <c r="K69" s="11" cm="1">
        <f t="array" ref="K69">MMULT(Analysis!$X69:$AQ69,VaR!C$4:C$23)</f>
        <v>-3.1862270323513701E-3</v>
      </c>
      <c r="L69" s="11" cm="1">
        <f t="array" ref="L69">MMULT(Analysis!$X69:$AQ69,VaR!D$4:D$23)</f>
        <v>-3.3456769691874028E-3</v>
      </c>
      <c r="M69" s="11" cm="1">
        <f t="array" ref="M69">MMULT(Analysis!$X69:$AQ69,VaR!E$4:E$23)</f>
        <v>-3.4754114688683225E-3</v>
      </c>
      <c r="N69" s="11" cm="1">
        <f t="array" ref="N69">MMULT(Analysis!$X69:$AQ69,VaR!F$4:F$23)</f>
        <v>-3.5894207021663332E-3</v>
      </c>
      <c r="O69" s="11" cm="1">
        <f t="array" ref="O69">MMULT(Analysis!$X69:$AQ69,VaR!G$4:G$23)</f>
        <v>-3.7012359712715916E-3</v>
      </c>
      <c r="P69" s="11" cm="1">
        <f t="array" ref="P69">MMULT(Analysis!$X69:$AQ69,VaR!H$4:H$23)</f>
        <v>-3.7847918188903067E-3</v>
      </c>
      <c r="W69" s="37">
        <v>1.2950143764086533E-3</v>
      </c>
      <c r="X69" s="38">
        <v>-2.9668840440754138E-3</v>
      </c>
      <c r="Y69" s="38">
        <v>-2.8903329229673543E-3</v>
      </c>
      <c r="Z69" s="38">
        <v>-6.196802955117165E-4</v>
      </c>
      <c r="AA69" s="38">
        <v>-9.5579872176051149E-3</v>
      </c>
      <c r="AB69" s="38">
        <v>-2.9976368147013998E-3</v>
      </c>
    </row>
    <row r="70" spans="10:28" x14ac:dyDescent="0.25">
      <c r="J70" s="11">
        <v>9.6332073775761036E-3</v>
      </c>
      <c r="K70" s="11" cm="1">
        <f t="array" ref="K70">MMULT(Analysis!$X70:$AQ70,VaR!C$4:C$23)</f>
        <v>6.3993908699127846E-3</v>
      </c>
      <c r="L70" s="11" cm="1">
        <f t="array" ref="L70">MMULT(Analysis!$X70:$AQ70,VaR!D$4:D$23)</f>
        <v>7.0739625270015384E-3</v>
      </c>
      <c r="M70" s="11" cm="1">
        <f t="array" ref="M70">MMULT(Analysis!$X70:$AQ70,VaR!E$4:E$23)</f>
        <v>7.9074282898141304E-3</v>
      </c>
      <c r="N70" s="11" cm="1">
        <f t="array" ref="N70">MMULT(Analysis!$X70:$AQ70,VaR!F$4:F$23)</f>
        <v>8.7190780173733405E-3</v>
      </c>
      <c r="O70" s="11" cm="1">
        <f t="array" ref="O70">MMULT(Analysis!$X70:$AQ70,VaR!G$4:G$23)</f>
        <v>9.5333122444947252E-3</v>
      </c>
      <c r="P70" s="11" cm="1">
        <f t="array" ref="P70">MMULT(Analysis!$X70:$AQ70,VaR!H$4:H$23)</f>
        <v>1.0364400166025906E-2</v>
      </c>
      <c r="W70" s="37">
        <v>1.3616962860251087E-4</v>
      </c>
      <c r="X70" s="38">
        <v>-3.0548330662204535E-3</v>
      </c>
      <c r="Y70" s="38">
        <v>-4.3693660467819424E-3</v>
      </c>
      <c r="Z70" s="38">
        <v>9.2894305483525383E-3</v>
      </c>
      <c r="AA70" s="38">
        <v>1.3319718997180461E-2</v>
      </c>
      <c r="AB70" s="38">
        <v>5.8530241893880886E-3</v>
      </c>
    </row>
    <row r="71" spans="10:28" x14ac:dyDescent="0.25">
      <c r="J71" s="11">
        <v>-9.7795180663074743E-3</v>
      </c>
      <c r="K71" s="11" cm="1">
        <f t="array" ref="K71">MMULT(Analysis!$X71:$AQ71,VaR!C$4:C$23)</f>
        <v>-2.2127431493112549E-4</v>
      </c>
      <c r="L71" s="11" cm="1">
        <f t="array" ref="L71">MMULT(Analysis!$X71:$AQ71,VaR!D$4:D$23)</f>
        <v>-6.8713827780968477E-4</v>
      </c>
      <c r="M71" s="11" cm="1">
        <f t="array" ref="M71">MMULT(Analysis!$X71:$AQ71,VaR!E$4:E$23)</f>
        <v>-1.1878738290102965E-3</v>
      </c>
      <c r="N71" s="11" cm="1">
        <f t="array" ref="N71">MMULT(Analysis!$X71:$AQ71,VaR!F$4:F$23)</f>
        <v>-1.6831206171464225E-3</v>
      </c>
      <c r="O71" s="11" cm="1">
        <f t="array" ref="O71">MMULT(Analysis!$X71:$AQ71,VaR!G$4:G$23)</f>
        <v>-2.1771141809626493E-3</v>
      </c>
      <c r="P71" s="11" cm="1">
        <f t="array" ref="P71">MMULT(Analysis!$X71:$AQ71,VaR!H$4:H$23)</f>
        <v>-2.6228775854176167E-3</v>
      </c>
      <c r="W71" s="37">
        <v>-3.8487643314525487E-3</v>
      </c>
      <c r="X71" s="38">
        <v>-4.3019466031400952E-3</v>
      </c>
      <c r="Y71" s="38">
        <v>7.3168236376986904E-4</v>
      </c>
      <c r="Z71" s="38">
        <v>-3.2059949664188028E-3</v>
      </c>
      <c r="AA71" s="38">
        <v>8.1333945819176724E-3</v>
      </c>
      <c r="AB71" s="38">
        <v>1.309292374925135E-2</v>
      </c>
    </row>
    <row r="72" spans="10:28" x14ac:dyDescent="0.25">
      <c r="J72" s="11">
        <v>-6.3482901471198928E-4</v>
      </c>
      <c r="K72" s="11" cm="1">
        <f t="array" ref="K72">MMULT(Analysis!$X72:$AQ72,VaR!C$4:C$23)</f>
        <v>-2.5835693355190131E-4</v>
      </c>
      <c r="L72" s="11" cm="1">
        <f t="array" ref="L72">MMULT(Analysis!$X72:$AQ72,VaR!D$4:D$23)</f>
        <v>-5.1867242763067292E-4</v>
      </c>
      <c r="M72" s="11" cm="1">
        <f t="array" ref="M72">MMULT(Analysis!$X72:$AQ72,VaR!E$4:E$23)</f>
        <v>-7.2011198200428177E-4</v>
      </c>
      <c r="N72" s="11" cm="1">
        <f t="array" ref="N72">MMULT(Analysis!$X72:$AQ72,VaR!F$4:F$23)</f>
        <v>-9.2690399500057041E-4</v>
      </c>
      <c r="O72" s="11" cm="1">
        <f t="array" ref="O72">MMULT(Analysis!$X72:$AQ72,VaR!G$4:G$23)</f>
        <v>-1.1338782104559377E-3</v>
      </c>
      <c r="P72" s="11" cm="1">
        <f t="array" ref="P72">MMULT(Analysis!$X72:$AQ72,VaR!H$4:H$23)</f>
        <v>-1.3570385664874651E-3</v>
      </c>
      <c r="W72" s="37">
        <v>1.8473521004110805E-3</v>
      </c>
      <c r="X72" s="38">
        <v>3.7024008886655793E-3</v>
      </c>
      <c r="Y72" s="38">
        <v>-6.8890567531037956E-3</v>
      </c>
      <c r="Z72" s="38">
        <v>7.2840598598588255E-3</v>
      </c>
      <c r="AA72" s="38">
        <v>5.9016997657716274E-3</v>
      </c>
      <c r="AB72" s="38">
        <v>6.1498153321612337E-3</v>
      </c>
    </row>
    <row r="73" spans="10:28" x14ac:dyDescent="0.25">
      <c r="J73" s="11">
        <v>-1.1675081774528097E-3</v>
      </c>
      <c r="K73" s="11" cm="1">
        <f t="array" ref="K73">MMULT(Analysis!$X73:$AQ73,VaR!C$4:C$23)</f>
        <v>2.0877799294106127E-4</v>
      </c>
      <c r="L73" s="11" cm="1">
        <f t="array" ref="L73">MMULT(Analysis!$X73:$AQ73,VaR!D$4:D$23)</f>
        <v>-2.3326912476744158E-4</v>
      </c>
      <c r="M73" s="11" cm="1">
        <f t="array" ref="M73">MMULT(Analysis!$X73:$AQ73,VaR!E$4:E$23)</f>
        <v>-6.7160721716558517E-4</v>
      </c>
      <c r="N73" s="11" cm="1">
        <f t="array" ref="N73">MMULT(Analysis!$X73:$AQ73,VaR!F$4:F$23)</f>
        <v>-1.1009752995230695E-3</v>
      </c>
      <c r="O73" s="11" cm="1">
        <f t="array" ref="O73">MMULT(Analysis!$X73:$AQ73,VaR!G$4:G$23)</f>
        <v>-1.5299508309541134E-3</v>
      </c>
      <c r="P73" s="11" cm="1">
        <f t="array" ref="P73">MMULT(Analysis!$X73:$AQ73,VaR!H$4:H$23)</f>
        <v>-1.9236574136872844E-3</v>
      </c>
      <c r="W73" s="37">
        <v>1.1852206503134221E-2</v>
      </c>
      <c r="X73" s="38">
        <v>6.6527180640841834E-3</v>
      </c>
      <c r="Y73" s="38">
        <v>3.3790814432482878E-3</v>
      </c>
      <c r="Z73" s="38">
        <v>8.0939136690460142E-3</v>
      </c>
      <c r="AA73" s="38">
        <v>4.627327431179583E-3</v>
      </c>
      <c r="AB73" s="38">
        <v>-1.2227138741867384E-2</v>
      </c>
    </row>
    <row r="74" spans="10:28" x14ac:dyDescent="0.25">
      <c r="J74" s="11">
        <v>4.421434988992487E-3</v>
      </c>
      <c r="K74" s="11" cm="1">
        <f t="array" ref="K74">MMULT(Analysis!$X74:$AQ74,VaR!C$4:C$23)</f>
        <v>6.7060376437992663E-4</v>
      </c>
      <c r="L74" s="11" cm="1">
        <f t="array" ref="L74">MMULT(Analysis!$X74:$AQ74,VaR!D$4:D$23)</f>
        <v>1.0239631050852789E-3</v>
      </c>
      <c r="M74" s="11" cm="1">
        <f t="array" ref="M74">MMULT(Analysis!$X74:$AQ74,VaR!E$4:E$23)</f>
        <v>1.4118670794749241E-3</v>
      </c>
      <c r="N74" s="11" cm="1">
        <f t="array" ref="N74">MMULT(Analysis!$X74:$AQ74,VaR!F$4:F$23)</f>
        <v>1.784560822192085E-3</v>
      </c>
      <c r="O74" s="11" cm="1">
        <f t="array" ref="O74">MMULT(Analysis!$X74:$AQ74,VaR!G$4:G$23)</f>
        <v>2.1571489607314052E-3</v>
      </c>
      <c r="P74" s="11" cm="1">
        <f t="array" ref="P74">MMULT(Analysis!$X74:$AQ74,VaR!H$4:H$23)</f>
        <v>2.4759947250022184E-3</v>
      </c>
      <c r="W74" s="37">
        <v>5.3195859891129655E-4</v>
      </c>
      <c r="X74" s="38">
        <v>1.0743205991981086E-2</v>
      </c>
      <c r="Y74" s="38">
        <v>-4.2411949397741407E-3</v>
      </c>
      <c r="Z74" s="38">
        <v>9.1406188069697233E-3</v>
      </c>
      <c r="AA74" s="38">
        <v>9.5539067941717744E-5</v>
      </c>
      <c r="AB74" s="38">
        <v>2.2694291864230765E-3</v>
      </c>
    </row>
    <row r="75" spans="10:28" x14ac:dyDescent="0.25">
      <c r="J75" s="11">
        <v>-2.2462512323673236E-3</v>
      </c>
      <c r="K75" s="11" cm="1">
        <f t="array" ref="K75">MMULT(Analysis!$X75:$AQ75,VaR!C$4:C$23)</f>
        <v>-1.3650248080864522E-3</v>
      </c>
      <c r="L75" s="11" cm="1">
        <f t="array" ref="L75">MMULT(Analysis!$X75:$AQ75,VaR!D$4:D$23)</f>
        <v>-1.4118331470335096E-3</v>
      </c>
      <c r="M75" s="11" cm="1">
        <f t="array" ref="M75">MMULT(Analysis!$X75:$AQ75,VaR!E$4:E$23)</f>
        <v>-1.3992123726951514E-3</v>
      </c>
      <c r="N75" s="11" cm="1">
        <f t="array" ref="N75">MMULT(Analysis!$X75:$AQ75,VaR!F$4:F$23)</f>
        <v>-1.4016381306243362E-3</v>
      </c>
      <c r="O75" s="11" cm="1">
        <f t="array" ref="O75">MMULT(Analysis!$X75:$AQ75,VaR!G$4:G$23)</f>
        <v>-1.4023180389590066E-3</v>
      </c>
      <c r="P75" s="11" cm="1">
        <f t="array" ref="P75">MMULT(Analysis!$X75:$AQ75,VaR!H$4:H$23)</f>
        <v>-1.3805699878943823E-3</v>
      </c>
      <c r="W75" s="37">
        <v>-1.1113209757255391E-3</v>
      </c>
      <c r="X75" s="38">
        <v>3.101857944566291E-4</v>
      </c>
      <c r="Y75" s="38">
        <v>-8.3850321056583195E-3</v>
      </c>
      <c r="Z75" s="38">
        <v>8.4225855956276061E-3</v>
      </c>
      <c r="AA75" s="38">
        <v>9.5053466439712787E-4</v>
      </c>
      <c r="AB75" s="38">
        <v>-1.3827956282615196E-2</v>
      </c>
    </row>
    <row r="76" spans="10:28" x14ac:dyDescent="0.25">
      <c r="J76" s="11">
        <v>4.1729075287369587E-3</v>
      </c>
      <c r="K76" s="11" cm="1">
        <f t="array" ref="K76">MMULT(Analysis!$X76:$AQ76,VaR!C$4:C$23)</f>
        <v>2.5626306157442366E-3</v>
      </c>
      <c r="L76" s="11" cm="1">
        <f t="array" ref="L76">MMULT(Analysis!$X76:$AQ76,VaR!D$4:D$23)</f>
        <v>2.5532821873135818E-3</v>
      </c>
      <c r="M76" s="11" cm="1">
        <f t="array" ref="M76">MMULT(Analysis!$X76:$AQ76,VaR!E$4:E$23)</f>
        <v>2.5143215210081038E-3</v>
      </c>
      <c r="N76" s="11" cm="1">
        <f t="array" ref="N76">MMULT(Analysis!$X76:$AQ76,VaR!F$4:F$23)</f>
        <v>2.4843709699495639E-3</v>
      </c>
      <c r="O76" s="11" cm="1">
        <f t="array" ref="O76">MMULT(Analysis!$X76:$AQ76,VaR!G$4:G$23)</f>
        <v>2.4536568777768029E-3</v>
      </c>
      <c r="P76" s="11" cm="1">
        <f t="array" ref="P76">MMULT(Analysis!$X76:$AQ76,VaR!H$4:H$23)</f>
        <v>2.4527978010077697E-3</v>
      </c>
      <c r="W76" s="37">
        <v>1.2144661150145111E-3</v>
      </c>
      <c r="X76" s="38">
        <v>2.2409984719852219E-3</v>
      </c>
      <c r="Y76" s="38">
        <v>-4.3852594121257422E-3</v>
      </c>
      <c r="Z76" s="38">
        <v>8.4737396317279487E-3</v>
      </c>
      <c r="AA76" s="38">
        <v>-2.5357989978976548E-3</v>
      </c>
      <c r="AB76" s="38">
        <v>1.1390102635108633E-3</v>
      </c>
    </row>
    <row r="77" spans="10:28" x14ac:dyDescent="0.25">
      <c r="J77" s="11">
        <v>9.4441278897116558E-4</v>
      </c>
      <c r="K77" s="11" cm="1">
        <f t="array" ref="K77">MMULT(Analysis!$X77:$AQ77,VaR!C$4:C$23)</f>
        <v>-1.1074453987704657E-5</v>
      </c>
      <c r="L77" s="11" cm="1">
        <f t="array" ref="L77">MMULT(Analysis!$X77:$AQ77,VaR!D$4:D$23)</f>
        <v>-1.8111621115129842E-4</v>
      </c>
      <c r="M77" s="11" cm="1">
        <f t="array" ref="M77">MMULT(Analysis!$X77:$AQ77,VaR!E$4:E$23)</f>
        <v>-2.5970654483298554E-4</v>
      </c>
      <c r="N77" s="11" cm="1">
        <f t="array" ref="N77">MMULT(Analysis!$X77:$AQ77,VaR!F$4:F$23)</f>
        <v>-3.41245208382413E-4</v>
      </c>
      <c r="O77" s="11" cm="1">
        <f t="array" ref="O77">MMULT(Analysis!$X77:$AQ77,VaR!G$4:G$23)</f>
        <v>-4.2102704003742632E-4</v>
      </c>
      <c r="P77" s="11" cm="1">
        <f t="array" ref="P77">MMULT(Analysis!$X77:$AQ77,VaR!H$4:H$23)</f>
        <v>-5.0519356780107582E-4</v>
      </c>
      <c r="W77" s="37">
        <v>5.5442182201513785E-4</v>
      </c>
      <c r="X77" s="38">
        <v>9.3197126514132835E-4</v>
      </c>
      <c r="Y77" s="38">
        <v>7.6519614172867231E-6</v>
      </c>
      <c r="Z77" s="38">
        <v>-7.6204627081722723E-3</v>
      </c>
      <c r="AA77" s="38">
        <v>-3.7993763579754159E-3</v>
      </c>
      <c r="AB77" s="38">
        <v>-6.7356557757317203E-3</v>
      </c>
    </row>
    <row r="78" spans="10:28" x14ac:dyDescent="0.25">
      <c r="J78" s="11">
        <v>-2.9372765436156308E-3</v>
      </c>
      <c r="K78" s="11" cm="1">
        <f t="array" ref="K78">MMULT(Analysis!$X78:$AQ78,VaR!C$4:C$23)</f>
        <v>7.077396785992369E-4</v>
      </c>
      <c r="L78" s="11" cm="1">
        <f t="array" ref="L78">MMULT(Analysis!$X78:$AQ78,VaR!D$4:D$23)</f>
        <v>7.8133292361021363E-4</v>
      </c>
      <c r="M78" s="11" cm="1">
        <f t="array" ref="M78">MMULT(Analysis!$X78:$AQ78,VaR!E$4:E$23)</f>
        <v>9.2917949062831155E-4</v>
      </c>
      <c r="N78" s="11" cm="1">
        <f t="array" ref="N78">MMULT(Analysis!$X78:$AQ78,VaR!F$4:F$23)</f>
        <v>1.0712238309772497E-3</v>
      </c>
      <c r="O78" s="11" cm="1">
        <f t="array" ref="O78">MMULT(Analysis!$X78:$AQ78,VaR!G$4:G$23)</f>
        <v>1.2156718384782484E-3</v>
      </c>
      <c r="P78" s="11" cm="1">
        <f t="array" ref="P78">MMULT(Analysis!$X78:$AQ78,VaR!H$4:H$23)</f>
        <v>1.3786833628641043E-3</v>
      </c>
      <c r="W78" s="37">
        <v>4.0761961508891543E-3</v>
      </c>
      <c r="X78" s="38">
        <v>-4.2182541458023479E-3</v>
      </c>
      <c r="Y78" s="38">
        <v>4.2050798770593249E-3</v>
      </c>
      <c r="Z78" s="38">
        <v>-6.613483985238428E-5</v>
      </c>
      <c r="AA78" s="38">
        <v>-4.9885730585549027E-3</v>
      </c>
      <c r="AB78" s="38">
        <v>2.9830604615781338E-4</v>
      </c>
    </row>
    <row r="79" spans="10:28" x14ac:dyDescent="0.25">
      <c r="J79" s="11">
        <v>-1.4630485196017991E-3</v>
      </c>
      <c r="K79" s="11" cm="1">
        <f t="array" ref="K79">MMULT(Analysis!$X79:$AQ79,VaR!C$4:C$23)</f>
        <v>-9.0410296704485722E-4</v>
      </c>
      <c r="L79" s="11" cm="1">
        <f t="array" ref="L79">MMULT(Analysis!$X79:$AQ79,VaR!D$4:D$23)</f>
        <v>-8.9743882015541306E-4</v>
      </c>
      <c r="M79" s="11" cm="1">
        <f t="array" ref="M79">MMULT(Analysis!$X79:$AQ79,VaR!E$4:E$23)</f>
        <v>-8.7288654025221375E-4</v>
      </c>
      <c r="N79" s="11" cm="1">
        <f t="array" ref="N79">MMULT(Analysis!$X79:$AQ79,VaR!F$4:F$23)</f>
        <v>-8.5253982556169152E-4</v>
      </c>
      <c r="O79" s="11" cm="1">
        <f t="array" ref="O79">MMULT(Analysis!$X79:$AQ79,VaR!G$4:G$23)</f>
        <v>-8.3220833035000774E-4</v>
      </c>
      <c r="P79" s="11" cm="1">
        <f t="array" ref="P79">MMULT(Analysis!$X79:$AQ79,VaR!H$4:H$23)</f>
        <v>-8.4017814589538097E-4</v>
      </c>
      <c r="W79" s="37">
        <v>-2.3670466816984119E-4</v>
      </c>
      <c r="X79" s="38">
        <v>4.2006620813117481E-4</v>
      </c>
      <c r="Y79" s="38">
        <v>-1.8705785709666092E-3</v>
      </c>
      <c r="Z79" s="38">
        <v>4.1447862038978198E-3</v>
      </c>
      <c r="AA79" s="38">
        <v>-1.4195379921048881E-2</v>
      </c>
      <c r="AB79" s="38">
        <v>-9.4267812493068048E-3</v>
      </c>
    </row>
    <row r="80" spans="10:28" x14ac:dyDescent="0.25">
      <c r="J80" s="11">
        <v>4.9928400727507379E-3</v>
      </c>
      <c r="K80" s="11" cm="1">
        <f t="array" ref="K80">MMULT(Analysis!$X80:$AQ80,VaR!C$4:C$23)</f>
        <v>8.9214961944498843E-4</v>
      </c>
      <c r="L80" s="11" cm="1">
        <f t="array" ref="L80">MMULT(Analysis!$X80:$AQ80,VaR!D$4:D$23)</f>
        <v>8.4290772976776504E-4</v>
      </c>
      <c r="M80" s="11" cm="1">
        <f t="array" ref="M80">MMULT(Analysis!$X80:$AQ80,VaR!E$4:E$23)</f>
        <v>9.3224254040848143E-4</v>
      </c>
      <c r="N80" s="11" cm="1">
        <f t="array" ref="N80">MMULT(Analysis!$X80:$AQ80,VaR!F$4:F$23)</f>
        <v>9.9938889464240848E-4</v>
      </c>
      <c r="O80" s="11" cm="1">
        <f t="array" ref="O80">MMULT(Analysis!$X80:$AQ80,VaR!G$4:G$23)</f>
        <v>1.0687027832893901E-3</v>
      </c>
      <c r="P80" s="11" cm="1">
        <f t="array" ref="P80">MMULT(Analysis!$X80:$AQ80,VaR!H$4:H$23)</f>
        <v>1.1354567929996687E-3</v>
      </c>
      <c r="W80" s="37">
        <v>3.0106210624566299E-3</v>
      </c>
      <c r="X80" s="38">
        <v>2.9175197689946799E-3</v>
      </c>
      <c r="Y80" s="38">
        <v>8.6723253325872072E-4</v>
      </c>
      <c r="Z80" s="38">
        <v>-6.2016327130440924E-4</v>
      </c>
      <c r="AA80" s="38">
        <v>1.1761911733727901E-2</v>
      </c>
      <c r="AB80" s="38">
        <v>-7.2948955413390647E-3</v>
      </c>
    </row>
    <row r="81" spans="10:28" x14ac:dyDescent="0.25">
      <c r="J81" s="11">
        <v>3.4630495008116052E-4</v>
      </c>
      <c r="K81" s="11" cm="1">
        <f t="array" ref="K81">MMULT(Analysis!$X81:$AQ81,VaR!C$4:C$23)</f>
        <v>-1.9824358597330029E-3</v>
      </c>
      <c r="L81" s="11" cm="1">
        <f t="array" ref="L81">MMULT(Analysis!$X81:$AQ81,VaR!D$4:D$23)</f>
        <v>-2.0373347945987709E-3</v>
      </c>
      <c r="M81" s="11" cm="1">
        <f t="array" ref="M81">MMULT(Analysis!$X81:$AQ81,VaR!E$4:E$23)</f>
        <v>-2.025092400062661E-3</v>
      </c>
      <c r="N81" s="11" cm="1">
        <f t="array" ref="N81">MMULT(Analysis!$X81:$AQ81,VaR!F$4:F$23)</f>
        <v>-2.0257868851349223E-3</v>
      </c>
      <c r="O81" s="11" cm="1">
        <f t="array" ref="O81">MMULT(Analysis!$X81:$AQ81,VaR!G$4:G$23)</f>
        <v>-2.0257436946226966E-3</v>
      </c>
      <c r="P81" s="11" cm="1">
        <f t="array" ref="P81">MMULT(Analysis!$X81:$AQ81,VaR!H$4:H$23)</f>
        <v>-2.0332816289446755E-3</v>
      </c>
      <c r="W81" s="37">
        <v>8.4164409145014358E-4</v>
      </c>
      <c r="X81" s="38">
        <v>6.3676950301305626E-4</v>
      </c>
      <c r="Y81" s="38">
        <v>4.3688629812582806E-3</v>
      </c>
      <c r="Z81" s="38">
        <v>-8.0477444923133593E-3</v>
      </c>
      <c r="AA81" s="38">
        <v>7.8465064835734656E-3</v>
      </c>
      <c r="AB81" s="38">
        <v>1.1369090228878486E-2</v>
      </c>
    </row>
    <row r="82" spans="10:28" x14ac:dyDescent="0.25">
      <c r="J82" s="11">
        <v>-1.1605882274885137E-2</v>
      </c>
      <c r="K82" s="11" cm="1">
        <f t="array" ref="K82">MMULT(Analysis!$X82:$AQ82,VaR!C$4:C$23)</f>
        <v>-4.3656830648603935E-3</v>
      </c>
      <c r="L82" s="11" cm="1">
        <f t="array" ref="L82">MMULT(Analysis!$X82:$AQ82,VaR!D$4:D$23)</f>
        <v>-5.2237751763402644E-3</v>
      </c>
      <c r="M82" s="11" cm="1">
        <f t="array" ref="M82">MMULT(Analysis!$X82:$AQ82,VaR!E$4:E$23)</f>
        <v>-6.1715918180655586E-3</v>
      </c>
      <c r="N82" s="11" cm="1">
        <f t="array" ref="N82">MMULT(Analysis!$X82:$AQ82,VaR!F$4:F$23)</f>
        <v>-7.1188372317491496E-3</v>
      </c>
      <c r="O82" s="11" cm="1">
        <f t="array" ref="O82">MMULT(Analysis!$X82:$AQ82,VaR!G$4:G$23)</f>
        <v>-8.0658899851672669E-3</v>
      </c>
      <c r="P82" s="11" cm="1">
        <f t="array" ref="P82">MMULT(Analysis!$X82:$AQ82,VaR!H$4:H$23)</f>
        <v>-8.9666276855214621E-3</v>
      </c>
      <c r="W82" s="37">
        <v>-7.0811494288151155E-3</v>
      </c>
      <c r="X82" s="38">
        <v>3.1734150709562528E-3</v>
      </c>
      <c r="Y82" s="38">
        <v>-1.1713815519637137E-3</v>
      </c>
      <c r="Z82" s="38">
        <v>-6.5029406111425498E-4</v>
      </c>
      <c r="AA82" s="38">
        <v>3.2236445950809866E-3</v>
      </c>
      <c r="AB82" s="38">
        <v>1.4066889688262018E-2</v>
      </c>
    </row>
    <row r="83" spans="10:28" x14ac:dyDescent="0.25">
      <c r="J83" s="11">
        <v>-2.956485765886787E-2</v>
      </c>
      <c r="K83" s="11" cm="1">
        <f t="array" ref="K83">MMULT(Analysis!$X83:$AQ83,VaR!C$4:C$23)</f>
        <v>-1.5425204420001361E-2</v>
      </c>
      <c r="L83" s="11" cm="1">
        <f t="array" ref="L83">MMULT(Analysis!$X83:$AQ83,VaR!D$4:D$23)</f>
        <v>-1.798783876862569E-2</v>
      </c>
      <c r="M83" s="11" cm="1">
        <f t="array" ref="M83">MMULT(Analysis!$X83:$AQ83,VaR!E$4:E$23)</f>
        <v>-2.0575854733180594E-2</v>
      </c>
      <c r="N83" s="11" cm="1">
        <f t="array" ref="N83">MMULT(Analysis!$X83:$AQ83,VaR!F$4:F$23)</f>
        <v>-2.3149394462573344E-2</v>
      </c>
      <c r="O83" s="11" cm="1">
        <f t="array" ref="O83">MMULT(Analysis!$X83:$AQ83,VaR!G$4:G$23)</f>
        <v>-2.5720608254683842E-2</v>
      </c>
      <c r="P83" s="11" cm="1">
        <f t="array" ref="P83">MMULT(Analysis!$X83:$AQ83,VaR!H$4:H$23)</f>
        <v>-2.8186015309796468E-2</v>
      </c>
      <c r="W83" s="37">
        <v>9.6049907961045389E-3</v>
      </c>
      <c r="X83" s="38">
        <v>5.8681367024983047E-3</v>
      </c>
      <c r="Y83" s="38">
        <v>2.5611777669415463E-3</v>
      </c>
      <c r="Z83" s="38">
        <v>7.1934260025329419E-3</v>
      </c>
      <c r="AA83" s="38">
        <v>8.3892041549086561E-3</v>
      </c>
      <c r="AB83" s="38">
        <v>-1.428646472607943E-3</v>
      </c>
    </row>
    <row r="84" spans="10:28" x14ac:dyDescent="0.25">
      <c r="J84" s="11">
        <v>3.8649469440561286E-3</v>
      </c>
      <c r="K84" s="11" cm="1">
        <f t="array" ref="K84">MMULT(Analysis!$X84:$AQ84,VaR!C$4:C$23)</f>
        <v>-2.6988138301461901E-3</v>
      </c>
      <c r="L84" s="11" cm="1">
        <f t="array" ref="L84">MMULT(Analysis!$X84:$AQ84,VaR!D$4:D$23)</f>
        <v>-2.7337309727879914E-3</v>
      </c>
      <c r="M84" s="11" cm="1">
        <f t="array" ref="M84">MMULT(Analysis!$X84:$AQ84,VaR!E$4:E$23)</f>
        <v>-2.800346532016888E-3</v>
      </c>
      <c r="N84" s="11" cm="1">
        <f t="array" ref="N84">MMULT(Analysis!$X84:$AQ84,VaR!F$4:F$23)</f>
        <v>-2.8738517598941096E-3</v>
      </c>
      <c r="O84" s="11" cm="1">
        <f t="array" ref="O84">MMULT(Analysis!$X84:$AQ84,VaR!G$4:G$23)</f>
        <v>-2.9491688634904214E-3</v>
      </c>
      <c r="P84" s="11" cm="1">
        <f t="array" ref="P84">MMULT(Analysis!$X84:$AQ84,VaR!H$4:H$23)</f>
        <v>-3.071435161072365E-3</v>
      </c>
      <c r="W84" s="37">
        <v>5.3925210659130241E-3</v>
      </c>
      <c r="X84" s="38">
        <v>-1.673651363238605E-3</v>
      </c>
      <c r="Y84" s="38">
        <v>2.6068588527356044E-3</v>
      </c>
      <c r="Z84" s="38">
        <v>-2.5793338753999709E-3</v>
      </c>
      <c r="AA84" s="38">
        <v>-1.1924600115790964E-2</v>
      </c>
      <c r="AB84" s="38">
        <v>4.9835614653478844E-3</v>
      </c>
    </row>
    <row r="85" spans="10:28" x14ac:dyDescent="0.25">
      <c r="J85" s="11">
        <v>2.0737057252679563E-3</v>
      </c>
      <c r="K85" s="11" cm="1">
        <f t="array" ref="K85">MMULT(Analysis!$X85:$AQ85,VaR!C$4:C$23)</f>
        <v>3.4407295668179797E-3</v>
      </c>
      <c r="L85" s="11" cm="1">
        <f t="array" ref="L85">MMULT(Analysis!$X85:$AQ85,VaR!D$4:D$23)</f>
        <v>3.7333760611916078E-3</v>
      </c>
      <c r="M85" s="11" cm="1">
        <f t="array" ref="M85">MMULT(Analysis!$X85:$AQ85,VaR!E$4:E$23)</f>
        <v>4.1477975459064832E-3</v>
      </c>
      <c r="N85" s="11" cm="1">
        <f t="array" ref="N85">MMULT(Analysis!$X85:$AQ85,VaR!F$4:F$23)</f>
        <v>4.5721236592507495E-3</v>
      </c>
      <c r="O85" s="11" cm="1">
        <f t="array" ref="O85">MMULT(Analysis!$X85:$AQ85,VaR!G$4:G$23)</f>
        <v>4.9989305950675789E-3</v>
      </c>
      <c r="P85" s="11" cm="1">
        <f t="array" ref="P85">MMULT(Analysis!$X85:$AQ85,VaR!H$4:H$23)</f>
        <v>5.4021485127155357E-3</v>
      </c>
      <c r="W85" s="37">
        <v>-1.1052192667208147E-3</v>
      </c>
      <c r="X85" s="38">
        <v>3.0541822050290648E-3</v>
      </c>
      <c r="Y85" s="38">
        <v>-1.2778596960255526E-3</v>
      </c>
      <c r="Z85" s="38">
        <v>1.9997086668200791E-2</v>
      </c>
      <c r="AA85" s="38">
        <v>8.3568622004240745E-4</v>
      </c>
      <c r="AB85" s="38">
        <v>-2.1727791214412717E-3</v>
      </c>
    </row>
    <row r="86" spans="10:28" x14ac:dyDescent="0.25">
      <c r="J86" s="11">
        <v>-1.0101330175692485E-2</v>
      </c>
      <c r="K86" s="11" cm="1">
        <f t="array" ref="K86">MMULT(Analysis!$X86:$AQ86,VaR!C$4:C$23)</f>
        <v>8.1267814337939587E-3</v>
      </c>
      <c r="L86" s="11" cm="1">
        <f t="array" ref="L86">MMULT(Analysis!$X86:$AQ86,VaR!D$4:D$23)</f>
        <v>8.5733519561295539E-3</v>
      </c>
      <c r="M86" s="11" cm="1">
        <f t="array" ref="M86">MMULT(Analysis!$X86:$AQ86,VaR!E$4:E$23)</f>
        <v>8.8953257536503409E-3</v>
      </c>
      <c r="N86" s="11" cm="1">
        <f t="array" ref="N86">MMULT(Analysis!$X86:$AQ86,VaR!F$4:F$23)</f>
        <v>9.2188604721784324E-3</v>
      </c>
      <c r="O86" s="11" cm="1">
        <f t="array" ref="O86">MMULT(Analysis!$X86:$AQ86,VaR!G$4:G$23)</f>
        <v>9.5383371828624639E-3</v>
      </c>
      <c r="P86" s="11" cm="1">
        <f t="array" ref="P86">MMULT(Analysis!$X86:$AQ86,VaR!H$4:H$23)</f>
        <v>9.8144437753953252E-3</v>
      </c>
      <c r="W86" s="37">
        <v>-1.5825686978147133E-3</v>
      </c>
      <c r="X86" s="38">
        <v>-3.0151123948817258E-3</v>
      </c>
      <c r="Y86" s="38">
        <v>-1.2425155191018713E-2</v>
      </c>
      <c r="Z86" s="38">
        <v>1.295612756924238E-2</v>
      </c>
      <c r="AA86" s="38">
        <v>7.4567719967570155E-3</v>
      </c>
      <c r="AB86" s="38">
        <v>8.6328074429402476E-4</v>
      </c>
    </row>
    <row r="87" spans="10:28" x14ac:dyDescent="0.25">
      <c r="J87" s="11">
        <v>-1.0404556967993103E-2</v>
      </c>
      <c r="K87" s="11" cm="1">
        <f t="array" ref="K87">MMULT(Analysis!$X87:$AQ87,VaR!C$4:C$23)</f>
        <v>3.1367655375774245E-3</v>
      </c>
      <c r="L87" s="11" cm="1">
        <f t="array" ref="L87">MMULT(Analysis!$X87:$AQ87,VaR!D$4:D$23)</f>
        <v>3.4863942875348409E-3</v>
      </c>
      <c r="M87" s="11" cm="1">
        <f t="array" ref="M87">MMULT(Analysis!$X87:$AQ87,VaR!E$4:E$23)</f>
        <v>3.9266022653788408E-3</v>
      </c>
      <c r="N87" s="11" cm="1">
        <f t="array" ref="N87">MMULT(Analysis!$X87:$AQ87,VaR!F$4:F$23)</f>
        <v>4.3515723483680884E-3</v>
      </c>
      <c r="O87" s="11" cm="1">
        <f t="array" ref="O87">MMULT(Analysis!$X87:$AQ87,VaR!G$4:G$23)</f>
        <v>4.7767487086874923E-3</v>
      </c>
      <c r="P87" s="11" cm="1">
        <f t="array" ref="P87">MMULT(Analysis!$X87:$AQ87,VaR!H$4:H$23)</f>
        <v>5.1617965039735501E-3</v>
      </c>
      <c r="W87" s="37">
        <v>-4.3911891543772074E-3</v>
      </c>
      <c r="X87" s="38">
        <v>3.8201567647556658E-3</v>
      </c>
      <c r="Y87" s="38">
        <v>7.0230673332422168E-3</v>
      </c>
      <c r="Z87" s="38">
        <v>-9.2611463666689826E-4</v>
      </c>
      <c r="AA87" s="38">
        <v>1.2832918547326698E-3</v>
      </c>
      <c r="AB87" s="38">
        <v>2.2654549787934231E-3</v>
      </c>
    </row>
    <row r="88" spans="10:28" x14ac:dyDescent="0.25">
      <c r="J88" s="11">
        <v>6.2815355864980693E-3</v>
      </c>
      <c r="K88" s="11" cm="1">
        <f t="array" ref="K88">MMULT(Analysis!$X88:$AQ88,VaR!C$4:C$23)</f>
        <v>-6.3350850714883071E-4</v>
      </c>
      <c r="L88" s="11" cm="1">
        <f t="array" ref="L88">MMULT(Analysis!$X88:$AQ88,VaR!D$4:D$23)</f>
        <v>-1.2498223122014455E-3</v>
      </c>
      <c r="M88" s="11" cm="1">
        <f t="array" ref="M88">MMULT(Analysis!$X88:$AQ88,VaR!E$4:E$23)</f>
        <v>-1.8011252671984311E-3</v>
      </c>
      <c r="N88" s="11" cm="1">
        <f t="array" ref="N88">MMULT(Analysis!$X88:$AQ88,VaR!F$4:F$23)</f>
        <v>-2.3607754955192965E-3</v>
      </c>
      <c r="O88" s="11" cm="1">
        <f t="array" ref="O88">MMULT(Analysis!$X88:$AQ88,VaR!G$4:G$23)</f>
        <v>-2.9187956172271969E-3</v>
      </c>
      <c r="P88" s="11" cm="1">
        <f t="array" ref="P88">MMULT(Analysis!$X88:$AQ88,VaR!H$4:H$23)</f>
        <v>-3.4828151239106268E-3</v>
      </c>
      <c r="W88" s="37">
        <v>6.0434650686132952E-3</v>
      </c>
      <c r="X88" s="38">
        <v>7.0043942494303329E-3</v>
      </c>
      <c r="Y88" s="38">
        <v>9.489451099901635E-3</v>
      </c>
      <c r="Z88" s="38">
        <v>-2.4839875542682424E-3</v>
      </c>
      <c r="AA88" s="38">
        <v>-2.7793037942610687E-4</v>
      </c>
      <c r="AB88" s="38">
        <v>-5.257066080606455E-3</v>
      </c>
    </row>
    <row r="89" spans="10:28" x14ac:dyDescent="0.25">
      <c r="J89" s="11">
        <v>-1.6312608436264055E-3</v>
      </c>
      <c r="K89" s="11" cm="1">
        <f t="array" ref="K89">MMULT(Analysis!$X89:$AQ89,VaR!C$4:C$23)</f>
        <v>-2.3225592803330932E-3</v>
      </c>
      <c r="L89" s="11" cm="1">
        <f t="array" ref="L89">MMULT(Analysis!$X89:$AQ89,VaR!D$4:D$23)</f>
        <v>-2.4664689566184085E-3</v>
      </c>
      <c r="M89" s="11" cm="1">
        <f t="array" ref="M89">MMULT(Analysis!$X89:$AQ89,VaR!E$4:E$23)</f>
        <v>-2.6832134980473666E-3</v>
      </c>
      <c r="N89" s="11" cm="1">
        <f t="array" ref="N89">MMULT(Analysis!$X89:$AQ89,VaR!F$4:F$23)</f>
        <v>-2.8893316141007908E-3</v>
      </c>
      <c r="O89" s="11" cm="1">
        <f t="array" ref="O89">MMULT(Analysis!$X89:$AQ89,VaR!G$4:G$23)</f>
        <v>-3.096814035899475E-3</v>
      </c>
      <c r="P89" s="11" cm="1">
        <f t="array" ref="P89">MMULT(Analysis!$X89:$AQ89,VaR!H$4:H$23)</f>
        <v>-3.2708529232211908E-3</v>
      </c>
      <c r="W89" s="37">
        <v>-6.0461589191632805E-3</v>
      </c>
      <c r="X89" s="38">
        <v>-1.1527099625018309E-3</v>
      </c>
      <c r="Y89" s="38">
        <v>-3.874487101224078E-4</v>
      </c>
      <c r="Z89" s="38">
        <v>5.5373848052397076E-3</v>
      </c>
      <c r="AA89" s="38">
        <v>-1.3030836711451412E-2</v>
      </c>
      <c r="AB89" s="38">
        <v>4.6817564488141217E-3</v>
      </c>
    </row>
    <row r="90" spans="10:28" x14ac:dyDescent="0.25">
      <c r="J90" s="11">
        <v>6.6745297672382246E-3</v>
      </c>
      <c r="K90" s="11" cm="1">
        <f t="array" ref="K90">MMULT(Analysis!$X90:$AQ90,VaR!C$4:C$23)</f>
        <v>-1.7857398228345396E-3</v>
      </c>
      <c r="L90" s="11" cm="1">
        <f t="array" ref="L90">MMULT(Analysis!$X90:$AQ90,VaR!D$4:D$23)</f>
        <v>-2.2750595943028585E-3</v>
      </c>
      <c r="M90" s="11" cm="1">
        <f t="array" ref="M90">MMULT(Analysis!$X90:$AQ90,VaR!E$4:E$23)</f>
        <v>-2.7718681604447224E-3</v>
      </c>
      <c r="N90" s="11" cm="1">
        <f t="array" ref="N90">MMULT(Analysis!$X90:$AQ90,VaR!F$4:F$23)</f>
        <v>-3.270799064515514E-3</v>
      </c>
      <c r="O90" s="11" cm="1">
        <f t="array" ref="O90">MMULT(Analysis!$X90:$AQ90,VaR!G$4:G$23)</f>
        <v>-3.7692951803115255E-3</v>
      </c>
      <c r="P90" s="11" cm="1">
        <f t="array" ref="P90">MMULT(Analysis!$X90:$AQ90,VaR!H$4:H$23)</f>
        <v>-4.2660183231909505E-3</v>
      </c>
      <c r="W90" s="37">
        <v>1.3220063601678703E-3</v>
      </c>
      <c r="X90" s="38">
        <v>-2.8447298993560248E-3</v>
      </c>
      <c r="Y90" s="38">
        <v>2.9756207134629224E-3</v>
      </c>
      <c r="Z90" s="38">
        <v>6.1470934459350243E-3</v>
      </c>
      <c r="AA90" s="38">
        <v>-4.7372862208168954E-3</v>
      </c>
      <c r="AB90" s="38">
        <v>2.174626727206851E-3</v>
      </c>
    </row>
    <row r="91" spans="10:28" x14ac:dyDescent="0.25">
      <c r="J91" s="11">
        <v>1.60133624166056E-2</v>
      </c>
      <c r="K91" s="11" cm="1">
        <f t="array" ref="K91">MMULT(Analysis!$X91:$AQ91,VaR!C$4:C$23)</f>
        <v>-4.0927855448026878E-5</v>
      </c>
      <c r="L91" s="11" cm="1">
        <f t="array" ref="L91">MMULT(Analysis!$X91:$AQ91,VaR!D$4:D$23)</f>
        <v>1.9099087428201927E-4</v>
      </c>
      <c r="M91" s="11" cm="1">
        <f t="array" ref="M91">MMULT(Analysis!$X91:$AQ91,VaR!E$4:E$23)</f>
        <v>3.0460302983487749E-4</v>
      </c>
      <c r="N91" s="11" cm="1">
        <f t="array" ref="N91">MMULT(Analysis!$X91:$AQ91,VaR!F$4:F$23)</f>
        <v>4.1465226239260786E-4</v>
      </c>
      <c r="O91" s="11" cm="1">
        <f t="array" ref="O91">MMULT(Analysis!$X91:$AQ91,VaR!G$4:G$23)</f>
        <v>5.2150503971173327E-4</v>
      </c>
      <c r="P91" s="11" cm="1">
        <f t="array" ref="P91">MMULT(Analysis!$X91:$AQ91,VaR!H$4:H$23)</f>
        <v>5.941506790370281E-4</v>
      </c>
      <c r="W91" s="37">
        <v>-4.8573711274017117E-3</v>
      </c>
      <c r="X91" s="38">
        <v>1.1103527664090528E-5</v>
      </c>
      <c r="Y91" s="38">
        <v>3.1690002747869588E-3</v>
      </c>
      <c r="Z91" s="38">
        <v>-3.1686126400643846E-3</v>
      </c>
      <c r="AA91" s="38">
        <v>-4.3559860240668059E-3</v>
      </c>
      <c r="AB91" s="38">
        <v>8.5339877649734264E-3</v>
      </c>
    </row>
    <row r="92" spans="10:28" x14ac:dyDescent="0.25">
      <c r="J92" s="11">
        <v>-5.866131067190914E-4</v>
      </c>
      <c r="K92" s="11" cm="1">
        <f t="array" ref="K92">MMULT(Analysis!$X92:$AQ92,VaR!C$4:C$23)</f>
        <v>1.1287646984246083E-3</v>
      </c>
      <c r="L92" s="11" cm="1">
        <f t="array" ref="L92">MMULT(Analysis!$X92:$AQ92,VaR!D$4:D$23)</f>
        <v>1.5187067075484782E-3</v>
      </c>
      <c r="M92" s="11" cm="1">
        <f t="array" ref="M92">MMULT(Analysis!$X92:$AQ92,VaR!E$4:E$23)</f>
        <v>1.7235931281643722E-3</v>
      </c>
      <c r="N92" s="11" cm="1">
        <f t="array" ref="N92">MMULT(Analysis!$X92:$AQ92,VaR!F$4:F$23)</f>
        <v>1.9353100952093165E-3</v>
      </c>
      <c r="O92" s="11" cm="1">
        <f t="array" ref="O92">MMULT(Analysis!$X92:$AQ92,VaR!G$4:G$23)</f>
        <v>2.1441506188458999E-3</v>
      </c>
      <c r="P92" s="11" cm="1">
        <f t="array" ref="P92">MMULT(Analysis!$X92:$AQ92,VaR!H$4:H$23)</f>
        <v>2.3516371431835052E-3</v>
      </c>
      <c r="W92" s="37">
        <v>-3.3914878122246594E-3</v>
      </c>
      <c r="X92" s="38">
        <v>1.1138808215728204E-3</v>
      </c>
      <c r="Y92" s="38">
        <v>-2.9208610175795909E-3</v>
      </c>
      <c r="Z92" s="38">
        <v>4.2265333066381569E-3</v>
      </c>
      <c r="AA92" s="38">
        <v>2.5394739314913749E-3</v>
      </c>
      <c r="AB92" s="38">
        <v>-1.2315208524445188E-2</v>
      </c>
    </row>
    <row r="93" spans="10:28" x14ac:dyDescent="0.25">
      <c r="J93" s="11">
        <v>-2.8289911466363054E-3</v>
      </c>
      <c r="K93" s="11" cm="1">
        <f t="array" ref="K93">MMULT(Analysis!$X93:$AQ93,VaR!C$4:C$23)</f>
        <v>-2.1136792820239583E-3</v>
      </c>
      <c r="L93" s="11" cm="1">
        <f t="array" ref="L93">MMULT(Analysis!$X93:$AQ93,VaR!D$4:D$23)</f>
        <v>-2.1395570405439586E-3</v>
      </c>
      <c r="M93" s="11" cm="1">
        <f t="array" ref="M93">MMULT(Analysis!$X93:$AQ93,VaR!E$4:E$23)</f>
        <v>-2.2324744775075421E-3</v>
      </c>
      <c r="N93" s="11" cm="1">
        <f t="array" ref="N93">MMULT(Analysis!$X93:$AQ93,VaR!F$4:F$23)</f>
        <v>-2.31856188253368E-3</v>
      </c>
      <c r="O93" s="11" cm="1">
        <f t="array" ref="O93">MMULT(Analysis!$X93:$AQ93,VaR!G$4:G$23)</f>
        <v>-2.4054774908754142E-3</v>
      </c>
      <c r="P93" s="11" cm="1">
        <f t="array" ref="P93">MMULT(Analysis!$X93:$AQ93,VaR!H$4:H$23)</f>
        <v>-2.4636161289273112E-3</v>
      </c>
      <c r="W93" s="37">
        <v>-5.2713559261988842E-3</v>
      </c>
      <c r="X93" s="38">
        <v>3.7403230114941835E-3</v>
      </c>
      <c r="Y93" s="38">
        <v>2.1533981878779744E-3</v>
      </c>
      <c r="Z93" s="38">
        <v>-1.6874707766135544E-3</v>
      </c>
      <c r="AA93" s="38">
        <v>6.0602705308236181E-3</v>
      </c>
      <c r="AB93" s="38">
        <v>-6.8529357337283729E-4</v>
      </c>
    </row>
    <row r="94" spans="10:28" x14ac:dyDescent="0.25">
      <c r="J94" s="11">
        <v>-1.0484924468358742E-2</v>
      </c>
      <c r="K94" s="11" cm="1">
        <f t="array" ref="K94">MMULT(Analysis!$X94:$AQ94,VaR!C$4:C$23)</f>
        <v>-2.3934636350045357E-3</v>
      </c>
      <c r="L94" s="11" cm="1">
        <f t="array" ref="L94">MMULT(Analysis!$X94:$AQ94,VaR!D$4:D$23)</f>
        <v>-2.5050232692345785E-3</v>
      </c>
      <c r="M94" s="11" cm="1">
        <f t="array" ref="M94">MMULT(Analysis!$X94:$AQ94,VaR!E$4:E$23)</f>
        <v>-2.6551409792125464E-3</v>
      </c>
      <c r="N94" s="11" cm="1">
        <f t="array" ref="N94">MMULT(Analysis!$X94:$AQ94,VaR!F$4:F$23)</f>
        <v>-2.7903382814655959E-3</v>
      </c>
      <c r="O94" s="11" cm="1">
        <f t="array" ref="O94">MMULT(Analysis!$X94:$AQ94,VaR!G$4:G$23)</f>
        <v>-2.9252023366941227E-3</v>
      </c>
      <c r="P94" s="11" cm="1">
        <f t="array" ref="P94">MMULT(Analysis!$X94:$AQ94,VaR!H$4:H$23)</f>
        <v>-3.047684956003386E-3</v>
      </c>
      <c r="W94" s="37">
        <v>4.1961584111035333E-3</v>
      </c>
      <c r="X94" s="38">
        <v>-1.4461022758259787E-3</v>
      </c>
      <c r="Y94" s="38">
        <v>8.227113153728715E-3</v>
      </c>
      <c r="Z94" s="38">
        <v>9.8197655673458936E-3</v>
      </c>
      <c r="AA94" s="38">
        <v>-8.1605537015013406E-3</v>
      </c>
      <c r="AB94" s="38">
        <v>5.3851922883623045E-4</v>
      </c>
    </row>
    <row r="95" spans="10:28" x14ac:dyDescent="0.25">
      <c r="J95" s="11">
        <v>5.7958242516074144E-3</v>
      </c>
      <c r="K95" s="11" cm="1">
        <f t="array" ref="K95">MMULT(Analysis!$X95:$AQ95,VaR!C$4:C$23)</f>
        <v>1.6236560332182244E-3</v>
      </c>
      <c r="L95" s="11" cm="1">
        <f t="array" ref="L95">MMULT(Analysis!$X95:$AQ95,VaR!D$4:D$23)</f>
        <v>1.6753202405318519E-3</v>
      </c>
      <c r="M95" s="11" cm="1">
        <f t="array" ref="M95">MMULT(Analysis!$X95:$AQ95,VaR!E$4:E$23)</f>
        <v>1.8120731645535546E-3</v>
      </c>
      <c r="N95" s="11" cm="1">
        <f t="array" ref="N95">MMULT(Analysis!$X95:$AQ95,VaR!F$4:F$23)</f>
        <v>1.9346709758588858E-3</v>
      </c>
      <c r="O95" s="11" cm="1">
        <f t="array" ref="O95">MMULT(Analysis!$X95:$AQ95,VaR!G$4:G$23)</f>
        <v>2.0579374676797085E-3</v>
      </c>
      <c r="P95" s="11" cm="1">
        <f t="array" ref="P95">MMULT(Analysis!$X95:$AQ95,VaR!H$4:H$23)</f>
        <v>2.1244979778572556E-3</v>
      </c>
      <c r="W95" s="37">
        <v>-2.1009953661647153E-3</v>
      </c>
      <c r="X95" s="38">
        <v>5.4511983105476249E-4</v>
      </c>
      <c r="Y95" s="38">
        <v>-5.5587149240309388E-4</v>
      </c>
      <c r="Z95" s="38">
        <v>5.9069440824998307E-3</v>
      </c>
      <c r="AA95" s="38">
        <v>2.5138654710724949E-3</v>
      </c>
      <c r="AB95" s="38">
        <v>-9.5805501347385872E-4</v>
      </c>
    </row>
    <row r="96" spans="10:28" x14ac:dyDescent="0.25">
      <c r="J96" s="11">
        <v>2.4395802917124253E-3</v>
      </c>
      <c r="K96" s="11" cm="1">
        <f t="array" ref="K96">MMULT(Analysis!$X96:$AQ96,VaR!C$4:C$23)</f>
        <v>-1.4868207066908532E-3</v>
      </c>
      <c r="L96" s="11" cm="1">
        <f t="array" ref="L96">MMULT(Analysis!$X96:$AQ96,VaR!D$4:D$23)</f>
        <v>-2.0843759763472182E-3</v>
      </c>
      <c r="M96" s="11" cm="1">
        <f t="array" ref="M96">MMULT(Analysis!$X96:$AQ96,VaR!E$4:E$23)</f>
        <v>-2.5005084496910759E-3</v>
      </c>
      <c r="N96" s="11" cm="1">
        <f t="array" ref="N96">MMULT(Analysis!$X96:$AQ96,VaR!F$4:F$23)</f>
        <v>-2.9353718794158184E-3</v>
      </c>
      <c r="O96" s="11" cm="1">
        <f t="array" ref="O96">MMULT(Analysis!$X96:$AQ96,VaR!G$4:G$23)</f>
        <v>-3.367801748239147E-3</v>
      </c>
      <c r="P96" s="11" cm="1">
        <f t="array" ref="P96">MMULT(Analysis!$X96:$AQ96,VaR!H$4:H$23)</f>
        <v>-3.8208710803145536E-3</v>
      </c>
      <c r="W96" s="37">
        <v>1.8976199180528056E-3</v>
      </c>
      <c r="X96" s="38">
        <v>-6.1052476414479306E-3</v>
      </c>
      <c r="Y96" s="38">
        <v>-9.2620047843993227E-4</v>
      </c>
      <c r="Z96" s="38">
        <v>-1.825484559202596E-3</v>
      </c>
      <c r="AA96" s="38">
        <v>1.3811658133007585E-2</v>
      </c>
      <c r="AB96" s="38">
        <v>-5.0775727537380588E-3</v>
      </c>
    </row>
    <row r="97" spans="10:28" x14ac:dyDescent="0.25">
      <c r="J97" s="11">
        <v>5.854255679051081E-3</v>
      </c>
      <c r="K97" s="11" cm="1">
        <f t="array" ref="K97">MMULT(Analysis!$X97:$AQ97,VaR!C$4:C$23)</f>
        <v>2.7519296081044298E-3</v>
      </c>
      <c r="L97" s="11" cm="1">
        <f t="array" ref="L97">MMULT(Analysis!$X97:$AQ97,VaR!D$4:D$23)</f>
        <v>2.9221989623883313E-3</v>
      </c>
      <c r="M97" s="11" cm="1">
        <f t="array" ref="M97">MMULT(Analysis!$X97:$AQ97,VaR!E$4:E$23)</f>
        <v>3.2618571372142811E-3</v>
      </c>
      <c r="N97" s="11" cm="1">
        <f t="array" ref="N97">MMULT(Analysis!$X97:$AQ97,VaR!F$4:F$23)</f>
        <v>3.5682967217249861E-3</v>
      </c>
      <c r="O97" s="11" cm="1">
        <f t="array" ref="O97">MMULT(Analysis!$X97:$AQ97,VaR!G$4:G$23)</f>
        <v>3.879682301242368E-3</v>
      </c>
      <c r="P97" s="11" cm="1">
        <f t="array" ref="P97">MMULT(Analysis!$X97:$AQ97,VaR!H$4:H$23)</f>
        <v>4.2107304146710581E-3</v>
      </c>
      <c r="W97" s="37">
        <v>-3.9684601688495607E-4</v>
      </c>
      <c r="X97" s="38">
        <v>9.6615044165228037E-3</v>
      </c>
      <c r="Y97" s="38">
        <v>-2.7868774572780233E-4</v>
      </c>
      <c r="Z97" s="38">
        <v>1.6901031354620499E-3</v>
      </c>
      <c r="AA97" s="38">
        <v>2.0161028365790843E-2</v>
      </c>
      <c r="AB97" s="38">
        <v>5.9714035934452115E-3</v>
      </c>
    </row>
    <row r="98" spans="10:28" x14ac:dyDescent="0.25">
      <c r="J98" s="11">
        <v>-5.0184480667813764E-3</v>
      </c>
      <c r="K98" s="11" cm="1">
        <f t="array" ref="K98">MMULT(Analysis!$X98:$AQ98,VaR!C$4:C$23)</f>
        <v>-2.1241987815720791E-3</v>
      </c>
      <c r="L98" s="11" cm="1">
        <f t="array" ref="L98">MMULT(Analysis!$X98:$AQ98,VaR!D$4:D$23)</f>
        <v>-1.9525568035356823E-3</v>
      </c>
      <c r="M98" s="11" cm="1">
        <f t="array" ref="M98">MMULT(Analysis!$X98:$AQ98,VaR!E$4:E$23)</f>
        <v>-1.9263973958258654E-3</v>
      </c>
      <c r="N98" s="11" cm="1">
        <f t="array" ref="N98">MMULT(Analysis!$X98:$AQ98,VaR!F$4:F$23)</f>
        <v>-1.8734595421044619E-3</v>
      </c>
      <c r="O98" s="11" cm="1">
        <f t="array" ref="O98">MMULT(Analysis!$X98:$AQ98,VaR!G$4:G$23)</f>
        <v>-1.8226623650798275E-3</v>
      </c>
      <c r="P98" s="11" cm="1">
        <f t="array" ref="P98">MMULT(Analysis!$X98:$AQ98,VaR!H$4:H$23)</f>
        <v>-1.7450563381114928E-3</v>
      </c>
      <c r="W98" s="37">
        <v>8.5868797805218489E-3</v>
      </c>
      <c r="X98" s="38">
        <v>4.5678188305610084E-3</v>
      </c>
      <c r="Y98" s="38">
        <v>-7.223816414320028E-4</v>
      </c>
      <c r="Z98" s="38">
        <v>2.4083088381587001E-3</v>
      </c>
      <c r="AA98" s="38">
        <v>-3.5873043851926923E-3</v>
      </c>
      <c r="AB98" s="38">
        <v>8.0216682148275139E-4</v>
      </c>
    </row>
    <row r="99" spans="10:28" x14ac:dyDescent="0.25">
      <c r="J99" s="11">
        <v>-5.4183075317743162E-3</v>
      </c>
      <c r="K99" s="11" cm="1">
        <f t="array" ref="K99">MMULT(Analysis!$X99:$AQ99,VaR!C$4:C$23)</f>
        <v>8.8712179558846842E-4</v>
      </c>
      <c r="L99" s="11" cm="1">
        <f t="array" ref="L99">MMULT(Analysis!$X99:$AQ99,VaR!D$4:D$23)</f>
        <v>7.9288180415347813E-4</v>
      </c>
      <c r="M99" s="11" cm="1">
        <f t="array" ref="M99">MMULT(Analysis!$X99:$AQ99,VaR!E$4:E$23)</f>
        <v>7.2682170697460559E-4</v>
      </c>
      <c r="N99" s="11" cm="1">
        <f t="array" ref="N99">MMULT(Analysis!$X99:$AQ99,VaR!F$4:F$23)</f>
        <v>6.6815128395516176E-4</v>
      </c>
      <c r="O99" s="11" cm="1">
        <f t="array" ref="O99">MMULT(Analysis!$X99:$AQ99,VaR!G$4:G$23)</f>
        <v>6.104145479439272E-4</v>
      </c>
      <c r="P99" s="11" cm="1">
        <f t="array" ref="P99">MMULT(Analysis!$X99:$AQ99,VaR!H$4:H$23)</f>
        <v>5.9562101894700874E-4</v>
      </c>
      <c r="W99" s="37">
        <v>-8.2993904925533551E-4</v>
      </c>
      <c r="X99" s="38">
        <v>3.2981722395197723E-4</v>
      </c>
      <c r="Y99" s="38">
        <v>2.7650027737341591E-3</v>
      </c>
      <c r="Z99" s="38">
        <v>-7.150887135310769E-4</v>
      </c>
      <c r="AA99" s="38">
        <v>-6.8614743976388127E-3</v>
      </c>
      <c r="AB99" s="38">
        <v>5.0733416663992104E-3</v>
      </c>
    </row>
    <row r="100" spans="10:28" x14ac:dyDescent="0.25">
      <c r="J100" s="11">
        <v>-2.5854557954910298E-3</v>
      </c>
      <c r="K100" s="11" cm="1">
        <f t="array" ref="K100">MMULT(Analysis!$X100:$AQ100,VaR!C$4:C$23)</f>
        <v>-4.0865935253123859E-4</v>
      </c>
      <c r="L100" s="11" cm="1">
        <f t="array" ref="L100">MMULT(Analysis!$X100:$AQ100,VaR!D$4:D$23)</f>
        <v>-4.662241960531416E-4</v>
      </c>
      <c r="M100" s="11" cm="1">
        <f t="array" ref="M100">MMULT(Analysis!$X100:$AQ100,VaR!E$4:E$23)</f>
        <v>-4.5635745345371762E-4</v>
      </c>
      <c r="N100" s="11" cm="1">
        <f t="array" ref="N100">MMULT(Analysis!$X100:$AQ100,VaR!F$4:F$23)</f>
        <v>-4.4315918677491855E-4</v>
      </c>
      <c r="O100" s="11" cm="1">
        <f t="array" ref="O100">MMULT(Analysis!$X100:$AQ100,VaR!G$4:G$23)</f>
        <v>-4.2895607490463857E-4</v>
      </c>
      <c r="P100" s="11" cm="1">
        <f t="array" ref="P100">MMULT(Analysis!$X100:$AQ100,VaR!H$4:H$23)</f>
        <v>-4.2351287944672179E-4</v>
      </c>
      <c r="W100" s="37">
        <v>9.6793646660808092E-5</v>
      </c>
      <c r="X100" s="38">
        <v>7.8381686378415898E-3</v>
      </c>
      <c r="Y100" s="38">
        <v>7.3418112656654564E-4</v>
      </c>
      <c r="Z100" s="38">
        <v>-9.2719207413029031E-5</v>
      </c>
      <c r="AA100" s="38">
        <v>2.1885799616109579E-3</v>
      </c>
      <c r="AB100" s="38">
        <v>4.9044126889260953E-3</v>
      </c>
    </row>
    <row r="101" spans="10:28" x14ac:dyDescent="0.25">
      <c r="J101" s="11">
        <v>-1.6627024113894009E-2</v>
      </c>
      <c r="K101" s="11" cm="1">
        <f t="array" ref="K101">MMULT(Analysis!$X101:$AQ101,VaR!C$4:C$23)</f>
        <v>-5.748472170761432E-3</v>
      </c>
      <c r="L101" s="11" cm="1">
        <f t="array" ref="L101">MMULT(Analysis!$X101:$AQ101,VaR!D$4:D$23)</f>
        <v>-6.4580542426574909E-3</v>
      </c>
      <c r="M101" s="11" cm="1">
        <f t="array" ref="M101">MMULT(Analysis!$X101:$AQ101,VaR!E$4:E$23)</f>
        <v>-7.2729719406885857E-3</v>
      </c>
      <c r="N101" s="11" cm="1">
        <f t="array" ref="N101">MMULT(Analysis!$X101:$AQ101,VaR!F$4:F$23)</f>
        <v>-8.0789817283636409E-3</v>
      </c>
      <c r="O101" s="11" cm="1">
        <f t="array" ref="O101">MMULT(Analysis!$X101:$AQ101,VaR!G$4:G$23)</f>
        <v>-8.8855474128567129E-3</v>
      </c>
      <c r="P101" s="11" cm="1">
        <f t="array" ref="P101">MMULT(Analysis!$X101:$AQ101,VaR!H$4:H$23)</f>
        <v>-9.6580853576173058E-3</v>
      </c>
      <c r="W101" s="37">
        <v>-2.4739694572432193E-3</v>
      </c>
      <c r="X101" s="38">
        <v>-3.7811087551963283E-3</v>
      </c>
      <c r="Y101" s="38">
        <v>-1.1546244167642725E-3</v>
      </c>
      <c r="Z101" s="38">
        <v>5.7289606032383741E-3</v>
      </c>
      <c r="AA101" s="38">
        <v>1.6877155863866209E-2</v>
      </c>
      <c r="AB101" s="38">
        <v>-9.0467989581484291E-4</v>
      </c>
    </row>
    <row r="102" spans="10:28" x14ac:dyDescent="0.25">
      <c r="J102" s="11">
        <v>-1.7305167149228944E-3</v>
      </c>
      <c r="K102" s="11" cm="1">
        <f t="array" ref="K102">MMULT(Analysis!$X102:$AQ102,VaR!C$4:C$23)</f>
        <v>1.2427229964010481E-4</v>
      </c>
      <c r="L102" s="11" cm="1">
        <f t="array" ref="L102">MMULT(Analysis!$X102:$AQ102,VaR!D$4:D$23)</f>
        <v>-2.7017932503434455E-4</v>
      </c>
      <c r="M102" s="11" cm="1">
        <f t="array" ref="M102">MMULT(Analysis!$X102:$AQ102,VaR!E$4:E$23)</f>
        <v>-6.2611637034121225E-4</v>
      </c>
      <c r="N102" s="11" cm="1">
        <f t="array" ref="N102">MMULT(Analysis!$X102:$AQ102,VaR!F$4:F$23)</f>
        <v>-9.9675070199943864E-4</v>
      </c>
      <c r="O102" s="11" cm="1">
        <f t="array" ref="O102">MMULT(Analysis!$X102:$AQ102,VaR!G$4:G$23)</f>
        <v>-1.3664483955625575E-3</v>
      </c>
      <c r="P102" s="11" cm="1">
        <f t="array" ref="P102">MMULT(Analysis!$X102:$AQ102,VaR!H$4:H$23)</f>
        <v>-1.7388669839827127E-3</v>
      </c>
      <c r="W102" s="37">
        <v>-1.2561557787208585E-3</v>
      </c>
      <c r="X102" s="38">
        <v>3.1315067442483271E-4</v>
      </c>
      <c r="Y102" s="38">
        <v>-3.0531658803251045E-3</v>
      </c>
      <c r="Z102" s="38">
        <v>7.4714809746292293E-4</v>
      </c>
      <c r="AA102" s="38">
        <v>1.1780950004421174E-2</v>
      </c>
      <c r="AB102" s="38">
        <v>8.1783716417579855E-3</v>
      </c>
    </row>
    <row r="103" spans="10:28" x14ac:dyDescent="0.25">
      <c r="J103" s="11">
        <v>-8.842260682617875E-4</v>
      </c>
      <c r="K103" s="11" cm="1">
        <f t="array" ref="K103">MMULT(Analysis!$X103:$AQ103,VaR!C$4:C$23)</f>
        <v>7.9676669874275676E-4</v>
      </c>
      <c r="L103" s="11" cm="1">
        <f t="array" ref="L103">MMULT(Analysis!$X103:$AQ103,VaR!D$4:D$23)</f>
        <v>1.0153890616866688E-3</v>
      </c>
      <c r="M103" s="11" cm="1">
        <f t="array" ref="M103">MMULT(Analysis!$X103:$AQ103,VaR!E$4:E$23)</f>
        <v>1.1884122577134084E-3</v>
      </c>
      <c r="N103" s="11" cm="1">
        <f t="array" ref="N103">MMULT(Analysis!$X103:$AQ103,VaR!F$4:F$23)</f>
        <v>1.3513250662931103E-3</v>
      </c>
      <c r="O103" s="11" cm="1">
        <f t="array" ref="O103">MMULT(Analysis!$X103:$AQ103,VaR!G$4:G$23)</f>
        <v>1.5142634913075728E-3</v>
      </c>
      <c r="P103" s="11" cm="1">
        <f t="array" ref="P103">MMULT(Analysis!$X103:$AQ103,VaR!H$4:H$23)</f>
        <v>1.6756441550145119E-3</v>
      </c>
      <c r="W103" s="37">
        <v>5.4543558235163798E-4</v>
      </c>
      <c r="X103" s="38">
        <v>-5.5151711260114089E-3</v>
      </c>
      <c r="Y103" s="38">
        <v>-6.0552591953310199E-4</v>
      </c>
      <c r="Z103" s="38">
        <v>1.6599144976981915E-2</v>
      </c>
      <c r="AA103" s="38">
        <v>-4.5653306041378528E-3</v>
      </c>
      <c r="AB103" s="38">
        <v>7.3834127341673595E-3</v>
      </c>
    </row>
    <row r="104" spans="10:28" x14ac:dyDescent="0.25">
      <c r="J104" s="11">
        <v>-1.2213552193736713E-2</v>
      </c>
      <c r="K104" s="11" cm="1">
        <f t="array" ref="K104">MMULT(Analysis!$X104:$AQ104,VaR!C$4:C$23)</f>
        <v>-5.761340934159735E-3</v>
      </c>
      <c r="L104" s="11" cm="1">
        <f t="array" ref="L104">MMULT(Analysis!$X104:$AQ104,VaR!D$4:D$23)</f>
        <v>-6.4657546493273529E-3</v>
      </c>
      <c r="M104" s="11" cm="1">
        <f t="array" ref="M104">MMULT(Analysis!$X104:$AQ104,VaR!E$4:E$23)</f>
        <v>-7.164731656811231E-3</v>
      </c>
      <c r="N104" s="11" cm="1">
        <f t="array" ref="N104">MMULT(Analysis!$X104:$AQ104,VaR!F$4:F$23)</f>
        <v>-7.8660477775526899E-3</v>
      </c>
      <c r="O104" s="11" cm="1">
        <f t="array" ref="O104">MMULT(Analysis!$X104:$AQ104,VaR!G$4:G$23)</f>
        <v>-8.5677209672746571E-3</v>
      </c>
      <c r="P104" s="11" cm="1">
        <f t="array" ref="P104">MMULT(Analysis!$X104:$AQ104,VaR!H$4:H$23)</f>
        <v>-9.3608835612163342E-3</v>
      </c>
      <c r="W104" s="37">
        <v>3.838847273981082E-3</v>
      </c>
      <c r="X104" s="38">
        <v>4.2758708061919597E-3</v>
      </c>
      <c r="Y104" s="38">
        <v>-2.3285678577816731E-3</v>
      </c>
      <c r="Z104" s="38">
        <v>-1.9279030258701824E-3</v>
      </c>
      <c r="AA104" s="38">
        <v>1.2986136713251471E-2</v>
      </c>
      <c r="AB104" s="38">
        <v>8.2475094394671034E-3</v>
      </c>
    </row>
    <row r="105" spans="10:28" x14ac:dyDescent="0.25">
      <c r="J105" s="11">
        <v>3.8184309091795262E-3</v>
      </c>
      <c r="K105" s="11" cm="1">
        <f t="array" ref="K105">MMULT(Analysis!$X105:$AQ105,VaR!C$4:C$23)</f>
        <v>2.8250775979513582E-3</v>
      </c>
      <c r="L105" s="11" cm="1">
        <f t="array" ref="L105">MMULT(Analysis!$X105:$AQ105,VaR!D$4:D$23)</f>
        <v>3.5928726672606486E-3</v>
      </c>
      <c r="M105" s="11" cm="1">
        <f t="array" ref="M105">MMULT(Analysis!$X105:$AQ105,VaR!E$4:E$23)</f>
        <v>4.2730385939132717E-3</v>
      </c>
      <c r="N105" s="11" cm="1">
        <f t="array" ref="N105">MMULT(Analysis!$X105:$AQ105,VaR!F$4:F$23)</f>
        <v>4.9709760215897137E-3</v>
      </c>
      <c r="O105" s="11" cm="1">
        <f t="array" ref="O105">MMULT(Analysis!$X105:$AQ105,VaR!G$4:G$23)</f>
        <v>5.6665730544000134E-3</v>
      </c>
      <c r="P105" s="11" cm="1">
        <f t="array" ref="P105">MMULT(Analysis!$X105:$AQ105,VaR!H$4:H$23)</f>
        <v>6.373109402527187E-3</v>
      </c>
      <c r="W105" s="37">
        <v>3.1023082692612659E-3</v>
      </c>
      <c r="X105" s="38">
        <v>-2.8396830632336782E-3</v>
      </c>
      <c r="Y105" s="38">
        <v>4.9374086398107468E-3</v>
      </c>
      <c r="Z105" s="38">
        <v>-1.0611159210992628E-2</v>
      </c>
      <c r="AA105" s="38">
        <v>-7.0439575973898173E-3</v>
      </c>
      <c r="AB105" s="38">
        <v>9.2335489206438071E-3</v>
      </c>
    </row>
    <row r="106" spans="10:28" x14ac:dyDescent="0.25">
      <c r="J106" s="11">
        <v>1.4320393549999449E-2</v>
      </c>
      <c r="K106" s="11" cm="1">
        <f t="array" ref="K106">MMULT(Analysis!$X106:$AQ106,VaR!C$4:C$23)</f>
        <v>3.6279069362426929E-3</v>
      </c>
      <c r="L106" s="11" cm="1">
        <f t="array" ref="L106">MMULT(Analysis!$X106:$AQ106,VaR!D$4:D$23)</f>
        <v>4.1413936793482653E-3</v>
      </c>
      <c r="M106" s="11" cm="1">
        <f t="array" ref="M106">MMULT(Analysis!$X106:$AQ106,VaR!E$4:E$23)</f>
        <v>4.8124721244749953E-3</v>
      </c>
      <c r="N106" s="11" cm="1">
        <f t="array" ref="N106">MMULT(Analysis!$X106:$AQ106,VaR!F$4:F$23)</f>
        <v>5.4565313957378979E-3</v>
      </c>
      <c r="O106" s="11" cm="1">
        <f t="array" ref="O106">MMULT(Analysis!$X106:$AQ106,VaR!G$4:G$23)</f>
        <v>6.1036061408034567E-3</v>
      </c>
      <c r="P106" s="11" cm="1">
        <f t="array" ref="P106">MMULT(Analysis!$X106:$AQ106,VaR!H$4:H$23)</f>
        <v>6.7581232402429024E-3</v>
      </c>
      <c r="W106" s="37">
        <v>-2.7022574614966204E-5</v>
      </c>
      <c r="X106" s="38">
        <v>-2.7185916971793627E-3</v>
      </c>
      <c r="Y106" s="38">
        <v>3.4295132632483731E-3</v>
      </c>
      <c r="Z106" s="38">
        <v>1.7115334613492449E-3</v>
      </c>
      <c r="AA106" s="38">
        <v>6.3952585297636687E-3</v>
      </c>
      <c r="AB106" s="38">
        <v>2.1986194295901804E-2</v>
      </c>
    </row>
    <row r="107" spans="10:28" x14ac:dyDescent="0.25">
      <c r="J107" s="11">
        <v>-4.1537808329983753E-3</v>
      </c>
      <c r="K107" s="11" cm="1">
        <f t="array" ref="K107">MMULT(Analysis!$X107:$AQ107,VaR!C$4:C$23)</f>
        <v>-1.8521136576861805E-3</v>
      </c>
      <c r="L107" s="11" cm="1">
        <f t="array" ref="L107">MMULT(Analysis!$X107:$AQ107,VaR!D$4:D$23)</f>
        <v>-1.8881760641670743E-3</v>
      </c>
      <c r="M107" s="11" cm="1">
        <f t="array" ref="M107">MMULT(Analysis!$X107:$AQ107,VaR!E$4:E$23)</f>
        <v>-1.9978240675892775E-3</v>
      </c>
      <c r="N107" s="11" cm="1">
        <f t="array" ref="N107">MMULT(Analysis!$X107:$AQ107,VaR!F$4:F$23)</f>
        <v>-2.088588543268832E-3</v>
      </c>
      <c r="O107" s="11" cm="1">
        <f t="array" ref="O107">MMULT(Analysis!$X107:$AQ107,VaR!G$4:G$23)</f>
        <v>-2.1806341771700129E-3</v>
      </c>
      <c r="P107" s="11" cm="1">
        <f t="array" ref="P107">MMULT(Analysis!$X107:$AQ107,VaR!H$4:H$23)</f>
        <v>-2.2721864390815205E-3</v>
      </c>
      <c r="W107" s="37">
        <v>-3.016109153578873E-3</v>
      </c>
      <c r="X107" s="38">
        <v>-1.6398659019832848E-3</v>
      </c>
      <c r="Y107" s="38">
        <v>3.2882622127122889E-3</v>
      </c>
      <c r="Z107" s="38">
        <v>2.9794139137095041E-3</v>
      </c>
      <c r="AA107" s="38">
        <v>1.827723750565201E-3</v>
      </c>
      <c r="AB107" s="38">
        <v>1.0786006306592753E-3</v>
      </c>
    </row>
    <row r="108" spans="10:28" x14ac:dyDescent="0.25">
      <c r="J108" s="11">
        <v>1.7996527013654277E-2</v>
      </c>
      <c r="K108" s="11" cm="1">
        <f t="array" ref="K108">MMULT(Analysis!$X108:$AQ108,VaR!C$4:C$23)</f>
        <v>3.264401166365275E-3</v>
      </c>
      <c r="L108" s="11" cm="1">
        <f t="array" ref="L108">MMULT(Analysis!$X108:$AQ108,VaR!D$4:D$23)</f>
        <v>3.7606726175232236E-3</v>
      </c>
      <c r="M108" s="11" cm="1">
        <f t="array" ref="M108">MMULT(Analysis!$X108:$AQ108,VaR!E$4:E$23)</f>
        <v>4.263085019406419E-3</v>
      </c>
      <c r="N108" s="11" cm="1">
        <f t="array" ref="N108">MMULT(Analysis!$X108:$AQ108,VaR!F$4:F$23)</f>
        <v>4.7673649640924956E-3</v>
      </c>
      <c r="O108" s="11" cm="1">
        <f t="array" ref="O108">MMULT(Analysis!$X108:$AQ108,VaR!G$4:G$23)</f>
        <v>5.2706255947828776E-3</v>
      </c>
      <c r="P108" s="11" cm="1">
        <f t="array" ref="P108">MMULT(Analysis!$X108:$AQ108,VaR!H$4:H$23)</f>
        <v>5.7294888288196462E-3</v>
      </c>
      <c r="W108" s="37">
        <v>-2.9790617054473835E-3</v>
      </c>
      <c r="X108" s="38">
        <v>1.6735182660122519E-3</v>
      </c>
      <c r="Y108" s="38">
        <v>-5.7501633427491485E-4</v>
      </c>
      <c r="Z108" s="38">
        <v>-4.882528136630572E-3</v>
      </c>
      <c r="AA108" s="38">
        <v>-4.9141007219906897E-3</v>
      </c>
      <c r="AB108" s="38">
        <v>1.1698245172180032E-2</v>
      </c>
    </row>
    <row r="109" spans="10:28" x14ac:dyDescent="0.25">
      <c r="J109" s="11">
        <v>8.5989595517083958E-3</v>
      </c>
      <c r="K109" s="11" cm="1">
        <f t="array" ref="K109">MMULT(Analysis!$X109:$AQ109,VaR!C$4:C$23)</f>
        <v>2.102608264064085E-3</v>
      </c>
      <c r="L109" s="11" cm="1">
        <f t="array" ref="L109">MMULT(Analysis!$X109:$AQ109,VaR!D$4:D$23)</f>
        <v>2.2644538826100246E-3</v>
      </c>
      <c r="M109" s="11" cm="1">
        <f t="array" ref="M109">MMULT(Analysis!$X109:$AQ109,VaR!E$4:E$23)</f>
        <v>2.5210730079915098E-3</v>
      </c>
      <c r="N109" s="11" cm="1">
        <f t="array" ref="N109">MMULT(Analysis!$X109:$AQ109,VaR!F$4:F$23)</f>
        <v>2.7581352825044808E-3</v>
      </c>
      <c r="O109" s="11" cm="1">
        <f t="array" ref="O109">MMULT(Analysis!$X109:$AQ109,VaR!G$4:G$23)</f>
        <v>2.9976580443294223E-3</v>
      </c>
      <c r="P109" s="11" cm="1">
        <f t="array" ref="P109">MMULT(Analysis!$X109:$AQ109,VaR!H$4:H$23)</f>
        <v>3.2466840905036928E-3</v>
      </c>
      <c r="W109" s="37">
        <v>5.5961014504631746E-3</v>
      </c>
      <c r="X109" s="38">
        <v>1.3510930196171103E-3</v>
      </c>
      <c r="Y109" s="38">
        <v>-3.9158868725702629E-3</v>
      </c>
      <c r="Z109" s="38">
        <v>7.6684257949920717E-3</v>
      </c>
      <c r="AA109" s="38">
        <v>-2.2249631355516618E-4</v>
      </c>
      <c r="AB109" s="38">
        <v>2.7585669478288766E-3</v>
      </c>
    </row>
    <row r="110" spans="10:28" x14ac:dyDescent="0.25">
      <c r="J110" s="11">
        <v>-9.4328877709038284E-4</v>
      </c>
      <c r="K110" s="11" cm="1">
        <f t="array" ref="K110">MMULT(Analysis!$X110:$AQ110,VaR!C$4:C$23)</f>
        <v>-3.8578199794037341E-3</v>
      </c>
      <c r="L110" s="11" cm="1">
        <f t="array" ref="L110">MMULT(Analysis!$X110:$AQ110,VaR!D$4:D$23)</f>
        <v>-4.2043669499118837E-3</v>
      </c>
      <c r="M110" s="11" cm="1">
        <f t="array" ref="M110">MMULT(Analysis!$X110:$AQ110,VaR!E$4:E$23)</f>
        <v>-4.5637822977188797E-3</v>
      </c>
      <c r="N110" s="11" cm="1">
        <f t="array" ref="N110">MMULT(Analysis!$X110:$AQ110,VaR!F$4:F$23)</f>
        <v>-4.9227567794709734E-3</v>
      </c>
      <c r="O110" s="11" cm="1">
        <f t="array" ref="O110">MMULT(Analysis!$X110:$AQ110,VaR!G$4:G$23)</f>
        <v>-5.2820974700483721E-3</v>
      </c>
      <c r="P110" s="11" cm="1">
        <f t="array" ref="P110">MMULT(Analysis!$X110:$AQ110,VaR!H$4:H$23)</f>
        <v>-5.6566396838420062E-3</v>
      </c>
      <c r="W110" s="37">
        <v>8.4867721397895363E-4</v>
      </c>
      <c r="X110" s="38">
        <v>-3.5084379007676034E-3</v>
      </c>
      <c r="Y110" s="38">
        <v>-2.6399383813863102E-3</v>
      </c>
      <c r="Z110" s="38">
        <v>-3.7606995639805976E-3</v>
      </c>
      <c r="AA110" s="38">
        <v>1.3745345055311917E-2</v>
      </c>
      <c r="AB110" s="38">
        <v>-2.3072314285069295E-3</v>
      </c>
    </row>
    <row r="111" spans="10:28" x14ac:dyDescent="0.25">
      <c r="J111" s="11">
        <v>-1.1618005776800727E-2</v>
      </c>
      <c r="K111" s="11" cm="1">
        <f t="array" ref="K111">MMULT(Analysis!$X111:$AQ111,VaR!C$4:C$23)</f>
        <v>-6.3061082960298451E-3</v>
      </c>
      <c r="L111" s="11" cm="1">
        <f t="array" ref="L111">MMULT(Analysis!$X111:$AQ111,VaR!D$4:D$23)</f>
        <v>-7.1472789768118796E-3</v>
      </c>
      <c r="M111" s="11" cm="1">
        <f t="array" ref="M111">MMULT(Analysis!$X111:$AQ111,VaR!E$4:E$23)</f>
        <v>-8.1558860189076196E-3</v>
      </c>
      <c r="N111" s="11" cm="1">
        <f t="array" ref="N111">MMULT(Analysis!$X111:$AQ111,VaR!F$4:F$23)</f>
        <v>-9.1360930078803922E-3</v>
      </c>
      <c r="O111" s="11" cm="1">
        <f t="array" ref="O111">MMULT(Analysis!$X111:$AQ111,VaR!G$4:G$23)</f>
        <v>-1.011863366195722E-2</v>
      </c>
      <c r="P111" s="11" cm="1">
        <f t="array" ref="P111">MMULT(Analysis!$X111:$AQ111,VaR!H$4:H$23)</f>
        <v>-1.1054247797670906E-2</v>
      </c>
      <c r="W111" s="37">
        <v>1.9599153256407587E-3</v>
      </c>
      <c r="X111" s="38">
        <v>2.9832627458381469E-4</v>
      </c>
      <c r="Y111" s="38">
        <v>-7.0405866649220113E-3</v>
      </c>
      <c r="Z111" s="38">
        <v>-9.6598900897050047E-3</v>
      </c>
      <c r="AA111" s="38">
        <v>5.1001595385139807E-3</v>
      </c>
      <c r="AB111" s="38">
        <v>6.481661669237292E-3</v>
      </c>
    </row>
    <row r="112" spans="10:28" x14ac:dyDescent="0.25">
      <c r="J112" s="11">
        <v>-7.5884787381558932E-3</v>
      </c>
      <c r="K112" s="11" cm="1">
        <f t="array" ref="K112">MMULT(Analysis!$X112:$AQ112,VaR!C$4:C$23)</f>
        <v>2.7998382705329769E-3</v>
      </c>
      <c r="L112" s="11" cm="1">
        <f t="array" ref="L112">MMULT(Analysis!$X112:$AQ112,VaR!D$4:D$23)</f>
        <v>2.6193942447146298E-3</v>
      </c>
      <c r="M112" s="11" cm="1">
        <f t="array" ref="M112">MMULT(Analysis!$X112:$AQ112,VaR!E$4:E$23)</f>
        <v>2.548374209379472E-3</v>
      </c>
      <c r="N112" s="11" cm="1">
        <f t="array" ref="N112">MMULT(Analysis!$X112:$AQ112,VaR!F$4:F$23)</f>
        <v>2.4673075289539754E-3</v>
      </c>
      <c r="O112" s="11" cm="1">
        <f t="array" ref="O112">MMULT(Analysis!$X112:$AQ112,VaR!G$4:G$23)</f>
        <v>2.3891438857325175E-3</v>
      </c>
      <c r="P112" s="11" cm="1">
        <f t="array" ref="P112">MMULT(Analysis!$X112:$AQ112,VaR!H$4:H$23)</f>
        <v>2.3649321453579177E-3</v>
      </c>
      <c r="W112" s="37">
        <v>1.5179501042424817E-3</v>
      </c>
      <c r="X112" s="38">
        <v>5.9900782914846787E-3</v>
      </c>
      <c r="Y112" s="38">
        <v>5.2254018492509206E-3</v>
      </c>
      <c r="Z112" s="38">
        <v>5.3201836916116005E-3</v>
      </c>
      <c r="AA112" s="38">
        <v>-5.4451859649736435E-3</v>
      </c>
      <c r="AB112" s="38">
        <v>5.9413622729029159E-3</v>
      </c>
    </row>
    <row r="113" spans="10:28" x14ac:dyDescent="0.25">
      <c r="J113" s="11">
        <v>-8.4869767318737077E-3</v>
      </c>
      <c r="K113" s="11" cm="1">
        <f t="array" ref="K113">MMULT(Analysis!$X113:$AQ113,VaR!C$4:C$23)</f>
        <v>3.2994368624406521E-3</v>
      </c>
      <c r="L113" s="11" cm="1">
        <f t="array" ref="L113">MMULT(Analysis!$X113:$AQ113,VaR!D$4:D$23)</f>
        <v>3.3709101198159085E-3</v>
      </c>
      <c r="M113" s="11" cm="1">
        <f t="array" ref="M113">MMULT(Analysis!$X113:$AQ113,VaR!E$4:E$23)</f>
        <v>3.4520711146624329E-3</v>
      </c>
      <c r="N113" s="11" cm="1">
        <f t="array" ref="N113">MMULT(Analysis!$X113:$AQ113,VaR!F$4:F$23)</f>
        <v>3.5417868060937671E-3</v>
      </c>
      <c r="O113" s="11" cm="1">
        <f t="array" ref="O113">MMULT(Analysis!$X113:$AQ113,VaR!G$4:G$23)</f>
        <v>3.6330398912165886E-3</v>
      </c>
      <c r="P113" s="11" cm="1">
        <f t="array" ref="P113">MMULT(Analysis!$X113:$AQ113,VaR!H$4:H$23)</f>
        <v>3.7757596602114043E-3</v>
      </c>
      <c r="W113" s="37">
        <v>3.1085572936703099E-3</v>
      </c>
      <c r="X113" s="38">
        <v>-8.2085683718323699E-3</v>
      </c>
      <c r="Y113" s="38">
        <v>7.5644535996194475E-3</v>
      </c>
      <c r="Z113" s="38">
        <v>1.1749819630796264E-2</v>
      </c>
      <c r="AA113" s="38">
        <v>6.8663459033705288E-4</v>
      </c>
      <c r="AB113" s="38">
        <v>2.1910769284080745E-3</v>
      </c>
    </row>
    <row r="114" spans="10:28" x14ac:dyDescent="0.25">
      <c r="J114" s="11">
        <v>-9.4580279481694587E-3</v>
      </c>
      <c r="K114" s="11" cm="1">
        <f t="array" ref="K114">MMULT(Analysis!$X114:$AQ114,VaR!C$4:C$23)</f>
        <v>-1.8674937186342678E-3</v>
      </c>
      <c r="L114" s="11" cm="1">
        <f t="array" ref="L114">MMULT(Analysis!$X114:$AQ114,VaR!D$4:D$23)</f>
        <v>-2.5765269925923451E-3</v>
      </c>
      <c r="M114" s="11" cm="1">
        <f t="array" ref="M114">MMULT(Analysis!$X114:$AQ114,VaR!E$4:E$23)</f>
        <v>-3.2510451657213417E-3</v>
      </c>
      <c r="N114" s="11" cm="1">
        <f t="array" ref="N114">MMULT(Analysis!$X114:$AQ114,VaR!F$4:F$23)</f>
        <v>-3.9114934368593198E-3</v>
      </c>
      <c r="O114" s="11" cm="1">
        <f t="array" ref="O114">MMULT(Analysis!$X114:$AQ114,VaR!G$4:G$23)</f>
        <v>-4.5718322365117118E-3</v>
      </c>
      <c r="P114" s="11" cm="1">
        <f t="array" ref="P114">MMULT(Analysis!$X114:$AQ114,VaR!H$4:H$23)</f>
        <v>-5.2510480207591335E-3</v>
      </c>
      <c r="W114" s="37">
        <v>-2.6263696190668264E-3</v>
      </c>
      <c r="X114" s="38">
        <v>2.811116549106373E-3</v>
      </c>
      <c r="Y114" s="38">
        <v>-6.3727938499563612E-3</v>
      </c>
      <c r="Z114" s="38">
        <v>8.6215578229086529E-3</v>
      </c>
      <c r="AA114" s="38">
        <v>-7.8651090770028541E-3</v>
      </c>
      <c r="AB114" s="38">
        <v>-2.3354281801071918E-3</v>
      </c>
    </row>
    <row r="115" spans="10:28" x14ac:dyDescent="0.25">
      <c r="J115" s="11">
        <v>5.51650579648056E-4</v>
      </c>
      <c r="K115" s="11" cm="1">
        <f t="array" ref="K115">MMULT(Analysis!$X115:$AQ115,VaR!C$4:C$23)</f>
        <v>-1.5387293346651044E-3</v>
      </c>
      <c r="L115" s="11" cm="1">
        <f t="array" ref="L115">MMULT(Analysis!$X115:$AQ115,VaR!D$4:D$23)</f>
        <v>-1.7065487525019568E-3</v>
      </c>
      <c r="M115" s="11" cm="1">
        <f t="array" ref="M115">MMULT(Analysis!$X115:$AQ115,VaR!E$4:E$23)</f>
        <v>-1.9104669328271404E-3</v>
      </c>
      <c r="N115" s="11" cm="1">
        <f t="array" ref="N115">MMULT(Analysis!$X115:$AQ115,VaR!F$4:F$23)</f>
        <v>-2.0997727403864012E-3</v>
      </c>
      <c r="O115" s="11" cm="1">
        <f t="array" ref="O115">MMULT(Analysis!$X115:$AQ115,VaR!G$4:G$23)</f>
        <v>-2.2896772638414842E-3</v>
      </c>
      <c r="P115" s="11" cm="1">
        <f t="array" ref="P115">MMULT(Analysis!$X115:$AQ115,VaR!H$4:H$23)</f>
        <v>-2.4574777657964766E-3</v>
      </c>
      <c r="W115" s="37">
        <v>7.0759657773887736E-4</v>
      </c>
      <c r="X115" s="38">
        <v>4.3644356949480417E-3</v>
      </c>
      <c r="Y115" s="38">
        <v>4.468461815398405E-3</v>
      </c>
      <c r="Z115" s="38">
        <v>-5.9822088193584935E-3</v>
      </c>
      <c r="AA115" s="38">
        <v>5.7360698666423559E-3</v>
      </c>
      <c r="AB115" s="38">
        <v>4.3431522818867963E-3</v>
      </c>
    </row>
    <row r="116" spans="10:28" x14ac:dyDescent="0.25">
      <c r="J116" s="11">
        <v>-9.189227353625473E-5</v>
      </c>
      <c r="K116" s="11" cm="1">
        <f t="array" ref="K116">MMULT(Analysis!$X116:$AQ116,VaR!C$4:C$23)</f>
        <v>3.344654960224824E-3</v>
      </c>
      <c r="L116" s="11" cm="1">
        <f t="array" ref="L116">MMULT(Analysis!$X116:$AQ116,VaR!D$4:D$23)</f>
        <v>3.7226746659949584E-3</v>
      </c>
      <c r="M116" s="11" cm="1">
        <f t="array" ref="M116">MMULT(Analysis!$X116:$AQ116,VaR!E$4:E$23)</f>
        <v>4.2565932275073172E-3</v>
      </c>
      <c r="N116" s="11" cm="1">
        <f t="array" ref="N116">MMULT(Analysis!$X116:$AQ116,VaR!F$4:F$23)</f>
        <v>4.7848644219659776E-3</v>
      </c>
      <c r="O116" s="11" cm="1">
        <f t="array" ref="O116">MMULT(Analysis!$X116:$AQ116,VaR!G$4:G$23)</f>
        <v>5.3162483857597895E-3</v>
      </c>
      <c r="P116" s="11" cm="1">
        <f t="array" ref="P116">MMULT(Analysis!$X116:$AQ116,VaR!H$4:H$23)</f>
        <v>5.8620351590774975E-3</v>
      </c>
      <c r="W116" s="37">
        <v>-3.5562339553522181E-3</v>
      </c>
      <c r="X116" s="38">
        <v>4.378055612301977E-3</v>
      </c>
      <c r="Y116" s="38">
        <v>-6.3365278555887932E-3</v>
      </c>
      <c r="Z116" s="38">
        <v>7.0662239780460365E-3</v>
      </c>
      <c r="AA116" s="38">
        <v>-3.3826200559735299E-3</v>
      </c>
      <c r="AB116" s="38">
        <v>1.0791623857461673E-3</v>
      </c>
    </row>
    <row r="117" spans="10:28" x14ac:dyDescent="0.25">
      <c r="J117" s="11">
        <v>6.4814926361999245E-3</v>
      </c>
      <c r="K117" s="11" cm="1">
        <f t="array" ref="K117">MMULT(Analysis!$X117:$AQ117,VaR!C$4:C$23)</f>
        <v>4.0101069032801601E-3</v>
      </c>
      <c r="L117" s="11" cm="1">
        <f t="array" ref="L117">MMULT(Analysis!$X117:$AQ117,VaR!D$4:D$23)</f>
        <v>3.8249309142751133E-3</v>
      </c>
      <c r="M117" s="11" cm="1">
        <f t="array" ref="M117">MMULT(Analysis!$X117:$AQ117,VaR!E$4:E$23)</f>
        <v>3.6293855525252154E-3</v>
      </c>
      <c r="N117" s="11" cm="1">
        <f t="array" ref="N117">MMULT(Analysis!$X117:$AQ117,VaR!F$4:F$23)</f>
        <v>3.4390585337122932E-3</v>
      </c>
      <c r="O117" s="11" cm="1">
        <f t="array" ref="O117">MMULT(Analysis!$X117:$AQ117,VaR!G$4:G$23)</f>
        <v>3.247891976679134E-3</v>
      </c>
      <c r="P117" s="11" cm="1">
        <f t="array" ref="P117">MMULT(Analysis!$X117:$AQ117,VaR!H$4:H$23)</f>
        <v>3.0222750522225558E-3</v>
      </c>
      <c r="W117" s="37">
        <v>2.1961759694007921E-3</v>
      </c>
      <c r="X117" s="38">
        <v>1.1072806935553672E-3</v>
      </c>
      <c r="Y117" s="38">
        <v>7.9157863347390964E-4</v>
      </c>
      <c r="Z117" s="38">
        <v>2.6737937317477187E-3</v>
      </c>
      <c r="AA117" s="38">
        <v>4.0230074920225888E-3</v>
      </c>
      <c r="AB117" s="38">
        <v>1.4081831785792019E-3</v>
      </c>
    </row>
    <row r="118" spans="10:28" x14ac:dyDescent="0.25">
      <c r="J118" s="11">
        <v>-6.6036165488840151E-3</v>
      </c>
      <c r="K118" s="11" cm="1">
        <f t="array" ref="K118">MMULT(Analysis!$X118:$AQ118,VaR!C$4:C$23)</f>
        <v>5.0150098667716423E-3</v>
      </c>
      <c r="L118" s="11" cm="1">
        <f t="array" ref="L118">MMULT(Analysis!$X118:$AQ118,VaR!D$4:D$23)</f>
        <v>5.4469631000381869E-3</v>
      </c>
      <c r="M118" s="11" cm="1">
        <f t="array" ref="M118">MMULT(Analysis!$X118:$AQ118,VaR!E$4:E$23)</f>
        <v>6.010489173622572E-3</v>
      </c>
      <c r="N118" s="11" cm="1">
        <f t="array" ref="N118">MMULT(Analysis!$X118:$AQ118,VaR!F$4:F$23)</f>
        <v>6.5730584820574891E-3</v>
      </c>
      <c r="O118" s="11" cm="1">
        <f t="array" ref="O118">MMULT(Analysis!$X118:$AQ118,VaR!G$4:G$23)</f>
        <v>7.1380726154201789E-3</v>
      </c>
      <c r="P118" s="11" cm="1">
        <f t="array" ref="P118">MMULT(Analysis!$X118:$AQ118,VaR!H$4:H$23)</f>
        <v>7.7021979140626832E-3</v>
      </c>
      <c r="W118" s="37">
        <v>-9.0196202563820388E-4</v>
      </c>
      <c r="X118" s="38">
        <v>-2.5061885682807765E-3</v>
      </c>
      <c r="Y118" s="38">
        <v>1.5277815285662721E-5</v>
      </c>
      <c r="Z118" s="38">
        <v>5.2485652812094483E-3</v>
      </c>
      <c r="AA118" s="38">
        <v>-4.3897537433542312E-3</v>
      </c>
      <c r="AB118" s="38">
        <v>-9.0669226175246875E-3</v>
      </c>
    </row>
    <row r="119" spans="10:28" x14ac:dyDescent="0.25">
      <c r="J119" s="11">
        <v>3.421715541446135E-3</v>
      </c>
      <c r="K119" s="11" cm="1">
        <f t="array" ref="K119">MMULT(Analysis!$X119:$AQ119,VaR!C$4:C$23)</f>
        <v>-3.2216017933159148E-3</v>
      </c>
      <c r="L119" s="11" cm="1">
        <f t="array" ref="L119">MMULT(Analysis!$X119:$AQ119,VaR!D$4:D$23)</f>
        <v>-3.4644140438137489E-3</v>
      </c>
      <c r="M119" s="11" cm="1">
        <f t="array" ref="M119">MMULT(Analysis!$X119:$AQ119,VaR!E$4:E$23)</f>
        <v>-3.6366570782991408E-3</v>
      </c>
      <c r="N119" s="11" cm="1">
        <f t="array" ref="N119">MMULT(Analysis!$X119:$AQ119,VaR!F$4:F$23)</f>
        <v>-3.8046698967069007E-3</v>
      </c>
      <c r="O119" s="11" cm="1">
        <f t="array" ref="O119">MMULT(Analysis!$X119:$AQ119,VaR!G$4:G$23)</f>
        <v>-3.9728994081152016E-3</v>
      </c>
      <c r="P119" s="11" cm="1">
        <f t="array" ref="P119">MMULT(Analysis!$X119:$AQ119,VaR!H$4:H$23)</f>
        <v>-4.2128515491002098E-3</v>
      </c>
      <c r="W119" s="37">
        <v>2.4846480437176067E-3</v>
      </c>
      <c r="X119" s="38">
        <v>9.5747816774528482E-3</v>
      </c>
      <c r="Y119" s="38">
        <v>-1.4189688415139244E-3</v>
      </c>
      <c r="Z119" s="38">
        <v>1.4744076355174184E-2</v>
      </c>
      <c r="AA119" s="38">
        <v>-4.2251934099942446E-3</v>
      </c>
      <c r="AB119" s="38">
        <v>2.4338473543924922E-3</v>
      </c>
    </row>
    <row r="120" spans="10:28" x14ac:dyDescent="0.25">
      <c r="J120" s="11">
        <v>1.7679701898675425E-3</v>
      </c>
      <c r="K120" s="11" cm="1">
        <f t="array" ref="K120">MMULT(Analysis!$X120:$AQ120,VaR!C$4:C$23)</f>
        <v>-1.0833032834243242E-3</v>
      </c>
      <c r="L120" s="11" cm="1">
        <f t="array" ref="L120">MMULT(Analysis!$X120:$AQ120,VaR!D$4:D$23)</f>
        <v>-1.2316937532415094E-3</v>
      </c>
      <c r="M120" s="11" cm="1">
        <f t="array" ref="M120">MMULT(Analysis!$X120:$AQ120,VaR!E$4:E$23)</f>
        <v>-1.4636755105624948E-3</v>
      </c>
      <c r="N120" s="11" cm="1">
        <f t="array" ref="N120">MMULT(Analysis!$X120:$AQ120,VaR!F$4:F$23)</f>
        <v>-1.6968169613188057E-3</v>
      </c>
      <c r="O120" s="11" cm="1">
        <f t="array" ref="O120">MMULT(Analysis!$X120:$AQ120,VaR!G$4:G$23)</f>
        <v>-1.9319682232333314E-3</v>
      </c>
      <c r="P120" s="11" cm="1">
        <f t="array" ref="P120">MMULT(Analysis!$X120:$AQ120,VaR!H$4:H$23)</f>
        <v>-2.1977176720062832E-3</v>
      </c>
      <c r="W120" s="37">
        <v>-2.8129279462533298E-3</v>
      </c>
      <c r="X120" s="38">
        <v>-4.6336425495828735E-3</v>
      </c>
      <c r="Y120" s="38">
        <v>3.3274958735124531E-3</v>
      </c>
      <c r="Z120" s="38">
        <v>3.365152880024834E-3</v>
      </c>
      <c r="AA120" s="38">
        <v>8.0086984927300355E-3</v>
      </c>
      <c r="AB120" s="38">
        <v>4.8980908480974906E-3</v>
      </c>
    </row>
    <row r="121" spans="10:28" x14ac:dyDescent="0.25">
      <c r="J121" s="11">
        <v>-4.0864165730781724E-3</v>
      </c>
      <c r="K121" s="11" cm="1">
        <f t="array" ref="K121">MMULT(Analysis!$X121:$AQ121,VaR!C$4:C$23)</f>
        <v>4.4712839329229948E-4</v>
      </c>
      <c r="L121" s="11" cm="1">
        <f t="array" ref="L121">MMULT(Analysis!$X121:$AQ121,VaR!D$4:D$23)</f>
        <v>5.9684482422981289E-4</v>
      </c>
      <c r="M121" s="11" cm="1">
        <f t="array" ref="M121">MMULT(Analysis!$X121:$AQ121,VaR!E$4:E$23)</f>
        <v>8.0711102082493098E-4</v>
      </c>
      <c r="N121" s="11" cm="1">
        <f t="array" ref="N121">MMULT(Analysis!$X121:$AQ121,VaR!F$4:F$23)</f>
        <v>1.0110092306812642E-3</v>
      </c>
      <c r="O121" s="11" cm="1">
        <f t="array" ref="O121">MMULT(Analysis!$X121:$AQ121,VaR!G$4:G$23)</f>
        <v>1.2169537731337517E-3</v>
      </c>
      <c r="P121" s="11" cm="1">
        <f t="array" ref="P121">MMULT(Analysis!$X121:$AQ121,VaR!H$4:H$23)</f>
        <v>1.4423221544958306E-3</v>
      </c>
      <c r="W121" s="37">
        <v>-3.7894960178178737E-3</v>
      </c>
      <c r="X121" s="38">
        <v>8.6384028216125435E-3</v>
      </c>
      <c r="Y121" s="38">
        <v>-1.2696353730429109E-3</v>
      </c>
      <c r="Z121" s="38">
        <v>4.4993594322761052E-3</v>
      </c>
      <c r="AA121" s="38">
        <v>7.481845674291253E-3</v>
      </c>
      <c r="AB121" s="38">
        <v>2.3222844710166102E-3</v>
      </c>
    </row>
    <row r="122" spans="10:28" x14ac:dyDescent="0.25">
      <c r="J122" s="11">
        <v>-8.9661002299978119E-3</v>
      </c>
      <c r="K122" s="11" cm="1">
        <f t="array" ref="K122">MMULT(Analysis!$X122:$AQ122,VaR!C$4:C$23)</f>
        <v>2.3976581666584067E-3</v>
      </c>
      <c r="L122" s="11" cm="1">
        <f t="array" ref="L122">MMULT(Analysis!$X122:$AQ122,VaR!D$4:D$23)</f>
        <v>1.3085022551347573E-3</v>
      </c>
      <c r="M122" s="11" cm="1">
        <f t="array" ref="M122">MMULT(Analysis!$X122:$AQ122,VaR!E$4:E$23)</f>
        <v>3.450688226878816E-4</v>
      </c>
      <c r="N122" s="11" cm="1">
        <f t="array" ref="N122">MMULT(Analysis!$X122:$AQ122,VaR!F$4:F$23)</f>
        <v>-6.2574831136535361E-4</v>
      </c>
      <c r="O122" s="11" cm="1">
        <f t="array" ref="O122">MMULT(Analysis!$X122:$AQ122,VaR!G$4:G$23)</f>
        <v>-1.5944970371965851E-3</v>
      </c>
      <c r="P122" s="11" cm="1">
        <f t="array" ref="P122">MMULT(Analysis!$X122:$AQ122,VaR!H$4:H$23)</f>
        <v>-2.5520706679182468E-3</v>
      </c>
      <c r="W122" s="37">
        <v>-5.0019683249061921E-3</v>
      </c>
      <c r="X122" s="38">
        <v>-6.604655511386226E-3</v>
      </c>
      <c r="Y122" s="38">
        <v>-1.0599182218778878E-3</v>
      </c>
      <c r="Z122" s="38">
        <v>1.5709530074047506E-3</v>
      </c>
      <c r="AA122" s="38">
        <v>-5.4972738179378212E-3</v>
      </c>
      <c r="AB122" s="38">
        <v>1.1965154298092239E-2</v>
      </c>
    </row>
    <row r="123" spans="10:28" x14ac:dyDescent="0.25">
      <c r="J123" s="11">
        <v>-2.9179485021450617E-3</v>
      </c>
      <c r="K123" s="11" cm="1">
        <f t="array" ref="K123">MMULT(Analysis!$X123:$AQ123,VaR!C$4:C$23)</f>
        <v>-7.500583895970879E-3</v>
      </c>
      <c r="L123" s="11" cm="1">
        <f t="array" ref="L123">MMULT(Analysis!$X123:$AQ123,VaR!D$4:D$23)</f>
        <v>-7.9131133550827751E-3</v>
      </c>
      <c r="M123" s="11" cm="1">
        <f t="array" ref="M123">MMULT(Analysis!$X123:$AQ123,VaR!E$4:E$23)</f>
        <v>-8.5762105733370054E-3</v>
      </c>
      <c r="N123" s="11" cm="1">
        <f t="array" ref="N123">MMULT(Analysis!$X123:$AQ123,VaR!F$4:F$23)</f>
        <v>-9.2304984814103805E-3</v>
      </c>
      <c r="O123" s="11" cm="1">
        <f t="array" ref="O123">MMULT(Analysis!$X123:$AQ123,VaR!G$4:G$23)</f>
        <v>-9.8886699861895008E-3</v>
      </c>
      <c r="P123" s="11" cm="1">
        <f t="array" ref="P123">MMULT(Analysis!$X123:$AQ123,VaR!H$4:H$23)</f>
        <v>-1.0552887639064317E-2</v>
      </c>
      <c r="W123" s="37">
        <v>1.3113454465381799E-2</v>
      </c>
      <c r="X123" s="38">
        <v>-6.7070310726412563E-3</v>
      </c>
      <c r="Y123" s="38">
        <v>4.3010945824207745E-4</v>
      </c>
      <c r="Z123" s="38">
        <v>-3.115844084885612E-3</v>
      </c>
      <c r="AA123" s="38">
        <v>-1.2464700270257891E-2</v>
      </c>
      <c r="AB123" s="38">
        <v>-4.3672124853525018E-3</v>
      </c>
    </row>
    <row r="124" spans="10:28" x14ac:dyDescent="0.25">
      <c r="J124" s="11">
        <v>-7.4507966824280229E-3</v>
      </c>
      <c r="K124" s="11" cm="1">
        <f t="array" ref="K124">MMULT(Analysis!$X124:$AQ124,VaR!C$4:C$23)</f>
        <v>-2.6166937304555426E-3</v>
      </c>
      <c r="L124" s="11" cm="1">
        <f t="array" ref="L124">MMULT(Analysis!$X124:$AQ124,VaR!D$4:D$23)</f>
        <v>-2.9751717768557204E-3</v>
      </c>
      <c r="M124" s="11" cm="1">
        <f t="array" ref="M124">MMULT(Analysis!$X124:$AQ124,VaR!E$4:E$23)</f>
        <v>-3.3687791582394083E-3</v>
      </c>
      <c r="N124" s="11" cm="1">
        <f t="array" ref="N124">MMULT(Analysis!$X124:$AQ124,VaR!F$4:F$23)</f>
        <v>-3.7605493884345074E-3</v>
      </c>
      <c r="O124" s="11" cm="1">
        <f t="array" ref="O124">MMULT(Analysis!$X124:$AQ124,VaR!G$4:G$23)</f>
        <v>-4.1541958290486061E-3</v>
      </c>
      <c r="P124" s="11" cm="1">
        <f t="array" ref="P124">MMULT(Analysis!$X124:$AQ124,VaR!H$4:H$23)</f>
        <v>-4.5845951496647297E-3</v>
      </c>
      <c r="W124" s="37">
        <v>-3.4807609472423794E-3</v>
      </c>
      <c r="X124" s="38">
        <v>-1.6108983706762956E-3</v>
      </c>
      <c r="Y124" s="38">
        <v>7.8451423001170049E-4</v>
      </c>
      <c r="Z124" s="38">
        <v>-8.6544016920743266E-5</v>
      </c>
      <c r="AA124" s="38">
        <v>-3.5092872020788491E-3</v>
      </c>
      <c r="AB124" s="38">
        <v>2.4156196594834912E-3</v>
      </c>
    </row>
    <row r="125" spans="10:28" x14ac:dyDescent="0.25">
      <c r="J125" s="11">
        <v>1.133880272128728E-2</v>
      </c>
      <c r="K125" s="11" cm="1">
        <f t="array" ref="K125">MMULT(Analysis!$X125:$AQ125,VaR!C$4:C$23)</f>
        <v>4.6317863284693383E-3</v>
      </c>
      <c r="L125" s="11" cm="1">
        <f t="array" ref="L125">MMULT(Analysis!$X125:$AQ125,VaR!D$4:D$23)</f>
        <v>4.9786605007835043E-3</v>
      </c>
      <c r="M125" s="11" cm="1">
        <f t="array" ref="M125">MMULT(Analysis!$X125:$AQ125,VaR!E$4:E$23)</f>
        <v>5.2265938755697988E-3</v>
      </c>
      <c r="N125" s="11" cm="1">
        <f t="array" ref="N125">MMULT(Analysis!$X125:$AQ125,VaR!F$4:F$23)</f>
        <v>5.4813953816240683E-3</v>
      </c>
      <c r="O125" s="11" cm="1">
        <f t="array" ref="O125">MMULT(Analysis!$X125:$AQ125,VaR!G$4:G$23)</f>
        <v>5.7353268491905545E-3</v>
      </c>
      <c r="P125" s="11" cm="1">
        <f t="array" ref="P125">MMULT(Analysis!$X125:$AQ125,VaR!H$4:H$23)</f>
        <v>6.0210705876077341E-3</v>
      </c>
      <c r="W125" s="37">
        <v>6.0122437071171587E-3</v>
      </c>
      <c r="X125" s="38">
        <v>3.3030577176541556E-3</v>
      </c>
      <c r="Y125" s="38">
        <v>1.253004490357489E-3</v>
      </c>
      <c r="Z125" s="38">
        <v>1.1693490854059928E-2</v>
      </c>
      <c r="AA125" s="38">
        <v>-2.2829488797578967E-4</v>
      </c>
      <c r="AB125" s="38">
        <v>2.2248592612310311E-2</v>
      </c>
    </row>
    <row r="126" spans="10:28" x14ac:dyDescent="0.25">
      <c r="J126" s="11">
        <v>1.6256547984094972E-2</v>
      </c>
      <c r="K126" s="11" cm="1">
        <f t="array" ref="K126">MMULT(Analysis!$X126:$AQ126,VaR!C$4:C$23)</f>
        <v>6.537692486528344E-3</v>
      </c>
      <c r="L126" s="11" cm="1">
        <f t="array" ref="L126">MMULT(Analysis!$X126:$AQ126,VaR!D$4:D$23)</f>
        <v>7.8772527822251765E-3</v>
      </c>
      <c r="M126" s="11" cm="1">
        <f t="array" ref="M126">MMULT(Analysis!$X126:$AQ126,VaR!E$4:E$23)</f>
        <v>9.1027192807314646E-3</v>
      </c>
      <c r="N126" s="11" cm="1">
        <f t="array" ref="N126">MMULT(Analysis!$X126:$AQ126,VaR!F$4:F$23)</f>
        <v>1.0321816465151177E-2</v>
      </c>
      <c r="O126" s="11" cm="1">
        <f t="array" ref="O126">MMULT(Analysis!$X126:$AQ126,VaR!G$4:G$23)</f>
        <v>1.1536630545117735E-2</v>
      </c>
      <c r="P126" s="11" cm="1">
        <f t="array" ref="P126">MMULT(Analysis!$X126:$AQ126,VaR!H$4:H$23)</f>
        <v>1.2660110222820908E-2</v>
      </c>
      <c r="W126" s="37">
        <v>5.5418038436968343E-3</v>
      </c>
      <c r="X126" s="38">
        <v>-1.9179760031183832E-3</v>
      </c>
      <c r="Y126" s="38">
        <v>-4.5034971657936691E-3</v>
      </c>
      <c r="Z126" s="38">
        <v>1.2633733236554689E-3</v>
      </c>
      <c r="AA126" s="38">
        <v>-5.3690481617115439E-3</v>
      </c>
      <c r="AB126" s="38">
        <v>1.043587358377772E-3</v>
      </c>
    </row>
    <row r="127" spans="10:28" x14ac:dyDescent="0.25">
      <c r="J127" s="11">
        <v>1.1533652345310772E-3</v>
      </c>
      <c r="K127" s="11" cm="1">
        <f t="array" ref="K127">MMULT(Analysis!$X127:$AQ127,VaR!C$4:C$23)</f>
        <v>2.5264031830419132E-4</v>
      </c>
      <c r="L127" s="11" cm="1">
        <f t="array" ref="L127">MMULT(Analysis!$X127:$AQ127,VaR!D$4:D$23)</f>
        <v>5.2544208834008003E-4</v>
      </c>
      <c r="M127" s="11" cm="1">
        <f t="array" ref="M127">MMULT(Analysis!$X127:$AQ127,VaR!E$4:E$23)</f>
        <v>9.9934421668019038E-4</v>
      </c>
      <c r="N127" s="11" cm="1">
        <f t="array" ref="N127">MMULT(Analysis!$X127:$AQ127,VaR!F$4:F$23)</f>
        <v>1.4541808149300291E-3</v>
      </c>
      <c r="O127" s="11" cm="1">
        <f t="array" ref="O127">MMULT(Analysis!$X127:$AQ127,VaR!G$4:G$23)</f>
        <v>1.912919899613159E-3</v>
      </c>
      <c r="P127" s="11" cm="1">
        <f t="array" ref="P127">MMULT(Analysis!$X127:$AQ127,VaR!H$4:H$23)</f>
        <v>2.3500882876629596E-3</v>
      </c>
      <c r="W127" s="37">
        <v>1.0248854459845461E-3</v>
      </c>
      <c r="X127" s="38">
        <v>5.7200540620760878E-4</v>
      </c>
      <c r="Y127" s="38">
        <v>-2.3209666830520297E-3</v>
      </c>
      <c r="Z127" s="38">
        <v>3.7274123231611153E-3</v>
      </c>
      <c r="AA127" s="38">
        <v>-7.1594812097027904E-4</v>
      </c>
      <c r="AB127" s="38">
        <v>2.4914230585967746E-3</v>
      </c>
    </row>
    <row r="128" spans="10:28" x14ac:dyDescent="0.25">
      <c r="J128" s="11">
        <v>1.0012854809051244E-2</v>
      </c>
      <c r="K128" s="11" cm="1">
        <f t="array" ref="K128">MMULT(Analysis!$X128:$AQ128,VaR!C$4:C$23)</f>
        <v>7.6776603895074369E-3</v>
      </c>
      <c r="L128" s="11" cm="1">
        <f t="array" ref="L128">MMULT(Analysis!$X128:$AQ128,VaR!D$4:D$23)</f>
        <v>8.8327810754228065E-3</v>
      </c>
      <c r="M128" s="11" cm="1">
        <f t="array" ref="M128">MMULT(Analysis!$X128:$AQ128,VaR!E$4:E$23)</f>
        <v>9.9840126653268097E-3</v>
      </c>
      <c r="N128" s="11" cm="1">
        <f t="array" ref="N128">MMULT(Analysis!$X128:$AQ128,VaR!F$4:F$23)</f>
        <v>1.11509093608718E-2</v>
      </c>
      <c r="O128" s="11" cm="1">
        <f t="array" ref="O128">MMULT(Analysis!$X128:$AQ128,VaR!G$4:G$23)</f>
        <v>1.2316248521612626E-2</v>
      </c>
      <c r="P128" s="11" cm="1">
        <f t="array" ref="P128">MMULT(Analysis!$X128:$AQ128,VaR!H$4:H$23)</f>
        <v>1.3505173845951101E-2</v>
      </c>
      <c r="W128" s="37">
        <v>4.1769979043223427E-3</v>
      </c>
      <c r="X128" s="38">
        <v>5.2257714767401922E-3</v>
      </c>
      <c r="Y128" s="38">
        <v>1.6942366419731116E-3</v>
      </c>
      <c r="Z128" s="38">
        <v>-8.6401774903497436E-4</v>
      </c>
      <c r="AA128" s="38">
        <v>1.2792789781186729E-2</v>
      </c>
      <c r="AB128" s="38">
        <v>-1.3389836532165646E-3</v>
      </c>
    </row>
    <row r="129" spans="10:28" x14ac:dyDescent="0.25">
      <c r="J129" s="11">
        <v>4.5396903796129867E-3</v>
      </c>
      <c r="K129" s="11" cm="1">
        <f t="array" ref="K129">MMULT(Analysis!$X129:$AQ129,VaR!C$4:C$23)</f>
        <v>3.3097357734826601E-3</v>
      </c>
      <c r="L129" s="11" cm="1">
        <f t="array" ref="L129">MMULT(Analysis!$X129:$AQ129,VaR!D$4:D$23)</f>
        <v>3.1343681811975667E-3</v>
      </c>
      <c r="M129" s="11" cm="1">
        <f t="array" ref="M129">MMULT(Analysis!$X129:$AQ129,VaR!E$4:E$23)</f>
        <v>2.8573214375067868E-3</v>
      </c>
      <c r="N129" s="11" cm="1">
        <f t="array" ref="N129">MMULT(Analysis!$X129:$AQ129,VaR!F$4:F$23)</f>
        <v>2.6046955503115626E-3</v>
      </c>
      <c r="O129" s="11" cm="1">
        <f t="array" ref="O129">MMULT(Analysis!$X129:$AQ129,VaR!G$4:G$23)</f>
        <v>2.3506858857956147E-3</v>
      </c>
      <c r="P129" s="11" cm="1">
        <f t="array" ref="P129">MMULT(Analysis!$X129:$AQ129,VaR!H$4:H$23)</f>
        <v>2.1466936852844987E-3</v>
      </c>
      <c r="W129" s="37">
        <v>-6.9957255027489739E-3</v>
      </c>
      <c r="X129" s="38">
        <v>-4.2978916937718168E-3</v>
      </c>
      <c r="Y129" s="38">
        <v>-3.4937995628264613E-3</v>
      </c>
      <c r="Z129" s="38">
        <v>1.6058376589455292E-3</v>
      </c>
      <c r="AA129" s="38">
        <v>-1.0228452159836889E-2</v>
      </c>
      <c r="AB129" s="38">
        <v>2.0601209179279979E-3</v>
      </c>
    </row>
    <row r="130" spans="10:28" x14ac:dyDescent="0.25">
      <c r="J130" s="11">
        <v>9.7158007598075573E-3</v>
      </c>
      <c r="K130" s="11" cm="1">
        <f t="array" ref="K130">MMULT(Analysis!$X130:$AQ130,VaR!C$4:C$23)</f>
        <v>6.2469394317686538E-3</v>
      </c>
      <c r="L130" s="11" cm="1">
        <f t="array" ref="L130">MMULT(Analysis!$X130:$AQ130,VaR!D$4:D$23)</f>
        <v>7.1434779890864894E-3</v>
      </c>
      <c r="M130" s="11" cm="1">
        <f t="array" ref="M130">MMULT(Analysis!$X130:$AQ130,VaR!E$4:E$23)</f>
        <v>7.9092290362660043E-3</v>
      </c>
      <c r="N130" s="11" cm="1">
        <f t="array" ref="N130">MMULT(Analysis!$X130:$AQ130,VaR!F$4:F$23)</f>
        <v>8.6746400719232199E-3</v>
      </c>
      <c r="O130" s="11" cm="1">
        <f t="array" ref="O130">MMULT(Analysis!$X130:$AQ130,VaR!G$4:G$23)</f>
        <v>9.4395571294992146E-3</v>
      </c>
      <c r="P130" s="11" cm="1">
        <f t="array" ref="P130">MMULT(Analysis!$X130:$AQ130,VaR!H$4:H$23)</f>
        <v>1.026403965666273E-2</v>
      </c>
      <c r="W130" s="37">
        <v>1.5334704949040315E-3</v>
      </c>
      <c r="X130" s="38">
        <v>-3.891528733423911E-3</v>
      </c>
      <c r="Y130" s="38">
        <v>-3.4470449344975347E-3</v>
      </c>
      <c r="Z130" s="38">
        <v>-2.0740928986640941E-3</v>
      </c>
      <c r="AA130" s="38">
        <v>-2.7489023376721889E-3</v>
      </c>
      <c r="AB130" s="38">
        <v>7.6241792875283865E-3</v>
      </c>
    </row>
    <row r="131" spans="10:28" x14ac:dyDescent="0.25">
      <c r="J131" s="11">
        <v>3.2052601564731657E-3</v>
      </c>
      <c r="K131" s="11" cm="1">
        <f t="array" ref="K131">MMULT(Analysis!$X131:$AQ131,VaR!C$4:C$23)</f>
        <v>1.0719324294647262E-3</v>
      </c>
      <c r="L131" s="11" cm="1">
        <f t="array" ref="L131">MMULT(Analysis!$X131:$AQ131,VaR!D$4:D$23)</f>
        <v>1.4478427039387254E-3</v>
      </c>
      <c r="M131" s="11" cm="1">
        <f t="array" ref="M131">MMULT(Analysis!$X131:$AQ131,VaR!E$4:E$23)</f>
        <v>1.8061917808787371E-3</v>
      </c>
      <c r="N131" s="11" cm="1">
        <f t="array" ref="N131">MMULT(Analysis!$X131:$AQ131,VaR!F$4:F$23)</f>
        <v>2.1693700866524824E-3</v>
      </c>
      <c r="O131" s="11" cm="1">
        <f t="array" ref="O131">MMULT(Analysis!$X131:$AQ131,VaR!G$4:G$23)</f>
        <v>2.5322070644325703E-3</v>
      </c>
      <c r="P131" s="11" cm="1">
        <f t="array" ref="P131">MMULT(Analysis!$X131:$AQ131,VaR!H$4:H$23)</f>
        <v>2.837832995468454E-3</v>
      </c>
      <c r="W131" s="37">
        <v>-1.1790813096027705E-3</v>
      </c>
      <c r="X131" s="38">
        <v>-3.7422186526237054E-4</v>
      </c>
      <c r="Y131" s="38">
        <v>4.271788105175802E-4</v>
      </c>
      <c r="Z131" s="38">
        <v>1.5211927014490356E-3</v>
      </c>
      <c r="AA131" s="38">
        <v>8.3382928242906919E-3</v>
      </c>
      <c r="AB131" s="38">
        <v>2.1598785600748672E-3</v>
      </c>
    </row>
    <row r="132" spans="10:28" x14ac:dyDescent="0.25">
      <c r="J132" s="11">
        <v>3.6330025348515465E-3</v>
      </c>
      <c r="K132" s="11" cm="1">
        <f t="array" ref="K132">MMULT(Analysis!$X132:$AQ132,VaR!C$4:C$23)</f>
        <v>5.5646197001181475E-4</v>
      </c>
      <c r="L132" s="11" cm="1">
        <f t="array" ref="L132">MMULT(Analysis!$X132:$AQ132,VaR!D$4:D$23)</f>
        <v>4.3117063928678641E-4</v>
      </c>
      <c r="M132" s="11" cm="1">
        <f t="array" ref="M132">MMULT(Analysis!$X132:$AQ132,VaR!E$4:E$23)</f>
        <v>2.6226330679762246E-4</v>
      </c>
      <c r="N132" s="11" cm="1">
        <f t="array" ref="N132">MMULT(Analysis!$X132:$AQ132,VaR!F$4:F$23)</f>
        <v>9.1015232009855347E-5</v>
      </c>
      <c r="O132" s="11" cm="1">
        <f t="array" ref="O132">MMULT(Analysis!$X132:$AQ132,VaR!G$4:G$23)</f>
        <v>-8.1950826300998612E-5</v>
      </c>
      <c r="P132" s="11" cm="1">
        <f t="array" ref="P132">MMULT(Analysis!$X132:$AQ132,VaR!H$4:H$23)</f>
        <v>-2.8996118547702137E-4</v>
      </c>
      <c r="W132" s="37">
        <v>-4.6206685374287192E-3</v>
      </c>
      <c r="X132" s="38">
        <v>1.3602874176067417E-3</v>
      </c>
      <c r="Y132" s="38">
        <v>1.0144904345500982E-2</v>
      </c>
      <c r="Z132" s="38">
        <v>1.0217296042657108E-2</v>
      </c>
      <c r="AA132" s="38">
        <v>2.6594180927611887E-3</v>
      </c>
      <c r="AB132" s="38">
        <v>-1.4395797357916308E-3</v>
      </c>
    </row>
    <row r="133" spans="10:28" x14ac:dyDescent="0.25">
      <c r="J133" s="11">
        <v>-1.2673841391902085E-3</v>
      </c>
      <c r="K133" s="11" cm="1">
        <f t="array" ref="K133">MMULT(Analysis!$X133:$AQ133,VaR!C$4:C$23)</f>
        <v>2.2290005366405624E-3</v>
      </c>
      <c r="L133" s="11" cm="1">
        <f t="array" ref="L133">MMULT(Analysis!$X133:$AQ133,VaR!D$4:D$23)</f>
        <v>2.3285004662464003E-3</v>
      </c>
      <c r="M133" s="11" cm="1">
        <f t="array" ref="M133">MMULT(Analysis!$X133:$AQ133,VaR!E$4:E$23)</f>
        <v>2.4288572757769989E-3</v>
      </c>
      <c r="N133" s="11" cm="1">
        <f t="array" ref="N133">MMULT(Analysis!$X133:$AQ133,VaR!F$4:F$23)</f>
        <v>2.5295882711359827E-3</v>
      </c>
      <c r="O133" s="11" cm="1">
        <f t="array" ref="O133">MMULT(Analysis!$X133:$AQ133,VaR!G$4:G$23)</f>
        <v>2.63089355533903E-3</v>
      </c>
      <c r="P133" s="11" cm="1">
        <f t="array" ref="P133">MMULT(Analysis!$X133:$AQ133,VaR!H$4:H$23)</f>
        <v>2.6952767049929858E-3</v>
      </c>
      <c r="W133" s="37">
        <v>9.3878003690391777E-3</v>
      </c>
      <c r="X133" s="38">
        <v>7.8646563522634088E-3</v>
      </c>
      <c r="Y133" s="38">
        <v>-4.9258065877860651E-3</v>
      </c>
      <c r="Z133" s="38">
        <v>8.6304031795691113E-3</v>
      </c>
      <c r="AA133" s="38">
        <v>4.4008086807560175E-3</v>
      </c>
      <c r="AB133" s="38">
        <v>-2.3462236971317921E-5</v>
      </c>
    </row>
    <row r="134" spans="10:28" x14ac:dyDescent="0.25">
      <c r="J134" s="11">
        <v>-7.3185664305672905E-3</v>
      </c>
      <c r="K134" s="11" cm="1">
        <f t="array" ref="K134">MMULT(Analysis!$X134:$AQ134,VaR!C$4:C$23)</f>
        <v>-1.4881767648960737E-3</v>
      </c>
      <c r="L134" s="11" cm="1">
        <f t="array" ref="L134">MMULT(Analysis!$X134:$AQ134,VaR!D$4:D$23)</f>
        <v>-1.5131622494077806E-3</v>
      </c>
      <c r="M134" s="11" cm="1">
        <f t="array" ref="M134">MMULT(Analysis!$X134:$AQ134,VaR!E$4:E$23)</f>
        <v>-1.7194643316548847E-3</v>
      </c>
      <c r="N134" s="11" cm="1">
        <f t="array" ref="N134">MMULT(Analysis!$X134:$AQ134,VaR!F$4:F$23)</f>
        <v>-1.9172265500015475E-3</v>
      </c>
      <c r="O134" s="11" cm="1">
        <f t="array" ref="O134">MMULT(Analysis!$X134:$AQ134,VaR!G$4:G$23)</f>
        <v>-2.1166960033897177E-3</v>
      </c>
      <c r="P134" s="11" cm="1">
        <f t="array" ref="P134">MMULT(Analysis!$X134:$AQ134,VaR!H$4:H$23)</f>
        <v>-2.3388030070696517E-3</v>
      </c>
      <c r="W134" s="37">
        <v>-4.0881851282407299E-3</v>
      </c>
      <c r="X134" s="38">
        <v>3.8275689646761748E-3</v>
      </c>
      <c r="Y134" s="38">
        <v>4.284139497989236E-3</v>
      </c>
      <c r="Z134" s="38">
        <v>2.4035687757361299E-3</v>
      </c>
      <c r="AA134" s="38">
        <v>-1.2855916869640351E-2</v>
      </c>
      <c r="AB134" s="38">
        <v>5.7497570775376502E-5</v>
      </c>
    </row>
    <row r="135" spans="10:28" x14ac:dyDescent="0.25">
      <c r="J135" s="11">
        <v>-1.3605622916071968E-3</v>
      </c>
      <c r="K135" s="11" cm="1">
        <f t="array" ref="K135">MMULT(Analysis!$X135:$AQ135,VaR!C$4:C$23)</f>
        <v>1.983525632574988E-5</v>
      </c>
      <c r="L135" s="11" cm="1">
        <f t="array" ref="L135">MMULT(Analysis!$X135:$AQ135,VaR!D$4:D$23)</f>
        <v>-4.1542297142987559E-5</v>
      </c>
      <c r="M135" s="11" cm="1">
        <f t="array" ref="M135">MMULT(Analysis!$X135:$AQ135,VaR!E$4:E$23)</f>
        <v>-1.5509409541586747E-4</v>
      </c>
      <c r="N135" s="11" cm="1">
        <f t="array" ref="N135">MMULT(Analysis!$X135:$AQ135,VaR!F$4:F$23)</f>
        <v>-2.6203745709607118E-4</v>
      </c>
      <c r="O135" s="11" cm="1">
        <f t="array" ref="O135">MMULT(Analysis!$X135:$AQ135,VaR!G$4:G$23)</f>
        <v>-3.6978190918836469E-4</v>
      </c>
      <c r="P135" s="11" cm="1">
        <f t="array" ref="P135">MMULT(Analysis!$X135:$AQ135,VaR!H$4:H$23)</f>
        <v>-4.5953305332659963E-4</v>
      </c>
      <c r="W135" s="37">
        <v>-1.2295344595273491E-3</v>
      </c>
      <c r="X135" s="38">
        <v>1.5515003749678727E-3</v>
      </c>
      <c r="Y135" s="38">
        <v>1.0474827927770094E-3</v>
      </c>
      <c r="Z135" s="38">
        <v>1.0110875776564353E-2</v>
      </c>
      <c r="AA135" s="38">
        <v>-4.9062164943199605E-3</v>
      </c>
      <c r="AB135" s="38">
        <v>-9.8558279852237318E-3</v>
      </c>
    </row>
    <row r="136" spans="10:28" x14ac:dyDescent="0.25">
      <c r="J136" s="11">
        <v>-3.7139433553909514E-3</v>
      </c>
      <c r="K136" s="11" cm="1">
        <f t="array" ref="K136">MMULT(Analysis!$X136:$AQ136,VaR!C$4:C$23)</f>
        <v>-2.7936956326355116E-4</v>
      </c>
      <c r="L136" s="11" cm="1">
        <f t="array" ref="L136">MMULT(Analysis!$X136:$AQ136,VaR!D$4:D$23)</f>
        <v>-4.4167725449680202E-4</v>
      </c>
      <c r="M136" s="11" cm="1">
        <f t="array" ref="M136">MMULT(Analysis!$X136:$AQ136,VaR!E$4:E$23)</f>
        <v>-6.0288379983393457E-4</v>
      </c>
      <c r="N136" s="11" cm="1">
        <f t="array" ref="N136">MMULT(Analysis!$X136:$AQ136,VaR!F$4:F$23)</f>
        <v>-7.5523592874001668E-4</v>
      </c>
      <c r="O136" s="11" cm="1">
        <f t="array" ref="O136">MMULT(Analysis!$X136:$AQ136,VaR!G$4:G$23)</f>
        <v>-9.0659704651401441E-4</v>
      </c>
      <c r="P136" s="11" cm="1">
        <f t="array" ref="P136">MMULT(Analysis!$X136:$AQ136,VaR!H$4:H$23)</f>
        <v>-1.0338379906785367E-3</v>
      </c>
      <c r="W136" s="37">
        <v>7.1879730057698905E-4</v>
      </c>
      <c r="X136" s="38">
        <v>2.7719060451636326E-4</v>
      </c>
      <c r="Y136" s="38">
        <v>-2.4402964886088745E-3</v>
      </c>
      <c r="Z136" s="38">
        <v>6.2809881349778149E-3</v>
      </c>
      <c r="AA136" s="38">
        <v>2.4947727168910146E-5</v>
      </c>
      <c r="AB136" s="38">
        <v>6.2614452907713714E-3</v>
      </c>
    </row>
    <row r="137" spans="10:28" x14ac:dyDescent="0.25">
      <c r="J137" s="11">
        <v>-2.7044314516370103E-4</v>
      </c>
      <c r="K137" s="11" cm="1">
        <f t="array" ref="K137">MMULT(Analysis!$X137:$AQ137,VaR!C$4:C$23)</f>
        <v>2.5224359097862138E-3</v>
      </c>
      <c r="L137" s="11" cm="1">
        <f t="array" ref="L137">MMULT(Analysis!$X137:$AQ137,VaR!D$4:D$23)</f>
        <v>2.5963566192865862E-3</v>
      </c>
      <c r="M137" s="11" cm="1">
        <f t="array" ref="M137">MMULT(Analysis!$X137:$AQ137,VaR!E$4:E$23)</f>
        <v>2.7725022904672939E-3</v>
      </c>
      <c r="N137" s="11" cm="1">
        <f t="array" ref="N137">MMULT(Analysis!$X137:$AQ137,VaR!F$4:F$23)</f>
        <v>2.943100819555755E-3</v>
      </c>
      <c r="O137" s="11" cm="1">
        <f t="array" ref="O137">MMULT(Analysis!$X137:$AQ137,VaR!G$4:G$23)</f>
        <v>3.1153221945198891E-3</v>
      </c>
      <c r="P137" s="11" cm="1">
        <f t="array" ref="P137">MMULT(Analysis!$X137:$AQ137,VaR!H$4:H$23)</f>
        <v>3.2842847168788507E-3</v>
      </c>
      <c r="W137" s="37">
        <v>1.6700081141592816E-3</v>
      </c>
      <c r="X137" s="38">
        <v>-5.1385114668155429E-3</v>
      </c>
      <c r="Y137" s="38">
        <v>-5.3915512939478509E-3</v>
      </c>
      <c r="Z137" s="38">
        <v>-2.3269939144374813E-4</v>
      </c>
      <c r="AA137" s="38">
        <v>-4.3669872719794512E-3</v>
      </c>
      <c r="AB137" s="38">
        <v>8.4373155836023218E-3</v>
      </c>
    </row>
    <row r="138" spans="10:28" x14ac:dyDescent="0.25">
      <c r="J138" s="11">
        <v>-1.656784762992785E-3</v>
      </c>
      <c r="K138" s="11" cm="1">
        <f t="array" ref="K138">MMULT(Analysis!$X138:$AQ138,VaR!C$4:C$23)</f>
        <v>-2.6221442985710033E-3</v>
      </c>
      <c r="L138" s="11" cm="1">
        <f t="array" ref="L138">MMULT(Analysis!$X138:$AQ138,VaR!D$4:D$23)</f>
        <v>-3.1446299625429936E-3</v>
      </c>
      <c r="M138" s="11" cm="1">
        <f t="array" ref="M138">MMULT(Analysis!$X138:$AQ138,VaR!E$4:E$23)</f>
        <v>-3.7241029657611099E-3</v>
      </c>
      <c r="N138" s="11" cm="1">
        <f t="array" ref="N138">MMULT(Analysis!$X138:$AQ138,VaR!F$4:F$23)</f>
        <v>-4.3152911458626889E-3</v>
      </c>
      <c r="O138" s="11" cm="1">
        <f t="array" ref="O138">MMULT(Analysis!$X138:$AQ138,VaR!G$4:G$23)</f>
        <v>-4.9070086904629004E-3</v>
      </c>
      <c r="P138" s="11" cm="1">
        <f t="array" ref="P138">MMULT(Analysis!$X138:$AQ138,VaR!H$4:H$23)</f>
        <v>-5.4695453882005456E-3</v>
      </c>
      <c r="W138" s="37">
        <v>-5.0431973250088052E-4</v>
      </c>
      <c r="X138" s="38">
        <v>-1.7983834274891706E-3</v>
      </c>
      <c r="Y138" s="38">
        <v>1.7819766575121387E-5</v>
      </c>
      <c r="Z138" s="38">
        <v>1.0665123905539075E-3</v>
      </c>
      <c r="AA138" s="38">
        <v>5.4753708501346409E-3</v>
      </c>
      <c r="AB138" s="38">
        <v>2.3030958144669419E-2</v>
      </c>
    </row>
    <row r="139" spans="10:28" x14ac:dyDescent="0.25">
      <c r="J139" s="11">
        <v>8.2106014122266971E-4</v>
      </c>
      <c r="K139" s="11" cm="1">
        <f t="array" ref="K139">MMULT(Analysis!$X139:$AQ139,VaR!C$4:C$23)</f>
        <v>-9.6766087216195937E-4</v>
      </c>
      <c r="L139" s="11" cm="1">
        <f t="array" ref="L139">MMULT(Analysis!$X139:$AQ139,VaR!D$4:D$23)</f>
        <v>-1.4573663019090269E-3</v>
      </c>
      <c r="M139" s="11" cm="1">
        <f t="array" ref="M139">MMULT(Analysis!$X139:$AQ139,VaR!E$4:E$23)</f>
        <v>-1.9327001825601518E-3</v>
      </c>
      <c r="N139" s="11" cm="1">
        <f t="array" ref="N139">MMULT(Analysis!$X139:$AQ139,VaR!F$4:F$23)</f>
        <v>-2.4159899975518396E-3</v>
      </c>
      <c r="O139" s="11" cm="1">
        <f t="array" ref="O139">MMULT(Analysis!$X139:$AQ139,VaR!G$4:G$23)</f>
        <v>-2.8998905409442521E-3</v>
      </c>
      <c r="P139" s="11" cm="1">
        <f t="array" ref="P139">MMULT(Analysis!$X139:$AQ139,VaR!H$4:H$23)</f>
        <v>-3.4571068513040639E-3</v>
      </c>
      <c r="W139" s="37">
        <v>6.6725116539455482E-4</v>
      </c>
      <c r="X139" s="38">
        <v>-3.1271456166214193E-3</v>
      </c>
      <c r="Y139" s="38">
        <v>3.2203950973198512E-4</v>
      </c>
      <c r="Z139" s="38">
        <v>-1.4315833019907587E-3</v>
      </c>
      <c r="AA139" s="38">
        <v>8.2324058131314805E-3</v>
      </c>
      <c r="AB139" s="38">
        <v>-2.715736373933032E-3</v>
      </c>
    </row>
    <row r="140" spans="10:28" x14ac:dyDescent="0.25">
      <c r="J140" s="11">
        <v>4.0976159475878031E-3</v>
      </c>
      <c r="K140" s="11" cm="1">
        <f t="array" ref="K140">MMULT(Analysis!$X140:$AQ140,VaR!C$4:C$23)</f>
        <v>1.2401653104034173E-3</v>
      </c>
      <c r="L140" s="11" cm="1">
        <f t="array" ref="L140">MMULT(Analysis!$X140:$AQ140,VaR!D$4:D$23)</f>
        <v>1.1915127609080972E-3</v>
      </c>
      <c r="M140" s="11" cm="1">
        <f t="array" ref="M140">MMULT(Analysis!$X140:$AQ140,VaR!E$4:E$23)</f>
        <v>1.0890428011616517E-3</v>
      </c>
      <c r="N140" s="11" cm="1">
        <f t="array" ref="N140">MMULT(Analysis!$X140:$AQ140,VaR!F$4:F$23)</f>
        <v>9.92436219318333E-4</v>
      </c>
      <c r="O140" s="11" cm="1">
        <f t="array" ref="O140">MMULT(Analysis!$X140:$AQ140,VaR!G$4:G$23)</f>
        <v>8.945221811818315E-4</v>
      </c>
      <c r="P140" s="11" cm="1">
        <f t="array" ref="P140">MMULT(Analysis!$X140:$AQ140,VaR!H$4:H$23)</f>
        <v>7.689228193774949E-4</v>
      </c>
      <c r="W140" s="37">
        <v>-5.0045724810857785E-3</v>
      </c>
      <c r="X140" s="38">
        <v>4.8685579420416607E-3</v>
      </c>
      <c r="Y140" s="38">
        <v>-1.4425744377116643E-3</v>
      </c>
      <c r="Z140" s="38">
        <v>2.2010777248226074E-3</v>
      </c>
      <c r="AA140" s="38">
        <v>1.6321837316453456E-2</v>
      </c>
      <c r="AB140" s="38">
        <v>-1.6190730626600271E-3</v>
      </c>
    </row>
    <row r="141" spans="10:28" x14ac:dyDescent="0.25">
      <c r="J141" s="11">
        <v>1.3598938374855419E-4</v>
      </c>
      <c r="K141" s="11" cm="1">
        <f t="array" ref="K141">MMULT(Analysis!$X141:$AQ141,VaR!C$4:C$23)</f>
        <v>1.0767883713895894E-3</v>
      </c>
      <c r="L141" s="11" cm="1">
        <f t="array" ref="L141">MMULT(Analysis!$X141:$AQ141,VaR!D$4:D$23)</f>
        <v>9.5816729157740426E-4</v>
      </c>
      <c r="M141" s="11" cm="1">
        <f t="array" ref="M141">MMULT(Analysis!$X141:$AQ141,VaR!E$4:E$23)</f>
        <v>9.9408127397401271E-4</v>
      </c>
      <c r="N141" s="11" cm="1">
        <f t="array" ref="N141">MMULT(Analysis!$X141:$AQ141,VaR!F$4:F$23)</f>
        <v>1.0187619852083051E-3</v>
      </c>
      <c r="O141" s="11" cm="1">
        <f t="array" ref="O141">MMULT(Analysis!$X141:$AQ141,VaR!G$4:G$23)</f>
        <v>1.0463312451975846E-3</v>
      </c>
      <c r="P141" s="11" cm="1">
        <f t="array" ref="P141">MMULT(Analysis!$X141:$AQ141,VaR!H$4:H$23)</f>
        <v>1.0779627995453952E-3</v>
      </c>
      <c r="W141" s="37">
        <v>3.6102232706965876E-3</v>
      </c>
      <c r="X141" s="38">
        <v>-4.5581601600497377E-4</v>
      </c>
      <c r="Y141" s="38">
        <v>-6.01140488192541E-3</v>
      </c>
      <c r="Z141" s="38">
        <v>1.3111452584172366E-2</v>
      </c>
      <c r="AA141" s="38">
        <v>5.0076191802043467E-3</v>
      </c>
      <c r="AB141" s="38">
        <v>1.8405718291329684E-2</v>
      </c>
    </row>
    <row r="142" spans="10:28" x14ac:dyDescent="0.25">
      <c r="J142" s="11">
        <v>1.0723057702969933E-2</v>
      </c>
      <c r="K142" s="11" cm="1">
        <f t="array" ref="K142">MMULT(Analysis!$X142:$AQ142,VaR!C$4:C$23)</f>
        <v>3.4182418073489939E-3</v>
      </c>
      <c r="L142" s="11" cm="1">
        <f t="array" ref="L142">MMULT(Analysis!$X142:$AQ142,VaR!D$4:D$23)</f>
        <v>4.0612578579342917E-3</v>
      </c>
      <c r="M142" s="11" cm="1">
        <f t="array" ref="M142">MMULT(Analysis!$X142:$AQ142,VaR!E$4:E$23)</f>
        <v>4.4978458565121168E-3</v>
      </c>
      <c r="N142" s="11" cm="1">
        <f t="array" ref="N142">MMULT(Analysis!$X142:$AQ142,VaR!F$4:F$23)</f>
        <v>4.963481348070271E-3</v>
      </c>
      <c r="O142" s="11" cm="1">
        <f t="array" ref="O142">MMULT(Analysis!$X142:$AQ142,VaR!G$4:G$23)</f>
        <v>5.4240516010836707E-3</v>
      </c>
      <c r="P142" s="11" cm="1">
        <f t="array" ref="P142">MMULT(Analysis!$X142:$AQ142,VaR!H$4:H$23)</f>
        <v>5.8839464738245483E-3</v>
      </c>
      <c r="W142" s="37">
        <v>-4.5788784837001006E-3</v>
      </c>
      <c r="X142" s="38">
        <v>4.7718287330790182E-3</v>
      </c>
      <c r="Y142" s="38">
        <v>-9.7346102911287737E-4</v>
      </c>
      <c r="Z142" s="38">
        <v>5.952868180730729E-3</v>
      </c>
      <c r="AA142" s="38">
        <v>7.9614848037715992E-3</v>
      </c>
      <c r="AB142" s="38">
        <v>-5.0737651450945124E-4</v>
      </c>
    </row>
    <row r="143" spans="10:28" x14ac:dyDescent="0.25">
      <c r="J143" s="11">
        <v>8.5913244255740144E-3</v>
      </c>
      <c r="K143" s="11" cm="1">
        <f t="array" ref="K143">MMULT(Analysis!$X143:$AQ143,VaR!C$4:C$23)</f>
        <v>-9.6672990806540321E-6</v>
      </c>
      <c r="L143" s="11" cm="1">
        <f t="array" ref="L143">MMULT(Analysis!$X143:$AQ143,VaR!D$4:D$23)</f>
        <v>4.3267654374347625E-4</v>
      </c>
      <c r="M143" s="11" cm="1">
        <f t="array" ref="M143">MMULT(Analysis!$X143:$AQ143,VaR!E$4:E$23)</f>
        <v>9.1037061213779258E-4</v>
      </c>
      <c r="N143" s="11" cm="1">
        <f t="array" ref="N143">MMULT(Analysis!$X143:$AQ143,VaR!F$4:F$23)</f>
        <v>1.3932490108724939E-3</v>
      </c>
      <c r="O143" s="11" cm="1">
        <f t="array" ref="O143">MMULT(Analysis!$X143:$AQ143,VaR!G$4:G$23)</f>
        <v>1.8755364690664317E-3</v>
      </c>
      <c r="P143" s="11" cm="1">
        <f t="array" ref="P143">MMULT(Analysis!$X143:$AQ143,VaR!H$4:H$23)</f>
        <v>2.3729099583969845E-3</v>
      </c>
      <c r="W143" s="37">
        <v>-1.4002777652436635E-3</v>
      </c>
      <c r="X143" s="38">
        <v>2.5811421462785802E-3</v>
      </c>
      <c r="Y143" s="38">
        <v>9.5924371458328099E-3</v>
      </c>
      <c r="Z143" s="38">
        <v>3.6008657658214357E-3</v>
      </c>
      <c r="AA143" s="38">
        <v>1.1511877815891056E-2</v>
      </c>
      <c r="AB143" s="38">
        <v>-2.609355052403407E-3</v>
      </c>
    </row>
    <row r="144" spans="10:28" x14ac:dyDescent="0.25">
      <c r="J144" s="11">
        <v>4.3724829818433206E-3</v>
      </c>
      <c r="K144" s="11" cm="1">
        <f t="array" ref="K144">MMULT(Analysis!$X144:$AQ144,VaR!C$4:C$23)</f>
        <v>1.8502862857371928E-3</v>
      </c>
      <c r="L144" s="11" cm="1">
        <f t="array" ref="L144">MMULT(Analysis!$X144:$AQ144,VaR!D$4:D$23)</f>
        <v>1.9996805795708195E-3</v>
      </c>
      <c r="M144" s="11" cm="1">
        <f t="array" ref="M144">MMULT(Analysis!$X144:$AQ144,VaR!E$4:E$23)</f>
        <v>2.1737914739037687E-3</v>
      </c>
      <c r="N144" s="11" cm="1">
        <f t="array" ref="N144">MMULT(Analysis!$X144:$AQ144,VaR!F$4:F$23)</f>
        <v>2.3409922179139309E-3</v>
      </c>
      <c r="O144" s="11" cm="1">
        <f t="array" ref="O144">MMULT(Analysis!$X144:$AQ144,VaR!G$4:G$23)</f>
        <v>2.5097669730175468E-3</v>
      </c>
      <c r="P144" s="11" cm="1">
        <f t="array" ref="P144">MMULT(Analysis!$X144:$AQ144,VaR!H$4:H$23)</f>
        <v>2.6751153375226852E-3</v>
      </c>
      <c r="W144" s="37">
        <v>1.8755891369422895E-3</v>
      </c>
      <c r="X144" s="38">
        <v>3.2792187746745185E-3</v>
      </c>
      <c r="Y144" s="38">
        <v>-2.0487002547692106E-3</v>
      </c>
      <c r="Z144" s="38">
        <v>2.9058418097629318E-4</v>
      </c>
      <c r="AA144" s="38">
        <v>2.4058546078857034E-3</v>
      </c>
      <c r="AB144" s="38">
        <v>-4.785594259022764E-3</v>
      </c>
    </row>
    <row r="145" spans="10:28" x14ac:dyDescent="0.25">
      <c r="J145" s="11">
        <v>-4.4927937537896064E-3</v>
      </c>
      <c r="K145" s="11" cm="1">
        <f t="array" ref="K145">MMULT(Analysis!$X145:$AQ145,VaR!C$4:C$23)</f>
        <v>5.8265001034802878E-3</v>
      </c>
      <c r="L145" s="11" cm="1">
        <f t="array" ref="L145">MMULT(Analysis!$X145:$AQ145,VaR!D$4:D$23)</f>
        <v>5.2928518440527221E-3</v>
      </c>
      <c r="M145" s="11" cm="1">
        <f t="array" ref="M145">MMULT(Analysis!$X145:$AQ145,VaR!E$4:E$23)</f>
        <v>4.773649099090331E-3</v>
      </c>
      <c r="N145" s="11" cm="1">
        <f t="array" ref="N145">MMULT(Analysis!$X145:$AQ145,VaR!F$4:F$23)</f>
        <v>4.2657858826453052E-3</v>
      </c>
      <c r="O145" s="11" cm="1">
        <f t="array" ref="O145">MMULT(Analysis!$X145:$AQ145,VaR!G$4:G$23)</f>
        <v>3.7581077226873463E-3</v>
      </c>
      <c r="P145" s="11" cm="1">
        <f t="array" ref="P145">MMULT(Analysis!$X145:$AQ145,VaR!H$4:H$23)</f>
        <v>3.2545114068896052E-3</v>
      </c>
      <c r="W145" s="37">
        <v>1.394062601319456E-3</v>
      </c>
      <c r="X145" s="38">
        <v>1.2340142664266751E-2</v>
      </c>
      <c r="Y145" s="38">
        <v>7.4125535007202427E-3</v>
      </c>
      <c r="Z145" s="38">
        <v>1.7669997813129156E-3</v>
      </c>
      <c r="AA145" s="38">
        <v>-2.4249919841997326E-3</v>
      </c>
      <c r="AB145" s="38">
        <v>-1.8886148915167723E-3</v>
      </c>
    </row>
    <row r="146" spans="10:28" x14ac:dyDescent="0.25">
      <c r="J146" s="11">
        <v>6.9846446334514596E-3</v>
      </c>
      <c r="K146" s="11" cm="1">
        <f t="array" ref="K146">MMULT(Analysis!$X146:$AQ146,VaR!C$4:C$23)</f>
        <v>1.1467572112254243E-3</v>
      </c>
      <c r="L146" s="11" cm="1">
        <f t="array" ref="L146">MMULT(Analysis!$X146:$AQ146,VaR!D$4:D$23)</f>
        <v>1.2971312736574964E-3</v>
      </c>
      <c r="M146" s="11" cm="1">
        <f t="array" ref="M146">MMULT(Analysis!$X146:$AQ146,VaR!E$4:E$23)</f>
        <v>1.5515390938940824E-3</v>
      </c>
      <c r="N146" s="11" cm="1">
        <f t="array" ref="N146">MMULT(Analysis!$X146:$AQ146,VaR!F$4:F$23)</f>
        <v>1.7918836771465933E-3</v>
      </c>
      <c r="O146" s="11" cm="1">
        <f t="array" ref="O146">MMULT(Analysis!$X146:$AQ146,VaR!G$4:G$23)</f>
        <v>2.0338314304313584E-3</v>
      </c>
      <c r="P146" s="11" cm="1">
        <f t="array" ref="P146">MMULT(Analysis!$X146:$AQ146,VaR!H$4:H$23)</f>
        <v>2.2815023665895221E-3</v>
      </c>
      <c r="W146" s="37">
        <v>-7.1638361396268013E-3</v>
      </c>
      <c r="X146" s="38">
        <v>4.9535998894134538E-4</v>
      </c>
      <c r="Y146" s="38">
        <v>8.2300499712378954E-3</v>
      </c>
      <c r="Z146" s="38">
        <v>-6.8875093973475628E-6</v>
      </c>
      <c r="AA146" s="38">
        <v>4.162555265892297E-3</v>
      </c>
      <c r="AB146" s="38">
        <v>-1.6613188309851104E-2</v>
      </c>
    </row>
    <row r="147" spans="10:28" x14ac:dyDescent="0.25">
      <c r="J147" s="11">
        <v>-4.6135918414762439E-3</v>
      </c>
      <c r="K147" s="11" cm="1">
        <f t="array" ref="K147">MMULT(Analysis!$X147:$AQ147,VaR!C$4:C$23)</f>
        <v>-1.4138235911339799E-3</v>
      </c>
      <c r="L147" s="11" cm="1">
        <f t="array" ref="L147">MMULT(Analysis!$X147:$AQ147,VaR!D$4:D$23)</f>
        <v>-1.6695919857869148E-3</v>
      </c>
      <c r="M147" s="11" cm="1">
        <f t="array" ref="M147">MMULT(Analysis!$X147:$AQ147,VaR!E$4:E$23)</f>
        <v>-1.8996352096387879E-3</v>
      </c>
      <c r="N147" s="11" cm="1">
        <f t="array" ref="N147">MMULT(Analysis!$X147:$AQ147,VaR!F$4:F$23)</f>
        <v>-2.1320636980386911E-3</v>
      </c>
      <c r="O147" s="11" cm="1">
        <f t="array" ref="O147">MMULT(Analysis!$X147:$AQ147,VaR!G$4:G$23)</f>
        <v>-2.3647015174972966E-3</v>
      </c>
      <c r="P147" s="11" cm="1">
        <f t="array" ref="P147">MMULT(Analysis!$X147:$AQ147,VaR!H$4:H$23)</f>
        <v>-2.6191127929750192E-3</v>
      </c>
      <c r="W147" s="37">
        <v>-1.3306498522084439E-3</v>
      </c>
      <c r="X147" s="38">
        <v>1.1612003025016748E-2</v>
      </c>
      <c r="Y147" s="38">
        <v>7.2393923238028958E-3</v>
      </c>
      <c r="Z147" s="38">
        <v>-6.1456478276057172E-3</v>
      </c>
      <c r="AA147" s="38">
        <v>-3.6693859182298184E-3</v>
      </c>
      <c r="AB147" s="38">
        <v>6.7131142385405836E-4</v>
      </c>
    </row>
    <row r="148" spans="10:28" x14ac:dyDescent="0.25">
      <c r="J148" s="11">
        <v>9.2467177588745307E-3</v>
      </c>
      <c r="K148" s="11" cm="1">
        <f t="array" ref="K148">MMULT(Analysis!$X148:$AQ148,VaR!C$4:C$23)</f>
        <v>1.7486895881694072E-3</v>
      </c>
      <c r="L148" s="11" cm="1">
        <f t="array" ref="L148">MMULT(Analysis!$X148:$AQ148,VaR!D$4:D$23)</f>
        <v>2.2922642301612924E-3</v>
      </c>
      <c r="M148" s="11" cm="1">
        <f t="array" ref="M148">MMULT(Analysis!$X148:$AQ148,VaR!E$4:E$23)</f>
        <v>2.6174200925896136E-3</v>
      </c>
      <c r="N148" s="11" cm="1">
        <f t="array" ref="N148">MMULT(Analysis!$X148:$AQ148,VaR!F$4:F$23)</f>
        <v>2.9428956843338665E-3</v>
      </c>
      <c r="O148" s="11" cm="1">
        <f t="array" ref="O148">MMULT(Analysis!$X148:$AQ148,VaR!G$4:G$23)</f>
        <v>3.2650291132672784E-3</v>
      </c>
      <c r="P148" s="11" cm="1">
        <f t="array" ref="P148">MMULT(Analysis!$X148:$AQ148,VaR!H$4:H$23)</f>
        <v>3.5526929238085666E-3</v>
      </c>
      <c r="W148" s="37">
        <v>2.3270110568759262E-3</v>
      </c>
      <c r="X148" s="38">
        <v>4.9818773984734435E-3</v>
      </c>
      <c r="Y148" s="38">
        <v>5.9930834782368041E-3</v>
      </c>
      <c r="Z148" s="38">
        <v>9.1812439707893642E-3</v>
      </c>
      <c r="AA148" s="38">
        <v>1.2835175144672393E-2</v>
      </c>
      <c r="AB148" s="38">
        <v>-7.8284119546093277E-3</v>
      </c>
    </row>
    <row r="149" spans="10:28" x14ac:dyDescent="0.25">
      <c r="J149" s="11">
        <v>4.3355588561749389E-3</v>
      </c>
      <c r="K149" s="11" cm="1">
        <f t="array" ref="K149">MMULT(Analysis!$X149:$AQ149,VaR!C$4:C$23)</f>
        <v>1.8975821758318925E-3</v>
      </c>
      <c r="L149" s="11" cm="1">
        <f t="array" ref="L149">MMULT(Analysis!$X149:$AQ149,VaR!D$4:D$23)</f>
        <v>2.4781781213548096E-3</v>
      </c>
      <c r="M149" s="11" cm="1">
        <f t="array" ref="M149">MMULT(Analysis!$X149:$AQ149,VaR!E$4:E$23)</f>
        <v>2.9175207221328195E-3</v>
      </c>
      <c r="N149" s="11" cm="1">
        <f t="array" ref="N149">MMULT(Analysis!$X149:$AQ149,VaR!F$4:F$23)</f>
        <v>3.3659492661373028E-3</v>
      </c>
      <c r="O149" s="11" cm="1">
        <f t="array" ref="O149">MMULT(Analysis!$X149:$AQ149,VaR!G$4:G$23)</f>
        <v>3.8115745144045466E-3</v>
      </c>
      <c r="P149" s="11" cm="1">
        <f t="array" ref="P149">MMULT(Analysis!$X149:$AQ149,VaR!H$4:H$23)</f>
        <v>4.2763075217634077E-3</v>
      </c>
      <c r="W149" s="37">
        <v>5.3925210659130241E-3</v>
      </c>
      <c r="X149" s="38">
        <v>-4.5554002392455004E-3</v>
      </c>
      <c r="Y149" s="38">
        <v>1.2982018134201646E-2</v>
      </c>
      <c r="Z149" s="38">
        <v>4.7911941051836035E-3</v>
      </c>
      <c r="AA149" s="38">
        <v>1.7916335456073284E-3</v>
      </c>
      <c r="AB149" s="38">
        <v>-4.3787158880273635E-3</v>
      </c>
    </row>
    <row r="150" spans="10:28" x14ac:dyDescent="0.25">
      <c r="J150" s="11">
        <v>2.0487402775079032E-3</v>
      </c>
      <c r="K150" s="11" cm="1">
        <f t="array" ref="K150">MMULT(Analysis!$X150:$AQ150,VaR!C$4:C$23)</f>
        <v>4.8809508106458497E-4</v>
      </c>
      <c r="L150" s="11" cm="1">
        <f t="array" ref="L150">MMULT(Analysis!$X150:$AQ150,VaR!D$4:D$23)</f>
        <v>5.365881300550279E-4</v>
      </c>
      <c r="M150" s="11" cm="1">
        <f t="array" ref="M150">MMULT(Analysis!$X150:$AQ150,VaR!E$4:E$23)</f>
        <v>6.2104712319642366E-4</v>
      </c>
      <c r="N150" s="11" cm="1">
        <f t="array" ref="N150">MMULT(Analysis!$X150:$AQ150,VaR!F$4:F$23)</f>
        <v>6.9746312874730096E-4</v>
      </c>
      <c r="O150" s="11" cm="1">
        <f t="array" ref="O150">MMULT(Analysis!$X150:$AQ150,VaR!G$4:G$23)</f>
        <v>7.7494208329911309E-4</v>
      </c>
      <c r="P150" s="11" cm="1">
        <f t="array" ref="P150">MMULT(Analysis!$X150:$AQ150,VaR!H$4:H$23)</f>
        <v>8.4629987669495883E-4</v>
      </c>
      <c r="W150" s="37">
        <v>7.8045304371684313E-3</v>
      </c>
      <c r="X150" s="38">
        <v>1.4500949398789089E-3</v>
      </c>
      <c r="Y150" s="38">
        <v>-7.1009143034316382E-4</v>
      </c>
      <c r="Z150" s="38">
        <v>5.9863729014352426E-3</v>
      </c>
      <c r="AA150" s="38">
        <v>1.8442388969659804E-2</v>
      </c>
      <c r="AB150" s="38">
        <v>-9.7062502128334015E-3</v>
      </c>
    </row>
    <row r="151" spans="10:28" x14ac:dyDescent="0.25">
      <c r="J151" s="11">
        <v>9.5661129420954172E-4</v>
      </c>
      <c r="K151" s="11" cm="1">
        <f t="array" ref="K151">MMULT(Analysis!$X151:$AQ151,VaR!C$4:C$23)</f>
        <v>-1.1653922176369975E-3</v>
      </c>
      <c r="L151" s="11" cm="1">
        <f t="array" ref="L151">MMULT(Analysis!$X151:$AQ151,VaR!D$4:D$23)</f>
        <v>-1.2732540065424245E-3</v>
      </c>
      <c r="M151" s="11" cm="1">
        <f t="array" ref="M151">MMULT(Analysis!$X151:$AQ151,VaR!E$4:E$23)</f>
        <v>-1.3974537673048385E-3</v>
      </c>
      <c r="N151" s="11" cm="1">
        <f t="array" ref="N151">MMULT(Analysis!$X151:$AQ151,VaR!F$4:F$23)</f>
        <v>-1.5410978160207119E-3</v>
      </c>
      <c r="O151" s="11" cm="1">
        <f t="array" ref="O151">MMULT(Analysis!$X151:$AQ151,VaR!G$4:G$23)</f>
        <v>-1.6850937546707802E-3</v>
      </c>
      <c r="P151" s="11" cm="1">
        <f t="array" ref="P151">MMULT(Analysis!$X151:$AQ151,VaR!H$4:H$23)</f>
        <v>-1.8681397545797747E-3</v>
      </c>
      <c r="W151" s="37">
        <v>3.7790945498127255E-4</v>
      </c>
      <c r="X151" s="38">
        <v>2.4489052296084992E-3</v>
      </c>
      <c r="Y151" s="38">
        <v>-1.435627260158435E-3</v>
      </c>
      <c r="Z151" s="38">
        <v>-2.684739892328071E-3</v>
      </c>
      <c r="AA151" s="38">
        <v>-3.8089795306324959E-3</v>
      </c>
      <c r="AB151" s="38">
        <v>1.5695494233899808E-3</v>
      </c>
    </row>
    <row r="152" spans="10:28" x14ac:dyDescent="0.25">
      <c r="J152" s="11">
        <v>-1.4289614379161795E-3</v>
      </c>
      <c r="K152" s="11" cm="1">
        <f t="array" ref="K152">MMULT(Analysis!$X152:$AQ152,VaR!C$4:C$23)</f>
        <v>-8.5896229340907417E-4</v>
      </c>
      <c r="L152" s="11" cm="1">
        <f t="array" ref="L152">MMULT(Analysis!$X152:$AQ152,VaR!D$4:D$23)</f>
        <v>-1.078752517647886E-3</v>
      </c>
      <c r="M152" s="11" cm="1">
        <f t="array" ref="M152">MMULT(Analysis!$X152:$AQ152,VaR!E$4:E$23)</f>
        <v>-1.4759052264399159E-3</v>
      </c>
      <c r="N152" s="11" cm="1">
        <f t="array" ref="N152">MMULT(Analysis!$X152:$AQ152,VaR!F$4:F$23)</f>
        <v>-1.8599175412577303E-3</v>
      </c>
      <c r="O152" s="11" cm="1">
        <f t="array" ref="O152">MMULT(Analysis!$X152:$AQ152,VaR!G$4:G$23)</f>
        <v>-2.2473360300470121E-3</v>
      </c>
      <c r="P152" s="11" cm="1">
        <f t="array" ref="P152">MMULT(Analysis!$X152:$AQ152,VaR!H$4:H$23)</f>
        <v>-2.6557448360297019E-3</v>
      </c>
      <c r="W152" s="37">
        <v>6.0763401643256654E-3</v>
      </c>
      <c r="X152" s="38">
        <v>-2.9873187916018649E-4</v>
      </c>
      <c r="Y152" s="38">
        <v>-1.2632434761111653E-3</v>
      </c>
      <c r="Z152" s="38">
        <v>5.0858714356138077E-3</v>
      </c>
      <c r="AA152" s="38">
        <v>3.8293549697380512E-3</v>
      </c>
      <c r="AB152" s="38">
        <v>-8.7478457281700683E-3</v>
      </c>
    </row>
    <row r="153" spans="10:28" x14ac:dyDescent="0.25">
      <c r="J153" s="11">
        <v>2.5482324351302223E-3</v>
      </c>
      <c r="K153" s="11" cm="1">
        <f t="array" ref="K153">MMULT(Analysis!$X153:$AQ153,VaR!C$4:C$23)</f>
        <v>4.7825972102572062E-3</v>
      </c>
      <c r="L153" s="11" cm="1">
        <f t="array" ref="L153">MMULT(Analysis!$X153:$AQ153,VaR!D$4:D$23)</f>
        <v>5.2873874676605623E-3</v>
      </c>
      <c r="M153" s="11" cm="1">
        <f t="array" ref="M153">MMULT(Analysis!$X153:$AQ153,VaR!E$4:E$23)</f>
        <v>5.8321047364092611E-3</v>
      </c>
      <c r="N153" s="11" cm="1">
        <f t="array" ref="N153">MMULT(Analysis!$X153:$AQ153,VaR!F$4:F$23)</f>
        <v>6.3850478360353811E-3</v>
      </c>
      <c r="O153" s="11" cm="1">
        <f t="array" ref="O153">MMULT(Analysis!$X153:$AQ153,VaR!G$4:G$23)</f>
        <v>6.9386185063029732E-3</v>
      </c>
      <c r="P153" s="11" cm="1">
        <f t="array" ref="P153">MMULT(Analysis!$X153:$AQ153,VaR!H$4:H$23)</f>
        <v>7.5027701130514317E-3</v>
      </c>
      <c r="W153" s="37">
        <v>3.0305897325742987E-4</v>
      </c>
      <c r="X153" s="38">
        <v>1.5411614461081627E-3</v>
      </c>
      <c r="Y153" s="38">
        <v>3.9065054868875453E-3</v>
      </c>
      <c r="Z153" s="38">
        <v>-1.9453740416684024E-4</v>
      </c>
      <c r="AA153" s="38">
        <v>2.827767744846642E-3</v>
      </c>
      <c r="AB153" s="38">
        <v>1.5746303723848541E-3</v>
      </c>
    </row>
    <row r="154" spans="10:28" x14ac:dyDescent="0.25">
      <c r="J154" s="11">
        <v>-2.0709343402765656E-3</v>
      </c>
      <c r="K154" s="11" cm="1">
        <f t="array" ref="K154">MMULT(Analysis!$X154:$AQ154,VaR!C$4:C$23)</f>
        <v>-2.9396896523945699E-3</v>
      </c>
      <c r="L154" s="11" cm="1">
        <f t="array" ref="L154">MMULT(Analysis!$X154:$AQ154,VaR!D$4:D$23)</f>
        <v>-3.6230369248854014E-3</v>
      </c>
      <c r="M154" s="11" cm="1">
        <f t="array" ref="M154">MMULT(Analysis!$X154:$AQ154,VaR!E$4:E$23)</f>
        <v>-4.2439350004036718E-3</v>
      </c>
      <c r="N154" s="11" cm="1">
        <f t="array" ref="N154">MMULT(Analysis!$X154:$AQ154,VaR!F$4:F$23)</f>
        <v>-4.8809561121057514E-3</v>
      </c>
      <c r="O154" s="11" cm="1">
        <f t="array" ref="O154">MMULT(Analysis!$X154:$AQ154,VaR!G$4:G$23)</f>
        <v>-5.5163147889490029E-3</v>
      </c>
      <c r="P154" s="11" cm="1">
        <f t="array" ref="P154">MMULT(Analysis!$X154:$AQ154,VaR!H$4:H$23)</f>
        <v>-6.1628774662925798E-3</v>
      </c>
      <c r="W154" s="37">
        <v>1.5710169145662803E-3</v>
      </c>
      <c r="X154" s="38">
        <v>1.8737893676880049E-3</v>
      </c>
      <c r="Y154" s="38">
        <v>8.8931043915668855E-3</v>
      </c>
      <c r="Z154" s="38">
        <v>-6.0604232991579923E-3</v>
      </c>
      <c r="AA154" s="38">
        <v>1.8509863290190696E-2</v>
      </c>
      <c r="AB154" s="38">
        <v>5.0115234536282516E-3</v>
      </c>
    </row>
    <row r="155" spans="10:28" x14ac:dyDescent="0.25">
      <c r="J155" s="11">
        <v>-2.8297711712851237E-3</v>
      </c>
      <c r="K155" s="11" cm="1">
        <f t="array" ref="K155">MMULT(Analysis!$X155:$AQ155,VaR!C$4:C$23)</f>
        <v>7.8517288594590182E-4</v>
      </c>
      <c r="L155" s="11" cm="1">
        <f t="array" ref="L155">MMULT(Analysis!$X155:$AQ155,VaR!D$4:D$23)</f>
        <v>2.1011892645967097E-4</v>
      </c>
      <c r="M155" s="11" cm="1">
        <f t="array" ref="M155">MMULT(Analysis!$X155:$AQ155,VaR!E$4:E$23)</f>
        <v>-4.0245770177068968E-4</v>
      </c>
      <c r="N155" s="11" cm="1">
        <f t="array" ref="N155">MMULT(Analysis!$X155:$AQ155,VaR!F$4:F$23)</f>
        <v>-1.0006108336810167E-3</v>
      </c>
      <c r="O155" s="11" cm="1">
        <f t="array" ref="O155">MMULT(Analysis!$X155:$AQ155,VaR!G$4:G$23)</f>
        <v>-1.598812922055813E-3</v>
      </c>
      <c r="P155" s="11" cm="1">
        <f t="array" ref="P155">MMULT(Analysis!$X155:$AQ155,VaR!H$4:H$23)</f>
        <v>-2.1642486172199311E-3</v>
      </c>
      <c r="W155" s="37">
        <v>-3.0886073409434178E-3</v>
      </c>
      <c r="X155" s="38">
        <v>5.380490249786817E-3</v>
      </c>
      <c r="Y155" s="38">
        <v>-3.5648754823763736E-3</v>
      </c>
      <c r="Z155" s="38">
        <v>-2.7373014578814039E-3</v>
      </c>
      <c r="AA155" s="38">
        <v>1.296981819551438E-2</v>
      </c>
      <c r="AB155" s="38">
        <v>2.7953074073924656E-3</v>
      </c>
    </row>
    <row r="156" spans="10:28" x14ac:dyDescent="0.25">
      <c r="J156" s="11">
        <v>-1.9319055854681629E-3</v>
      </c>
      <c r="K156" s="11" cm="1">
        <f t="array" ref="K156">MMULT(Analysis!$X156:$AQ156,VaR!C$4:C$23)</f>
        <v>-8.3510941759136199E-4</v>
      </c>
      <c r="L156" s="11" cm="1">
        <f t="array" ref="L156">MMULT(Analysis!$X156:$AQ156,VaR!D$4:D$23)</f>
        <v>-8.9392968053116778E-4</v>
      </c>
      <c r="M156" s="11" cm="1">
        <f t="array" ref="M156">MMULT(Analysis!$X156:$AQ156,VaR!E$4:E$23)</f>
        <v>-1.0209215516791812E-3</v>
      </c>
      <c r="N156" s="11" cm="1">
        <f t="array" ref="N156">MMULT(Analysis!$X156:$AQ156,VaR!F$4:F$23)</f>
        <v>-1.14879036670523E-3</v>
      </c>
      <c r="O156" s="11" cm="1">
        <f t="array" ref="O156">MMULT(Analysis!$X156:$AQ156,VaR!G$4:G$23)</f>
        <v>-1.2785820079265801E-3</v>
      </c>
      <c r="P156" s="11" cm="1">
        <f t="array" ref="P156">MMULT(Analysis!$X156:$AQ156,VaR!H$4:H$23)</f>
        <v>-1.4477584708437869E-3</v>
      </c>
      <c r="W156" s="37">
        <v>-4.9182361499348183E-3</v>
      </c>
      <c r="X156" s="38">
        <v>-2.0983867691247719E-3</v>
      </c>
      <c r="Y156" s="38">
        <v>-2.5161478215035464E-3</v>
      </c>
      <c r="Z156" s="38">
        <v>-1.9316150398197352E-3</v>
      </c>
      <c r="AA156" s="38">
        <v>-6.7726039914414293E-4</v>
      </c>
      <c r="AB156" s="38">
        <v>7.5631743619727788E-3</v>
      </c>
    </row>
    <row r="157" spans="10:28" x14ac:dyDescent="0.25">
      <c r="J157" s="11">
        <v>3.7962986011825209E-3</v>
      </c>
      <c r="K157" s="11" cm="1">
        <f t="array" ref="K157">MMULT(Analysis!$X157:$AQ157,VaR!C$4:C$23)</f>
        <v>2.2600316040937243E-5</v>
      </c>
      <c r="L157" s="11" cm="1">
        <f t="array" ref="L157">MMULT(Analysis!$X157:$AQ157,VaR!D$4:D$23)</f>
        <v>-9.0032259908476124E-6</v>
      </c>
      <c r="M157" s="11" cm="1">
        <f t="array" ref="M157">MMULT(Analysis!$X157:$AQ157,VaR!E$4:E$23)</f>
        <v>2.6187464648582477E-4</v>
      </c>
      <c r="N157" s="11" cm="1">
        <f t="array" ref="N157">MMULT(Analysis!$X157:$AQ157,VaR!F$4:F$23)</f>
        <v>5.0882183531808923E-4</v>
      </c>
      <c r="O157" s="11" cm="1">
        <f t="array" ref="O157">MMULT(Analysis!$X157:$AQ157,VaR!G$4:G$23)</f>
        <v>7.6000938952538685E-4</v>
      </c>
      <c r="P157" s="11" cm="1">
        <f t="array" ref="P157">MMULT(Analysis!$X157:$AQ157,VaR!H$4:H$23)</f>
        <v>9.8767840404741171E-4</v>
      </c>
      <c r="W157" s="37">
        <v>3.7333314276096641E-3</v>
      </c>
      <c r="X157" s="38">
        <v>-3.5741906206021665E-4</v>
      </c>
      <c r="Y157" s="38">
        <v>5.6665291145269296E-3</v>
      </c>
      <c r="Z157" s="38">
        <v>8.1788335212986557E-4</v>
      </c>
      <c r="AA157" s="38">
        <v>-7.462234210735187E-3</v>
      </c>
      <c r="AB157" s="38">
        <v>1.7343868115734949E-3</v>
      </c>
    </row>
    <row r="158" spans="10:28" x14ac:dyDescent="0.25">
      <c r="J158" s="11">
        <v>1.839009344580431E-2</v>
      </c>
      <c r="K158" s="11" cm="1">
        <f t="array" ref="K158">MMULT(Analysis!$X158:$AQ158,VaR!C$4:C$23)</f>
        <v>7.8193231346972304E-3</v>
      </c>
      <c r="L158" s="11" cm="1">
        <f t="array" ref="L158">MMULT(Analysis!$X158:$AQ158,VaR!D$4:D$23)</f>
        <v>9.2487444503027306E-3</v>
      </c>
      <c r="M158" s="11" cm="1">
        <f t="array" ref="M158">MMULT(Analysis!$X158:$AQ158,VaR!E$4:E$23)</f>
        <v>1.0777461412441432E-2</v>
      </c>
      <c r="N158" s="11" cm="1">
        <f t="array" ref="N158">MMULT(Analysis!$X158:$AQ158,VaR!F$4:F$23)</f>
        <v>1.2295073403850321E-2</v>
      </c>
      <c r="O158" s="11" cm="1">
        <f t="array" ref="O158">MMULT(Analysis!$X158:$AQ158,VaR!G$4:G$23)</f>
        <v>1.3813511408203513E-2</v>
      </c>
      <c r="P158" s="11" cm="1">
        <f t="array" ref="P158">MMULT(Analysis!$X158:$AQ158,VaR!H$4:H$23)</f>
        <v>1.537436274625897E-2</v>
      </c>
      <c r="W158" s="37">
        <v>-2.0890105452068377E-3</v>
      </c>
      <c r="X158" s="38">
        <v>-3.3682601199179771E-3</v>
      </c>
      <c r="Y158" s="38">
        <v>1.3020234296651325E-3</v>
      </c>
      <c r="Z158" s="38">
        <v>-7.4145229215791925E-4</v>
      </c>
      <c r="AA158" s="38">
        <v>4.3027906177565455E-3</v>
      </c>
      <c r="AB158" s="38">
        <v>2.4503646308279715E-3</v>
      </c>
    </row>
    <row r="159" spans="10:28" x14ac:dyDescent="0.25">
      <c r="J159" s="11">
        <v>4.508674214800488E-3</v>
      </c>
      <c r="K159" s="11" cm="1">
        <f t="array" ref="K159">MMULT(Analysis!$X159:$AQ159,VaR!C$4:C$23)</f>
        <v>-2.2782809828373937E-3</v>
      </c>
      <c r="L159" s="11" cm="1">
        <f t="array" ref="L159">MMULT(Analysis!$X159:$AQ159,VaR!D$4:D$23)</f>
        <v>-2.4672559966639127E-3</v>
      </c>
      <c r="M159" s="11" cm="1">
        <f t="array" ref="M159">MMULT(Analysis!$X159:$AQ159,VaR!E$4:E$23)</f>
        <v>-2.6587309254485604E-3</v>
      </c>
      <c r="N159" s="11" cm="1">
        <f t="array" ref="N159">MMULT(Analysis!$X159:$AQ159,VaR!F$4:F$23)</f>
        <v>-2.8544424880302863E-3</v>
      </c>
      <c r="O159" s="11" cm="1">
        <f t="array" ref="O159">MMULT(Analysis!$X159:$AQ159,VaR!G$4:G$23)</f>
        <v>-3.0503225256773574E-3</v>
      </c>
      <c r="P159" s="11" cm="1">
        <f t="array" ref="P159">MMULT(Analysis!$X159:$AQ159,VaR!H$4:H$23)</f>
        <v>-3.2625034036476478E-3</v>
      </c>
      <c r="W159" s="37">
        <v>2.7692186358748584E-3</v>
      </c>
      <c r="X159" s="38">
        <v>-3.2850472755162627E-3</v>
      </c>
      <c r="Y159" s="38">
        <v>-2.5937513732482336E-3</v>
      </c>
      <c r="Z159" s="38">
        <v>1.0094537395462976E-2</v>
      </c>
      <c r="AA159" s="38">
        <v>-2.6947975892573596E-3</v>
      </c>
      <c r="AB159" s="38">
        <v>-3.6359750503048415E-3</v>
      </c>
    </row>
    <row r="160" spans="10:28" x14ac:dyDescent="0.25">
      <c r="J160" s="11">
        <v>-6.8283975300650565E-4</v>
      </c>
      <c r="K160" s="11" cm="1">
        <f t="array" ref="K160">MMULT(Analysis!$X160:$AQ160,VaR!C$4:C$23)</f>
        <v>6.6678213295128415E-3</v>
      </c>
      <c r="L160" s="11" cm="1">
        <f t="array" ref="L160">MMULT(Analysis!$X160:$AQ160,VaR!D$4:D$23)</f>
        <v>7.6978229882118743E-3</v>
      </c>
      <c r="M160" s="11" cm="1">
        <f t="array" ref="M160">MMULT(Analysis!$X160:$AQ160,VaR!E$4:E$23)</f>
        <v>8.9069490475067806E-3</v>
      </c>
      <c r="N160" s="11" cm="1">
        <f t="array" ref="N160">MMULT(Analysis!$X160:$AQ160,VaR!F$4:F$23)</f>
        <v>1.0102166587015862E-2</v>
      </c>
      <c r="O160" s="11" cm="1">
        <f t="array" ref="O160">MMULT(Analysis!$X160:$AQ160,VaR!G$4:G$23)</f>
        <v>1.1301316534151824E-2</v>
      </c>
      <c r="P160" s="11" cm="1">
        <f t="array" ref="P160">MMULT(Analysis!$X160:$AQ160,VaR!H$4:H$23)</f>
        <v>1.2566658875672721E-2</v>
      </c>
      <c r="W160" s="37">
        <v>-5.5617478528816712E-3</v>
      </c>
      <c r="X160" s="38">
        <v>4.2195871381190946E-3</v>
      </c>
      <c r="Y160" s="38">
        <v>-6.9772106366566729E-3</v>
      </c>
      <c r="Z160" s="38">
        <v>1.3339498862762411E-3</v>
      </c>
      <c r="AA160" s="38">
        <v>2.3563795513007789E-3</v>
      </c>
      <c r="AB160" s="38">
        <v>-1.0292923749251349E-2</v>
      </c>
    </row>
    <row r="161" spans="10:28" x14ac:dyDescent="0.25">
      <c r="J161" s="11">
        <v>6.2347150297727312E-3</v>
      </c>
      <c r="K161" s="11" cm="1">
        <f t="array" ref="K161">MMULT(Analysis!$X161:$AQ161,VaR!C$4:C$23)</f>
        <v>1.1976253145624788E-3</v>
      </c>
      <c r="L161" s="11" cm="1">
        <f t="array" ref="L161">MMULT(Analysis!$X161:$AQ161,VaR!D$4:D$23)</f>
        <v>1.6055003547790019E-3</v>
      </c>
      <c r="M161" s="11" cm="1">
        <f t="array" ref="M161">MMULT(Analysis!$X161:$AQ161,VaR!E$4:E$23)</f>
        <v>1.8544414795758489E-3</v>
      </c>
      <c r="N161" s="11" cm="1">
        <f t="array" ref="N161">MMULT(Analysis!$X161:$AQ161,VaR!F$4:F$23)</f>
        <v>2.1231773319332656E-3</v>
      </c>
      <c r="O161" s="11" cm="1">
        <f t="array" ref="O161">MMULT(Analysis!$X161:$AQ161,VaR!G$4:G$23)</f>
        <v>2.3884240661390882E-3</v>
      </c>
      <c r="P161" s="11" cm="1">
        <f t="array" ref="P161">MMULT(Analysis!$X161:$AQ161,VaR!H$4:H$23)</f>
        <v>2.6650095364259161E-3</v>
      </c>
      <c r="W161" s="37">
        <v>-2.8812632854183897E-3</v>
      </c>
      <c r="X161" s="38">
        <v>2.9123584797853255E-3</v>
      </c>
      <c r="Y161" s="38">
        <v>-6.3006073691634816E-3</v>
      </c>
      <c r="Z161" s="38">
        <v>1.7553393657464766E-3</v>
      </c>
      <c r="AA161" s="38">
        <v>3.4627001842716708E-3</v>
      </c>
      <c r="AB161" s="38">
        <v>2.976670456415741E-3</v>
      </c>
    </row>
    <row r="162" spans="10:28" x14ac:dyDescent="0.25">
      <c r="J162" s="11">
        <v>7.4176856182568392E-3</v>
      </c>
      <c r="K162" s="11" cm="1">
        <f t="array" ref="K162">MMULT(Analysis!$X162:$AQ162,VaR!C$4:C$23)</f>
        <v>1.2948567917969362E-3</v>
      </c>
      <c r="L162" s="11" cm="1">
        <f t="array" ref="L162">MMULT(Analysis!$X162:$AQ162,VaR!D$4:D$23)</f>
        <v>1.4993697889121402E-3</v>
      </c>
      <c r="M162" s="11" cm="1">
        <f t="array" ref="M162">MMULT(Analysis!$X162:$AQ162,VaR!E$4:E$23)</f>
        <v>1.6847632063082985E-3</v>
      </c>
      <c r="N162" s="11" cm="1">
        <f t="array" ref="N162">MMULT(Analysis!$X162:$AQ162,VaR!F$4:F$23)</f>
        <v>1.8709877510549326E-3</v>
      </c>
      <c r="O162" s="11" cm="1">
        <f t="array" ref="O162">MMULT(Analysis!$X162:$AQ162,VaR!G$4:G$23)</f>
        <v>2.0548817054054451E-3</v>
      </c>
      <c r="P162" s="11" cm="1">
        <f t="array" ref="P162">MMULT(Analysis!$X162:$AQ162,VaR!H$4:H$23)</f>
        <v>2.2057435783688246E-3</v>
      </c>
      <c r="W162" s="37">
        <v>-7.7435362072865227E-4</v>
      </c>
      <c r="X162" s="38">
        <v>3.058204413515341E-3</v>
      </c>
      <c r="Y162" s="38">
        <v>8.2899837757722714E-4</v>
      </c>
      <c r="Z162" s="38">
        <v>-4.7858777808585731E-3</v>
      </c>
      <c r="AA162" s="38">
        <v>1.69477672544308E-3</v>
      </c>
      <c r="AB162" s="38">
        <v>8.6182174903900888E-3</v>
      </c>
    </row>
    <row r="163" spans="10:28" x14ac:dyDescent="0.25">
      <c r="J163" s="11">
        <v>3.6581283832025522E-3</v>
      </c>
      <c r="K163" s="11" cm="1">
        <f t="array" ref="K163">MMULT(Analysis!$X163:$AQ163,VaR!C$4:C$23)</f>
        <v>3.1042120460654556E-3</v>
      </c>
      <c r="L163" s="11" cm="1">
        <f t="array" ref="L163">MMULT(Analysis!$X163:$AQ163,VaR!D$4:D$23)</f>
        <v>3.6790520658919251E-3</v>
      </c>
      <c r="M163" s="11" cm="1">
        <f t="array" ref="M163">MMULT(Analysis!$X163:$AQ163,VaR!E$4:E$23)</f>
        <v>4.1972513570219241E-3</v>
      </c>
      <c r="N163" s="11" cm="1">
        <f t="array" ref="N163">MMULT(Analysis!$X163:$AQ163,VaR!F$4:F$23)</f>
        <v>4.7359366237838775E-3</v>
      </c>
      <c r="O163" s="11" cm="1">
        <f t="array" ref="O163">MMULT(Analysis!$X163:$AQ163,VaR!G$4:G$23)</f>
        <v>5.2727041162384499E-3</v>
      </c>
      <c r="P163" s="11" cm="1">
        <f t="array" ref="P163">MMULT(Analysis!$X163:$AQ163,VaR!H$4:H$23)</f>
        <v>5.8306625203266987E-3</v>
      </c>
      <c r="W163" s="37">
        <v>2.1205603979964505E-3</v>
      </c>
      <c r="X163" s="38">
        <v>-2.8238143815906367E-4</v>
      </c>
      <c r="Y163" s="38">
        <v>5.7205887679207083E-3</v>
      </c>
      <c r="Z163" s="38">
        <v>3.0561311685516554E-3</v>
      </c>
      <c r="AA163" s="38">
        <v>1.2277737515512853E-3</v>
      </c>
      <c r="AB163" s="38">
        <v>1.4794521829468431E-2</v>
      </c>
    </row>
    <row r="164" spans="10:28" x14ac:dyDescent="0.25">
      <c r="J164" s="11">
        <v>-1.3638699013885662E-3</v>
      </c>
      <c r="K164" s="11" cm="1">
        <f t="array" ref="K164">MMULT(Analysis!$X164:$AQ164,VaR!C$4:C$23)</f>
        <v>-1.2954421965418442E-3</v>
      </c>
      <c r="L164" s="11" cm="1">
        <f t="array" ref="L164">MMULT(Analysis!$X164:$AQ164,VaR!D$4:D$23)</f>
        <v>-1.4647936827927766E-3</v>
      </c>
      <c r="M164" s="11" cm="1">
        <f t="array" ref="M164">MMULT(Analysis!$X164:$AQ164,VaR!E$4:E$23)</f>
        <v>-1.7128422805081204E-3</v>
      </c>
      <c r="N164" s="11" cm="1">
        <f t="array" ref="N164">MMULT(Analysis!$X164:$AQ164,VaR!F$4:F$23)</f>
        <v>-1.9580151055569733E-3</v>
      </c>
      <c r="O164" s="11" cm="1">
        <f t="array" ref="O164">MMULT(Analysis!$X164:$AQ164,VaR!G$4:G$23)</f>
        <v>-2.2045640512732738E-3</v>
      </c>
      <c r="P164" s="11" cm="1">
        <f t="array" ref="P164">MMULT(Analysis!$X164:$AQ164,VaR!H$4:H$23)</f>
        <v>-2.4644580349258613E-3</v>
      </c>
      <c r="W164" s="37">
        <v>-6.8519836850115092E-3</v>
      </c>
      <c r="X164" s="38">
        <v>1.9417418004886713E-3</v>
      </c>
      <c r="Y164" s="38">
        <v>-2.0354475572697999E-3</v>
      </c>
      <c r="Z164" s="38">
        <v>-9.7455710867398022E-4</v>
      </c>
      <c r="AA164" s="38">
        <v>-2.2381999623496086E-3</v>
      </c>
      <c r="AB164" s="38">
        <v>-3.5614376962381355E-3</v>
      </c>
    </row>
    <row r="165" spans="10:28" x14ac:dyDescent="0.25">
      <c r="J165" s="11">
        <v>1.0347510043786081E-3</v>
      </c>
      <c r="K165" s="11" cm="1">
        <f t="array" ref="K165">MMULT(Analysis!$X165:$AQ165,VaR!C$4:C$23)</f>
        <v>5.1975583477262156E-3</v>
      </c>
      <c r="L165" s="11" cm="1">
        <f t="array" ref="L165">MMULT(Analysis!$X165:$AQ165,VaR!D$4:D$23)</f>
        <v>5.8529362049882178E-3</v>
      </c>
      <c r="M165" s="11" cm="1">
        <f t="array" ref="M165">MMULT(Analysis!$X165:$AQ165,VaR!E$4:E$23)</f>
        <v>6.5670860522247599E-3</v>
      </c>
      <c r="N165" s="11" cm="1">
        <f t="array" ref="N165">MMULT(Analysis!$X165:$AQ165,VaR!F$4:F$23)</f>
        <v>7.2915577540923152E-3</v>
      </c>
      <c r="O165" s="11" cm="1">
        <f t="array" ref="O165">MMULT(Analysis!$X165:$AQ165,VaR!G$4:G$23)</f>
        <v>8.0154030045347519E-3</v>
      </c>
      <c r="P165" s="11" cm="1">
        <f t="array" ref="P165">MMULT(Analysis!$X165:$AQ165,VaR!H$4:H$23)</f>
        <v>8.7486948766534577E-3</v>
      </c>
      <c r="W165" s="37">
        <v>-4.1281693802389784E-3</v>
      </c>
      <c r="X165" s="38">
        <v>5.2890564372864903E-4</v>
      </c>
      <c r="Y165" s="38">
        <v>-5.0488444339374843E-3</v>
      </c>
      <c r="Z165" s="38">
        <v>1.0709710562269902E-2</v>
      </c>
      <c r="AA165" s="38">
        <v>-7.7124362031929196E-3</v>
      </c>
      <c r="AB165" s="38">
        <v>1.1080012738044752E-2</v>
      </c>
    </row>
    <row r="166" spans="10:28" x14ac:dyDescent="0.25">
      <c r="J166" s="11">
        <v>2.643706638529275E-3</v>
      </c>
      <c r="K166" s="11" cm="1">
        <f t="array" ref="K166">MMULT(Analysis!$X166:$AQ166,VaR!C$4:C$23)</f>
        <v>9.6376988839880803E-4</v>
      </c>
      <c r="L166" s="11" cm="1">
        <f t="array" ref="L166">MMULT(Analysis!$X166:$AQ166,VaR!D$4:D$23)</f>
        <v>1.1941456043977E-3</v>
      </c>
      <c r="M166" s="11" cm="1">
        <f t="array" ref="M166">MMULT(Analysis!$X166:$AQ166,VaR!E$4:E$23)</f>
        <v>1.4845931242869175E-3</v>
      </c>
      <c r="N166" s="11" cm="1">
        <f t="array" ref="N166">MMULT(Analysis!$X166:$AQ166,VaR!F$4:F$23)</f>
        <v>1.7702648847462655E-3</v>
      </c>
      <c r="O166" s="11" cm="1">
        <f t="array" ref="O166">MMULT(Analysis!$X166:$AQ166,VaR!G$4:G$23)</f>
        <v>2.0568995440344347E-3</v>
      </c>
      <c r="P166" s="11" cm="1">
        <f t="array" ref="P166">MMULT(Analysis!$X166:$AQ166,VaR!H$4:H$23)</f>
        <v>2.3947297879333596E-3</v>
      </c>
      <c r="W166" s="37">
        <v>-1.1928434196321178E-3</v>
      </c>
      <c r="X166" s="38">
        <v>-2.4782205602969041E-4</v>
      </c>
      <c r="Y166" s="38">
        <v>-8.0605626130491161E-4</v>
      </c>
      <c r="Z166" s="38">
        <v>7.8086129686482306E-3</v>
      </c>
      <c r="AA166" s="38">
        <v>1.7308287316234782E-3</v>
      </c>
      <c r="AB166" s="38">
        <v>-1.9854882985906441E-3</v>
      </c>
    </row>
    <row r="167" spans="10:28" x14ac:dyDescent="0.25">
      <c r="J167" s="11">
        <v>4.6079202901019422E-3</v>
      </c>
      <c r="K167" s="11" cm="1">
        <f t="array" ref="K167">MMULT(Analysis!$X167:$AQ167,VaR!C$4:C$23)</f>
        <v>5.1616989085758857E-3</v>
      </c>
      <c r="L167" s="11" cm="1">
        <f t="array" ref="L167">MMULT(Analysis!$X167:$AQ167,VaR!D$4:D$23)</f>
        <v>6.0231492849912652E-3</v>
      </c>
      <c r="M167" s="11" cm="1">
        <f t="array" ref="M167">MMULT(Analysis!$X167:$AQ167,VaR!E$4:E$23)</f>
        <v>6.7437544572163735E-3</v>
      </c>
      <c r="N167" s="11" cm="1">
        <f t="array" ref="N167">MMULT(Analysis!$X167:$AQ167,VaR!F$4:F$23)</f>
        <v>7.485016327681576E-3</v>
      </c>
      <c r="O167" s="11" cm="1">
        <f t="array" ref="O167">MMULT(Analysis!$X167:$AQ167,VaR!G$4:G$23)</f>
        <v>8.223949657109042E-3</v>
      </c>
      <c r="P167" s="11" cm="1">
        <f t="array" ref="P167">MMULT(Analysis!$X167:$AQ167,VaR!H$4:H$23)</f>
        <v>8.9725899460849443E-3</v>
      </c>
      <c r="W167" s="37">
        <v>1.6687060360694884E-3</v>
      </c>
      <c r="X167" s="38">
        <v>3.224750005552778E-3</v>
      </c>
      <c r="Y167" s="38">
        <v>1.0392238673879183E-2</v>
      </c>
      <c r="Z167" s="38">
        <v>-2.8813811279069352E-4</v>
      </c>
      <c r="AA167" s="38">
        <v>-9.0916565421968708E-3</v>
      </c>
      <c r="AB167" s="38">
        <v>4.9107261453504181E-3</v>
      </c>
    </row>
    <row r="168" spans="10:28" x14ac:dyDescent="0.25">
      <c r="J168" s="11">
        <v>-4.1625309582601737E-5</v>
      </c>
      <c r="K168" s="11" cm="1">
        <f t="array" ref="K168">MMULT(Analysis!$X168:$AQ168,VaR!C$4:C$23)</f>
        <v>1.0177757463117543E-4</v>
      </c>
      <c r="L168" s="11" cm="1">
        <f t="array" ref="L168">MMULT(Analysis!$X168:$AQ168,VaR!D$4:D$23)</f>
        <v>4.6372428929982931E-5</v>
      </c>
      <c r="M168" s="11" cm="1">
        <f t="array" ref="M168">MMULT(Analysis!$X168:$AQ168,VaR!E$4:E$23)</f>
        <v>1.5885013150019722E-4</v>
      </c>
      <c r="N168" s="11" cm="1">
        <f t="array" ref="N168">MMULT(Analysis!$X168:$AQ168,VaR!F$4:F$23)</f>
        <v>2.666709917306286E-4</v>
      </c>
      <c r="O168" s="11" cm="1">
        <f t="array" ref="O168">MMULT(Analysis!$X168:$AQ168,VaR!G$4:G$23)</f>
        <v>3.7791410730613612E-4</v>
      </c>
      <c r="P168" s="11" cm="1">
        <f t="array" ref="P168">MMULT(Analysis!$X168:$AQ168,VaR!H$4:H$23)</f>
        <v>4.7620442764900565E-4</v>
      </c>
      <c r="W168" s="37">
        <v>-2.2315643354901106E-3</v>
      </c>
      <c r="X168" s="38">
        <v>1.2500418440831709E-3</v>
      </c>
      <c r="Y168" s="38">
        <v>8.9024331060078114E-3</v>
      </c>
      <c r="Z168" s="38">
        <v>9.2994063568876289E-4</v>
      </c>
      <c r="AA168" s="38">
        <v>3.5712687496095895E-3</v>
      </c>
      <c r="AB168" s="38">
        <v>1.7609669411182402E-2</v>
      </c>
    </row>
    <row r="169" spans="10:28" x14ac:dyDescent="0.25">
      <c r="J169" s="11">
        <v>-4.5874162047414603E-3</v>
      </c>
      <c r="K169" s="11" cm="1">
        <f t="array" ref="K169">MMULT(Analysis!$X169:$AQ169,VaR!C$4:C$23)</f>
        <v>-5.991410379392575E-4</v>
      </c>
      <c r="L169" s="11" cm="1">
        <f t="array" ref="L169">MMULT(Analysis!$X169:$AQ169,VaR!D$4:D$23)</f>
        <v>-8.2966637925131325E-4</v>
      </c>
      <c r="M169" s="11" cm="1">
        <f t="array" ref="M169">MMULT(Analysis!$X169:$AQ169,VaR!E$4:E$23)</f>
        <v>-1.1338180513667019E-3</v>
      </c>
      <c r="N169" s="11" cm="1">
        <f t="array" ref="N169">MMULT(Analysis!$X169:$AQ169,VaR!F$4:F$23)</f>
        <v>-1.4145336854487194E-3</v>
      </c>
      <c r="O169" s="11" cm="1">
        <f t="array" ref="O169">MMULT(Analysis!$X169:$AQ169,VaR!G$4:G$23)</f>
        <v>-1.6958806415785991E-3</v>
      </c>
      <c r="P169" s="11" cm="1">
        <f t="array" ref="P169">MMULT(Analysis!$X169:$AQ169,VaR!H$4:H$23)</f>
        <v>-1.9632661380669736E-3</v>
      </c>
      <c r="W169" s="37">
        <v>5.2329075060551984E-4</v>
      </c>
      <c r="X169" s="38">
        <v>1.730603105694172E-3</v>
      </c>
      <c r="Y169" s="38">
        <v>-8.9418546571905602E-4</v>
      </c>
      <c r="Z169" s="38">
        <v>6.3925831417065634E-3</v>
      </c>
      <c r="AA169" s="38">
        <v>6.3032300350721925E-3</v>
      </c>
      <c r="AB169" s="38">
        <v>6.666395248781919E-3</v>
      </c>
    </row>
    <row r="170" spans="10:28" x14ac:dyDescent="0.25">
      <c r="J170" s="11">
        <v>4.0024798762556954E-3</v>
      </c>
      <c r="K170" s="11" cm="1">
        <f t="array" ref="K170">MMULT(Analysis!$X170:$AQ170,VaR!C$4:C$23)</f>
        <v>1.7805961283147839E-3</v>
      </c>
      <c r="L170" s="11" cm="1">
        <f t="array" ref="L170">MMULT(Analysis!$X170:$AQ170,VaR!D$4:D$23)</f>
        <v>1.9482556623608353E-3</v>
      </c>
      <c r="M170" s="11" cm="1">
        <f t="array" ref="M170">MMULT(Analysis!$X170:$AQ170,VaR!E$4:E$23)</f>
        <v>2.1766769489427297E-3</v>
      </c>
      <c r="N170" s="11" cm="1">
        <f t="array" ref="N170">MMULT(Analysis!$X170:$AQ170,VaR!F$4:F$23)</f>
        <v>2.3996562943311107E-3</v>
      </c>
      <c r="O170" s="11" cm="1">
        <f t="array" ref="O170">MMULT(Analysis!$X170:$AQ170,VaR!G$4:G$23)</f>
        <v>2.6233029890063465E-3</v>
      </c>
      <c r="P170" s="11" cm="1">
        <f t="array" ref="P170">MMULT(Analysis!$X170:$AQ170,VaR!H$4:H$23)</f>
        <v>2.8694546406337314E-3</v>
      </c>
      <c r="W170" s="37">
        <v>-7.0831263064988891E-3</v>
      </c>
      <c r="X170" s="38">
        <v>-5.9935108740683039E-4</v>
      </c>
      <c r="Y170" s="38">
        <v>5.5801521289628002E-3</v>
      </c>
      <c r="Z170" s="38">
        <v>3.6970676440716485E-3</v>
      </c>
      <c r="AA170" s="38">
        <v>-6.1112045695073903E-3</v>
      </c>
      <c r="AB170" s="38">
        <v>-9.2779569842023194E-4</v>
      </c>
    </row>
    <row r="171" spans="10:28" x14ac:dyDescent="0.25">
      <c r="J171" s="11">
        <v>3.4133789829810489E-5</v>
      </c>
      <c r="K171" s="11" cm="1">
        <f t="array" ref="K171">MMULT(Analysis!$X171:$AQ171,VaR!C$4:C$23)</f>
        <v>-5.1083105651329979E-4</v>
      </c>
      <c r="L171" s="11" cm="1">
        <f t="array" ref="L171">MMULT(Analysis!$X171:$AQ171,VaR!D$4:D$23)</f>
        <v>-2.833205856535319E-4</v>
      </c>
      <c r="M171" s="11" cm="1">
        <f t="array" ref="M171">MMULT(Analysis!$X171:$AQ171,VaR!E$4:E$23)</f>
        <v>2.228500360916644E-5</v>
      </c>
      <c r="N171" s="11" cm="1">
        <f t="array" ref="N171">MMULT(Analysis!$X171:$AQ171,VaR!F$4:F$23)</f>
        <v>3.2755007393765496E-4</v>
      </c>
      <c r="O171" s="11" cm="1">
        <f t="array" ref="O171">MMULT(Analysis!$X171:$AQ171,VaR!G$4:G$23)</f>
        <v>6.3466391520256547E-4</v>
      </c>
      <c r="P171" s="11" cm="1">
        <f t="array" ref="P171">MMULT(Analysis!$X171:$AQ171,VaR!H$4:H$23)</f>
        <v>9.5468879133912279E-4</v>
      </c>
      <c r="W171" s="37">
        <v>-2.5064735837222545E-4</v>
      </c>
      <c r="X171" s="38">
        <v>4.6894225104333592E-3</v>
      </c>
      <c r="Y171" s="38">
        <v>1.7042625420832338E-3</v>
      </c>
      <c r="Z171" s="38">
        <v>3.3389479934441621E-3</v>
      </c>
      <c r="AA171" s="38">
        <v>-4.9449042161460966E-3</v>
      </c>
      <c r="AB171" s="38">
        <v>-4.610108677401149E-3</v>
      </c>
    </row>
    <row r="172" spans="10:28" x14ac:dyDescent="0.25">
      <c r="J172" s="11">
        <v>-7.7497497344873167E-4</v>
      </c>
      <c r="K172" s="11" cm="1">
        <f t="array" ref="K172">MMULT(Analysis!$X172:$AQ172,VaR!C$4:C$23)</f>
        <v>4.1327291345482741E-4</v>
      </c>
      <c r="L172" s="11" cm="1">
        <f t="array" ref="L172">MMULT(Analysis!$X172:$AQ172,VaR!D$4:D$23)</f>
        <v>4.3862098820836466E-4</v>
      </c>
      <c r="M172" s="11" cm="1">
        <f t="array" ref="M172">MMULT(Analysis!$X172:$AQ172,VaR!E$4:E$23)</f>
        <v>4.0034149886102803E-4</v>
      </c>
      <c r="N172" s="11" cm="1">
        <f t="array" ref="N172">MMULT(Analysis!$X172:$AQ172,VaR!F$4:F$23)</f>
        <v>3.8008188683944682E-4</v>
      </c>
      <c r="O172" s="11" cm="1">
        <f t="array" ref="O172">MMULT(Analysis!$X172:$AQ172,VaR!G$4:G$23)</f>
        <v>3.581085737494897E-4</v>
      </c>
      <c r="P172" s="11" cm="1">
        <f t="array" ref="P172">MMULT(Analysis!$X172:$AQ172,VaR!H$4:H$23)</f>
        <v>3.3666791382516562E-4</v>
      </c>
      <c r="W172" s="37">
        <v>1.0303246804140508E-2</v>
      </c>
      <c r="X172" s="38">
        <v>3.2312901819532272E-3</v>
      </c>
      <c r="Y172" s="38">
        <v>5.5609270798900982E-3</v>
      </c>
      <c r="Z172" s="38">
        <v>1.8930288645889958E-3</v>
      </c>
      <c r="AA172" s="38">
        <v>5.4194020013790577E-3</v>
      </c>
      <c r="AB172" s="38">
        <v>5.077818938285782E-3</v>
      </c>
    </row>
    <row r="173" spans="10:28" x14ac:dyDescent="0.25">
      <c r="J173" s="11">
        <v>6.1872398962434013E-3</v>
      </c>
      <c r="K173" s="11" cm="1">
        <f t="array" ref="K173">MMULT(Analysis!$X173:$AQ173,VaR!C$4:C$23)</f>
        <v>3.2171276665497483E-3</v>
      </c>
      <c r="L173" s="11" cm="1">
        <f t="array" ref="L173">MMULT(Analysis!$X173:$AQ173,VaR!D$4:D$23)</f>
        <v>3.8550564523106342E-3</v>
      </c>
      <c r="M173" s="11" cm="1">
        <f t="array" ref="M173">MMULT(Analysis!$X173:$AQ173,VaR!E$4:E$23)</f>
        <v>4.4749495993434106E-3</v>
      </c>
      <c r="N173" s="11" cm="1">
        <f t="array" ref="N173">MMULT(Analysis!$X173:$AQ173,VaR!F$4:F$23)</f>
        <v>5.0860853273375804E-3</v>
      </c>
      <c r="O173" s="11" cm="1">
        <f t="array" ref="O173">MMULT(Analysis!$X173:$AQ173,VaR!G$4:G$23)</f>
        <v>5.6967069131142363E-3</v>
      </c>
      <c r="P173" s="11" cm="1">
        <f t="array" ref="P173">MMULT(Analysis!$X173:$AQ173,VaR!H$4:H$23)</f>
        <v>6.3213089408182509E-3</v>
      </c>
      <c r="W173" s="37">
        <v>-4.9666506447480054E-3</v>
      </c>
      <c r="X173" s="38">
        <v>-3.4612832289203652E-3</v>
      </c>
      <c r="Y173" s="38">
        <v>1.1768594240996754E-2</v>
      </c>
      <c r="Z173" s="38">
        <v>-9.4141806964107683E-4</v>
      </c>
      <c r="AA173" s="38">
        <v>-1.8305731681641192E-3</v>
      </c>
      <c r="AB173" s="38">
        <v>8.1740620579570534E-3</v>
      </c>
    </row>
    <row r="174" spans="10:28" x14ac:dyDescent="0.25">
      <c r="J174" s="11">
        <v>4.7936256046940779E-3</v>
      </c>
      <c r="K174" s="11" cm="1">
        <f t="array" ref="K174">MMULT(Analysis!$X174:$AQ174,VaR!C$4:C$23)</f>
        <v>3.0457641499264088E-3</v>
      </c>
      <c r="L174" s="11" cm="1">
        <f t="array" ref="L174">MMULT(Analysis!$X174:$AQ174,VaR!D$4:D$23)</f>
        <v>3.4410502471705065E-3</v>
      </c>
      <c r="M174" s="11" cm="1">
        <f t="array" ref="M174">MMULT(Analysis!$X174:$AQ174,VaR!E$4:E$23)</f>
        <v>3.7389197595017252E-3</v>
      </c>
      <c r="N174" s="11" cm="1">
        <f t="array" ref="N174">MMULT(Analysis!$X174:$AQ174,VaR!F$4:F$23)</f>
        <v>4.0455905455765006E-3</v>
      </c>
      <c r="O174" s="11" cm="1">
        <f t="array" ref="O174">MMULT(Analysis!$X174:$AQ174,VaR!G$4:G$23)</f>
        <v>4.3497803636032058E-3</v>
      </c>
      <c r="P174" s="11" cm="1">
        <f t="array" ref="P174">MMULT(Analysis!$X174:$AQ174,VaR!H$4:H$23)</f>
        <v>4.6363099801569147E-3</v>
      </c>
      <c r="W174" s="37">
        <v>5.0040646010515045E-3</v>
      </c>
      <c r="X174" s="38">
        <v>5.7462605152759352E-3</v>
      </c>
      <c r="Y174" s="38">
        <v>7.3412307897830044E-3</v>
      </c>
      <c r="Z174" s="38">
        <v>2.6570620703580058E-3</v>
      </c>
      <c r="AA174" s="38">
        <v>2.8628084338270122E-4</v>
      </c>
      <c r="AB174" s="38">
        <v>4.2693779086097495E-3</v>
      </c>
    </row>
    <row r="175" spans="10:28" x14ac:dyDescent="0.25">
      <c r="J175" s="11">
        <v>-2.8516308765243682E-3</v>
      </c>
      <c r="K175" s="11" cm="1">
        <f t="array" ref="K175">MMULT(Analysis!$X175:$AQ175,VaR!C$4:C$23)</f>
        <v>-1.8020504651727963E-3</v>
      </c>
      <c r="L175" s="11" cm="1">
        <f t="array" ref="L175">MMULT(Analysis!$X175:$AQ175,VaR!D$4:D$23)</f>
        <v>-1.9864058569669077E-3</v>
      </c>
      <c r="M175" s="11" cm="1">
        <f t="array" ref="M175">MMULT(Analysis!$X175:$AQ175,VaR!E$4:E$23)</f>
        <v>-2.100345967472475E-3</v>
      </c>
      <c r="N175" s="11" cm="1">
        <f t="array" ref="N175">MMULT(Analysis!$X175:$AQ175,VaR!F$4:F$23)</f>
        <v>-2.2266163237631815E-3</v>
      </c>
      <c r="O175" s="11" cm="1">
        <f t="array" ref="O175">MMULT(Analysis!$X175:$AQ175,VaR!G$4:G$23)</f>
        <v>-2.3505481547042534E-3</v>
      </c>
      <c r="P175" s="11" cm="1">
        <f t="array" ref="P175">MMULT(Analysis!$X175:$AQ175,VaR!H$4:H$23)</f>
        <v>-2.4559389961365647E-3</v>
      </c>
      <c r="W175" s="37">
        <v>7.1572930801252358E-3</v>
      </c>
      <c r="X175" s="38">
        <v>2.9624998321887688E-3</v>
      </c>
      <c r="Y175" s="38">
        <v>3.0737696482025061E-3</v>
      </c>
      <c r="Z175" s="38">
        <v>3.1077256911084977E-4</v>
      </c>
      <c r="AA175" s="38">
        <v>1.3984438843280076E-2</v>
      </c>
      <c r="AB175" s="38">
        <v>-7.3311832430714274E-3</v>
      </c>
    </row>
    <row r="176" spans="10:28" x14ac:dyDescent="0.25">
      <c r="J176" s="11">
        <v>2.8280647066490443E-3</v>
      </c>
      <c r="K176" s="11" cm="1">
        <f t="array" ref="K176">MMULT(Analysis!$X176:$AQ176,VaR!C$4:C$23)</f>
        <v>3.6131188358539618E-3</v>
      </c>
      <c r="L176" s="11" cm="1">
        <f t="array" ref="L176">MMULT(Analysis!$X176:$AQ176,VaR!D$4:D$23)</f>
        <v>4.4696958922334504E-3</v>
      </c>
      <c r="M176" s="11" cm="1">
        <f t="array" ref="M176">MMULT(Analysis!$X176:$AQ176,VaR!E$4:E$23)</f>
        <v>5.2745136196544204E-3</v>
      </c>
      <c r="N176" s="11" cm="1">
        <f t="array" ref="N176">MMULT(Analysis!$X176:$AQ176,VaR!F$4:F$23)</f>
        <v>6.0925056017050267E-3</v>
      </c>
      <c r="O176" s="11" cm="1">
        <f t="array" ref="O176">MMULT(Analysis!$X176:$AQ176,VaR!G$4:G$23)</f>
        <v>6.9096606116890178E-3</v>
      </c>
      <c r="P176" s="11" cm="1">
        <f t="array" ref="P176">MMULT(Analysis!$X176:$AQ176,VaR!H$4:H$23)</f>
        <v>7.789171062385877E-3</v>
      </c>
      <c r="W176" s="37">
        <v>2.4281026890079372E-3</v>
      </c>
      <c r="X176" s="38">
        <v>5.9482517169817586E-4</v>
      </c>
      <c r="Y176" s="38">
        <v>-7.0765688491941543E-3</v>
      </c>
      <c r="Z176" s="38">
        <v>1.4482551863085245E-2</v>
      </c>
      <c r="AA176" s="38">
        <v>1.7632900527212768E-3</v>
      </c>
      <c r="AB176" s="38">
        <v>1.1418358077538869E-3</v>
      </c>
    </row>
    <row r="177" spans="10:28" x14ac:dyDescent="0.25">
      <c r="J177" s="11">
        <v>3.6527854803079154E-3</v>
      </c>
      <c r="K177" s="11" cm="1">
        <f t="array" ref="K177">MMULT(Analysis!$X177:$AQ177,VaR!C$4:C$23)</f>
        <v>1.8332545012446171E-3</v>
      </c>
      <c r="L177" s="11" cm="1">
        <f t="array" ref="L177">MMULT(Analysis!$X177:$AQ177,VaR!D$4:D$23)</f>
        <v>2.2362519300713327E-3</v>
      </c>
      <c r="M177" s="11" cm="1">
        <f t="array" ref="M177">MMULT(Analysis!$X177:$AQ177,VaR!E$4:E$23)</f>
        <v>2.5304387086537081E-3</v>
      </c>
      <c r="N177" s="11" cm="1">
        <f t="array" ref="N177">MMULT(Analysis!$X177:$AQ177,VaR!F$4:F$23)</f>
        <v>2.8439491489437754E-3</v>
      </c>
      <c r="O177" s="11" cm="1">
        <f t="array" ref="O177">MMULT(Analysis!$X177:$AQ177,VaR!G$4:G$23)</f>
        <v>3.1551702030612645E-3</v>
      </c>
      <c r="P177" s="11" cm="1">
        <f t="array" ref="P177">MMULT(Analysis!$X177:$AQ177,VaR!H$4:H$23)</f>
        <v>3.4368068027550501E-3</v>
      </c>
      <c r="W177" s="37">
        <v>3.5220478730465399E-3</v>
      </c>
      <c r="X177" s="38">
        <v>3.0244734537300247E-3</v>
      </c>
      <c r="Y177" s="38">
        <v>4.7770189171875248E-3</v>
      </c>
      <c r="Z177" s="38">
        <v>2.7602591065369769E-4</v>
      </c>
      <c r="AA177" s="38">
        <v>7.882662576856091E-4</v>
      </c>
      <c r="AB177" s="38">
        <v>4.1498666099745608E-3</v>
      </c>
    </row>
    <row r="178" spans="10:28" x14ac:dyDescent="0.25">
      <c r="J178" s="11">
        <v>7.6954804754958027E-4</v>
      </c>
      <c r="K178" s="11" cm="1">
        <f t="array" ref="K178">MMULT(Analysis!$X178:$AQ178,VaR!C$4:C$23)</f>
        <v>1.7575068042380928E-3</v>
      </c>
      <c r="L178" s="11" cm="1">
        <f t="array" ref="L178">MMULT(Analysis!$X178:$AQ178,VaR!D$4:D$23)</f>
        <v>1.9360713658716589E-3</v>
      </c>
      <c r="M178" s="11" cm="1">
        <f t="array" ref="M178">MMULT(Analysis!$X178:$AQ178,VaR!E$4:E$23)</f>
        <v>2.1788395062078397E-3</v>
      </c>
      <c r="N178" s="11" cm="1">
        <f t="array" ref="N178">MMULT(Analysis!$X178:$AQ178,VaR!F$4:F$23)</f>
        <v>2.4107332019794522E-3</v>
      </c>
      <c r="O178" s="11" cm="1">
        <f t="array" ref="O178">MMULT(Analysis!$X178:$AQ178,VaR!G$4:G$23)</f>
        <v>2.6442087090025788E-3</v>
      </c>
      <c r="P178" s="11" cm="1">
        <f t="array" ref="P178">MMULT(Analysis!$X178:$AQ178,VaR!H$4:H$23)</f>
        <v>2.9290178695010253E-3</v>
      </c>
      <c r="W178" s="37">
        <v>2.514586335563217E-3</v>
      </c>
      <c r="X178" s="38">
        <v>3.8014388135343326E-4</v>
      </c>
      <c r="Y178" s="38">
        <v>9.0221762871384274E-3</v>
      </c>
      <c r="Z178" s="38">
        <v>-1.9252535586645537E-3</v>
      </c>
      <c r="AA178" s="38">
        <v>-6.3001662819180638E-3</v>
      </c>
      <c r="AB178" s="38">
        <v>-5.4744736836379159E-3</v>
      </c>
    </row>
    <row r="179" spans="10:28" x14ac:dyDescent="0.25">
      <c r="J179" s="11">
        <v>-6.7900482351910879E-4</v>
      </c>
      <c r="K179" s="11" cm="1">
        <f t="array" ref="K179">MMULT(Analysis!$X179:$AQ179,VaR!C$4:C$23)</f>
        <v>-2.2740961168655352E-3</v>
      </c>
      <c r="L179" s="11" cm="1">
        <f t="array" ref="L179">MMULT(Analysis!$X179:$AQ179,VaR!D$4:D$23)</f>
        <v>-2.4522488168140957E-3</v>
      </c>
      <c r="M179" s="11" cm="1">
        <f t="array" ref="M179">MMULT(Analysis!$X179:$AQ179,VaR!E$4:E$23)</f>
        <v>-2.6666074929288658E-3</v>
      </c>
      <c r="N179" s="11" cm="1">
        <f t="array" ref="N179">MMULT(Analysis!$X179:$AQ179,VaR!F$4:F$23)</f>
        <v>-2.8798245956381894E-3</v>
      </c>
      <c r="O179" s="11" cm="1">
        <f t="array" ref="O179">MMULT(Analysis!$X179:$AQ179,VaR!G$4:G$23)</f>
        <v>-3.0940811702393389E-3</v>
      </c>
      <c r="P179" s="11" cm="1">
        <f t="array" ref="P179">MMULT(Analysis!$X179:$AQ179,VaR!H$4:H$23)</f>
        <v>-3.3231547776871998E-3</v>
      </c>
      <c r="W179" s="37">
        <v>-1.8272168154013343E-3</v>
      </c>
      <c r="X179" s="38">
        <v>4.3209489720320553E-3</v>
      </c>
      <c r="Y179" s="38">
        <v>7.8376023071119565E-3</v>
      </c>
      <c r="Z179" s="38">
        <v>-6.9234044455413826E-3</v>
      </c>
      <c r="AA179" s="38">
        <v>-3.9822644647676498E-3</v>
      </c>
      <c r="AB179" s="38">
        <v>4.6637048263950421E-3</v>
      </c>
    </row>
    <row r="180" spans="10:28" x14ac:dyDescent="0.25">
      <c r="J180" s="11">
        <v>-5.0692970679555756E-4</v>
      </c>
      <c r="K180" s="11" cm="1">
        <f t="array" ref="K180">MMULT(Analysis!$X180:$AQ180,VaR!C$4:C$23)</f>
        <v>-1.9784320249210557E-3</v>
      </c>
      <c r="L180" s="11" cm="1">
        <f t="array" ref="L180">MMULT(Analysis!$X180:$AQ180,VaR!D$4:D$23)</f>
        <v>-2.1102938599642761E-3</v>
      </c>
      <c r="M180" s="11" cm="1">
        <f t="array" ref="M180">MMULT(Analysis!$X180:$AQ180,VaR!E$4:E$23)</f>
        <v>-2.2175543888900487E-3</v>
      </c>
      <c r="N180" s="11" cm="1">
        <f t="array" ref="N180">MMULT(Analysis!$X180:$AQ180,VaR!F$4:F$23)</f>
        <v>-2.3393280129424834E-3</v>
      </c>
      <c r="O180" s="11" cm="1">
        <f t="array" ref="O180">MMULT(Analysis!$X180:$AQ180,VaR!G$4:G$23)</f>
        <v>-2.4602246242961105E-3</v>
      </c>
      <c r="P180" s="11" cm="1">
        <f t="array" ref="P180">MMULT(Analysis!$X180:$AQ180,VaR!H$4:H$23)</f>
        <v>-2.5761025145002378E-3</v>
      </c>
      <c r="W180" s="37">
        <v>-4.7304137615370567E-3</v>
      </c>
      <c r="X180" s="38">
        <v>1.0044627950061114E-2</v>
      </c>
      <c r="Y180" s="38">
        <v>2.5990977797264345E-4</v>
      </c>
      <c r="Z180" s="38">
        <v>1.0208906063172617E-2</v>
      </c>
      <c r="AA180" s="38">
        <v>4.656419620104134E-3</v>
      </c>
      <c r="AB180" s="38">
        <v>-8.3027512424574523E-3</v>
      </c>
    </row>
    <row r="181" spans="10:28" x14ac:dyDescent="0.25">
      <c r="J181" s="11">
        <v>-5.1283750731271746E-3</v>
      </c>
      <c r="K181" s="11" cm="1">
        <f t="array" ref="K181">MMULT(Analysis!$X181:$AQ181,VaR!C$4:C$23)</f>
        <v>-2.1429240607491488E-3</v>
      </c>
      <c r="L181" s="11" cm="1">
        <f t="array" ref="L181">MMULT(Analysis!$X181:$AQ181,VaR!D$4:D$23)</f>
        <v>-2.6111123679838934E-3</v>
      </c>
      <c r="M181" s="11" cm="1">
        <f t="array" ref="M181">MMULT(Analysis!$X181:$AQ181,VaR!E$4:E$23)</f>
        <v>-3.1017148233532586E-3</v>
      </c>
      <c r="N181" s="11" cm="1">
        <f t="array" ref="N181">MMULT(Analysis!$X181:$AQ181,VaR!F$4:F$23)</f>
        <v>-3.5812783818522259E-3</v>
      </c>
      <c r="O181" s="11" cm="1">
        <f t="array" ref="O181">MMULT(Analysis!$X181:$AQ181,VaR!G$4:G$23)</f>
        <v>-4.0613899881761038E-3</v>
      </c>
      <c r="P181" s="11" cm="1">
        <f t="array" ref="P181">MMULT(Analysis!$X181:$AQ181,VaR!H$4:H$23)</f>
        <v>-4.5482801401291514E-3</v>
      </c>
      <c r="W181" s="37">
        <v>1.5016731472313402E-2</v>
      </c>
      <c r="X181" s="38">
        <v>-6.8774244684609584E-3</v>
      </c>
      <c r="Y181" s="38">
        <v>-3.5116425801301372E-3</v>
      </c>
      <c r="Z181" s="38">
        <v>-2.1495337174827003E-3</v>
      </c>
      <c r="AA181" s="38">
        <v>6.1325578973162919E-3</v>
      </c>
      <c r="AB181" s="38">
        <v>-8.2733387522363044E-3</v>
      </c>
    </row>
    <row r="182" spans="10:28" x14ac:dyDescent="0.25">
      <c r="J182" s="11">
        <v>-1.2351878989463171E-2</v>
      </c>
      <c r="K182" s="11" cm="1">
        <f t="array" ref="K182">MMULT(Analysis!$X182:$AQ182,VaR!C$4:C$23)</f>
        <v>-4.2340100126504335E-3</v>
      </c>
      <c r="L182" s="11" cm="1">
        <f t="array" ref="L182">MMULT(Analysis!$X182:$AQ182,VaR!D$4:D$23)</f>
        <v>-5.0025274219348695E-3</v>
      </c>
      <c r="M182" s="11" cm="1">
        <f t="array" ref="M182">MMULT(Analysis!$X182:$AQ182,VaR!E$4:E$23)</f>
        <v>-5.7907213571217579E-3</v>
      </c>
      <c r="N182" s="11" cm="1">
        <f t="array" ref="N182">MMULT(Analysis!$X182:$AQ182,VaR!F$4:F$23)</f>
        <v>-6.5771123438835124E-3</v>
      </c>
      <c r="O182" s="11" cm="1">
        <f t="array" ref="O182">MMULT(Analysis!$X182:$AQ182,VaR!G$4:G$23)</f>
        <v>-7.3635803830847633E-3</v>
      </c>
      <c r="P182" s="11" cm="1">
        <f t="array" ref="P182">MMULT(Analysis!$X182:$AQ182,VaR!H$4:H$23)</f>
        <v>-8.1581368925553472E-3</v>
      </c>
      <c r="W182" s="37">
        <v>4.8121081817807865E-4</v>
      </c>
      <c r="X182" s="38">
        <v>4.1250924894266055E-3</v>
      </c>
      <c r="Y182" s="38">
        <v>-6.6745210001012316E-3</v>
      </c>
      <c r="Z182" s="38">
        <v>2.8017961161196578E-3</v>
      </c>
      <c r="AA182" s="38">
        <v>1.1799230934120709E-4</v>
      </c>
      <c r="AB182" s="38">
        <v>7.3232294802313847E-3</v>
      </c>
    </row>
    <row r="183" spans="10:28" x14ac:dyDescent="0.25">
      <c r="J183" s="11">
        <v>5.6825456844527972E-3</v>
      </c>
      <c r="K183" s="11" cm="1">
        <f t="array" ref="K183">MMULT(Analysis!$X183:$AQ183,VaR!C$4:C$23)</f>
        <v>4.3044895203346381E-3</v>
      </c>
      <c r="L183" s="11" cm="1">
        <f t="array" ref="L183">MMULT(Analysis!$X183:$AQ183,VaR!D$4:D$23)</f>
        <v>5.1265469304867884E-3</v>
      </c>
      <c r="M183" s="11" cm="1">
        <f t="array" ref="M183">MMULT(Analysis!$X183:$AQ183,VaR!E$4:E$23)</f>
        <v>5.9397666428023521E-3</v>
      </c>
      <c r="N183" s="11" cm="1">
        <f t="array" ref="N183">MMULT(Analysis!$X183:$AQ183,VaR!F$4:F$23)</f>
        <v>6.7604530956547936E-3</v>
      </c>
      <c r="O183" s="11" cm="1">
        <f t="array" ref="O183">MMULT(Analysis!$X183:$AQ183,VaR!G$4:G$23)</f>
        <v>7.5807237703214318E-3</v>
      </c>
      <c r="P183" s="11" cm="1">
        <f t="array" ref="P183">MMULT(Analysis!$X183:$AQ183,VaR!H$4:H$23)</f>
        <v>8.3925500982286686E-3</v>
      </c>
      <c r="W183" s="37">
        <v>3.943355673071346E-3</v>
      </c>
      <c r="X183" s="38">
        <v>-6.4523784041957688E-3</v>
      </c>
      <c r="Y183" s="38">
        <v>2.4687919272182622E-4</v>
      </c>
      <c r="Z183" s="38">
        <v>8.2831021866979423E-3</v>
      </c>
      <c r="AA183" s="38">
        <v>-6.0398492531850935E-3</v>
      </c>
      <c r="AB183" s="38">
        <v>3.1874543800644462E-3</v>
      </c>
    </row>
    <row r="184" spans="10:28" x14ac:dyDescent="0.25">
      <c r="J184" s="11">
        <v>4.6983088797431256E-3</v>
      </c>
      <c r="K184" s="11" cm="1">
        <f t="array" ref="K184">MMULT(Analysis!$X184:$AQ184,VaR!C$4:C$23)</f>
        <v>2.469539098555261E-4</v>
      </c>
      <c r="L184" s="11" cm="1">
        <f t="array" ref="L184">MMULT(Analysis!$X184:$AQ184,VaR!D$4:D$23)</f>
        <v>4.6518179275531219E-5</v>
      </c>
      <c r="M184" s="11" cm="1">
        <f t="array" ref="M184">MMULT(Analysis!$X184:$AQ184,VaR!E$4:E$23)</f>
        <v>-4.026169910608399E-5</v>
      </c>
      <c r="N184" s="11" cm="1">
        <f t="array" ref="N184">MMULT(Analysis!$X184:$AQ184,VaR!F$4:F$23)</f>
        <v>-1.3689817632647793E-4</v>
      </c>
      <c r="O184" s="11" cm="1">
        <f t="array" ref="O184">MMULT(Analysis!$X184:$AQ184,VaR!G$4:G$23)</f>
        <v>-2.3210985700562362E-4</v>
      </c>
      <c r="P184" s="11" cm="1">
        <f t="array" ref="P184">MMULT(Analysis!$X184:$AQ184,VaR!H$4:H$23)</f>
        <v>-3.5628960618943684E-4</v>
      </c>
      <c r="W184" s="37">
        <v>7.677582880191039E-4</v>
      </c>
      <c r="X184" s="38">
        <v>5.980006419827987E-3</v>
      </c>
      <c r="Y184" s="38">
        <v>7.0379493700202154E-4</v>
      </c>
      <c r="Z184" s="38">
        <v>5.1058390348145619E-3</v>
      </c>
      <c r="AA184" s="38">
        <v>-1.8105417292565108E-3</v>
      </c>
      <c r="AB184" s="38">
        <v>-9.300746884140244E-3</v>
      </c>
    </row>
    <row r="185" spans="10:28" x14ac:dyDescent="0.25">
      <c r="J185" s="11">
        <v>6.7559050229224066E-3</v>
      </c>
      <c r="K185" s="11" cm="1">
        <f t="array" ref="K185">MMULT(Analysis!$X185:$AQ185,VaR!C$4:C$23)</f>
        <v>9.7337340854556536E-4</v>
      </c>
      <c r="L185" s="11" cm="1">
        <f t="array" ref="L185">MMULT(Analysis!$X185:$AQ185,VaR!D$4:D$23)</f>
        <v>9.9658451887981868E-4</v>
      </c>
      <c r="M185" s="11" cm="1">
        <f t="array" ref="M185">MMULT(Analysis!$X185:$AQ185,VaR!E$4:E$23)</f>
        <v>1.069400050641114E-3</v>
      </c>
      <c r="N185" s="11" cm="1">
        <f t="array" ref="N185">MMULT(Analysis!$X185:$AQ185,VaR!F$4:F$23)</f>
        <v>1.1394345239285706E-3</v>
      </c>
      <c r="O185" s="11" cm="1">
        <f t="array" ref="O185">MMULT(Analysis!$X185:$AQ185,VaR!G$4:G$23)</f>
        <v>1.2101975398671595E-3</v>
      </c>
      <c r="P185" s="11" cm="1">
        <f t="array" ref="P185">MMULT(Analysis!$X185:$AQ185,VaR!H$4:H$23)</f>
        <v>1.2833298370515127E-3</v>
      </c>
      <c r="W185" s="37">
        <v>4.2708710816426899E-3</v>
      </c>
      <c r="X185" s="38">
        <v>1.0031634799612221E-2</v>
      </c>
      <c r="Y185" s="38">
        <v>-3.542096637326176E-3</v>
      </c>
      <c r="Z185" s="38">
        <v>2.9339037947294852E-3</v>
      </c>
      <c r="AA185" s="38">
        <v>-8.1054863438941548E-3</v>
      </c>
      <c r="AB185" s="38">
        <v>6.3607334062784505E-3</v>
      </c>
    </row>
    <row r="186" spans="10:28" x14ac:dyDescent="0.25">
      <c r="J186" s="11">
        <v>9.6245702917505394E-3</v>
      </c>
      <c r="K186" s="11" cm="1">
        <f t="array" ref="K186">MMULT(Analysis!$X186:$AQ186,VaR!C$4:C$23)</f>
        <v>4.9590108266367085E-3</v>
      </c>
      <c r="L186" s="11" cm="1">
        <f t="array" ref="L186">MMULT(Analysis!$X186:$AQ186,VaR!D$4:D$23)</f>
        <v>5.6119160899218371E-3</v>
      </c>
      <c r="M186" s="11" cm="1">
        <f t="array" ref="M186">MMULT(Analysis!$X186:$AQ186,VaR!E$4:E$23)</f>
        <v>6.2954160361980965E-3</v>
      </c>
      <c r="N186" s="11" cm="1">
        <f t="array" ref="N186">MMULT(Analysis!$X186:$AQ186,VaR!F$4:F$23)</f>
        <v>6.9710934822489459E-3</v>
      </c>
      <c r="O186" s="11" cm="1">
        <f t="array" ref="O186">MMULT(Analysis!$X186:$AQ186,VaR!G$4:G$23)</f>
        <v>7.6476767198834861E-3</v>
      </c>
      <c r="P186" s="11" cm="1">
        <f t="array" ref="P186">MMULT(Analysis!$X186:$AQ186,VaR!H$4:H$23)</f>
        <v>8.3706780059616039E-3</v>
      </c>
      <c r="W186" s="37">
        <v>4.8835701045376479E-3</v>
      </c>
      <c r="X186" s="38">
        <v>7.9584839365998052E-4</v>
      </c>
      <c r="Y186" s="38">
        <v>1.191547265128611E-3</v>
      </c>
      <c r="Z186" s="38">
        <v>2.5731001786254634E-3</v>
      </c>
      <c r="AA186" s="38">
        <v>4.3865223379805683E-3</v>
      </c>
      <c r="AB186" s="38">
        <v>1.1757088010530424E-3</v>
      </c>
    </row>
    <row r="187" spans="10:28" x14ac:dyDescent="0.25">
      <c r="J187" s="11">
        <v>6.1722041483861121E-3</v>
      </c>
      <c r="K187" s="11" cm="1">
        <f t="array" ref="K187">MMULT(Analysis!$X187:$AQ187,VaR!C$4:C$23)</f>
        <v>2.7099807834728967E-3</v>
      </c>
      <c r="L187" s="11" cm="1">
        <f t="array" ref="L187">MMULT(Analysis!$X187:$AQ187,VaR!D$4:D$23)</f>
        <v>3.0255820243285055E-3</v>
      </c>
      <c r="M187" s="11" cm="1">
        <f t="array" ref="M187">MMULT(Analysis!$X187:$AQ187,VaR!E$4:E$23)</f>
        <v>3.4719096483007464E-3</v>
      </c>
      <c r="N187" s="11" cm="1">
        <f t="array" ref="N187">MMULT(Analysis!$X187:$AQ187,VaR!F$4:F$23)</f>
        <v>3.9073640958601392E-3</v>
      </c>
      <c r="O187" s="11" cm="1">
        <f t="array" ref="O187">MMULT(Analysis!$X187:$AQ187,VaR!G$4:G$23)</f>
        <v>4.3456326829521682E-3</v>
      </c>
      <c r="P187" s="11" cm="1">
        <f t="array" ref="P187">MMULT(Analysis!$X187:$AQ187,VaR!H$4:H$23)</f>
        <v>4.7528623931267317E-3</v>
      </c>
      <c r="W187" s="37">
        <v>-7.7955242886819159E-4</v>
      </c>
      <c r="X187" s="38">
        <v>4.9236589282154455E-3</v>
      </c>
      <c r="Y187" s="38">
        <v>4.4057706332328965E-3</v>
      </c>
      <c r="Z187" s="38">
        <v>8.4811763675243118E-4</v>
      </c>
      <c r="AA187" s="38">
        <v>-1.5091686544939876E-3</v>
      </c>
      <c r="AB187" s="38">
        <v>-4.9810514916440295E-3</v>
      </c>
    </row>
    <row r="188" spans="10:28" x14ac:dyDescent="0.25">
      <c r="J188" s="11">
        <v>3.6860127199646398E-3</v>
      </c>
      <c r="K188" s="11" cm="1">
        <f t="array" ref="K188">MMULT(Analysis!$X188:$AQ188,VaR!C$4:C$23)</f>
        <v>6.2556649613682805E-4</v>
      </c>
      <c r="L188" s="11" cm="1">
        <f t="array" ref="L188">MMULT(Analysis!$X188:$AQ188,VaR!D$4:D$23)</f>
        <v>6.0139686463723239E-4</v>
      </c>
      <c r="M188" s="11" cm="1">
        <f t="array" ref="M188">MMULT(Analysis!$X188:$AQ188,VaR!E$4:E$23)</f>
        <v>6.9959796762149599E-4</v>
      </c>
      <c r="N188" s="11" cm="1">
        <f t="array" ref="N188">MMULT(Analysis!$X188:$AQ188,VaR!F$4:F$23)</f>
        <v>7.8609146240562556E-4</v>
      </c>
      <c r="O188" s="11" cm="1">
        <f t="array" ref="O188">MMULT(Analysis!$X188:$AQ188,VaR!G$4:G$23)</f>
        <v>8.7395848658545995E-4</v>
      </c>
      <c r="P188" s="11" cm="1">
        <f t="array" ref="P188">MMULT(Analysis!$X188:$AQ188,VaR!H$4:H$23)</f>
        <v>9.5623819404240865E-4</v>
      </c>
      <c r="W188" s="37">
        <v>8.9638361396268008E-3</v>
      </c>
      <c r="X188" s="38">
        <v>6.2367610349611043E-5</v>
      </c>
      <c r="Y188" s="38">
        <v>-2.3407408429615322E-3</v>
      </c>
      <c r="Z188" s="38">
        <v>-8.4468204901611901E-3</v>
      </c>
      <c r="AA188" s="38">
        <v>-2.2784156352747232E-3</v>
      </c>
      <c r="AB188" s="38">
        <v>-6.1497703733162778E-3</v>
      </c>
    </row>
    <row r="189" spans="10:28" x14ac:dyDescent="0.25">
      <c r="J189" s="11">
        <v>1.5021707153778673E-3</v>
      </c>
      <c r="K189" s="11" cm="1">
        <f t="array" ref="K189">MMULT(Analysis!$X189:$AQ189,VaR!C$4:C$23)</f>
        <v>1.2731152763269303E-3</v>
      </c>
      <c r="L189" s="11" cm="1">
        <f t="array" ref="L189">MMULT(Analysis!$X189:$AQ189,VaR!D$4:D$23)</f>
        <v>1.45341401106327E-3</v>
      </c>
      <c r="M189" s="11" cm="1">
        <f t="array" ref="M189">MMULT(Analysis!$X189:$AQ189,VaR!E$4:E$23)</f>
        <v>1.6210544489994637E-3</v>
      </c>
      <c r="N189" s="11" cm="1">
        <f t="array" ref="N189">MMULT(Analysis!$X189:$AQ189,VaR!F$4:F$23)</f>
        <v>1.7850341047811562E-3</v>
      </c>
      <c r="O189" s="11" cm="1">
        <f t="array" ref="O189">MMULT(Analysis!$X189:$AQ189,VaR!G$4:G$23)</f>
        <v>1.9485568626074201E-3</v>
      </c>
      <c r="P189" s="11" cm="1">
        <f t="array" ref="P189">MMULT(Analysis!$X189:$AQ189,VaR!H$4:H$23)</f>
        <v>2.0613665033149416E-3</v>
      </c>
      <c r="W189" s="37">
        <v>5.316914998728316E-3</v>
      </c>
      <c r="X189" s="38">
        <v>-7.7765243188187014E-3</v>
      </c>
      <c r="Y189" s="38">
        <v>2.1140781500922461E-3</v>
      </c>
      <c r="Z189" s="38">
        <v>-1.4644917834328953E-2</v>
      </c>
      <c r="AA189" s="38">
        <v>-3.8571558287832887E-3</v>
      </c>
      <c r="AB189" s="38">
        <v>-1.275917949998402E-2</v>
      </c>
    </row>
    <row r="190" spans="10:28" x14ac:dyDescent="0.25">
      <c r="J190" s="11">
        <v>4.7669449796213827E-3</v>
      </c>
      <c r="K190" s="11" cm="1">
        <f t="array" ref="K190">MMULT(Analysis!$X190:$AQ190,VaR!C$4:C$23)</f>
        <v>4.9716887581729404E-3</v>
      </c>
      <c r="L190" s="11" cm="1">
        <f t="array" ref="L190">MMULT(Analysis!$X190:$AQ190,VaR!D$4:D$23)</f>
        <v>5.74906224230549E-3</v>
      </c>
      <c r="M190" s="11" cm="1">
        <f t="array" ref="M190">MMULT(Analysis!$X190:$AQ190,VaR!E$4:E$23)</f>
        <v>6.6158116111159479E-3</v>
      </c>
      <c r="N190" s="11" cm="1">
        <f t="array" ref="N190">MMULT(Analysis!$X190:$AQ190,VaR!F$4:F$23)</f>
        <v>7.4781987163136457E-3</v>
      </c>
      <c r="O190" s="11" cm="1">
        <f t="array" ref="O190">MMULT(Analysis!$X190:$AQ190,VaR!G$4:G$23)</f>
        <v>8.3434812888863435E-3</v>
      </c>
      <c r="P190" s="11" cm="1">
        <f t="array" ref="P190">MMULT(Analysis!$X190:$AQ190,VaR!H$4:H$23)</f>
        <v>9.229331873492749E-3</v>
      </c>
      <c r="W190" s="37">
        <v>1.4095212145533878E-3</v>
      </c>
      <c r="X190" s="38">
        <v>3.0835693976550829E-3</v>
      </c>
      <c r="Y190" s="38">
        <v>6.8172062975041629E-3</v>
      </c>
      <c r="Z190" s="38">
        <v>-7.7520540041296055E-4</v>
      </c>
      <c r="AA190" s="38">
        <v>4.0324960683472454E-3</v>
      </c>
      <c r="AB190" s="38">
        <v>5.2481061892525761E-3</v>
      </c>
    </row>
    <row r="191" spans="10:28" x14ac:dyDescent="0.25">
      <c r="J191" s="11">
        <v>-4.5832940602728751E-3</v>
      </c>
      <c r="K191" s="11" cm="1">
        <f t="array" ref="K191">MMULT(Analysis!$X191:$AQ191,VaR!C$4:C$23)</f>
        <v>-2.3778350557521043E-3</v>
      </c>
      <c r="L191" s="11" cm="1">
        <f t="array" ref="L191">MMULT(Analysis!$X191:$AQ191,VaR!D$4:D$23)</f>
        <v>-1.8749567527042844E-3</v>
      </c>
      <c r="M191" s="11" cm="1">
        <f t="array" ref="M191">MMULT(Analysis!$X191:$AQ191,VaR!E$4:E$23)</f>
        <v>-1.4748447705889992E-3</v>
      </c>
      <c r="N191" s="11" cm="1">
        <f t="array" ref="N191">MMULT(Analysis!$X191:$AQ191,VaR!F$4:F$23)</f>
        <v>-1.0700511104690912E-3</v>
      </c>
      <c r="O191" s="11" cm="1">
        <f t="array" ref="O191">MMULT(Analysis!$X191:$AQ191,VaR!G$4:G$23)</f>
        <v>-6.6674692175719484E-4</v>
      </c>
      <c r="P191" s="11" cm="1">
        <f t="array" ref="P191">MMULT(Analysis!$X191:$AQ191,VaR!H$4:H$23)</f>
        <v>-2.3244969225857481E-4</v>
      </c>
      <c r="W191" s="37">
        <v>-8.3197773483349013E-3</v>
      </c>
      <c r="X191" s="38">
        <v>1.0312818783655531E-2</v>
      </c>
      <c r="Y191" s="38">
        <v>-1.1236904019321084E-2</v>
      </c>
      <c r="Z191" s="38">
        <v>-1.7218310544365523E-3</v>
      </c>
      <c r="AA191" s="38">
        <v>-8.0647158382926142E-4</v>
      </c>
      <c r="AB191" s="38">
        <v>3.9782378543226516E-3</v>
      </c>
    </row>
    <row r="192" spans="10:28" x14ac:dyDescent="0.25">
      <c r="J192" s="11">
        <v>1.1344230524936993E-3</v>
      </c>
      <c r="K192" s="11" cm="1">
        <f t="array" ref="K192">MMULT(Analysis!$X192:$AQ192,VaR!C$4:C$23)</f>
        <v>-1.0334938502796394E-3</v>
      </c>
      <c r="L192" s="11" cm="1">
        <f t="array" ref="L192">MMULT(Analysis!$X192:$AQ192,VaR!D$4:D$23)</f>
        <v>-7.6721164602661768E-4</v>
      </c>
      <c r="M192" s="11" cm="1">
        <f t="array" ref="M192">MMULT(Analysis!$X192:$AQ192,VaR!E$4:E$23)</f>
        <v>-6.1176201828143178E-4</v>
      </c>
      <c r="N192" s="11" cm="1">
        <f t="array" ref="N192">MMULT(Analysis!$X192:$AQ192,VaR!F$4:F$23)</f>
        <v>-4.3875111636074816E-4</v>
      </c>
      <c r="O192" s="11" cm="1">
        <f t="array" ref="O192">MMULT(Analysis!$X192:$AQ192,VaR!G$4:G$23)</f>
        <v>-2.6797983360254165E-4</v>
      </c>
      <c r="P192" s="11" cm="1">
        <f t="array" ref="P192">MMULT(Analysis!$X192:$AQ192,VaR!H$4:H$23)</f>
        <v>-1.1811131814781848E-4</v>
      </c>
      <c r="W192" s="37">
        <v>4.2957151117647297E-3</v>
      </c>
      <c r="X192" s="38">
        <v>-5.4339203345298293E-3</v>
      </c>
      <c r="Y192" s="38">
        <v>-4.7892939318866417E-3</v>
      </c>
      <c r="Z192" s="38">
        <v>6.0270394631799715E-3</v>
      </c>
      <c r="AA192" s="38">
        <v>4.2020069632679223E-3</v>
      </c>
      <c r="AB192" s="38">
        <v>1.3831757454578474E-2</v>
      </c>
    </row>
    <row r="193" spans="10:28" x14ac:dyDescent="0.25">
      <c r="J193" s="11">
        <v>3.398729391527459E-3</v>
      </c>
      <c r="K193" s="11" cm="1">
        <f t="array" ref="K193">MMULT(Analysis!$X193:$AQ193,VaR!C$4:C$23)</f>
        <v>4.5526020249166219E-3</v>
      </c>
      <c r="L193" s="11" cm="1">
        <f t="array" ref="L193">MMULT(Analysis!$X193:$AQ193,VaR!D$4:D$23)</f>
        <v>5.4058950679755479E-3</v>
      </c>
      <c r="M193" s="11" cm="1">
        <f t="array" ref="M193">MMULT(Analysis!$X193:$AQ193,VaR!E$4:E$23)</f>
        <v>6.2441020339298152E-3</v>
      </c>
      <c r="N193" s="11" cm="1">
        <f t="array" ref="N193">MMULT(Analysis!$X193:$AQ193,VaR!F$4:F$23)</f>
        <v>7.0887032829763516E-3</v>
      </c>
      <c r="O193" s="11" cm="1">
        <f t="array" ref="O193">MMULT(Analysis!$X193:$AQ193,VaR!G$4:G$23)</f>
        <v>7.9337115882891617E-3</v>
      </c>
      <c r="P193" s="11" cm="1">
        <f t="array" ref="P193">MMULT(Analysis!$X193:$AQ193,VaR!H$4:H$23)</f>
        <v>8.8131498193783353E-3</v>
      </c>
      <c r="W193" s="37">
        <v>1.162197628673166E-2</v>
      </c>
      <c r="X193" s="38">
        <v>-3.8253421482513658E-3</v>
      </c>
      <c r="Y193" s="38">
        <v>3.6722634416069926E-3</v>
      </c>
      <c r="Z193" s="38">
        <v>3.6300168047375334E-3</v>
      </c>
      <c r="AA193" s="38">
        <v>-1.1759072402957827E-3</v>
      </c>
      <c r="AB193" s="38">
        <v>-6.3048315461070158E-3</v>
      </c>
    </row>
    <row r="194" spans="10:28" x14ac:dyDescent="0.25">
      <c r="J194" s="11">
        <v>-2.0076748066220115E-3</v>
      </c>
      <c r="K194" s="11" cm="1">
        <f t="array" ref="K194">MMULT(Analysis!$X194:$AQ194,VaR!C$4:C$23)</f>
        <v>-5.4931551844949165E-6</v>
      </c>
      <c r="L194" s="11" cm="1">
        <f t="array" ref="L194">MMULT(Analysis!$X194:$AQ194,VaR!D$4:D$23)</f>
        <v>6.8849022022687769E-5</v>
      </c>
      <c r="M194" s="11" cm="1">
        <f t="array" ref="M194">MMULT(Analysis!$X194:$AQ194,VaR!E$4:E$23)</f>
        <v>6.1254716979656859E-5</v>
      </c>
      <c r="N194" s="11" cm="1">
        <f t="array" ref="N194">MMULT(Analysis!$X194:$AQ194,VaR!F$4:F$23)</f>
        <v>5.2295413354765292E-5</v>
      </c>
      <c r="O194" s="11" cm="1">
        <f t="array" ref="O194">MMULT(Analysis!$X194:$AQ194,VaR!G$4:G$23)</f>
        <v>4.3174871535603821E-5</v>
      </c>
      <c r="P194" s="11" cm="1">
        <f t="array" ref="P194">MMULT(Analysis!$X194:$AQ194,VaR!H$4:H$23)</f>
        <v>3.1659940140383799E-5</v>
      </c>
      <c r="W194" s="37">
        <v>-4.4588496939482868E-3</v>
      </c>
      <c r="X194" s="38">
        <v>3.0477510315686232E-3</v>
      </c>
      <c r="Y194" s="38">
        <v>2.439275161171827E-3</v>
      </c>
      <c r="Z194" s="38">
        <v>-5.1260169326895269E-3</v>
      </c>
      <c r="AA194" s="38">
        <v>-3.2234791787341243E-4</v>
      </c>
      <c r="AB194" s="38">
        <v>-1.4099610981350997E-2</v>
      </c>
    </row>
    <row r="195" spans="10:28" x14ac:dyDescent="0.25">
      <c r="J195" s="11">
        <v>4.0228909711334578E-3</v>
      </c>
      <c r="K195" s="11" cm="1">
        <f t="array" ref="K195">MMULT(Analysis!$X195:$AQ195,VaR!C$4:C$23)</f>
        <v>5.9320384825828918E-4</v>
      </c>
      <c r="L195" s="11" cm="1">
        <f t="array" ref="L195">MMULT(Analysis!$X195:$AQ195,VaR!D$4:D$23)</f>
        <v>6.310645142241681E-4</v>
      </c>
      <c r="M195" s="11" cm="1">
        <f t="array" ref="M195">MMULT(Analysis!$X195:$AQ195,VaR!E$4:E$23)</f>
        <v>7.0842664371420039E-4</v>
      </c>
      <c r="N195" s="11" cm="1">
        <f t="array" ref="N195">MMULT(Analysis!$X195:$AQ195,VaR!F$4:F$23)</f>
        <v>7.6411201396429918E-4</v>
      </c>
      <c r="O195" s="11" cm="1">
        <f t="array" ref="O195">MMULT(Analysis!$X195:$AQ195,VaR!G$4:G$23)</f>
        <v>8.1940592176498535E-4</v>
      </c>
      <c r="P195" s="11" cm="1">
        <f t="array" ref="P195">MMULT(Analysis!$X195:$AQ195,VaR!H$4:H$23)</f>
        <v>8.337442833139478E-4</v>
      </c>
      <c r="W195" s="37">
        <v>-3.1864912989491134E-3</v>
      </c>
      <c r="X195" s="38">
        <v>2.8004887624556432E-3</v>
      </c>
      <c r="Y195" s="38">
        <v>4.7791043044104302E-3</v>
      </c>
      <c r="Z195" s="38">
        <v>-1.1366754139697878E-2</v>
      </c>
      <c r="AA195" s="38">
        <v>-1.1499218529835344E-2</v>
      </c>
      <c r="AB195" s="38">
        <v>1.0169952728471253E-2</v>
      </c>
    </row>
    <row r="196" spans="10:28" x14ac:dyDescent="0.25">
      <c r="J196" s="11">
        <v>1.1490389713291239E-2</v>
      </c>
      <c r="K196" s="11" cm="1">
        <f t="array" ref="K196">MMULT(Analysis!$X196:$AQ196,VaR!C$4:C$23)</f>
        <v>5.9618129757933857E-3</v>
      </c>
      <c r="L196" s="11" cm="1">
        <f t="array" ref="L196">MMULT(Analysis!$X196:$AQ196,VaR!D$4:D$23)</f>
        <v>5.7305630138660482E-3</v>
      </c>
      <c r="M196" s="11" cm="1">
        <f t="array" ref="M196">MMULT(Analysis!$X196:$AQ196,VaR!E$4:E$23)</f>
        <v>5.6382148206303153E-3</v>
      </c>
      <c r="N196" s="11" cm="1">
        <f t="array" ref="N196">MMULT(Analysis!$X196:$AQ196,VaR!F$4:F$23)</f>
        <v>5.5067093462746186E-3</v>
      </c>
      <c r="O196" s="11" cm="1">
        <f t="array" ref="O196">MMULT(Analysis!$X196:$AQ196,VaR!G$4:G$23)</f>
        <v>5.3765940075082156E-3</v>
      </c>
      <c r="P196" s="11" cm="1">
        <f t="array" ref="P196">MMULT(Analysis!$X196:$AQ196,VaR!H$4:H$23)</f>
        <v>5.260679960773524E-3</v>
      </c>
      <c r="W196" s="37">
        <v>3.9084514264672177E-3</v>
      </c>
      <c r="X196" s="38">
        <v>4.6549993819789953E-3</v>
      </c>
      <c r="Y196" s="38">
        <v>9.4035065153875628E-4</v>
      </c>
      <c r="Z196" s="38">
        <v>9.492583966067468E-3</v>
      </c>
      <c r="AA196" s="38">
        <v>-2.237272973060608E-2</v>
      </c>
      <c r="AB196" s="38">
        <v>9.9374867353493757E-3</v>
      </c>
    </row>
    <row r="197" spans="10:28" x14ac:dyDescent="0.25">
      <c r="J197" s="11">
        <v>3.9243464968816109E-3</v>
      </c>
      <c r="K197" s="11" cm="1">
        <f t="array" ref="K197">MMULT(Analysis!$X197:$AQ197,VaR!C$4:C$23)</f>
        <v>-1.3659224092517877E-3</v>
      </c>
      <c r="L197" s="11" cm="1">
        <f t="array" ref="L197">MMULT(Analysis!$X197:$AQ197,VaR!D$4:D$23)</f>
        <v>-1.4218874048037579E-3</v>
      </c>
      <c r="M197" s="11" cm="1">
        <f t="array" ref="M197">MMULT(Analysis!$X197:$AQ197,VaR!E$4:E$23)</f>
        <v>-1.4420077385864799E-3</v>
      </c>
      <c r="N197" s="11" cm="1">
        <f t="array" ref="N197">MMULT(Analysis!$X197:$AQ197,VaR!F$4:F$23)</f>
        <v>-1.4580119135353695E-3</v>
      </c>
      <c r="O197" s="11" cm="1">
        <f t="array" ref="O197">MMULT(Analysis!$X197:$AQ197,VaR!G$4:G$23)</f>
        <v>-1.4749464320097643E-3</v>
      </c>
      <c r="P197" s="11" cm="1">
        <f t="array" ref="P197">MMULT(Analysis!$X197:$AQ197,VaR!H$4:H$23)</f>
        <v>-1.5327669140204427E-3</v>
      </c>
      <c r="W197" s="37">
        <v>-1.3779856180932257E-3</v>
      </c>
      <c r="X197" s="38">
        <v>6.8701571288111154E-3</v>
      </c>
      <c r="Y197" s="38">
        <v>1.0267214673182026E-3</v>
      </c>
      <c r="Z197" s="38">
        <v>1.8299798246800491E-3</v>
      </c>
      <c r="AA197" s="38">
        <v>3.0981081327889114E-3</v>
      </c>
      <c r="AB197" s="38">
        <v>3.1851235156740588E-3</v>
      </c>
    </row>
    <row r="198" spans="10:28" x14ac:dyDescent="0.25">
      <c r="J198" s="11">
        <v>-2.0379903646498554E-3</v>
      </c>
      <c r="K198" s="11" cm="1">
        <f t="array" ref="K198">MMULT(Analysis!$X198:$AQ198,VaR!C$4:C$23)</f>
        <v>-3.2980035180920757E-4</v>
      </c>
      <c r="L198" s="11" cm="1">
        <f t="array" ref="L198">MMULT(Analysis!$X198:$AQ198,VaR!D$4:D$23)</f>
        <v>-4.1832732411456686E-4</v>
      </c>
      <c r="M198" s="11" cm="1">
        <f t="array" ref="M198">MMULT(Analysis!$X198:$AQ198,VaR!E$4:E$23)</f>
        <v>-4.8979268665396325E-4</v>
      </c>
      <c r="N198" s="11" cm="1">
        <f t="array" ref="N198">MMULT(Analysis!$X198:$AQ198,VaR!F$4:F$23)</f>
        <v>-5.6679145677579782E-4</v>
      </c>
      <c r="O198" s="11" cm="1">
        <f t="array" ref="O198">MMULT(Analysis!$X198:$AQ198,VaR!G$4:G$23)</f>
        <v>-6.4322864840818221E-4</v>
      </c>
      <c r="P198" s="11" cm="1">
        <f t="array" ref="P198">MMULT(Analysis!$X198:$AQ198,VaR!H$4:H$23)</f>
        <v>-7.4287431525175182E-4</v>
      </c>
      <c r="W198" s="37">
        <v>-4.439271001503221E-3</v>
      </c>
      <c r="X198" s="38">
        <v>-7.196739827340932E-4</v>
      </c>
      <c r="Y198" s="38">
        <v>7.6384786762479064E-3</v>
      </c>
      <c r="Z198" s="38">
        <v>4.9113722817139202E-3</v>
      </c>
      <c r="AA198" s="38">
        <v>2.6054203009232878E-3</v>
      </c>
      <c r="AB198" s="38">
        <v>2.6406413907025124E-4</v>
      </c>
    </row>
    <row r="199" spans="10:28" x14ac:dyDescent="0.25">
      <c r="J199" s="11">
        <v>3.4905976124492547E-3</v>
      </c>
      <c r="K199" s="11" cm="1">
        <f t="array" ref="K199">MMULT(Analysis!$X199:$AQ199,VaR!C$4:C$23)</f>
        <v>3.3370022499625905E-3</v>
      </c>
      <c r="L199" s="11" cm="1">
        <f t="array" ref="L199">MMULT(Analysis!$X199:$AQ199,VaR!D$4:D$23)</f>
        <v>3.4862583807146611E-3</v>
      </c>
      <c r="M199" s="11" cm="1">
        <f t="array" ref="M199">MMULT(Analysis!$X199:$AQ199,VaR!E$4:E$23)</f>
        <v>3.671243089123353E-3</v>
      </c>
      <c r="N199" s="11" cm="1">
        <f t="array" ref="N199">MMULT(Analysis!$X199:$AQ199,VaR!F$4:F$23)</f>
        <v>3.8654299504579503E-3</v>
      </c>
      <c r="O199" s="11" cm="1">
        <f t="array" ref="O199">MMULT(Analysis!$X199:$AQ199,VaR!G$4:G$23)</f>
        <v>4.0605616849318845E-3</v>
      </c>
      <c r="P199" s="11" cm="1">
        <f t="array" ref="P199">MMULT(Analysis!$X199:$AQ199,VaR!H$4:H$23)</f>
        <v>4.2734896320478759E-3</v>
      </c>
      <c r="W199" s="37">
        <v>5.2985148295178076E-3</v>
      </c>
      <c r="X199" s="38">
        <v>-6.4438107731111804E-3</v>
      </c>
      <c r="Y199" s="38">
        <v>5.4672944275385819E-3</v>
      </c>
      <c r="Z199" s="38">
        <v>2.6240599329976238E-4</v>
      </c>
      <c r="AA199" s="38">
        <v>5.8997592678759246E-3</v>
      </c>
      <c r="AB199" s="38">
        <v>-7.8804791052003564E-3</v>
      </c>
    </row>
    <row r="200" spans="10:28" x14ac:dyDescent="0.25">
      <c r="J200" s="11">
        <v>-2.4406180934272156E-4</v>
      </c>
      <c r="K200" s="11" cm="1">
        <f t="array" ref="K200">MMULT(Analysis!$X200:$AQ200,VaR!C$4:C$23)</f>
        <v>-1.1948592022978726E-3</v>
      </c>
      <c r="L200" s="11" cm="1">
        <f t="array" ref="L200">MMULT(Analysis!$X200:$AQ200,VaR!D$4:D$23)</f>
        <v>-1.3174569731313444E-3</v>
      </c>
      <c r="M200" s="11" cm="1">
        <f t="array" ref="M200">MMULT(Analysis!$X200:$AQ200,VaR!E$4:E$23)</f>
        <v>-1.4964274287271435E-3</v>
      </c>
      <c r="N200" s="11" cm="1">
        <f t="array" ref="N200">MMULT(Analysis!$X200:$AQ200,VaR!F$4:F$23)</f>
        <v>-1.6787913665003639E-3</v>
      </c>
      <c r="O200" s="11" cm="1">
        <f t="array" ref="O200">MMULT(Analysis!$X200:$AQ200,VaR!G$4:G$23)</f>
        <v>-1.8630642534043409E-3</v>
      </c>
      <c r="P200" s="11" cm="1">
        <f t="array" ref="P200">MMULT(Analysis!$X200:$AQ200,VaR!H$4:H$23)</f>
        <v>-2.1331734469287327E-3</v>
      </c>
      <c r="W200" s="37">
        <v>7.8247082001180386E-4</v>
      </c>
      <c r="X200" s="38">
        <v>1.258489571933751E-3</v>
      </c>
      <c r="Y200" s="38">
        <v>3.4755825530373907E-5</v>
      </c>
      <c r="Z200" s="38">
        <v>1.7861187230493669E-3</v>
      </c>
      <c r="AA200" s="38">
        <v>-7.5263775978703052E-3</v>
      </c>
      <c r="AB200" s="38">
        <v>1.5775827717916398E-4</v>
      </c>
    </row>
    <row r="201" spans="10:28" x14ac:dyDescent="0.25">
      <c r="J201" s="11">
        <v>-9.616182646569868E-3</v>
      </c>
      <c r="K201" s="11" cm="1">
        <f t="array" ref="K201">MMULT(Analysis!$X201:$AQ201,VaR!C$4:C$23)</f>
        <v>-3.6190408906248495E-3</v>
      </c>
      <c r="L201" s="11" cm="1">
        <f t="array" ref="L201">MMULT(Analysis!$X201:$AQ201,VaR!D$4:D$23)</f>
        <v>-4.1233576266826444E-3</v>
      </c>
      <c r="M201" s="11" cm="1">
        <f t="array" ref="M201">MMULT(Analysis!$X201:$AQ201,VaR!E$4:E$23)</f>
        <v>-4.6923790872749147E-3</v>
      </c>
      <c r="N201" s="11" cm="1">
        <f t="array" ref="N201">MMULT(Analysis!$X201:$AQ201,VaR!F$4:F$23)</f>
        <v>-5.2332764792748258E-3</v>
      </c>
      <c r="O201" s="11" cm="1">
        <f t="array" ref="O201">MMULT(Analysis!$X201:$AQ201,VaR!G$4:G$23)</f>
        <v>-5.773961900433694E-3</v>
      </c>
      <c r="P201" s="11" cm="1">
        <f t="array" ref="P201">MMULT(Analysis!$X201:$AQ201,VaR!H$4:H$23)</f>
        <v>-6.3118503449262698E-3</v>
      </c>
      <c r="W201" s="37">
        <v>-3.7703450152563166E-3</v>
      </c>
      <c r="X201" s="38">
        <v>-2.0425554632529379E-3</v>
      </c>
      <c r="Y201" s="38">
        <v>-2.2896303466463002E-3</v>
      </c>
      <c r="Z201" s="38">
        <v>9.4502752866275838E-3</v>
      </c>
      <c r="AA201" s="38">
        <v>1.8885896825930103E-3</v>
      </c>
      <c r="AB201" s="38">
        <v>-3.7548826718317285E-3</v>
      </c>
    </row>
    <row r="202" spans="10:28" x14ac:dyDescent="0.25">
      <c r="J202" s="11">
        <v>-2.1065467084305394E-3</v>
      </c>
      <c r="K202" s="11" cm="1">
        <f t="array" ref="K202">MMULT(Analysis!$X202:$AQ202,VaR!C$4:C$23)</f>
        <v>-7.02370206984754E-4</v>
      </c>
      <c r="L202" s="11" cm="1">
        <f t="array" ref="L202">MMULT(Analysis!$X202:$AQ202,VaR!D$4:D$23)</f>
        <v>-9.7467389414248272E-4</v>
      </c>
      <c r="M202" s="11" cm="1">
        <f t="array" ref="M202">MMULT(Analysis!$X202:$AQ202,VaR!E$4:E$23)</f>
        <v>-1.2298834317994362E-3</v>
      </c>
      <c r="N202" s="11" cm="1">
        <f t="array" ref="N202">MMULT(Analysis!$X202:$AQ202,VaR!F$4:F$23)</f>
        <v>-1.4879095712214646E-3</v>
      </c>
      <c r="O202" s="11" cm="1">
        <f t="array" ref="O202">MMULT(Analysis!$X202:$AQ202,VaR!G$4:G$23)</f>
        <v>-1.7446946917749875E-3</v>
      </c>
      <c r="P202" s="11" cm="1">
        <f t="array" ref="P202">MMULT(Analysis!$X202:$AQ202,VaR!H$4:H$23)</f>
        <v>-1.9800790063743126E-3</v>
      </c>
      <c r="W202" s="37">
        <v>-5.2090934787120207E-4</v>
      </c>
      <c r="X202" s="38">
        <v>3.9003393274251721E-3</v>
      </c>
      <c r="Y202" s="38">
        <v>3.779611525309156E-3</v>
      </c>
      <c r="Z202" s="38">
        <v>-3.8619036915122709E-3</v>
      </c>
      <c r="AA202" s="38">
        <v>-7.3503729107789696E-3</v>
      </c>
      <c r="AB202" s="38">
        <v>3.5293703866831495E-3</v>
      </c>
    </row>
    <row r="203" spans="10:28" x14ac:dyDescent="0.25">
      <c r="J203" s="11">
        <v>3.3708060439780804E-3</v>
      </c>
      <c r="K203" s="11" cm="1">
        <f t="array" ref="K203">MMULT(Analysis!$X203:$AQ203,VaR!C$4:C$23)</f>
        <v>2.3736034918115032E-3</v>
      </c>
      <c r="L203" s="11" cm="1">
        <f t="array" ref="L203">MMULT(Analysis!$X203:$AQ203,VaR!D$4:D$23)</f>
        <v>2.9302410833248935E-3</v>
      </c>
      <c r="M203" s="11" cm="1">
        <f t="array" ref="M203">MMULT(Analysis!$X203:$AQ203,VaR!E$4:E$23)</f>
        <v>3.3772713532611801E-3</v>
      </c>
      <c r="N203" s="11" cm="1">
        <f t="array" ref="N203">MMULT(Analysis!$X203:$AQ203,VaR!F$4:F$23)</f>
        <v>3.8218233319213301E-3</v>
      </c>
      <c r="O203" s="11" cm="1">
        <f t="array" ref="O203">MMULT(Analysis!$X203:$AQ203,VaR!G$4:G$23)</f>
        <v>4.2648708026902108E-3</v>
      </c>
      <c r="P203" s="11" cm="1">
        <f t="array" ref="P203">MMULT(Analysis!$X203:$AQ203,VaR!H$4:H$23)</f>
        <v>4.699754812057224E-3</v>
      </c>
      <c r="W203" s="37">
        <v>-2.0762273697997437E-3</v>
      </c>
      <c r="X203" s="38">
        <v>1.9200720160151832E-3</v>
      </c>
      <c r="Y203" s="38">
        <v>1.2575763008077047E-3</v>
      </c>
      <c r="Z203" s="38">
        <v>-2.1300835923455455E-3</v>
      </c>
      <c r="AA203" s="38">
        <v>-1.5137018989771611E-4</v>
      </c>
      <c r="AB203" s="38">
        <v>-1.1334031997752026E-2</v>
      </c>
    </row>
    <row r="204" spans="10:28" x14ac:dyDescent="0.25">
      <c r="J204" s="11">
        <v>1.2208093341773531E-3</v>
      </c>
      <c r="K204" s="11" cm="1">
        <f t="array" ref="K204">MMULT(Analysis!$X204:$AQ204,VaR!C$4:C$23)</f>
        <v>6.8580430787258586E-4</v>
      </c>
      <c r="L204" s="11" cm="1">
        <f t="array" ref="L204">MMULT(Analysis!$X204:$AQ204,VaR!D$4:D$23)</f>
        <v>7.3606172347941623E-4</v>
      </c>
      <c r="M204" s="11" cm="1">
        <f t="array" ref="M204">MMULT(Analysis!$X204:$AQ204,VaR!E$4:E$23)</f>
        <v>8.374930157697808E-4</v>
      </c>
      <c r="N204" s="11" cm="1">
        <f t="array" ref="N204">MMULT(Analysis!$X204:$AQ204,VaR!F$4:F$23)</f>
        <v>9.5076161223505589E-4</v>
      </c>
      <c r="O204" s="11" cm="1">
        <f t="array" ref="O204">MMULT(Analysis!$X204:$AQ204,VaR!G$4:G$23)</f>
        <v>1.0645186787239501E-3</v>
      </c>
      <c r="P204" s="11" cm="1">
        <f t="array" ref="P204">MMULT(Analysis!$X204:$AQ204,VaR!H$4:H$23)</f>
        <v>1.1845898438295247E-3</v>
      </c>
      <c r="W204" s="37">
        <v>-2.8357523297032452E-3</v>
      </c>
      <c r="X204" s="38">
        <v>6.5979549870244228E-3</v>
      </c>
      <c r="Y204" s="38">
        <v>-2.7525734544396976E-4</v>
      </c>
      <c r="Z204" s="38">
        <v>-7.8496140228424341E-3</v>
      </c>
      <c r="AA204" s="38">
        <v>1.262340112235397E-2</v>
      </c>
      <c r="AB204" s="38">
        <v>7.9366995727345058E-3</v>
      </c>
    </row>
    <row r="205" spans="10:28" x14ac:dyDescent="0.25">
      <c r="J205" s="11">
        <v>-4.9010634441097644E-3</v>
      </c>
      <c r="K205" s="11" cm="1">
        <f t="array" ref="K205">MMULT(Analysis!$X205:$AQ205,VaR!C$4:C$23)</f>
        <v>-4.1483479320012298E-3</v>
      </c>
      <c r="L205" s="11" cm="1">
        <f t="array" ref="L205">MMULT(Analysis!$X205:$AQ205,VaR!D$4:D$23)</f>
        <v>-4.812034375450587E-3</v>
      </c>
      <c r="M205" s="11" cm="1">
        <f t="array" ref="M205">MMULT(Analysis!$X205:$AQ205,VaR!E$4:E$23)</f>
        <v>-5.4902266937262136E-3</v>
      </c>
      <c r="N205" s="11" cm="1">
        <f t="array" ref="N205">MMULT(Analysis!$X205:$AQ205,VaR!F$4:F$23)</f>
        <v>-6.167972199670157E-3</v>
      </c>
      <c r="O205" s="11" cm="1">
        <f t="array" ref="O205">MMULT(Analysis!$X205:$AQ205,VaR!G$4:G$23)</f>
        <v>-6.8471353077077394E-3</v>
      </c>
      <c r="P205" s="11" cm="1">
        <f t="array" ref="P205">MMULT(Analysis!$X205:$AQ205,VaR!H$4:H$23)</f>
        <v>-7.5247627461099221E-3</v>
      </c>
      <c r="W205" s="37">
        <v>-1.4409368168358924E-3</v>
      </c>
      <c r="X205" s="38">
        <v>-3.0574600370746339E-3</v>
      </c>
      <c r="Y205" s="38">
        <v>-2.0994405640034535E-3</v>
      </c>
      <c r="Z205" s="38">
        <v>-1.0127190959508881E-3</v>
      </c>
      <c r="AA205" s="38">
        <v>8.2569599872920653E-3</v>
      </c>
      <c r="AB205" s="38">
        <v>7.2279155723539591E-3</v>
      </c>
    </row>
    <row r="206" spans="10:28" x14ac:dyDescent="0.25">
      <c r="J206" s="11">
        <v>5.2271690990236385E-4</v>
      </c>
      <c r="K206" s="11" cm="1">
        <f t="array" ref="K206">MMULT(Analysis!$X206:$AQ206,VaR!C$4:C$23)</f>
        <v>-1.1487717055991076E-3</v>
      </c>
      <c r="L206" s="11" cm="1">
        <f t="array" ref="L206">MMULT(Analysis!$X206:$AQ206,VaR!D$4:D$23)</f>
        <v>-7.1801705538092353E-4</v>
      </c>
      <c r="M206" s="11" cm="1">
        <f t="array" ref="M206">MMULT(Analysis!$X206:$AQ206,VaR!E$4:E$23)</f>
        <v>-4.3476827287504199E-4</v>
      </c>
      <c r="N206" s="11" cm="1">
        <f t="array" ref="N206">MMULT(Analysis!$X206:$AQ206,VaR!F$4:F$23)</f>
        <v>-1.371183921852207E-4</v>
      </c>
      <c r="O206" s="11" cm="1">
        <f t="array" ref="O206">MMULT(Analysis!$X206:$AQ206,VaR!G$4:G$23)</f>
        <v>1.5802411134036118E-4</v>
      </c>
      <c r="P206" s="11" cm="1">
        <f t="array" ref="P206">MMULT(Analysis!$X206:$AQ206,VaR!H$4:H$23)</f>
        <v>4.2637250799514985E-4</v>
      </c>
      <c r="W206" s="37">
        <v>3.8943804292997809E-3</v>
      </c>
      <c r="X206" s="38">
        <v>4.0412092769438451E-3</v>
      </c>
      <c r="Y206" s="38">
        <v>3.7735157780422017E-3</v>
      </c>
      <c r="Z206" s="38">
        <v>8.082418845179927E-3</v>
      </c>
      <c r="AA206" s="38">
        <v>-4.2772507039364428E-3</v>
      </c>
      <c r="AB206" s="38">
        <v>-5.8182174903900884E-3</v>
      </c>
    </row>
    <row r="207" spans="10:28" x14ac:dyDescent="0.25">
      <c r="J207" s="11">
        <v>7.1388720135490049E-3</v>
      </c>
      <c r="K207" s="11" cm="1">
        <f t="array" ref="K207">MMULT(Analysis!$X207:$AQ207,VaR!C$4:C$23)</f>
        <v>3.5423234336292575E-3</v>
      </c>
      <c r="L207" s="11" cm="1">
        <f t="array" ref="L207">MMULT(Analysis!$X207:$AQ207,VaR!D$4:D$23)</f>
        <v>4.2310434739200545E-3</v>
      </c>
      <c r="M207" s="11" cm="1">
        <f t="array" ref="M207">MMULT(Analysis!$X207:$AQ207,VaR!E$4:E$23)</f>
        <v>4.9150105079390025E-3</v>
      </c>
      <c r="N207" s="11" cm="1">
        <f t="array" ref="N207">MMULT(Analysis!$X207:$AQ207,VaR!F$4:F$23)</f>
        <v>5.583624345887773E-3</v>
      </c>
      <c r="O207" s="11" cm="1">
        <f t="array" ref="O207">MMULT(Analysis!$X207:$AQ207,VaR!G$4:G$23)</f>
        <v>6.2528464164657701E-3</v>
      </c>
      <c r="P207" s="11" cm="1">
        <f t="array" ref="P207">MMULT(Analysis!$X207:$AQ207,VaR!H$4:H$23)</f>
        <v>6.9340533683441103E-3</v>
      </c>
      <c r="W207" s="37">
        <v>2.4949648741298004E-3</v>
      </c>
      <c r="X207" s="38">
        <v>1.9892725324789353E-3</v>
      </c>
      <c r="Y207" s="38">
        <v>5.7092610432424411E-3</v>
      </c>
      <c r="Z207" s="38">
        <v>1.1935585919974255E-2</v>
      </c>
      <c r="AA207" s="38">
        <v>6.2612724978942423E-3</v>
      </c>
      <c r="AB207" s="38">
        <v>-5.0345439909629929E-3</v>
      </c>
    </row>
    <row r="208" spans="10:28" x14ac:dyDescent="0.25">
      <c r="J208" s="11">
        <v>4.7349902382514937E-4</v>
      </c>
      <c r="K208" s="11" cm="1">
        <f t="array" ref="K208">MMULT(Analysis!$X208:$AQ208,VaR!C$4:C$23)</f>
        <v>1.3594376682412776E-3</v>
      </c>
      <c r="L208" s="11" cm="1">
        <f t="array" ref="L208">MMULT(Analysis!$X208:$AQ208,VaR!D$4:D$23)</f>
        <v>1.4332327043534063E-3</v>
      </c>
      <c r="M208" s="11" cm="1">
        <f t="array" ref="M208">MMULT(Analysis!$X208:$AQ208,VaR!E$4:E$23)</f>
        <v>1.688611067099719E-3</v>
      </c>
      <c r="N208" s="11" cm="1">
        <f t="array" ref="N208">MMULT(Analysis!$X208:$AQ208,VaR!F$4:F$23)</f>
        <v>1.9262378589345649E-3</v>
      </c>
      <c r="O208" s="11" cm="1">
        <f t="array" ref="O208">MMULT(Analysis!$X208:$AQ208,VaR!G$4:G$23)</f>
        <v>2.1670484006414172E-3</v>
      </c>
      <c r="P208" s="11" cm="1">
        <f t="array" ref="P208">MMULT(Analysis!$X208:$AQ208,VaR!H$4:H$23)</f>
        <v>2.4250867163366462E-3</v>
      </c>
      <c r="W208" s="37">
        <v>1.8509637038718208E-3</v>
      </c>
      <c r="X208" s="38">
        <v>-1.533391830183973E-3</v>
      </c>
      <c r="Y208" s="38">
        <v>8.6141442630250828E-4</v>
      </c>
      <c r="Z208" s="38">
        <v>1.1474771816511929E-2</v>
      </c>
      <c r="AA208" s="38">
        <v>2.8367568675894284E-4</v>
      </c>
      <c r="AB208" s="38">
        <v>1.3544675451963849E-2</v>
      </c>
    </row>
    <row r="209" spans="10:28" x14ac:dyDescent="0.25">
      <c r="J209" s="11">
        <v>-7.4154792279130053E-3</v>
      </c>
      <c r="K209" s="11" cm="1">
        <f t="array" ref="K209">MMULT(Analysis!$X209:$AQ209,VaR!C$4:C$23)</f>
        <v>-2.0794365780690965E-3</v>
      </c>
      <c r="L209" s="11" cm="1">
        <f t="array" ref="L209">MMULT(Analysis!$X209:$AQ209,VaR!D$4:D$23)</f>
        <v>-2.4599876732021701E-3</v>
      </c>
      <c r="M209" s="11" cm="1">
        <f t="array" ref="M209">MMULT(Analysis!$X209:$AQ209,VaR!E$4:E$23)</f>
        <v>-2.8261214193763926E-3</v>
      </c>
      <c r="N209" s="11" cm="1">
        <f t="array" ref="N209">MMULT(Analysis!$X209:$AQ209,VaR!F$4:F$23)</f>
        <v>-3.1933204295621358E-3</v>
      </c>
      <c r="O209" s="11" cm="1">
        <f t="array" ref="O209">MMULT(Analysis!$X209:$AQ209,VaR!G$4:G$23)</f>
        <v>-3.5595714927918161E-3</v>
      </c>
      <c r="P209" s="11" cm="1">
        <f t="array" ref="P209">MMULT(Analysis!$X209:$AQ209,VaR!H$4:H$23)</f>
        <v>-3.9049896280871754E-3</v>
      </c>
      <c r="W209" s="37">
        <v>5.6923126658133694E-3</v>
      </c>
      <c r="X209" s="38">
        <v>-1.1549639286589808E-2</v>
      </c>
      <c r="Y209" s="38">
        <v>3.9583625271494387E-3</v>
      </c>
      <c r="Z209" s="38">
        <v>-3.6327661761504718E-3</v>
      </c>
      <c r="AA209" s="38">
        <v>-8.8071214885450909E-3</v>
      </c>
      <c r="AB209" s="38">
        <v>4.3358243125443553E-3</v>
      </c>
    </row>
    <row r="210" spans="10:28" x14ac:dyDescent="0.25">
      <c r="J210" s="11">
        <v>-2.1426288705809213E-3</v>
      </c>
      <c r="K210" s="11" cm="1">
        <f t="array" ref="K210">MMULT(Analysis!$X210:$AQ210,VaR!C$4:C$23)</f>
        <v>1.6187423402127957E-3</v>
      </c>
      <c r="L210" s="11" cm="1">
        <f t="array" ref="L210">MMULT(Analysis!$X210:$AQ210,VaR!D$4:D$23)</f>
        <v>2.1761495455221067E-3</v>
      </c>
      <c r="M210" s="11" cm="1">
        <f t="array" ref="M210">MMULT(Analysis!$X210:$AQ210,VaR!E$4:E$23)</f>
        <v>2.8046471021967246E-3</v>
      </c>
      <c r="N210" s="11" cm="1">
        <f t="array" ref="N210">MMULT(Analysis!$X210:$AQ210,VaR!F$4:F$23)</f>
        <v>3.4427260332140627E-3</v>
      </c>
      <c r="O210" s="11" cm="1">
        <f t="array" ref="O210">MMULT(Analysis!$X210:$AQ210,VaR!G$4:G$23)</f>
        <v>4.0817270086589445E-3</v>
      </c>
      <c r="P210" s="11" cm="1">
        <f t="array" ref="P210">MMULT(Analysis!$X210:$AQ210,VaR!H$4:H$23)</f>
        <v>4.8000389024029635E-3</v>
      </c>
      <c r="W210" s="37">
        <v>8.0518115282611686E-4</v>
      </c>
      <c r="X210" s="38">
        <v>1.2340142664266751E-2</v>
      </c>
      <c r="Y210" s="38">
        <v>5.8361611746055135E-3</v>
      </c>
      <c r="Z210" s="38">
        <v>-5.2414481471430921E-3</v>
      </c>
      <c r="AA210" s="38">
        <v>1.9825663149356841E-3</v>
      </c>
      <c r="AB210" s="38">
        <v>2.9466710578948552E-3</v>
      </c>
    </row>
    <row r="211" spans="10:28" x14ac:dyDescent="0.25">
      <c r="J211" s="11">
        <v>5.6212696812804651E-3</v>
      </c>
      <c r="K211" s="11" cm="1">
        <f t="array" ref="K211">MMULT(Analysis!$X211:$AQ211,VaR!C$4:C$23)</f>
        <v>3.6704817634951601E-3</v>
      </c>
      <c r="L211" s="11" cm="1">
        <f t="array" ref="L211">MMULT(Analysis!$X211:$AQ211,VaR!D$4:D$23)</f>
        <v>4.1598821033860213E-3</v>
      </c>
      <c r="M211" s="11" cm="1">
        <f t="array" ref="M211">MMULT(Analysis!$X211:$AQ211,VaR!E$4:E$23)</f>
        <v>4.6768901945845017E-3</v>
      </c>
      <c r="N211" s="11" cm="1">
        <f t="array" ref="N211">MMULT(Analysis!$X211:$AQ211,VaR!F$4:F$23)</f>
        <v>5.1865361902552372E-3</v>
      </c>
      <c r="O211" s="11" cm="1">
        <f t="array" ref="O211">MMULT(Analysis!$X211:$AQ211,VaR!G$4:G$23)</f>
        <v>5.6958991414997068E-3</v>
      </c>
      <c r="P211" s="11" cm="1">
        <f t="array" ref="P211">MMULT(Analysis!$X211:$AQ211,VaR!H$4:H$23)</f>
        <v>6.2040221600804593E-3</v>
      </c>
      <c r="W211" s="37">
        <v>-7.2147689479752425E-4</v>
      </c>
      <c r="X211" s="38">
        <v>-3.0474971683579497E-3</v>
      </c>
      <c r="Y211" s="38">
        <v>-6.6966088292669161E-3</v>
      </c>
      <c r="Z211" s="38">
        <v>8.0858261829343963E-4</v>
      </c>
      <c r="AA211" s="38">
        <v>6.2309426685795187E-3</v>
      </c>
      <c r="AB211" s="38">
        <v>-4.2764932310215952E-3</v>
      </c>
    </row>
    <row r="212" spans="10:28" x14ac:dyDescent="0.25">
      <c r="J212" s="11">
        <v>4.8755537938866243E-3</v>
      </c>
      <c r="K212" s="11" cm="1">
        <f t="array" ref="K212">MMULT(Analysis!$X212:$AQ212,VaR!C$4:C$23)</f>
        <v>4.9428826708510249E-3</v>
      </c>
      <c r="L212" s="11" cm="1">
        <f t="array" ref="L212">MMULT(Analysis!$X212:$AQ212,VaR!D$4:D$23)</f>
        <v>5.5593715950331196E-3</v>
      </c>
      <c r="M212" s="11" cm="1">
        <f t="array" ref="M212">MMULT(Analysis!$X212:$AQ212,VaR!E$4:E$23)</f>
        <v>6.2007378797077437E-3</v>
      </c>
      <c r="N212" s="11" cm="1">
        <f t="array" ref="N212">MMULT(Analysis!$X212:$AQ212,VaR!F$4:F$23)</f>
        <v>6.8395911441047653E-3</v>
      </c>
      <c r="O212" s="11" cm="1">
        <f t="array" ref="O212">MMULT(Analysis!$X212:$AQ212,VaR!G$4:G$23)</f>
        <v>7.4785572700126358E-3</v>
      </c>
      <c r="P212" s="11" cm="1">
        <f t="array" ref="P212">MMULT(Analysis!$X212:$AQ212,VaR!H$4:H$23)</f>
        <v>8.1219442998050357E-3</v>
      </c>
      <c r="W212" s="37">
        <v>4.4126930470141813E-3</v>
      </c>
      <c r="X212" s="38">
        <v>-4.383840511967719E-3</v>
      </c>
      <c r="Y212" s="38">
        <v>-7.1623653588758331E-4</v>
      </c>
      <c r="Z212" s="38">
        <v>8.5514573364263921E-3</v>
      </c>
      <c r="AA212" s="38">
        <v>1.3290463503915816E-3</v>
      </c>
      <c r="AB212" s="38">
        <v>1.0621000141224067E-2</v>
      </c>
    </row>
    <row r="213" spans="10:28" x14ac:dyDescent="0.25">
      <c r="J213" s="11">
        <v>1.4446998448998539E-3</v>
      </c>
      <c r="K213" s="11" cm="1">
        <f t="array" ref="K213">MMULT(Analysis!$X213:$AQ213,VaR!C$4:C$23)</f>
        <v>2.3671214240178519E-3</v>
      </c>
      <c r="L213" s="11" cm="1">
        <f t="array" ref="L213">MMULT(Analysis!$X213:$AQ213,VaR!D$4:D$23)</f>
        <v>2.9501836203466841E-3</v>
      </c>
      <c r="M213" s="11" cm="1">
        <f t="array" ref="M213">MMULT(Analysis!$X213:$AQ213,VaR!E$4:E$23)</f>
        <v>3.5068299155708127E-3</v>
      </c>
      <c r="N213" s="11" cm="1">
        <f t="array" ref="N213">MMULT(Analysis!$X213:$AQ213,VaR!F$4:F$23)</f>
        <v>4.0657532595297884E-3</v>
      </c>
      <c r="O213" s="11" cm="1">
        <f t="array" ref="O213">MMULT(Analysis!$X213:$AQ213,VaR!G$4:G$23)</f>
        <v>4.6233689511868958E-3</v>
      </c>
      <c r="P213" s="11" cm="1">
        <f t="array" ref="P213">MMULT(Analysis!$X213:$AQ213,VaR!H$4:H$23)</f>
        <v>5.1656936821956037E-3</v>
      </c>
      <c r="W213" s="37">
        <v>9.3861594903864982E-5</v>
      </c>
      <c r="X213" s="38">
        <v>1.1698682162910701E-2</v>
      </c>
      <c r="Y213" s="38">
        <v>-5.5050259738403844E-3</v>
      </c>
      <c r="Z213" s="38">
        <v>2.9779580866772445E-3</v>
      </c>
      <c r="AA213" s="38">
        <v>3.5433578533120447E-4</v>
      </c>
      <c r="AB213" s="38">
        <v>-1.0859977779649489E-2</v>
      </c>
    </row>
    <row r="214" spans="10:28" x14ac:dyDescent="0.25">
      <c r="J214" s="11">
        <v>2.2334898377434891E-3</v>
      </c>
      <c r="K214" s="11" cm="1">
        <f t="array" ref="K214">MMULT(Analysis!$X214:$AQ214,VaR!C$4:C$23)</f>
        <v>2.25563210413318E-3</v>
      </c>
      <c r="L214" s="11" cm="1">
        <f t="array" ref="L214">MMULT(Analysis!$X214:$AQ214,VaR!D$4:D$23)</f>
        <v>2.4185338507205492E-3</v>
      </c>
      <c r="M214" s="11" cm="1">
        <f t="array" ref="M214">MMULT(Analysis!$X214:$AQ214,VaR!E$4:E$23)</f>
        <v>2.6940369760667738E-3</v>
      </c>
      <c r="N214" s="11" cm="1">
        <f t="array" ref="N214">MMULT(Analysis!$X214:$AQ214,VaR!F$4:F$23)</f>
        <v>2.9620259861748419E-3</v>
      </c>
      <c r="O214" s="11" cm="1">
        <f t="array" ref="O214">MMULT(Analysis!$X214:$AQ214,VaR!G$4:G$23)</f>
        <v>3.2332240107246098E-3</v>
      </c>
      <c r="P214" s="11" cm="1">
        <f t="array" ref="P214">MMULT(Analysis!$X214:$AQ214,VaR!H$4:H$23)</f>
        <v>3.5191896595729742E-3</v>
      </c>
      <c r="W214" s="37">
        <v>9.0158432294614611E-3</v>
      </c>
      <c r="X214" s="38">
        <v>-1.1109790623071603E-2</v>
      </c>
      <c r="Y214" s="38">
        <v>5.587161004362861E-3</v>
      </c>
      <c r="Z214" s="38">
        <v>1.2819471927115955E-3</v>
      </c>
      <c r="AA214" s="38">
        <v>1.4431766577297821E-3</v>
      </c>
      <c r="AB214" s="38">
        <v>6.5383234733748397E-3</v>
      </c>
    </row>
    <row r="215" spans="10:28" x14ac:dyDescent="0.25">
      <c r="J215" s="11">
        <v>-7.7169603030886554E-4</v>
      </c>
      <c r="K215" s="11" cm="1">
        <f t="array" ref="K215">MMULT(Analysis!$X215:$AQ215,VaR!C$4:C$23)</f>
        <v>-1.2405433510662321E-3</v>
      </c>
      <c r="L215" s="11" cm="1">
        <f t="array" ref="L215">MMULT(Analysis!$X215:$AQ215,VaR!D$4:D$23)</f>
        <v>-1.5821691036460761E-3</v>
      </c>
      <c r="M215" s="11" cm="1">
        <f t="array" ref="M215">MMULT(Analysis!$X215:$AQ215,VaR!E$4:E$23)</f>
        <v>-2.0566195095069791E-3</v>
      </c>
      <c r="N215" s="11" cm="1">
        <f t="array" ref="N215">MMULT(Analysis!$X215:$AQ215,VaR!F$4:F$23)</f>
        <v>-2.5201344330417958E-3</v>
      </c>
      <c r="O215" s="11" cm="1">
        <f t="array" ref="O215">MMULT(Analysis!$X215:$AQ215,VaR!G$4:G$23)</f>
        <v>-2.9845421176895063E-3</v>
      </c>
      <c r="P215" s="11" cm="1">
        <f t="array" ref="P215">MMULT(Analysis!$X215:$AQ215,VaR!H$4:H$23)</f>
        <v>-3.4190183220355504E-3</v>
      </c>
      <c r="W215" s="37">
        <v>9.9769387361302504E-4</v>
      </c>
      <c r="X215" s="38">
        <v>-6.2757936413836424E-3</v>
      </c>
      <c r="Y215" s="38">
        <v>-4.3425274834102308E-3</v>
      </c>
      <c r="Z215" s="38">
        <v>-4.1510130010181459E-3</v>
      </c>
      <c r="AA215" s="38">
        <v>-4.6630125178955496E-3</v>
      </c>
      <c r="AB215" s="38">
        <v>2.0561550947026264E-3</v>
      </c>
    </row>
    <row r="216" spans="10:28" x14ac:dyDescent="0.25">
      <c r="J216" s="11">
        <v>-3.1868296212759946E-3</v>
      </c>
      <c r="K216" s="11" cm="1">
        <f t="array" ref="K216">MMULT(Analysis!$X216:$AQ216,VaR!C$4:C$23)</f>
        <v>-1.5536139515853907E-3</v>
      </c>
      <c r="L216" s="11" cm="1">
        <f t="array" ref="L216">MMULT(Analysis!$X216:$AQ216,VaR!D$4:D$23)</f>
        <v>-1.6796520646838837E-3</v>
      </c>
      <c r="M216" s="11" cm="1">
        <f t="array" ref="M216">MMULT(Analysis!$X216:$AQ216,VaR!E$4:E$23)</f>
        <v>-1.8093063795877177E-3</v>
      </c>
      <c r="N216" s="11" cm="1">
        <f t="array" ref="N216">MMULT(Analysis!$X216:$AQ216,VaR!F$4:F$23)</f>
        <v>-1.9366491566147868E-3</v>
      </c>
      <c r="O216" s="11" cm="1">
        <f t="array" ref="O216">MMULT(Analysis!$X216:$AQ216,VaR!G$4:G$23)</f>
        <v>-2.0638154774506325E-3</v>
      </c>
      <c r="P216" s="11" cm="1">
        <f t="array" ref="P216">MMULT(Analysis!$X216:$AQ216,VaR!H$4:H$23)</f>
        <v>-2.1538504790185238E-3</v>
      </c>
      <c r="W216" s="37">
        <v>7.4983808190008856E-4</v>
      </c>
      <c r="X216" s="38">
        <v>-1.0156736127464681E-4</v>
      </c>
      <c r="Y216" s="38">
        <v>7.297203206284031E-3</v>
      </c>
      <c r="Z216" s="38">
        <v>7.3102095492060468E-3</v>
      </c>
      <c r="AA216" s="38">
        <v>-4.954494978766889E-4</v>
      </c>
      <c r="AB216" s="38">
        <v>6.131788862955E-3</v>
      </c>
    </row>
    <row r="217" spans="10:28" x14ac:dyDescent="0.25">
      <c r="J217" s="11">
        <v>-2.8722983556835743E-3</v>
      </c>
      <c r="K217" s="11" cm="1">
        <f t="array" ref="K217">MMULT(Analysis!$X217:$AQ217,VaR!C$4:C$23)</f>
        <v>-2.7852934938954179E-3</v>
      </c>
      <c r="L217" s="11" cm="1">
        <f t="array" ref="L217">MMULT(Analysis!$X217:$AQ217,VaR!D$4:D$23)</f>
        <v>-3.1439267279760904E-3</v>
      </c>
      <c r="M217" s="11" cm="1">
        <f t="array" ref="M217">MMULT(Analysis!$X217:$AQ217,VaR!E$4:E$23)</f>
        <v>-3.4585342246262508E-3</v>
      </c>
      <c r="N217" s="11" cm="1">
        <f t="array" ref="N217">MMULT(Analysis!$X217:$AQ217,VaR!F$4:F$23)</f>
        <v>-3.7769645766517683E-3</v>
      </c>
      <c r="O217" s="11" cm="1">
        <f t="array" ref="O217">MMULT(Analysis!$X217:$AQ217,VaR!G$4:G$23)</f>
        <v>-4.0947875836064972E-3</v>
      </c>
      <c r="P217" s="11" cm="1">
        <f t="array" ref="P217">MMULT(Analysis!$X217:$AQ217,VaR!H$4:H$23)</f>
        <v>-4.4409505773271877E-3</v>
      </c>
      <c r="W217" s="37">
        <v>5.8641489567875394E-3</v>
      </c>
      <c r="X217" s="38">
        <v>3.773634309960471E-3</v>
      </c>
      <c r="Y217" s="38">
        <v>3.7739846816781213E-3</v>
      </c>
      <c r="Z217" s="38">
        <v>1.2220182855645544E-2</v>
      </c>
      <c r="AA217" s="38">
        <v>1.2928257925622164E-2</v>
      </c>
      <c r="AB217" s="38">
        <v>-3.5904812726708767E-3</v>
      </c>
    </row>
    <row r="218" spans="10:28" x14ac:dyDescent="0.25">
      <c r="J218" s="11">
        <v>5.5860903437343606E-3</v>
      </c>
      <c r="K218" s="11" cm="1">
        <f t="array" ref="K218">MMULT(Analysis!$X218:$AQ218,VaR!C$4:C$23)</f>
        <v>3.5887635431878584E-3</v>
      </c>
      <c r="L218" s="11" cm="1">
        <f t="array" ref="L218">MMULT(Analysis!$X218:$AQ218,VaR!D$4:D$23)</f>
        <v>4.4614929219475912E-3</v>
      </c>
      <c r="M218" s="11" cm="1">
        <f t="array" ref="M218">MMULT(Analysis!$X218:$AQ218,VaR!E$4:E$23)</f>
        <v>5.0904990324491858E-3</v>
      </c>
      <c r="N218" s="11" cm="1">
        <f t="array" ref="N218">MMULT(Analysis!$X218:$AQ218,VaR!F$4:F$23)</f>
        <v>5.7417953462879211E-3</v>
      </c>
      <c r="O218" s="11" cm="1">
        <f t="array" ref="O218">MMULT(Analysis!$X218:$AQ218,VaR!G$4:G$23)</f>
        <v>6.3890383738893107E-3</v>
      </c>
      <c r="P218" s="11" cm="1">
        <f t="array" ref="P218">MMULT(Analysis!$X218:$AQ218,VaR!H$4:H$23)</f>
        <v>7.0643157612360237E-3</v>
      </c>
      <c r="W218" s="37">
        <v>1.1240590961277485E-2</v>
      </c>
      <c r="X218" s="38">
        <v>1.5249254581940477E-3</v>
      </c>
      <c r="Y218" s="38">
        <v>4.8864030298351284E-3</v>
      </c>
      <c r="Z218" s="38">
        <v>-2.9049906531043238E-3</v>
      </c>
      <c r="AA218" s="38">
        <v>6.1845741230063134E-4</v>
      </c>
      <c r="AB218" s="38">
        <v>3.9440797912779092E-3</v>
      </c>
    </row>
    <row r="219" spans="10:28" x14ac:dyDescent="0.25">
      <c r="J219" s="11">
        <v>-2.4865419661774125E-3</v>
      </c>
      <c r="K219" s="11" cm="1">
        <f t="array" ref="K219">MMULT(Analysis!$X219:$AQ219,VaR!C$4:C$23)</f>
        <v>-3.073489717211008E-3</v>
      </c>
      <c r="L219" s="11" cm="1">
        <f t="array" ref="L219">MMULT(Analysis!$X219:$AQ219,VaR!D$4:D$23)</f>
        <v>-3.1815576522946829E-3</v>
      </c>
      <c r="M219" s="11" cm="1">
        <f t="array" ref="M219">MMULT(Analysis!$X219:$AQ219,VaR!E$4:E$23)</f>
        <v>-3.5361244122019218E-3</v>
      </c>
      <c r="N219" s="11" cm="1">
        <f t="array" ref="N219">MMULT(Analysis!$X219:$AQ219,VaR!F$4:F$23)</f>
        <v>-3.873411326298076E-3</v>
      </c>
      <c r="O219" s="11" cm="1">
        <f t="array" ref="O219">MMULT(Analysis!$X219:$AQ219,VaR!G$4:G$23)</f>
        <v>-4.2147043254637095E-3</v>
      </c>
      <c r="P219" s="11" cm="1">
        <f t="array" ref="P219">MMULT(Analysis!$X219:$AQ219,VaR!H$4:H$23)</f>
        <v>-4.5545634936051326E-3</v>
      </c>
      <c r="W219" s="37">
        <v>6.224105618312032E-5</v>
      </c>
      <c r="X219" s="38">
        <v>9.4075711674813656E-3</v>
      </c>
      <c r="Y219" s="38">
        <v>-1.6478246647660853E-3</v>
      </c>
      <c r="Z219" s="38">
        <v>-3.2332348011266734E-3</v>
      </c>
      <c r="AA219" s="38">
        <v>3.6492553737014531E-3</v>
      </c>
      <c r="AB219" s="38">
        <v>-6.6064342478384789E-4</v>
      </c>
    </row>
    <row r="220" spans="10:28" x14ac:dyDescent="0.25">
      <c r="J220" s="11">
        <v>-2.7310902923162587E-3</v>
      </c>
      <c r="K220" s="11" cm="1">
        <f t="array" ref="K220">MMULT(Analysis!$X220:$AQ220,VaR!C$4:C$23)</f>
        <v>-1.3790263333027855E-3</v>
      </c>
      <c r="L220" s="11" cm="1">
        <f t="array" ref="L220">MMULT(Analysis!$X220:$AQ220,VaR!D$4:D$23)</f>
        <v>-1.9382145126747598E-3</v>
      </c>
      <c r="M220" s="11" cm="1">
        <f t="array" ref="M220">MMULT(Analysis!$X220:$AQ220,VaR!E$4:E$23)</f>
        <v>-2.4581420398362844E-3</v>
      </c>
      <c r="N220" s="11" cm="1">
        <f t="array" ref="N220">MMULT(Analysis!$X220:$AQ220,VaR!F$4:F$23)</f>
        <v>-2.9672839692781636E-3</v>
      </c>
      <c r="O220" s="11" cm="1">
        <f t="array" ref="O220">MMULT(Analysis!$X220:$AQ220,VaR!G$4:G$23)</f>
        <v>-3.475847328576199E-3</v>
      </c>
      <c r="P220" s="11" cm="1">
        <f t="array" ref="P220">MMULT(Analysis!$X220:$AQ220,VaR!H$4:H$23)</f>
        <v>-3.9867447187318661E-3</v>
      </c>
      <c r="W220" s="37">
        <v>-4.9958187901356726E-4</v>
      </c>
      <c r="X220" s="38">
        <v>-5.7540401687438125E-3</v>
      </c>
      <c r="Y220" s="38">
        <v>1.5358421761041975E-2</v>
      </c>
      <c r="Z220" s="38">
        <v>9.3668308689586408E-3</v>
      </c>
      <c r="AA220" s="38">
        <v>6.7078162065707147E-3</v>
      </c>
      <c r="AB220" s="38">
        <v>1.156385994034863E-2</v>
      </c>
    </row>
    <row r="221" spans="10:28" x14ac:dyDescent="0.25">
      <c r="J221" s="11">
        <v>6.6441058340362385E-3</v>
      </c>
      <c r="K221" s="11" cm="1">
        <f t="array" ref="K221">MMULT(Analysis!$X221:$AQ221,VaR!C$4:C$23)</f>
        <v>2.5569438271153492E-3</v>
      </c>
      <c r="L221" s="11" cm="1">
        <f t="array" ref="L221">MMULT(Analysis!$X221:$AQ221,VaR!D$4:D$23)</f>
        <v>2.9812767297477038E-3</v>
      </c>
      <c r="M221" s="11" cm="1">
        <f t="array" ref="M221">MMULT(Analysis!$X221:$AQ221,VaR!E$4:E$23)</f>
        <v>3.3658637557729279E-3</v>
      </c>
      <c r="N221" s="11" cm="1">
        <f t="array" ref="N221">MMULT(Analysis!$X221:$AQ221,VaR!F$4:F$23)</f>
        <v>3.7483991246827697E-3</v>
      </c>
      <c r="O221" s="11" cm="1">
        <f t="array" ref="O221">MMULT(Analysis!$X221:$AQ221,VaR!G$4:G$23)</f>
        <v>4.1294155322545165E-3</v>
      </c>
      <c r="P221" s="11" cm="1">
        <f t="array" ref="P221">MMULT(Analysis!$X221:$AQ221,VaR!H$4:H$23)</f>
        <v>4.5053445082379358E-3</v>
      </c>
      <c r="W221" s="37">
        <v>4.5050455491931641E-3</v>
      </c>
      <c r="X221" s="38">
        <v>1.0970891333068722E-2</v>
      </c>
      <c r="Y221" s="38">
        <v>2.7741463946345905E-3</v>
      </c>
      <c r="Z221" s="38">
        <v>-6.9302489024892569E-3</v>
      </c>
      <c r="AA221" s="38">
        <v>2.9117668565129861E-3</v>
      </c>
      <c r="AB221" s="38">
        <v>1.0227436204228434E-2</v>
      </c>
    </row>
    <row r="222" spans="10:28" x14ac:dyDescent="0.25">
      <c r="J222" s="11">
        <v>3.880143973260055E-3</v>
      </c>
      <c r="K222" s="11" cm="1">
        <f t="array" ref="K222">MMULT(Analysis!$X222:$AQ222,VaR!C$4:C$23)</f>
        <v>3.7006525799808216E-3</v>
      </c>
      <c r="L222" s="11" cm="1">
        <f t="array" ref="L222">MMULT(Analysis!$X222:$AQ222,VaR!D$4:D$23)</f>
        <v>4.3490300371105102E-3</v>
      </c>
      <c r="M222" s="11" cm="1">
        <f t="array" ref="M222">MMULT(Analysis!$X222:$AQ222,VaR!E$4:E$23)</f>
        <v>4.9999288849839124E-3</v>
      </c>
      <c r="N222" s="11" cm="1">
        <f t="array" ref="N222">MMULT(Analysis!$X222:$AQ222,VaR!F$4:F$23)</f>
        <v>5.6602899677646043E-3</v>
      </c>
      <c r="O222" s="11" cm="1">
        <f t="array" ref="O222">MMULT(Analysis!$X222:$AQ222,VaR!G$4:G$23)</f>
        <v>6.3208238757750581E-3</v>
      </c>
      <c r="P222" s="11" cm="1">
        <f t="array" ref="P222">MMULT(Analysis!$X222:$AQ222,VaR!H$4:H$23)</f>
        <v>7.0035599362593699E-3</v>
      </c>
      <c r="W222" s="37">
        <v>-2.1462734684988384E-3</v>
      </c>
      <c r="X222" s="38">
        <v>7.0806854071415719E-3</v>
      </c>
      <c r="Y222" s="38">
        <v>-7.5204725175775818E-3</v>
      </c>
      <c r="Z222" s="38">
        <v>-5.9859622312331343E-3</v>
      </c>
      <c r="AA222" s="38">
        <v>1.1751552225276827E-2</v>
      </c>
      <c r="AB222" s="38">
        <v>-8.8594924555887699E-3</v>
      </c>
    </row>
    <row r="223" spans="10:28" x14ac:dyDescent="0.25">
      <c r="J223" s="11">
        <v>-4.9950342267906275E-4</v>
      </c>
      <c r="K223" s="11" cm="1">
        <f t="array" ref="K223">MMULT(Analysis!$X223:$AQ223,VaR!C$4:C$23)</f>
        <v>-4.9958986070638143E-4</v>
      </c>
      <c r="L223" s="11" cm="1">
        <f t="array" ref="L223">MMULT(Analysis!$X223:$AQ223,VaR!D$4:D$23)</f>
        <v>-7.6855149254397459E-4</v>
      </c>
      <c r="M223" s="11" cm="1">
        <f t="array" ref="M223">MMULT(Analysis!$X223:$AQ223,VaR!E$4:E$23)</f>
        <v>-9.0291259138633104E-4</v>
      </c>
      <c r="N223" s="11" cm="1">
        <f t="array" ref="N223">MMULT(Analysis!$X223:$AQ223,VaR!F$4:F$23)</f>
        <v>-1.0471393963665467E-3</v>
      </c>
      <c r="O223" s="11" cm="1">
        <f t="array" ref="O223">MMULT(Analysis!$X223:$AQ223,VaR!G$4:G$23)</f>
        <v>-1.190287997889985E-3</v>
      </c>
      <c r="P223" s="11" cm="1">
        <f t="array" ref="P223">MMULT(Analysis!$X223:$AQ223,VaR!H$4:H$23)</f>
        <v>-1.3818864228762905E-3</v>
      </c>
      <c r="W223" s="37">
        <v>7.5975573508767409E-4</v>
      </c>
      <c r="X223" s="38">
        <v>2.0083861980092479E-3</v>
      </c>
      <c r="Y223" s="38">
        <v>-4.743871977049275E-3</v>
      </c>
      <c r="Z223" s="38">
        <v>-3.696781167644804E-3</v>
      </c>
      <c r="AA223" s="38">
        <v>6.9696353976614767E-4</v>
      </c>
      <c r="AB223" s="38">
        <v>5.5953893037112719E-4</v>
      </c>
    </row>
    <row r="224" spans="10:28" x14ac:dyDescent="0.25">
      <c r="J224" s="11">
        <v>-1.5750866869954166E-3</v>
      </c>
      <c r="K224" s="11" cm="1">
        <f t="array" ref="K224">MMULT(Analysis!$X224:$AQ224,VaR!C$4:C$23)</f>
        <v>-5.053251372766069E-4</v>
      </c>
      <c r="L224" s="11" cm="1">
        <f t="array" ref="L224">MMULT(Analysis!$X224:$AQ224,VaR!D$4:D$23)</f>
        <v>-9.5096856038333452E-4</v>
      </c>
      <c r="M224" s="11" cm="1">
        <f t="array" ref="M224">MMULT(Analysis!$X224:$AQ224,VaR!E$4:E$23)</f>
        <v>-1.2966186569315246E-3</v>
      </c>
      <c r="N224" s="11" cm="1">
        <f t="array" ref="N224">MMULT(Analysis!$X224:$AQ224,VaR!F$4:F$23)</f>
        <v>-1.6477819881181577E-3</v>
      </c>
      <c r="O224" s="11" cm="1">
        <f t="array" ref="O224">MMULT(Analysis!$X224:$AQ224,VaR!G$4:G$23)</f>
        <v>-1.9976264934525138E-3</v>
      </c>
      <c r="P224" s="11" cm="1">
        <f t="array" ref="P224">MMULT(Analysis!$X224:$AQ224,VaR!H$4:H$23)</f>
        <v>-2.3625990071913681E-3</v>
      </c>
      <c r="W224" s="37">
        <v>-4.7525582886155464E-4</v>
      </c>
      <c r="X224" s="38">
        <v>5.4011354066242348E-3</v>
      </c>
      <c r="Y224" s="38">
        <v>-2.6147163016015844E-3</v>
      </c>
      <c r="Z224" s="38">
        <v>-2.2631158246156705E-3</v>
      </c>
      <c r="AA224" s="38">
        <v>-4.8107653891667724E-3</v>
      </c>
      <c r="AB224" s="38">
        <v>-7.4656523189456491E-3</v>
      </c>
    </row>
    <row r="225" spans="10:28" x14ac:dyDescent="0.25">
      <c r="J225" s="11">
        <v>-5.367552469394337E-3</v>
      </c>
      <c r="K225" s="11" cm="1">
        <f t="array" ref="K225">MMULT(Analysis!$X225:$AQ225,VaR!C$4:C$23)</f>
        <v>-3.6208155001623524E-3</v>
      </c>
      <c r="L225" s="11" cm="1">
        <f t="array" ref="L225">MMULT(Analysis!$X225:$AQ225,VaR!D$4:D$23)</f>
        <v>-4.3309943756361076E-3</v>
      </c>
      <c r="M225" s="11" cm="1">
        <f t="array" ref="M225">MMULT(Analysis!$X225:$AQ225,VaR!E$4:E$23)</f>
        <v>-4.960181521049092E-3</v>
      </c>
      <c r="N225" s="11" cm="1">
        <f t="array" ref="N225">MMULT(Analysis!$X225:$AQ225,VaR!F$4:F$23)</f>
        <v>-5.6082044433894453E-3</v>
      </c>
      <c r="O225" s="11" cm="1">
        <f t="array" ref="O225">MMULT(Analysis!$X225:$AQ225,VaR!G$4:G$23)</f>
        <v>-6.2541323959042026E-3</v>
      </c>
      <c r="P225" s="11" cm="1">
        <f t="array" ref="P225">MMULT(Analysis!$X225:$AQ225,VaR!H$4:H$23)</f>
        <v>-6.9228558320977279E-3</v>
      </c>
      <c r="W225" s="37">
        <v>1.1955479658339754E-3</v>
      </c>
      <c r="X225" s="38">
        <v>8.0077445116112349E-3</v>
      </c>
      <c r="Y225" s="38">
        <v>4.9673197559546682E-3</v>
      </c>
      <c r="Z225" s="38">
        <v>8.4594849461893315E-3</v>
      </c>
      <c r="AA225" s="38">
        <v>5.8162872993387281E-3</v>
      </c>
      <c r="AB225" s="38">
        <v>-2.9868628551990694E-3</v>
      </c>
    </row>
    <row r="226" spans="10:28" x14ac:dyDescent="0.25">
      <c r="J226" s="11">
        <v>3.9709729773083104E-3</v>
      </c>
      <c r="K226" s="11" cm="1">
        <f t="array" ref="K226">MMULT(Analysis!$X226:$AQ226,VaR!C$4:C$23)</f>
        <v>3.4380136531967117E-3</v>
      </c>
      <c r="L226" s="11" cm="1">
        <f t="array" ref="L226">MMULT(Analysis!$X226:$AQ226,VaR!D$4:D$23)</f>
        <v>3.9628545277324394E-3</v>
      </c>
      <c r="M226" s="11" cm="1">
        <f t="array" ref="M226">MMULT(Analysis!$X226:$AQ226,VaR!E$4:E$23)</f>
        <v>4.3581846388819935E-3</v>
      </c>
      <c r="N226" s="11" cm="1">
        <f t="array" ref="N226">MMULT(Analysis!$X226:$AQ226,VaR!F$4:F$23)</f>
        <v>4.774818761562623E-3</v>
      </c>
      <c r="O226" s="11" cm="1">
        <f t="array" ref="O226">MMULT(Analysis!$X226:$AQ226,VaR!G$4:G$23)</f>
        <v>5.1892618566557105E-3</v>
      </c>
      <c r="P226" s="11" cm="1">
        <f t="array" ref="P226">MMULT(Analysis!$X226:$AQ226,VaR!H$4:H$23)</f>
        <v>5.6267104168600335E-3</v>
      </c>
      <c r="W226" s="37">
        <v>5.9987667236768173E-3</v>
      </c>
      <c r="X226" s="38">
        <v>1.473672275802528E-3</v>
      </c>
      <c r="Y226" s="38">
        <v>7.7702411140635383E-4</v>
      </c>
      <c r="Z226" s="38">
        <v>1.2596613097059161E-3</v>
      </c>
      <c r="AA226" s="38">
        <v>3.3433901227079331E-3</v>
      </c>
      <c r="AB226" s="38">
        <v>3.8780117746355243E-4</v>
      </c>
    </row>
    <row r="227" spans="10:28" x14ac:dyDescent="0.25">
      <c r="J227" s="11">
        <v>2.2307827685379309E-3</v>
      </c>
      <c r="K227" s="11" cm="1">
        <f t="array" ref="K227">MMULT(Analysis!$X227:$AQ227,VaR!C$4:C$23)</f>
        <v>1.5157496770088084E-3</v>
      </c>
      <c r="L227" s="11" cm="1">
        <f t="array" ref="L227">MMULT(Analysis!$X227:$AQ227,VaR!D$4:D$23)</f>
        <v>1.7074054591921773E-3</v>
      </c>
      <c r="M227" s="11" cm="1">
        <f t="array" ref="M227">MMULT(Analysis!$X227:$AQ227,VaR!E$4:E$23)</f>
        <v>1.9473196391620751E-3</v>
      </c>
      <c r="N227" s="11" cm="1">
        <f t="array" ref="N227">MMULT(Analysis!$X227:$AQ227,VaR!F$4:F$23)</f>
        <v>2.1886769544551157E-3</v>
      </c>
      <c r="O227" s="11" cm="1">
        <f t="array" ref="O227">MMULT(Analysis!$X227:$AQ227,VaR!G$4:G$23)</f>
        <v>2.4312424101335067E-3</v>
      </c>
      <c r="P227" s="11" cm="1">
        <f t="array" ref="P227">MMULT(Analysis!$X227:$AQ227,VaR!H$4:H$23)</f>
        <v>2.6912571533635374E-3</v>
      </c>
      <c r="W227" s="37">
        <v>-7.5186096501071008E-3</v>
      </c>
      <c r="X227" s="38">
        <v>-2.5600796218204773E-3</v>
      </c>
      <c r="Y227" s="38">
        <v>5.226512410493888E-3</v>
      </c>
      <c r="Z227" s="38">
        <v>-3.4756472511333417E-3</v>
      </c>
      <c r="AA227" s="38">
        <v>2.8895580872893333E-3</v>
      </c>
      <c r="AB227" s="38">
        <v>-3.7160461111976472E-3</v>
      </c>
    </row>
    <row r="228" spans="10:28" x14ac:dyDescent="0.25">
      <c r="J228" s="11">
        <v>1.6057495640278657E-3</v>
      </c>
      <c r="K228" s="11" cm="1">
        <f t="array" ref="K228">MMULT(Analysis!$X228:$AQ228,VaR!C$4:C$23)</f>
        <v>3.7837855729974126E-3</v>
      </c>
      <c r="L228" s="11" cm="1">
        <f t="array" ref="L228">MMULT(Analysis!$X228:$AQ228,VaR!D$4:D$23)</f>
        <v>4.2408646870895489E-3</v>
      </c>
      <c r="M228" s="11" cm="1">
        <f t="array" ref="M228">MMULT(Analysis!$X228:$AQ228,VaR!E$4:E$23)</f>
        <v>4.8192027869876416E-3</v>
      </c>
      <c r="N228" s="11" cm="1">
        <f t="array" ref="N228">MMULT(Analysis!$X228:$AQ228,VaR!F$4:F$23)</f>
        <v>5.3897970731555693E-3</v>
      </c>
      <c r="O228" s="11" cm="1">
        <f t="array" ref="O228">MMULT(Analysis!$X228:$AQ228,VaR!G$4:G$23)</f>
        <v>5.9630424061917443E-3</v>
      </c>
      <c r="P228" s="11" cm="1">
        <f t="array" ref="P228">MMULT(Analysis!$X228:$AQ228,VaR!H$4:H$23)</f>
        <v>6.5767487749001808E-3</v>
      </c>
      <c r="W228" s="37">
        <v>-7.5531666880269748E-4</v>
      </c>
      <c r="X228" s="38">
        <v>-4.6549199234723346E-3</v>
      </c>
      <c r="Y228" s="38">
        <v>-5.615230151728612E-4</v>
      </c>
      <c r="Z228" s="38">
        <v>-1.3573154243829778E-3</v>
      </c>
      <c r="AA228" s="38">
        <v>1.3763364369049668E-3</v>
      </c>
      <c r="AB228" s="38">
        <v>3.7794436287971623E-3</v>
      </c>
    </row>
    <row r="229" spans="10:28" x14ac:dyDescent="0.25">
      <c r="J229" s="11">
        <v>-5.1854304656634995E-3</v>
      </c>
      <c r="K229" s="11" cm="1">
        <f t="array" ref="K229">MMULT(Analysis!$X229:$AQ229,VaR!C$4:C$23)</f>
        <v>4.3798344606599986E-5</v>
      </c>
      <c r="L229" s="11" cm="1">
        <f t="array" ref="L229">MMULT(Analysis!$X229:$AQ229,VaR!D$4:D$23)</f>
        <v>-3.3050507356678388E-5</v>
      </c>
      <c r="M229" s="11" cm="1">
        <f t="array" ref="M229">MMULT(Analysis!$X229:$AQ229,VaR!E$4:E$23)</f>
        <v>-1.7245212325145534E-4</v>
      </c>
      <c r="N229" s="11" cm="1">
        <f t="array" ref="N229">MMULT(Analysis!$X229:$AQ229,VaR!F$4:F$23)</f>
        <v>-2.9959832627323243E-4</v>
      </c>
      <c r="O229" s="11" cm="1">
        <f t="array" ref="O229">MMULT(Analysis!$X229:$AQ229,VaR!G$4:G$23)</f>
        <v>-4.2812270945926127E-4</v>
      </c>
      <c r="P229" s="11" cm="1">
        <f t="array" ref="P229">MMULT(Analysis!$X229:$AQ229,VaR!H$4:H$23)</f>
        <v>-5.5874105712547522E-4</v>
      </c>
      <c r="W229" s="37">
        <v>1.9180349818256218E-3</v>
      </c>
      <c r="X229" s="38">
        <v>8.2888173462924899E-4</v>
      </c>
      <c r="Y229" s="38">
        <v>-7.4379207985170066E-3</v>
      </c>
      <c r="Z229" s="38">
        <v>4.5414197241654616E-3</v>
      </c>
      <c r="AA229" s="38">
        <v>-1.4400492076575757E-2</v>
      </c>
      <c r="AB229" s="38">
        <v>2.2955717589742564E-3</v>
      </c>
    </row>
    <row r="230" spans="10:28" x14ac:dyDescent="0.25">
      <c r="J230" s="11">
        <v>9.3871153648603274E-3</v>
      </c>
      <c r="K230" s="11" cm="1">
        <f t="array" ref="K230">MMULT(Analysis!$X230:$AQ230,VaR!C$4:C$23)</f>
        <v>4.0880415955053175E-3</v>
      </c>
      <c r="L230" s="11" cm="1">
        <f t="array" ref="L230">MMULT(Analysis!$X230:$AQ230,VaR!D$4:D$23)</f>
        <v>4.5485361070935334E-3</v>
      </c>
      <c r="M230" s="11" cm="1">
        <f t="array" ref="M230">MMULT(Analysis!$X230:$AQ230,VaR!E$4:E$23)</f>
        <v>5.0152682492998367E-3</v>
      </c>
      <c r="N230" s="11" cm="1">
        <f t="array" ref="N230">MMULT(Analysis!$X230:$AQ230,VaR!F$4:F$23)</f>
        <v>5.4651595853978923E-3</v>
      </c>
      <c r="O230" s="11" cm="1">
        <f t="array" ref="O230">MMULT(Analysis!$X230:$AQ230,VaR!G$4:G$23)</f>
        <v>5.9163667905628688E-3</v>
      </c>
      <c r="P230" s="11" cm="1">
        <f t="array" ref="P230">MMULT(Analysis!$X230:$AQ230,VaR!H$4:H$23)</f>
        <v>6.3474464567172496E-3</v>
      </c>
      <c r="W230" s="37">
        <v>8.6722469859378177E-4</v>
      </c>
      <c r="X230" s="38">
        <v>-7.8080479690688662E-3</v>
      </c>
      <c r="Y230" s="38">
        <v>-7.2743968252747433E-3</v>
      </c>
      <c r="Z230" s="38">
        <v>-7.7666812709940142E-4</v>
      </c>
      <c r="AA230" s="38">
        <v>-8.834288459084929E-3</v>
      </c>
      <c r="AB230" s="38">
        <v>9.4696202076069314E-3</v>
      </c>
    </row>
    <row r="231" spans="10:28" x14ac:dyDescent="0.25">
      <c r="J231" s="11">
        <v>3.5084466886417891E-3</v>
      </c>
      <c r="K231" s="11" cm="1">
        <f t="array" ref="K231">MMULT(Analysis!$X231:$AQ231,VaR!C$4:C$23)</f>
        <v>-3.3166499537036695E-5</v>
      </c>
      <c r="L231" s="11" cm="1">
        <f t="array" ref="L231">MMULT(Analysis!$X231:$AQ231,VaR!D$4:D$23)</f>
        <v>4.9467050415634894E-4</v>
      </c>
      <c r="M231" s="11" cm="1">
        <f t="array" ref="M231">MMULT(Analysis!$X231:$AQ231,VaR!E$4:E$23)</f>
        <v>1.030141577879411E-3</v>
      </c>
      <c r="N231" s="11" cm="1">
        <f t="array" ref="N231">MMULT(Analysis!$X231:$AQ231,VaR!F$4:F$23)</f>
        <v>1.5567908420423245E-3</v>
      </c>
      <c r="O231" s="11" cm="1">
        <f t="array" ref="O231">MMULT(Analysis!$X231:$AQ231,VaR!G$4:G$23)</f>
        <v>2.0831385664634838E-3</v>
      </c>
      <c r="P231" s="11" cm="1">
        <f t="array" ref="P231">MMULT(Analysis!$X231:$AQ231,VaR!H$4:H$23)</f>
        <v>2.6134521379039119E-3</v>
      </c>
      <c r="W231" s="37">
        <v>-2.9155351967492609E-4</v>
      </c>
      <c r="X231" s="38">
        <v>3.1247561585369113E-3</v>
      </c>
      <c r="Y231" s="38">
        <v>9.217635065900686E-3</v>
      </c>
      <c r="Z231" s="38">
        <v>4.6178678924945413E-3</v>
      </c>
      <c r="AA231" s="38">
        <v>7.5251325289253145E-3</v>
      </c>
      <c r="AB231" s="38">
        <v>-2.2019903859596523E-3</v>
      </c>
    </row>
    <row r="232" spans="10:28" x14ac:dyDescent="0.25">
      <c r="J232" s="11">
        <v>6.7190913572461866E-3</v>
      </c>
      <c r="K232" s="11" cm="1">
        <f t="array" ref="K232">MMULT(Analysis!$X232:$AQ232,VaR!C$4:C$23)</f>
        <v>3.4807823494328962E-3</v>
      </c>
      <c r="L232" s="11" cm="1">
        <f t="array" ref="L232">MMULT(Analysis!$X232:$AQ232,VaR!D$4:D$23)</f>
        <v>4.0856310939843751E-3</v>
      </c>
      <c r="M232" s="11" cm="1">
        <f t="array" ref="M232">MMULT(Analysis!$X232:$AQ232,VaR!E$4:E$23)</f>
        <v>4.5751250740029437E-3</v>
      </c>
      <c r="N232" s="11" cm="1">
        <f t="array" ref="N232">MMULT(Analysis!$X232:$AQ232,VaR!F$4:F$23)</f>
        <v>5.0769947989872562E-3</v>
      </c>
      <c r="O232" s="11" cm="1">
        <f t="array" ref="O232">MMULT(Analysis!$X232:$AQ232,VaR!G$4:G$23)</f>
        <v>5.5760433249861007E-3</v>
      </c>
      <c r="P232" s="11" cm="1">
        <f t="array" ref="P232">MMULT(Analysis!$X232:$AQ232,VaR!H$4:H$23)</f>
        <v>6.0768420889571635E-3</v>
      </c>
      <c r="W232" s="37">
        <v>4.3736972338578196E-3</v>
      </c>
      <c r="X232" s="38">
        <v>4.2352290600101688E-3</v>
      </c>
      <c r="Y232" s="38">
        <v>-3.7397148407275378E-3</v>
      </c>
      <c r="Z232" s="38">
        <v>-4.2747100011809383E-3</v>
      </c>
      <c r="AA232" s="38">
        <v>-1.1880162527551875E-3</v>
      </c>
      <c r="AB232" s="38">
        <v>-8.6028447514181609E-4</v>
      </c>
    </row>
    <row r="233" spans="10:28" x14ac:dyDescent="0.25">
      <c r="J233" s="11">
        <v>-2.0720744583337591E-3</v>
      </c>
      <c r="K233" s="11" cm="1">
        <f t="array" ref="K233">MMULT(Analysis!$X233:$AQ233,VaR!C$4:C$23)</f>
        <v>-2.5771481144039841E-3</v>
      </c>
      <c r="L233" s="11" cm="1">
        <f t="array" ref="L233">MMULT(Analysis!$X233:$AQ233,VaR!D$4:D$23)</f>
        <v>-2.909526457763809E-3</v>
      </c>
      <c r="M233" s="11" cm="1">
        <f t="array" ref="M233">MMULT(Analysis!$X233:$AQ233,VaR!E$4:E$23)</f>
        <v>-3.1803848831967701E-3</v>
      </c>
      <c r="N233" s="11" cm="1">
        <f t="array" ref="N233">MMULT(Analysis!$X233:$AQ233,VaR!F$4:F$23)</f>
        <v>-3.4549606531701395E-3</v>
      </c>
      <c r="O233" s="11" cm="1">
        <f t="array" ref="O233">MMULT(Analysis!$X233:$AQ233,VaR!G$4:G$23)</f>
        <v>-3.7275402487805063E-3</v>
      </c>
      <c r="P233" s="11" cm="1">
        <f t="array" ref="P233">MMULT(Analysis!$X233:$AQ233,VaR!H$4:H$23)</f>
        <v>-3.9669325012863972E-3</v>
      </c>
      <c r="W233" s="37">
        <v>-2.0400780704236234E-3</v>
      </c>
      <c r="X233" s="38">
        <v>1.4022262987746217E-3</v>
      </c>
      <c r="Y233" s="38">
        <v>5.3653387356494935E-3</v>
      </c>
      <c r="Z233" s="38">
        <v>-1.3735572103258165E-3</v>
      </c>
      <c r="AA233" s="38">
        <v>-7.0673352492041886E-3</v>
      </c>
      <c r="AB233" s="38">
        <v>4.0430996058479652E-3</v>
      </c>
    </row>
    <row r="234" spans="10:28" x14ac:dyDescent="0.25">
      <c r="J234" s="11">
        <v>4.3052452796187232E-3</v>
      </c>
      <c r="K234" s="11" cm="1">
        <f t="array" ref="K234">MMULT(Analysis!$X234:$AQ234,VaR!C$4:C$23)</f>
        <v>2.5537494833966878E-3</v>
      </c>
      <c r="L234" s="11" cm="1">
        <f t="array" ref="L234">MMULT(Analysis!$X234:$AQ234,VaR!D$4:D$23)</f>
        <v>2.5068888684825655E-3</v>
      </c>
      <c r="M234" s="11" cm="1">
        <f t="array" ref="M234">MMULT(Analysis!$X234:$AQ234,VaR!E$4:E$23)</f>
        <v>2.4273321190630341E-3</v>
      </c>
      <c r="N234" s="11" cm="1">
        <f t="array" ref="N234">MMULT(Analysis!$X234:$AQ234,VaR!F$4:F$23)</f>
        <v>2.3646383941777855E-3</v>
      </c>
      <c r="O234" s="11" cm="1">
        <f t="array" ref="O234">MMULT(Analysis!$X234:$AQ234,VaR!G$4:G$23)</f>
        <v>2.2999151768138015E-3</v>
      </c>
      <c r="P234" s="11" cm="1">
        <f t="array" ref="P234">MMULT(Analysis!$X234:$AQ234,VaR!H$4:H$23)</f>
        <v>2.2351805280891317E-3</v>
      </c>
      <c r="W234" s="37">
        <v>2.4229751625156493E-3</v>
      </c>
      <c r="X234" s="38">
        <v>2.5231689326355991E-3</v>
      </c>
      <c r="Y234" s="38">
        <v>1.5532570619630861E-3</v>
      </c>
      <c r="Z234" s="38">
        <v>2.1667381459621535E-3</v>
      </c>
      <c r="AA234" s="38">
        <v>-1.2187652176991106E-2</v>
      </c>
      <c r="AB234" s="38">
        <v>9.02927129471791E-3</v>
      </c>
    </row>
    <row r="235" spans="10:28" x14ac:dyDescent="0.25">
      <c r="J235" s="11">
        <v>7.0497907044170102E-3</v>
      </c>
      <c r="K235" s="11" cm="1">
        <f t="array" ref="K235">MMULT(Analysis!$X235:$AQ235,VaR!C$4:C$23)</f>
        <v>4.5508176310976632E-3</v>
      </c>
      <c r="L235" s="11" cm="1">
        <f t="array" ref="L235">MMULT(Analysis!$X235:$AQ235,VaR!D$4:D$23)</f>
        <v>5.4332708065256705E-3</v>
      </c>
      <c r="M235" s="11" cm="1">
        <f t="array" ref="M235">MMULT(Analysis!$X235:$AQ235,VaR!E$4:E$23)</f>
        <v>6.3310704751789043E-3</v>
      </c>
      <c r="N235" s="11" cm="1">
        <f t="array" ref="N235">MMULT(Analysis!$X235:$AQ235,VaR!F$4:F$23)</f>
        <v>7.2357686815056063E-3</v>
      </c>
      <c r="O235" s="11" cm="1">
        <f t="array" ref="O235">MMULT(Analysis!$X235:$AQ235,VaR!G$4:G$23)</f>
        <v>8.1406555356644174E-3</v>
      </c>
      <c r="P235" s="11" cm="1">
        <f t="array" ref="P235">MMULT(Analysis!$X235:$AQ235,VaR!H$4:H$23)</f>
        <v>9.0412935097513719E-3</v>
      </c>
      <c r="W235" s="37">
        <v>8.6434492004482306E-4</v>
      </c>
      <c r="X235" s="38">
        <v>-8.5622611115686587E-3</v>
      </c>
      <c r="Y235" s="38">
        <v>-1.7150506386737106E-3</v>
      </c>
      <c r="Z235" s="38">
        <v>-3.6903644892561718E-3</v>
      </c>
      <c r="AA235" s="38">
        <v>3.3541621779557317E-3</v>
      </c>
      <c r="AB235" s="38">
        <v>3.7562691353617995E-3</v>
      </c>
    </row>
    <row r="236" spans="10:28" x14ac:dyDescent="0.25">
      <c r="J236" s="11">
        <v>9.4972717341752742E-3</v>
      </c>
      <c r="K236" s="11" cm="1">
        <f t="array" ref="K236">MMULT(Analysis!$X236:$AQ236,VaR!C$4:C$23)</f>
        <v>3.2704505645978796E-3</v>
      </c>
      <c r="L236" s="11" cm="1">
        <f t="array" ref="L236">MMULT(Analysis!$X236:$AQ236,VaR!D$4:D$23)</f>
        <v>4.3601031219588629E-3</v>
      </c>
      <c r="M236" s="11" cm="1">
        <f t="array" ref="M236">MMULT(Analysis!$X236:$AQ236,VaR!E$4:E$23)</f>
        <v>5.5521420709536227E-3</v>
      </c>
      <c r="N236" s="11" cm="1">
        <f t="array" ref="N236">MMULT(Analysis!$X236:$AQ236,VaR!F$4:F$23)</f>
        <v>6.7319518513653592E-3</v>
      </c>
      <c r="O236" s="11" cm="1">
        <f t="array" ref="O236">MMULT(Analysis!$X236:$AQ236,VaR!G$4:G$23)</f>
        <v>7.9120162191508928E-3</v>
      </c>
      <c r="P236" s="11" cm="1">
        <f t="array" ref="P236">MMULT(Analysis!$X236:$AQ236,VaR!H$4:H$23)</f>
        <v>9.0630879702748128E-3</v>
      </c>
      <c r="W236" s="37">
        <v>7.5943734372995093E-4</v>
      </c>
      <c r="X236" s="38">
        <v>-1.1762600476904481E-3</v>
      </c>
      <c r="Y236" s="38">
        <v>1.2962053227089201E-3</v>
      </c>
      <c r="Z236" s="38">
        <v>3.2832125869674197E-3</v>
      </c>
      <c r="AA236" s="38">
        <v>5.5913499783026054E-3</v>
      </c>
      <c r="AB236" s="38">
        <v>5.6975951919084763E-4</v>
      </c>
    </row>
    <row r="237" spans="10:28" x14ac:dyDescent="0.25">
      <c r="J237" s="11">
        <v>-5.6322101428601824E-3</v>
      </c>
      <c r="K237" s="11" cm="1">
        <f t="array" ref="K237">MMULT(Analysis!$X237:$AQ237,VaR!C$4:C$23)</f>
        <v>-5.3814062550087078E-3</v>
      </c>
      <c r="L237" s="11" cm="1">
        <f t="array" ref="L237">MMULT(Analysis!$X237:$AQ237,VaR!D$4:D$23)</f>
        <v>-6.3842124322438304E-3</v>
      </c>
      <c r="M237" s="11" cm="1">
        <f t="array" ref="M237">MMULT(Analysis!$X237:$AQ237,VaR!E$4:E$23)</f>
        <v>-7.2420512021482315E-3</v>
      </c>
      <c r="N237" s="11" cm="1">
        <f t="array" ref="N237">MMULT(Analysis!$X237:$AQ237,VaR!F$4:F$23)</f>
        <v>-8.125674817531129E-3</v>
      </c>
      <c r="O237" s="11" cm="1">
        <f t="array" ref="O237">MMULT(Analysis!$X237:$AQ237,VaR!G$4:G$23)</f>
        <v>-9.0082622872722194E-3</v>
      </c>
      <c r="P237" s="11" cm="1">
        <f t="array" ref="P237">MMULT(Analysis!$X237:$AQ237,VaR!H$4:H$23)</f>
        <v>-9.9352833955146953E-3</v>
      </c>
      <c r="W237" s="37">
        <v>-3.0394800296577162E-3</v>
      </c>
      <c r="X237" s="38">
        <v>6.8376960532768863E-3</v>
      </c>
      <c r="Y237" s="38">
        <v>-5.3375286592621711E-3</v>
      </c>
      <c r="Z237" s="38">
        <v>4.5290003466390769E-3</v>
      </c>
      <c r="AA237" s="38">
        <v>-2.0587421057745815E-3</v>
      </c>
      <c r="AB237" s="38">
        <v>1.0142552495277778E-2</v>
      </c>
    </row>
    <row r="238" spans="10:28" x14ac:dyDescent="0.25">
      <c r="J238" s="11">
        <v>4.9914133529537809E-4</v>
      </c>
      <c r="K238" s="11" cm="1">
        <f t="array" ref="K238">MMULT(Analysis!$X238:$AQ238,VaR!C$4:C$23)</f>
        <v>-6.8244046697657425E-6</v>
      </c>
      <c r="L238" s="11" cm="1">
        <f t="array" ref="L238">MMULT(Analysis!$X238:$AQ238,VaR!D$4:D$23)</f>
        <v>-4.2479379619923298E-4</v>
      </c>
      <c r="M238" s="11" cm="1">
        <f t="array" ref="M238">MMULT(Analysis!$X238:$AQ238,VaR!E$4:E$23)</f>
        <v>-9.7054775542825325E-4</v>
      </c>
      <c r="N238" s="11" cm="1">
        <f t="array" ref="N238">MMULT(Analysis!$X238:$AQ238,VaR!F$4:F$23)</f>
        <v>-1.5158521407779291E-3</v>
      </c>
      <c r="O238" s="11" cm="1">
        <f t="array" ref="O238">MMULT(Analysis!$X238:$AQ238,VaR!G$4:G$23)</f>
        <v>-2.0625152759651765E-3</v>
      </c>
      <c r="P238" s="11" cm="1">
        <f t="array" ref="P238">MMULT(Analysis!$X238:$AQ238,VaR!H$4:H$23)</f>
        <v>-2.6093679539100668E-3</v>
      </c>
      <c r="W238" s="37">
        <v>3.0572487639787139E-3</v>
      </c>
      <c r="X238" s="38">
        <v>-9.4792828553181586E-5</v>
      </c>
      <c r="Y238" s="38">
        <v>3.8927530368287992E-3</v>
      </c>
      <c r="Z238" s="38">
        <v>3.123871973303903E-3</v>
      </c>
      <c r="AA238" s="38">
        <v>-1.4146343200001866E-3</v>
      </c>
      <c r="AB238" s="38">
        <v>-5.141713446495123E-3</v>
      </c>
    </row>
    <row r="239" spans="10:28" x14ac:dyDescent="0.25">
      <c r="J239" s="11">
        <v>2.6126009128173682E-3</v>
      </c>
      <c r="K239" s="11" cm="1">
        <f t="array" ref="K239">MMULT(Analysis!$X239:$AQ239,VaR!C$4:C$23)</f>
        <v>4.2066339278631895E-3</v>
      </c>
      <c r="L239" s="11" cm="1">
        <f t="array" ref="L239">MMULT(Analysis!$X239:$AQ239,VaR!D$4:D$23)</f>
        <v>4.3481925838396614E-3</v>
      </c>
      <c r="M239" s="11" cm="1">
        <f t="array" ref="M239">MMULT(Analysis!$X239:$AQ239,VaR!E$4:E$23)</f>
        <v>4.5187418932257691E-3</v>
      </c>
      <c r="N239" s="11" cm="1">
        <f t="array" ref="N239">MMULT(Analysis!$X239:$AQ239,VaR!F$4:F$23)</f>
        <v>4.6873329995843083E-3</v>
      </c>
      <c r="O239" s="11" cm="1">
        <f t="array" ref="O239">MMULT(Analysis!$X239:$AQ239,VaR!G$4:G$23)</f>
        <v>4.85801684037661E-3</v>
      </c>
      <c r="P239" s="11" cm="1">
        <f t="array" ref="P239">MMULT(Analysis!$X239:$AQ239,VaR!H$4:H$23)</f>
        <v>5.0551711875295377E-3</v>
      </c>
      <c r="W239" s="37">
        <v>-2.3561646548856509E-3</v>
      </c>
      <c r="X239" s="38">
        <v>6.0759835085045779E-3</v>
      </c>
      <c r="Y239" s="38">
        <v>1.0672297540216823E-2</v>
      </c>
      <c r="Z239" s="38">
        <v>1.3109177492078732E-4</v>
      </c>
      <c r="AA239" s="38">
        <v>1.1833297609072178E-2</v>
      </c>
      <c r="AB239" s="38">
        <v>-1.6967345546721482E-2</v>
      </c>
    </row>
    <row r="240" spans="10:28" x14ac:dyDescent="0.25">
      <c r="J240" s="11">
        <v>4.7060560108378282E-3</v>
      </c>
      <c r="K240" s="11" cm="1">
        <f t="array" ref="K240">MMULT(Analysis!$X240:$AQ240,VaR!C$4:C$23)</f>
        <v>3.10179295393789E-3</v>
      </c>
      <c r="L240" s="11" cm="1">
        <f t="array" ref="L240">MMULT(Analysis!$X240:$AQ240,VaR!D$4:D$23)</f>
        <v>3.6674275039592502E-3</v>
      </c>
      <c r="M240" s="11" cm="1">
        <f t="array" ref="M240">MMULT(Analysis!$X240:$AQ240,VaR!E$4:E$23)</f>
        <v>4.24306779436641E-3</v>
      </c>
      <c r="N240" s="11" cm="1">
        <f t="array" ref="N240">MMULT(Analysis!$X240:$AQ240,VaR!F$4:F$23)</f>
        <v>4.814194745820872E-3</v>
      </c>
      <c r="O240" s="11" cm="1">
        <f t="array" ref="O240">MMULT(Analysis!$X240:$AQ240,VaR!G$4:G$23)</f>
        <v>5.3849407652113877E-3</v>
      </c>
      <c r="P240" s="11" cm="1">
        <f t="array" ref="P240">MMULT(Analysis!$X240:$AQ240,VaR!H$4:H$23)</f>
        <v>5.944086362661952E-3</v>
      </c>
      <c r="W240" s="37">
        <v>-7.6015906870597954E-4</v>
      </c>
      <c r="X240" s="38">
        <v>-6.5433304573380147E-3</v>
      </c>
      <c r="Y240" s="38">
        <v>-4.2432186291502146E-3</v>
      </c>
      <c r="Z240" s="38">
        <v>1.0982219303815509E-2</v>
      </c>
      <c r="AA240" s="38">
        <v>5.4113344195764511E-3</v>
      </c>
      <c r="AB240" s="38">
        <v>-1.1842327033842594E-3</v>
      </c>
    </row>
    <row r="241" spans="10:28" x14ac:dyDescent="0.25">
      <c r="J241" s="11">
        <v>-2.5101071116920698E-3</v>
      </c>
      <c r="K241" s="11" cm="1">
        <f t="array" ref="K241">MMULT(Analysis!$X241:$AQ241,VaR!C$4:C$23)</f>
        <v>4.5801486465629087E-4</v>
      </c>
      <c r="L241" s="11" cm="1">
        <f t="array" ref="L241">MMULT(Analysis!$X241:$AQ241,VaR!D$4:D$23)</f>
        <v>5.5695026193179143E-4</v>
      </c>
      <c r="M241" s="11" cm="1">
        <f t="array" ref="M241">MMULT(Analysis!$X241:$AQ241,VaR!E$4:E$23)</f>
        <v>7.6035345664090496E-4</v>
      </c>
      <c r="N241" s="11" cm="1">
        <f t="array" ref="N241">MMULT(Analysis!$X241:$AQ241,VaR!F$4:F$23)</f>
        <v>9.5867083059238156E-4</v>
      </c>
      <c r="O241" s="11" cm="1">
        <f t="array" ref="O241">MMULT(Analysis!$X241:$AQ241,VaR!G$4:G$23)</f>
        <v>1.1595709271260465E-3</v>
      </c>
      <c r="P241" s="11" cm="1">
        <f t="array" ref="P241">MMULT(Analysis!$X241:$AQ241,VaR!H$4:H$23)</f>
        <v>1.3723164260727328E-3</v>
      </c>
      <c r="W241" s="37">
        <v>7.0311058607185257E-4</v>
      </c>
      <c r="X241" s="38">
        <v>2.5780464627823676E-3</v>
      </c>
      <c r="Y241" s="38">
        <v>-6.4946594370179815E-3</v>
      </c>
      <c r="Z241" s="38">
        <v>-1.7945051119284473E-3</v>
      </c>
      <c r="AA241" s="38">
        <v>-9.8466477392241368E-3</v>
      </c>
      <c r="AB241" s="38">
        <v>-2.5421624364877059E-3</v>
      </c>
    </row>
    <row r="242" spans="10:28" x14ac:dyDescent="0.25">
      <c r="J242" s="11">
        <v>-6.3121190744863795E-3</v>
      </c>
      <c r="K242" s="11" cm="1">
        <f t="array" ref="K242">MMULT(Analysis!$X242:$AQ242,VaR!C$4:C$23)</f>
        <v>-1.997862109840722E-3</v>
      </c>
      <c r="L242" s="11" cm="1">
        <f t="array" ref="L242">MMULT(Analysis!$X242:$AQ242,VaR!D$4:D$23)</f>
        <v>-2.418635678741253E-3</v>
      </c>
      <c r="M242" s="11" cm="1">
        <f t="array" ref="M242">MMULT(Analysis!$X242:$AQ242,VaR!E$4:E$23)</f>
        <v>-2.8408391722426259E-3</v>
      </c>
      <c r="N242" s="11" cm="1">
        <f t="array" ref="N242">MMULT(Analysis!$X242:$AQ242,VaR!F$4:F$23)</f>
        <v>-3.2711223077337946E-3</v>
      </c>
      <c r="O242" s="11" cm="1">
        <f t="array" ref="O242">MMULT(Analysis!$X242:$AQ242,VaR!G$4:G$23)</f>
        <v>-3.7005197119788663E-3</v>
      </c>
      <c r="P242" s="11" cm="1">
        <f t="array" ref="P242">MMULT(Analysis!$X242:$AQ242,VaR!H$4:H$23)</f>
        <v>-4.1260358396932387E-3</v>
      </c>
      <c r="W242" s="37">
        <v>-1.9044290957041085E-3</v>
      </c>
      <c r="X242" s="38">
        <v>8.6630789408081912E-4</v>
      </c>
      <c r="Y242" s="38">
        <v>4.5336332510065407E-3</v>
      </c>
      <c r="Z242" s="38">
        <v>7.0877370997834074E-3</v>
      </c>
      <c r="AA242" s="38">
        <v>-3.4003366489661858E-3</v>
      </c>
      <c r="AB242" s="38">
        <v>4.3908679266554829E-3</v>
      </c>
    </row>
    <row r="243" spans="10:28" x14ac:dyDescent="0.25">
      <c r="J243" s="11">
        <v>-7.5779094593144778E-3</v>
      </c>
      <c r="K243" s="11" cm="1">
        <f t="array" ref="K243">MMULT(Analysis!$X243:$AQ243,VaR!C$4:C$23)</f>
        <v>-4.1519841864441605E-3</v>
      </c>
      <c r="L243" s="11" cm="1">
        <f t="array" ref="L243">MMULT(Analysis!$X243:$AQ243,VaR!D$4:D$23)</f>
        <v>-4.957489357162323E-3</v>
      </c>
      <c r="M243" s="11" cm="1">
        <f t="array" ref="M243">MMULT(Analysis!$X243:$AQ243,VaR!E$4:E$23)</f>
        <v>-5.7238730574322733E-3</v>
      </c>
      <c r="N243" s="11" cm="1">
        <f t="array" ref="N243">MMULT(Analysis!$X243:$AQ243,VaR!F$4:F$23)</f>
        <v>-6.4846156059297465E-3</v>
      </c>
      <c r="O243" s="11" cm="1">
        <f t="array" ref="O243">MMULT(Analysis!$X243:$AQ243,VaR!G$4:G$23)</f>
        <v>-7.2434740212537364E-3</v>
      </c>
      <c r="P243" s="11" cm="1">
        <f t="array" ref="P243">MMULT(Analysis!$X243:$AQ243,VaR!H$4:H$23)</f>
        <v>-7.9127392546860086E-3</v>
      </c>
      <c r="W243" s="37">
        <v>3.2814438009139846E-3</v>
      </c>
      <c r="X243" s="38">
        <v>-7.6511730842321389E-4</v>
      </c>
      <c r="Y243" s="38">
        <v>-5.7687472503370378E-3</v>
      </c>
      <c r="Z243" s="38">
        <v>7.3651859937228434E-3</v>
      </c>
      <c r="AA243" s="38">
        <v>-7.003008507937193E-3</v>
      </c>
      <c r="AB243" s="38">
        <v>-9.1588827636893255E-3</v>
      </c>
    </row>
    <row r="244" spans="10:28" x14ac:dyDescent="0.25">
      <c r="J244" s="11">
        <v>3.1021268171729582E-4</v>
      </c>
      <c r="K244" s="11" cm="1">
        <f t="array" ref="K244">MMULT(Analysis!$X244:$AQ244,VaR!C$4:C$23)</f>
        <v>2.2893492541729678E-3</v>
      </c>
      <c r="L244" s="11" cm="1">
        <f t="array" ref="L244">MMULT(Analysis!$X244:$AQ244,VaR!D$4:D$23)</f>
        <v>2.156387814788354E-3</v>
      </c>
      <c r="M244" s="11" cm="1">
        <f t="array" ref="M244">MMULT(Analysis!$X244:$AQ244,VaR!E$4:E$23)</f>
        <v>2.1259182236914509E-3</v>
      </c>
      <c r="N244" s="11" cm="1">
        <f t="array" ref="N244">MMULT(Analysis!$X244:$AQ244,VaR!F$4:F$23)</f>
        <v>2.0945817523452567E-3</v>
      </c>
      <c r="O244" s="11" cm="1">
        <f t="array" ref="O244">MMULT(Analysis!$X244:$AQ244,VaR!G$4:G$23)</f>
        <v>2.0653514253765547E-3</v>
      </c>
      <c r="P244" s="11" cm="1">
        <f t="array" ref="P244">MMULT(Analysis!$X244:$AQ244,VaR!H$4:H$23)</f>
        <v>2.0813637860617059E-3</v>
      </c>
      <c r="W244" s="37">
        <v>1.8198183761327525E-3</v>
      </c>
      <c r="X244" s="38">
        <v>-9.0274656689871315E-5</v>
      </c>
      <c r="Y244" s="38">
        <v>5.7889499822100336E-3</v>
      </c>
      <c r="Z244" s="38">
        <v>-2.2893759084297929E-3</v>
      </c>
      <c r="AA244" s="38">
        <v>1.4538901738077401E-2</v>
      </c>
      <c r="AB244" s="38">
        <v>9.3003223163454097E-3</v>
      </c>
    </row>
    <row r="245" spans="10:28" x14ac:dyDescent="0.25">
      <c r="J245" s="11">
        <v>1.0853503771500218E-3</v>
      </c>
      <c r="K245" s="11" cm="1">
        <f t="array" ref="K245">MMULT(Analysis!$X245:$AQ245,VaR!C$4:C$23)</f>
        <v>-7.9612448842982626E-4</v>
      </c>
      <c r="L245" s="11" cm="1">
        <f t="array" ref="L245">MMULT(Analysis!$X245:$AQ245,VaR!D$4:D$23)</f>
        <v>-5.7597326731183773E-4</v>
      </c>
      <c r="M245" s="11" cm="1">
        <f t="array" ref="M245">MMULT(Analysis!$X245:$AQ245,VaR!E$4:E$23)</f>
        <v>-4.0755800926022819E-4</v>
      </c>
      <c r="N245" s="11" cm="1">
        <f t="array" ref="N245">MMULT(Analysis!$X245:$AQ245,VaR!F$4:F$23)</f>
        <v>-2.3656269223149749E-4</v>
      </c>
      <c r="O245" s="11" cm="1">
        <f t="array" ref="O245">MMULT(Analysis!$X245:$AQ245,VaR!G$4:G$23)</f>
        <v>-6.6838878441100892E-5</v>
      </c>
      <c r="P245" s="11" cm="1">
        <f t="array" ref="P245">MMULT(Analysis!$X245:$AQ245,VaR!H$4:H$23)</f>
        <v>7.2723903450924547E-5</v>
      </c>
      <c r="W245" s="37">
        <v>6.6598422245064282E-3</v>
      </c>
      <c r="X245" s="38">
        <v>4.832608772427192E-3</v>
      </c>
      <c r="Y245" s="38">
        <v>-5.2414645956232577E-4</v>
      </c>
      <c r="Z245" s="38">
        <v>-2.5833959779265675E-5</v>
      </c>
      <c r="AA245" s="38">
        <v>-9.2685627204366038E-3</v>
      </c>
      <c r="AB245" s="38">
        <v>-3.0862431991532501E-3</v>
      </c>
    </row>
    <row r="246" spans="10:28" x14ac:dyDescent="0.25">
      <c r="J246" s="11">
        <v>2.1544895443511014E-3</v>
      </c>
      <c r="K246" s="11" cm="1">
        <f t="array" ref="K246">MMULT(Analysis!$X246:$AQ246,VaR!C$4:C$23)</f>
        <v>3.2207842781919083E-3</v>
      </c>
      <c r="L246" s="11" cm="1">
        <f t="array" ref="L246">MMULT(Analysis!$X246:$AQ246,VaR!D$4:D$23)</f>
        <v>3.8139375689570255E-3</v>
      </c>
      <c r="M246" s="11" cm="1">
        <f t="array" ref="M246">MMULT(Analysis!$X246:$AQ246,VaR!E$4:E$23)</f>
        <v>4.4849689954408684E-3</v>
      </c>
      <c r="N246" s="11" cm="1">
        <f t="array" ref="N246">MMULT(Analysis!$X246:$AQ246,VaR!F$4:F$23)</f>
        <v>5.1492378781825129E-3</v>
      </c>
      <c r="O246" s="11" cm="1">
        <f t="array" ref="O246">MMULT(Analysis!$X246:$AQ246,VaR!G$4:G$23)</f>
        <v>5.8154793778342501E-3</v>
      </c>
      <c r="P246" s="11" cm="1">
        <f t="array" ref="P246">MMULT(Analysis!$X246:$AQ246,VaR!H$4:H$23)</f>
        <v>6.5246686112647653E-3</v>
      </c>
      <c r="W246" s="37">
        <v>-3.1221569315821401E-4</v>
      </c>
      <c r="X246" s="38">
        <v>-9.3746382228564462E-3</v>
      </c>
      <c r="Y246" s="38">
        <v>5.96882388486265E-3</v>
      </c>
      <c r="Z246" s="38">
        <v>2.2712679068092254E-3</v>
      </c>
      <c r="AA246" s="38">
        <v>-1.3481521167606116E-2</v>
      </c>
      <c r="AB246" s="38">
        <v>3.9674387416074753E-3</v>
      </c>
    </row>
    <row r="247" spans="10:28" x14ac:dyDescent="0.25">
      <c r="J247" s="11">
        <v>3.4113450360176859E-3</v>
      </c>
      <c r="K247" s="11" cm="1">
        <f t="array" ref="K247">MMULT(Analysis!$X247:$AQ247,VaR!C$4:C$23)</f>
        <v>2.1060634075020547E-3</v>
      </c>
      <c r="L247" s="11" cm="1">
        <f t="array" ref="L247">MMULT(Analysis!$X247:$AQ247,VaR!D$4:D$23)</f>
        <v>2.518632868993371E-3</v>
      </c>
      <c r="M247" s="11" cm="1">
        <f t="array" ref="M247">MMULT(Analysis!$X247:$AQ247,VaR!E$4:E$23)</f>
        <v>2.989312574141111E-3</v>
      </c>
      <c r="N247" s="11" cm="1">
        <f t="array" ref="N247">MMULT(Analysis!$X247:$AQ247,VaR!F$4:F$23)</f>
        <v>3.4656979327593327E-3</v>
      </c>
      <c r="O247" s="11" cm="1">
        <f t="array" ref="O247">MMULT(Analysis!$X247:$AQ247,VaR!G$4:G$23)</f>
        <v>3.9425468829809851E-3</v>
      </c>
      <c r="P247" s="11" cm="1">
        <f t="array" ref="P247">MMULT(Analysis!$X247:$AQ247,VaR!H$4:H$23)</f>
        <v>4.4560259330301477E-3</v>
      </c>
      <c r="W247" s="37">
        <v>-1.9631746772589397E-3</v>
      </c>
      <c r="X247" s="38">
        <v>5.3190561927985982E-3</v>
      </c>
      <c r="Y247" s="38">
        <v>7.2733631582683313E-3</v>
      </c>
      <c r="Z247" s="38">
        <v>-3.9305966485415414E-3</v>
      </c>
      <c r="AA247" s="38">
        <v>-2.8082326788455248E-3</v>
      </c>
      <c r="AB247" s="38">
        <v>2.8786819235723671E-3</v>
      </c>
    </row>
    <row r="248" spans="10:28" x14ac:dyDescent="0.25">
      <c r="J248" s="11">
        <v>-8.0195507031694344E-3</v>
      </c>
      <c r="K248" s="11" cm="1">
        <f t="array" ref="K248">MMULT(Analysis!$X248:$AQ248,VaR!C$4:C$23)</f>
        <v>-6.1810237201193434E-3</v>
      </c>
      <c r="L248" s="11" cm="1">
        <f t="array" ref="L248">MMULT(Analysis!$X248:$AQ248,VaR!D$4:D$23)</f>
        <v>-6.549002561426473E-3</v>
      </c>
      <c r="M248" s="11" cm="1">
        <f t="array" ref="M248">MMULT(Analysis!$X248:$AQ248,VaR!E$4:E$23)</f>
        <v>-6.9846079557195836E-3</v>
      </c>
      <c r="N248" s="11" cm="1">
        <f t="array" ref="N248">MMULT(Analysis!$X248:$AQ248,VaR!F$4:F$23)</f>
        <v>-7.406409015593962E-3</v>
      </c>
      <c r="O248" s="11" cm="1">
        <f t="array" ref="O248">MMULT(Analysis!$X248:$AQ248,VaR!G$4:G$23)</f>
        <v>-7.8290472739368563E-3</v>
      </c>
      <c r="P248" s="11" cm="1">
        <f t="array" ref="P248">MMULT(Analysis!$X248:$AQ248,VaR!H$4:H$23)</f>
        <v>-8.2622361278350837E-3</v>
      </c>
      <c r="W248" s="37">
        <v>1.7613012005167545E-4</v>
      </c>
      <c r="X248" s="38">
        <v>4.5028367278755459E-3</v>
      </c>
      <c r="Y248" s="38">
        <v>2.7020216116885425E-3</v>
      </c>
      <c r="Z248" s="38">
        <v>-2.3475951904118122E-3</v>
      </c>
      <c r="AA248" s="38">
        <v>3.3848042320460021E-5</v>
      </c>
      <c r="AB248" s="38">
        <v>2.8660214731065937E-3</v>
      </c>
    </row>
    <row r="249" spans="10:28" x14ac:dyDescent="0.25">
      <c r="J249" s="11">
        <v>4.016141331024542E-3</v>
      </c>
      <c r="K249" s="11" cm="1">
        <f t="array" ref="K249">MMULT(Analysis!$X249:$AQ249,VaR!C$4:C$23)</f>
        <v>2.8096192312413383E-3</v>
      </c>
      <c r="L249" s="11" cm="1">
        <f t="array" ref="L249">MMULT(Analysis!$X249:$AQ249,VaR!D$4:D$23)</f>
        <v>3.1534972867155219E-3</v>
      </c>
      <c r="M249" s="11" cm="1">
        <f t="array" ref="M249">MMULT(Analysis!$X249:$AQ249,VaR!E$4:E$23)</f>
        <v>3.478215391124809E-3</v>
      </c>
      <c r="N249" s="11" cm="1">
        <f t="array" ref="N249">MMULT(Analysis!$X249:$AQ249,VaR!F$4:F$23)</f>
        <v>3.799052866922665E-3</v>
      </c>
      <c r="O249" s="11" cm="1">
        <f t="array" ref="O249">MMULT(Analysis!$X249:$AQ249,VaR!G$4:G$23)</f>
        <v>4.1200483478898943E-3</v>
      </c>
      <c r="P249" s="11" cm="1">
        <f t="array" ref="P249">MMULT(Analysis!$X249:$AQ249,VaR!H$4:H$23)</f>
        <v>4.416319407129869E-3</v>
      </c>
      <c r="W249" s="37">
        <v>-8.4563051587028875E-4</v>
      </c>
      <c r="X249" s="38">
        <v>8.642326927452813E-3</v>
      </c>
      <c r="Y249" s="38">
        <v>-3.5955886705291047E-3</v>
      </c>
      <c r="Z249" s="38">
        <v>-1.0960226515334216E-2</v>
      </c>
      <c r="AA249" s="38">
        <v>6.7791868024040013E-3</v>
      </c>
      <c r="AB249" s="38">
        <v>6.8537531468668023E-3</v>
      </c>
    </row>
    <row r="250" spans="10:28" x14ac:dyDescent="0.25">
      <c r="J250" s="11">
        <v>-5.651167891499111E-3</v>
      </c>
      <c r="K250" s="11" cm="1">
        <f t="array" ref="K250">MMULT(Analysis!$X250:$AQ250,VaR!C$4:C$23)</f>
        <v>-4.3276963813969425E-3</v>
      </c>
      <c r="L250" s="11" cm="1">
        <f t="array" ref="L250">MMULT(Analysis!$X250:$AQ250,VaR!D$4:D$23)</f>
        <v>-4.8264679551102575E-3</v>
      </c>
      <c r="M250" s="11" cm="1">
        <f t="array" ref="M250">MMULT(Analysis!$X250:$AQ250,VaR!E$4:E$23)</f>
        <v>-5.4242389147999203E-3</v>
      </c>
      <c r="N250" s="11" cm="1">
        <f t="array" ref="N250">MMULT(Analysis!$X250:$AQ250,VaR!F$4:F$23)</f>
        <v>-5.9946572113918316E-3</v>
      </c>
      <c r="O250" s="11" cm="1">
        <f t="array" ref="O250">MMULT(Analysis!$X250:$AQ250,VaR!G$4:G$23)</f>
        <v>-6.568114269429947E-3</v>
      </c>
      <c r="P250" s="11" cm="1">
        <f t="array" ref="P250">MMULT(Analysis!$X250:$AQ250,VaR!H$4:H$23)</f>
        <v>-7.1024434879597819E-3</v>
      </c>
      <c r="W250" s="37">
        <v>3.9852885947620959E-4</v>
      </c>
      <c r="X250" s="38">
        <v>1.4873085435974645E-3</v>
      </c>
      <c r="Y250" s="38">
        <v>7.2852708427068149E-3</v>
      </c>
      <c r="Z250" s="38">
        <v>4.0511302980405159E-3</v>
      </c>
      <c r="AA250" s="38">
        <v>9.2288591223303219E-3</v>
      </c>
      <c r="AB250" s="38">
        <v>-8.2202487043228755E-3</v>
      </c>
    </row>
    <row r="251" spans="10:28" x14ac:dyDescent="0.25">
      <c r="J251" s="11">
        <v>-4.3121372895498031E-3</v>
      </c>
      <c r="K251" s="11" cm="1">
        <f t="array" ref="K251">MMULT(Analysis!$X251:$AQ251,VaR!C$4:C$23)</f>
        <v>-6.2503884732526853E-3</v>
      </c>
      <c r="L251" s="11" cm="1">
        <f t="array" ref="L251">MMULT(Analysis!$X251:$AQ251,VaR!D$4:D$23)</f>
        <v>-7.0604347939615918E-3</v>
      </c>
      <c r="M251" s="11" cm="1">
        <f t="array" ref="M251">MMULT(Analysis!$X251:$AQ251,VaR!E$4:E$23)</f>
        <v>-7.8381152719216168E-3</v>
      </c>
      <c r="N251" s="11" cm="1">
        <f t="array" ref="N251">MMULT(Analysis!$X251:$AQ251,VaR!F$4:F$23)</f>
        <v>-8.6276730156430986E-3</v>
      </c>
      <c r="O251" s="11" cm="1">
        <f t="array" ref="O251">MMULT(Analysis!$X251:$AQ251,VaR!G$4:G$23)</f>
        <v>-9.4165150273447726E-3</v>
      </c>
      <c r="P251" s="11" cm="1">
        <f t="array" ref="P251">MMULT(Analysis!$X251:$AQ251,VaR!H$4:H$23)</f>
        <v>-1.018601190496372E-2</v>
      </c>
      <c r="W251" s="37">
        <v>4.474518300397904E-4</v>
      </c>
      <c r="X251" s="38">
        <v>-2.8523274042745466E-3</v>
      </c>
      <c r="Y251" s="38">
        <v>2.3074083531388172E-3</v>
      </c>
      <c r="Z251" s="38">
        <v>-1.1307913888839539E-2</v>
      </c>
      <c r="AA251" s="38">
        <v>1.1295723344199359E-3</v>
      </c>
      <c r="AB251" s="38">
        <v>1.6496959439213242E-3</v>
      </c>
    </row>
    <row r="252" spans="10:28" x14ac:dyDescent="0.25">
      <c r="J252" s="11">
        <v>3.8665019542493627E-3</v>
      </c>
      <c r="K252" s="11" cm="1">
        <f t="array" ref="K252">MMULT(Analysis!$X252:$AQ252,VaR!C$4:C$23)</f>
        <v>1.4153482852438623E-3</v>
      </c>
      <c r="L252" s="11" cm="1">
        <f t="array" ref="L252">MMULT(Analysis!$X252:$AQ252,VaR!D$4:D$23)</f>
        <v>1.304609883635077E-3</v>
      </c>
      <c r="M252" s="11" cm="1">
        <f t="array" ref="M252">MMULT(Analysis!$X252:$AQ252,VaR!E$4:E$23)</f>
        <v>1.2680574835781115E-3</v>
      </c>
      <c r="N252" s="11" cm="1">
        <f t="array" ref="N252">MMULT(Analysis!$X252:$AQ252,VaR!F$4:F$23)</f>
        <v>1.2260869694407171E-3</v>
      </c>
      <c r="O252" s="11" cm="1">
        <f t="array" ref="O252">MMULT(Analysis!$X252:$AQ252,VaR!G$4:G$23)</f>
        <v>1.1845041919469896E-3</v>
      </c>
      <c r="P252" s="11" cm="1">
        <f t="array" ref="P252">MMULT(Analysis!$X252:$AQ252,VaR!H$4:H$23)</f>
        <v>1.11949520499519E-3</v>
      </c>
      <c r="W252" s="37">
        <v>-7.2699409429478673E-4</v>
      </c>
      <c r="X252" s="38">
        <v>5.1617867509557982E-3</v>
      </c>
      <c r="Y252" s="38">
        <v>4.2521429946224092E-3</v>
      </c>
      <c r="Z252" s="38">
        <v>3.2817360609726162E-3</v>
      </c>
      <c r="AA252" s="38">
        <v>-4.2079122830647976E-3</v>
      </c>
      <c r="AB252" s="38">
        <v>-2.6716344074098741E-3</v>
      </c>
    </row>
    <row r="253" spans="10:28" x14ac:dyDescent="0.25">
      <c r="J253" s="11">
        <v>5.4607884823539132E-3</v>
      </c>
      <c r="K253" s="11" cm="1">
        <f t="array" ref="K253">MMULT(Analysis!$X253:$AQ253,VaR!C$4:C$23)</f>
        <v>-6.4848737408653714E-4</v>
      </c>
      <c r="L253" s="11" cm="1">
        <f t="array" ref="L253">MMULT(Analysis!$X253:$AQ253,VaR!D$4:D$23)</f>
        <v>7.7151220919023831E-5</v>
      </c>
      <c r="M253" s="11" cm="1">
        <f t="array" ref="M253">MMULT(Analysis!$X253:$AQ253,VaR!E$4:E$23)</f>
        <v>8.0016973580127569E-4</v>
      </c>
      <c r="N253" s="11" cm="1">
        <f t="array" ref="N253">MMULT(Analysis!$X253:$AQ253,VaR!F$4:F$23)</f>
        <v>1.5179399150947776E-3</v>
      </c>
      <c r="O253" s="11" cm="1">
        <f t="array" ref="O253">MMULT(Analysis!$X253:$AQ253,VaR!G$4:G$23)</f>
        <v>2.2347770052225106E-3</v>
      </c>
      <c r="P253" s="11" cm="1">
        <f t="array" ref="P253">MMULT(Analysis!$X253:$AQ253,VaR!H$4:H$23)</f>
        <v>2.9277318451017857E-3</v>
      </c>
      <c r="W253" s="37">
        <v>2.1375872074699143E-3</v>
      </c>
      <c r="X253" s="38">
        <v>4.2232659873443473E-3</v>
      </c>
      <c r="Y253" s="38">
        <v>-4.9161318492806473E-4</v>
      </c>
      <c r="Z253" s="38">
        <v>4.0620179523386465E-3</v>
      </c>
      <c r="AA253" s="38">
        <v>1.3626660448499018E-4</v>
      </c>
      <c r="AB253" s="38">
        <v>5.8889597461406085E-3</v>
      </c>
    </row>
    <row r="254" spans="10:28" x14ac:dyDescent="0.25">
      <c r="J254" s="11">
        <v>-5.7255456862557929E-3</v>
      </c>
      <c r="K254" s="11" cm="1">
        <f t="array" ref="K254">MMULT(Analysis!$X254:$AQ254,VaR!C$4:C$23)</f>
        <v>-2.7852939113497586E-3</v>
      </c>
      <c r="L254" s="11" cm="1">
        <f t="array" ref="L254">MMULT(Analysis!$X254:$AQ254,VaR!D$4:D$23)</f>
        <v>-2.6956448525792525E-3</v>
      </c>
      <c r="M254" s="11" cm="1">
        <f t="array" ref="M254">MMULT(Analysis!$X254:$AQ254,VaR!E$4:E$23)</f>
        <v>-2.646871854742351E-3</v>
      </c>
      <c r="N254" s="11" cm="1">
        <f t="array" ref="N254">MMULT(Analysis!$X254:$AQ254,VaR!F$4:F$23)</f>
        <v>-2.6030949136223577E-3</v>
      </c>
      <c r="O254" s="11" cm="1">
        <f t="array" ref="O254">MMULT(Analysis!$X254:$AQ254,VaR!G$4:G$23)</f>
        <v>-2.559790437329582E-3</v>
      </c>
      <c r="P254" s="11" cm="1">
        <f t="array" ref="P254">MMULT(Analysis!$X254:$AQ254,VaR!H$4:H$23)</f>
        <v>-2.507359390011754E-3</v>
      </c>
      <c r="W254" s="37">
        <v>9.5420256457000503E-4</v>
      </c>
      <c r="X254" s="38">
        <v>1.800806449205993E-3</v>
      </c>
      <c r="Y254" s="38">
        <v>-8.367855425100424E-3</v>
      </c>
      <c r="Z254" s="38">
        <v>-1.2223635991784977E-2</v>
      </c>
      <c r="AA254" s="38">
        <v>-6.4682103437837214E-3</v>
      </c>
      <c r="AB254" s="38">
        <v>-1.1861712865642039E-2</v>
      </c>
    </row>
    <row r="255" spans="10:28" x14ac:dyDescent="0.25">
      <c r="J255" s="11">
        <v>7.4001916532940174E-3</v>
      </c>
      <c r="K255" s="11" cm="1">
        <f t="array" ref="K255">MMULT(Analysis!$X255:$AQ255,VaR!C$4:C$23)</f>
        <v>2.8308917388891524E-3</v>
      </c>
      <c r="L255" s="11" cm="1">
        <f t="array" ref="L255">MMULT(Analysis!$X255:$AQ255,VaR!D$4:D$23)</f>
        <v>3.3752693776950855E-3</v>
      </c>
      <c r="M255" s="11" cm="1">
        <f t="array" ref="M255">MMULT(Analysis!$X255:$AQ255,VaR!E$4:E$23)</f>
        <v>3.9445210465692731E-3</v>
      </c>
      <c r="N255" s="11" cm="1">
        <f t="array" ref="N255">MMULT(Analysis!$X255:$AQ255,VaR!F$4:F$23)</f>
        <v>4.5113416488614388E-3</v>
      </c>
      <c r="O255" s="11" cm="1">
        <f t="array" ref="O255">MMULT(Analysis!$X255:$AQ255,VaR!G$4:G$23)</f>
        <v>5.0782029670152747E-3</v>
      </c>
      <c r="P255" s="11" cm="1">
        <f t="array" ref="P255">MMULT(Analysis!$X255:$AQ255,VaR!H$4:H$23)</f>
        <v>5.6054667328199626E-3</v>
      </c>
      <c r="W255" s="37">
        <v>3.0799353362439431E-3</v>
      </c>
      <c r="X255" s="38">
        <v>-3.4958916623727418E-3</v>
      </c>
      <c r="Y255" s="38">
        <v>-5.0559520258924755E-3</v>
      </c>
      <c r="Z255" s="38">
        <v>3.6718218094221808E-3</v>
      </c>
      <c r="AA255" s="38">
        <v>1.4333972936682402E-2</v>
      </c>
      <c r="AB255" s="38">
        <v>1.4331434412166709E-2</v>
      </c>
    </row>
    <row r="256" spans="10:28" x14ac:dyDescent="0.25">
      <c r="J256" s="11">
        <v>2.6854642138467422E-3</v>
      </c>
      <c r="K256" s="11" cm="1">
        <f t="array" ref="K256">MMULT(Analysis!$X256:$AQ256,VaR!C$4:C$23)</f>
        <v>4.8916154888087966E-3</v>
      </c>
      <c r="L256" s="11" cm="1">
        <f t="array" ref="L256">MMULT(Analysis!$X256:$AQ256,VaR!D$4:D$23)</f>
        <v>5.2356291118925702E-3</v>
      </c>
      <c r="M256" s="11" cm="1">
        <f t="array" ref="M256">MMULT(Analysis!$X256:$AQ256,VaR!E$4:E$23)</f>
        <v>5.5771354986249118E-3</v>
      </c>
      <c r="N256" s="11" cm="1">
        <f t="array" ref="N256">MMULT(Analysis!$X256:$AQ256,VaR!F$4:F$23)</f>
        <v>5.9274861473072689E-3</v>
      </c>
      <c r="O256" s="11" cm="1">
        <f t="array" ref="O256">MMULT(Analysis!$X256:$AQ256,VaR!G$4:G$23)</f>
        <v>6.2778441324389178E-3</v>
      </c>
      <c r="P256" s="11" cm="1">
        <f t="array" ref="P256">MMULT(Analysis!$X256:$AQ256,VaR!H$4:H$23)</f>
        <v>6.6361957892261186E-3</v>
      </c>
      <c r="W256" s="37">
        <v>-2.2413156648341094E-3</v>
      </c>
      <c r="X256" s="38">
        <v>3.6608053667587228E-3</v>
      </c>
      <c r="Y256" s="38">
        <v>-4.1922315285286456E-3</v>
      </c>
      <c r="Z256" s="38">
        <v>-6.0746917840049722E-3</v>
      </c>
      <c r="AA256" s="38">
        <v>-9.8446002847515056E-3</v>
      </c>
      <c r="AB256" s="38">
        <v>-1.5448493942234199E-2</v>
      </c>
    </row>
    <row r="257" spans="10:28" x14ac:dyDescent="0.25">
      <c r="J257" s="11">
        <v>6.3888869176347452E-4</v>
      </c>
      <c r="K257" s="11" cm="1">
        <f t="array" ref="K257">MMULT(Analysis!$X257:$AQ257,VaR!C$4:C$23)</f>
        <v>4.5050459835550933E-3</v>
      </c>
      <c r="L257" s="11" cm="1">
        <f t="array" ref="L257">MMULT(Analysis!$X257:$AQ257,VaR!D$4:D$23)</f>
        <v>4.9832457067207243E-3</v>
      </c>
      <c r="M257" s="11" cm="1">
        <f t="array" ref="M257">MMULT(Analysis!$X257:$AQ257,VaR!E$4:E$23)</f>
        <v>5.4652860547146605E-3</v>
      </c>
      <c r="N257" s="11" cm="1">
        <f t="array" ref="N257">MMULT(Analysis!$X257:$AQ257,VaR!F$4:F$23)</f>
        <v>5.9592660731174439E-3</v>
      </c>
      <c r="O257" s="11" cm="1">
        <f t="array" ref="O257">MMULT(Analysis!$X257:$AQ257,VaR!G$4:G$23)</f>
        <v>6.4539100756776154E-3</v>
      </c>
      <c r="P257" s="11" cm="1">
        <f t="array" ref="P257">MMULT(Analysis!$X257:$AQ257,VaR!H$4:H$23)</f>
        <v>6.9487730522292991E-3</v>
      </c>
      <c r="W257" s="37">
        <v>3.7442042548704191E-3</v>
      </c>
      <c r="X257" s="38">
        <v>7.4765949855427598E-3</v>
      </c>
      <c r="Y257" s="38">
        <v>-2.4356814896658767E-3</v>
      </c>
      <c r="Z257" s="38">
        <v>-5.6700684641953561E-3</v>
      </c>
      <c r="AA257" s="38">
        <v>-3.7276772526558489E-3</v>
      </c>
      <c r="AB257" s="38">
        <v>7.5984391663827412E-3</v>
      </c>
    </row>
    <row r="258" spans="10:28" x14ac:dyDescent="0.25">
      <c r="J258" s="11">
        <v>-2.390958118008085E-3</v>
      </c>
      <c r="K258" s="11" cm="1">
        <f t="array" ref="K258">MMULT(Analysis!$X258:$AQ258,VaR!C$4:C$23)</f>
        <v>9.3104131050077751E-4</v>
      </c>
      <c r="L258" s="11" cm="1">
        <f t="array" ref="L258">MMULT(Analysis!$X258:$AQ258,VaR!D$4:D$23)</f>
        <v>1.1835964484750595E-3</v>
      </c>
      <c r="M258" s="11" cm="1">
        <f t="array" ref="M258">MMULT(Analysis!$X258:$AQ258,VaR!E$4:E$23)</f>
        <v>1.4409684727272466E-3</v>
      </c>
      <c r="N258" s="11" cm="1">
        <f t="array" ref="N258">MMULT(Analysis!$X258:$AQ258,VaR!F$4:F$23)</f>
        <v>1.6933045559043222E-3</v>
      </c>
      <c r="O258" s="11" cm="1">
        <f t="array" ref="O258">MMULT(Analysis!$X258:$AQ258,VaR!G$4:G$23)</f>
        <v>1.9458198710431728E-3</v>
      </c>
      <c r="P258" s="11" cm="1">
        <f t="array" ref="P258">MMULT(Analysis!$X258:$AQ258,VaR!H$4:H$23)</f>
        <v>2.2132055045427372E-3</v>
      </c>
      <c r="W258" s="37">
        <v>-5.8304511503607494E-3</v>
      </c>
      <c r="X258" s="38">
        <v>3.6164302698816755E-3</v>
      </c>
      <c r="Y258" s="38">
        <v>2.0689153262115727E-3</v>
      </c>
      <c r="Z258" s="38">
        <v>5.4550719308565018E-3</v>
      </c>
      <c r="AA258" s="38">
        <v>-5.6210378569550813E-3</v>
      </c>
      <c r="AB258" s="38">
        <v>9.8902490016247614E-3</v>
      </c>
    </row>
    <row r="259" spans="10:28" x14ac:dyDescent="0.25">
      <c r="J259" s="11">
        <v>1.5551838203968771E-3</v>
      </c>
      <c r="K259" s="11" cm="1">
        <f t="array" ref="K259">MMULT(Analysis!$X259:$AQ259,VaR!C$4:C$23)</f>
        <v>3.691481474009667E-3</v>
      </c>
      <c r="L259" s="11" cm="1">
        <f t="array" ref="L259">MMULT(Analysis!$X259:$AQ259,VaR!D$4:D$23)</f>
        <v>4.3778980626590965E-3</v>
      </c>
      <c r="M259" s="11" cm="1">
        <f t="array" ref="M259">MMULT(Analysis!$X259:$AQ259,VaR!E$4:E$23)</f>
        <v>5.0881420327278971E-3</v>
      </c>
      <c r="N259" s="11" cm="1">
        <f t="array" ref="N259">MMULT(Analysis!$X259:$AQ259,VaR!F$4:F$23)</f>
        <v>5.8077666510874182E-3</v>
      </c>
      <c r="O259" s="11" cm="1">
        <f t="array" ref="O259">MMULT(Analysis!$X259:$AQ259,VaR!G$4:G$23)</f>
        <v>6.5283144606368762E-3</v>
      </c>
      <c r="P259" s="11" cm="1">
        <f t="array" ref="P259">MMULT(Analysis!$X259:$AQ259,VaR!H$4:H$23)</f>
        <v>7.2548102110297913E-3</v>
      </c>
      <c r="W259" s="37">
        <v>-5.7198471951414747E-5</v>
      </c>
      <c r="X259" s="38">
        <v>-4.299919148455956E-3</v>
      </c>
      <c r="Y259" s="38">
        <v>5.0366681357932978E-3</v>
      </c>
      <c r="Z259" s="38">
        <v>8.4094072561412755E-3</v>
      </c>
      <c r="AA259" s="38">
        <v>1.1311155650299042E-3</v>
      </c>
      <c r="AB259" s="38">
        <v>-1.2424809457219089E-2</v>
      </c>
    </row>
    <row r="260" spans="10:28" x14ac:dyDescent="0.25">
      <c r="J260" s="11">
        <v>1.009587223424045E-3</v>
      </c>
      <c r="K260" s="11" cm="1">
        <f t="array" ref="K260">MMULT(Analysis!$X260:$AQ260,VaR!C$4:C$23)</f>
        <v>7.1638105138159363E-4</v>
      </c>
      <c r="L260" s="11" cm="1">
        <f t="array" ref="L260">MMULT(Analysis!$X260:$AQ260,VaR!D$4:D$23)</f>
        <v>6.8719718027432819E-4</v>
      </c>
      <c r="M260" s="11" cm="1">
        <f t="array" ref="M260">MMULT(Analysis!$X260:$AQ260,VaR!E$4:E$23)</f>
        <v>6.775598403337364E-4</v>
      </c>
      <c r="N260" s="11" cm="1">
        <f t="array" ref="N260">MMULT(Analysis!$X260:$AQ260,VaR!F$4:F$23)</f>
        <v>6.6559379386077944E-4</v>
      </c>
      <c r="O260" s="11" cm="1">
        <f t="array" ref="O260">MMULT(Analysis!$X260:$AQ260,VaR!G$4:G$23)</f>
        <v>6.5381440852189205E-4</v>
      </c>
      <c r="P260" s="11" cm="1">
        <f t="array" ref="P260">MMULT(Analysis!$X260:$AQ260,VaR!H$4:H$23)</f>
        <v>6.3093326612266771E-4</v>
      </c>
      <c r="W260" s="37">
        <v>-5.4566784001654016E-4</v>
      </c>
      <c r="X260" s="38">
        <v>6.5518031422252534E-3</v>
      </c>
      <c r="Y260" s="38">
        <v>1.7167933747747157E-3</v>
      </c>
      <c r="Z260" s="38">
        <v>9.0744373240624551E-3</v>
      </c>
      <c r="AA260" s="38">
        <v>-5.2465064835734666E-3</v>
      </c>
      <c r="AB260" s="38">
        <v>7.7556635154782273E-3</v>
      </c>
    </row>
    <row r="261" spans="10:28" x14ac:dyDescent="0.25">
      <c r="J261" s="11">
        <v>-3.1362939074210277E-3</v>
      </c>
      <c r="K261" s="11" cm="1">
        <f t="array" ref="K261">MMULT(Analysis!$X261:$AQ261,VaR!C$4:C$23)</f>
        <v>1.2744986577782416E-3</v>
      </c>
      <c r="L261" s="11" cm="1">
        <f t="array" ref="L261">MMULT(Analysis!$X261:$AQ261,VaR!D$4:D$23)</f>
        <v>1.5059106988962528E-3</v>
      </c>
      <c r="M261" s="11" cm="1">
        <f t="array" ref="M261">MMULT(Analysis!$X261:$AQ261,VaR!E$4:E$23)</f>
        <v>1.7587504208853228E-3</v>
      </c>
      <c r="N261" s="11" cm="1">
        <f t="array" ref="N261">MMULT(Analysis!$X261:$AQ261,VaR!F$4:F$23)</f>
        <v>2.0127447393860332E-3</v>
      </c>
      <c r="O261" s="11" cm="1">
        <f t="array" ref="O261">MMULT(Analysis!$X261:$AQ261,VaR!G$4:G$23)</f>
        <v>2.2680829660253411E-3</v>
      </c>
      <c r="P261" s="11" cm="1">
        <f t="array" ref="P261">MMULT(Analysis!$X261:$AQ261,VaR!H$4:H$23)</f>
        <v>2.5577478887917368E-3</v>
      </c>
      <c r="W261" s="37">
        <v>1.036081416712841E-3</v>
      </c>
      <c r="X261" s="38">
        <v>3.2587044213651098E-3</v>
      </c>
      <c r="Y261" s="38">
        <v>-1.7312154745435691E-3</v>
      </c>
      <c r="Z261" s="38">
        <v>8.0533575017681866E-3</v>
      </c>
      <c r="AA261" s="38">
        <v>1.2056642991490662E-3</v>
      </c>
      <c r="AB261" s="38">
        <v>-8.1116539000628107E-3</v>
      </c>
    </row>
    <row r="262" spans="10:28" x14ac:dyDescent="0.25">
      <c r="J262" s="11">
        <v>1.2982072989250147E-3</v>
      </c>
      <c r="K262" s="11" cm="1">
        <f t="array" ref="K262">MMULT(Analysis!$X262:$AQ262,VaR!C$4:C$23)</f>
        <v>-6.8240893981877035E-4</v>
      </c>
      <c r="L262" s="11" cm="1">
        <f t="array" ref="L262">MMULT(Analysis!$X262:$AQ262,VaR!D$4:D$23)</f>
        <v>-4.7038197271630905E-4</v>
      </c>
      <c r="M262" s="11" cm="1">
        <f t="array" ref="M262">MMULT(Analysis!$X262:$AQ262,VaR!E$4:E$23)</f>
        <v>-2.5417678800613078E-4</v>
      </c>
      <c r="N262" s="11" cm="1">
        <f t="array" ref="N262">MMULT(Analysis!$X262:$AQ262,VaR!F$4:F$23)</f>
        <v>-2.7570321834551395E-5</v>
      </c>
      <c r="O262" s="11" cm="1">
        <f t="array" ref="O262">MMULT(Analysis!$X262:$AQ262,VaR!G$4:G$23)</f>
        <v>1.9858890070913434E-4</v>
      </c>
      <c r="P262" s="11" cm="1">
        <f t="array" ref="P262">MMULT(Analysis!$X262:$AQ262,VaR!H$4:H$23)</f>
        <v>4.5097222386551977E-4</v>
      </c>
      <c r="W262" s="37">
        <v>-1.5229344717241475E-3</v>
      </c>
      <c r="X262" s="38">
        <v>-5.7417140826510125E-4</v>
      </c>
      <c r="Y262" s="38">
        <v>3.8134281151575126E-3</v>
      </c>
      <c r="Z262" s="38">
        <v>5.5266075454084782E-3</v>
      </c>
      <c r="AA262" s="38">
        <v>4.1980648494325578E-3</v>
      </c>
      <c r="AB262" s="38">
        <v>8.740344723161252E-3</v>
      </c>
    </row>
    <row r="263" spans="10:28" x14ac:dyDescent="0.25">
      <c r="J263" s="11">
        <v>-1.6787014310541046E-3</v>
      </c>
      <c r="K263" s="11" cm="1">
        <f t="array" ref="K263">MMULT(Analysis!$X263:$AQ263,VaR!C$4:C$23)</f>
        <v>2.5273604582462072E-3</v>
      </c>
      <c r="L263" s="11" cm="1">
        <f t="array" ref="L263">MMULT(Analysis!$X263:$AQ263,VaR!D$4:D$23)</f>
        <v>2.9795974745054393E-3</v>
      </c>
      <c r="M263" s="11" cm="1">
        <f t="array" ref="M263">MMULT(Analysis!$X263:$AQ263,VaR!E$4:E$23)</f>
        <v>3.3886161736554343E-3</v>
      </c>
      <c r="N263" s="11" cm="1">
        <f t="array" ref="N263">MMULT(Analysis!$X263:$AQ263,VaR!F$4:F$23)</f>
        <v>3.7891726952074488E-3</v>
      </c>
      <c r="O263" s="11" cm="1">
        <f t="array" ref="O263">MMULT(Analysis!$X263:$AQ263,VaR!G$4:G$23)</f>
        <v>4.1890467240491541E-3</v>
      </c>
      <c r="P263" s="11" cm="1">
        <f t="array" ref="P263">MMULT(Analysis!$X263:$AQ263,VaR!H$4:H$23)</f>
        <v>4.5951402928882468E-3</v>
      </c>
      <c r="W263" s="37">
        <v>-5.2037048908474383E-3</v>
      </c>
      <c r="X263" s="38">
        <v>7.1020608836770398E-3</v>
      </c>
      <c r="Y263" s="38">
        <v>-2.9099404986904116E-3</v>
      </c>
      <c r="Z263" s="38">
        <v>2.1408851417447292E-3</v>
      </c>
      <c r="AA263" s="38">
        <v>1.2159474100451916E-3</v>
      </c>
      <c r="AB263" s="38">
        <v>8.3015217718515489E-3</v>
      </c>
    </row>
    <row r="264" spans="10:28" x14ac:dyDescent="0.25">
      <c r="J264" s="11">
        <v>-1.4813207244809589E-2</v>
      </c>
      <c r="K264" s="11" cm="1">
        <f t="array" ref="K264">MMULT(Analysis!$X264:$AQ264,VaR!C$4:C$23)</f>
        <v>-4.7315382696776808E-3</v>
      </c>
      <c r="L264" s="11" cm="1">
        <f t="array" ref="L264">MMULT(Analysis!$X264:$AQ264,VaR!D$4:D$23)</f>
        <v>-5.61475273744645E-3</v>
      </c>
      <c r="M264" s="11" cm="1">
        <f t="array" ref="M264">MMULT(Analysis!$X264:$AQ264,VaR!E$4:E$23)</f>
        <v>-6.3509130182667246E-3</v>
      </c>
      <c r="N264" s="11" cm="1">
        <f t="array" ref="N264">MMULT(Analysis!$X264:$AQ264,VaR!F$4:F$23)</f>
        <v>-7.0914871619886747E-3</v>
      </c>
      <c r="O264" s="11" cm="1">
        <f t="array" ref="O264">MMULT(Analysis!$X264:$AQ264,VaR!G$4:G$23)</f>
        <v>-7.8280150618812074E-3</v>
      </c>
      <c r="P264" s="11" cm="1">
        <f t="array" ref="P264">MMULT(Analysis!$X264:$AQ264,VaR!H$4:H$23)</f>
        <v>-8.5728979660376192E-3</v>
      </c>
      <c r="W264" s="37">
        <v>3.2297218376683302E-3</v>
      </c>
      <c r="X264" s="38">
        <v>-1.5739681746017595E-3</v>
      </c>
      <c r="Y264" s="38">
        <v>9.3168452036057718E-3</v>
      </c>
      <c r="Z264" s="38">
        <v>3.7801670790315253E-3</v>
      </c>
      <c r="AA264" s="38">
        <v>1.7204626343399285E-2</v>
      </c>
      <c r="AB264" s="38">
        <v>1.8620812887878856E-3</v>
      </c>
    </row>
    <row r="265" spans="10:28" x14ac:dyDescent="0.25">
      <c r="J265" s="11">
        <v>-3.3739016037982886E-3</v>
      </c>
      <c r="K265" s="11" cm="1">
        <f t="array" ref="K265">MMULT(Analysis!$X265:$AQ265,VaR!C$4:C$23)</f>
        <v>6.5259630255922656E-4</v>
      </c>
      <c r="L265" s="11" cm="1">
        <f t="array" ref="L265">MMULT(Analysis!$X265:$AQ265,VaR!D$4:D$23)</f>
        <v>3.4338551730693511E-4</v>
      </c>
      <c r="M265" s="11" cm="1">
        <f t="array" ref="M265">MMULT(Analysis!$X265:$AQ265,VaR!E$4:E$23)</f>
        <v>1.2128674738039208E-4</v>
      </c>
      <c r="N265" s="11" cm="1">
        <f t="array" ref="N265">MMULT(Analysis!$X265:$AQ265,VaR!F$4:F$23)</f>
        <v>-1.0426712137319688E-4</v>
      </c>
      <c r="O265" s="11" cm="1">
        <f t="array" ref="O265">MMULT(Analysis!$X265:$AQ265,VaR!G$4:G$23)</f>
        <v>-3.2744745397585086E-4</v>
      </c>
      <c r="P265" s="11" cm="1">
        <f t="array" ref="P265">MMULT(Analysis!$X265:$AQ265,VaR!H$4:H$23)</f>
        <v>-5.0042487784381204E-4</v>
      </c>
      <c r="W265" s="37">
        <v>-5.8068138514645378E-4</v>
      </c>
      <c r="X265" s="38">
        <v>-7.8239427441440033E-4</v>
      </c>
      <c r="Y265" s="38">
        <v>-1.2453190692618956E-2</v>
      </c>
      <c r="Z265" s="38">
        <v>2.4305671225476541E-3</v>
      </c>
      <c r="AA265" s="38">
        <v>-1.4247208022326232E-2</v>
      </c>
      <c r="AB265" s="38">
        <v>-7.7609007313309119E-3</v>
      </c>
    </row>
    <row r="266" spans="10:28" x14ac:dyDescent="0.25">
      <c r="J266" s="11">
        <v>-1.2875003481608678E-2</v>
      </c>
      <c r="K266" s="11" cm="1">
        <f t="array" ref="K266">MMULT(Analysis!$X266:$AQ266,VaR!C$4:C$23)</f>
        <v>-5.1584186916529317E-3</v>
      </c>
      <c r="L266" s="11" cm="1">
        <f t="array" ref="L266">MMULT(Analysis!$X266:$AQ266,VaR!D$4:D$23)</f>
        <v>-6.0076053573041082E-3</v>
      </c>
      <c r="M266" s="11" cm="1">
        <f t="array" ref="M266">MMULT(Analysis!$X266:$AQ266,VaR!E$4:E$23)</f>
        <v>-6.9831722102382523E-3</v>
      </c>
      <c r="N266" s="11" cm="1">
        <f t="array" ref="N266">MMULT(Analysis!$X266:$AQ266,VaR!F$4:F$23)</f>
        <v>-7.9444803229643795E-3</v>
      </c>
      <c r="O266" s="11" cm="1">
        <f t="array" ref="O266">MMULT(Analysis!$X266:$AQ266,VaR!G$4:G$23)</f>
        <v>-8.9081720917027433E-3</v>
      </c>
      <c r="P266" s="11" cm="1">
        <f t="array" ref="P266">MMULT(Analysis!$X266:$AQ266,VaR!H$4:H$23)</f>
        <v>-9.8747237995160369E-3</v>
      </c>
      <c r="W266" s="37">
        <v>-2.4467395633255367E-4</v>
      </c>
      <c r="X266" s="38">
        <v>-6.7983885830835765E-4</v>
      </c>
      <c r="Y266" s="38">
        <v>-1.9087510288012712E-3</v>
      </c>
      <c r="Z266" s="38">
        <v>7.2666302419856937E-4</v>
      </c>
      <c r="AA266" s="38">
        <v>2.727182724000886E-3</v>
      </c>
      <c r="AB266" s="38">
        <v>1.003415891672048E-2</v>
      </c>
    </row>
    <row r="267" spans="10:28" x14ac:dyDescent="0.25">
      <c r="J267" s="11">
        <v>1.0518517229874224E-2</v>
      </c>
      <c r="K267" s="11" cm="1">
        <f t="array" ref="K267">MMULT(Analysis!$X267:$AQ267,VaR!C$4:C$23)</f>
        <v>2.839656777555339E-3</v>
      </c>
      <c r="L267" s="11" cm="1">
        <f t="array" ref="L267">MMULT(Analysis!$X267:$AQ267,VaR!D$4:D$23)</f>
        <v>3.2677538165684777E-3</v>
      </c>
      <c r="M267" s="11" cm="1">
        <f t="array" ref="M267">MMULT(Analysis!$X267:$AQ267,VaR!E$4:E$23)</f>
        <v>3.6661125230143463E-3</v>
      </c>
      <c r="N267" s="11" cm="1">
        <f t="array" ref="N267">MMULT(Analysis!$X267:$AQ267,VaR!F$4:F$23)</f>
        <v>4.0642751491476638E-3</v>
      </c>
      <c r="O267" s="11" cm="1">
        <f t="array" ref="O267">MMULT(Analysis!$X267:$AQ267,VaR!G$4:G$23)</f>
        <v>4.4621724486393968E-3</v>
      </c>
      <c r="P267" s="11" cm="1">
        <f t="array" ref="P267">MMULT(Analysis!$X267:$AQ267,VaR!H$4:H$23)</f>
        <v>4.8586465604175131E-3</v>
      </c>
      <c r="W267" s="37">
        <v>4.4428261753622789E-3</v>
      </c>
      <c r="X267" s="38">
        <v>5.6721472699427979E-4</v>
      </c>
      <c r="Y267" s="38">
        <v>-2.0772416787134722E-3</v>
      </c>
      <c r="Z267" s="38">
        <v>6.8194636544940284E-4</v>
      </c>
      <c r="AA267" s="38">
        <v>-1.5505506311357022E-2</v>
      </c>
      <c r="AB267" s="38">
        <v>8.1981756046719968E-3</v>
      </c>
    </row>
    <row r="268" spans="10:28" x14ac:dyDescent="0.25">
      <c r="J268" s="11">
        <v>5.2978606603467562E-3</v>
      </c>
      <c r="K268" s="11" cm="1">
        <f t="array" ref="K268">MMULT(Analysis!$X268:$AQ268,VaR!C$4:C$23)</f>
        <v>2.8491957682282953E-4</v>
      </c>
      <c r="L268" s="11" cm="1">
        <f t="array" ref="L268">MMULT(Analysis!$X268:$AQ268,VaR!D$4:D$23)</f>
        <v>2.8993404006961E-4</v>
      </c>
      <c r="M268" s="11" cm="1">
        <f t="array" ref="M268">MMULT(Analysis!$X268:$AQ268,VaR!E$4:E$23)</f>
        <v>2.6059078922487897E-4</v>
      </c>
      <c r="N268" s="11" cm="1">
        <f t="array" ref="N268">MMULT(Analysis!$X268:$AQ268,VaR!F$4:F$23)</f>
        <v>2.232992988737782E-4</v>
      </c>
      <c r="O268" s="11" cm="1">
        <f t="array" ref="O268">MMULT(Analysis!$X268:$AQ268,VaR!G$4:G$23)</f>
        <v>1.855705720901333E-4</v>
      </c>
      <c r="P268" s="11" cm="1">
        <f t="array" ref="P268">MMULT(Analysis!$X268:$AQ268,VaR!H$4:H$23)</f>
        <v>9.7242205154183994E-5</v>
      </c>
      <c r="W268" s="37">
        <v>-2.1163256724335945E-3</v>
      </c>
      <c r="X268" s="38">
        <v>-2.4408631063342905E-3</v>
      </c>
      <c r="Y268" s="38">
        <v>-1.7889276404697738E-3</v>
      </c>
      <c r="Z268" s="38">
        <v>-2.3945128388448214E-3</v>
      </c>
      <c r="AA268" s="38">
        <v>4.708347038202919E-3</v>
      </c>
      <c r="AB268" s="38">
        <v>-2.9814716832457632E-3</v>
      </c>
    </row>
    <row r="269" spans="10:28" x14ac:dyDescent="0.25">
      <c r="J269" s="11">
        <v>-2.0688420224192002E-3</v>
      </c>
      <c r="K269" s="11" cm="1">
        <f t="array" ref="K269">MMULT(Analysis!$X269:$AQ269,VaR!C$4:C$23)</f>
        <v>6.8370967765125955E-4</v>
      </c>
      <c r="L269" s="11" cm="1">
        <f t="array" ref="L269">MMULT(Analysis!$X269:$AQ269,VaR!D$4:D$23)</f>
        <v>5.9496338753975116E-4</v>
      </c>
      <c r="M269" s="11" cm="1">
        <f t="array" ref="M269">MMULT(Analysis!$X269:$AQ269,VaR!E$4:E$23)</f>
        <v>5.3653081781753127E-4</v>
      </c>
      <c r="N269" s="11" cm="1">
        <f t="array" ref="N269">MMULT(Analysis!$X269:$AQ269,VaR!F$4:F$23)</f>
        <v>4.8328535122617246E-4</v>
      </c>
      <c r="O269" s="11" cm="1">
        <f t="array" ref="O269">MMULT(Analysis!$X269:$AQ269,VaR!G$4:G$23)</f>
        <v>4.3017524111919588E-4</v>
      </c>
      <c r="P269" s="11" cm="1">
        <f t="array" ref="P269">MMULT(Analysis!$X269:$AQ269,VaR!H$4:H$23)</f>
        <v>4.0629220347079473E-4</v>
      </c>
      <c r="W269" s="37">
        <v>7.8196041295072061E-3</v>
      </c>
      <c r="X269" s="38">
        <v>5.7847276528045768E-3</v>
      </c>
      <c r="Y269" s="38">
        <v>-2.2719847624524852E-3</v>
      </c>
      <c r="Z269" s="38">
        <v>2.2166088463847697E-3</v>
      </c>
      <c r="AA269" s="38">
        <v>-6.7486963270232082E-3</v>
      </c>
      <c r="AB269" s="38">
        <v>-6.2722318931591873E-4</v>
      </c>
    </row>
    <row r="270" spans="10:28" x14ac:dyDescent="0.25">
      <c r="J270" s="11">
        <v>-3.9409886966780194E-3</v>
      </c>
      <c r="K270" s="11" cm="1">
        <f t="array" ref="K270">MMULT(Analysis!$X270:$AQ270,VaR!C$4:C$23)</f>
        <v>5.0731073358210095E-4</v>
      </c>
      <c r="L270" s="11" cm="1">
        <f t="array" ref="L270">MMULT(Analysis!$X270:$AQ270,VaR!D$4:D$23)</f>
        <v>5.6210930374156194E-4</v>
      </c>
      <c r="M270" s="11" cm="1">
        <f t="array" ref="M270">MMULT(Analysis!$X270:$AQ270,VaR!E$4:E$23)</f>
        <v>6.3554703398556261E-4</v>
      </c>
      <c r="N270" s="11" cm="1">
        <f t="array" ref="N270">MMULT(Analysis!$X270:$AQ270,VaR!F$4:F$23)</f>
        <v>7.0857851493560226E-4</v>
      </c>
      <c r="O270" s="11" cm="1">
        <f t="array" ref="O270">MMULT(Analysis!$X270:$AQ270,VaR!G$4:G$23)</f>
        <v>7.8234743950243984E-4</v>
      </c>
      <c r="P270" s="11" cm="1">
        <f t="array" ref="P270">MMULT(Analysis!$X270:$AQ270,VaR!H$4:H$23)</f>
        <v>8.5619722109041979E-4</v>
      </c>
      <c r="W270" s="37">
        <v>-2.0037434387646502E-3</v>
      </c>
      <c r="X270" s="38">
        <v>-1.2574781382900255E-3</v>
      </c>
      <c r="Y270" s="38">
        <v>6.3403683184820696E-3</v>
      </c>
      <c r="Z270" s="38">
        <v>3.4639007306679556E-3</v>
      </c>
      <c r="AA270" s="38">
        <v>8.4071728598326435E-3</v>
      </c>
      <c r="AB270" s="38">
        <v>-6.8760442410290123E-3</v>
      </c>
    </row>
    <row r="271" spans="10:28" x14ac:dyDescent="0.25">
      <c r="J271" s="11">
        <v>7.7636633048487726E-3</v>
      </c>
      <c r="K271" s="11" cm="1">
        <f t="array" ref="K271">MMULT(Analysis!$X271:$AQ271,VaR!C$4:C$23)</f>
        <v>5.01325956962649E-3</v>
      </c>
      <c r="L271" s="11" cm="1">
        <f t="array" ref="L271">MMULT(Analysis!$X271:$AQ271,VaR!D$4:D$23)</f>
        <v>5.6398650366432978E-3</v>
      </c>
      <c r="M271" s="11" cm="1">
        <f t="array" ref="M271">MMULT(Analysis!$X271:$AQ271,VaR!E$4:E$23)</f>
        <v>6.2720228544155595E-3</v>
      </c>
      <c r="N271" s="11" cm="1">
        <f t="array" ref="N271">MMULT(Analysis!$X271:$AQ271,VaR!F$4:F$23)</f>
        <v>6.9041829605074228E-3</v>
      </c>
      <c r="O271" s="11" cm="1">
        <f t="array" ref="O271">MMULT(Analysis!$X271:$AQ271,VaR!G$4:G$23)</f>
        <v>7.5355838602965538E-3</v>
      </c>
      <c r="P271" s="11" cm="1">
        <f t="array" ref="P271">MMULT(Analysis!$X271:$AQ271,VaR!H$4:H$23)</f>
        <v>8.1625279060058738E-3</v>
      </c>
      <c r="W271" s="37">
        <v>-5.0650193179550109E-3</v>
      </c>
      <c r="X271" s="38">
        <v>-9.4297195548642752E-4</v>
      </c>
      <c r="Y271" s="38">
        <v>1.9800334080660835E-3</v>
      </c>
      <c r="Z271" s="38">
        <v>4.7514451974449909E-3</v>
      </c>
      <c r="AA271" s="38">
        <v>5.8188695366960018E-3</v>
      </c>
      <c r="AB271" s="38">
        <v>3.0350259102182465E-3</v>
      </c>
    </row>
    <row r="272" spans="10:28" x14ac:dyDescent="0.25">
      <c r="J272" s="11">
        <v>3.4188181163010861E-3</v>
      </c>
      <c r="K272" s="11" cm="1">
        <f t="array" ref="K272">MMULT(Analysis!$X272:$AQ272,VaR!C$4:C$23)</f>
        <v>1.0714738383797461E-3</v>
      </c>
      <c r="L272" s="11" cm="1">
        <f t="array" ref="L272">MMULT(Analysis!$X272:$AQ272,VaR!D$4:D$23)</f>
        <v>9.6597552856113778E-4</v>
      </c>
      <c r="M272" s="11" cm="1">
        <f t="array" ref="M272">MMULT(Analysis!$X272:$AQ272,VaR!E$4:E$23)</f>
        <v>9.4249343939632063E-4</v>
      </c>
      <c r="N272" s="11" cm="1">
        <f t="array" ref="N272">MMULT(Analysis!$X272:$AQ272,VaR!F$4:F$23)</f>
        <v>9.0673501259058947E-4</v>
      </c>
      <c r="O272" s="11" cm="1">
        <f t="array" ref="O272">MMULT(Analysis!$X272:$AQ272,VaR!G$4:G$23)</f>
        <v>8.7232820309449078E-4</v>
      </c>
      <c r="P272" s="11" cm="1">
        <f t="array" ref="P272">MMULT(Analysis!$X272:$AQ272,VaR!H$4:H$23)</f>
        <v>7.8579221224894693E-4</v>
      </c>
      <c r="W272" s="37">
        <v>5.2730150082410544E-3</v>
      </c>
      <c r="X272" s="38">
        <v>-1.7286073418654267E-4</v>
      </c>
      <c r="Y272" s="38">
        <v>-1.0133845234528416E-2</v>
      </c>
      <c r="Z272" s="38">
        <v>2.5978768367906011E-3</v>
      </c>
      <c r="AA272" s="38">
        <v>8.4089758421294382E-3</v>
      </c>
      <c r="AB272" s="38">
        <v>1.0874192381730973E-2</v>
      </c>
    </row>
    <row r="273" spans="10:28" x14ac:dyDescent="0.25">
      <c r="J273" s="11">
        <v>9.7452761408948832E-3</v>
      </c>
      <c r="K273" s="11" cm="1">
        <f t="array" ref="K273">MMULT(Analysis!$X273:$AQ273,VaR!C$4:C$23)</f>
        <v>3.7091238576519811E-3</v>
      </c>
      <c r="L273" s="11" cm="1">
        <f t="array" ref="L273">MMULT(Analysis!$X273:$AQ273,VaR!D$4:D$23)</f>
        <v>4.2784770742486647E-3</v>
      </c>
      <c r="M273" s="11" cm="1">
        <f t="array" ref="M273">MMULT(Analysis!$X273:$AQ273,VaR!E$4:E$23)</f>
        <v>4.871682650642588E-3</v>
      </c>
      <c r="N273" s="11" cm="1">
        <f t="array" ref="N273">MMULT(Analysis!$X273:$AQ273,VaR!F$4:F$23)</f>
        <v>5.4622632332776656E-3</v>
      </c>
      <c r="O273" s="11" cm="1">
        <f t="array" ref="O273">MMULT(Analysis!$X273:$AQ273,VaR!G$4:G$23)</f>
        <v>6.0529542041370546E-3</v>
      </c>
      <c r="P273" s="11" cm="1">
        <f t="array" ref="P273">MMULT(Analysis!$X273:$AQ273,VaR!H$4:H$23)</f>
        <v>6.6201271354355586E-3</v>
      </c>
      <c r="W273" s="37">
        <v>9.3113104094285516E-3</v>
      </c>
      <c r="X273" s="38">
        <v>5.1912611459338223E-3</v>
      </c>
      <c r="Y273" s="38">
        <v>-2.5897528366513136E-4</v>
      </c>
      <c r="Z273" s="38">
        <v>-6.8288791832572318E-3</v>
      </c>
      <c r="AA273" s="38">
        <v>-2.383706745505333E-3</v>
      </c>
      <c r="AB273" s="38">
        <v>-2.6231054754258364E-3</v>
      </c>
    </row>
    <row r="274" spans="10:28" x14ac:dyDescent="0.25">
      <c r="J274" s="11">
        <v>-2.5795817930803047E-4</v>
      </c>
      <c r="K274" s="11" cm="1">
        <f t="array" ref="K274">MMULT(Analysis!$X274:$AQ274,VaR!C$4:C$23)</f>
        <v>-2.6332900057641994E-3</v>
      </c>
      <c r="L274" s="11" cm="1">
        <f t="array" ref="L274">MMULT(Analysis!$X274:$AQ274,VaR!D$4:D$23)</f>
        <v>-3.1812360884430541E-3</v>
      </c>
      <c r="M274" s="11" cm="1">
        <f t="array" ref="M274">MMULT(Analysis!$X274:$AQ274,VaR!E$4:E$23)</f>
        <v>-3.7637211263668742E-3</v>
      </c>
      <c r="N274" s="11" cm="1">
        <f t="array" ref="N274">MMULT(Analysis!$X274:$AQ274,VaR!F$4:F$23)</f>
        <v>-4.3453086410525192E-3</v>
      </c>
      <c r="O274" s="11" cm="1">
        <f t="array" ref="O274">MMULT(Analysis!$X274:$AQ274,VaR!G$4:G$23)</f>
        <v>-4.927824483495955E-3</v>
      </c>
      <c r="P274" s="11" cm="1">
        <f t="array" ref="P274">MMULT(Analysis!$X274:$AQ274,VaR!H$4:H$23)</f>
        <v>-5.5257132065224283E-3</v>
      </c>
      <c r="W274" s="37">
        <v>6.6228898185712749E-3</v>
      </c>
      <c r="X274" s="38">
        <v>-5.0119939007709012E-4</v>
      </c>
      <c r="Y274" s="38">
        <v>1.652406017943576E-4</v>
      </c>
      <c r="Z274" s="38">
        <v>1.8650024693044542E-3</v>
      </c>
      <c r="AA274" s="38">
        <v>8.5105387516785404E-3</v>
      </c>
      <c r="AB274" s="38">
        <v>1.0876306340709561E-3</v>
      </c>
    </row>
    <row r="275" spans="10:28" x14ac:dyDescent="0.25">
      <c r="J275" s="11">
        <v>5.3354316439377103E-3</v>
      </c>
      <c r="K275" s="11" cm="1">
        <f t="array" ref="K275">MMULT(Analysis!$X275:$AQ275,VaR!C$4:C$23)</f>
        <v>5.1613624418513646E-3</v>
      </c>
      <c r="L275" s="11" cm="1">
        <f t="array" ref="L275">MMULT(Analysis!$X275:$AQ275,VaR!D$4:D$23)</f>
        <v>5.7761499316664588E-3</v>
      </c>
      <c r="M275" s="11" cm="1">
        <f t="array" ref="M275">MMULT(Analysis!$X275:$AQ275,VaR!E$4:E$23)</f>
        <v>6.2864320838472302E-3</v>
      </c>
      <c r="N275" s="11" cm="1">
        <f t="array" ref="N275">MMULT(Analysis!$X275:$AQ275,VaR!F$4:F$23)</f>
        <v>6.8102571191346849E-3</v>
      </c>
      <c r="O275" s="11" cm="1">
        <f t="array" ref="O275">MMULT(Analysis!$X275:$AQ275,VaR!G$4:G$23)</f>
        <v>7.3330091908187321E-3</v>
      </c>
      <c r="P275" s="11" cm="1">
        <f t="array" ref="P275">MMULT(Analysis!$X275:$AQ275,VaR!H$4:H$23)</f>
        <v>7.9219693159198364E-3</v>
      </c>
      <c r="W275" s="37">
        <v>2.574700524745276E-3</v>
      </c>
      <c r="X275" s="38">
        <v>-3.5250172479427419E-3</v>
      </c>
      <c r="Y275" s="38">
        <v>-7.1168452036057712E-3</v>
      </c>
      <c r="Z275" s="38">
        <v>1.060961037940724E-2</v>
      </c>
      <c r="AA275" s="38">
        <v>3.2247141608502715E-3</v>
      </c>
      <c r="AB275" s="38">
        <v>-3.9423914891936872E-3</v>
      </c>
    </row>
    <row r="276" spans="10:28" x14ac:dyDescent="0.25">
      <c r="J276" s="11">
        <v>1.6750268506319935E-3</v>
      </c>
      <c r="K276" s="11" cm="1">
        <f t="array" ref="K276">MMULT(Analysis!$X276:$AQ276,VaR!C$4:C$23)</f>
        <v>4.414541981962285E-3</v>
      </c>
      <c r="L276" s="11" cm="1">
        <f t="array" ref="L276">MMULT(Analysis!$X276:$AQ276,VaR!D$4:D$23)</f>
        <v>5.1687841028500211E-3</v>
      </c>
      <c r="M276" s="11" cm="1">
        <f t="array" ref="M276">MMULT(Analysis!$X276:$AQ276,VaR!E$4:E$23)</f>
        <v>5.6833106737652845E-3</v>
      </c>
      <c r="N276" s="11" cm="1">
        <f t="array" ref="N276">MMULT(Analysis!$X276:$AQ276,VaR!F$4:F$23)</f>
        <v>6.2349932336353666E-3</v>
      </c>
      <c r="O276" s="11" cm="1">
        <f t="array" ref="O276">MMULT(Analysis!$X276:$AQ276,VaR!G$4:G$23)</f>
        <v>6.7821336212804881E-3</v>
      </c>
      <c r="P276" s="11" cm="1">
        <f t="array" ref="P276">MMULT(Analysis!$X276:$AQ276,VaR!H$4:H$23)</f>
        <v>7.3374435448598854E-3</v>
      </c>
      <c r="W276" s="37">
        <v>4.4800589557766213E-3</v>
      </c>
      <c r="X276" s="38">
        <v>-2.675143125292379E-3</v>
      </c>
      <c r="Y276" s="38">
        <v>4.4262789975196941E-3</v>
      </c>
      <c r="Z276" s="38">
        <v>-4.8833008978988804E-3</v>
      </c>
      <c r="AA276" s="38">
        <v>-3.6396978283766658E-3</v>
      </c>
      <c r="AB276" s="38">
        <v>-3.7411993240435547E-3</v>
      </c>
    </row>
    <row r="277" spans="10:28" x14ac:dyDescent="0.25">
      <c r="J277" s="11">
        <v>3.3455029163755581E-3</v>
      </c>
      <c r="K277" s="11" cm="1">
        <f t="array" ref="K277">MMULT(Analysis!$X277:$AQ277,VaR!C$4:C$23)</f>
        <v>1.4256926673038304E-3</v>
      </c>
      <c r="L277" s="11" cm="1">
        <f t="array" ref="L277">MMULT(Analysis!$X277:$AQ277,VaR!D$4:D$23)</f>
        <v>2.017182066167533E-3</v>
      </c>
      <c r="M277" s="11" cm="1">
        <f t="array" ref="M277">MMULT(Analysis!$X277:$AQ277,VaR!E$4:E$23)</f>
        <v>2.6145530989321116E-3</v>
      </c>
      <c r="N277" s="11" cm="1">
        <f t="array" ref="N277">MMULT(Analysis!$X277:$AQ277,VaR!F$4:F$23)</f>
        <v>3.2105156880482262E-3</v>
      </c>
      <c r="O277" s="11" cm="1">
        <f t="array" ref="O277">MMULT(Analysis!$X277:$AQ277,VaR!G$4:G$23)</f>
        <v>3.8067400541001249E-3</v>
      </c>
      <c r="P277" s="11" cm="1">
        <f t="array" ref="P277">MMULT(Analysis!$X277:$AQ277,VaR!H$4:H$23)</f>
        <v>4.3917559607922754E-3</v>
      </c>
      <c r="W277" s="37">
        <v>2.7191694152847046E-3</v>
      </c>
      <c r="X277" s="38">
        <v>5.5027567011711655E-4</v>
      </c>
      <c r="Y277" s="38">
        <v>-1.4342390586047258E-3</v>
      </c>
      <c r="Z277" s="38">
        <v>7.0855016118286582E-3</v>
      </c>
      <c r="AA277" s="38">
        <v>1.3059131707530468E-3</v>
      </c>
      <c r="AB277" s="38">
        <v>-3.7989007943120667E-3</v>
      </c>
    </row>
    <row r="278" spans="10:28" x14ac:dyDescent="0.25">
      <c r="J278" s="11">
        <v>6.4295887357809865E-4</v>
      </c>
      <c r="K278" s="11" cm="1">
        <f t="array" ref="K278">MMULT(Analysis!$X278:$AQ278,VaR!C$4:C$23)</f>
        <v>6.1832209864178607E-4</v>
      </c>
      <c r="L278" s="11" cm="1">
        <f t="array" ref="L278">MMULT(Analysis!$X278:$AQ278,VaR!D$4:D$23)</f>
        <v>6.1862948594845909E-4</v>
      </c>
      <c r="M278" s="11" cm="1">
        <f t="array" ref="M278">MMULT(Analysis!$X278:$AQ278,VaR!E$4:E$23)</f>
        <v>6.8237109804851395E-4</v>
      </c>
      <c r="N278" s="11" cm="1">
        <f t="array" ref="N278">MMULT(Analysis!$X278:$AQ278,VaR!F$4:F$23)</f>
        <v>7.4632491201738851E-4</v>
      </c>
      <c r="O278" s="11" cm="1">
        <f t="array" ref="O278">MMULT(Analysis!$X278:$AQ278,VaR!G$4:G$23)</f>
        <v>8.1161451769625284E-4</v>
      </c>
      <c r="P278" s="11" cm="1">
        <f t="array" ref="P278">MMULT(Analysis!$X278:$AQ278,VaR!H$4:H$23)</f>
        <v>8.9730641186511922E-4</v>
      </c>
      <c r="W278" s="37">
        <v>-4.7356882987660358E-4</v>
      </c>
      <c r="X278" s="38">
        <v>1.2364384918124416E-2</v>
      </c>
      <c r="Y278" s="38">
        <v>4.4140016421224579E-4</v>
      </c>
      <c r="Z278" s="38">
        <v>3.713240433472674E-3</v>
      </c>
      <c r="AA278" s="38">
        <v>1.5059143298538401E-3</v>
      </c>
      <c r="AB278" s="38">
        <v>-3.598295537461672E-3</v>
      </c>
    </row>
    <row r="279" spans="10:28" x14ac:dyDescent="0.25">
      <c r="J279" s="11">
        <v>9.6586123251918964E-3</v>
      </c>
      <c r="K279" s="11" cm="1">
        <f t="array" ref="K279">MMULT(Analysis!$X279:$AQ279,VaR!C$4:C$23)</f>
        <v>5.6360772804618627E-3</v>
      </c>
      <c r="L279" s="11" cm="1">
        <f t="array" ref="L279">MMULT(Analysis!$X279:$AQ279,VaR!D$4:D$23)</f>
        <v>5.862752308788851E-3</v>
      </c>
      <c r="M279" s="11" cm="1">
        <f t="array" ref="M279">MMULT(Analysis!$X279:$AQ279,VaR!E$4:E$23)</f>
        <v>6.0518823547471628E-3</v>
      </c>
      <c r="N279" s="11" cm="1">
        <f t="array" ref="N279">MMULT(Analysis!$X279:$AQ279,VaR!F$4:F$23)</f>
        <v>6.2293149005285837E-3</v>
      </c>
      <c r="O279" s="11" cm="1">
        <f t="array" ref="O279">MMULT(Analysis!$X279:$AQ279,VaR!G$4:G$23)</f>
        <v>6.4060582972346953E-3</v>
      </c>
      <c r="P279" s="11" cm="1">
        <f t="array" ref="P279">MMULT(Analysis!$X279:$AQ279,VaR!H$4:H$23)</f>
        <v>6.5790127657223236E-3</v>
      </c>
      <c r="W279" s="37">
        <v>-2.5633233781278244E-3</v>
      </c>
      <c r="X279" s="38">
        <v>7.2810764120513332E-3</v>
      </c>
      <c r="Y279" s="38">
        <v>7.4158234866023133E-3</v>
      </c>
      <c r="Z279" s="38">
        <v>2.2802305575907664E-3</v>
      </c>
      <c r="AA279" s="38">
        <v>1.1722368359286337E-2</v>
      </c>
      <c r="AB279" s="38">
        <v>1.5898648349651921E-3</v>
      </c>
    </row>
    <row r="280" spans="10:28" x14ac:dyDescent="0.25">
      <c r="J280" s="11">
        <v>8.1608963595893799E-3</v>
      </c>
      <c r="K280" s="11" cm="1">
        <f t="array" ref="K280">MMULT(Analysis!$X280:$AQ280,VaR!C$4:C$23)</f>
        <v>3.1686415773708133E-3</v>
      </c>
      <c r="L280" s="11" cm="1">
        <f t="array" ref="L280">MMULT(Analysis!$X280:$AQ280,VaR!D$4:D$23)</f>
        <v>3.6843085740388484E-3</v>
      </c>
      <c r="M280" s="11" cm="1">
        <f t="array" ref="M280">MMULT(Analysis!$X280:$AQ280,VaR!E$4:E$23)</f>
        <v>4.3268961022331917E-3</v>
      </c>
      <c r="N280" s="11" cm="1">
        <f t="array" ref="N280">MMULT(Analysis!$X280:$AQ280,VaR!F$4:F$23)</f>
        <v>4.9410770095143133E-3</v>
      </c>
      <c r="O280" s="11" cm="1">
        <f t="array" ref="O280">MMULT(Analysis!$X280:$AQ280,VaR!G$4:G$23)</f>
        <v>5.5575828990887411E-3</v>
      </c>
      <c r="P280" s="11" cm="1">
        <f t="array" ref="P280">MMULT(Analysis!$X280:$AQ280,VaR!H$4:H$23)</f>
        <v>6.2102085360567711E-3</v>
      </c>
      <c r="W280" s="37">
        <v>6.2479578582482643E-3</v>
      </c>
      <c r="X280" s="38">
        <v>-1.4793721195383112E-4</v>
      </c>
      <c r="Y280" s="38">
        <v>-7.4322199174697741E-3</v>
      </c>
      <c r="Z280" s="38">
        <v>-1.768314024656138E-3</v>
      </c>
      <c r="AA280" s="38">
        <v>-1.6183183182775975E-2</v>
      </c>
      <c r="AB280" s="38">
        <v>1.2908266718444793E-3</v>
      </c>
    </row>
    <row r="281" spans="10:28" x14ac:dyDescent="0.25">
      <c r="J281" s="11">
        <v>-3.5480611641344195E-3</v>
      </c>
      <c r="K281" s="11" cm="1">
        <f t="array" ref="K281">MMULT(Analysis!$X281:$AQ281,VaR!C$4:C$23)</f>
        <v>3.8428697172528314E-3</v>
      </c>
      <c r="L281" s="11" cm="1">
        <f t="array" ref="L281">MMULT(Analysis!$X281:$AQ281,VaR!D$4:D$23)</f>
        <v>4.0403411142428671E-3</v>
      </c>
      <c r="M281" s="11" cm="1">
        <f t="array" ref="M281">MMULT(Analysis!$X281:$AQ281,VaR!E$4:E$23)</f>
        <v>4.228300154498885E-3</v>
      </c>
      <c r="N281" s="11" cm="1">
        <f t="array" ref="N281">MMULT(Analysis!$X281:$AQ281,VaR!F$4:F$23)</f>
        <v>4.438461716374846E-3</v>
      </c>
      <c r="O281" s="11" cm="1">
        <f t="array" ref="O281">MMULT(Analysis!$X281:$AQ281,VaR!G$4:G$23)</f>
        <v>4.6481939624296786E-3</v>
      </c>
      <c r="P281" s="11" cm="1">
        <f t="array" ref="P281">MMULT(Analysis!$X281:$AQ281,VaR!H$4:H$23)</f>
        <v>4.9276913866110128E-3</v>
      </c>
      <c r="W281" s="37">
        <v>2.8615616338342077E-3</v>
      </c>
      <c r="X281" s="38">
        <v>5.0568256736005426E-4</v>
      </c>
      <c r="Y281" s="38">
        <v>7.5847645307963842E-3</v>
      </c>
      <c r="Z281" s="38">
        <v>-2.9805970636232818E-3</v>
      </c>
      <c r="AA281" s="38">
        <v>-9.1069971712306151E-3</v>
      </c>
      <c r="AB281" s="38">
        <v>9.1801905717933553E-3</v>
      </c>
    </row>
    <row r="282" spans="10:28" x14ac:dyDescent="0.25">
      <c r="J282" s="11">
        <v>-4.2759732858984765E-3</v>
      </c>
      <c r="K282" s="11" cm="1">
        <f t="array" ref="K282">MMULT(Analysis!$X282:$AQ282,VaR!C$4:C$23)</f>
        <v>-3.7209840670529171E-3</v>
      </c>
      <c r="L282" s="11" cm="1">
        <f t="array" ref="L282">MMULT(Analysis!$X282:$AQ282,VaR!D$4:D$23)</f>
        <v>-4.0226886929017065E-3</v>
      </c>
      <c r="M282" s="11" cm="1">
        <f t="array" ref="M282">MMULT(Analysis!$X282:$AQ282,VaR!E$4:E$23)</f>
        <v>-4.3454331303829589E-3</v>
      </c>
      <c r="N282" s="11" cm="1">
        <f t="array" ref="N282">MMULT(Analysis!$X282:$AQ282,VaR!F$4:F$23)</f>
        <v>-4.6787227941769297E-3</v>
      </c>
      <c r="O282" s="11" cm="1">
        <f t="array" ref="O282">MMULT(Analysis!$X282:$AQ282,VaR!G$4:G$23)</f>
        <v>-5.0123869613292521E-3</v>
      </c>
      <c r="P282" s="11" cm="1">
        <f t="array" ref="P282">MMULT(Analysis!$X282:$AQ282,VaR!H$4:H$23)</f>
        <v>-5.35604610726397E-3</v>
      </c>
      <c r="W282" s="37">
        <v>5.9288251713936913E-3</v>
      </c>
      <c r="X282" s="38">
        <v>-1.6360289984950213E-3</v>
      </c>
      <c r="Y282" s="38">
        <v>2.208870721964195E-3</v>
      </c>
      <c r="Z282" s="38">
        <v>5.2927506665866528E-3</v>
      </c>
      <c r="AA282" s="38">
        <v>6.0602705308236181E-3</v>
      </c>
      <c r="AB282" s="38">
        <v>1.2981630255912023E-3</v>
      </c>
    </row>
    <row r="283" spans="10:28" x14ac:dyDescent="0.25">
      <c r="J283" s="11">
        <v>3.1563582708215537E-3</v>
      </c>
      <c r="K283" s="11" cm="1">
        <f t="array" ref="K283">MMULT(Analysis!$X283:$AQ283,VaR!C$4:C$23)</f>
        <v>-2.962712712451493E-4</v>
      </c>
      <c r="L283" s="11" cm="1">
        <f t="array" ref="L283">MMULT(Analysis!$X283:$AQ283,VaR!D$4:D$23)</f>
        <v>1.4980332983769877E-4</v>
      </c>
      <c r="M283" s="11" cm="1">
        <f t="array" ref="M283">MMULT(Analysis!$X283:$AQ283,VaR!E$4:E$23)</f>
        <v>4.7794814888479643E-4</v>
      </c>
      <c r="N283" s="11" cm="1">
        <f t="array" ref="N283">MMULT(Analysis!$X283:$AQ283,VaR!F$4:F$23)</f>
        <v>8.154287448399177E-4</v>
      </c>
      <c r="O283" s="11" cm="1">
        <f t="array" ref="O283">MMULT(Analysis!$X283:$AQ283,VaR!G$4:G$23)</f>
        <v>1.1502875822563046E-3</v>
      </c>
      <c r="P283" s="11" cm="1">
        <f t="array" ref="P283">MMULT(Analysis!$X283:$AQ283,VaR!H$4:H$23)</f>
        <v>1.4609669969332323E-3</v>
      </c>
      <c r="W283" s="37">
        <v>2.6928427268998346E-3</v>
      </c>
      <c r="X283" s="38">
        <v>-9.4735387367472844E-4</v>
      </c>
      <c r="Y283" s="38">
        <v>3.0533785098246884E-3</v>
      </c>
      <c r="Z283" s="38">
        <v>1.0302892061019519E-3</v>
      </c>
      <c r="AA283" s="38">
        <v>4.6104894100688397E-3</v>
      </c>
      <c r="AB283" s="38">
        <v>1.3128741924343922E-2</v>
      </c>
    </row>
    <row r="284" spans="10:28" x14ac:dyDescent="0.25">
      <c r="J284" s="11">
        <v>1.460174803782394E-3</v>
      </c>
      <c r="K284" s="11" cm="1">
        <f t="array" ref="K284">MMULT(Analysis!$X284:$AQ284,VaR!C$4:C$23)</f>
        <v>4.8056831722688973E-4</v>
      </c>
      <c r="L284" s="11" cm="1">
        <f t="array" ref="L284">MMULT(Analysis!$X284:$AQ284,VaR!D$4:D$23)</f>
        <v>6.2373289351673933E-4</v>
      </c>
      <c r="M284" s="11" cm="1">
        <f t="array" ref="M284">MMULT(Analysis!$X284:$AQ284,VaR!E$4:E$23)</f>
        <v>5.9938532194750275E-4</v>
      </c>
      <c r="N284" s="11" cm="1">
        <f t="array" ref="N284">MMULT(Analysis!$X284:$AQ284,VaR!F$4:F$23)</f>
        <v>5.8569185046717775E-4</v>
      </c>
      <c r="O284" s="11" cm="1">
        <f t="array" ref="O284">MMULT(Analysis!$X284:$AQ284,VaR!G$4:G$23)</f>
        <v>5.6888989906872718E-4</v>
      </c>
      <c r="P284" s="11" cm="1">
        <f t="array" ref="P284">MMULT(Analysis!$X284:$AQ284,VaR!H$4:H$23)</f>
        <v>5.6290186585948685E-4</v>
      </c>
      <c r="W284" s="37">
        <v>1.1391546786384424E-3</v>
      </c>
      <c r="X284" s="38">
        <v>5.7605486542888686E-4</v>
      </c>
      <c r="Y284" s="38">
        <v>8.8219426111536456E-4</v>
      </c>
      <c r="Z284" s="38">
        <v>1.5700146544360904E-3</v>
      </c>
      <c r="AA284" s="38">
        <v>4.0071573574095368E-6</v>
      </c>
      <c r="AB284" s="38">
        <v>-7.329002208858583E-4</v>
      </c>
    </row>
    <row r="285" spans="10:28" x14ac:dyDescent="0.25">
      <c r="J285" s="11">
        <v>2.1091617303453029E-4</v>
      </c>
      <c r="K285" s="11" cm="1">
        <f t="array" ref="K285">MMULT(Analysis!$X285:$AQ285,VaR!C$4:C$23)</f>
        <v>7.5091789020120478E-4</v>
      </c>
      <c r="L285" s="11" cm="1">
        <f t="array" ref="L285">MMULT(Analysis!$X285:$AQ285,VaR!D$4:D$23)</f>
        <v>7.3737134536247593E-4</v>
      </c>
      <c r="M285" s="11" cm="1">
        <f t="array" ref="M285">MMULT(Analysis!$X285:$AQ285,VaR!E$4:E$23)</f>
        <v>6.4682233920978799E-4</v>
      </c>
      <c r="N285" s="11" cm="1">
        <f t="array" ref="N285">MMULT(Analysis!$X285:$AQ285,VaR!F$4:F$23)</f>
        <v>5.6206577611406033E-4</v>
      </c>
      <c r="O285" s="11" cm="1">
        <f t="array" ref="O285">MMULT(Analysis!$X285:$AQ285,VaR!G$4:G$23)</f>
        <v>4.7610703408766843E-4</v>
      </c>
      <c r="P285" s="11" cm="1">
        <f t="array" ref="P285">MMULT(Analysis!$X285:$AQ285,VaR!H$4:H$23)</f>
        <v>3.8137683044331871E-4</v>
      </c>
      <c r="W285" s="37">
        <v>3.1494777113024609E-3</v>
      </c>
      <c r="X285" s="38">
        <v>-9.840473187272436E-3</v>
      </c>
      <c r="Y285" s="38">
        <v>1.0894557863642695E-2</v>
      </c>
      <c r="Z285" s="38">
        <v>-5.5291775258127021E-3</v>
      </c>
      <c r="AA285" s="38">
        <v>-1.2492336135357619E-3</v>
      </c>
      <c r="AB285" s="38">
        <v>1.0582684502755001E-3</v>
      </c>
    </row>
    <row r="286" spans="10:28" x14ac:dyDescent="0.25">
      <c r="J286" s="11">
        <v>-6.89025718501892E-4</v>
      </c>
      <c r="K286" s="11" cm="1">
        <f t="array" ref="K286">MMULT(Analysis!$X286:$AQ286,VaR!C$4:C$23)</f>
        <v>-1.6565737250124962E-4</v>
      </c>
      <c r="L286" s="11" cm="1">
        <f t="array" ref="L286">MMULT(Analysis!$X286:$AQ286,VaR!D$4:D$23)</f>
        <v>-2.4815386791798572E-4</v>
      </c>
      <c r="M286" s="11" cm="1">
        <f t="array" ref="M286">MMULT(Analysis!$X286:$AQ286,VaR!E$4:E$23)</f>
        <v>-3.3986179971899941E-4</v>
      </c>
      <c r="N286" s="11" cm="1">
        <f t="array" ref="N286">MMULT(Analysis!$X286:$AQ286,VaR!F$4:F$23)</f>
        <v>-4.1773812438534563E-4</v>
      </c>
      <c r="O286" s="11" cm="1">
        <f t="array" ref="O286">MMULT(Analysis!$X286:$AQ286,VaR!G$4:G$23)</f>
        <v>-4.9622441076823645E-4</v>
      </c>
      <c r="P286" s="11" cm="1">
        <f t="array" ref="P286">MMULT(Analysis!$X286:$AQ286,VaR!H$4:H$23)</f>
        <v>-6.0283240345100923E-4</v>
      </c>
      <c r="W286" s="37">
        <v>-5.9703814713575392E-4</v>
      </c>
      <c r="X286" s="38">
        <v>7.1955527053214601E-3</v>
      </c>
      <c r="Y286" s="38">
        <v>4.8932946793262093E-3</v>
      </c>
      <c r="Z286" s="38">
        <v>-3.0633929137991803E-3</v>
      </c>
      <c r="AA286" s="38">
        <v>2.919169779587537E-3</v>
      </c>
      <c r="AB286" s="38">
        <v>-1.0914208106545266E-2</v>
      </c>
    </row>
    <row r="287" spans="10:28" x14ac:dyDescent="0.25">
      <c r="J287" s="11">
        <v>8.5791708289935861E-3</v>
      </c>
      <c r="K287" s="11" cm="1">
        <f t="array" ref="K287">MMULT(Analysis!$X287:$AQ287,VaR!C$4:C$23)</f>
        <v>2.5293674307378554E-3</v>
      </c>
      <c r="L287" s="11" cm="1">
        <f t="array" ref="L287">MMULT(Analysis!$X287:$AQ287,VaR!D$4:D$23)</f>
        <v>2.8272141452086812E-3</v>
      </c>
      <c r="M287" s="11" cm="1">
        <f t="array" ref="M287">MMULT(Analysis!$X287:$AQ287,VaR!E$4:E$23)</f>
        <v>3.2131838130885961E-3</v>
      </c>
      <c r="N287" s="11" cm="1">
        <f t="array" ref="N287">MMULT(Analysis!$X287:$AQ287,VaR!F$4:F$23)</f>
        <v>3.58484816709363E-3</v>
      </c>
      <c r="O287" s="11" cm="1">
        <f t="array" ref="O287">MMULT(Analysis!$X287:$AQ287,VaR!G$4:G$23)</f>
        <v>3.959639099223573E-3</v>
      </c>
      <c r="P287" s="11" cm="1">
        <f t="array" ref="P287">MMULT(Analysis!$X287:$AQ287,VaR!H$4:H$23)</f>
        <v>4.3584383935061149E-3</v>
      </c>
      <c r="W287" s="37">
        <v>6.6294287216791415E-3</v>
      </c>
      <c r="X287" s="38">
        <v>-1.3335676405622507E-3</v>
      </c>
      <c r="Y287" s="38">
        <v>-6.6057273847618505E-4</v>
      </c>
      <c r="Z287" s="38">
        <v>-9.5723897667885477E-4</v>
      </c>
      <c r="AA287" s="38">
        <v>2.0187920305132865E-2</v>
      </c>
      <c r="AB287" s="38">
        <v>1.3102817346304073E-2</v>
      </c>
    </row>
    <row r="288" spans="10:28" x14ac:dyDescent="0.25">
      <c r="J288" s="11">
        <v>1.1100386394445756E-2</v>
      </c>
      <c r="K288" s="11" cm="1">
        <f t="array" ref="K288">MMULT(Analysis!$X288:$AQ288,VaR!C$4:C$23)</f>
        <v>1.0215177017290239E-2</v>
      </c>
      <c r="L288" s="11" cm="1">
        <f t="array" ref="L288">MMULT(Analysis!$X288:$AQ288,VaR!D$4:D$23)</f>
        <v>1.1796291813218791E-2</v>
      </c>
      <c r="M288" s="11" cm="1">
        <f t="array" ref="M288">MMULT(Analysis!$X288:$AQ288,VaR!E$4:E$23)</f>
        <v>1.3472422764805835E-2</v>
      </c>
      <c r="N288" s="11" cm="1">
        <f t="array" ref="N288">MMULT(Analysis!$X288:$AQ288,VaR!F$4:F$23)</f>
        <v>1.514754574763773E-2</v>
      </c>
      <c r="O288" s="11" cm="1">
        <f t="array" ref="O288">MMULT(Analysis!$X288:$AQ288,VaR!G$4:G$23)</f>
        <v>1.6822473596890843E-2</v>
      </c>
      <c r="P288" s="11" cm="1">
        <f t="array" ref="P288">MMULT(Analysis!$X288:$AQ288,VaR!H$4:H$23)</f>
        <v>1.8468639281980243E-2</v>
      </c>
      <c r="W288" s="37">
        <v>4.6519902889471266E-3</v>
      </c>
      <c r="X288" s="38">
        <v>-1.3848971250117756E-3</v>
      </c>
      <c r="Y288" s="38">
        <v>9.8519876478836525E-3</v>
      </c>
      <c r="Z288" s="38">
        <v>6.9733150286265195E-5</v>
      </c>
      <c r="AA288" s="38">
        <v>-3.4023000661283732E-3</v>
      </c>
      <c r="AB288" s="38">
        <v>1.8213833904032071E-3</v>
      </c>
    </row>
    <row r="289" spans="10:28" x14ac:dyDescent="0.25">
      <c r="J289" s="11">
        <v>-7.9248259844440954E-4</v>
      </c>
      <c r="K289" s="11" cm="1">
        <f t="array" ref="K289">MMULT(Analysis!$X289:$AQ289,VaR!C$4:C$23)</f>
        <v>3.3391565308599704E-3</v>
      </c>
      <c r="L289" s="11" cm="1">
        <f t="array" ref="L289">MMULT(Analysis!$X289:$AQ289,VaR!D$4:D$23)</f>
        <v>3.8929729828592139E-3</v>
      </c>
      <c r="M289" s="11" cm="1">
        <f t="array" ref="M289">MMULT(Analysis!$X289:$AQ289,VaR!E$4:E$23)</f>
        <v>4.490800054682091E-3</v>
      </c>
      <c r="N289" s="11" cm="1">
        <f t="array" ref="N289">MMULT(Analysis!$X289:$AQ289,VaR!F$4:F$23)</f>
        <v>5.0916912375839072E-3</v>
      </c>
      <c r="O289" s="11" cm="1">
        <f t="array" ref="O289">MMULT(Analysis!$X289:$AQ289,VaR!G$4:G$23)</f>
        <v>5.6947453593193384E-3</v>
      </c>
      <c r="P289" s="11" cm="1">
        <f t="array" ref="P289">MMULT(Analysis!$X289:$AQ289,VaR!H$4:H$23)</f>
        <v>6.3317656462823346E-3</v>
      </c>
      <c r="W289" s="37">
        <v>1.3319667823438067E-3</v>
      </c>
      <c r="X289" s="38">
        <v>3.6194060501438799E-3</v>
      </c>
      <c r="Y289" s="38">
        <v>-2.4485208115915163E-3</v>
      </c>
      <c r="Z289" s="38">
        <v>-3.8592680236150048E-3</v>
      </c>
      <c r="AA289" s="38">
        <v>-6.6474542872048915E-3</v>
      </c>
      <c r="AB289" s="38">
        <v>-1.8102794023103343E-3</v>
      </c>
    </row>
    <row r="290" spans="10:28" x14ac:dyDescent="0.25">
      <c r="J290" s="11">
        <v>8.1655974622760093E-3</v>
      </c>
      <c r="K290" s="11" cm="1">
        <f t="array" ref="K290">MMULT(Analysis!$X290:$AQ290,VaR!C$4:C$23)</f>
        <v>4.9914210583926711E-3</v>
      </c>
      <c r="L290" s="11" cm="1">
        <f t="array" ref="L290">MMULT(Analysis!$X290:$AQ290,VaR!D$4:D$23)</f>
        <v>6.0569174284146711E-3</v>
      </c>
      <c r="M290" s="11" cm="1">
        <f t="array" ref="M290">MMULT(Analysis!$X290:$AQ290,VaR!E$4:E$23)</f>
        <v>7.2910275217534385E-3</v>
      </c>
      <c r="N290" s="11" cm="1">
        <f t="array" ref="N290">MMULT(Analysis!$X290:$AQ290,VaR!F$4:F$23)</f>
        <v>8.5186289655072266E-3</v>
      </c>
      <c r="O290" s="11" cm="1">
        <f t="array" ref="O290">MMULT(Analysis!$X290:$AQ290,VaR!G$4:G$23)</f>
        <v>9.7471116909985667E-3</v>
      </c>
      <c r="P290" s="11" cm="1">
        <f t="array" ref="P290">MMULT(Analysis!$X290:$AQ290,VaR!H$4:H$23)</f>
        <v>1.0956830573813577E-2</v>
      </c>
      <c r="W290" s="37">
        <v>-2.3392994171459571E-3</v>
      </c>
      <c r="X290" s="38">
        <v>2.4623507422584226E-3</v>
      </c>
      <c r="Y290" s="38">
        <v>7.1319516933304851E-3</v>
      </c>
      <c r="Z290" s="38">
        <v>4.8055798841516659E-3</v>
      </c>
      <c r="AA290" s="38">
        <v>-2.9040963307954372E-3</v>
      </c>
      <c r="AB290" s="38">
        <v>5.6849336523431705E-3</v>
      </c>
    </row>
    <row r="291" spans="10:28" x14ac:dyDescent="0.25">
      <c r="J291" s="11">
        <v>1.7902543443967616E-2</v>
      </c>
      <c r="K291" s="11" cm="1">
        <f t="array" ref="K291">MMULT(Analysis!$X291:$AQ291,VaR!C$4:C$23)</f>
        <v>7.1385704508001085E-3</v>
      </c>
      <c r="L291" s="11" cm="1">
        <f t="array" ref="L291">MMULT(Analysis!$X291:$AQ291,VaR!D$4:D$23)</f>
        <v>8.3645872830209692E-3</v>
      </c>
      <c r="M291" s="11" cm="1">
        <f t="array" ref="M291">MMULT(Analysis!$X291:$AQ291,VaR!E$4:E$23)</f>
        <v>9.5867211814381955E-3</v>
      </c>
      <c r="N291" s="11" cm="1">
        <f t="array" ref="N291">MMULT(Analysis!$X291:$AQ291,VaR!F$4:F$23)</f>
        <v>1.0809168743216113E-2</v>
      </c>
      <c r="O291" s="11" cm="1">
        <f t="array" ref="O291">MMULT(Analysis!$X291:$AQ291,VaR!G$4:G$23)</f>
        <v>1.203056042627469E-2</v>
      </c>
      <c r="P291" s="11" cm="1">
        <f t="array" ref="P291">MMULT(Analysis!$X291:$AQ291,VaR!H$4:H$23)</f>
        <v>1.3120052979455366E-2</v>
      </c>
      <c r="W291" s="37">
        <v>3.1350740664478505E-3</v>
      </c>
      <c r="X291" s="38">
        <v>-2.0569220507459245E-3</v>
      </c>
      <c r="Y291" s="38">
        <v>-1.1067111544840738E-2</v>
      </c>
      <c r="Z291" s="38">
        <v>6.7539870277243605E-3</v>
      </c>
      <c r="AA291" s="38">
        <v>-5.0285137002822012E-3</v>
      </c>
      <c r="AB291" s="38">
        <v>-3.4544359287916448E-3</v>
      </c>
    </row>
    <row r="292" spans="10:28" x14ac:dyDescent="0.25">
      <c r="J292" s="11">
        <v>9.5969681312081546E-3</v>
      </c>
      <c r="K292" s="11" cm="1">
        <f t="array" ref="K292">MMULT(Analysis!$X292:$AQ292,VaR!C$4:C$23)</f>
        <v>-1.215080132196089E-3</v>
      </c>
      <c r="L292" s="11" cm="1">
        <f t="array" ref="L292">MMULT(Analysis!$X292:$AQ292,VaR!D$4:D$23)</f>
        <v>-1.4089323630146909E-3</v>
      </c>
      <c r="M292" s="11" cm="1">
        <f t="array" ref="M292">MMULT(Analysis!$X292:$AQ292,VaR!E$4:E$23)</f>
        <v>-1.6394015011228869E-3</v>
      </c>
      <c r="N292" s="11" cm="1">
        <f t="array" ref="N292">MMULT(Analysis!$X292:$AQ292,VaR!F$4:F$23)</f>
        <v>-1.8748745216738533E-3</v>
      </c>
      <c r="O292" s="11" cm="1">
        <f t="array" ref="O292">MMULT(Analysis!$X292:$AQ292,VaR!G$4:G$23)</f>
        <v>-2.1119197402600111E-3</v>
      </c>
      <c r="P292" s="11" cm="1">
        <f t="array" ref="P292">MMULT(Analysis!$X292:$AQ292,VaR!H$4:H$23)</f>
        <v>-2.422692509206281E-3</v>
      </c>
      <c r="W292" s="37">
        <v>7.3512171775277227E-3</v>
      </c>
      <c r="X292" s="38">
        <v>2.2573107619573421E-3</v>
      </c>
      <c r="Y292" s="38">
        <v>-9.1685325464495684E-4</v>
      </c>
      <c r="Z292" s="38">
        <v>-5.6647815353062575E-5</v>
      </c>
      <c r="AA292" s="38">
        <v>8.7320152634754768E-3</v>
      </c>
      <c r="AB292" s="38">
        <v>3.7485554834223878E-3</v>
      </c>
    </row>
    <row r="293" spans="10:28" x14ac:dyDescent="0.25">
      <c r="J293" s="11">
        <v>2.5702986969901444E-3</v>
      </c>
      <c r="K293" s="11" cm="1">
        <f t="array" ref="K293">MMULT(Analysis!$X293:$AQ293,VaR!C$4:C$23)</f>
        <v>1.5521678993321397E-3</v>
      </c>
      <c r="L293" s="11" cm="1">
        <f t="array" ref="L293">MMULT(Analysis!$X293:$AQ293,VaR!D$4:D$23)</f>
        <v>1.2857103078017839E-3</v>
      </c>
      <c r="M293" s="11" cm="1">
        <f t="array" ref="M293">MMULT(Analysis!$X293:$AQ293,VaR!E$4:E$23)</f>
        <v>1.1544769263534505E-3</v>
      </c>
      <c r="N293" s="11" cm="1">
        <f t="array" ref="N293">MMULT(Analysis!$X293:$AQ293,VaR!F$4:F$23)</f>
        <v>1.0142426191780398E-3</v>
      </c>
      <c r="O293" s="11" cm="1">
        <f t="array" ref="O293">MMULT(Analysis!$X293:$AQ293,VaR!G$4:G$23)</f>
        <v>8.7646826072700513E-4</v>
      </c>
      <c r="P293" s="11" cm="1">
        <f t="array" ref="P293">MMULT(Analysis!$X293:$AQ293,VaR!H$4:H$23)</f>
        <v>7.9709180310024515E-4</v>
      </c>
      <c r="W293" s="37">
        <v>7.3302508690161619E-3</v>
      </c>
      <c r="X293" s="38">
        <v>-6.29323411178484E-3</v>
      </c>
      <c r="Y293" s="38">
        <v>-8.0340942367583936E-4</v>
      </c>
      <c r="Z293" s="38">
        <v>7.7103618931061643E-3</v>
      </c>
      <c r="AA293" s="38">
        <v>4.0235651941737159E-3</v>
      </c>
      <c r="AB293" s="38">
        <v>9.4655286183173305E-3</v>
      </c>
    </row>
    <row r="294" spans="10:28" x14ac:dyDescent="0.25">
      <c r="J294" s="11">
        <v>-2.0071734710482647E-3</v>
      </c>
      <c r="K294" s="11" cm="1">
        <f t="array" ref="K294">MMULT(Analysis!$X294:$AQ294,VaR!C$4:C$23)</f>
        <v>1.8842742429140311E-4</v>
      </c>
      <c r="L294" s="11" cm="1">
        <f t="array" ref="L294">MMULT(Analysis!$X294:$AQ294,VaR!D$4:D$23)</f>
        <v>2.1495076239741321E-4</v>
      </c>
      <c r="M294" s="11" cm="1">
        <f t="array" ref="M294">MMULT(Analysis!$X294:$AQ294,VaR!E$4:E$23)</f>
        <v>8.0507206743993189E-5</v>
      </c>
      <c r="N294" s="11" cm="1">
        <f t="array" ref="N294">MMULT(Analysis!$X294:$AQ294,VaR!F$4:F$23)</f>
        <v>-4.3948981965211218E-5</v>
      </c>
      <c r="O294" s="11" cm="1">
        <f t="array" ref="O294">MMULT(Analysis!$X294:$AQ294,VaR!G$4:G$23)</f>
        <v>-1.7159196682066109E-4</v>
      </c>
      <c r="P294" s="11" cm="1">
        <f t="array" ref="P294">MMULT(Analysis!$X294:$AQ294,VaR!H$4:H$23)</f>
        <v>-2.9168359081848359E-4</v>
      </c>
      <c r="W294" s="37">
        <v>-7.7689888121327388E-3</v>
      </c>
      <c r="X294" s="38">
        <v>6.1819343661918538E-3</v>
      </c>
      <c r="Y294" s="38">
        <v>2.6046994280965012E-3</v>
      </c>
      <c r="Z294" s="38">
        <v>3.5697690244262045E-3</v>
      </c>
      <c r="AA294" s="38">
        <v>7.8895947045646599E-3</v>
      </c>
      <c r="AB294" s="38">
        <v>6.8715616215617049E-3</v>
      </c>
    </row>
    <row r="295" spans="10:28" x14ac:dyDescent="0.25">
      <c r="J295" s="11">
        <v>-1.2171642995841357E-3</v>
      </c>
      <c r="K295" s="11" cm="1">
        <f t="array" ref="K295">MMULT(Analysis!$X295:$AQ295,VaR!C$4:C$23)</f>
        <v>-2.5394442039185835E-3</v>
      </c>
      <c r="L295" s="11" cm="1">
        <f t="array" ref="L295">MMULT(Analysis!$X295:$AQ295,VaR!D$4:D$23)</f>
        <v>-3.1237440372801897E-3</v>
      </c>
      <c r="M295" s="11" cm="1">
        <f t="array" ref="M295">MMULT(Analysis!$X295:$AQ295,VaR!E$4:E$23)</f>
        <v>-3.631898812385439E-3</v>
      </c>
      <c r="N295" s="11" cm="1">
        <f t="array" ref="N295">MMULT(Analysis!$X295:$AQ295,VaR!F$4:F$23)</f>
        <v>-4.1442414943842366E-3</v>
      </c>
      <c r="O295" s="11" cm="1">
        <f t="array" ref="O295">MMULT(Analysis!$X295:$AQ295,VaR!G$4:G$23)</f>
        <v>-4.6569965472074218E-3</v>
      </c>
      <c r="P295" s="11" cm="1">
        <f t="array" ref="P295">MMULT(Analysis!$X295:$AQ295,VaR!H$4:H$23)</f>
        <v>-5.2151976102887401E-3</v>
      </c>
      <c r="W295" s="37">
        <v>4.7574589188880057E-4</v>
      </c>
      <c r="X295" s="38">
        <v>1.4246809044161637E-3</v>
      </c>
      <c r="Y295" s="38">
        <v>1.6776404372976681E-4</v>
      </c>
      <c r="Z295" s="38">
        <v>1.2977378504120861E-2</v>
      </c>
      <c r="AA295" s="38">
        <v>3.9023451937362551E-3</v>
      </c>
      <c r="AB295" s="38">
        <v>5.061217817807483E-3</v>
      </c>
    </row>
    <row r="296" spans="10:28" x14ac:dyDescent="0.25">
      <c r="J296" s="11">
        <v>3.2515008230074049E-3</v>
      </c>
      <c r="K296" s="11" cm="1">
        <f t="array" ref="K296">MMULT(Analysis!$X296:$AQ296,VaR!C$4:C$23)</f>
        <v>-1.2143150480517689E-4</v>
      </c>
      <c r="L296" s="11" cm="1">
        <f t="array" ref="L296">MMULT(Analysis!$X296:$AQ296,VaR!D$4:D$23)</f>
        <v>3.1211529464341249E-4</v>
      </c>
      <c r="M296" s="11" cm="1">
        <f t="array" ref="M296">MMULT(Analysis!$X296:$AQ296,VaR!E$4:E$23)</f>
        <v>8.6394226985159769E-4</v>
      </c>
      <c r="N296" s="11" cm="1">
        <f t="array" ref="N296">MMULT(Analysis!$X296:$AQ296,VaR!F$4:F$23)</f>
        <v>1.3991534529328321E-3</v>
      </c>
      <c r="O296" s="11" cm="1">
        <f t="array" ref="O296">MMULT(Analysis!$X296:$AQ296,VaR!G$4:G$23)</f>
        <v>1.9354743871581297E-3</v>
      </c>
      <c r="P296" s="11" cm="1">
        <f t="array" ref="P296">MMULT(Analysis!$X296:$AQ296,VaR!H$4:H$23)</f>
        <v>2.4583471137474564E-3</v>
      </c>
      <c r="W296" s="37">
        <v>4.7726748698536537E-3</v>
      </c>
      <c r="X296" s="38">
        <v>-8.117441913986112E-3</v>
      </c>
      <c r="Y296" s="38">
        <v>3.4509224160989109E-3</v>
      </c>
      <c r="Z296" s="38">
        <v>-2.6961381210356197E-3</v>
      </c>
      <c r="AA296" s="38">
        <v>3.1322349205845966E-3</v>
      </c>
      <c r="AB296" s="38">
        <v>1.5843846794165437E-2</v>
      </c>
    </row>
    <row r="297" spans="10:28" x14ac:dyDescent="0.25">
      <c r="J297" s="11">
        <v>-1.8290851553227308E-3</v>
      </c>
      <c r="K297" s="11" cm="1">
        <f t="array" ref="K297">MMULT(Analysis!$X297:$AQ297,VaR!C$4:C$23)</f>
        <v>-2.6972716656601353E-3</v>
      </c>
      <c r="L297" s="11" cm="1">
        <f t="array" ref="L297">MMULT(Analysis!$X297:$AQ297,VaR!D$4:D$23)</f>
        <v>-3.2737441361823895E-3</v>
      </c>
      <c r="M297" s="11" cm="1">
        <f t="array" ref="M297">MMULT(Analysis!$X297:$AQ297,VaR!E$4:E$23)</f>
        <v>-3.7924723164336027E-3</v>
      </c>
      <c r="N297" s="11" cm="1">
        <f t="array" ref="N297">MMULT(Analysis!$X297:$AQ297,VaR!F$4:F$23)</f>
        <v>-4.3235217569287795E-3</v>
      </c>
      <c r="O297" s="11" cm="1">
        <f t="array" ref="O297">MMULT(Analysis!$X297:$AQ297,VaR!G$4:G$23)</f>
        <v>-4.8542734096005445E-3</v>
      </c>
      <c r="P297" s="11" cm="1">
        <f t="array" ref="P297">MMULT(Analysis!$X297:$AQ297,VaR!H$4:H$23)</f>
        <v>-5.391009119183247E-3</v>
      </c>
      <c r="W297" s="37">
        <v>8.811008287919685E-3</v>
      </c>
      <c r="X297" s="38">
        <v>-6.3545831128430995E-4</v>
      </c>
      <c r="Y297" s="38">
        <v>-3.7638510384080288E-3</v>
      </c>
      <c r="Z297" s="38">
        <v>-8.1895737836646734E-3</v>
      </c>
      <c r="AA297" s="38">
        <v>4.371678293053992E-3</v>
      </c>
      <c r="AB297" s="38">
        <v>2.8234622369713181E-3</v>
      </c>
    </row>
    <row r="298" spans="10:28" x14ac:dyDescent="0.25">
      <c r="J298" s="11">
        <v>2.2426123937967016E-3</v>
      </c>
      <c r="K298" s="11" cm="1">
        <f t="array" ref="K298">MMULT(Analysis!$X298:$AQ298,VaR!C$4:C$23)</f>
        <v>3.6799005820973693E-3</v>
      </c>
      <c r="L298" s="11" cm="1">
        <f t="array" ref="L298">MMULT(Analysis!$X298:$AQ298,VaR!D$4:D$23)</f>
        <v>4.236144615614109E-3</v>
      </c>
      <c r="M298" s="11" cm="1">
        <f t="array" ref="M298">MMULT(Analysis!$X298:$AQ298,VaR!E$4:E$23)</f>
        <v>4.5970560319891626E-3</v>
      </c>
      <c r="N298" s="11" cm="1">
        <f t="array" ref="N298">MMULT(Analysis!$X298:$AQ298,VaR!F$4:F$23)</f>
        <v>5.0013257390083251E-3</v>
      </c>
      <c r="O298" s="11" cm="1">
        <f t="array" ref="O298">MMULT(Analysis!$X298:$AQ298,VaR!G$4:G$23)</f>
        <v>5.4020242536784498E-3</v>
      </c>
      <c r="P298" s="11" cm="1">
        <f t="array" ref="P298">MMULT(Analysis!$X298:$AQ298,VaR!H$4:H$23)</f>
        <v>5.8188696559089738E-3</v>
      </c>
      <c r="W298" s="37">
        <v>2.2930622890125958E-4</v>
      </c>
      <c r="X298" s="38">
        <v>-1.8533590602819458E-3</v>
      </c>
      <c r="Y298" s="38">
        <v>4.4307217586138001E-4</v>
      </c>
      <c r="Z298" s="38">
        <v>9.9859092400321967E-3</v>
      </c>
      <c r="AA298" s="38">
        <v>5.7149994209874421E-3</v>
      </c>
      <c r="AB298" s="38">
        <v>-6.1240805585963242E-3</v>
      </c>
    </row>
    <row r="299" spans="10:28" x14ac:dyDescent="0.25">
      <c r="J299" s="11">
        <v>1.4224590705887503E-2</v>
      </c>
      <c r="K299" s="11" cm="1">
        <f t="array" ref="K299">MMULT(Analysis!$X299:$AQ299,VaR!C$4:C$23)</f>
        <v>8.7845449028194598E-3</v>
      </c>
      <c r="L299" s="11" cm="1">
        <f t="array" ref="L299">MMULT(Analysis!$X299:$AQ299,VaR!D$4:D$23)</f>
        <v>9.367073684759154E-3</v>
      </c>
      <c r="M299" s="11" cm="1">
        <f t="array" ref="M299">MMULT(Analysis!$X299:$AQ299,VaR!E$4:E$23)</f>
        <v>1.0137026634357119E-2</v>
      </c>
      <c r="N299" s="11" cm="1">
        <f t="array" ref="N299">MMULT(Analysis!$X299:$AQ299,VaR!F$4:F$23)</f>
        <v>1.0884345310976387E-2</v>
      </c>
      <c r="O299" s="11" cm="1">
        <f t="array" ref="O299">MMULT(Analysis!$X299:$AQ299,VaR!G$4:G$23)</f>
        <v>1.1634244431603538E-2</v>
      </c>
      <c r="P299" s="11" cm="1">
        <f t="array" ref="P299">MMULT(Analysis!$X299:$AQ299,VaR!H$4:H$23)</f>
        <v>1.2344989436987907E-2</v>
      </c>
      <c r="W299" s="37">
        <v>7.5680844611255441E-3</v>
      </c>
      <c r="X299" s="38">
        <v>-3.9825243877421599E-3</v>
      </c>
      <c r="Y299" s="38">
        <v>-3.2243897448519417E-3</v>
      </c>
      <c r="Z299" s="38">
        <v>-2.1988386462624479E-3</v>
      </c>
      <c r="AA299" s="38">
        <v>1.1884545088931917E-2</v>
      </c>
      <c r="AB299" s="38">
        <v>1.8982683776688645E-3</v>
      </c>
    </row>
    <row r="300" spans="10:28" x14ac:dyDescent="0.25">
      <c r="J300" s="11">
        <v>1.4037894360542053E-2</v>
      </c>
      <c r="K300" s="11" cm="1">
        <f t="array" ref="K300">MMULT(Analysis!$X300:$AQ300,VaR!C$4:C$23)</f>
        <v>4.0016955739026073E-3</v>
      </c>
      <c r="L300" s="11" cm="1">
        <f t="array" ref="L300">MMULT(Analysis!$X300:$AQ300,VaR!D$4:D$23)</f>
        <v>4.0374968081599797E-3</v>
      </c>
      <c r="M300" s="11" cm="1">
        <f t="array" ref="M300">MMULT(Analysis!$X300:$AQ300,VaR!E$4:E$23)</f>
        <v>4.1758808548994089E-3</v>
      </c>
      <c r="N300" s="11" cm="1">
        <f t="array" ref="N300">MMULT(Analysis!$X300:$AQ300,VaR!F$4:F$23)</f>
        <v>4.2738075591259635E-3</v>
      </c>
      <c r="O300" s="11" cm="1">
        <f t="array" ref="O300">MMULT(Analysis!$X300:$AQ300,VaR!G$4:G$23)</f>
        <v>4.3736954242522596E-3</v>
      </c>
      <c r="P300" s="11" cm="1">
        <f t="array" ref="P300">MMULT(Analysis!$X300:$AQ300,VaR!H$4:H$23)</f>
        <v>4.4944813116370406E-3</v>
      </c>
      <c r="W300" s="37">
        <v>-1.1964692794223083E-3</v>
      </c>
      <c r="X300" s="38">
        <v>-4.8215636181557784E-3</v>
      </c>
      <c r="Y300" s="38">
        <v>3.7777359107654777E-3</v>
      </c>
      <c r="Z300" s="38">
        <v>2.1066007601177258E-3</v>
      </c>
      <c r="AA300" s="38">
        <v>1.3264101577177643E-2</v>
      </c>
      <c r="AB300" s="38">
        <v>8.6794907168827196E-3</v>
      </c>
    </row>
    <row r="301" spans="10:28" x14ac:dyDescent="0.25">
      <c r="J301" s="11">
        <v>-1.4165047707208559E-3</v>
      </c>
      <c r="K301" s="11" cm="1">
        <f t="array" ref="K301">MMULT(Analysis!$X301:$AQ301,VaR!C$4:C$23)</f>
        <v>-2.4665809590252758E-3</v>
      </c>
      <c r="L301" s="11" cm="1">
        <f t="array" ref="L301">MMULT(Analysis!$X301:$AQ301,VaR!D$4:D$23)</f>
        <v>-2.8256341998224763E-3</v>
      </c>
      <c r="M301" s="11" cm="1">
        <f t="array" ref="M301">MMULT(Analysis!$X301:$AQ301,VaR!E$4:E$23)</f>
        <v>-3.2407009968415594E-3</v>
      </c>
      <c r="N301" s="11" cm="1">
        <f t="array" ref="N301">MMULT(Analysis!$X301:$AQ301,VaR!F$4:F$23)</f>
        <v>-3.646303459323679E-3</v>
      </c>
      <c r="O301" s="11" cm="1">
        <f t="array" ref="O301">MMULT(Analysis!$X301:$AQ301,VaR!G$4:G$23)</f>
        <v>-4.0526973310733129E-3</v>
      </c>
      <c r="P301" s="11" cm="1">
        <f t="array" ref="P301">MMULT(Analysis!$X301:$AQ301,VaR!H$4:H$23)</f>
        <v>-4.4104745446137007E-3</v>
      </c>
      <c r="W301" s="37">
        <v>-2.0082246783218573E-3</v>
      </c>
      <c r="X301" s="38">
        <v>5.1832058286672691E-3</v>
      </c>
      <c r="Y301" s="38">
        <v>-4.4346176895909591E-3</v>
      </c>
      <c r="Z301" s="38">
        <v>1.0646563835791311E-3</v>
      </c>
      <c r="AA301" s="38">
        <v>-7.5093562226276845E-3</v>
      </c>
      <c r="AB301" s="38">
        <v>9.9176827724353645E-3</v>
      </c>
    </row>
    <row r="302" spans="10:28" x14ac:dyDescent="0.25">
      <c r="J302" s="11">
        <v>4.1072717842682079E-4</v>
      </c>
      <c r="K302" s="11" cm="1">
        <f t="array" ref="K302">MMULT(Analysis!$X302:$AQ302,VaR!C$4:C$23)</f>
        <v>1.464920578547088E-3</v>
      </c>
      <c r="L302" s="11" cm="1">
        <f t="array" ref="L302">MMULT(Analysis!$X302:$AQ302,VaR!D$4:D$23)</f>
        <v>1.7928694273400155E-3</v>
      </c>
      <c r="M302" s="11" cm="1">
        <f t="array" ref="M302">MMULT(Analysis!$X302:$AQ302,VaR!E$4:E$23)</f>
        <v>2.0627786180551794E-3</v>
      </c>
      <c r="N302" s="11" cm="1">
        <f t="array" ref="N302">MMULT(Analysis!$X302:$AQ302,VaR!F$4:F$23)</f>
        <v>2.3442155059483637E-3</v>
      </c>
      <c r="O302" s="11" cm="1">
        <f t="array" ref="O302">MMULT(Analysis!$X302:$AQ302,VaR!G$4:G$23)</f>
        <v>2.6252411987677049E-3</v>
      </c>
      <c r="P302" s="11" cm="1">
        <f t="array" ref="P302">MMULT(Analysis!$X302:$AQ302,VaR!H$4:H$23)</f>
        <v>2.9287246227266469E-3</v>
      </c>
      <c r="W302" s="37">
        <v>4.251434952492127E-3</v>
      </c>
      <c r="X302" s="38">
        <v>4.9498937894531993E-4</v>
      </c>
      <c r="Y302" s="38">
        <v>-7.169485806522425E-3</v>
      </c>
      <c r="Z302" s="38">
        <v>1.3255944050626566E-3</v>
      </c>
      <c r="AA302" s="38">
        <v>1.5552977093728259E-3</v>
      </c>
      <c r="AB302" s="38">
        <v>2.4879938372454492E-3</v>
      </c>
    </row>
    <row r="303" spans="10:28" x14ac:dyDescent="0.25">
      <c r="J303" s="11">
        <v>-1.5295246790875964E-2</v>
      </c>
      <c r="K303" s="11" cm="1">
        <f t="array" ref="K303">MMULT(Analysis!$X303:$AQ303,VaR!C$4:C$23)</f>
        <v>-5.8433590972547965E-3</v>
      </c>
      <c r="L303" s="11" cm="1">
        <f t="array" ref="L303">MMULT(Analysis!$X303:$AQ303,VaR!D$4:D$23)</f>
        <v>-6.9011540465423052E-3</v>
      </c>
      <c r="M303" s="11" cm="1">
        <f t="array" ref="M303">MMULT(Analysis!$X303:$AQ303,VaR!E$4:E$23)</f>
        <v>-7.9481450765224362E-3</v>
      </c>
      <c r="N303" s="11" cm="1">
        <f t="array" ref="N303">MMULT(Analysis!$X303:$AQ303,VaR!F$4:F$23)</f>
        <v>-9.0089693454771091E-3</v>
      </c>
      <c r="O303" s="11" cm="1">
        <f t="array" ref="O303">MMULT(Analysis!$X303:$AQ303,VaR!G$4:G$23)</f>
        <v>-1.0067720824329112E-2</v>
      </c>
      <c r="P303" s="11" cm="1">
        <f t="array" ref="P303">MMULT(Analysis!$X303:$AQ303,VaR!H$4:H$23)</f>
        <v>-1.1120377713833878E-2</v>
      </c>
      <c r="W303" s="37">
        <v>-1.0898081745850505E-3</v>
      </c>
      <c r="X303" s="38">
        <v>-1.3232450621435419E-3</v>
      </c>
      <c r="Y303" s="38">
        <v>1.0850456242727523E-2</v>
      </c>
      <c r="Z303" s="38">
        <v>-9.2512108646478747E-4</v>
      </c>
      <c r="AA303" s="38">
        <v>-6.8175763625651599E-3</v>
      </c>
      <c r="AB303" s="38">
        <v>1.2394805800217E-3</v>
      </c>
    </row>
    <row r="304" spans="10:28" x14ac:dyDescent="0.25">
      <c r="J304" s="11">
        <v>5.9309605253126309E-3</v>
      </c>
      <c r="K304" s="11" cm="1">
        <f t="array" ref="K304">MMULT(Analysis!$X304:$AQ304,VaR!C$4:C$23)</f>
        <v>3.0867732566827602E-3</v>
      </c>
      <c r="L304" s="11" cm="1">
        <f t="array" ref="L304">MMULT(Analysis!$X304:$AQ304,VaR!D$4:D$23)</f>
        <v>3.5739029136954235E-3</v>
      </c>
      <c r="M304" s="11" cm="1">
        <f t="array" ref="M304">MMULT(Analysis!$X304:$AQ304,VaR!E$4:E$23)</f>
        <v>4.1234013347569449E-3</v>
      </c>
      <c r="N304" s="11" cm="1">
        <f t="array" ref="N304">MMULT(Analysis!$X304:$AQ304,VaR!F$4:F$23)</f>
        <v>4.6710380247436253E-3</v>
      </c>
      <c r="O304" s="11" cm="1">
        <f t="array" ref="O304">MMULT(Analysis!$X304:$AQ304,VaR!G$4:G$23)</f>
        <v>5.2189552138230677E-3</v>
      </c>
      <c r="P304" s="11" cm="1">
        <f t="array" ref="P304">MMULT(Analysis!$X304:$AQ304,VaR!H$4:H$23)</f>
        <v>5.78289768713665E-3</v>
      </c>
      <c r="W304" s="37">
        <v>-4.8714373724593318E-3</v>
      </c>
      <c r="X304" s="38">
        <v>4.6359020668896838E-3</v>
      </c>
      <c r="Y304" s="38">
        <v>-2.6042276676402258E-3</v>
      </c>
      <c r="Z304" s="38">
        <v>1.9603694893987264E-3</v>
      </c>
      <c r="AA304" s="38">
        <v>-2.121800647629425E-3</v>
      </c>
      <c r="AB304" s="38">
        <v>-6.4028787697803635E-3</v>
      </c>
    </row>
    <row r="305" spans="10:28" x14ac:dyDescent="0.25">
      <c r="J305" s="11">
        <v>3.5258567527773161E-3</v>
      </c>
      <c r="K305" s="11" cm="1">
        <f t="array" ref="K305">MMULT(Analysis!$X305:$AQ305,VaR!C$4:C$23)</f>
        <v>1.4562309804463135E-3</v>
      </c>
      <c r="L305" s="11" cm="1">
        <f t="array" ref="L305">MMULT(Analysis!$X305:$AQ305,VaR!D$4:D$23)</f>
        <v>2.0456723840996593E-3</v>
      </c>
      <c r="M305" s="11" cm="1">
        <f t="array" ref="M305">MMULT(Analysis!$X305:$AQ305,VaR!E$4:E$23)</f>
        <v>2.5474125538040315E-3</v>
      </c>
      <c r="N305" s="11" cm="1">
        <f t="array" ref="N305">MMULT(Analysis!$X305:$AQ305,VaR!F$4:F$23)</f>
        <v>3.0579898478439275E-3</v>
      </c>
      <c r="O305" s="11" cm="1">
        <f t="array" ref="O305">MMULT(Analysis!$X305:$AQ305,VaR!G$4:G$23)</f>
        <v>3.5672162800883477E-3</v>
      </c>
      <c r="P305" s="11" cm="1">
        <f t="array" ref="P305">MMULT(Analysis!$X305:$AQ305,VaR!H$4:H$23)</f>
        <v>4.1196895879451753E-3</v>
      </c>
      <c r="W305" s="37">
        <v>3.0040916635683968E-3</v>
      </c>
      <c r="X305" s="38">
        <v>6.6839125590922779E-4</v>
      </c>
      <c r="Y305" s="38">
        <v>-1.3181360504371695E-3</v>
      </c>
      <c r="Z305" s="38">
        <v>6.8721781038504556E-3</v>
      </c>
      <c r="AA305" s="38">
        <v>2.612234962824732E-3</v>
      </c>
      <c r="AB305" s="38">
        <v>-6.3556410360557491E-3</v>
      </c>
    </row>
    <row r="306" spans="10:28" x14ac:dyDescent="0.25">
      <c r="J306" s="11">
        <v>1.9340690211982691E-3</v>
      </c>
      <c r="K306" s="11" cm="1">
        <f t="array" ref="K306">MMULT(Analysis!$X306:$AQ306,VaR!C$4:C$23)</f>
        <v>3.4923959070547648E-3</v>
      </c>
      <c r="L306" s="11" cm="1">
        <f t="array" ref="L306">MMULT(Analysis!$X306:$AQ306,VaR!D$4:D$23)</f>
        <v>3.7773743324347815E-3</v>
      </c>
      <c r="M306" s="11" cm="1">
        <f t="array" ref="M306">MMULT(Analysis!$X306:$AQ306,VaR!E$4:E$23)</f>
        <v>4.1419596015206707E-3</v>
      </c>
      <c r="N306" s="11" cm="1">
        <f t="array" ref="N306">MMULT(Analysis!$X306:$AQ306,VaR!F$4:F$23)</f>
        <v>4.5056036577444721E-3</v>
      </c>
      <c r="O306" s="11" cm="1">
        <f t="array" ref="O306">MMULT(Analysis!$X306:$AQ306,VaR!G$4:G$23)</f>
        <v>4.8717338361972127E-3</v>
      </c>
      <c r="P306" s="11" cm="1">
        <f t="array" ref="P306">MMULT(Analysis!$X306:$AQ306,VaR!H$4:H$23)</f>
        <v>5.2465694250083406E-3</v>
      </c>
      <c r="W306" s="37">
        <v>3.6668969323713097E-3</v>
      </c>
      <c r="X306" s="38">
        <v>-4.5928863503140746E-3</v>
      </c>
      <c r="Y306" s="38">
        <v>-4.6396766533202023E-3</v>
      </c>
      <c r="Z306" s="38">
        <v>4.8377598712533651E-3</v>
      </c>
      <c r="AA306" s="38">
        <v>-2.3276767787057907E-3</v>
      </c>
      <c r="AB306" s="38">
        <v>7.6201547734730413E-3</v>
      </c>
    </row>
    <row r="307" spans="10:28" x14ac:dyDescent="0.25">
      <c r="J307" s="11">
        <v>4.8891304248769984E-3</v>
      </c>
      <c r="K307" s="11" cm="1">
        <f t="array" ref="K307">MMULT(Analysis!$X307:$AQ307,VaR!C$4:C$23)</f>
        <v>2.9608302557788679E-3</v>
      </c>
      <c r="L307" s="11" cm="1">
        <f t="array" ref="L307">MMULT(Analysis!$X307:$AQ307,VaR!D$4:D$23)</f>
        <v>3.4390868653216902E-3</v>
      </c>
      <c r="M307" s="11" cm="1">
        <f t="array" ref="M307">MMULT(Analysis!$X307:$AQ307,VaR!E$4:E$23)</f>
        <v>3.8522206345358526E-3</v>
      </c>
      <c r="N307" s="11" cm="1">
        <f t="array" ref="N307">MMULT(Analysis!$X307:$AQ307,VaR!F$4:F$23)</f>
        <v>4.2778106819817193E-3</v>
      </c>
      <c r="O307" s="11" cm="1">
        <f t="array" ref="O307">MMULT(Analysis!$X307:$AQ307,VaR!G$4:G$23)</f>
        <v>4.7013815356494052E-3</v>
      </c>
      <c r="P307" s="11" cm="1">
        <f t="array" ref="P307">MMULT(Analysis!$X307:$AQ307,VaR!H$4:H$23)</f>
        <v>5.1133964328477161E-3</v>
      </c>
      <c r="W307" s="37">
        <v>2.228756434304523E-3</v>
      </c>
      <c r="X307" s="38">
        <v>9.9834860545888662E-4</v>
      </c>
      <c r="Y307" s="38">
        <v>5.3331761642184581E-4</v>
      </c>
      <c r="Z307" s="38">
        <v>3.5412320547322448E-3</v>
      </c>
      <c r="AA307" s="38">
        <v>7.328057396179065E-3</v>
      </c>
      <c r="AB307" s="38">
        <v>5.7909041380629789E-3</v>
      </c>
    </row>
    <row r="308" spans="10:28" x14ac:dyDescent="0.25">
      <c r="J308" s="11">
        <v>7.1246921022840443E-4</v>
      </c>
      <c r="K308" s="11" cm="1">
        <f t="array" ref="K308">MMULT(Analysis!$X308:$AQ308,VaR!C$4:C$23)</f>
        <v>1.9031059724599006E-3</v>
      </c>
      <c r="L308" s="11" cm="1">
        <f t="array" ref="L308">MMULT(Analysis!$X308:$AQ308,VaR!D$4:D$23)</f>
        <v>2.3379218056228681E-3</v>
      </c>
      <c r="M308" s="11" cm="1">
        <f t="array" ref="M308">MMULT(Analysis!$X308:$AQ308,VaR!E$4:E$23)</f>
        <v>2.841232807750197E-3</v>
      </c>
      <c r="N308" s="11" cm="1">
        <f t="array" ref="N308">MMULT(Analysis!$X308:$AQ308,VaR!F$4:F$23)</f>
        <v>3.3359123408517569E-3</v>
      </c>
      <c r="O308" s="11" cm="1">
        <f t="array" ref="O308">MMULT(Analysis!$X308:$AQ308,VaR!G$4:G$23)</f>
        <v>3.8328044433583383E-3</v>
      </c>
      <c r="P308" s="11" cm="1">
        <f t="array" ref="P308">MMULT(Analysis!$X308:$AQ308,VaR!H$4:H$23)</f>
        <v>4.3216736954761774E-3</v>
      </c>
      <c r="W308" s="37">
        <v>-8.840845885075394E-4</v>
      </c>
      <c r="X308" s="38">
        <v>-2.0825813428236866E-3</v>
      </c>
      <c r="Y308" s="38">
        <v>8.0973749214113926E-3</v>
      </c>
      <c r="Z308" s="38">
        <v>-7.1317188045839433E-3</v>
      </c>
      <c r="AA308" s="38">
        <v>1.0659158866573124E-2</v>
      </c>
      <c r="AB308" s="38">
        <v>-4.4595750829226743E-3</v>
      </c>
    </row>
    <row r="309" spans="10:28" x14ac:dyDescent="0.25">
      <c r="J309" s="11">
        <v>-8.358304880519338E-4</v>
      </c>
      <c r="K309" s="11" cm="1">
        <f t="array" ref="K309">MMULT(Analysis!$X309:$AQ309,VaR!C$4:C$23)</f>
        <v>1.3755312035199144E-3</v>
      </c>
      <c r="L309" s="11" cm="1">
        <f t="array" ref="L309">MMULT(Analysis!$X309:$AQ309,VaR!D$4:D$23)</f>
        <v>1.3154096112815272E-3</v>
      </c>
      <c r="M309" s="11" cm="1">
        <f t="array" ref="M309">MMULT(Analysis!$X309:$AQ309,VaR!E$4:E$23)</f>
        <v>1.0856550303767693E-3</v>
      </c>
      <c r="N309" s="11" cm="1">
        <f t="array" ref="N309">MMULT(Analysis!$X309:$AQ309,VaR!F$4:F$23)</f>
        <v>8.7789260067244962E-4</v>
      </c>
      <c r="O309" s="11" cm="1">
        <f t="array" ref="O309">MMULT(Analysis!$X309:$AQ309,VaR!G$4:G$23)</f>
        <v>6.6674542017390538E-4</v>
      </c>
      <c r="P309" s="11" cm="1">
        <f t="array" ref="P309">MMULT(Analysis!$X309:$AQ309,VaR!H$4:H$23)</f>
        <v>4.9419966379938641E-4</v>
      </c>
      <c r="W309" s="37">
        <v>-1.5524973468942335E-3</v>
      </c>
      <c r="X309" s="38">
        <v>-3.4370300747686997E-3</v>
      </c>
      <c r="Y309" s="38">
        <v>7.8295322287463935E-3</v>
      </c>
      <c r="Z309" s="38">
        <v>-4.5617919037686089E-4</v>
      </c>
      <c r="AA309" s="38">
        <v>-8.5007367341779182E-3</v>
      </c>
      <c r="AB309" s="38">
        <v>5.5269379380537432E-3</v>
      </c>
    </row>
    <row r="310" spans="10:28" x14ac:dyDescent="0.25">
      <c r="J310" s="11">
        <v>-1.8819832032205755E-4</v>
      </c>
      <c r="K310" s="11" cm="1">
        <f t="array" ref="K310">MMULT(Analysis!$X310:$AQ310,VaR!C$4:C$23)</f>
        <v>-2.5198831778920705E-3</v>
      </c>
      <c r="L310" s="11" cm="1">
        <f t="array" ref="L310">MMULT(Analysis!$X310:$AQ310,VaR!D$4:D$23)</f>
        <v>-2.8486395906783973E-3</v>
      </c>
      <c r="M310" s="11" cm="1">
        <f t="array" ref="M310">MMULT(Analysis!$X310:$AQ310,VaR!E$4:E$23)</f>
        <v>-3.1611207746838647E-3</v>
      </c>
      <c r="N310" s="11" cm="1">
        <f t="array" ref="N310">MMULT(Analysis!$X310:$AQ310,VaR!F$4:F$23)</f>
        <v>-3.4812064939846758E-3</v>
      </c>
      <c r="O310" s="11" cm="1">
        <f t="array" ref="O310">MMULT(Analysis!$X310:$AQ310,VaR!G$4:G$23)</f>
        <v>-3.801160447171552E-3</v>
      </c>
      <c r="P310" s="11" cm="1">
        <f t="array" ref="P310">MMULT(Analysis!$X310:$AQ310,VaR!H$4:H$23)</f>
        <v>-4.1400190101697869E-3</v>
      </c>
      <c r="W310" s="37">
        <v>-3.1021980703517331E-4</v>
      </c>
      <c r="X310" s="38">
        <v>3.303471928826184E-3</v>
      </c>
      <c r="Y310" s="38">
        <v>-7.6095888875410307E-3</v>
      </c>
      <c r="Z310" s="38">
        <v>-1.1620672165736428E-5</v>
      </c>
      <c r="AA310" s="38">
        <v>-1.2846209609881044E-3</v>
      </c>
      <c r="AB310" s="38">
        <v>2.7809533072617344E-3</v>
      </c>
    </row>
    <row r="311" spans="10:28" x14ac:dyDescent="0.25">
      <c r="J311" s="11">
        <v>-4.5799905351539124E-3</v>
      </c>
      <c r="K311" s="11" cm="1">
        <f t="array" ref="K311">MMULT(Analysis!$X311:$AQ311,VaR!C$4:C$23)</f>
        <v>-4.1819348455874083E-3</v>
      </c>
      <c r="L311" s="11" cm="1">
        <f t="array" ref="L311">MMULT(Analysis!$X311:$AQ311,VaR!D$4:D$23)</f>
        <v>-4.7412987680217275E-3</v>
      </c>
      <c r="M311" s="11" cm="1">
        <f t="array" ref="M311">MMULT(Analysis!$X311:$AQ311,VaR!E$4:E$23)</f>
        <v>-5.2913596532826465E-3</v>
      </c>
      <c r="N311" s="11" cm="1">
        <f t="array" ref="N311">MMULT(Analysis!$X311:$AQ311,VaR!F$4:F$23)</f>
        <v>-5.8508227382905653E-3</v>
      </c>
      <c r="O311" s="11" cm="1">
        <f t="array" ref="O311">MMULT(Analysis!$X311:$AQ311,VaR!G$4:G$23)</f>
        <v>-6.4084931795292937E-3</v>
      </c>
      <c r="P311" s="11" cm="1">
        <f t="array" ref="P311">MMULT(Analysis!$X311:$AQ311,VaR!H$4:H$23)</f>
        <v>-6.9336089367953973E-3</v>
      </c>
      <c r="W311" s="37">
        <v>-1.770890057743236E-3</v>
      </c>
      <c r="X311" s="38">
        <v>-1.1462188374243851E-3</v>
      </c>
      <c r="Y311" s="38">
        <v>-5.9244597600481954E-4</v>
      </c>
      <c r="Z311" s="38">
        <v>3.095583391160471E-3</v>
      </c>
      <c r="AA311" s="38">
        <v>-3.3770382641814655E-4</v>
      </c>
      <c r="AB311" s="38">
        <v>4.0750106485451399E-3</v>
      </c>
    </row>
    <row r="312" spans="10:28" x14ac:dyDescent="0.25">
      <c r="J312" s="11">
        <v>-5.9179625959987561E-3</v>
      </c>
      <c r="K312" s="11" cm="1">
        <f t="array" ref="K312">MMULT(Analysis!$X312:$AQ312,VaR!C$4:C$23)</f>
        <v>-1.6594164522843111E-3</v>
      </c>
      <c r="L312" s="11" cm="1">
        <f t="array" ref="L312">MMULT(Analysis!$X312:$AQ312,VaR!D$4:D$23)</f>
        <v>-1.9723970944211643E-3</v>
      </c>
      <c r="M312" s="11" cm="1">
        <f t="array" ref="M312">MMULT(Analysis!$X312:$AQ312,VaR!E$4:E$23)</f>
        <v>-2.2262468039685882E-3</v>
      </c>
      <c r="N312" s="11" cm="1">
        <f t="array" ref="N312">MMULT(Analysis!$X312:$AQ312,VaR!F$4:F$23)</f>
        <v>-2.4729944368361203E-3</v>
      </c>
      <c r="O312" s="11" cm="1">
        <f t="array" ref="O312">MMULT(Analysis!$X312:$AQ312,VaR!G$4:G$23)</f>
        <v>-2.717762791759463E-3</v>
      </c>
      <c r="P312" s="11" cm="1">
        <f t="array" ref="P312">MMULT(Analysis!$X312:$AQ312,VaR!H$4:H$23)</f>
        <v>-2.972090873769517E-3</v>
      </c>
      <c r="W312" s="37">
        <v>8.7297950358188243E-4</v>
      </c>
      <c r="X312" s="38">
        <v>2.0140107497136342E-3</v>
      </c>
      <c r="Y312" s="38">
        <v>6.4715996386927148E-3</v>
      </c>
      <c r="Z312" s="38">
        <v>-3.1650041209275517E-3</v>
      </c>
      <c r="AA312" s="38">
        <v>5.9407694753725081E-3</v>
      </c>
      <c r="AB312" s="38">
        <v>7.4542441815414352E-3</v>
      </c>
    </row>
    <row r="313" spans="10:28" x14ac:dyDescent="0.25">
      <c r="J313" s="11">
        <v>6.4920235423285315E-3</v>
      </c>
      <c r="K313" s="11" cm="1">
        <f t="array" ref="K313">MMULT(Analysis!$X313:$AQ313,VaR!C$4:C$23)</f>
        <v>1.2527370508459081E-3</v>
      </c>
      <c r="L313" s="11" cm="1">
        <f t="array" ref="L313">MMULT(Analysis!$X313:$AQ313,VaR!D$4:D$23)</f>
        <v>1.6818333011716872E-3</v>
      </c>
      <c r="M313" s="11" cm="1">
        <f t="array" ref="M313">MMULT(Analysis!$X313:$AQ313,VaR!E$4:E$23)</f>
        <v>1.9459025001111363E-3</v>
      </c>
      <c r="N313" s="11" cm="1">
        <f t="array" ref="N313">MMULT(Analysis!$X313:$AQ313,VaR!F$4:F$23)</f>
        <v>2.2179106076065727E-3</v>
      </c>
      <c r="O313" s="11" cm="1">
        <f t="array" ref="O313">MMULT(Analysis!$X313:$AQ313,VaR!G$4:G$23)</f>
        <v>2.4880949066729179E-3</v>
      </c>
      <c r="P313" s="11" cm="1">
        <f t="array" ref="P313">MMULT(Analysis!$X313:$AQ313,VaR!H$4:H$23)</f>
        <v>2.7514019528829788E-3</v>
      </c>
      <c r="W313" s="37">
        <v>-8.2715431290271207E-4</v>
      </c>
      <c r="X313" s="38">
        <v>3.9206247745605651E-3</v>
      </c>
      <c r="Y313" s="38">
        <v>-6.1559629370516638E-3</v>
      </c>
      <c r="Z313" s="38">
        <v>-1.6934719866793603E-2</v>
      </c>
      <c r="AA313" s="38">
        <v>-5.7874164521228523E-3</v>
      </c>
      <c r="AB313" s="38">
        <v>8.2945459474889505E-3</v>
      </c>
    </row>
    <row r="314" spans="10:28" x14ac:dyDescent="0.25">
      <c r="J314" s="11">
        <v>4.9275478417563599E-3</v>
      </c>
      <c r="K314" s="11" cm="1">
        <f t="array" ref="K314">MMULT(Analysis!$X314:$AQ314,VaR!C$4:C$23)</f>
        <v>7.5559874678545478E-4</v>
      </c>
      <c r="L314" s="11" cm="1">
        <f t="array" ref="L314">MMULT(Analysis!$X314:$AQ314,VaR!D$4:D$23)</f>
        <v>1.0800667202475601E-3</v>
      </c>
      <c r="M314" s="11" cm="1">
        <f t="array" ref="M314">MMULT(Analysis!$X314:$AQ314,VaR!E$4:E$23)</f>
        <v>1.3085637220629012E-3</v>
      </c>
      <c r="N314" s="11" cm="1">
        <f t="array" ref="N314">MMULT(Analysis!$X314:$AQ314,VaR!F$4:F$23)</f>
        <v>1.5356516223510158E-3</v>
      </c>
      <c r="O314" s="11" cm="1">
        <f t="array" ref="O314">MMULT(Analysis!$X314:$AQ314,VaR!G$4:G$23)</f>
        <v>1.7603733052201612E-3</v>
      </c>
      <c r="P314" s="11" cm="1">
        <f t="array" ref="P314">MMULT(Analysis!$X314:$AQ314,VaR!H$4:H$23)</f>
        <v>1.9738746206681371E-3</v>
      </c>
      <c r="W314" s="37">
        <v>-1.8764581773226382E-3</v>
      </c>
      <c r="X314" s="38">
        <v>2.779647400326212E-3</v>
      </c>
      <c r="Y314" s="38">
        <v>-4.743871977049275E-3</v>
      </c>
      <c r="Z314" s="38">
        <v>2.8128562617723216E-3</v>
      </c>
      <c r="AA314" s="38">
        <v>-4.3691875215619803E-3</v>
      </c>
      <c r="AB314" s="38">
        <v>-7.6520711637509519E-3</v>
      </c>
    </row>
    <row r="315" spans="10:28" x14ac:dyDescent="0.25">
      <c r="J315" s="11">
        <v>-7.0750383903181256E-3</v>
      </c>
      <c r="K315" s="11" cm="1">
        <f t="array" ref="K315">MMULT(Analysis!$X315:$AQ315,VaR!C$4:C$23)</f>
        <v>-3.2019904356607744E-3</v>
      </c>
      <c r="L315" s="11" cm="1">
        <f t="array" ref="L315">MMULT(Analysis!$X315:$AQ315,VaR!D$4:D$23)</f>
        <v>-3.8074349963849699E-3</v>
      </c>
      <c r="M315" s="11" cm="1">
        <f t="array" ref="M315">MMULT(Analysis!$X315:$AQ315,VaR!E$4:E$23)</f>
        <v>-4.4986147348529109E-3</v>
      </c>
      <c r="N315" s="11" cm="1">
        <f t="array" ref="N315">MMULT(Analysis!$X315:$AQ315,VaR!F$4:F$23)</f>
        <v>-5.1790735212467222E-3</v>
      </c>
      <c r="O315" s="11" cm="1">
        <f t="array" ref="O315">MMULT(Analysis!$X315:$AQ315,VaR!G$4:G$23)</f>
        <v>-5.8596053089394178E-3</v>
      </c>
      <c r="P315" s="11" cm="1">
        <f t="array" ref="P315">MMULT(Analysis!$X315:$AQ315,VaR!H$4:H$23)</f>
        <v>-6.509346883726664E-3</v>
      </c>
      <c r="W315" s="37">
        <v>2.664775365556133E-5</v>
      </c>
      <c r="X315" s="38">
        <v>-6.5332367850933215E-3</v>
      </c>
      <c r="Y315" s="38">
        <v>9.3947572445846166E-3</v>
      </c>
      <c r="Z315" s="38">
        <v>3.9047737421351474E-4</v>
      </c>
      <c r="AA315" s="38">
        <v>-4.8239974456839264E-3</v>
      </c>
      <c r="AB315" s="38">
        <v>-8.3431137646708519E-3</v>
      </c>
    </row>
    <row r="316" spans="10:28" x14ac:dyDescent="0.25">
      <c r="J316" s="11">
        <v>3.3816428606935588E-3</v>
      </c>
      <c r="K316" s="11" cm="1">
        <f t="array" ref="K316">MMULT(Analysis!$X316:$AQ316,VaR!C$4:C$23)</f>
        <v>3.3192869461147142E-3</v>
      </c>
      <c r="L316" s="11" cm="1">
        <f t="array" ref="L316">MMULT(Analysis!$X316:$AQ316,VaR!D$4:D$23)</f>
        <v>3.5522329189525827E-3</v>
      </c>
      <c r="M316" s="11" cm="1">
        <f t="array" ref="M316">MMULT(Analysis!$X316:$AQ316,VaR!E$4:E$23)</f>
        <v>3.7673410963574797E-3</v>
      </c>
      <c r="N316" s="11" cm="1">
        <f t="array" ref="N316">MMULT(Analysis!$X316:$AQ316,VaR!F$4:F$23)</f>
        <v>3.993778961311284E-3</v>
      </c>
      <c r="O316" s="11" cm="1">
        <f t="array" ref="O316">MMULT(Analysis!$X316:$AQ316,VaR!G$4:G$23)</f>
        <v>4.2195803814984861E-3</v>
      </c>
      <c r="P316" s="11" cm="1">
        <f t="array" ref="P316">MMULT(Analysis!$X316:$AQ316,VaR!H$4:H$23)</f>
        <v>4.4699885011977815E-3</v>
      </c>
      <c r="W316" s="37">
        <v>-6.7627200542134227E-3</v>
      </c>
      <c r="X316" s="38">
        <v>-3.1789111128309741E-3</v>
      </c>
      <c r="Y316" s="38">
        <v>-5.2494488131254917E-3</v>
      </c>
      <c r="Z316" s="38">
        <v>-1.7356935510979394E-4</v>
      </c>
      <c r="AA316" s="38">
        <v>8.2350338890217235E-3</v>
      </c>
      <c r="AB316" s="38">
        <v>-4.3183146395800575E-3</v>
      </c>
    </row>
    <row r="317" spans="10:28" x14ac:dyDescent="0.25">
      <c r="J317" s="11">
        <v>1.7670337943054275E-3</v>
      </c>
      <c r="K317" s="11" cm="1">
        <f t="array" ref="K317">MMULT(Analysis!$X317:$AQ317,VaR!C$4:C$23)</f>
        <v>-1.6379642064681006E-3</v>
      </c>
      <c r="L317" s="11" cm="1">
        <f t="array" ref="L317">MMULT(Analysis!$X317:$AQ317,VaR!D$4:D$23)</f>
        <v>-1.8604909688789487E-3</v>
      </c>
      <c r="M317" s="11" cm="1">
        <f t="array" ref="M317">MMULT(Analysis!$X317:$AQ317,VaR!E$4:E$23)</f>
        <v>-2.093701322611218E-3</v>
      </c>
      <c r="N317" s="11" cm="1">
        <f t="array" ref="N317">MMULT(Analysis!$X317:$AQ317,VaR!F$4:F$23)</f>
        <v>-2.3276704114845587E-3</v>
      </c>
      <c r="O317" s="11" cm="1">
        <f t="array" ref="O317">MMULT(Analysis!$X317:$AQ317,VaR!G$4:G$23)</f>
        <v>-2.5637499856762734E-3</v>
      </c>
      <c r="P317" s="11" cm="1">
        <f t="array" ref="P317">MMULT(Analysis!$X317:$AQ317,VaR!H$4:H$23)</f>
        <v>-2.8538559366948824E-3</v>
      </c>
      <c r="W317" s="37">
        <v>6.1472986681095788E-3</v>
      </c>
      <c r="X317" s="38">
        <v>2.2057632716278022E-3</v>
      </c>
      <c r="Y317" s="38">
        <v>-5.3686737323427229E-3</v>
      </c>
      <c r="Z317" s="38">
        <v>-3.7083656870152484E-3</v>
      </c>
      <c r="AA317" s="38">
        <v>-6.6008622879162437E-4</v>
      </c>
      <c r="AB317" s="38">
        <v>-1.5346085739234695E-3</v>
      </c>
    </row>
    <row r="318" spans="10:28" x14ac:dyDescent="0.25">
      <c r="J318" s="11">
        <v>6.5718363833986934E-4</v>
      </c>
      <c r="K318" s="11" cm="1">
        <f t="array" ref="K318">MMULT(Analysis!$X318:$AQ318,VaR!C$4:C$23)</f>
        <v>1.4913176409523771E-3</v>
      </c>
      <c r="L318" s="11" cm="1">
        <f t="array" ref="L318">MMULT(Analysis!$X318:$AQ318,VaR!D$4:D$23)</f>
        <v>1.5884886272130375E-3</v>
      </c>
      <c r="M318" s="11" cm="1">
        <f t="array" ref="M318">MMULT(Analysis!$X318:$AQ318,VaR!E$4:E$23)</f>
        <v>1.6210738015118239E-3</v>
      </c>
      <c r="N318" s="11" cm="1">
        <f t="array" ref="N318">MMULT(Analysis!$X318:$AQ318,VaR!F$4:F$23)</f>
        <v>1.6507291308899023E-3</v>
      </c>
      <c r="O318" s="11" cm="1">
        <f t="array" ref="O318">MMULT(Analysis!$X318:$AQ318,VaR!G$4:G$23)</f>
        <v>1.679067382623022E-3</v>
      </c>
      <c r="P318" s="11" cm="1">
        <f t="array" ref="P318">MMULT(Analysis!$X318:$AQ318,VaR!H$4:H$23)</f>
        <v>1.7163183153356429E-3</v>
      </c>
      <c r="W318" s="37">
        <v>1.6856235470171666E-3</v>
      </c>
      <c r="X318" s="38">
        <v>3.0212633171468042E-3</v>
      </c>
      <c r="Y318" s="38">
        <v>-3.6788437450435592E-3</v>
      </c>
      <c r="Z318" s="38">
        <v>5.5915056926380199E-3</v>
      </c>
      <c r="AA318" s="38">
        <v>1.660275589628145E-3</v>
      </c>
      <c r="AB318" s="38">
        <v>6.5916734378210096E-3</v>
      </c>
    </row>
    <row r="319" spans="10:28" x14ac:dyDescent="0.25">
      <c r="J319" s="11">
        <v>1.4707188877863766E-2</v>
      </c>
      <c r="K319" s="11" cm="1">
        <f t="array" ref="K319">MMULT(Analysis!$X319:$AQ319,VaR!C$4:C$23)</f>
        <v>5.4540885327082917E-3</v>
      </c>
      <c r="L319" s="11" cm="1">
        <f t="array" ref="L319">MMULT(Analysis!$X319:$AQ319,VaR!D$4:D$23)</f>
        <v>5.8517156701680655E-3</v>
      </c>
      <c r="M319" s="11" cm="1">
        <f t="array" ref="M319">MMULT(Analysis!$X319:$AQ319,VaR!E$4:E$23)</f>
        <v>6.4165613558210596E-3</v>
      </c>
      <c r="N319" s="11" cm="1">
        <f t="array" ref="N319">MMULT(Analysis!$X319:$AQ319,VaR!F$4:F$23)</f>
        <v>6.9358149436359777E-3</v>
      </c>
      <c r="O319" s="11" cm="1">
        <f t="array" ref="O319">MMULT(Analysis!$X319:$AQ319,VaR!G$4:G$23)</f>
        <v>7.4586400019849373E-3</v>
      </c>
      <c r="P319" s="11" cm="1">
        <f t="array" ref="P319">MMULT(Analysis!$X319:$AQ319,VaR!H$4:H$23)</f>
        <v>7.9700977585132962E-3</v>
      </c>
      <c r="W319" s="37">
        <v>-5.8176204538554878E-3</v>
      </c>
      <c r="X319" s="38">
        <v>1.026490109122824E-2</v>
      </c>
      <c r="Y319" s="38">
        <v>-3.8854204758048579E-3</v>
      </c>
      <c r="Z319" s="38">
        <v>3.9828789188788502E-3</v>
      </c>
      <c r="AA319" s="38">
        <v>-2.5418496842496098E-3</v>
      </c>
      <c r="AB319" s="38">
        <v>5.8462663595368215E-3</v>
      </c>
    </row>
    <row r="320" spans="10:28" x14ac:dyDescent="0.25">
      <c r="J320" s="11">
        <v>3.0829962760689504E-3</v>
      </c>
      <c r="K320" s="11" cm="1">
        <f t="array" ref="K320">MMULT(Analysis!$X320:$AQ320,VaR!C$4:C$23)</f>
        <v>4.5332798944445503E-4</v>
      </c>
      <c r="L320" s="11" cm="1">
        <f t="array" ref="L320">MMULT(Analysis!$X320:$AQ320,VaR!D$4:D$23)</f>
        <v>3.8263363186896748E-4</v>
      </c>
      <c r="M320" s="11" cm="1">
        <f t="array" ref="M320">MMULT(Analysis!$X320:$AQ320,VaR!E$4:E$23)</f>
        <v>3.4311840453627211E-4</v>
      </c>
      <c r="N320" s="11" cm="1">
        <f t="array" ref="N320">MMULT(Analysis!$X320:$AQ320,VaR!F$4:F$23)</f>
        <v>2.8059395304166137E-4</v>
      </c>
      <c r="O320" s="11" cm="1">
        <f t="array" ref="O320">MMULT(Analysis!$X320:$AQ320,VaR!G$4:G$23)</f>
        <v>2.207535695055362E-4</v>
      </c>
      <c r="P320" s="11" cm="1">
        <f t="array" ref="P320">MMULT(Analysis!$X320:$AQ320,VaR!H$4:H$23)</f>
        <v>1.3899159539472992E-4</v>
      </c>
      <c r="W320" s="37">
        <v>2.2637842357638872E-3</v>
      </c>
      <c r="X320" s="38">
        <v>8.8241438313853005E-3</v>
      </c>
      <c r="Y320" s="38">
        <v>9.013760700830608E-3</v>
      </c>
      <c r="Z320" s="38">
        <v>-4.3980631100457696E-4</v>
      </c>
      <c r="AA320" s="38">
        <v>6.1993751988746225E-3</v>
      </c>
      <c r="AB320" s="38">
        <v>1.2557361541336286E-2</v>
      </c>
    </row>
    <row r="321" spans="10:28" x14ac:dyDescent="0.25">
      <c r="J321" s="11">
        <v>-2.9884561255915229E-3</v>
      </c>
      <c r="K321" s="11" cm="1">
        <f t="array" ref="K321">MMULT(Analysis!$X321:$AQ321,VaR!C$4:C$23)</f>
        <v>-7.0789482510602141E-4</v>
      </c>
      <c r="L321" s="11" cm="1">
        <f t="array" ref="L321">MMULT(Analysis!$X321:$AQ321,VaR!D$4:D$23)</f>
        <v>-9.1351319355520509E-4</v>
      </c>
      <c r="M321" s="11" cm="1">
        <f t="array" ref="M321">MMULT(Analysis!$X321:$AQ321,VaR!E$4:E$23)</f>
        <v>-9.9972072118312185E-4</v>
      </c>
      <c r="N321" s="11" cm="1">
        <f t="array" ref="N321">MMULT(Analysis!$X321:$AQ321,VaR!F$4:F$23)</f>
        <v>-1.08723009951636E-3</v>
      </c>
      <c r="O321" s="11" cm="1">
        <f t="array" ref="O321">MMULT(Analysis!$X321:$AQ321,VaR!G$4:G$23)</f>
        <v>-1.1722274061005734E-3</v>
      </c>
      <c r="P321" s="11" cm="1">
        <f t="array" ref="P321">MMULT(Analysis!$X321:$AQ321,VaR!H$4:H$23)</f>
        <v>-1.2532665176972525E-3</v>
      </c>
      <c r="W321" s="37">
        <v>2.8262867226643718E-3</v>
      </c>
      <c r="X321" s="38">
        <v>1.8708081372788002E-3</v>
      </c>
      <c r="Y321" s="38">
        <v>-1.3252202488225886E-2</v>
      </c>
      <c r="Z321" s="38">
        <v>6.8363550993410169E-3</v>
      </c>
      <c r="AA321" s="38">
        <v>4.0319383661961182E-3</v>
      </c>
      <c r="AB321" s="38">
        <v>-3.2124955588311421E-3</v>
      </c>
    </row>
    <row r="322" spans="10:28" x14ac:dyDescent="0.25">
      <c r="J322" s="11">
        <v>-1.1330144243412395E-2</v>
      </c>
      <c r="K322" s="11" cm="1">
        <f t="array" ref="K322">MMULT(Analysis!$X322:$AQ322,VaR!C$4:C$23)</f>
        <v>-4.0970213515257687E-3</v>
      </c>
      <c r="L322" s="11" cm="1">
        <f t="array" ref="L322">MMULT(Analysis!$X322:$AQ322,VaR!D$4:D$23)</f>
        <v>-4.6796763838695375E-3</v>
      </c>
      <c r="M322" s="11" cm="1">
        <f t="array" ref="M322">MMULT(Analysis!$X322:$AQ322,VaR!E$4:E$23)</f>
        <v>-5.1978145710402596E-3</v>
      </c>
      <c r="N322" s="11" cm="1">
        <f t="array" ref="N322">MMULT(Analysis!$X322:$AQ322,VaR!F$4:F$23)</f>
        <v>-5.7191853226143431E-3</v>
      </c>
      <c r="O322" s="11" cm="1">
        <f t="array" ref="O322">MMULT(Analysis!$X322:$AQ322,VaR!G$4:G$23)</f>
        <v>-6.2387385195479461E-3</v>
      </c>
      <c r="P322" s="11" cm="1">
        <f t="array" ref="P322">MMULT(Analysis!$X322:$AQ322,VaR!H$4:H$23)</f>
        <v>-6.6691830915010146E-3</v>
      </c>
      <c r="W322" s="37">
        <v>-1.4047447484714212E-3</v>
      </c>
      <c r="X322" s="38">
        <v>4.361149256306816E-3</v>
      </c>
      <c r="Y322" s="38">
        <v>7.5040884262794873E-3</v>
      </c>
      <c r="Z322" s="38">
        <v>1.0953046474525762E-3</v>
      </c>
      <c r="AA322" s="38">
        <v>1.4406096998834982E-3</v>
      </c>
      <c r="AB322" s="38">
        <v>-1.0980679663692717E-2</v>
      </c>
    </row>
    <row r="323" spans="10:28" x14ac:dyDescent="0.25">
      <c r="J323" s="11">
        <v>-1.0490382957381925E-2</v>
      </c>
      <c r="K323" s="11" cm="1">
        <f t="array" ref="K323">MMULT(Analysis!$X323:$AQ323,VaR!C$4:C$23)</f>
        <v>-9.5919816783217662E-4</v>
      </c>
      <c r="L323" s="11" cm="1">
        <f t="array" ref="L323">MMULT(Analysis!$X323:$AQ323,VaR!D$4:D$23)</f>
        <v>-1.1487463552882654E-3</v>
      </c>
      <c r="M323" s="11" cm="1">
        <f t="array" ref="M323">MMULT(Analysis!$X323:$AQ323,VaR!E$4:E$23)</f>
        <v>-1.3010652239279598E-3</v>
      </c>
      <c r="N323" s="11" cm="1">
        <f t="array" ref="N323">MMULT(Analysis!$X323:$AQ323,VaR!F$4:F$23)</f>
        <v>-1.4652203786736573E-3</v>
      </c>
      <c r="O323" s="11" cm="1">
        <f t="array" ref="O323">MMULT(Analysis!$X323:$AQ323,VaR!G$4:G$23)</f>
        <v>-1.6269721136925584E-3</v>
      </c>
      <c r="P323" s="11" cm="1">
        <f t="array" ref="P323">MMULT(Analysis!$X323:$AQ323,VaR!H$4:H$23)</f>
        <v>-1.7982763688040525E-3</v>
      </c>
      <c r="W323" s="37">
        <v>2.4647084955940952E-4</v>
      </c>
      <c r="X323" s="38">
        <v>-1.7760450849891619E-5</v>
      </c>
      <c r="Y323" s="38">
        <v>-3.1687321172252265E-3</v>
      </c>
      <c r="Z323" s="38">
        <v>-1.509245700314641E-2</v>
      </c>
      <c r="AA323" s="38">
        <v>-3.134144648257643E-3</v>
      </c>
      <c r="AB323" s="38">
        <v>1.4524745237291791E-2</v>
      </c>
    </row>
    <row r="324" spans="10:28" x14ac:dyDescent="0.25">
      <c r="J324" s="11">
        <v>5.3058735758168404E-3</v>
      </c>
      <c r="K324" s="11" cm="1">
        <f t="array" ref="K324">MMULT(Analysis!$X324:$AQ324,VaR!C$4:C$23)</f>
        <v>3.0317934089362075E-3</v>
      </c>
      <c r="L324" s="11" cm="1">
        <f t="array" ref="L324">MMULT(Analysis!$X324:$AQ324,VaR!D$4:D$23)</f>
        <v>3.5643272914984126E-3</v>
      </c>
      <c r="M324" s="11" cm="1">
        <f t="array" ref="M324">MMULT(Analysis!$X324:$AQ324,VaR!E$4:E$23)</f>
        <v>4.0980409749890052E-3</v>
      </c>
      <c r="N324" s="11" cm="1">
        <f t="array" ref="N324">MMULT(Analysis!$X324:$AQ324,VaR!F$4:F$23)</f>
        <v>4.6158272409866415E-3</v>
      </c>
      <c r="O324" s="11" cm="1">
        <f t="array" ref="O324">MMULT(Analysis!$X324:$AQ324,VaR!G$4:G$23)</f>
        <v>5.1346962255431295E-3</v>
      </c>
      <c r="P324" s="11" cm="1">
        <f t="array" ref="P324">MMULT(Analysis!$X324:$AQ324,VaR!H$4:H$23)</f>
        <v>5.6243125761062567E-3</v>
      </c>
      <c r="W324" s="37">
        <v>3.3036694185269878E-3</v>
      </c>
      <c r="X324" s="38">
        <v>-4.2891278573952149E-3</v>
      </c>
      <c r="Y324" s="38">
        <v>1.0662475243001245E-2</v>
      </c>
      <c r="Z324" s="38">
        <v>-3.4944143105065453E-3</v>
      </c>
      <c r="AA324" s="38">
        <v>-1.227346191070974E-2</v>
      </c>
      <c r="AB324" s="38">
        <v>-4.7567686771013539E-3</v>
      </c>
    </row>
    <row r="325" spans="10:28" x14ac:dyDescent="0.25">
      <c r="J325" s="11">
        <v>-1.9123117560465221E-2</v>
      </c>
      <c r="K325" s="11" cm="1">
        <f t="array" ref="K325">MMULT(Analysis!$X325:$AQ325,VaR!C$4:C$23)</f>
        <v>-1.034895747860414E-2</v>
      </c>
      <c r="L325" s="11" cm="1">
        <f t="array" ref="L325">MMULT(Analysis!$X325:$AQ325,VaR!D$4:D$23)</f>
        <v>-1.2215938894789649E-2</v>
      </c>
      <c r="M325" s="11" cm="1">
        <f t="array" ref="M325">MMULT(Analysis!$X325:$AQ325,VaR!E$4:E$23)</f>
        <v>-1.4218407351660182E-2</v>
      </c>
      <c r="N325" s="11" cm="1">
        <f t="array" ref="N325">MMULT(Analysis!$X325:$AQ325,VaR!F$4:F$23)</f>
        <v>-1.6206403286172816E-2</v>
      </c>
      <c r="O325" s="11" cm="1">
        <f t="array" ref="O325">MMULT(Analysis!$X325:$AQ325,VaR!G$4:G$23)</f>
        <v>-1.8199919725577773E-2</v>
      </c>
      <c r="P325" s="11" cm="1">
        <f t="array" ref="P325">MMULT(Analysis!$X325:$AQ325,VaR!H$4:H$23)</f>
        <v>-2.0346820313342319E-2</v>
      </c>
      <c r="W325" s="37">
        <v>-3.05045740333444E-3</v>
      </c>
      <c r="X325" s="38">
        <v>-4.7926254840058389E-4</v>
      </c>
      <c r="Y325" s="38">
        <v>-8.4781958543739162E-3</v>
      </c>
      <c r="Z325" s="38">
        <v>9.3599450140856785E-3</v>
      </c>
      <c r="AA325" s="38">
        <v>1.3465261109638959E-3</v>
      </c>
      <c r="AB325" s="38">
        <v>6.1227840127561651E-3</v>
      </c>
    </row>
    <row r="326" spans="10:28" x14ac:dyDescent="0.25">
      <c r="J326" s="11">
        <v>5.5464758660824396E-3</v>
      </c>
      <c r="K326" s="11" cm="1">
        <f t="array" ref="K326">MMULT(Analysis!$X326:$AQ326,VaR!C$4:C$23)</f>
        <v>5.2086209073051015E-3</v>
      </c>
      <c r="L326" s="11" cm="1">
        <f t="array" ref="L326">MMULT(Analysis!$X326:$AQ326,VaR!D$4:D$23)</f>
        <v>6.0192414267406071E-3</v>
      </c>
      <c r="M326" s="11" cm="1">
        <f t="array" ref="M326">MMULT(Analysis!$X326:$AQ326,VaR!E$4:E$23)</f>
        <v>6.7312426555320012E-3</v>
      </c>
      <c r="N326" s="11" cm="1">
        <f t="array" ref="N326">MMULT(Analysis!$X326:$AQ326,VaR!F$4:F$23)</f>
        <v>7.4610724612127902E-3</v>
      </c>
      <c r="O326" s="11" cm="1">
        <f t="array" ref="O326">MMULT(Analysis!$X326:$AQ326,VaR!G$4:G$23)</f>
        <v>8.1919330383645479E-3</v>
      </c>
      <c r="P326" s="11" cm="1">
        <f t="array" ref="P326">MMULT(Analysis!$X326:$AQ326,VaR!H$4:H$23)</f>
        <v>9.0464366038747485E-3</v>
      </c>
      <c r="W326" s="37">
        <v>-5.6805315898614929E-3</v>
      </c>
      <c r="X326" s="38">
        <v>1.1964396483344899E-3</v>
      </c>
      <c r="Y326" s="38">
        <v>3.6254409456465513E-3</v>
      </c>
      <c r="Z326" s="38">
        <v>2.3690222072502362E-3</v>
      </c>
      <c r="AA326" s="38">
        <v>7.261484566796571E-3</v>
      </c>
      <c r="AB326" s="38">
        <v>-4.4960137039321123E-3</v>
      </c>
    </row>
    <row r="327" spans="10:28" x14ac:dyDescent="0.25">
      <c r="J327" s="11">
        <v>-3.669146185109834E-3</v>
      </c>
      <c r="K327" s="11" cm="1">
        <f t="array" ref="K327">MMULT(Analysis!$X327:$AQ327,VaR!C$4:C$23)</f>
        <v>-7.1070070404690583E-4</v>
      </c>
      <c r="L327" s="11" cm="1">
        <f t="array" ref="L327">MMULT(Analysis!$X327:$AQ327,VaR!D$4:D$23)</f>
        <v>-1.0362051810735016E-3</v>
      </c>
      <c r="M327" s="11" cm="1">
        <f t="array" ref="M327">MMULT(Analysis!$X327:$AQ327,VaR!E$4:E$23)</f>
        <v>-1.3015745642163943E-3</v>
      </c>
      <c r="N327" s="11" cm="1">
        <f t="array" ref="N327">MMULT(Analysis!$X327:$AQ327,VaR!F$4:F$23)</f>
        <v>-1.5686167611929534E-3</v>
      </c>
      <c r="O327" s="11" cm="1">
        <f t="array" ref="O327">MMULT(Analysis!$X327:$AQ327,VaR!G$4:G$23)</f>
        <v>-1.8346083635474753E-3</v>
      </c>
      <c r="P327" s="11" cm="1">
        <f t="array" ref="P327">MMULT(Analysis!$X327:$AQ327,VaR!H$4:H$23)</f>
        <v>-2.1387627903857228E-3</v>
      </c>
      <c r="W327" s="37">
        <v>3.844996504083974E-3</v>
      </c>
      <c r="X327" s="38">
        <v>4.7210660639175322E-3</v>
      </c>
      <c r="Y327" s="38">
        <v>-3.5738957075831419E-3</v>
      </c>
      <c r="Z327" s="38">
        <v>2.6876620366521817E-3</v>
      </c>
      <c r="AA327" s="38">
        <v>7.6413484895136207E-3</v>
      </c>
      <c r="AB327" s="38">
        <v>1.1536913554085913E-3</v>
      </c>
    </row>
    <row r="328" spans="10:28" x14ac:dyDescent="0.25">
      <c r="J328" s="11">
        <v>1.427139763614719E-2</v>
      </c>
      <c r="K328" s="11" cm="1">
        <f t="array" ref="K328">MMULT(Analysis!$X328:$AQ328,VaR!C$4:C$23)</f>
        <v>4.0872177899190397E-3</v>
      </c>
      <c r="L328" s="11" cm="1">
        <f t="array" ref="L328">MMULT(Analysis!$X328:$AQ328,VaR!D$4:D$23)</f>
        <v>4.8224696251564243E-3</v>
      </c>
      <c r="M328" s="11" cm="1">
        <f t="array" ref="M328">MMULT(Analysis!$X328:$AQ328,VaR!E$4:E$23)</f>
        <v>5.6301354745190279E-3</v>
      </c>
      <c r="N328" s="11" cm="1">
        <f t="array" ref="N328">MMULT(Analysis!$X328:$AQ328,VaR!F$4:F$23)</f>
        <v>6.4245388339844505E-3</v>
      </c>
      <c r="O328" s="11" cm="1">
        <f t="array" ref="O328">MMULT(Analysis!$X328:$AQ328,VaR!G$4:G$23)</f>
        <v>7.2233796962511551E-3</v>
      </c>
      <c r="P328" s="11" cm="1">
        <f t="array" ref="P328">MMULT(Analysis!$X328:$AQ328,VaR!H$4:H$23)</f>
        <v>8.0292876151476945E-3</v>
      </c>
      <c r="W328" s="37">
        <v>3.7712722723867043E-3</v>
      </c>
      <c r="X328" s="38">
        <v>2.2209092301418423E-3</v>
      </c>
      <c r="Y328" s="38">
        <v>3.4063148728397212E-3</v>
      </c>
      <c r="Z328" s="38">
        <v>-2.3244813489043739E-3</v>
      </c>
      <c r="AA328" s="38">
        <v>8.060511314496397E-3</v>
      </c>
      <c r="AB328" s="38">
        <v>-3.7765144348792089E-3</v>
      </c>
    </row>
    <row r="329" spans="10:28" x14ac:dyDescent="0.25">
      <c r="J329" s="11">
        <v>-7.6955033631855791E-3</v>
      </c>
      <c r="K329" s="11" cm="1">
        <f t="array" ref="K329">MMULT(Analysis!$X329:$AQ329,VaR!C$4:C$23)</f>
        <v>-1.6007038826968104E-3</v>
      </c>
      <c r="L329" s="11" cm="1">
        <f t="array" ref="L329">MMULT(Analysis!$X329:$AQ329,VaR!D$4:D$23)</f>
        <v>-1.9785956438692735E-3</v>
      </c>
      <c r="M329" s="11" cm="1">
        <f t="array" ref="M329">MMULT(Analysis!$X329:$AQ329,VaR!E$4:E$23)</f>
        <v>-2.4135594865611855E-3</v>
      </c>
      <c r="N329" s="11" cm="1">
        <f t="array" ref="N329">MMULT(Analysis!$X329:$AQ329,VaR!F$4:F$23)</f>
        <v>-2.8514000828601407E-3</v>
      </c>
      <c r="O329" s="11" cm="1">
        <f t="array" ref="O329">MMULT(Analysis!$X329:$AQ329,VaR!G$4:G$23)</f>
        <v>-3.2904605379026892E-3</v>
      </c>
      <c r="P329" s="11" cm="1">
        <f t="array" ref="P329">MMULT(Analysis!$X329:$AQ329,VaR!H$4:H$23)</f>
        <v>-3.746681579104732E-3</v>
      </c>
      <c r="W329" s="37">
        <v>3.9080192891415206E-4</v>
      </c>
      <c r="X329" s="38">
        <v>6.2455266813922208E-3</v>
      </c>
      <c r="Y329" s="38">
        <v>4.4067701383515671E-3</v>
      </c>
      <c r="Z329" s="38">
        <v>-6.6422297383440312E-3</v>
      </c>
      <c r="AA329" s="38">
        <v>2.9043687037192279E-4</v>
      </c>
      <c r="AB329" s="38">
        <v>6.6649363624368563E-3</v>
      </c>
    </row>
    <row r="330" spans="10:28" x14ac:dyDescent="0.25">
      <c r="J330" s="11">
        <v>7.4521831963857152E-3</v>
      </c>
      <c r="K330" s="11" cm="1">
        <f t="array" ref="K330">MMULT(Analysis!$X330:$AQ330,VaR!C$4:C$23)</f>
        <v>4.3015807027105288E-3</v>
      </c>
      <c r="L330" s="11" cm="1">
        <f t="array" ref="L330">MMULT(Analysis!$X330:$AQ330,VaR!D$4:D$23)</f>
        <v>4.8395414250120916E-3</v>
      </c>
      <c r="M330" s="11" cm="1">
        <f t="array" ref="M330">MMULT(Analysis!$X330:$AQ330,VaR!E$4:E$23)</f>
        <v>5.3932551090790691E-3</v>
      </c>
      <c r="N330" s="11" cm="1">
        <f t="array" ref="N330">MMULT(Analysis!$X330:$AQ330,VaR!F$4:F$23)</f>
        <v>5.9243042058059843E-3</v>
      </c>
      <c r="O330" s="11" cm="1">
        <f t="array" ref="O330">MMULT(Analysis!$X330:$AQ330,VaR!G$4:G$23)</f>
        <v>6.455633035968137E-3</v>
      </c>
      <c r="P330" s="11" cm="1">
        <f t="array" ref="P330">MMULT(Analysis!$X330:$AQ330,VaR!H$4:H$23)</f>
        <v>6.9413403754681417E-3</v>
      </c>
      <c r="W330" s="37">
        <v>5.7189339850068788E-3</v>
      </c>
      <c r="X330" s="38">
        <v>3.9034241106273839E-3</v>
      </c>
      <c r="Y330" s="38">
        <v>-8.1352051842681246E-3</v>
      </c>
      <c r="Z330" s="38">
        <v>-3.4196220591809837E-3</v>
      </c>
      <c r="AA330" s="38">
        <v>5.7220127165317535E-3</v>
      </c>
      <c r="AB330" s="38">
        <v>7.1266990438620271E-3</v>
      </c>
    </row>
    <row r="331" spans="10:28" x14ac:dyDescent="0.25">
      <c r="J331" s="11">
        <v>-2.9031728610192059E-4</v>
      </c>
      <c r="K331" s="11" cm="1">
        <f t="array" ref="K331">MMULT(Analysis!$X331:$AQ331,VaR!C$4:C$23)</f>
        <v>4.1985505916898262E-3</v>
      </c>
      <c r="L331" s="11" cm="1">
        <f t="array" ref="L331">MMULT(Analysis!$X331:$AQ331,VaR!D$4:D$23)</f>
        <v>4.0635329540260282E-3</v>
      </c>
      <c r="M331" s="11" cm="1">
        <f t="array" ref="M331">MMULT(Analysis!$X331:$AQ331,VaR!E$4:E$23)</f>
        <v>3.9394318336771483E-3</v>
      </c>
      <c r="N331" s="11" cm="1">
        <f t="array" ref="N331">MMULT(Analysis!$X331:$AQ331,VaR!F$4:F$23)</f>
        <v>3.8063553961529242E-3</v>
      </c>
      <c r="O331" s="11" cm="1">
        <f t="array" ref="O331">MMULT(Analysis!$X331:$AQ331,VaR!G$4:G$23)</f>
        <v>3.6729214196730251E-3</v>
      </c>
      <c r="P331" s="11" cm="1">
        <f t="array" ref="P331">MMULT(Analysis!$X331:$AQ331,VaR!H$4:H$23)</f>
        <v>3.5517761080890169E-3</v>
      </c>
      <c r="W331" s="37">
        <v>5.670776104123797E-3</v>
      </c>
      <c r="X331" s="38">
        <v>-2.4565377291073669E-3</v>
      </c>
      <c r="Y331" s="38">
        <v>-2.0806905883513542E-3</v>
      </c>
      <c r="Z331" s="38">
        <v>-8.2127014244804744E-3</v>
      </c>
      <c r="AA331" s="38">
        <v>1.2631896530464291E-2</v>
      </c>
      <c r="AB331" s="38">
        <v>4.6053242193796907E-3</v>
      </c>
    </row>
    <row r="332" spans="10:28" x14ac:dyDescent="0.25">
      <c r="J332" s="11">
        <v>1.0128968715062974E-2</v>
      </c>
      <c r="K332" s="11" cm="1">
        <f t="array" ref="K332">MMULT(Analysis!$X332:$AQ332,VaR!C$4:C$23)</f>
        <v>6.5308551514231547E-3</v>
      </c>
      <c r="L332" s="11" cm="1">
        <f t="array" ref="L332">MMULT(Analysis!$X332:$AQ332,VaR!D$4:D$23)</f>
        <v>7.0505660297363847E-3</v>
      </c>
      <c r="M332" s="11" cm="1">
        <f t="array" ref="M332">MMULT(Analysis!$X332:$AQ332,VaR!E$4:E$23)</f>
        <v>7.7410997840431988E-3</v>
      </c>
      <c r="N332" s="11" cm="1">
        <f t="array" ref="N332">MMULT(Analysis!$X332:$AQ332,VaR!F$4:F$23)</f>
        <v>8.3905003210505286E-3</v>
      </c>
      <c r="O332" s="11" cm="1">
        <f t="array" ref="O332">MMULT(Analysis!$X332:$AQ332,VaR!G$4:G$23)</f>
        <v>9.0440481320923811E-3</v>
      </c>
      <c r="P332" s="11" cm="1">
        <f t="array" ref="P332">MMULT(Analysis!$X332:$AQ332,VaR!H$4:H$23)</f>
        <v>9.7227250309433588E-3</v>
      </c>
      <c r="W332" s="37">
        <v>-4.17729669152468E-3</v>
      </c>
      <c r="X332" s="38">
        <v>3.9822386863997954E-3</v>
      </c>
      <c r="Y332" s="38">
        <v>-1.0783406828195432E-4</v>
      </c>
      <c r="Z332" s="38">
        <v>2.3761150517486382E-3</v>
      </c>
      <c r="AA332" s="38">
        <v>-3.9578019676730037E-3</v>
      </c>
      <c r="AB332" s="38">
        <v>3.4600565164841102E-3</v>
      </c>
    </row>
    <row r="333" spans="10:28" x14ac:dyDescent="0.25">
      <c r="J333" s="11">
        <v>-4.3472782512019225E-3</v>
      </c>
      <c r="K333" s="11" cm="1">
        <f t="array" ref="K333">MMULT(Analysis!$X333:$AQ333,VaR!C$4:C$23)</f>
        <v>-2.4701597956898846E-3</v>
      </c>
      <c r="L333" s="11" cm="1">
        <f t="array" ref="L333">MMULT(Analysis!$X333:$AQ333,VaR!D$4:D$23)</f>
        <v>-2.3236597700747974E-3</v>
      </c>
      <c r="M333" s="11" cm="1">
        <f t="array" ref="M333">MMULT(Analysis!$X333:$AQ333,VaR!E$4:E$23)</f>
        <v>-2.1663563554755304E-3</v>
      </c>
      <c r="N333" s="11" cm="1">
        <f t="array" ref="N333">MMULT(Analysis!$X333:$AQ333,VaR!F$4:F$23)</f>
        <v>-2.0233733652410646E-3</v>
      </c>
      <c r="O333" s="11" cm="1">
        <f t="array" ref="O333">MMULT(Analysis!$X333:$AQ333,VaR!G$4:G$23)</f>
        <v>-1.878654325809997E-3</v>
      </c>
      <c r="P333" s="11" cm="1">
        <f t="array" ref="P333">MMULT(Analysis!$X333:$AQ333,VaR!H$4:H$23)</f>
        <v>-1.7327902353832317E-3</v>
      </c>
      <c r="W333" s="37">
        <v>-5.0500026509340381E-3</v>
      </c>
      <c r="X333" s="38">
        <v>3.5114931395364693E-3</v>
      </c>
      <c r="Y333" s="38">
        <v>7.0170456233914604E-3</v>
      </c>
      <c r="Z333" s="38">
        <v>3.9421698677979283E-4</v>
      </c>
      <c r="AA333" s="38">
        <v>9.2221409077756101E-4</v>
      </c>
      <c r="AB333" s="38">
        <v>-5.4128650809740064E-3</v>
      </c>
    </row>
    <row r="334" spans="10:28" x14ac:dyDescent="0.25">
      <c r="J334" s="11">
        <v>1.022307660314983E-2</v>
      </c>
      <c r="K334" s="11" cm="1">
        <f t="array" ref="K334">MMULT(Analysis!$X334:$AQ334,VaR!C$4:C$23)</f>
        <v>5.2172600981054617E-3</v>
      </c>
      <c r="L334" s="11" cm="1">
        <f t="array" ref="L334">MMULT(Analysis!$X334:$AQ334,VaR!D$4:D$23)</f>
        <v>6.1106811694467767E-3</v>
      </c>
      <c r="M334" s="11" cm="1">
        <f t="array" ref="M334">MMULT(Analysis!$X334:$AQ334,VaR!E$4:E$23)</f>
        <v>7.1260393916344157E-3</v>
      </c>
      <c r="N334" s="11" cm="1">
        <f t="array" ref="N334">MMULT(Analysis!$X334:$AQ334,VaR!F$4:F$23)</f>
        <v>8.1076307227170904E-3</v>
      </c>
      <c r="O334" s="11" cm="1">
        <f t="array" ref="O334">MMULT(Analysis!$X334:$AQ334,VaR!G$4:G$23)</f>
        <v>9.0919381338937944E-3</v>
      </c>
      <c r="P334" s="11" cm="1">
        <f t="array" ref="P334">MMULT(Analysis!$X334:$AQ334,VaR!H$4:H$23)</f>
        <v>1.0100692846366747E-2</v>
      </c>
      <c r="W334" s="37">
        <v>8.9408362327812936E-4</v>
      </c>
      <c r="X334" s="38">
        <v>-8.2293791795018455E-4</v>
      </c>
      <c r="Y334" s="38">
        <v>-4.625966875632004E-4</v>
      </c>
      <c r="Z334" s="38">
        <v>2.2330921202239548E-3</v>
      </c>
      <c r="AA334" s="38">
        <v>9.2577985161449751E-3</v>
      </c>
      <c r="AB334" s="38">
        <v>-5.0287587520084342E-3</v>
      </c>
    </row>
    <row r="335" spans="10:28" x14ac:dyDescent="0.25">
      <c r="J335" s="11">
        <v>2.8489243930601934E-3</v>
      </c>
      <c r="K335" s="11" cm="1">
        <f t="array" ref="K335">MMULT(Analysis!$X335:$AQ335,VaR!C$4:C$23)</f>
        <v>2.3961956363164551E-3</v>
      </c>
      <c r="L335" s="11" cm="1">
        <f t="array" ref="L335">MMULT(Analysis!$X335:$AQ335,VaR!D$4:D$23)</f>
        <v>2.5642332897984456E-3</v>
      </c>
      <c r="M335" s="11" cm="1">
        <f t="array" ref="M335">MMULT(Analysis!$X335:$AQ335,VaR!E$4:E$23)</f>
        <v>2.8217537018573671E-3</v>
      </c>
      <c r="N335" s="11" cm="1">
        <f t="array" ref="N335">MMULT(Analysis!$X335:$AQ335,VaR!F$4:F$23)</f>
        <v>3.0812248386616133E-3</v>
      </c>
      <c r="O335" s="11" cm="1">
        <f t="array" ref="O335">MMULT(Analysis!$X335:$AQ335,VaR!G$4:G$23)</f>
        <v>3.3424862352084942E-3</v>
      </c>
      <c r="P335" s="11" cm="1">
        <f t="array" ref="P335">MMULT(Analysis!$X335:$AQ335,VaR!H$4:H$23)</f>
        <v>3.6115655955874827E-3</v>
      </c>
      <c r="W335" s="37">
        <v>2.9372104700072666E-3</v>
      </c>
      <c r="X335" s="38">
        <v>3.3870641370958767E-4</v>
      </c>
      <c r="Y335" s="38">
        <v>-3.2198677851192703E-5</v>
      </c>
      <c r="Z335" s="38">
        <v>1.8537905312598013E-3</v>
      </c>
      <c r="AA335" s="38">
        <v>3.1861792341340333E-3</v>
      </c>
      <c r="AB335" s="38">
        <v>7.7221929735846063E-3</v>
      </c>
    </row>
    <row r="336" spans="10:28" x14ac:dyDescent="0.25">
      <c r="J336" s="11">
        <v>-6.0013840288584228E-3</v>
      </c>
      <c r="K336" s="11" cm="1">
        <f t="array" ref="K336">MMULT(Analysis!$X336:$AQ336,VaR!C$4:C$23)</f>
        <v>-3.1395040757495802E-3</v>
      </c>
      <c r="L336" s="11" cm="1">
        <f t="array" ref="L336">MMULT(Analysis!$X336:$AQ336,VaR!D$4:D$23)</f>
        <v>-3.9725107117236542E-3</v>
      </c>
      <c r="M336" s="11" cm="1">
        <f t="array" ref="M336">MMULT(Analysis!$X336:$AQ336,VaR!E$4:E$23)</f>
        <v>-4.5176219036230144E-3</v>
      </c>
      <c r="N336" s="11" cm="1">
        <f t="array" ref="N336">MMULT(Analysis!$X336:$AQ336,VaR!F$4:F$23)</f>
        <v>-5.0972937202901272E-3</v>
      </c>
      <c r="O336" s="11" cm="1">
        <f t="array" ref="O336">MMULT(Analysis!$X336:$AQ336,VaR!G$4:G$23)</f>
        <v>-5.6699639331131528E-3</v>
      </c>
      <c r="P336" s="11" cm="1">
        <f t="array" ref="P336">MMULT(Analysis!$X336:$AQ336,VaR!H$4:H$23)</f>
        <v>-6.1422430585641201E-3</v>
      </c>
      <c r="W336" s="37">
        <v>-6.1807196607347572E-3</v>
      </c>
      <c r="X336" s="38">
        <v>-2.4706993574363876E-4</v>
      </c>
      <c r="Y336" s="38">
        <v>-1.39449330567586E-3</v>
      </c>
      <c r="Z336" s="38">
        <v>1.4347469342112162E-3</v>
      </c>
      <c r="AA336" s="38">
        <v>3.0278835002798586E-3</v>
      </c>
      <c r="AB336" s="38">
        <v>-8.7188356893544549E-3</v>
      </c>
    </row>
    <row r="337" spans="10:28" x14ac:dyDescent="0.25">
      <c r="J337" s="11">
        <v>-2.3647652410758188E-4</v>
      </c>
      <c r="K337" s="11" cm="1">
        <f t="array" ref="K337">MMULT(Analysis!$X337:$AQ337,VaR!C$4:C$23)</f>
        <v>-3.8079898065650373E-3</v>
      </c>
      <c r="L337" s="11" cm="1">
        <f t="array" ref="L337">MMULT(Analysis!$X337:$AQ337,VaR!D$4:D$23)</f>
        <v>-4.3452166994822506E-3</v>
      </c>
      <c r="M337" s="11" cm="1">
        <f t="array" ref="M337">MMULT(Analysis!$X337:$AQ337,VaR!E$4:E$23)</f>
        <v>-4.86214471991588E-3</v>
      </c>
      <c r="N337" s="11" cm="1">
        <f t="array" ref="N337">MMULT(Analysis!$X337:$AQ337,VaR!F$4:F$23)</f>
        <v>-5.383741416478207E-3</v>
      </c>
      <c r="O337" s="11" cm="1">
        <f t="array" ref="O337">MMULT(Analysis!$X337:$AQ337,VaR!G$4:G$23)</f>
        <v>-5.9073467369401833E-3</v>
      </c>
      <c r="P337" s="11" cm="1">
        <f t="array" ref="P337">MMULT(Analysis!$X337:$AQ337,VaR!H$4:H$23)</f>
        <v>-6.5210472094937664E-3</v>
      </c>
      <c r="W337" s="37">
        <v>5.4170989778853252E-3</v>
      </c>
      <c r="X337" s="38">
        <v>-2.9751519170749816E-3</v>
      </c>
      <c r="Y337" s="38">
        <v>3.6955173600777928E-3</v>
      </c>
      <c r="Z337" s="38">
        <v>4.0241940481166236E-3</v>
      </c>
      <c r="AA337" s="38">
        <v>2.8837365936022251E-3</v>
      </c>
      <c r="AB337" s="38">
        <v>-6.4923068258518467E-3</v>
      </c>
    </row>
    <row r="338" spans="10:28" x14ac:dyDescent="0.25">
      <c r="J338" s="11">
        <v>-9.2659046217752877E-3</v>
      </c>
      <c r="K338" s="11" cm="1">
        <f t="array" ref="K338">MMULT(Analysis!$X338:$AQ338,VaR!C$4:C$23)</f>
        <v>-4.4352218749895336E-3</v>
      </c>
      <c r="L338" s="11" cm="1">
        <f t="array" ref="L338">MMULT(Analysis!$X338:$AQ338,VaR!D$4:D$23)</f>
        <v>-5.2132495480766514E-3</v>
      </c>
      <c r="M338" s="11" cm="1">
        <f t="array" ref="M338">MMULT(Analysis!$X338:$AQ338,VaR!E$4:E$23)</f>
        <v>-5.9428492837953909E-3</v>
      </c>
      <c r="N338" s="11" cm="1">
        <f t="array" ref="N338">MMULT(Analysis!$X338:$AQ338,VaR!F$4:F$23)</f>
        <v>-6.6652075588380186E-3</v>
      </c>
      <c r="O338" s="11" cm="1">
        <f t="array" ref="O338">MMULT(Analysis!$X338:$AQ338,VaR!G$4:G$23)</f>
        <v>-7.3871303776623072E-3</v>
      </c>
      <c r="P338" s="11" cm="1">
        <f t="array" ref="P338">MMULT(Analysis!$X338:$AQ338,VaR!H$4:H$23)</f>
        <v>-8.0668818326415422E-3</v>
      </c>
      <c r="W338" s="37">
        <v>-1.3924652967049042E-3</v>
      </c>
      <c r="X338" s="38">
        <v>-2.702753569996275E-3</v>
      </c>
      <c r="Y338" s="38">
        <v>3.3311051975520971E-3</v>
      </c>
      <c r="Z338" s="38">
        <v>-6.1360159103685877E-3</v>
      </c>
      <c r="AA338" s="38">
        <v>5.5781255615409463E-3</v>
      </c>
      <c r="AB338" s="38">
        <v>-1.6992565834801646E-2</v>
      </c>
    </row>
    <row r="339" spans="10:28" x14ac:dyDescent="0.25">
      <c r="J339" s="11">
        <v>4.7853249134358622E-3</v>
      </c>
      <c r="K339" s="11" cm="1">
        <f t="array" ref="K339">MMULT(Analysis!$X339:$AQ339,VaR!C$4:C$23)</f>
        <v>1.4016414678432541E-3</v>
      </c>
      <c r="L339" s="11" cm="1">
        <f t="array" ref="L339">MMULT(Analysis!$X339:$AQ339,VaR!D$4:D$23)</f>
        <v>1.6336400379654871E-3</v>
      </c>
      <c r="M339" s="11" cm="1">
        <f t="array" ref="M339">MMULT(Analysis!$X339:$AQ339,VaR!E$4:E$23)</f>
        <v>1.8317474956697269E-3</v>
      </c>
      <c r="N339" s="11" cm="1">
        <f t="array" ref="N339">MMULT(Analysis!$X339:$AQ339,VaR!F$4:F$23)</f>
        <v>2.0241675466516102E-3</v>
      </c>
      <c r="O339" s="11" cm="1">
        <f t="array" ref="O339">MMULT(Analysis!$X339:$AQ339,VaR!G$4:G$23)</f>
        <v>2.2145051619089921E-3</v>
      </c>
      <c r="P339" s="11" cm="1">
        <f t="array" ref="P339">MMULT(Analysis!$X339:$AQ339,VaR!H$4:H$23)</f>
        <v>2.3245225407813883E-3</v>
      </c>
      <c r="W339" s="37">
        <v>-2.1304489428090158E-3</v>
      </c>
      <c r="X339" s="38">
        <v>-5.2517764217773211E-3</v>
      </c>
      <c r="Y339" s="38">
        <v>-3.7545593426752018E-3</v>
      </c>
      <c r="Z339" s="38">
        <v>-1.0571306808441296E-2</v>
      </c>
      <c r="AA339" s="38">
        <v>-3.1176685651298618E-4</v>
      </c>
      <c r="AB339" s="38">
        <v>3.3692785713232299E-3</v>
      </c>
    </row>
    <row r="340" spans="10:28" x14ac:dyDescent="0.25">
      <c r="J340" s="11">
        <v>1.219698400550484E-3</v>
      </c>
      <c r="K340" s="11" cm="1">
        <f t="array" ref="K340">MMULT(Analysis!$X340:$AQ340,VaR!C$4:C$23)</f>
        <v>-2.0545432882211516E-3</v>
      </c>
      <c r="L340" s="11" cm="1">
        <f t="array" ref="L340">MMULT(Analysis!$X340:$AQ340,VaR!D$4:D$23)</f>
        <v>-2.1491781644529641E-3</v>
      </c>
      <c r="M340" s="11" cm="1">
        <f t="array" ref="M340">MMULT(Analysis!$X340:$AQ340,VaR!E$4:E$23)</f>
        <v>-2.1503908275489884E-3</v>
      </c>
      <c r="N340" s="11" cm="1">
        <f t="array" ref="N340">MMULT(Analysis!$X340:$AQ340,VaR!F$4:F$23)</f>
        <v>-2.1657333868351524E-3</v>
      </c>
      <c r="O340" s="11" cm="1">
        <f t="array" ref="O340">MMULT(Analysis!$X340:$AQ340,VaR!G$4:G$23)</f>
        <v>-2.1776023666644525E-3</v>
      </c>
      <c r="P340" s="11" cm="1">
        <f t="array" ref="P340">MMULT(Analysis!$X340:$AQ340,VaR!H$4:H$23)</f>
        <v>-2.1993792512805892E-3</v>
      </c>
      <c r="W340" s="37">
        <v>1.8976199180528056E-3</v>
      </c>
      <c r="X340" s="38">
        <v>1.0155874204210704E-3</v>
      </c>
      <c r="Y340" s="38">
        <v>7.0230673332422168E-3</v>
      </c>
      <c r="Z340" s="38">
        <v>-4.6884822624349912E-3</v>
      </c>
      <c r="AA340" s="38">
        <v>-3.9466326451394708E-3</v>
      </c>
      <c r="AB340" s="38">
        <v>8.7431283453828657E-3</v>
      </c>
    </row>
    <row r="341" spans="10:28" x14ac:dyDescent="0.25">
      <c r="J341" s="11">
        <v>6.2345765683909432E-3</v>
      </c>
      <c r="K341" s="11" cm="1">
        <f t="array" ref="K341">MMULT(Analysis!$X341:$AQ341,VaR!C$4:C$23)</f>
        <v>7.0192886587835497E-3</v>
      </c>
      <c r="L341" s="11" cm="1">
        <f t="array" ref="L341">MMULT(Analysis!$X341:$AQ341,VaR!D$4:D$23)</f>
        <v>7.4932541359640269E-3</v>
      </c>
      <c r="M341" s="11" cm="1">
        <f t="array" ref="M341">MMULT(Analysis!$X341:$AQ341,VaR!E$4:E$23)</f>
        <v>8.2135140241161378E-3</v>
      </c>
      <c r="N341" s="11" cm="1">
        <f t="array" ref="N341">MMULT(Analysis!$X341:$AQ341,VaR!F$4:F$23)</f>
        <v>8.91370435666986E-3</v>
      </c>
      <c r="O341" s="11" cm="1">
        <f t="array" ref="O341">MMULT(Analysis!$X341:$AQ341,VaR!G$4:G$23)</f>
        <v>9.6211359224165748E-3</v>
      </c>
      <c r="P341" s="11" cm="1">
        <f t="array" ref="P341">MMULT(Analysis!$X341:$AQ341,VaR!H$4:H$23)</f>
        <v>1.0382050905851222E-2</v>
      </c>
      <c r="W341" s="37">
        <v>3.73574549939658E-3</v>
      </c>
      <c r="X341" s="38">
        <v>-2.1632871196052288E-3</v>
      </c>
      <c r="Y341" s="38">
        <v>4.3024020606513662E-3</v>
      </c>
      <c r="Z341" s="38">
        <v>-9.6232667253105322E-3</v>
      </c>
      <c r="AA341" s="38">
        <v>9.8398915370926255E-4</v>
      </c>
      <c r="AB341" s="38">
        <v>5.8057361492377824E-3</v>
      </c>
    </row>
    <row r="342" spans="10:28" x14ac:dyDescent="0.25">
      <c r="J342" s="11">
        <v>1.0338706452083389E-2</v>
      </c>
      <c r="K342" s="11" cm="1">
        <f t="array" ref="K342">MMULT(Analysis!$X342:$AQ342,VaR!C$4:C$23)</f>
        <v>7.0003405732506612E-3</v>
      </c>
      <c r="L342" s="11" cm="1">
        <f t="array" ref="L342">MMULT(Analysis!$X342:$AQ342,VaR!D$4:D$23)</f>
        <v>8.3804918802499375E-3</v>
      </c>
      <c r="M342" s="11" cm="1">
        <f t="array" ref="M342">MMULT(Analysis!$X342:$AQ342,VaR!E$4:E$23)</f>
        <v>9.3922177131215388E-3</v>
      </c>
      <c r="N342" s="11" cm="1">
        <f t="array" ref="N342">MMULT(Analysis!$X342:$AQ342,VaR!F$4:F$23)</f>
        <v>1.0441829006889359E-2</v>
      </c>
      <c r="O342" s="11" cm="1">
        <f t="array" ref="O342">MMULT(Analysis!$X342:$AQ342,VaR!G$4:G$23)</f>
        <v>1.1484663751149872E-2</v>
      </c>
      <c r="P342" s="11" cm="1">
        <f t="array" ref="P342">MMULT(Analysis!$X342:$AQ342,VaR!H$4:H$23)</f>
        <v>1.2535016489879123E-2</v>
      </c>
      <c r="W342" s="37">
        <v>2.7170642306358784E-3</v>
      </c>
      <c r="X342" s="38">
        <v>-4.8849509741921769E-4</v>
      </c>
      <c r="Y342" s="38">
        <v>-1.379948706876021E-2</v>
      </c>
      <c r="Z342" s="38">
        <v>-2.4111272061134517E-3</v>
      </c>
      <c r="AA342" s="38">
        <v>4.0034879167331382E-3</v>
      </c>
      <c r="AB342" s="38">
        <v>6.3056981765716048E-3</v>
      </c>
    </row>
    <row r="343" spans="10:28" x14ac:dyDescent="0.25">
      <c r="J343" s="11">
        <v>4.5536819696092509E-3</v>
      </c>
      <c r="K343" s="11" cm="1">
        <f t="array" ref="K343">MMULT(Analysis!$X343:$AQ343,VaR!C$4:C$23)</f>
        <v>4.0196487389006384E-3</v>
      </c>
      <c r="L343" s="11" cm="1">
        <f t="array" ref="L343">MMULT(Analysis!$X343:$AQ343,VaR!D$4:D$23)</f>
        <v>4.7056295922556259E-3</v>
      </c>
      <c r="M343" s="11" cm="1">
        <f t="array" ref="M343">MMULT(Analysis!$X343:$AQ343,VaR!E$4:E$23)</f>
        <v>5.4565352947486883E-3</v>
      </c>
      <c r="N343" s="11" cm="1">
        <f t="array" ref="N343">MMULT(Analysis!$X343:$AQ343,VaR!F$4:F$23)</f>
        <v>6.1987616338560802E-3</v>
      </c>
      <c r="O343" s="11" cm="1">
        <f t="array" ref="O343">MMULT(Analysis!$X343:$AQ343,VaR!G$4:G$23)</f>
        <v>6.9410112866556467E-3</v>
      </c>
      <c r="P343" s="11" cm="1">
        <f t="array" ref="P343">MMULT(Analysis!$X343:$AQ343,VaR!H$4:H$23)</f>
        <v>7.6184779547762566E-3</v>
      </c>
      <c r="W343" s="37">
        <v>8.0891437983140347E-3</v>
      </c>
      <c r="X343" s="38">
        <v>8.2667987524109778E-4</v>
      </c>
      <c r="Y343" s="38">
        <v>8.4770516473654431E-4</v>
      </c>
      <c r="Z343" s="38">
        <v>-1.4734711025255821E-3</v>
      </c>
      <c r="AA343" s="38">
        <v>1.7823512426810338E-3</v>
      </c>
      <c r="AB343" s="38">
        <v>8.1063831465929981E-3</v>
      </c>
    </row>
    <row r="344" spans="10:28" x14ac:dyDescent="0.25">
      <c r="J344" s="11">
        <v>1.9294825979626672E-4</v>
      </c>
      <c r="K344" s="11" cm="1">
        <f t="array" ref="K344">MMULT(Analysis!$X344:$AQ344,VaR!C$4:C$23)</f>
        <v>-5.8650027374439802E-4</v>
      </c>
      <c r="L344" s="11" cm="1">
        <f t="array" ref="L344">MMULT(Analysis!$X344:$AQ344,VaR!D$4:D$23)</f>
        <v>-7.3913110606045195E-4</v>
      </c>
      <c r="M344" s="11" cm="1">
        <f t="array" ref="M344">MMULT(Analysis!$X344:$AQ344,VaR!E$4:E$23)</f>
        <v>-8.642792373848207E-4</v>
      </c>
      <c r="N344" s="11" cm="1">
        <f t="array" ref="N344">MMULT(Analysis!$X344:$AQ344,VaR!F$4:F$23)</f>
        <v>-9.8073560149855858E-4</v>
      </c>
      <c r="O344" s="11" cm="1">
        <f t="array" ref="O344">MMULT(Analysis!$X344:$AQ344,VaR!G$4:G$23)</f>
        <v>-1.0963147648109274E-3</v>
      </c>
      <c r="P344" s="11" cm="1">
        <f t="array" ref="P344">MMULT(Analysis!$X344:$AQ344,VaR!H$4:H$23)</f>
        <v>-1.2287711589875616E-3</v>
      </c>
      <c r="W344" s="37">
        <v>5.4649812363990347E-3</v>
      </c>
      <c r="X344" s="38">
        <v>-9.1354661183140683E-4</v>
      </c>
      <c r="Y344" s="38">
        <v>7.4742019892742985E-3</v>
      </c>
      <c r="Z344" s="38">
        <v>-7.2240924661746259E-4</v>
      </c>
      <c r="AA344" s="38">
        <v>-1.6534530767705292E-3</v>
      </c>
      <c r="AB344" s="38">
        <v>-4.9646683656770618E-3</v>
      </c>
    </row>
    <row r="345" spans="10:28" x14ac:dyDescent="0.25">
      <c r="J345" s="11">
        <v>-5.4143332788283687E-3</v>
      </c>
      <c r="K345" s="11" cm="1">
        <f t="array" ref="K345">MMULT(Analysis!$X345:$AQ345,VaR!C$4:C$23)</f>
        <v>-7.5760531831828596E-5</v>
      </c>
      <c r="L345" s="11" cm="1">
        <f t="array" ref="L345">MMULT(Analysis!$X345:$AQ345,VaR!D$4:D$23)</f>
        <v>-5.9097134426179488E-4</v>
      </c>
      <c r="M345" s="11" cm="1">
        <f t="array" ref="M345">MMULT(Analysis!$X345:$AQ345,VaR!E$4:E$23)</f>
        <v>-1.1131410872050583E-3</v>
      </c>
      <c r="N345" s="11" cm="1">
        <f t="array" ref="N345">MMULT(Analysis!$X345:$AQ345,VaR!F$4:F$23)</f>
        <v>-1.6330147090259045E-3</v>
      </c>
      <c r="O345" s="11" cm="1">
        <f t="array" ref="O345">MMULT(Analysis!$X345:$AQ345,VaR!G$4:G$23)</f>
        <v>-2.1529965241407979E-3</v>
      </c>
      <c r="P345" s="11" cm="1">
        <f t="array" ref="P345">MMULT(Analysis!$X345:$AQ345,VaR!H$4:H$23)</f>
        <v>-2.6898440901313319E-3</v>
      </c>
      <c r="W345" s="37">
        <v>2.5318269899784352E-3</v>
      </c>
      <c r="X345" s="38">
        <v>6.571935985244636E-3</v>
      </c>
      <c r="Y345" s="38">
        <v>-1.7440609662538918E-3</v>
      </c>
      <c r="Z345" s="38">
        <v>2.1799026861401213E-3</v>
      </c>
      <c r="AA345" s="38">
        <v>-1.5260143153602258E-3</v>
      </c>
      <c r="AB345" s="38">
        <v>7.2773835576175772E-3</v>
      </c>
    </row>
    <row r="346" spans="10:28" x14ac:dyDescent="0.25">
      <c r="J346" s="11">
        <v>7.0151063576332417E-3</v>
      </c>
      <c r="K346" s="11" cm="1">
        <f t="array" ref="K346">MMULT(Analysis!$X346:$AQ346,VaR!C$4:C$23)</f>
        <v>4.5179006609203836E-3</v>
      </c>
      <c r="L346" s="11" cm="1">
        <f t="array" ref="L346">MMULT(Analysis!$X346:$AQ346,VaR!D$4:D$23)</f>
        <v>5.365477277416251E-3</v>
      </c>
      <c r="M346" s="11" cm="1">
        <f t="array" ref="M346">MMULT(Analysis!$X346:$AQ346,VaR!E$4:E$23)</f>
        <v>6.3104415850764716E-3</v>
      </c>
      <c r="N346" s="11" cm="1">
        <f t="array" ref="N346">MMULT(Analysis!$X346:$AQ346,VaR!F$4:F$23)</f>
        <v>7.2416431951567821E-3</v>
      </c>
      <c r="O346" s="11" cm="1">
        <f t="array" ref="O346">MMULT(Analysis!$X346:$AQ346,VaR!G$4:G$23)</f>
        <v>8.1738079887956304E-3</v>
      </c>
      <c r="P346" s="11" cm="1">
        <f t="array" ref="P346">MMULT(Analysis!$X346:$AQ346,VaR!H$4:H$23)</f>
        <v>9.0950510068539634E-3</v>
      </c>
      <c r="W346" s="37">
        <v>4.3736972338578196E-3</v>
      </c>
      <c r="X346" s="38">
        <v>7.7345918978244301E-4</v>
      </c>
      <c r="Y346" s="38">
        <v>-1.0999724640409112E-3</v>
      </c>
      <c r="Z346" s="38">
        <v>3.9391075127525252E-3</v>
      </c>
      <c r="AA346" s="38">
        <v>2.6478820619639009E-3</v>
      </c>
      <c r="AB346" s="38">
        <v>9.9873068655928366E-3</v>
      </c>
    </row>
    <row r="347" spans="10:28" x14ac:dyDescent="0.25">
      <c r="J347" s="11">
        <v>3.2324659436378149E-3</v>
      </c>
      <c r="K347" s="11" cm="1">
        <f t="array" ref="K347">MMULT(Analysis!$X347:$AQ347,VaR!C$4:C$23)</f>
        <v>2.2301969303001653E-3</v>
      </c>
      <c r="L347" s="11" cm="1">
        <f t="array" ref="L347">MMULT(Analysis!$X347:$AQ347,VaR!D$4:D$23)</f>
        <v>2.6690710942568175E-3</v>
      </c>
      <c r="M347" s="11" cm="1">
        <f t="array" ref="M347">MMULT(Analysis!$X347:$AQ347,VaR!E$4:E$23)</f>
        <v>2.9295432771910693E-3</v>
      </c>
      <c r="N347" s="11" cm="1">
        <f t="array" ref="N347">MMULT(Analysis!$X347:$AQ347,VaR!F$4:F$23)</f>
        <v>3.2172580939734425E-3</v>
      </c>
      <c r="O347" s="11" cm="1">
        <f t="array" ref="O347">MMULT(Analysis!$X347:$AQ347,VaR!G$4:G$23)</f>
        <v>3.5012325745350219E-3</v>
      </c>
      <c r="P347" s="11" cm="1">
        <f t="array" ref="P347">MMULT(Analysis!$X347:$AQ347,VaR!H$4:H$23)</f>
        <v>3.7974881811648599E-3</v>
      </c>
      <c r="W347" s="37">
        <v>-2.1018222332728322E-3</v>
      </c>
      <c r="X347" s="38">
        <v>9.8601513743924452E-3</v>
      </c>
      <c r="Y347" s="38">
        <v>-9.0484685365154285E-4</v>
      </c>
      <c r="Z347" s="38">
        <v>7.6790788610480373E-3</v>
      </c>
      <c r="AA347" s="38">
        <v>-8.6000841146335015E-3</v>
      </c>
      <c r="AB347" s="38">
        <v>-4.0197616828081665E-4</v>
      </c>
    </row>
    <row r="348" spans="10:28" x14ac:dyDescent="0.25">
      <c r="J348" s="11">
        <v>2.4631503695104871E-4</v>
      </c>
      <c r="K348" s="11" cm="1">
        <f t="array" ref="K348">MMULT(Analysis!$X348:$AQ348,VaR!C$4:C$23)</f>
        <v>3.4062023021289656E-3</v>
      </c>
      <c r="L348" s="11" cm="1">
        <f t="array" ref="L348">MMULT(Analysis!$X348:$AQ348,VaR!D$4:D$23)</f>
        <v>3.9265000696892365E-3</v>
      </c>
      <c r="M348" s="11" cm="1">
        <f t="array" ref="M348">MMULT(Analysis!$X348:$AQ348,VaR!E$4:E$23)</f>
        <v>4.4390321764713209E-3</v>
      </c>
      <c r="N348" s="11" cm="1">
        <f t="array" ref="N348">MMULT(Analysis!$X348:$AQ348,VaR!F$4:F$23)</f>
        <v>4.9761440125219904E-3</v>
      </c>
      <c r="O348" s="11" cm="1">
        <f t="array" ref="O348">MMULT(Analysis!$X348:$AQ348,VaR!G$4:G$23)</f>
        <v>5.5131329833751864E-3</v>
      </c>
      <c r="P348" s="11" cm="1">
        <f t="array" ref="P348">MMULT(Analysis!$X348:$AQ348,VaR!H$4:H$23)</f>
        <v>6.0877649790513745E-3</v>
      </c>
      <c r="W348" s="37">
        <v>1.4620747970169759E-3</v>
      </c>
      <c r="X348" s="38">
        <v>-1.0081524098859516E-4</v>
      </c>
      <c r="Y348" s="38">
        <v>-2.6816337862750521E-3</v>
      </c>
      <c r="Z348" s="38">
        <v>3.5928345683543736E-3</v>
      </c>
      <c r="AA348" s="38">
        <v>-3.6346031166613162E-5</v>
      </c>
      <c r="AB348" s="38">
        <v>5.5065051448185843E-3</v>
      </c>
    </row>
    <row r="349" spans="10:28" x14ac:dyDescent="0.25">
      <c r="J349" s="11">
        <v>2.4558519027481954E-5</v>
      </c>
      <c r="K349" s="11" cm="1">
        <f t="array" ref="K349">MMULT(Analysis!$X349:$AQ349,VaR!C$4:C$23)</f>
        <v>6.5134803166096438E-4</v>
      </c>
      <c r="L349" s="11" cm="1">
        <f t="array" ref="L349">MMULT(Analysis!$X349:$AQ349,VaR!D$4:D$23)</f>
        <v>8.6951334100028935E-4</v>
      </c>
      <c r="M349" s="11" cm="1">
        <f t="array" ref="M349">MMULT(Analysis!$X349:$AQ349,VaR!E$4:E$23)</f>
        <v>1.0191360348934635E-3</v>
      </c>
      <c r="N349" s="11" cm="1">
        <f t="array" ref="N349">MMULT(Analysis!$X349:$AQ349,VaR!F$4:F$23)</f>
        <v>1.1612545166097095E-3</v>
      </c>
      <c r="O349" s="11" cm="1">
        <f t="array" ref="O349">MMULT(Analysis!$X349:$AQ349,VaR!G$4:G$23)</f>
        <v>1.3016056394445641E-3</v>
      </c>
      <c r="P349" s="11" cm="1">
        <f t="array" ref="P349">MMULT(Analysis!$X349:$AQ349,VaR!H$4:H$23)</f>
        <v>1.428669908413891E-3</v>
      </c>
      <c r="W349" s="37">
        <v>4.2652859518420966E-5</v>
      </c>
      <c r="X349" s="38">
        <v>9.7707668171642583E-4</v>
      </c>
      <c r="Y349" s="38">
        <v>-2.4985392560178303E-3</v>
      </c>
      <c r="Z349" s="38">
        <v>-7.4813104826433122E-3</v>
      </c>
      <c r="AA349" s="38">
        <v>1.3409868112020194E-2</v>
      </c>
      <c r="AB349" s="38">
        <v>7.7083587065193571E-3</v>
      </c>
    </row>
    <row r="350" spans="10:28" x14ac:dyDescent="0.25">
      <c r="J350" s="11">
        <v>-9.4476359129948752E-3</v>
      </c>
      <c r="K350" s="11" cm="1">
        <f t="array" ref="K350">MMULT(Analysis!$X350:$AQ350,VaR!C$4:C$23)</f>
        <v>-5.5457810393679434E-3</v>
      </c>
      <c r="L350" s="11" cm="1">
        <f t="array" ref="L350">MMULT(Analysis!$X350:$AQ350,VaR!D$4:D$23)</f>
        <v>-6.5665872440738033E-3</v>
      </c>
      <c r="M350" s="11" cm="1">
        <f t="array" ref="M350">MMULT(Analysis!$X350:$AQ350,VaR!E$4:E$23)</f>
        <v>-7.5391216082710578E-3</v>
      </c>
      <c r="N350" s="11" cm="1">
        <f t="array" ref="N350">MMULT(Analysis!$X350:$AQ350,VaR!F$4:F$23)</f>
        <v>-8.5199037429962519E-3</v>
      </c>
      <c r="O350" s="11" cm="1">
        <f t="array" ref="O350">MMULT(Analysis!$X350:$AQ350,VaR!G$4:G$23)</f>
        <v>-9.499641708125792E-3</v>
      </c>
      <c r="P350" s="11" cm="1">
        <f t="array" ref="P350">MMULT(Analysis!$X350:$AQ350,VaR!H$4:H$23)</f>
        <v>-1.0454668791336599E-2</v>
      </c>
      <c r="W350" s="37">
        <v>3.1679729227093046E-3</v>
      </c>
      <c r="X350" s="38">
        <v>-4.1570053938121418E-3</v>
      </c>
      <c r="Y350" s="38">
        <v>-1.01774157378386E-3</v>
      </c>
      <c r="Z350" s="38">
        <v>-1.4474042090285367E-3</v>
      </c>
      <c r="AA350" s="38">
        <v>8.2895511842332771E-3</v>
      </c>
      <c r="AB350" s="38">
        <v>1.5317440355726285E-2</v>
      </c>
    </row>
    <row r="351" spans="10:28" x14ac:dyDescent="0.25">
      <c r="J351" s="11">
        <v>4.6638915948537182E-3</v>
      </c>
      <c r="K351" s="11" cm="1">
        <f t="array" ref="K351">MMULT(Analysis!$X351:$AQ351,VaR!C$4:C$23)</f>
        <v>3.3883975752384567E-3</v>
      </c>
      <c r="L351" s="11" cm="1">
        <f t="array" ref="L351">MMULT(Analysis!$X351:$AQ351,VaR!D$4:D$23)</f>
        <v>4.0773154097832557E-3</v>
      </c>
      <c r="M351" s="11" cm="1">
        <f t="array" ref="M351">MMULT(Analysis!$X351:$AQ351,VaR!E$4:E$23)</f>
        <v>4.650648465012455E-3</v>
      </c>
      <c r="N351" s="11" cm="1">
        <f t="array" ref="N351">MMULT(Analysis!$X351:$AQ351,VaR!F$4:F$23)</f>
        <v>5.2398023159581971E-3</v>
      </c>
      <c r="O351" s="11" cm="1">
        <f t="array" ref="O351">MMULT(Analysis!$X351:$AQ351,VaR!G$4:G$23)</f>
        <v>5.8265751238339982E-3</v>
      </c>
      <c r="P351" s="11" cm="1">
        <f t="array" ref="P351">MMULT(Analysis!$X351:$AQ351,VaR!H$4:H$23)</f>
        <v>6.4023272748369589E-3</v>
      </c>
      <c r="W351" s="37">
        <v>3.0117140477144855E-3</v>
      </c>
      <c r="X351" s="38">
        <v>1.4048042183057987E-3</v>
      </c>
      <c r="Y351" s="38">
        <v>4.9081453510585564E-3</v>
      </c>
      <c r="Z351" s="38">
        <v>3.0332795139031074E-3</v>
      </c>
      <c r="AA351" s="38">
        <v>-3.5086149035952986E-3</v>
      </c>
      <c r="AB351" s="38">
        <v>-5.8776629167492499E-3</v>
      </c>
    </row>
    <row r="352" spans="10:28" x14ac:dyDescent="0.25">
      <c r="J352" s="11">
        <v>1.1517544954495652E-2</v>
      </c>
      <c r="K352" s="11" cm="1">
        <f t="array" ref="K352">MMULT(Analysis!$X352:$AQ352,VaR!C$4:C$23)</f>
        <v>7.6506340501943928E-3</v>
      </c>
      <c r="L352" s="11" cm="1">
        <f t="array" ref="L352">MMULT(Analysis!$X352:$AQ352,VaR!D$4:D$23)</f>
        <v>8.8708375246752194E-3</v>
      </c>
      <c r="M352" s="11" cm="1">
        <f t="array" ref="M352">MMULT(Analysis!$X352:$AQ352,VaR!E$4:E$23)</f>
        <v>1.0204791230089228E-2</v>
      </c>
      <c r="N352" s="11" cm="1">
        <f t="array" ref="N352">MMULT(Analysis!$X352:$AQ352,VaR!F$4:F$23)</f>
        <v>1.1539909050459282E-2</v>
      </c>
      <c r="O352" s="11" cm="1">
        <f t="array" ref="O352">MMULT(Analysis!$X352:$AQ352,VaR!G$4:G$23)</f>
        <v>1.2875967131247E-2</v>
      </c>
      <c r="P352" s="11" cm="1">
        <f t="array" ref="P352">MMULT(Analysis!$X352:$AQ352,VaR!H$4:H$23)</f>
        <v>1.4140421889875665E-2</v>
      </c>
      <c r="W352" s="37">
        <v>-2.8515150779654498E-3</v>
      </c>
      <c r="X352" s="38">
        <v>4.094767871516523E-3</v>
      </c>
      <c r="Y352" s="38">
        <v>4.3316098213414082E-3</v>
      </c>
      <c r="Z352" s="38">
        <v>-3.3689234002566085E-3</v>
      </c>
      <c r="AA352" s="38">
        <v>4.0699461497832089E-3</v>
      </c>
      <c r="AB352" s="38">
        <v>1.2804533779568738E-2</v>
      </c>
    </row>
    <row r="353" spans="10:28" x14ac:dyDescent="0.25">
      <c r="J353" s="11">
        <v>9.8995174430298555E-4</v>
      </c>
      <c r="K353" s="11" cm="1">
        <f t="array" ref="K353">MMULT(Analysis!$X353:$AQ353,VaR!C$4:C$23)</f>
        <v>4.0987436417295083E-3</v>
      </c>
      <c r="L353" s="11" cm="1">
        <f t="array" ref="L353">MMULT(Analysis!$X353:$AQ353,VaR!D$4:D$23)</f>
        <v>4.4680908580074716E-3</v>
      </c>
      <c r="M353" s="11" cm="1">
        <f t="array" ref="M353">MMULT(Analysis!$X353:$AQ353,VaR!E$4:E$23)</f>
        <v>4.9862025231602715E-3</v>
      </c>
      <c r="N353" s="11" cm="1">
        <f t="array" ref="N353">MMULT(Analysis!$X353:$AQ353,VaR!F$4:F$23)</f>
        <v>5.4862895013984836E-3</v>
      </c>
      <c r="O353" s="11" cm="1">
        <f t="array" ref="O353">MMULT(Analysis!$X353:$AQ353,VaR!G$4:G$23)</f>
        <v>5.9900977214067223E-3</v>
      </c>
      <c r="P353" s="11" cm="1">
        <f t="array" ref="P353">MMULT(Analysis!$X353:$AQ353,VaR!H$4:H$23)</f>
        <v>6.4837541067677799E-3</v>
      </c>
      <c r="W353" s="37">
        <v>5.2099450067529685E-3</v>
      </c>
      <c r="X353" s="38">
        <v>-1.4012559768159655E-7</v>
      </c>
      <c r="Y353" s="38">
        <v>8.0688705161752299E-3</v>
      </c>
      <c r="Z353" s="38">
        <v>3.0167617417930156E-3</v>
      </c>
      <c r="AA353" s="38">
        <v>1.6064285879209637E-2</v>
      </c>
      <c r="AB353" s="38">
        <v>7.0250465263474327E-3</v>
      </c>
    </row>
    <row r="354" spans="10:28" x14ac:dyDescent="0.25">
      <c r="J354" s="11">
        <v>-3.6637924791071354E-3</v>
      </c>
      <c r="K354" s="11" cm="1">
        <f t="array" ref="K354">MMULT(Analysis!$X354:$AQ354,VaR!C$4:C$23)</f>
        <v>1.8637461554759031E-3</v>
      </c>
      <c r="L354" s="11" cm="1">
        <f t="array" ref="L354">MMULT(Analysis!$X354:$AQ354,VaR!D$4:D$23)</f>
        <v>2.0390716009752725E-3</v>
      </c>
      <c r="M354" s="11" cm="1">
        <f t="array" ref="M354">MMULT(Analysis!$X354:$AQ354,VaR!E$4:E$23)</f>
        <v>2.264044640403559E-3</v>
      </c>
      <c r="N354" s="11" cm="1">
        <f t="array" ref="N354">MMULT(Analysis!$X354:$AQ354,VaR!F$4:F$23)</f>
        <v>2.4901891877393586E-3</v>
      </c>
      <c r="O354" s="11" cm="1">
        <f t="array" ref="O354">MMULT(Analysis!$X354:$AQ354,VaR!G$4:G$23)</f>
        <v>2.7190929206006636E-3</v>
      </c>
      <c r="P354" s="11" cm="1">
        <f t="array" ref="P354">MMULT(Analysis!$X354:$AQ354,VaR!H$4:H$23)</f>
        <v>2.9590703451794925E-3</v>
      </c>
      <c r="W354" s="37">
        <v>4.2718408167129385E-4</v>
      </c>
      <c r="X354" s="38">
        <v>2.6673634718245012E-3</v>
      </c>
      <c r="Y354" s="38">
        <v>3.3605042215673168E-3</v>
      </c>
      <c r="Z354" s="38">
        <v>2.9433759285093391E-4</v>
      </c>
      <c r="AA354" s="38">
        <v>4.9520781577564775E-3</v>
      </c>
      <c r="AB354" s="38">
        <v>2.9224568983285282E-3</v>
      </c>
    </row>
    <row r="355" spans="10:28" x14ac:dyDescent="0.25">
      <c r="J355" s="11">
        <v>2.7874069070462509E-4</v>
      </c>
      <c r="K355" s="11" cm="1">
        <f t="array" ref="K355">MMULT(Analysis!$X355:$AQ355,VaR!C$4:C$23)</f>
        <v>2.2464685937092872E-3</v>
      </c>
      <c r="L355" s="11" cm="1">
        <f t="array" ref="L355">MMULT(Analysis!$X355:$AQ355,VaR!D$4:D$23)</f>
        <v>2.4984211034605503E-3</v>
      </c>
      <c r="M355" s="11" cm="1">
        <f t="array" ref="M355">MMULT(Analysis!$X355:$AQ355,VaR!E$4:E$23)</f>
        <v>2.7526437032842212E-3</v>
      </c>
      <c r="N355" s="11" cm="1">
        <f t="array" ref="N355">MMULT(Analysis!$X355:$AQ355,VaR!F$4:F$23)</f>
        <v>3.0053922907931348E-3</v>
      </c>
      <c r="O355" s="11" cm="1">
        <f t="array" ref="O355">MMULT(Analysis!$X355:$AQ355,VaR!G$4:G$23)</f>
        <v>3.2570986330337465E-3</v>
      </c>
      <c r="P355" s="11" cm="1">
        <f t="array" ref="P355">MMULT(Analysis!$X355:$AQ355,VaR!H$4:H$23)</f>
        <v>3.4937078983810622E-3</v>
      </c>
      <c r="W355" s="37">
        <v>-1.2671236481779488E-3</v>
      </c>
      <c r="X355" s="38">
        <v>-1.4052534240581735E-3</v>
      </c>
      <c r="Y355" s="38">
        <v>8.4770516473654431E-4</v>
      </c>
      <c r="Z355" s="38">
        <v>2.1300733836425931E-3</v>
      </c>
      <c r="AA355" s="38">
        <v>1.339329461287707E-3</v>
      </c>
      <c r="AB355" s="38">
        <v>-4.1087716077650837E-3</v>
      </c>
    </row>
    <row r="356" spans="10:28" x14ac:dyDescent="0.25">
      <c r="J356" s="11">
        <v>9.5528984224379349E-4</v>
      </c>
      <c r="K356" s="11" cm="1">
        <f t="array" ref="K356">MMULT(Analysis!$X356:$AQ356,VaR!C$4:C$23)</f>
        <v>1.3076674532067193E-3</v>
      </c>
      <c r="L356" s="11" cm="1">
        <f t="array" ref="L356">MMULT(Analysis!$X356:$AQ356,VaR!D$4:D$23)</f>
        <v>1.3206722759174371E-3</v>
      </c>
      <c r="M356" s="11" cm="1">
        <f t="array" ref="M356">MMULT(Analysis!$X356:$AQ356,VaR!E$4:E$23)</f>
        <v>1.184111958056532E-3</v>
      </c>
      <c r="N356" s="11" cm="1">
        <f t="array" ref="N356">MMULT(Analysis!$X356:$AQ356,VaR!F$4:F$23)</f>
        <v>1.058023512292386E-3</v>
      </c>
      <c r="O356" s="11" cm="1">
        <f t="array" ref="O356">MMULT(Analysis!$X356:$AQ356,VaR!G$4:G$23)</f>
        <v>9.2877301591417615E-4</v>
      </c>
      <c r="P356" s="11" cm="1">
        <f t="array" ref="P356">MMULT(Analysis!$X356:$AQ356,VaR!H$4:H$23)</f>
        <v>8.2818355510887176E-4</v>
      </c>
      <c r="W356" s="37">
        <v>5.8505864353704962E-3</v>
      </c>
      <c r="X356" s="38">
        <v>2.060941965533857E-3</v>
      </c>
      <c r="Y356" s="38">
        <v>-1.8138350612356589E-3</v>
      </c>
      <c r="Z356" s="38">
        <v>-4.4477947259736542E-3</v>
      </c>
      <c r="AA356" s="38">
        <v>2.6531229342333972E-3</v>
      </c>
      <c r="AB356" s="38">
        <v>2.518236383490512E-3</v>
      </c>
    </row>
    <row r="357" spans="10:28" x14ac:dyDescent="0.25">
      <c r="J357" s="11">
        <v>-4.8577475282730962E-3</v>
      </c>
      <c r="K357" s="11" cm="1">
        <f t="array" ref="K357">MMULT(Analysis!$X357:$AQ357,VaR!C$4:C$23)</f>
        <v>6.7914162521389397E-4</v>
      </c>
      <c r="L357" s="11" cm="1">
        <f t="array" ref="L357">MMULT(Analysis!$X357:$AQ357,VaR!D$4:D$23)</f>
        <v>4.1407875147890874E-4</v>
      </c>
      <c r="M357" s="11" cm="1">
        <f t="array" ref="M357">MMULT(Analysis!$X357:$AQ357,VaR!E$4:E$23)</f>
        <v>1.9323101912255215E-4</v>
      </c>
      <c r="N357" s="11" cm="1">
        <f t="array" ref="N357">MMULT(Analysis!$X357:$AQ357,VaR!F$4:F$23)</f>
        <v>-2.9975658492792964E-5</v>
      </c>
      <c r="O357" s="11" cm="1">
        <f t="array" ref="O357">MMULT(Analysis!$X357:$AQ357,VaR!G$4:G$23)</f>
        <v>-2.5233346218714672E-4</v>
      </c>
      <c r="P357" s="11" cm="1">
        <f t="array" ref="P357">MMULT(Analysis!$X357:$AQ357,VaR!H$4:H$23)</f>
        <v>-4.4989523595214981E-4</v>
      </c>
      <c r="W357" s="37">
        <v>6.8641259213094588E-3</v>
      </c>
      <c r="X357" s="38">
        <v>1.3124950785604597E-3</v>
      </c>
      <c r="Y357" s="38">
        <v>5.2927882375603079E-3</v>
      </c>
      <c r="Z357" s="38">
        <v>3.909328605305927E-3</v>
      </c>
      <c r="AA357" s="38">
        <v>3.0239308772142971E-4</v>
      </c>
      <c r="AB357" s="38">
        <v>1.1102751242457453E-2</v>
      </c>
    </row>
    <row r="358" spans="10:28" x14ac:dyDescent="0.25">
      <c r="J358" s="11">
        <v>-3.1487185186845805E-3</v>
      </c>
      <c r="K358" s="11" cm="1">
        <f t="array" ref="K358">MMULT(Analysis!$X358:$AQ358,VaR!C$4:C$23)</f>
        <v>-2.8811235674983471E-3</v>
      </c>
      <c r="L358" s="11" cm="1">
        <f t="array" ref="L358">MMULT(Analysis!$X358:$AQ358,VaR!D$4:D$23)</f>
        <v>-3.4220316595933295E-3</v>
      </c>
      <c r="M358" s="11" cm="1">
        <f t="array" ref="M358">MMULT(Analysis!$X358:$AQ358,VaR!E$4:E$23)</f>
        <v>-3.7949972831362649E-3</v>
      </c>
      <c r="N358" s="11" cm="1">
        <f t="array" ref="N358">MMULT(Analysis!$X358:$AQ358,VaR!F$4:F$23)</f>
        <v>-4.190294089659697E-3</v>
      </c>
      <c r="O358" s="11" cm="1">
        <f t="array" ref="O358">MMULT(Analysis!$X358:$AQ358,VaR!G$4:G$23)</f>
        <v>-4.5832773819348555E-3</v>
      </c>
      <c r="P358" s="11" cm="1">
        <f t="array" ref="P358">MMULT(Analysis!$X358:$AQ358,VaR!H$4:H$23)</f>
        <v>-4.9779062654539911E-3</v>
      </c>
      <c r="W358" s="37">
        <v>1.1647780547704315E-3</v>
      </c>
      <c r="X358" s="38">
        <v>6.8323113080405165E-3</v>
      </c>
      <c r="Y358" s="38">
        <v>5.6111614667803227E-3</v>
      </c>
      <c r="Z358" s="38">
        <v>7.5180271331475521E-3</v>
      </c>
      <c r="AA358" s="38">
        <v>3.2365023035788908E-3</v>
      </c>
      <c r="AB358" s="38">
        <v>9.9463238974625712E-3</v>
      </c>
    </row>
    <row r="359" spans="10:28" x14ac:dyDescent="0.25">
      <c r="J359" s="11">
        <v>-1.8974359356718713E-2</v>
      </c>
      <c r="K359" s="11" cm="1">
        <f t="array" ref="K359">MMULT(Analysis!$X359:$AQ359,VaR!C$4:C$23)</f>
        <v>-1.2386119911583509E-2</v>
      </c>
      <c r="L359" s="11" cm="1">
        <f t="array" ref="L359">MMULT(Analysis!$X359:$AQ359,VaR!D$4:D$23)</f>
        <v>-1.4357443356680386E-2</v>
      </c>
      <c r="M359" s="11" cm="1">
        <f t="array" ref="M359">MMULT(Analysis!$X359:$AQ359,VaR!E$4:E$23)</f>
        <v>-1.6476713073658077E-2</v>
      </c>
      <c r="N359" s="11" cm="1">
        <f t="array" ref="N359">MMULT(Analysis!$X359:$AQ359,VaR!F$4:F$23)</f>
        <v>-1.8581760725801481E-2</v>
      </c>
      <c r="O359" s="11" cm="1">
        <f t="array" ref="O359">MMULT(Analysis!$X359:$AQ359,VaR!G$4:G$23)</f>
        <v>-2.0691492572312963E-2</v>
      </c>
      <c r="P359" s="11" cm="1">
        <f t="array" ref="P359">MMULT(Analysis!$X359:$AQ359,VaR!H$4:H$23)</f>
        <v>-2.2867884323912305E-2</v>
      </c>
      <c r="W359" s="37">
        <v>5.0082084408117223E-3</v>
      </c>
      <c r="X359" s="38">
        <v>-2.3592744057386876E-3</v>
      </c>
      <c r="Y359" s="38">
        <v>-6.4880207486989099E-3</v>
      </c>
      <c r="Z359" s="38">
        <v>4.9832735779375067E-3</v>
      </c>
      <c r="AA359" s="38">
        <v>-3.9257455536164344E-3</v>
      </c>
      <c r="AB359" s="38">
        <v>-1.9391644649327645E-3</v>
      </c>
    </row>
    <row r="360" spans="10:28" x14ac:dyDescent="0.25">
      <c r="J360" s="11">
        <v>1.4099926430292233E-2</v>
      </c>
      <c r="K360" s="11" cm="1">
        <f t="array" ref="K360">MMULT(Analysis!$X360:$AQ360,VaR!C$4:C$23)</f>
        <v>7.7365844746005684E-3</v>
      </c>
      <c r="L360" s="11" cm="1">
        <f t="array" ref="L360">MMULT(Analysis!$X360:$AQ360,VaR!D$4:D$23)</f>
        <v>8.9469196949263294E-3</v>
      </c>
      <c r="M360" s="11" cm="1">
        <f t="array" ref="M360">MMULT(Analysis!$X360:$AQ360,VaR!E$4:E$23)</f>
        <v>1.027835706761644E-2</v>
      </c>
      <c r="N360" s="11" cm="1">
        <f t="array" ref="N360">MMULT(Analysis!$X360:$AQ360,VaR!F$4:F$23)</f>
        <v>1.1597526227860082E-2</v>
      </c>
      <c r="O360" s="11" cm="1">
        <f t="array" ref="O360">MMULT(Analysis!$X360:$AQ360,VaR!G$4:G$23)</f>
        <v>1.2919549839580234E-2</v>
      </c>
      <c r="P360" s="11" cm="1">
        <f t="array" ref="P360">MMULT(Analysis!$X360:$AQ360,VaR!H$4:H$23)</f>
        <v>1.4275974348844546E-2</v>
      </c>
      <c r="W360" s="37">
        <v>-3.2909046558430421E-3</v>
      </c>
      <c r="X360" s="38">
        <v>3.2759356397582453E-4</v>
      </c>
      <c r="Y360" s="38">
        <v>9.3287287250277593E-4</v>
      </c>
      <c r="Z360" s="38">
        <v>-7.9150503430981192E-3</v>
      </c>
      <c r="AA360" s="38">
        <v>-9.9631950787734246E-4</v>
      </c>
      <c r="AB360" s="38">
        <v>-3.747672084149235E-3</v>
      </c>
    </row>
    <row r="361" spans="10:28" x14ac:dyDescent="0.25">
      <c r="J361" s="11">
        <v>-4.4286425988274997E-3</v>
      </c>
      <c r="K361" s="11" cm="1">
        <f t="array" ref="K361">MMULT(Analysis!$X361:$AQ361,VaR!C$4:C$23)</f>
        <v>-3.9008279646936986E-3</v>
      </c>
      <c r="L361" s="11" cm="1">
        <f t="array" ref="L361">MMULT(Analysis!$X361:$AQ361,VaR!D$4:D$23)</f>
        <v>-4.5209664395993842E-3</v>
      </c>
      <c r="M361" s="11" cm="1">
        <f t="array" ref="M361">MMULT(Analysis!$X361:$AQ361,VaR!E$4:E$23)</f>
        <v>-5.1069593192370625E-3</v>
      </c>
      <c r="N361" s="11" cm="1">
        <f t="array" ref="N361">MMULT(Analysis!$X361:$AQ361,VaR!F$4:F$23)</f>
        <v>-5.7056407735410417E-3</v>
      </c>
      <c r="O361" s="11" cm="1">
        <f t="array" ref="O361">MMULT(Analysis!$X361:$AQ361,VaR!G$4:G$23)</f>
        <v>-6.3048749788414795E-3</v>
      </c>
      <c r="P361" s="11" cm="1">
        <f t="array" ref="P361">MMULT(Analysis!$X361:$AQ361,VaR!H$4:H$23)</f>
        <v>-6.9171839609875312E-3</v>
      </c>
      <c r="W361" s="37">
        <v>-4.6244987379410307E-3</v>
      </c>
      <c r="X361" s="38">
        <v>4.9684373359705205E-3</v>
      </c>
      <c r="Y361" s="38">
        <v>-3.42348869657726E-3</v>
      </c>
      <c r="Z361" s="38">
        <v>9.68075133490056E-3</v>
      </c>
      <c r="AA361" s="38">
        <v>2.0606446160934865E-3</v>
      </c>
      <c r="AB361" s="38">
        <v>-5.9366388164686212E-3</v>
      </c>
    </row>
    <row r="362" spans="10:28" x14ac:dyDescent="0.25">
      <c r="J362" s="11">
        <v>1.8286745809749144E-3</v>
      </c>
      <c r="K362" s="11" cm="1">
        <f t="array" ref="K362">MMULT(Analysis!$X362:$AQ362,VaR!C$4:C$23)</f>
        <v>1.5970697534026072E-3</v>
      </c>
      <c r="L362" s="11" cm="1">
        <f t="array" ref="L362">MMULT(Analysis!$X362:$AQ362,VaR!D$4:D$23)</f>
        <v>2.345094344302281E-3</v>
      </c>
      <c r="M362" s="11" cm="1">
        <f t="array" ref="M362">MMULT(Analysis!$X362:$AQ362,VaR!E$4:E$23)</f>
        <v>2.8582565400638916E-3</v>
      </c>
      <c r="N362" s="11" cm="1">
        <f t="array" ref="N362">MMULT(Analysis!$X362:$AQ362,VaR!F$4:F$23)</f>
        <v>3.400490196755813E-3</v>
      </c>
      <c r="O362" s="11" cm="1">
        <f t="array" ref="O362">MMULT(Analysis!$X362:$AQ362,VaR!G$4:G$23)</f>
        <v>3.9394956184896825E-3</v>
      </c>
      <c r="P362" s="11" cm="1">
        <f t="array" ref="P362">MMULT(Analysis!$X362:$AQ362,VaR!H$4:H$23)</f>
        <v>4.4858689983226785E-3</v>
      </c>
      <c r="W362" s="37">
        <v>-4.6560527471243406E-3</v>
      </c>
      <c r="X362" s="38">
        <v>-4.7781150462687947E-3</v>
      </c>
      <c r="Y362" s="38">
        <v>2.8059578044609228E-3</v>
      </c>
      <c r="Z362" s="38">
        <v>1.0152025314101774E-2</v>
      </c>
      <c r="AA362" s="38">
        <v>-7.0206716226413847E-3</v>
      </c>
      <c r="AB362" s="38">
        <v>1.8694260269388906E-3</v>
      </c>
    </row>
    <row r="363" spans="10:28" x14ac:dyDescent="0.25">
      <c r="J363" s="11">
        <v>-8.4674133971782729E-3</v>
      </c>
      <c r="K363" s="11" cm="1">
        <f t="array" ref="K363">MMULT(Analysis!$X363:$AQ363,VaR!C$4:C$23)</f>
        <v>-3.223712319267949E-3</v>
      </c>
      <c r="L363" s="11" cm="1">
        <f t="array" ref="L363">MMULT(Analysis!$X363:$AQ363,VaR!D$4:D$23)</f>
        <v>-3.6836905741585773E-3</v>
      </c>
      <c r="M363" s="11" cm="1">
        <f t="array" ref="M363">MMULT(Analysis!$X363:$AQ363,VaR!E$4:E$23)</f>
        <v>-4.1961145022426935E-3</v>
      </c>
      <c r="N363" s="11" cm="1">
        <f t="array" ref="N363">MMULT(Analysis!$X363:$AQ363,VaR!F$4:F$23)</f>
        <v>-4.6840099968251479E-3</v>
      </c>
      <c r="O363" s="11" cm="1">
        <f t="array" ref="O363">MMULT(Analysis!$X363:$AQ363,VaR!G$4:G$23)</f>
        <v>-5.172387620653033E-3</v>
      </c>
      <c r="P363" s="11" cm="1">
        <f t="array" ref="P363">MMULT(Analysis!$X363:$AQ363,VaR!H$4:H$23)</f>
        <v>-5.6937096723175358E-3</v>
      </c>
      <c r="W363" s="37">
        <v>2.9819753444811792E-3</v>
      </c>
      <c r="X363" s="38">
        <v>4.7848382339689115E-3</v>
      </c>
      <c r="Y363" s="38">
        <v>-7.3447570498014099E-3</v>
      </c>
      <c r="Z363" s="38">
        <v>-1.5457932776542294E-3</v>
      </c>
      <c r="AA363" s="38">
        <v>5.2849881432019174E-3</v>
      </c>
      <c r="AB363" s="38">
        <v>-4.7184854871498826E-3</v>
      </c>
    </row>
    <row r="364" spans="10:28" x14ac:dyDescent="0.25">
      <c r="J364" s="11">
        <v>1.4761562840144686E-3</v>
      </c>
      <c r="K364" s="11" cm="1">
        <f t="array" ref="K364">MMULT(Analysis!$X364:$AQ364,VaR!C$4:C$23)</f>
        <v>5.9642486587099629E-5</v>
      </c>
      <c r="L364" s="11" cm="1">
        <f t="array" ref="L364">MMULT(Analysis!$X364:$AQ364,VaR!D$4:D$23)</f>
        <v>3.0638274670121866E-4</v>
      </c>
      <c r="M364" s="11" cm="1">
        <f t="array" ref="M364">MMULT(Analysis!$X364:$AQ364,VaR!E$4:E$23)</f>
        <v>5.161206509782237E-4</v>
      </c>
      <c r="N364" s="11" cm="1">
        <f t="array" ref="N364">MMULT(Analysis!$X364:$AQ364,VaR!F$4:F$23)</f>
        <v>7.2468153164849164E-4</v>
      </c>
      <c r="O364" s="11" cm="1">
        <f t="array" ref="O364">MMULT(Analysis!$X364:$AQ364,VaR!G$4:G$23)</f>
        <v>9.3342762426979289E-4</v>
      </c>
      <c r="P364" s="11" cm="1">
        <f t="array" ref="P364">MMULT(Analysis!$X364:$AQ364,VaR!H$4:H$23)</f>
        <v>1.1420817909281351E-3</v>
      </c>
      <c r="W364" s="37">
        <v>1.8165394203591857E-3</v>
      </c>
      <c r="X364" s="38">
        <v>-3.7588503548467997E-3</v>
      </c>
      <c r="Y364" s="38">
        <v>1.1223135916728643E-2</v>
      </c>
      <c r="Z364" s="38">
        <v>1.1519812759007618E-2</v>
      </c>
      <c r="AA364" s="38">
        <v>4.106930206133984E-3</v>
      </c>
      <c r="AB364" s="38">
        <v>1.4953221833717544E-2</v>
      </c>
    </row>
    <row r="365" spans="10:28" x14ac:dyDescent="0.25">
      <c r="J365" s="11">
        <v>1.1640245901945907E-2</v>
      </c>
      <c r="K365" s="11" cm="1">
        <f t="array" ref="K365">MMULT(Analysis!$X365:$AQ365,VaR!C$4:C$23)</f>
        <v>1.0864414440440033E-2</v>
      </c>
      <c r="L365" s="11" cm="1">
        <f t="array" ref="L365">MMULT(Analysis!$X365:$AQ365,VaR!D$4:D$23)</f>
        <v>1.2257171030448861E-2</v>
      </c>
      <c r="M365" s="11" cm="1">
        <f t="array" ref="M365">MMULT(Analysis!$X365:$AQ365,VaR!E$4:E$23)</f>
        <v>1.3629229657671804E-2</v>
      </c>
      <c r="N365" s="11" cm="1">
        <f t="array" ref="N365">MMULT(Analysis!$X365:$AQ365,VaR!F$4:F$23)</f>
        <v>1.5019126547852694E-2</v>
      </c>
      <c r="O365" s="11" cm="1">
        <f t="array" ref="O365">MMULT(Analysis!$X365:$AQ365,VaR!G$4:G$23)</f>
        <v>1.6408021921815317E-2</v>
      </c>
      <c r="P365" s="11" cm="1">
        <f t="array" ref="P365">MMULT(Analysis!$X365:$AQ365,VaR!H$4:H$23)</f>
        <v>1.7829110842752259E-2</v>
      </c>
      <c r="W365" s="37">
        <v>5.9592861953191457E-3</v>
      </c>
      <c r="X365" s="38">
        <v>1.96007064485093E-3</v>
      </c>
      <c r="Y365" s="38">
        <v>-4.9489309407785191E-3</v>
      </c>
      <c r="Z365" s="38">
        <v>6.4423020497371905E-3</v>
      </c>
      <c r="AA365" s="38">
        <v>9.9268883023876688E-3</v>
      </c>
      <c r="AB365" s="38">
        <v>-5.9691247873706757E-5</v>
      </c>
    </row>
    <row r="366" spans="10:28" x14ac:dyDescent="0.25">
      <c r="J366" s="11">
        <v>-1.2292138566437499E-3</v>
      </c>
      <c r="K366" s="11" cm="1">
        <f t="array" ref="K366">MMULT(Analysis!$X366:$AQ366,VaR!C$4:C$23)</f>
        <v>9.3748245982977008E-4</v>
      </c>
      <c r="L366" s="11" cm="1">
        <f t="array" ref="L366">MMULT(Analysis!$X366:$AQ366,VaR!D$4:D$23)</f>
        <v>7.1415755322161022E-4</v>
      </c>
      <c r="M366" s="11" cm="1">
        <f t="array" ref="M366">MMULT(Analysis!$X366:$AQ366,VaR!E$4:E$23)</f>
        <v>4.5934827554800362E-4</v>
      </c>
      <c r="N366" s="11" cm="1">
        <f t="array" ref="N366">MMULT(Analysis!$X366:$AQ366,VaR!F$4:F$23)</f>
        <v>2.2104667782176784E-4</v>
      </c>
      <c r="O366" s="11" cm="1">
        <f t="array" ref="O366">MMULT(Analysis!$X366:$AQ366,VaR!G$4:G$23)</f>
        <v>-1.7633167175947712E-5</v>
      </c>
      <c r="P366" s="11" cm="1">
        <f t="array" ref="P366">MMULT(Analysis!$X366:$AQ366,VaR!H$4:H$23)</f>
        <v>-2.6927596765980425E-4</v>
      </c>
      <c r="W366" s="37">
        <v>-1.0032057252843513E-3</v>
      </c>
      <c r="X366" s="38">
        <v>-6.6072279807704026E-3</v>
      </c>
      <c r="Y366" s="38">
        <v>6.2817800431308572E-3</v>
      </c>
      <c r="Z366" s="38">
        <v>1.1783627936284756E-2</v>
      </c>
      <c r="AA366" s="38">
        <v>-2.340175418695435E-3</v>
      </c>
      <c r="AB366" s="38">
        <v>1.1164762296526897E-2</v>
      </c>
    </row>
    <row r="367" spans="10:28" x14ac:dyDescent="0.25">
      <c r="J367" s="11">
        <v>1.9883153518279626E-3</v>
      </c>
      <c r="K367" s="11" cm="1">
        <f t="array" ref="K367">MMULT(Analysis!$X367:$AQ367,VaR!C$4:C$23)</f>
        <v>1.0131612511609669E-3</v>
      </c>
      <c r="L367" s="11" cm="1">
        <f t="array" ref="L367">MMULT(Analysis!$X367:$AQ367,VaR!D$4:D$23)</f>
        <v>1.9209701362747707E-3</v>
      </c>
      <c r="M367" s="11" cm="1">
        <f t="array" ref="M367">MMULT(Analysis!$X367:$AQ367,VaR!E$4:E$23)</f>
        <v>2.6216162758084891E-3</v>
      </c>
      <c r="N367" s="11" cm="1">
        <f t="array" ref="N367">MMULT(Analysis!$X367:$AQ367,VaR!F$4:F$23)</f>
        <v>3.3474426995697558E-3</v>
      </c>
      <c r="O367" s="11" cm="1">
        <f t="array" ref="O367">MMULT(Analysis!$X367:$AQ367,VaR!G$4:G$23)</f>
        <v>4.0699532497649026E-3</v>
      </c>
      <c r="P367" s="11" cm="1">
        <f t="array" ref="P367">MMULT(Analysis!$X367:$AQ367,VaR!H$4:H$23)</f>
        <v>4.8154959571953008E-3</v>
      </c>
      <c r="W367" s="37">
        <v>1.8644216788728952E-3</v>
      </c>
      <c r="X367" s="38">
        <v>5.3604882102954434E-3</v>
      </c>
      <c r="Y367" s="38">
        <v>-6.1957333691192622E-3</v>
      </c>
      <c r="Z367" s="38">
        <v>-6.5051612083778312E-3</v>
      </c>
      <c r="AA367" s="38">
        <v>8.4392951622139657E-4</v>
      </c>
      <c r="AB367" s="38">
        <v>-6.3969593803572932E-3</v>
      </c>
    </row>
    <row r="368" spans="10:28" x14ac:dyDescent="0.25">
      <c r="J368" s="11">
        <v>6.6291949514286875E-4</v>
      </c>
      <c r="K368" s="11" cm="1">
        <f t="array" ref="K368">MMULT(Analysis!$X368:$AQ368,VaR!C$4:C$23)</f>
        <v>6.2917870435812097E-4</v>
      </c>
      <c r="L368" s="11" cm="1">
        <f t="array" ref="L368">MMULT(Analysis!$X368:$AQ368,VaR!D$4:D$23)</f>
        <v>5.2698373679817452E-4</v>
      </c>
      <c r="M368" s="11" cm="1">
        <f t="array" ref="M368">MMULT(Analysis!$X368:$AQ368,VaR!E$4:E$23)</f>
        <v>2.858371301278493E-4</v>
      </c>
      <c r="N368" s="11" cm="1">
        <f t="array" ref="N368">MMULT(Analysis!$X368:$AQ368,VaR!F$4:F$23)</f>
        <v>6.9535421980553491E-5</v>
      </c>
      <c r="O368" s="11" cm="1">
        <f t="array" ref="O368">MMULT(Analysis!$X368:$AQ368,VaR!G$4:G$23)</f>
        <v>-1.4950388123047796E-4</v>
      </c>
      <c r="P368" s="11" cm="1">
        <f t="array" ref="P368">MMULT(Analysis!$X368:$AQ368,VaR!H$4:H$23)</f>
        <v>-3.5605025632643437E-4</v>
      </c>
      <c r="W368" s="37">
        <v>4.0286085231840841E-3</v>
      </c>
      <c r="X368" s="38">
        <v>-1.9237204580567777E-3</v>
      </c>
      <c r="Y368" s="38">
        <v>-1.4069180696830155E-2</v>
      </c>
      <c r="Z368" s="38">
        <v>-3.6583086959297365E-3</v>
      </c>
      <c r="AA368" s="38">
        <v>-2.312221553339623E-3</v>
      </c>
      <c r="AB368" s="38">
        <v>-7.4401469611198989E-3</v>
      </c>
    </row>
    <row r="369" spans="10:28" x14ac:dyDescent="0.25">
      <c r="J369" s="11">
        <v>1.099502326555734E-2</v>
      </c>
      <c r="K369" s="11" cm="1">
        <f t="array" ref="K369">MMULT(Analysis!$X369:$AQ369,VaR!C$4:C$23)</f>
        <v>7.5041785990732834E-3</v>
      </c>
      <c r="L369" s="11" cm="1">
        <f t="array" ref="L369">MMULT(Analysis!$X369:$AQ369,VaR!D$4:D$23)</f>
        <v>8.1166889950551654E-3</v>
      </c>
      <c r="M369" s="11" cm="1">
        <f t="array" ref="M369">MMULT(Analysis!$X369:$AQ369,VaR!E$4:E$23)</f>
        <v>8.813006390628474E-3</v>
      </c>
      <c r="N369" s="11" cm="1">
        <f t="array" ref="N369">MMULT(Analysis!$X369:$AQ369,VaR!F$4:F$23)</f>
        <v>9.5005502702410326E-3</v>
      </c>
      <c r="O369" s="11" cm="1">
        <f t="array" ref="O369">MMULT(Analysis!$X369:$AQ369,VaR!G$4:G$23)</f>
        <v>1.0190223447295822E-2</v>
      </c>
      <c r="P369" s="11" cm="1">
        <f t="array" ref="P369">MMULT(Analysis!$X369:$AQ369,VaR!H$4:H$23)</f>
        <v>1.0879288989004114E-2</v>
      </c>
      <c r="W369" s="37">
        <v>2.1884585430583681E-3</v>
      </c>
      <c r="X369" s="38">
        <v>-2.3442974017816591E-3</v>
      </c>
      <c r="Y369" s="38">
        <v>3.815532527856704E-4</v>
      </c>
      <c r="Z369" s="38">
        <v>4.9889174950578305E-3</v>
      </c>
      <c r="AA369" s="38">
        <v>1.137219252642244E-2</v>
      </c>
      <c r="AB369" s="38">
        <v>-1.5266685430684447E-3</v>
      </c>
    </row>
    <row r="370" spans="10:28" x14ac:dyDescent="0.25">
      <c r="J370" s="11">
        <v>1.0864197262475561E-2</v>
      </c>
      <c r="K370" s="11" cm="1">
        <f t="array" ref="K370">MMULT(Analysis!$X370:$AQ370,VaR!C$4:C$23)</f>
        <v>1.2450209692365171E-2</v>
      </c>
      <c r="L370" s="11" cm="1">
        <f t="array" ref="L370">MMULT(Analysis!$X370:$AQ370,VaR!D$4:D$23)</f>
        <v>1.4352201291507174E-2</v>
      </c>
      <c r="M370" s="11" cm="1">
        <f t="array" ref="M370">MMULT(Analysis!$X370:$AQ370,VaR!E$4:E$23)</f>
        <v>1.6258227875117427E-2</v>
      </c>
      <c r="N370" s="11" cm="1">
        <f t="array" ref="N370">MMULT(Analysis!$X370:$AQ370,VaR!F$4:F$23)</f>
        <v>1.8169930577501769E-2</v>
      </c>
      <c r="O370" s="11" cm="1">
        <f t="array" ref="O370">MMULT(Analysis!$X370:$AQ370,VaR!G$4:G$23)</f>
        <v>2.0081016940861722E-2</v>
      </c>
      <c r="P370" s="11" cm="1">
        <f t="array" ref="P370">MMULT(Analysis!$X370:$AQ370,VaR!H$4:H$23)</f>
        <v>2.1994664444037249E-2</v>
      </c>
      <c r="W370" s="37">
        <v>-3.8745584788703129E-4</v>
      </c>
      <c r="X370" s="38">
        <v>-3.0265849543175136E-3</v>
      </c>
      <c r="Y370" s="38">
        <v>-1.928130322491052E-3</v>
      </c>
      <c r="Z370" s="38">
        <v>4.7746142361858798E-3</v>
      </c>
      <c r="AA370" s="38">
        <v>3.9951300242217257E-3</v>
      </c>
      <c r="AB370" s="38">
        <v>-6.1316768288757883E-3</v>
      </c>
    </row>
    <row r="371" spans="10:28" x14ac:dyDescent="0.25">
      <c r="J371" s="11">
        <v>4.4071799396369149E-3</v>
      </c>
      <c r="K371" s="11" cm="1">
        <f t="array" ref="K371">MMULT(Analysis!$X371:$AQ371,VaR!C$4:C$23)</f>
        <v>4.9097090687088693E-3</v>
      </c>
      <c r="L371" s="11" cm="1">
        <f t="array" ref="L371">MMULT(Analysis!$X371:$AQ371,VaR!D$4:D$23)</f>
        <v>6.4236632669201306E-3</v>
      </c>
      <c r="M371" s="11" cm="1">
        <f t="array" ref="M371">MMULT(Analysis!$X371:$AQ371,VaR!E$4:E$23)</f>
        <v>8.0561444481607701E-3</v>
      </c>
      <c r="N371" s="11" cm="1">
        <f t="array" ref="N371">MMULT(Analysis!$X371:$AQ371,VaR!F$4:F$23)</f>
        <v>9.6871868946376768E-3</v>
      </c>
      <c r="O371" s="11" cm="1">
        <f t="array" ref="O371">MMULT(Analysis!$X371:$AQ371,VaR!G$4:G$23)</f>
        <v>1.1321589451823969E-2</v>
      </c>
      <c r="P371" s="11" cm="1">
        <f t="array" ref="P371">MMULT(Analysis!$X371:$AQ371,VaR!H$4:H$23)</f>
        <v>1.3023287853308656E-2</v>
      </c>
      <c r="W371" s="37">
        <v>-1.8920260890823556E-3</v>
      </c>
      <c r="X371" s="38">
        <v>2.5362874364654999E-3</v>
      </c>
      <c r="Y371" s="38">
        <v>1.8540587444054839E-3</v>
      </c>
      <c r="Z371" s="38">
        <v>-2.463909560600587E-3</v>
      </c>
      <c r="AA371" s="38">
        <v>-3.6883172323461623E-3</v>
      </c>
      <c r="AB371" s="38">
        <v>1.5127952818953782E-2</v>
      </c>
    </row>
    <row r="372" spans="10:28" x14ac:dyDescent="0.25">
      <c r="J372" s="11">
        <v>2.8149281037374596E-3</v>
      </c>
      <c r="K372" s="11" cm="1">
        <f t="array" ref="K372">MMULT(Analysis!$X372:$AQ372,VaR!C$4:C$23)</f>
        <v>2.613336654080205E-4</v>
      </c>
      <c r="L372" s="11" cm="1">
        <f t="array" ref="L372">MMULT(Analysis!$X372:$AQ372,VaR!D$4:D$23)</f>
        <v>1.4775275206108996E-4</v>
      </c>
      <c r="M372" s="11" cm="1">
        <f t="array" ref="M372">MMULT(Analysis!$X372:$AQ372,VaR!E$4:E$23)</f>
        <v>2.0611217641849065E-5</v>
      </c>
      <c r="N372" s="11" cm="1">
        <f t="array" ref="N372">MMULT(Analysis!$X372:$AQ372,VaR!F$4:F$23)</f>
        <v>-1.2025751006380876E-4</v>
      </c>
      <c r="O372" s="11" cm="1">
        <f t="array" ref="O372">MMULT(Analysis!$X372:$AQ372,VaR!G$4:G$23)</f>
        <v>-2.6061488637738517E-4</v>
      </c>
      <c r="P372" s="11" cm="1">
        <f t="array" ref="P372">MMULT(Analysis!$X372:$AQ372,VaR!H$4:H$23)</f>
        <v>-3.8783602306810636E-4</v>
      </c>
      <c r="W372" s="37">
        <v>1.2074092319366173E-3</v>
      </c>
      <c r="X372" s="38">
        <v>-2.9963965900824405E-3</v>
      </c>
      <c r="Y372" s="38">
        <v>9.3960899180761774E-3</v>
      </c>
      <c r="Z372" s="38">
        <v>-9.7817655811639273E-3</v>
      </c>
      <c r="AA372" s="38">
        <v>8.0180189944338044E-3</v>
      </c>
      <c r="AB372" s="38">
        <v>-8.0459369393007362E-3</v>
      </c>
    </row>
    <row r="373" spans="10:28" x14ac:dyDescent="0.25">
      <c r="J373" s="11">
        <v>4.5748103839268863E-3</v>
      </c>
      <c r="K373" s="11" cm="1">
        <f t="array" ref="K373">MMULT(Analysis!$X373:$AQ373,VaR!C$4:C$23)</f>
        <v>1.465762988474807E-3</v>
      </c>
      <c r="L373" s="11" cm="1">
        <f t="array" ref="L373">MMULT(Analysis!$X373:$AQ373,VaR!D$4:D$23)</f>
        <v>2.0972246118917742E-3</v>
      </c>
      <c r="M373" s="11" cm="1">
        <f t="array" ref="M373">MMULT(Analysis!$X373:$AQ373,VaR!E$4:E$23)</f>
        <v>2.4833280461682957E-3</v>
      </c>
      <c r="N373" s="11" cm="1">
        <f t="array" ref="N373">MMULT(Analysis!$X373:$AQ373,VaR!F$4:F$23)</f>
        <v>2.8888128651182411E-3</v>
      </c>
      <c r="O373" s="11" cm="1">
        <f t="array" ref="O373">MMULT(Analysis!$X373:$AQ373,VaR!G$4:G$23)</f>
        <v>3.2882715097091175E-3</v>
      </c>
      <c r="P373" s="11" cm="1">
        <f t="array" ref="P373">MMULT(Analysis!$X373:$AQ373,VaR!H$4:H$23)</f>
        <v>3.6814496673083317E-3</v>
      </c>
      <c r="W373" s="37">
        <v>8.6114675013814119E-4</v>
      </c>
      <c r="X373" s="38">
        <v>-3.5107160622137598E-3</v>
      </c>
      <c r="Y373" s="38">
        <v>-6.1926608163470525E-3</v>
      </c>
      <c r="Z373" s="38">
        <v>-6.0471483645131233E-3</v>
      </c>
      <c r="AA373" s="38">
        <v>7.9968568717129519E-3</v>
      </c>
      <c r="AB373" s="38">
        <v>3.2357150111114608E-3</v>
      </c>
    </row>
    <row r="374" spans="10:28" x14ac:dyDescent="0.25">
      <c r="J374" s="11">
        <v>2.9189261235420275E-4</v>
      </c>
      <c r="K374" s="11" cm="1">
        <f t="array" ref="K374">MMULT(Analysis!$X374:$AQ374,VaR!C$4:C$23)</f>
        <v>1.6473717381911967E-4</v>
      </c>
      <c r="L374" s="11" cm="1">
        <f t="array" ref="L374">MMULT(Analysis!$X374:$AQ374,VaR!D$4:D$23)</f>
        <v>1.2835352006665797E-4</v>
      </c>
      <c r="M374" s="11" cm="1">
        <f t="array" ref="M374">MMULT(Analysis!$X374:$AQ374,VaR!E$4:E$23)</f>
        <v>1.7204698967196073E-5</v>
      </c>
      <c r="N374" s="11" cm="1">
        <f t="array" ref="N374">MMULT(Analysis!$X374:$AQ374,VaR!F$4:F$23)</f>
        <v>-8.9726026621319503E-5</v>
      </c>
      <c r="O374" s="11" cm="1">
        <f t="array" ref="O374">MMULT(Analysis!$X374:$AQ374,VaR!G$4:G$23)</f>
        <v>-1.9817430426212132E-4</v>
      </c>
      <c r="P374" s="11" cm="1">
        <f t="array" ref="P374">MMULT(Analysis!$X374:$AQ374,VaR!H$4:H$23)</f>
        <v>-3.2754639743402635E-4</v>
      </c>
      <c r="W374" s="37">
        <v>-2.10596607303305E-3</v>
      </c>
      <c r="X374" s="38">
        <v>6.7652417990539107E-3</v>
      </c>
      <c r="Y374" s="38">
        <v>4.0927897958259567E-3</v>
      </c>
      <c r="Z374" s="38">
        <v>1.6078098686302827E-4</v>
      </c>
      <c r="AA374" s="38">
        <v>-1.4794652851298452E-3</v>
      </c>
      <c r="AB374" s="38">
        <v>-1.0161925816749863E-2</v>
      </c>
    </row>
    <row r="375" spans="10:28" x14ac:dyDescent="0.25">
      <c r="J375" s="11">
        <v>6.3778824471096944E-3</v>
      </c>
      <c r="K375" s="11" cm="1">
        <f t="array" ref="K375">MMULT(Analysis!$X375:$AQ375,VaR!C$4:C$23)</f>
        <v>6.5134366680140469E-3</v>
      </c>
      <c r="L375" s="11" cm="1">
        <f t="array" ref="L375">MMULT(Analysis!$X375:$AQ375,VaR!D$4:D$23)</f>
        <v>8.1049014591495269E-3</v>
      </c>
      <c r="M375" s="11" cm="1">
        <f t="array" ref="M375">MMULT(Analysis!$X375:$AQ375,VaR!E$4:E$23)</f>
        <v>9.584234119095059E-3</v>
      </c>
      <c r="N375" s="11" cm="1">
        <f t="array" ref="N375">MMULT(Analysis!$X375:$AQ375,VaR!F$4:F$23)</f>
        <v>1.1082455363441514E-2</v>
      </c>
      <c r="O375" s="11" cm="1">
        <f t="array" ref="O375">MMULT(Analysis!$X375:$AQ375,VaR!G$4:G$23)</f>
        <v>1.2579181942210717E-2</v>
      </c>
      <c r="P375" s="11" cm="1">
        <f t="array" ref="P375">MMULT(Analysis!$X375:$AQ375,VaR!H$4:H$23)</f>
        <v>1.4081016194845969E-2</v>
      </c>
      <c r="W375" s="37">
        <v>7.4055721142794934E-4</v>
      </c>
      <c r="X375" s="38">
        <v>-3.2284747496523778E-3</v>
      </c>
      <c r="Y375" s="38">
        <v>-3.366739017061627E-3</v>
      </c>
      <c r="Z375" s="38">
        <v>-1.5833894932882687E-3</v>
      </c>
      <c r="AA375" s="38">
        <v>7.8705105953384182E-3</v>
      </c>
      <c r="AB375" s="38">
        <v>-1.4724958179031093E-4</v>
      </c>
    </row>
    <row r="376" spans="10:28" x14ac:dyDescent="0.25">
      <c r="J376" s="11">
        <v>-7.391082594243347E-4</v>
      </c>
      <c r="K376" s="11" cm="1">
        <f t="array" ref="K376">MMULT(Analysis!$X376:$AQ376,VaR!C$4:C$23)</f>
        <v>8.8457255834299209E-4</v>
      </c>
      <c r="L376" s="11" cm="1">
        <f t="array" ref="L376">MMULT(Analysis!$X376:$AQ376,VaR!D$4:D$23)</f>
        <v>1.0880330676718221E-3</v>
      </c>
      <c r="M376" s="11" cm="1">
        <f t="array" ref="M376">MMULT(Analysis!$X376:$AQ376,VaR!E$4:E$23)</f>
        <v>1.3458404452692451E-3</v>
      </c>
      <c r="N376" s="11" cm="1">
        <f t="array" ref="N376">MMULT(Analysis!$X376:$AQ376,VaR!F$4:F$23)</f>
        <v>1.6000805736334732E-3</v>
      </c>
      <c r="O376" s="11" cm="1">
        <f t="array" ref="O376">MMULT(Analysis!$X376:$AQ376,VaR!G$4:G$23)</f>
        <v>1.8542970928244525E-3</v>
      </c>
      <c r="P376" s="11" cm="1">
        <f t="array" ref="P376">MMULT(Analysis!$X376:$AQ376,VaR!H$4:H$23)</f>
        <v>2.0407805786021053E-3</v>
      </c>
      <c r="W376" s="37">
        <v>2.6739293298291156E-3</v>
      </c>
      <c r="X376" s="38">
        <v>1.1468978121010878E-3</v>
      </c>
      <c r="Y376" s="38">
        <v>-5.0852456474458465E-4</v>
      </c>
      <c r="Z376" s="38">
        <v>-7.0025572783095416E-3</v>
      </c>
      <c r="AA376" s="38">
        <v>-1.4821497087832546E-4</v>
      </c>
      <c r="AB376" s="38">
        <v>8.0181456759295545E-3</v>
      </c>
    </row>
    <row r="377" spans="10:28" x14ac:dyDescent="0.25">
      <c r="J377" s="11">
        <v>3.0229914779567341E-3</v>
      </c>
      <c r="K377" s="11" cm="1">
        <f t="array" ref="K377">MMULT(Analysis!$X377:$AQ377,VaR!C$4:C$23)</f>
        <v>2.3758024504750511E-3</v>
      </c>
      <c r="L377" s="11" cm="1">
        <f t="array" ref="L377">MMULT(Analysis!$X377:$AQ377,VaR!D$4:D$23)</f>
        <v>2.2160149563660776E-3</v>
      </c>
      <c r="M377" s="11" cm="1">
        <f t="array" ref="M377">MMULT(Analysis!$X377:$AQ377,VaR!E$4:E$23)</f>
        <v>2.2206016824994515E-3</v>
      </c>
      <c r="N377" s="11" cm="1">
        <f t="array" ref="N377">MMULT(Analysis!$X377:$AQ377,VaR!F$4:F$23)</f>
        <v>2.2003383387760129E-3</v>
      </c>
      <c r="O377" s="11" cm="1">
        <f t="array" ref="O377">MMULT(Analysis!$X377:$AQ377,VaR!G$4:G$23)</f>
        <v>2.1832197828679763E-3</v>
      </c>
      <c r="P377" s="11" cm="1">
        <f t="array" ref="P377">MMULT(Analysis!$X377:$AQ377,VaR!H$4:H$23)</f>
        <v>2.1651585678596438E-3</v>
      </c>
      <c r="W377" s="37">
        <v>5.4039356336928902E-3</v>
      </c>
      <c r="X377" s="38">
        <v>3.300180040037958E-3</v>
      </c>
      <c r="Y377" s="38">
        <v>-4.4039661992850594E-3</v>
      </c>
      <c r="Z377" s="38">
        <v>-6.1321521040270457E-3</v>
      </c>
      <c r="AA377" s="38">
        <v>7.7123065385501831E-3</v>
      </c>
      <c r="AB377" s="38">
        <v>3.7865703724368361E-3</v>
      </c>
    </row>
    <row r="378" spans="10:28" x14ac:dyDescent="0.25">
      <c r="J378" s="11">
        <v>-7.7050393830707144E-4</v>
      </c>
      <c r="K378" s="11" cm="1">
        <f t="array" ref="K378">MMULT(Analysis!$X378:$AQ378,VaR!C$4:C$23)</f>
        <v>5.5710247216096999E-3</v>
      </c>
      <c r="L378" s="11" cm="1">
        <f t="array" ref="L378">MMULT(Analysis!$X378:$AQ378,VaR!D$4:D$23)</f>
        <v>6.6156001461315384E-3</v>
      </c>
      <c r="M378" s="11" cm="1">
        <f t="array" ref="M378">MMULT(Analysis!$X378:$AQ378,VaR!E$4:E$23)</f>
        <v>7.7214803882120512E-3</v>
      </c>
      <c r="N378" s="11" cm="1">
        <f t="array" ref="N378">MMULT(Analysis!$X378:$AQ378,VaR!F$4:F$23)</f>
        <v>8.8239998967186133E-3</v>
      </c>
      <c r="O378" s="11" cm="1">
        <f t="array" ref="O378">MMULT(Analysis!$X378:$AQ378,VaR!G$4:G$23)</f>
        <v>9.9265390154927129E-3</v>
      </c>
      <c r="P378" s="11" cm="1">
        <f t="array" ref="P378">MMULT(Analysis!$X378:$AQ378,VaR!H$4:H$23)</f>
        <v>1.1032839759387413E-2</v>
      </c>
      <c r="W378" s="37">
        <v>-6.4471799623803229E-3</v>
      </c>
      <c r="X378" s="38">
        <v>3.6792214134729875E-3</v>
      </c>
      <c r="Y378" s="38">
        <v>1.2081563254956564E-3</v>
      </c>
      <c r="Z378" s="38">
        <v>3.8402561672966837E-3</v>
      </c>
      <c r="AA378" s="38">
        <v>2.383974348148331E-3</v>
      </c>
      <c r="AB378" s="38">
        <v>-6.4891364319337301E-4</v>
      </c>
    </row>
    <row r="379" spans="10:28" x14ac:dyDescent="0.25">
      <c r="J379" s="11">
        <v>-1.0873569815638799E-2</v>
      </c>
      <c r="K379" s="11" cm="1">
        <f t="array" ref="K379">MMULT(Analysis!$X379:$AQ379,VaR!C$4:C$23)</f>
        <v>-6.002900694444765E-3</v>
      </c>
      <c r="L379" s="11" cm="1">
        <f t="array" ref="L379">MMULT(Analysis!$X379:$AQ379,VaR!D$4:D$23)</f>
        <v>-6.8627298782147697E-3</v>
      </c>
      <c r="M379" s="11" cm="1">
        <f t="array" ref="M379">MMULT(Analysis!$X379:$AQ379,VaR!E$4:E$23)</f>
        <v>-7.6696463446251899E-3</v>
      </c>
      <c r="N379" s="11" cm="1">
        <f t="array" ref="N379">MMULT(Analysis!$X379:$AQ379,VaR!F$4:F$23)</f>
        <v>-8.4966359610516278E-3</v>
      </c>
      <c r="O379" s="11" cm="1">
        <f t="array" ref="O379">MMULT(Analysis!$X379:$AQ379,VaR!G$4:G$23)</f>
        <v>-9.317987051155812E-3</v>
      </c>
      <c r="P379" s="11" cm="1">
        <f t="array" ref="P379">MMULT(Analysis!$X379:$AQ379,VaR!H$4:H$23)</f>
        <v>-1.0073185959510688E-2</v>
      </c>
      <c r="W379" s="37">
        <v>4.4948475215263895E-3</v>
      </c>
      <c r="X379" s="38">
        <v>2.0549304533924442E-3</v>
      </c>
      <c r="Y379" s="38">
        <v>-3.7999442788044686E-3</v>
      </c>
      <c r="Z379" s="38">
        <v>7.2055417952753484E-3</v>
      </c>
      <c r="AA379" s="38">
        <v>3.2939074263675138E-3</v>
      </c>
      <c r="AB379" s="38">
        <v>-1.46755010847628E-3</v>
      </c>
    </row>
    <row r="380" spans="10:28" x14ac:dyDescent="0.25">
      <c r="J380" s="11">
        <v>-5.3904081298636834E-3</v>
      </c>
      <c r="K380" s="11" cm="1">
        <f t="array" ref="K380">MMULT(Analysis!$X380:$AQ380,VaR!C$4:C$23)</f>
        <v>6.3408299536907113E-4</v>
      </c>
      <c r="L380" s="11" cm="1">
        <f t="array" ref="L380">MMULT(Analysis!$X380:$AQ380,VaR!D$4:D$23)</f>
        <v>8.4463818258166483E-4</v>
      </c>
      <c r="M380" s="11" cm="1">
        <f t="array" ref="M380">MMULT(Analysis!$X380:$AQ380,VaR!E$4:E$23)</f>
        <v>8.7975547705057859E-4</v>
      </c>
      <c r="N380" s="11" cm="1">
        <f t="array" ref="N380">MMULT(Analysis!$X380:$AQ380,VaR!F$4:F$23)</f>
        <v>9.2997937097666729E-4</v>
      </c>
      <c r="O380" s="11" cm="1">
        <f t="array" ref="O380">MMULT(Analysis!$X380:$AQ380,VaR!G$4:G$23)</f>
        <v>9.78831766390464E-4</v>
      </c>
      <c r="P380" s="11" cm="1">
        <f t="array" ref="P380">MMULT(Analysis!$X380:$AQ380,VaR!H$4:H$23)</f>
        <v>1.0508938718593631E-3</v>
      </c>
      <c r="W380" s="37">
        <v>-1.4450521439372096E-3</v>
      </c>
      <c r="X380" s="38">
        <v>5.3832807250510087E-3</v>
      </c>
      <c r="Y380" s="38">
        <v>-2.6710587753281294E-3</v>
      </c>
      <c r="Z380" s="38">
        <v>-5.2324923960157324E-3</v>
      </c>
      <c r="AA380" s="38">
        <v>3.180296622402966E-3</v>
      </c>
      <c r="AB380" s="38">
        <v>5.0746244802543517E-3</v>
      </c>
    </row>
    <row r="381" spans="10:28" x14ac:dyDescent="0.25">
      <c r="J381" s="11">
        <v>-6.503918438783781E-3</v>
      </c>
      <c r="K381" s="11" cm="1">
        <f t="array" ref="K381">MMULT(Analysis!$X381:$AQ381,VaR!C$4:C$23)</f>
        <v>-1.9704541180122857E-3</v>
      </c>
      <c r="L381" s="11" cm="1">
        <f t="array" ref="L381">MMULT(Analysis!$X381:$AQ381,VaR!D$4:D$23)</f>
        <v>-2.4386909553263795E-3</v>
      </c>
      <c r="M381" s="11" cm="1">
        <f t="array" ref="M381">MMULT(Analysis!$X381:$AQ381,VaR!E$4:E$23)</f>
        <v>-2.8130899945213355E-3</v>
      </c>
      <c r="N381" s="11" cm="1">
        <f t="array" ref="N381">MMULT(Analysis!$X381:$AQ381,VaR!F$4:F$23)</f>
        <v>-3.1804890190099029E-3</v>
      </c>
      <c r="O381" s="11" cm="1">
        <f t="array" ref="O381">MMULT(Analysis!$X381:$AQ381,VaR!G$4:G$23)</f>
        <v>-3.5470373180493588E-3</v>
      </c>
      <c r="P381" s="11" cm="1">
        <f t="array" ref="P381">MMULT(Analysis!$X381:$AQ381,VaR!H$4:H$23)</f>
        <v>-3.8813781913804293E-3</v>
      </c>
      <c r="W381" s="37">
        <v>6.5574627706140743E-3</v>
      </c>
      <c r="X381" s="38">
        <v>5.9919640423468081E-3</v>
      </c>
      <c r="Y381" s="38">
        <v>3.3545879141784094E-4</v>
      </c>
      <c r="Z381" s="38">
        <v>-1.8244289121128532E-3</v>
      </c>
      <c r="AA381" s="38">
        <v>1.1175789692159741E-2</v>
      </c>
      <c r="AB381" s="38">
        <v>3.6875002514410882E-3</v>
      </c>
    </row>
    <row r="382" spans="10:28" x14ac:dyDescent="0.25">
      <c r="J382" s="11">
        <v>3.8000289517255799E-3</v>
      </c>
      <c r="K382" s="11" cm="1">
        <f t="array" ref="K382">MMULT(Analysis!$X382:$AQ382,VaR!C$4:C$23)</f>
        <v>2.0188265682503396E-3</v>
      </c>
      <c r="L382" s="11" cm="1">
        <f t="array" ref="L382">MMULT(Analysis!$X382:$AQ382,VaR!D$4:D$23)</f>
        <v>2.6321896543124385E-3</v>
      </c>
      <c r="M382" s="11" cm="1">
        <f t="array" ref="M382">MMULT(Analysis!$X382:$AQ382,VaR!E$4:E$23)</f>
        <v>3.1957740754531023E-3</v>
      </c>
      <c r="N382" s="11" cm="1">
        <f t="array" ref="N382">MMULT(Analysis!$X382:$AQ382,VaR!F$4:F$23)</f>
        <v>3.7642956048555016E-3</v>
      </c>
      <c r="O382" s="11" cm="1">
        <f t="array" ref="O382">MMULT(Analysis!$X382:$AQ382,VaR!G$4:G$23)</f>
        <v>4.3321198919461608E-3</v>
      </c>
      <c r="P382" s="11" cm="1">
        <f t="array" ref="P382">MMULT(Analysis!$X382:$AQ382,VaR!H$4:H$23)</f>
        <v>4.8616072486452905E-3</v>
      </c>
      <c r="W382" s="37">
        <v>-4.5909773552935806E-3</v>
      </c>
      <c r="X382" s="38">
        <v>-3.8381390934082446E-3</v>
      </c>
      <c r="Y382" s="38">
        <v>-2.0856202463131928E-3</v>
      </c>
      <c r="Z382" s="38">
        <v>6.7868282902163618E-4</v>
      </c>
      <c r="AA382" s="38">
        <v>-1.9693416869733483E-3</v>
      </c>
      <c r="AB382" s="38">
        <v>3.9698366812321185E-3</v>
      </c>
    </row>
    <row r="383" spans="10:28" x14ac:dyDescent="0.25">
      <c r="J383" s="11">
        <v>9.1717126413716262E-3</v>
      </c>
      <c r="K383" s="11" cm="1">
        <f t="array" ref="K383">MMULT(Analysis!$X383:$AQ383,VaR!C$4:C$23)</f>
        <v>4.0971819336018617E-3</v>
      </c>
      <c r="L383" s="11" cm="1">
        <f t="array" ref="L383">MMULT(Analysis!$X383:$AQ383,VaR!D$4:D$23)</f>
        <v>4.8992842808402628E-3</v>
      </c>
      <c r="M383" s="11" cm="1">
        <f t="array" ref="M383">MMULT(Analysis!$X383:$AQ383,VaR!E$4:E$23)</f>
        <v>5.7364918556438594E-3</v>
      </c>
      <c r="N383" s="11" cm="1">
        <f t="array" ref="N383">MMULT(Analysis!$X383:$AQ383,VaR!F$4:F$23)</f>
        <v>6.5720965851550168E-3</v>
      </c>
      <c r="O383" s="11" cm="1">
        <f t="array" ref="O383">MMULT(Analysis!$X383:$AQ383,VaR!G$4:G$23)</f>
        <v>7.406734864545076E-3</v>
      </c>
      <c r="P383" s="11" cm="1">
        <f t="array" ref="P383">MMULT(Analysis!$X383:$AQ383,VaR!H$4:H$23)</f>
        <v>8.2021085908015687E-3</v>
      </c>
      <c r="W383" s="37">
        <v>-5.4237655922421248E-3</v>
      </c>
      <c r="X383" s="38">
        <v>4.6953413700757656E-3</v>
      </c>
      <c r="Y383" s="38">
        <v>-2.9378155858888928E-3</v>
      </c>
      <c r="Z383" s="38">
        <v>7.683191054940107E-3</v>
      </c>
      <c r="AA383" s="38">
        <v>1.0668662722408771E-2</v>
      </c>
      <c r="AB383" s="38">
        <v>3.9135605596915413E-3</v>
      </c>
    </row>
    <row r="384" spans="10:28" x14ac:dyDescent="0.25">
      <c r="J384" s="11">
        <v>-6.0874862182546709E-4</v>
      </c>
      <c r="K384" s="11" cm="1">
        <f t="array" ref="K384">MMULT(Analysis!$X384:$AQ384,VaR!C$4:C$23)</f>
        <v>-4.1421936832242139E-3</v>
      </c>
      <c r="L384" s="11" cm="1">
        <f t="array" ref="L384">MMULT(Analysis!$X384:$AQ384,VaR!D$4:D$23)</f>
        <v>-4.9368083035174863E-3</v>
      </c>
      <c r="M384" s="11" cm="1">
        <f t="array" ref="M384">MMULT(Analysis!$X384:$AQ384,VaR!E$4:E$23)</f>
        <v>-5.7403028862439099E-3</v>
      </c>
      <c r="N384" s="11" cm="1">
        <f t="array" ref="N384">MMULT(Analysis!$X384:$AQ384,VaR!F$4:F$23)</f>
        <v>-6.5492211415337891E-3</v>
      </c>
      <c r="O384" s="11" cm="1">
        <f t="array" ref="O384">MMULT(Analysis!$X384:$AQ384,VaR!G$4:G$23)</f>
        <v>-7.3589002344329009E-3</v>
      </c>
      <c r="P384" s="11" cm="1">
        <f t="array" ref="P384">MMULT(Analysis!$X384:$AQ384,VaR!H$4:H$23)</f>
        <v>-8.1871738128827306E-3</v>
      </c>
      <c r="W384" s="37">
        <v>-6.5264071372454048E-3</v>
      </c>
      <c r="X384" s="38">
        <v>1.9608173149899813E-3</v>
      </c>
      <c r="Y384" s="38">
        <v>-2.836131364525863E-3</v>
      </c>
      <c r="Z384" s="38">
        <v>-4.7768116352643122E-3</v>
      </c>
      <c r="AA384" s="38">
        <v>1.653562823422253E-2</v>
      </c>
      <c r="AB384" s="38">
        <v>3.9093767419548387E-3</v>
      </c>
    </row>
    <row r="385" spans="10:28" x14ac:dyDescent="0.25">
      <c r="J385" s="11">
        <v>-2.5658616671299909E-4</v>
      </c>
      <c r="K385" s="11" cm="1">
        <f t="array" ref="K385">MMULT(Analysis!$X385:$AQ385,VaR!C$4:C$23)</f>
        <v>4.8536854273159551E-3</v>
      </c>
      <c r="L385" s="11" cm="1">
        <f t="array" ref="L385">MMULT(Analysis!$X385:$AQ385,VaR!D$4:D$23)</f>
        <v>5.5677810992682897E-3</v>
      </c>
      <c r="M385" s="11" cm="1">
        <f t="array" ref="M385">MMULT(Analysis!$X385:$AQ385,VaR!E$4:E$23)</f>
        <v>6.3197167833371785E-3</v>
      </c>
      <c r="N385" s="11" cm="1">
        <f t="array" ref="N385">MMULT(Analysis!$X385:$AQ385,VaR!F$4:F$23)</f>
        <v>7.0762076639328247E-3</v>
      </c>
      <c r="O385" s="11" cm="1">
        <f t="array" ref="O385">MMULT(Analysis!$X385:$AQ385,VaR!G$4:G$23)</f>
        <v>7.8335520536734482E-3</v>
      </c>
      <c r="P385" s="11" cm="1">
        <f t="array" ref="P385">MMULT(Analysis!$X385:$AQ385,VaR!H$4:H$23)</f>
        <v>8.5853535308385246E-3</v>
      </c>
      <c r="W385" s="37">
        <v>2.496680385773652E-3</v>
      </c>
      <c r="X385" s="38">
        <v>5.2474412612136803E-3</v>
      </c>
      <c r="Y385" s="38">
        <v>1.1342484747761774E-3</v>
      </c>
      <c r="Z385" s="38">
        <v>-6.0424152017447344E-3</v>
      </c>
      <c r="AA385" s="38">
        <v>-5.6613604864571244E-3</v>
      </c>
      <c r="AB385" s="38">
        <v>8.2076835191277498E-3</v>
      </c>
    </row>
    <row r="386" spans="10:28" x14ac:dyDescent="0.25">
      <c r="J386" s="11">
        <v>7.5550207891403529E-3</v>
      </c>
      <c r="K386" s="11" cm="1">
        <f t="array" ref="K386">MMULT(Analysis!$X386:$AQ386,VaR!C$4:C$23)</f>
        <v>3.0947229875569453E-3</v>
      </c>
      <c r="L386" s="11" cm="1">
        <f t="array" ref="L386">MMULT(Analysis!$X386:$AQ386,VaR!D$4:D$23)</f>
        <v>3.704809096747164E-3</v>
      </c>
      <c r="M386" s="11" cm="1">
        <f t="array" ref="M386">MMULT(Analysis!$X386:$AQ386,VaR!E$4:E$23)</f>
        <v>4.3682905034765291E-3</v>
      </c>
      <c r="N386" s="11" cm="1">
        <f t="array" ref="N386">MMULT(Analysis!$X386:$AQ386,VaR!F$4:F$23)</f>
        <v>5.0228563475605394E-3</v>
      </c>
      <c r="O386" s="11" cm="1">
        <f t="array" ref="O386">MMULT(Analysis!$X386:$AQ386,VaR!G$4:G$23)</f>
        <v>5.6781037551028582E-3</v>
      </c>
      <c r="P386" s="11" cm="1">
        <f t="array" ref="P386">MMULT(Analysis!$X386:$AQ386,VaR!H$4:H$23)</f>
        <v>6.2868514217693846E-3</v>
      </c>
      <c r="W386" s="37">
        <v>-2.926256261163507E-3</v>
      </c>
      <c r="X386" s="38">
        <v>4.9813650846554083E-3</v>
      </c>
      <c r="Y386" s="38">
        <v>5.4318058260410911E-3</v>
      </c>
      <c r="Z386" s="38">
        <v>-3.4450955824184351E-3</v>
      </c>
      <c r="AA386" s="38">
        <v>1.3858474554680287E-2</v>
      </c>
      <c r="AB386" s="38">
        <v>5.3943301999301186E-3</v>
      </c>
    </row>
    <row r="387" spans="10:28" x14ac:dyDescent="0.25">
      <c r="J387" s="11">
        <v>-2.8246750829140398E-3</v>
      </c>
      <c r="K387" s="11" cm="1">
        <f t="array" ref="K387">MMULT(Analysis!$X387:$AQ387,VaR!C$4:C$23)</f>
        <v>3.2901078996460014E-3</v>
      </c>
      <c r="L387" s="11" cm="1">
        <f t="array" ref="L387">MMULT(Analysis!$X387:$AQ387,VaR!D$4:D$23)</f>
        <v>3.7638914970026492E-3</v>
      </c>
      <c r="M387" s="11" cm="1">
        <f t="array" ref="M387">MMULT(Analysis!$X387:$AQ387,VaR!E$4:E$23)</f>
        <v>4.2040464633796735E-3</v>
      </c>
      <c r="N387" s="11" cm="1">
        <f t="array" ref="N387">MMULT(Analysis!$X387:$AQ387,VaR!F$4:F$23)</f>
        <v>4.6478397301162678E-3</v>
      </c>
      <c r="O387" s="11" cm="1">
        <f t="array" ref="O387">MMULT(Analysis!$X387:$AQ387,VaR!G$4:G$23)</f>
        <v>5.0906238897677081E-3</v>
      </c>
      <c r="P387" s="11" cm="1">
        <f t="array" ref="P387">MMULT(Analysis!$X387:$AQ387,VaR!H$4:H$23)</f>
        <v>5.5523358186982431E-3</v>
      </c>
      <c r="W387" s="37">
        <v>-3.5766014980268667E-3</v>
      </c>
      <c r="X387" s="38">
        <v>1.6661060660917429E-3</v>
      </c>
      <c r="Y387" s="38">
        <v>-1.4157297045552695E-3</v>
      </c>
      <c r="Z387" s="38">
        <v>5.7874420720792838E-3</v>
      </c>
      <c r="AA387" s="38">
        <v>7.9884225816465905E-3</v>
      </c>
      <c r="AB387" s="38">
        <v>-6.016659570935735E-3</v>
      </c>
    </row>
    <row r="388" spans="10:28" x14ac:dyDescent="0.25">
      <c r="J388" s="11">
        <v>6.097354861672245E-3</v>
      </c>
      <c r="K388" s="11" cm="1">
        <f t="array" ref="K388">MMULT(Analysis!$X388:$AQ388,VaR!C$4:C$23)</f>
        <v>8.948311252682748E-5</v>
      </c>
      <c r="L388" s="11" cm="1">
        <f t="array" ref="L388">MMULT(Analysis!$X388:$AQ388,VaR!D$4:D$23)</f>
        <v>2.3347862875550644E-4</v>
      </c>
      <c r="M388" s="11" cm="1">
        <f t="array" ref="M388">MMULT(Analysis!$X388:$AQ388,VaR!E$4:E$23)</f>
        <v>2.8607779043556415E-4</v>
      </c>
      <c r="N388" s="11" cm="1">
        <f t="array" ref="N388">MMULT(Analysis!$X388:$AQ388,VaR!F$4:F$23)</f>
        <v>3.3017510943618992E-4</v>
      </c>
      <c r="O388" s="11" cm="1">
        <f t="array" ref="O388">MMULT(Analysis!$X388:$AQ388,VaR!G$4:G$23)</f>
        <v>3.7013631891537373E-4</v>
      </c>
      <c r="P388" s="11" cm="1">
        <f t="array" ref="P388">MMULT(Analysis!$X388:$AQ388,VaR!H$4:H$23)</f>
        <v>2.468569178383607E-4</v>
      </c>
      <c r="W388" s="37">
        <v>-3.537082952790661E-3</v>
      </c>
      <c r="X388" s="38">
        <v>-7.3180055980992596E-4</v>
      </c>
      <c r="Y388" s="38">
        <v>-6.7766926344542296E-3</v>
      </c>
      <c r="Z388" s="38">
        <v>4.1568054014816877E-3</v>
      </c>
      <c r="AA388" s="38">
        <v>-1.2846504690870644E-2</v>
      </c>
      <c r="AB388" s="38">
        <v>3.8449090574307777E-3</v>
      </c>
    </row>
    <row r="389" spans="10:28" x14ac:dyDescent="0.25">
      <c r="J389" s="11">
        <v>-1.6140246208653057E-3</v>
      </c>
      <c r="K389" s="11" cm="1">
        <f t="array" ref="K389">MMULT(Analysis!$X389:$AQ389,VaR!C$4:C$23)</f>
        <v>3.155654325041342E-4</v>
      </c>
      <c r="L389" s="11" cm="1">
        <f t="array" ref="L389">MMULT(Analysis!$X389:$AQ389,VaR!D$4:D$23)</f>
        <v>5.0335216544448438E-4</v>
      </c>
      <c r="M389" s="11" cm="1">
        <f t="array" ref="M389">MMULT(Analysis!$X389:$AQ389,VaR!E$4:E$23)</f>
        <v>6.358227801824065E-4</v>
      </c>
      <c r="N389" s="11" cm="1">
        <f t="array" ref="N389">MMULT(Analysis!$X389:$AQ389,VaR!F$4:F$23)</f>
        <v>7.8089626970949812E-4</v>
      </c>
      <c r="O389" s="11" cm="1">
        <f t="array" ref="O389">MMULT(Analysis!$X389:$AQ389,VaR!G$4:G$23)</f>
        <v>9.2644650126900042E-4</v>
      </c>
      <c r="P389" s="11" cm="1">
        <f t="array" ref="P389">MMULT(Analysis!$X389:$AQ389,VaR!H$4:H$23)</f>
        <v>1.1027446157302881E-3</v>
      </c>
      <c r="W389" s="37">
        <v>-1.2426502826216165E-3</v>
      </c>
      <c r="X389" s="38">
        <v>1.7539842363257776E-3</v>
      </c>
      <c r="Y389" s="38">
        <v>3.8596336326496387E-3</v>
      </c>
      <c r="Z389" s="38">
        <v>-4.0268054264459355E-3</v>
      </c>
      <c r="AA389" s="38">
        <v>-2.4441906897583977E-3</v>
      </c>
      <c r="AB389" s="38">
        <v>8.2518525608851635E-3</v>
      </c>
    </row>
    <row r="390" spans="10:28" x14ac:dyDescent="0.25">
      <c r="J390" s="11">
        <v>3.8451928274414499E-4</v>
      </c>
      <c r="K390" s="11" cm="1">
        <f t="array" ref="K390">MMULT(Analysis!$X390:$AQ390,VaR!C$4:C$23)</f>
        <v>1.7080857030041083E-3</v>
      </c>
      <c r="L390" s="11" cm="1">
        <f t="array" ref="L390">MMULT(Analysis!$X390:$AQ390,VaR!D$4:D$23)</f>
        <v>1.6605348180512207E-3</v>
      </c>
      <c r="M390" s="11" cm="1">
        <f t="array" ref="M390">MMULT(Analysis!$X390:$AQ390,VaR!E$4:E$23)</f>
        <v>1.7101043357861841E-3</v>
      </c>
      <c r="N390" s="11" cm="1">
        <f t="array" ref="N390">MMULT(Analysis!$X390:$AQ390,VaR!F$4:F$23)</f>
        <v>1.7493768737589408E-3</v>
      </c>
      <c r="O390" s="11" cm="1">
        <f t="array" ref="O390">MMULT(Analysis!$X390:$AQ390,VaR!G$4:G$23)</f>
        <v>1.7909640876306594E-3</v>
      </c>
      <c r="P390" s="11" cm="1">
        <f t="array" ref="P390">MMULT(Analysis!$X390:$AQ390,VaR!H$4:H$23)</f>
        <v>1.8788061817933486E-3</v>
      </c>
      <c r="W390" s="37">
        <v>-9.2655419393995525E-4</v>
      </c>
      <c r="X390" s="38">
        <v>-6.6725207418348864E-3</v>
      </c>
      <c r="Y390" s="38">
        <v>7.7549271923577192E-3</v>
      </c>
      <c r="Z390" s="38">
        <v>2.3160949600252931E-3</v>
      </c>
      <c r="AA390" s="38">
        <v>-1.0518946222774685E-2</v>
      </c>
      <c r="AB390" s="38">
        <v>3.9332974473712968E-3</v>
      </c>
    </row>
    <row r="391" spans="10:28" x14ac:dyDescent="0.25">
      <c r="J391" s="11">
        <v>-2.7520939360517267E-3</v>
      </c>
      <c r="K391" s="11" cm="1">
        <f t="array" ref="K391">MMULT(Analysis!$X391:$AQ391,VaR!C$4:C$23)</f>
        <v>-3.8876277831748497E-4</v>
      </c>
      <c r="L391" s="11" cm="1">
        <f t="array" ref="L391">MMULT(Analysis!$X391:$AQ391,VaR!D$4:D$23)</f>
        <v>-7.2966546463410886E-4</v>
      </c>
      <c r="M391" s="11" cm="1">
        <f t="array" ref="M391">MMULT(Analysis!$X391:$AQ391,VaR!E$4:E$23)</f>
        <v>-1.1063128089688593E-3</v>
      </c>
      <c r="N391" s="11" cm="1">
        <f t="array" ref="N391">MMULT(Analysis!$X391:$AQ391,VaR!F$4:F$23)</f>
        <v>-1.4935912426461938E-3</v>
      </c>
      <c r="O391" s="11" cm="1">
        <f t="array" ref="O391">MMULT(Analysis!$X391:$AQ391,VaR!G$4:G$23)</f>
        <v>-1.8805180706542568E-3</v>
      </c>
      <c r="P391" s="11" cm="1">
        <f t="array" ref="P391">MMULT(Analysis!$X391:$AQ391,VaR!H$4:H$23)</f>
        <v>-2.2844559059956252E-3</v>
      </c>
      <c r="W391" s="37">
        <v>-2.4070787594624556E-3</v>
      </c>
      <c r="X391" s="38">
        <v>8.0410013086075188E-3</v>
      </c>
      <c r="Y391" s="38">
        <v>1.9220312622597706E-3</v>
      </c>
      <c r="Z391" s="38">
        <v>-1.252661469760642E-3</v>
      </c>
      <c r="AA391" s="38">
        <v>4.3283685191534459E-3</v>
      </c>
      <c r="AB391" s="38">
        <v>8.9841464308723518E-3</v>
      </c>
    </row>
    <row r="392" spans="10:28" x14ac:dyDescent="0.25">
      <c r="J392" s="11">
        <v>-6.3408078841982473E-4</v>
      </c>
      <c r="K392" s="11" cm="1">
        <f t="array" ref="K392">MMULT(Analysis!$X392:$AQ392,VaR!C$4:C$23)</f>
        <v>4.0859015778480631E-3</v>
      </c>
      <c r="L392" s="11" cm="1">
        <f t="array" ref="L392">MMULT(Analysis!$X392:$AQ392,VaR!D$4:D$23)</f>
        <v>4.2471180408941512E-3</v>
      </c>
      <c r="M392" s="11" cm="1">
        <f t="array" ref="M392">MMULT(Analysis!$X392:$AQ392,VaR!E$4:E$23)</f>
        <v>4.4774459246919246E-3</v>
      </c>
      <c r="N392" s="11" cm="1">
        <f t="array" ref="N392">MMULT(Analysis!$X392:$AQ392,VaR!F$4:F$23)</f>
        <v>4.6923271137372198E-3</v>
      </c>
      <c r="O392" s="11" cm="1">
        <f t="array" ref="O392">MMULT(Analysis!$X392:$AQ392,VaR!G$4:G$23)</f>
        <v>4.9074506873956845E-3</v>
      </c>
      <c r="P392" s="11" cm="1">
        <f t="array" ref="P392">MMULT(Analysis!$X392:$AQ392,VaR!H$4:H$23)</f>
        <v>5.1154248429289718E-3</v>
      </c>
      <c r="W392" s="37">
        <v>3.3369436914639661E-3</v>
      </c>
      <c r="X392" s="38">
        <v>4.6037134987054733E-3</v>
      </c>
      <c r="Y392" s="38">
        <v>1.225714247134747E-2</v>
      </c>
      <c r="Z392" s="38">
        <v>1.5386682547006057E-2</v>
      </c>
      <c r="AA392" s="38">
        <v>9.140864418540149E-3</v>
      </c>
      <c r="AB392" s="38">
        <v>-2.4029310189813257E-3</v>
      </c>
    </row>
    <row r="393" spans="10:28" x14ac:dyDescent="0.25">
      <c r="J393" s="11">
        <v>-5.9755561281432841E-3</v>
      </c>
      <c r="K393" s="11" cm="1">
        <f t="array" ref="K393">MMULT(Analysis!$X393:$AQ393,VaR!C$4:C$23)</f>
        <v>-3.7845792811560014E-3</v>
      </c>
      <c r="L393" s="11" cm="1">
        <f t="array" ref="L393">MMULT(Analysis!$X393:$AQ393,VaR!D$4:D$23)</f>
        <v>-4.6417381609348239E-3</v>
      </c>
      <c r="M393" s="11" cm="1">
        <f t="array" ref="M393">MMULT(Analysis!$X393:$AQ393,VaR!E$4:E$23)</f>
        <v>-5.4384096235542741E-3</v>
      </c>
      <c r="N393" s="11" cm="1">
        <f t="array" ref="N393">MMULT(Analysis!$X393:$AQ393,VaR!F$4:F$23)</f>
        <v>-6.2446530121858593E-3</v>
      </c>
      <c r="O393" s="11" cm="1">
        <f t="array" ref="O393">MMULT(Analysis!$X393:$AQ393,VaR!G$4:G$23)</f>
        <v>-7.0506245143563016E-3</v>
      </c>
      <c r="P393" s="11" cm="1">
        <f t="array" ref="P393">MMULT(Analysis!$X393:$AQ393,VaR!H$4:H$23)</f>
        <v>-7.8255668713006071E-3</v>
      </c>
      <c r="W393" s="37">
        <v>-4.673892167376471E-3</v>
      </c>
      <c r="X393" s="38">
        <v>4.5944809496868393E-3</v>
      </c>
      <c r="Y393" s="38">
        <v>-1.3424635114428383E-3</v>
      </c>
      <c r="Z393" s="38">
        <v>3.6365576769014293E-3</v>
      </c>
      <c r="AA393" s="38">
        <v>-5.9841095970943571E-3</v>
      </c>
      <c r="AB393" s="38">
        <v>-1.1036419183359248E-2</v>
      </c>
    </row>
    <row r="394" spans="10:28" x14ac:dyDescent="0.25">
      <c r="J394" s="11">
        <v>2.2617278459422735E-3</v>
      </c>
      <c r="K394" s="11" cm="1">
        <f t="array" ref="K394">MMULT(Analysis!$X394:$AQ394,VaR!C$4:C$23)</f>
        <v>1.6069555341761685E-3</v>
      </c>
      <c r="L394" s="11" cm="1">
        <f t="array" ref="L394">MMULT(Analysis!$X394:$AQ394,VaR!D$4:D$23)</f>
        <v>2.0298494395929135E-3</v>
      </c>
      <c r="M394" s="11" cm="1">
        <f t="array" ref="M394">MMULT(Analysis!$X394:$AQ394,VaR!E$4:E$23)</f>
        <v>2.5065786424190938E-3</v>
      </c>
      <c r="N394" s="11" cm="1">
        <f t="array" ref="N394">MMULT(Analysis!$X394:$AQ394,VaR!F$4:F$23)</f>
        <v>2.9855454772560433E-3</v>
      </c>
      <c r="O394" s="11" cm="1">
        <f t="array" ref="O394">MMULT(Analysis!$X394:$AQ394,VaR!G$4:G$23)</f>
        <v>3.4659582525179726E-3</v>
      </c>
      <c r="P394" s="11" cm="1">
        <f t="array" ref="P394">MMULT(Analysis!$X394:$AQ394,VaR!H$4:H$23)</f>
        <v>3.9854277386547161E-3</v>
      </c>
      <c r="W394" s="37">
        <v>3.703630741254892E-3</v>
      </c>
      <c r="X394" s="38">
        <v>6.2262222607168951E-3</v>
      </c>
      <c r="Y394" s="38">
        <v>-2.1306103162227379E-3</v>
      </c>
      <c r="Z394" s="38">
        <v>8.8699453734363484E-3</v>
      </c>
      <c r="AA394" s="38">
        <v>3.6656502889934927E-3</v>
      </c>
      <c r="AB394" s="38">
        <v>7.77449488749553E-3</v>
      </c>
    </row>
    <row r="395" spans="10:28" x14ac:dyDescent="0.25">
      <c r="J395" s="11">
        <v>-1.1695754111784836E-2</v>
      </c>
      <c r="K395" s="11" cm="1">
        <f t="array" ref="K395">MMULT(Analysis!$X395:$AQ395,VaR!C$4:C$23)</f>
        <v>-5.5174421415766107E-3</v>
      </c>
      <c r="L395" s="11" cm="1">
        <f t="array" ref="L395">MMULT(Analysis!$X395:$AQ395,VaR!D$4:D$23)</f>
        <v>-6.4484674840355428E-3</v>
      </c>
      <c r="M395" s="11" cm="1">
        <f t="array" ref="M395">MMULT(Analysis!$X395:$AQ395,VaR!E$4:E$23)</f>
        <v>-7.5025883901885214E-3</v>
      </c>
      <c r="N395" s="11" cm="1">
        <f t="array" ref="N395">MMULT(Analysis!$X395:$AQ395,VaR!F$4:F$23)</f>
        <v>-8.5587661834939984E-3</v>
      </c>
      <c r="O395" s="11" cm="1">
        <f t="array" ref="O395">MMULT(Analysis!$X395:$AQ395,VaR!G$4:G$23)</f>
        <v>-9.6175256017979761E-3</v>
      </c>
      <c r="P395" s="11" cm="1">
        <f t="array" ref="P395">MMULT(Analysis!$X395:$AQ395,VaR!H$4:H$23)</f>
        <v>-1.0693145848067472E-2</v>
      </c>
      <c r="W395" s="37">
        <v>2.5975961898424427E-3</v>
      </c>
      <c r="X395" s="38">
        <v>4.4990052745342828E-3</v>
      </c>
      <c r="Y395" s="38">
        <v>1.7013380641434197E-3</v>
      </c>
      <c r="Z395" s="38">
        <v>5.8912818675082232E-3</v>
      </c>
      <c r="AA395" s="38">
        <v>-7.7811328846029938E-3</v>
      </c>
      <c r="AB395" s="38">
        <v>-7.1806328797843887E-3</v>
      </c>
    </row>
    <row r="396" spans="10:28" x14ac:dyDescent="0.25">
      <c r="J396" s="11">
        <v>2.9195150910958298E-3</v>
      </c>
      <c r="K396" s="11" cm="1">
        <f t="array" ref="K396">MMULT(Analysis!$X396:$AQ396,VaR!C$4:C$23)</f>
        <v>6.2874204557926165E-3</v>
      </c>
      <c r="L396" s="11" cm="1">
        <f t="array" ref="L396">MMULT(Analysis!$X396:$AQ396,VaR!D$4:D$23)</f>
        <v>6.8549758346567458E-3</v>
      </c>
      <c r="M396" s="11" cm="1">
        <f t="array" ref="M396">MMULT(Analysis!$X396:$AQ396,VaR!E$4:E$23)</f>
        <v>7.3886821265411705E-3</v>
      </c>
      <c r="N396" s="11" cm="1">
        <f t="array" ref="N396">MMULT(Analysis!$X396:$AQ396,VaR!F$4:F$23)</f>
        <v>7.9326238505288884E-3</v>
      </c>
      <c r="O396" s="11" cm="1">
        <f t="array" ref="O396">MMULT(Analysis!$X396:$AQ396,VaR!G$4:G$23)</f>
        <v>8.4772092125947104E-3</v>
      </c>
      <c r="P396" s="11" cm="1">
        <f t="array" ref="P396">MMULT(Analysis!$X396:$AQ396,VaR!H$4:H$23)</f>
        <v>9.0266993403926472E-3</v>
      </c>
      <c r="W396" s="37">
        <v>-2.5958800824824714E-3</v>
      </c>
      <c r="X396" s="38">
        <v>4.0474932964352766E-3</v>
      </c>
      <c r="Y396" s="38">
        <v>3.1101837174024698E-3</v>
      </c>
      <c r="Z396" s="38">
        <v>7.5620883247494927E-3</v>
      </c>
      <c r="AA396" s="38">
        <v>-1.1074631478451193E-2</v>
      </c>
      <c r="AB396" s="38">
        <v>-5.0610051708768877E-3</v>
      </c>
    </row>
    <row r="397" spans="10:28" x14ac:dyDescent="0.25">
      <c r="J397" s="11">
        <v>-8.5964592752277031E-4</v>
      </c>
      <c r="K397" s="11" cm="1">
        <f t="array" ref="K397">MMULT(Analysis!$X397:$AQ397,VaR!C$4:C$23)</f>
        <v>-4.5334506881928938E-3</v>
      </c>
      <c r="L397" s="11" cm="1">
        <f t="array" ref="L397">MMULT(Analysis!$X397:$AQ397,VaR!D$4:D$23)</f>
        <v>-5.2433340303171417E-3</v>
      </c>
      <c r="M397" s="11" cm="1">
        <f t="array" ref="M397">MMULT(Analysis!$X397:$AQ397,VaR!E$4:E$23)</f>
        <v>-6.0056642295457574E-3</v>
      </c>
      <c r="N397" s="11" cm="1">
        <f t="array" ref="N397">MMULT(Analysis!$X397:$AQ397,VaR!F$4:F$23)</f>
        <v>-6.7719995367970676E-3</v>
      </c>
      <c r="O397" s="11" cm="1">
        <f t="array" ref="O397">MMULT(Analysis!$X397:$AQ397,VaR!G$4:G$23)</f>
        <v>-7.5404463628165651E-3</v>
      </c>
      <c r="P397" s="11" cm="1">
        <f t="array" ref="P397">MMULT(Analysis!$X397:$AQ397,VaR!H$4:H$23)</f>
        <v>-8.3471838676768065E-3</v>
      </c>
      <c r="W397" s="37">
        <v>1.0277652245335048E-3</v>
      </c>
      <c r="X397" s="38">
        <v>3.0843760194111383E-3</v>
      </c>
      <c r="Y397" s="38">
        <v>-8.2196196621807773E-4</v>
      </c>
      <c r="Z397" s="38">
        <v>-1.212415786920974E-3</v>
      </c>
      <c r="AA397" s="38">
        <v>-2.8902330440469092E-4</v>
      </c>
      <c r="AB397" s="38">
        <v>-1.5079177702422021E-2</v>
      </c>
    </row>
    <row r="398" spans="10:28" x14ac:dyDescent="0.25">
      <c r="J398" s="11">
        <v>9.2014318931563331E-3</v>
      </c>
      <c r="K398" s="11" cm="1">
        <f t="array" ref="K398">MMULT(Analysis!$X398:$AQ398,VaR!C$4:C$23)</f>
        <v>4.5811665626451867E-3</v>
      </c>
      <c r="L398" s="11" cm="1">
        <f t="array" ref="L398">MMULT(Analysis!$X398:$AQ398,VaR!D$4:D$23)</f>
        <v>5.2947030519791272E-3</v>
      </c>
      <c r="M398" s="11" cm="1">
        <f t="array" ref="M398">MMULT(Analysis!$X398:$AQ398,VaR!E$4:E$23)</f>
        <v>6.0234347102563444E-3</v>
      </c>
      <c r="N398" s="11" cm="1">
        <f t="array" ref="N398">MMULT(Analysis!$X398:$AQ398,VaR!F$4:F$23)</f>
        <v>6.7708369034528149E-3</v>
      </c>
      <c r="O398" s="11" cm="1">
        <f t="array" ref="O398">MMULT(Analysis!$X398:$AQ398,VaR!G$4:G$23)</f>
        <v>7.5202850540426166E-3</v>
      </c>
      <c r="P398" s="11" cm="1">
        <f t="array" ref="P398">MMULT(Analysis!$X398:$AQ398,VaR!H$4:H$23)</f>
        <v>8.3170645113716003E-3</v>
      </c>
      <c r="W398" s="37">
        <v>1.126127214320004E-2</v>
      </c>
      <c r="X398" s="38">
        <v>-3.7986364279495319E-3</v>
      </c>
      <c r="Y398" s="38">
        <v>4.7233546461357043E-4</v>
      </c>
      <c r="Z398" s="38">
        <v>2.7523393949479211E-3</v>
      </c>
      <c r="AA398" s="38">
        <v>8.9353549957275381E-3</v>
      </c>
      <c r="AB398" s="38">
        <v>6.11654601597038E-3</v>
      </c>
    </row>
    <row r="399" spans="10:28" x14ac:dyDescent="0.25">
      <c r="J399" s="11">
        <v>3.6491148929658863E-3</v>
      </c>
      <c r="K399" s="11" cm="1">
        <f t="array" ref="K399">MMULT(Analysis!$X399:$AQ399,VaR!C$4:C$23)</f>
        <v>5.5880735928914441E-3</v>
      </c>
      <c r="L399" s="11" cm="1">
        <f t="array" ref="L399">MMULT(Analysis!$X399:$AQ399,VaR!D$4:D$23)</f>
        <v>6.1574989929816196E-3</v>
      </c>
      <c r="M399" s="11" cm="1">
        <f t="array" ref="M399">MMULT(Analysis!$X399:$AQ399,VaR!E$4:E$23)</f>
        <v>6.8297420943884621E-3</v>
      </c>
      <c r="N399" s="11" cm="1">
        <f t="array" ref="N399">MMULT(Analysis!$X399:$AQ399,VaR!F$4:F$23)</f>
        <v>7.5057912925623159E-3</v>
      </c>
      <c r="O399" s="11" cm="1">
        <f t="array" ref="O399">MMULT(Analysis!$X399:$AQ399,VaR!G$4:G$23)</f>
        <v>8.1835857607350428E-3</v>
      </c>
      <c r="P399" s="11" cm="1">
        <f t="array" ref="P399">MMULT(Analysis!$X399:$AQ399,VaR!H$4:H$23)</f>
        <v>8.8643584254590995E-3</v>
      </c>
      <c r="W399" s="37">
        <v>-4.6918361340445702E-3</v>
      </c>
      <c r="X399" s="38">
        <v>7.8159320380800628E-3</v>
      </c>
      <c r="Y399" s="38">
        <v>-7.7984089779842176E-3</v>
      </c>
      <c r="Z399" s="38">
        <v>1.796847685301327E-3</v>
      </c>
      <c r="AA399" s="38">
        <v>2.8246048860717564E-3</v>
      </c>
      <c r="AB399" s="38">
        <v>4.5144121237502988E-3</v>
      </c>
    </row>
    <row r="400" spans="10:28" x14ac:dyDescent="0.25">
      <c r="J400" s="11">
        <v>9.0471581835442471E-3</v>
      </c>
      <c r="K400" s="11" cm="1">
        <f t="array" ref="K400">MMULT(Analysis!$X400:$AQ400,VaR!C$4:C$23)</f>
        <v>5.9119259741410033E-3</v>
      </c>
      <c r="L400" s="11" cm="1">
        <f t="array" ref="L400">MMULT(Analysis!$X400:$AQ400,VaR!D$4:D$23)</f>
        <v>6.6447646415548128E-3</v>
      </c>
      <c r="M400" s="11" cm="1">
        <f t="array" ref="M400">MMULT(Analysis!$X400:$AQ400,VaR!E$4:E$23)</f>
        <v>7.4814652717107239E-3</v>
      </c>
      <c r="N400" s="11" cm="1">
        <f t="array" ref="N400">MMULT(Analysis!$X400:$AQ400,VaR!F$4:F$23)</f>
        <v>8.3085107201243628E-3</v>
      </c>
      <c r="O400" s="11" cm="1">
        <f t="array" ref="O400">MMULT(Analysis!$X400:$AQ400,VaR!G$4:G$23)</f>
        <v>9.1374939723581159E-3</v>
      </c>
      <c r="P400" s="11" cm="1">
        <f t="array" ref="P400">MMULT(Analysis!$X400:$AQ400,VaR!H$4:H$23)</f>
        <v>9.9749143407308269E-3</v>
      </c>
      <c r="W400" s="37">
        <v>-8.8548170879366788E-4</v>
      </c>
      <c r="X400" s="38">
        <v>-3.3682601199179771E-3</v>
      </c>
      <c r="Y400" s="38">
        <v>-1.362694235418894E-3</v>
      </c>
      <c r="Z400" s="38">
        <v>-4.3451427624750078E-4</v>
      </c>
      <c r="AA400" s="38">
        <v>1.399055064767599E-2</v>
      </c>
      <c r="AB400" s="38">
        <v>-1.1782899465391529E-2</v>
      </c>
    </row>
    <row r="401" spans="10:28" x14ac:dyDescent="0.25">
      <c r="J401" s="11">
        <v>9.3962423246716151E-3</v>
      </c>
      <c r="K401" s="11" cm="1">
        <f t="array" ref="K401">MMULT(Analysis!$X401:$AQ401,VaR!C$4:C$23)</f>
        <v>1.1072473061377165E-2</v>
      </c>
      <c r="L401" s="11" cm="1">
        <f t="array" ref="L401">MMULT(Analysis!$X401:$AQ401,VaR!D$4:D$23)</f>
        <v>1.29898464224732E-2</v>
      </c>
      <c r="M401" s="11" cm="1">
        <f t="array" ref="M401">MMULT(Analysis!$X401:$AQ401,VaR!E$4:E$23)</f>
        <v>1.4842207333782421E-2</v>
      </c>
      <c r="N401" s="11" cm="1">
        <f t="array" ref="N401">MMULT(Analysis!$X401:$AQ401,VaR!F$4:F$23)</f>
        <v>1.6719027067922349E-2</v>
      </c>
      <c r="O401" s="11" cm="1">
        <f t="array" ref="O401">MMULT(Analysis!$X401:$AQ401,VaR!G$4:G$23)</f>
        <v>1.8594967639502736E-2</v>
      </c>
      <c r="P401" s="11" cm="1">
        <f t="array" ref="P401">MMULT(Analysis!$X401:$AQ401,VaR!H$4:H$23)</f>
        <v>2.0506807450785716E-2</v>
      </c>
      <c r="W401" s="37">
        <v>-7.4658042058232243E-3</v>
      </c>
      <c r="X401" s="38">
        <v>8.413571211131057E-4</v>
      </c>
      <c r="Y401" s="38">
        <v>4.8241684117361731E-3</v>
      </c>
      <c r="Z401" s="38">
        <v>1.2947020025723031E-2</v>
      </c>
      <c r="AA401" s="38">
        <v>-7.4167165474966169E-3</v>
      </c>
      <c r="AB401" s="38">
        <v>3.341232739000043E-3</v>
      </c>
    </row>
    <row r="402" spans="10:28" x14ac:dyDescent="0.25">
      <c r="J402" s="11">
        <v>6.6677902972005956E-3</v>
      </c>
      <c r="K402" s="11" cm="1">
        <f t="array" ref="K402">MMULT(Analysis!$X402:$AQ402,VaR!C$4:C$23)</f>
        <v>5.1525451070921395E-3</v>
      </c>
      <c r="L402" s="11" cm="1">
        <f t="array" ref="L402">MMULT(Analysis!$X402:$AQ402,VaR!D$4:D$23)</f>
        <v>6.0087566993872396E-3</v>
      </c>
      <c r="M402" s="11" cm="1">
        <f t="array" ref="M402">MMULT(Analysis!$X402:$AQ402,VaR!E$4:E$23)</f>
        <v>6.8320716762739226E-3</v>
      </c>
      <c r="N402" s="11" cm="1">
        <f t="array" ref="N402">MMULT(Analysis!$X402:$AQ402,VaR!F$4:F$23)</f>
        <v>7.6607654418175651E-3</v>
      </c>
      <c r="O402" s="11" cm="1">
        <f t="array" ref="O402">MMULT(Analysis!$X402:$AQ402,VaR!G$4:G$23)</f>
        <v>8.4898017917462362E-3</v>
      </c>
      <c r="P402" s="11" cm="1">
        <f t="array" ref="P402">MMULT(Analysis!$X402:$AQ402,VaR!H$4:H$23)</f>
        <v>9.3563793093899526E-3</v>
      </c>
      <c r="W402" s="37">
        <v>-4.0829768158815571E-3</v>
      </c>
      <c r="X402" s="38">
        <v>2.5031287421152229E-3</v>
      </c>
      <c r="Y402" s="38">
        <v>7.3946241064310027E-3</v>
      </c>
      <c r="Z402" s="38">
        <v>7.4308707015290562E-3</v>
      </c>
      <c r="AA402" s="38">
        <v>6.9063276133500039E-3</v>
      </c>
      <c r="AB402" s="38">
        <v>1.3642035154486075E-2</v>
      </c>
    </row>
    <row r="403" spans="10:28" x14ac:dyDescent="0.25">
      <c r="J403" s="11">
        <v>3.0024891044287327E-3</v>
      </c>
      <c r="K403" s="11" cm="1">
        <f t="array" ref="K403">MMULT(Analysis!$X403:$AQ403,VaR!C$4:C$23)</f>
        <v>1.2585905767857261E-3</v>
      </c>
      <c r="L403" s="11" cm="1">
        <f t="array" ref="L403">MMULT(Analysis!$X403:$AQ403,VaR!D$4:D$23)</f>
        <v>1.5980212537254688E-3</v>
      </c>
      <c r="M403" s="11" cm="1">
        <f t="array" ref="M403">MMULT(Analysis!$X403:$AQ403,VaR!E$4:E$23)</f>
        <v>1.9846622033691183E-3</v>
      </c>
      <c r="N403" s="11" cm="1">
        <f t="array" ref="N403">MMULT(Analysis!$X403:$AQ403,VaR!F$4:F$23)</f>
        <v>2.3734541555098534E-3</v>
      </c>
      <c r="O403" s="11" cm="1">
        <f t="array" ref="O403">MMULT(Analysis!$X403:$AQ403,VaR!G$4:G$23)</f>
        <v>2.7627630483420406E-3</v>
      </c>
      <c r="P403" s="11" cm="1">
        <f t="array" ref="P403">MMULT(Analysis!$X403:$AQ403,VaR!H$4:H$23)</f>
        <v>3.1883603163127966E-3</v>
      </c>
      <c r="W403" s="37">
        <v>1.984369682757824E-3</v>
      </c>
      <c r="X403" s="38">
        <v>2.9660860289150151E-3</v>
      </c>
      <c r="Y403" s="38">
        <v>-2.0207449603698484E-3</v>
      </c>
      <c r="Z403" s="38">
        <v>5.333638017265184E-3</v>
      </c>
      <c r="AA403" s="38">
        <v>-2.447796654351987E-3</v>
      </c>
      <c r="AB403" s="38">
        <v>1.266850520449807E-2</v>
      </c>
    </row>
    <row r="404" spans="10:28" x14ac:dyDescent="0.25">
      <c r="J404" s="11">
        <v>1.8606189705855702E-2</v>
      </c>
      <c r="K404" s="11" cm="1">
        <f t="array" ref="K404">MMULT(Analysis!$X404:$AQ404,VaR!C$4:C$23)</f>
        <v>3.691883967645184E-3</v>
      </c>
      <c r="L404" s="11" cm="1">
        <f t="array" ref="L404">MMULT(Analysis!$X404:$AQ404,VaR!D$4:D$23)</f>
        <v>4.4193370017707578E-3</v>
      </c>
      <c r="M404" s="11" cm="1">
        <f t="array" ref="M404">MMULT(Analysis!$X404:$AQ404,VaR!E$4:E$23)</f>
        <v>4.6748830956589984E-3</v>
      </c>
      <c r="N404" s="11" cm="1">
        <f t="array" ref="N404">MMULT(Analysis!$X404:$AQ404,VaR!F$4:F$23)</f>
        <v>4.9641315056255051E-3</v>
      </c>
      <c r="O404" s="11" cm="1">
        <f t="array" ref="O404">MMULT(Analysis!$X404:$AQ404,VaR!G$4:G$23)</f>
        <v>5.2442487761067656E-3</v>
      </c>
      <c r="P404" s="11" cm="1">
        <f t="array" ref="P404">MMULT(Analysis!$X404:$AQ404,VaR!H$4:H$23)</f>
        <v>5.4851650280942025E-3</v>
      </c>
      <c r="W404" s="37">
        <v>2.1492821497289694E-3</v>
      </c>
      <c r="X404" s="38">
        <v>7.1803685957784174E-3</v>
      </c>
      <c r="Y404" s="38">
        <v>-2.9252292251352625E-3</v>
      </c>
      <c r="Z404" s="38">
        <v>7.7021237060136624E-3</v>
      </c>
      <c r="AA404" s="38">
        <v>-1.1057854575384409E-2</v>
      </c>
      <c r="AB404" s="38">
        <v>9.9231829416443363E-3</v>
      </c>
    </row>
    <row r="405" spans="10:28" x14ac:dyDescent="0.25">
      <c r="J405" s="11">
        <v>-3.1203850853934025E-4</v>
      </c>
      <c r="K405" s="11" cm="1">
        <f t="array" ref="K405">MMULT(Analysis!$X405:$AQ405,VaR!C$4:C$23)</f>
        <v>-1.0580037752498524E-3</v>
      </c>
      <c r="L405" s="11" cm="1">
        <f t="array" ref="L405">MMULT(Analysis!$X405:$AQ405,VaR!D$4:D$23)</f>
        <v>-1.7292326442402311E-3</v>
      </c>
      <c r="M405" s="11" cm="1">
        <f t="array" ref="M405">MMULT(Analysis!$X405:$AQ405,VaR!E$4:E$23)</f>
        <v>-2.5358043663578547E-3</v>
      </c>
      <c r="N405" s="11" cm="1">
        <f t="array" ref="N405">MMULT(Analysis!$X405:$AQ405,VaR!F$4:F$23)</f>
        <v>-3.3214671632260957E-3</v>
      </c>
      <c r="O405" s="11" cm="1">
        <f t="array" ref="O405">MMULT(Analysis!$X405:$AQ405,VaR!G$4:G$23)</f>
        <v>-4.1093625975466607E-3</v>
      </c>
      <c r="P405" s="11" cm="1">
        <f t="array" ref="P405">MMULT(Analysis!$X405:$AQ405,VaR!H$4:H$23)</f>
        <v>-4.8817291250322463E-3</v>
      </c>
      <c r="W405" s="37">
        <v>-9.3253710019926056E-4</v>
      </c>
      <c r="X405" s="38">
        <v>1.8268527017207816E-3</v>
      </c>
      <c r="Y405" s="38">
        <v>9.0939679017115853E-3</v>
      </c>
      <c r="Z405" s="38">
        <v>-5.9880884161320875E-4</v>
      </c>
      <c r="AA405" s="38">
        <v>4.2551491024903952E-3</v>
      </c>
      <c r="AB405" s="38">
        <v>1.2462617772950034E-2</v>
      </c>
    </row>
    <row r="406" spans="10:28" x14ac:dyDescent="0.25">
      <c r="J406" s="11">
        <v>-2.6316338548608882E-3</v>
      </c>
      <c r="K406" s="11" cm="1">
        <f t="array" ref="K406">MMULT(Analysis!$X406:$AQ406,VaR!C$4:C$23)</f>
        <v>-2.1704074836163267E-3</v>
      </c>
      <c r="L406" s="11" cm="1">
        <f t="array" ref="L406">MMULT(Analysis!$X406:$AQ406,VaR!D$4:D$23)</f>
        <v>-2.4530194852057587E-3</v>
      </c>
      <c r="M406" s="11" cm="1">
        <f t="array" ref="M406">MMULT(Analysis!$X406:$AQ406,VaR!E$4:E$23)</f>
        <v>-2.7161881548961229E-3</v>
      </c>
      <c r="N406" s="11" cm="1">
        <f t="array" ref="N406">MMULT(Analysis!$X406:$AQ406,VaR!F$4:F$23)</f>
        <v>-2.972676965913391E-3</v>
      </c>
      <c r="O406" s="11" cm="1">
        <f t="array" ref="O406">MMULT(Analysis!$X406:$AQ406,VaR!G$4:G$23)</f>
        <v>-3.2298449440566314E-3</v>
      </c>
      <c r="P406" s="11" cm="1">
        <f t="array" ref="P406">MMULT(Analysis!$X406:$AQ406,VaR!H$4:H$23)</f>
        <v>-3.4855700417326043E-3</v>
      </c>
      <c r="W406" s="37">
        <v>6.0251029162813208E-3</v>
      </c>
      <c r="X406" s="38">
        <v>1.6209624984876428E-3</v>
      </c>
      <c r="Y406" s="38">
        <v>2.6985480229119278E-3</v>
      </c>
      <c r="Z406" s="38">
        <v>8.2329003028746225E-3</v>
      </c>
      <c r="AA406" s="38">
        <v>-7.6721594122238458E-3</v>
      </c>
      <c r="AB406" s="38">
        <v>1.40008205825201E-2</v>
      </c>
    </row>
    <row r="407" spans="10:28" x14ac:dyDescent="0.25">
      <c r="J407" s="11">
        <v>-3.178776383994642E-3</v>
      </c>
      <c r="K407" s="11" cm="1">
        <f t="array" ref="K407">MMULT(Analysis!$X407:$AQ407,VaR!C$4:C$23)</f>
        <v>-1.6944287539096816E-3</v>
      </c>
      <c r="L407" s="11" cm="1">
        <f t="array" ref="L407">MMULT(Analysis!$X407:$AQ407,VaR!D$4:D$23)</f>
        <v>-2.1723591735432093E-3</v>
      </c>
      <c r="M407" s="11" cm="1">
        <f t="array" ref="M407">MMULT(Analysis!$X407:$AQ407,VaR!E$4:E$23)</f>
        <v>-2.582559453256588E-3</v>
      </c>
      <c r="N407" s="11" cm="1">
        <f t="array" ref="N407">MMULT(Analysis!$X407:$AQ407,VaR!F$4:F$23)</f>
        <v>-2.9922913701203365E-3</v>
      </c>
      <c r="O407" s="11" cm="1">
        <f t="array" ref="O407">MMULT(Analysis!$X407:$AQ407,VaR!G$4:G$23)</f>
        <v>-3.4008930570090727E-3</v>
      </c>
      <c r="P407" s="11" cm="1">
        <f t="array" ref="P407">MMULT(Analysis!$X407:$AQ407,VaR!H$4:H$23)</f>
        <v>-3.8040037143983064E-3</v>
      </c>
      <c r="W407" s="37">
        <v>3.0182529508223522E-3</v>
      </c>
      <c r="X407" s="38">
        <v>2.8758751957648201E-3</v>
      </c>
      <c r="Y407" s="38">
        <v>7.0629369979869814E-4</v>
      </c>
      <c r="Z407" s="38">
        <v>8.6550211456880785E-3</v>
      </c>
      <c r="AA407" s="38">
        <v>1.359888043324463E-3</v>
      </c>
      <c r="AB407" s="38">
        <v>-1.5492645126083517E-3</v>
      </c>
    </row>
    <row r="408" spans="10:28" x14ac:dyDescent="0.25">
      <c r="J408" s="11">
        <v>-1.7679068727533141E-3</v>
      </c>
      <c r="K408" s="11" cm="1">
        <f t="array" ref="K408">MMULT(Analysis!$X408:$AQ408,VaR!C$4:C$23)</f>
        <v>-5.3476345836115638E-4</v>
      </c>
      <c r="L408" s="11" cm="1">
        <f t="array" ref="L408">MMULT(Analysis!$X408:$AQ408,VaR!D$4:D$23)</f>
        <v>4.8478580513125003E-5</v>
      </c>
      <c r="M408" s="11" cm="1">
        <f t="array" ref="M408">MMULT(Analysis!$X408:$AQ408,VaR!E$4:E$23)</f>
        <v>3.4527697848974739E-4</v>
      </c>
      <c r="N408" s="11" cm="1">
        <f t="array" ref="N408">MMULT(Analysis!$X408:$AQ408,VaR!F$4:F$23)</f>
        <v>6.7292035469467167E-4</v>
      </c>
      <c r="O408" s="11" cm="1">
        <f t="array" ref="O408">MMULT(Analysis!$X408:$AQ408,VaR!G$4:G$23)</f>
        <v>9.960530240267463E-4</v>
      </c>
      <c r="P408" s="11" cm="1">
        <f t="array" ref="P408">MMULT(Analysis!$X408:$AQ408,VaR!H$4:H$23)</f>
        <v>1.3874026465203972E-3</v>
      </c>
      <c r="W408" s="37">
        <v>1.9926383538389925E-3</v>
      </c>
      <c r="X408" s="38">
        <v>3.3840632525207184E-3</v>
      </c>
      <c r="Y408" s="38">
        <v>6.3469946672317749E-3</v>
      </c>
      <c r="Z408" s="38">
        <v>5.5164374551452053E-3</v>
      </c>
      <c r="AA408" s="38">
        <v>5.3113758586812764E-3</v>
      </c>
      <c r="AB408" s="38">
        <v>-5.2080340843654992E-3</v>
      </c>
    </row>
    <row r="409" spans="10:28" x14ac:dyDescent="0.25">
      <c r="J409" s="11">
        <v>-8.4149837995979009E-3</v>
      </c>
      <c r="K409" s="11" cm="1">
        <f t="array" ref="K409">MMULT(Analysis!$X409:$AQ409,VaR!C$4:C$23)</f>
        <v>-3.6385932583998088E-3</v>
      </c>
      <c r="L409" s="11" cm="1">
        <f t="array" ref="L409">MMULT(Analysis!$X409:$AQ409,VaR!D$4:D$23)</f>
        <v>-4.1156275569473738E-3</v>
      </c>
      <c r="M409" s="11" cm="1">
        <f t="array" ref="M409">MMULT(Analysis!$X409:$AQ409,VaR!E$4:E$23)</f>
        <v>-4.6622963444281837E-3</v>
      </c>
      <c r="N409" s="11" cm="1">
        <f t="array" ref="N409">MMULT(Analysis!$X409:$AQ409,VaR!F$4:F$23)</f>
        <v>-5.1933008636155745E-3</v>
      </c>
      <c r="O409" s="11" cm="1">
        <f t="array" ref="O409">MMULT(Analysis!$X409:$AQ409,VaR!G$4:G$23)</f>
        <v>-5.7266622009513888E-3</v>
      </c>
      <c r="P409" s="11" cm="1">
        <f t="array" ref="P409">MMULT(Analysis!$X409:$AQ409,VaR!H$4:H$23)</f>
        <v>-6.3098731224502597E-3</v>
      </c>
      <c r="W409" s="37">
        <v>-4.2068453103653158E-3</v>
      </c>
      <c r="X409" s="38">
        <v>2.0327701556889224E-3</v>
      </c>
      <c r="Y409" s="38">
        <v>4.877969450295496E-4</v>
      </c>
      <c r="Z409" s="38">
        <v>5.0250923819305168E-3</v>
      </c>
      <c r="AA409" s="38">
        <v>5.347679976793006E-3</v>
      </c>
      <c r="AB409" s="38">
        <v>-1.5463921246113023E-2</v>
      </c>
    </row>
    <row r="410" spans="10:28" x14ac:dyDescent="0.25">
      <c r="J410" s="11">
        <v>3.0842877911006488E-3</v>
      </c>
      <c r="K410" s="11" cm="1">
        <f t="array" ref="K410">MMULT(Analysis!$X410:$AQ410,VaR!C$4:C$23)</f>
        <v>4.1532795555530178E-3</v>
      </c>
      <c r="L410" s="11" cm="1">
        <f t="array" ref="L410">MMULT(Analysis!$X410:$AQ410,VaR!D$4:D$23)</f>
        <v>4.3325144255114212E-3</v>
      </c>
      <c r="M410" s="11" cm="1">
        <f t="array" ref="M410">MMULT(Analysis!$X410:$AQ410,VaR!E$4:E$23)</f>
        <v>4.5371023892484437E-3</v>
      </c>
      <c r="N410" s="11" cm="1">
        <f t="array" ref="N410">MMULT(Analysis!$X410:$AQ410,VaR!F$4:F$23)</f>
        <v>4.7592007300131991E-3</v>
      </c>
      <c r="O410" s="11" cm="1">
        <f t="array" ref="O410">MMULT(Analysis!$X410:$AQ410,VaR!G$4:G$23)</f>
        <v>4.9816418259589984E-3</v>
      </c>
      <c r="P410" s="11" cm="1">
        <f t="array" ref="P410">MMULT(Analysis!$X410:$AQ410,VaR!H$4:H$23)</f>
        <v>5.191826111316895E-3</v>
      </c>
      <c r="W410" s="37">
        <v>4.1909263381952767E-3</v>
      </c>
      <c r="X410" s="38">
        <v>-1.8018660714224097E-3</v>
      </c>
      <c r="Y410" s="38">
        <v>9.586255537702528E-4</v>
      </c>
      <c r="Z410" s="38">
        <v>2.4021474469747769E-3</v>
      </c>
      <c r="AA410" s="38">
        <v>-7.3976782768033445E-3</v>
      </c>
      <c r="AB410" s="38">
        <v>1.0699176326749148E-2</v>
      </c>
    </row>
    <row r="411" spans="10:28" x14ac:dyDescent="0.25">
      <c r="J411" s="11">
        <v>2.9000237914820721E-2</v>
      </c>
      <c r="K411" s="11" cm="1">
        <f t="array" ref="K411">MMULT(Analysis!$X411:$AQ411,VaR!C$4:C$23)</f>
        <v>1.2665809267371838E-2</v>
      </c>
      <c r="L411" s="11" cm="1">
        <f t="array" ref="L411">MMULT(Analysis!$X411:$AQ411,VaR!D$4:D$23)</f>
        <v>1.4728428166083675E-2</v>
      </c>
      <c r="M411" s="11" cm="1">
        <f t="array" ref="M411">MMULT(Analysis!$X411:$AQ411,VaR!E$4:E$23)</f>
        <v>1.6752297416355616E-2</v>
      </c>
      <c r="N411" s="11" cm="1">
        <f t="array" ref="N411">MMULT(Analysis!$X411:$AQ411,VaR!F$4:F$23)</f>
        <v>1.8777964393292879E-2</v>
      </c>
      <c r="O411" s="11" cm="1">
        <f t="array" ref="O411">MMULT(Analysis!$X411:$AQ411,VaR!G$4:G$23)</f>
        <v>2.0804016071986134E-2</v>
      </c>
      <c r="P411" s="11" cm="1">
        <f t="array" ref="P411">MMULT(Analysis!$X411:$AQ411,VaR!H$4:H$23)</f>
        <v>2.2782881736491619E-2</v>
      </c>
      <c r="W411" s="37">
        <v>8.3017531915160359E-3</v>
      </c>
      <c r="X411" s="38">
        <v>-9.9884141238726441E-4</v>
      </c>
      <c r="Y411" s="38">
        <v>-5.5391078644301166E-3</v>
      </c>
      <c r="Z411" s="38">
        <v>3.8290304299436681E-3</v>
      </c>
      <c r="AA411" s="38">
        <v>-3.5278976464644075E-3</v>
      </c>
      <c r="AB411" s="38">
        <v>1.754912922355288E-4</v>
      </c>
    </row>
    <row r="412" spans="10:28" x14ac:dyDescent="0.25">
      <c r="J412" s="11">
        <v>-6.0693960248495132E-2</v>
      </c>
      <c r="K412" s="11" cm="1">
        <f t="array" ref="K412">MMULT(Analysis!$X412:$AQ412,VaR!C$4:C$23)</f>
        <v>-2.6357475943563507E-2</v>
      </c>
      <c r="L412" s="11" cm="1">
        <f t="array" ref="L412">MMULT(Analysis!$X412:$AQ412,VaR!D$4:D$23)</f>
        <v>-2.987259443833281E-2</v>
      </c>
      <c r="M412" s="11" cm="1">
        <f t="array" ref="M412">MMULT(Analysis!$X412:$AQ412,VaR!E$4:E$23)</f>
        <v>-3.33975230017204E-2</v>
      </c>
      <c r="N412" s="11" cm="1">
        <f t="array" ref="N412">MMULT(Analysis!$X412:$AQ412,VaR!F$4:F$23)</f>
        <v>-3.6926207672616299E-2</v>
      </c>
      <c r="O412" s="11" cm="1">
        <f t="array" ref="O412">MMULT(Analysis!$X412:$AQ412,VaR!G$4:G$23)</f>
        <v>-4.045683705654337E-2</v>
      </c>
      <c r="P412" s="11" cm="1">
        <f t="array" ref="P412">MMULT(Analysis!$X412:$AQ412,VaR!H$4:H$23)</f>
        <v>-4.3854905534497612E-2</v>
      </c>
      <c r="W412" s="37">
        <v>8.8091074439929796E-3</v>
      </c>
      <c r="X412" s="38">
        <v>-1.2982637347158741E-4</v>
      </c>
      <c r="Y412" s="38">
        <v>-1.7779330841643968E-3</v>
      </c>
      <c r="Z412" s="38">
        <v>-1.8523242139679497E-3</v>
      </c>
      <c r="AA412" s="38">
        <v>-1.0510383062064654E-4</v>
      </c>
      <c r="AB412" s="38">
        <v>1.0553589530797035E-2</v>
      </c>
    </row>
    <row r="413" spans="10:28" x14ac:dyDescent="0.25">
      <c r="J413" s="11">
        <v>2.5187618419741219E-2</v>
      </c>
      <c r="K413" s="11" cm="1">
        <f t="array" ref="K413">MMULT(Analysis!$X413:$AQ413,VaR!C$4:C$23)</f>
        <v>1.3582654594719634E-2</v>
      </c>
      <c r="L413" s="11" cm="1">
        <f t="array" ref="L413">MMULT(Analysis!$X413:$AQ413,VaR!D$4:D$23)</f>
        <v>1.5526208601740412E-2</v>
      </c>
      <c r="M413" s="11" cm="1">
        <f t="array" ref="M413">MMULT(Analysis!$X413:$AQ413,VaR!E$4:E$23)</f>
        <v>1.7499152002161719E-2</v>
      </c>
      <c r="N413" s="11" cm="1">
        <f t="array" ref="N413">MMULT(Analysis!$X413:$AQ413,VaR!F$4:F$23)</f>
        <v>1.9455304427571637E-2</v>
      </c>
      <c r="O413" s="11" cm="1">
        <f t="array" ref="O413">MMULT(Analysis!$X413:$AQ413,VaR!G$4:G$23)</f>
        <v>2.1412232691559271E-2</v>
      </c>
      <c r="P413" s="11" cm="1">
        <f t="array" ref="P413">MMULT(Analysis!$X413:$AQ413,VaR!H$4:H$23)</f>
        <v>2.3297063992938148E-2</v>
      </c>
      <c r="W413" s="37">
        <v>3.8737121029407801E-5</v>
      </c>
      <c r="X413" s="38">
        <v>9.254836247942877E-3</v>
      </c>
      <c r="Y413" s="38">
        <v>-9.9325935203887572E-5</v>
      </c>
      <c r="Z413" s="38">
        <v>8.5961256975962894E-3</v>
      </c>
      <c r="AA413" s="38">
        <v>1.7452525899978354E-3</v>
      </c>
      <c r="AB413" s="38">
        <v>8.8994471788158992E-3</v>
      </c>
    </row>
    <row r="414" spans="10:28" x14ac:dyDescent="0.25">
      <c r="J414" s="11">
        <v>2.1256553494255204E-2</v>
      </c>
      <c r="K414" s="11" cm="1">
        <f t="array" ref="K414">MMULT(Analysis!$X414:$AQ414,VaR!C$4:C$23)</f>
        <v>9.9223559649553074E-3</v>
      </c>
      <c r="L414" s="11" cm="1">
        <f t="array" ref="L414">MMULT(Analysis!$X414:$AQ414,VaR!D$4:D$23)</f>
        <v>1.1949060217867798E-2</v>
      </c>
      <c r="M414" s="11" cm="1">
        <f t="array" ref="M414">MMULT(Analysis!$X414:$AQ414,VaR!E$4:E$23)</f>
        <v>1.3349322344741758E-2</v>
      </c>
      <c r="N414" s="11" cm="1">
        <f t="array" ref="N414">MMULT(Analysis!$X414:$AQ414,VaR!F$4:F$23)</f>
        <v>1.4789536397240483E-2</v>
      </c>
      <c r="O414" s="11" cm="1">
        <f t="array" ref="O414">MMULT(Analysis!$X414:$AQ414,VaR!G$4:G$23)</f>
        <v>1.621767500790474E-2</v>
      </c>
      <c r="P414" s="11" cm="1">
        <f t="array" ref="P414">MMULT(Analysis!$X414:$AQ414,VaR!H$4:H$23)</f>
        <v>1.7664560990971558E-2</v>
      </c>
      <c r="W414" s="37">
        <v>5.4062166464049367E-3</v>
      </c>
      <c r="X414" s="38">
        <v>-6.3592680928413747E-3</v>
      </c>
      <c r="Y414" s="38">
        <v>-7.5248900834107187E-3</v>
      </c>
      <c r="Z414" s="38">
        <v>8.4300499300406944E-4</v>
      </c>
      <c r="AA414" s="38">
        <v>-5.9945235890336394E-5</v>
      </c>
      <c r="AB414" s="38">
        <v>9.6506898024803379E-3</v>
      </c>
    </row>
    <row r="415" spans="10:28" x14ac:dyDescent="0.25">
      <c r="J415" s="11">
        <v>1.8853683341845551E-2</v>
      </c>
      <c r="K415" s="11" cm="1">
        <f t="array" ref="K415">MMULT(Analysis!$X415:$AQ415,VaR!C$4:C$23)</f>
        <v>8.3211438623784426E-3</v>
      </c>
      <c r="L415" s="11" cm="1">
        <f t="array" ref="L415">MMULT(Analysis!$X415:$AQ415,VaR!D$4:D$23)</f>
        <v>9.3489524179944244E-3</v>
      </c>
      <c r="M415" s="11" cm="1">
        <f t="array" ref="M415">MMULT(Analysis!$X415:$AQ415,VaR!E$4:E$23)</f>
        <v>1.0597613988071837E-2</v>
      </c>
      <c r="N415" s="11" cm="1">
        <f t="array" ref="N415">MMULT(Analysis!$X415:$AQ415,VaR!F$4:F$23)</f>
        <v>1.1823248742007028E-2</v>
      </c>
      <c r="O415" s="11" cm="1">
        <f t="array" ref="O415">MMULT(Analysis!$X415:$AQ415,VaR!G$4:G$23)</f>
        <v>1.3053347986266223E-2</v>
      </c>
      <c r="P415" s="11" cm="1">
        <f t="array" ref="P415">MMULT(Analysis!$X415:$AQ415,VaR!H$4:H$23)</f>
        <v>1.4289911465237434E-2</v>
      </c>
      <c r="W415" s="37">
        <v>-5.6486924540891771E-3</v>
      </c>
      <c r="X415" s="38">
        <v>7.2218551147452664E-3</v>
      </c>
      <c r="Y415" s="38">
        <v>2.6509172851579936E-3</v>
      </c>
      <c r="Z415" s="38">
        <v>4.7167951341463774E-3</v>
      </c>
      <c r="AA415" s="38">
        <v>-1.0128951984271408E-2</v>
      </c>
      <c r="AB415" s="38">
        <v>-1.0296881188072439E-2</v>
      </c>
    </row>
    <row r="416" spans="10:28" x14ac:dyDescent="0.25">
      <c r="J416" s="11">
        <v>-6.5984664917839095E-3</v>
      </c>
      <c r="K416" s="11" cm="1">
        <f t="array" ref="K416">MMULT(Analysis!$X416:$AQ416,VaR!C$4:C$23)</f>
        <v>-5.6944155610924099E-3</v>
      </c>
      <c r="L416" s="11" cm="1">
        <f t="array" ref="L416">MMULT(Analysis!$X416:$AQ416,VaR!D$4:D$23)</f>
        <v>-6.3652817568447349E-3</v>
      </c>
      <c r="M416" s="11" cm="1">
        <f t="array" ref="M416">MMULT(Analysis!$X416:$AQ416,VaR!E$4:E$23)</f>
        <v>-7.000579795042621E-3</v>
      </c>
      <c r="N416" s="11" cm="1">
        <f t="array" ref="N416">MMULT(Analysis!$X416:$AQ416,VaR!F$4:F$23)</f>
        <v>-7.635888158574123E-3</v>
      </c>
      <c r="O416" s="11" cm="1">
        <f t="array" ref="O416">MMULT(Analysis!$X416:$AQ416,VaR!G$4:G$23)</f>
        <v>-8.2709183419130781E-3</v>
      </c>
      <c r="P416" s="11" cm="1">
        <f t="array" ref="P416">MMULT(Analysis!$X416:$AQ416,VaR!H$4:H$23)</f>
        <v>-8.9222508280888992E-3</v>
      </c>
      <c r="W416" s="37">
        <v>3.9944361014917374E-3</v>
      </c>
      <c r="X416" s="38">
        <v>-4.1819343661918537E-3</v>
      </c>
      <c r="Y416" s="38">
        <v>2.9928159033748673E-3</v>
      </c>
      <c r="Z416" s="38">
        <v>8.0579515800418438E-4</v>
      </c>
      <c r="AA416" s="38">
        <v>8.2974965299479654E-3</v>
      </c>
      <c r="AB416" s="38">
        <v>1.7976555262852344E-3</v>
      </c>
    </row>
    <row r="417" spans="10:28" x14ac:dyDescent="0.25">
      <c r="J417" s="11">
        <v>5.8081147302823429E-3</v>
      </c>
      <c r="K417" s="11" cm="1">
        <f t="array" ref="K417">MMULT(Analysis!$X417:$AQ417,VaR!C$4:C$23)</f>
        <v>4.947246699429377E-3</v>
      </c>
      <c r="L417" s="11" cm="1">
        <f t="array" ref="L417">MMULT(Analysis!$X417:$AQ417,VaR!D$4:D$23)</f>
        <v>6.0941014008106149E-3</v>
      </c>
      <c r="M417" s="11" cm="1">
        <f t="array" ref="M417">MMULT(Analysis!$X417:$AQ417,VaR!E$4:E$23)</f>
        <v>7.0963437263019194E-3</v>
      </c>
      <c r="N417" s="11" cm="1">
        <f t="array" ref="N417">MMULT(Analysis!$X417:$AQ417,VaR!F$4:F$23)</f>
        <v>8.1036365761153195E-3</v>
      </c>
      <c r="O417" s="11" cm="1">
        <f t="array" ref="O417">MMULT(Analysis!$X417:$AQ417,VaR!G$4:G$23)</f>
        <v>9.1110948327984848E-3</v>
      </c>
      <c r="P417" s="11" cm="1">
        <f t="array" ref="P417">MMULT(Analysis!$X417:$AQ417,VaR!H$4:H$23)</f>
        <v>1.01564905889332E-2</v>
      </c>
      <c r="W417" s="37">
        <v>1.7208034159906672E-3</v>
      </c>
      <c r="X417" s="38">
        <v>1.0977257104765159E-2</v>
      </c>
      <c r="Y417" s="38">
        <v>1.4196442048647442E-3</v>
      </c>
      <c r="Z417" s="38">
        <v>5.4355045115982645E-3</v>
      </c>
      <c r="AA417" s="38">
        <v>-7.175575305055827E-3</v>
      </c>
      <c r="AB417" s="38">
        <v>-6.6399226476401962E-3</v>
      </c>
    </row>
    <row r="418" spans="10:28" x14ac:dyDescent="0.25">
      <c r="J418" s="11">
        <v>3.5953904430852061E-3</v>
      </c>
      <c r="K418" s="11" cm="1">
        <f t="array" ref="K418">MMULT(Analysis!$X418:$AQ418,VaR!C$4:C$23)</f>
        <v>2.1145626738025653E-3</v>
      </c>
      <c r="L418" s="11" cm="1">
        <f t="array" ref="L418">MMULT(Analysis!$X418:$AQ418,VaR!D$4:D$23)</f>
        <v>2.2302138083283916E-3</v>
      </c>
      <c r="M418" s="11" cm="1">
        <f t="array" ref="M418">MMULT(Analysis!$X418:$AQ418,VaR!E$4:E$23)</f>
        <v>2.2899771794570689E-3</v>
      </c>
      <c r="N418" s="11" cm="1">
        <f t="array" ref="N418">MMULT(Analysis!$X418:$AQ418,VaR!F$4:F$23)</f>
        <v>2.3592070897264419E-3</v>
      </c>
      <c r="O418" s="11" cm="1">
        <f t="array" ref="O418">MMULT(Analysis!$X418:$AQ418,VaR!G$4:G$23)</f>
        <v>2.4272707188536264E-3</v>
      </c>
      <c r="P418" s="11" cm="1">
        <f t="array" ref="P418">MMULT(Analysis!$X418:$AQ418,VaR!H$4:H$23)</f>
        <v>2.4982490347263695E-3</v>
      </c>
      <c r="W418" s="37">
        <v>-2.3970327993098174E-3</v>
      </c>
      <c r="X418" s="38">
        <v>5.3240049262749381E-3</v>
      </c>
      <c r="Y418" s="38">
        <v>-7.0087377202653458E-4</v>
      </c>
      <c r="Z418" s="38">
        <v>5.7615269709742276E-3</v>
      </c>
      <c r="AA418" s="38">
        <v>4.5554678909946232E-3</v>
      </c>
      <c r="AB418" s="38">
        <v>5.9416652005565992E-4</v>
      </c>
    </row>
    <row r="419" spans="10:28" x14ac:dyDescent="0.25">
      <c r="J419" s="11">
        <v>8.5687842454462548E-3</v>
      </c>
      <c r="K419" s="11" cm="1">
        <f t="array" ref="K419">MMULT(Analysis!$X419:$AQ419,VaR!C$4:C$23)</f>
        <v>7.3927845900099397E-3</v>
      </c>
      <c r="L419" s="11" cm="1">
        <f t="array" ref="L419">MMULT(Analysis!$X419:$AQ419,VaR!D$4:D$23)</f>
        <v>8.4581543512646795E-3</v>
      </c>
      <c r="M419" s="11" cm="1">
        <f t="array" ref="M419">MMULT(Analysis!$X419:$AQ419,VaR!E$4:E$23)</f>
        <v>9.6373062882731311E-3</v>
      </c>
      <c r="N419" s="11" cm="1">
        <f t="array" ref="N419">MMULT(Analysis!$X419:$AQ419,VaR!F$4:F$23)</f>
        <v>1.0815774022960165E-2</v>
      </c>
      <c r="O419" s="11" cm="1">
        <f t="array" ref="O419">MMULT(Analysis!$X419:$AQ419,VaR!G$4:G$23)</f>
        <v>1.1996357825933252E-2</v>
      </c>
      <c r="P419" s="11" cm="1">
        <f t="array" ref="P419">MMULT(Analysis!$X419:$AQ419,VaR!H$4:H$23)</f>
        <v>1.3252268675311828E-2</v>
      </c>
      <c r="W419" s="37">
        <v>8.2262896876258308E-3</v>
      </c>
      <c r="X419" s="38">
        <v>3.2632171430814197E-3</v>
      </c>
      <c r="Y419" s="38">
        <v>3.2509350153792187E-3</v>
      </c>
      <c r="Z419" s="38">
        <v>-7.0878508032990797E-3</v>
      </c>
      <c r="AA419" s="38">
        <v>-1.3150883059017361E-3</v>
      </c>
      <c r="AB419" s="38">
        <v>1.042936619695538E-2</v>
      </c>
    </row>
    <row r="420" spans="10:28" x14ac:dyDescent="0.25">
      <c r="J420" s="11">
        <v>5.7068076173355945E-3</v>
      </c>
      <c r="K420" s="11" cm="1">
        <f t="array" ref="K420">MMULT(Analysis!$X420:$AQ420,VaR!C$4:C$23)</f>
        <v>5.9412523365505732E-3</v>
      </c>
      <c r="L420" s="11" cm="1">
        <f t="array" ref="L420">MMULT(Analysis!$X420:$AQ420,VaR!D$4:D$23)</f>
        <v>6.7901618231873927E-3</v>
      </c>
      <c r="M420" s="11" cm="1">
        <f t="array" ref="M420">MMULT(Analysis!$X420:$AQ420,VaR!E$4:E$23)</f>
        <v>7.4280954973434538E-3</v>
      </c>
      <c r="N420" s="11" cm="1">
        <f t="array" ref="N420">MMULT(Analysis!$X420:$AQ420,VaR!F$4:F$23)</f>
        <v>8.0938782504789974E-3</v>
      </c>
      <c r="O420" s="11" cm="1">
        <f t="array" ref="O420">MMULT(Analysis!$X420:$AQ420,VaR!G$4:G$23)</f>
        <v>8.7559802879302092E-3</v>
      </c>
      <c r="P420" s="11" cm="1">
        <f t="array" ref="P420">MMULT(Analysis!$X420:$AQ420,VaR!H$4:H$23)</f>
        <v>9.4379490500804374E-3</v>
      </c>
      <c r="W420" s="37">
        <v>3.6932236207561798E-3</v>
      </c>
      <c r="X420" s="38">
        <v>-4.4442172404378652E-3</v>
      </c>
      <c r="Y420" s="38">
        <v>5.4644316474455994E-3</v>
      </c>
      <c r="Z420" s="38">
        <v>4.0931905899298723E-3</v>
      </c>
      <c r="AA420" s="38">
        <v>-1.39234151346609E-3</v>
      </c>
      <c r="AB420" s="38">
        <v>-3.6452482014406994E-3</v>
      </c>
    </row>
    <row r="421" spans="10:28" x14ac:dyDescent="0.25">
      <c r="J421" s="11">
        <v>5.2516686065006545E-3</v>
      </c>
      <c r="K421" s="11" cm="1">
        <f t="array" ref="K421">MMULT(Analysis!$X421:$AQ421,VaR!C$4:C$23)</f>
        <v>9.8073787446954059E-4</v>
      </c>
      <c r="L421" s="11" cm="1">
        <f t="array" ref="L421">MMULT(Analysis!$X421:$AQ421,VaR!D$4:D$23)</f>
        <v>1.464701934544234E-3</v>
      </c>
      <c r="M421" s="11" cm="1">
        <f t="array" ref="M421">MMULT(Analysis!$X421:$AQ421,VaR!E$4:E$23)</f>
        <v>1.7914002826386354E-3</v>
      </c>
      <c r="N421" s="11" cm="1">
        <f t="array" ref="N421">MMULT(Analysis!$X421:$AQ421,VaR!F$4:F$23)</f>
        <v>2.1301811514276925E-3</v>
      </c>
      <c r="O421" s="11" cm="1">
        <f t="array" ref="O421">MMULT(Analysis!$X421:$AQ421,VaR!G$4:G$23)</f>
        <v>2.4652087160410034E-3</v>
      </c>
      <c r="P421" s="11" cm="1">
        <f t="array" ref="P421">MMULT(Analysis!$X421:$AQ421,VaR!H$4:H$23)</f>
        <v>2.7508533700540344E-3</v>
      </c>
      <c r="W421" s="37">
        <v>4.9705432184040544E-3</v>
      </c>
      <c r="X421" s="38">
        <v>3.5338169416500023E-3</v>
      </c>
      <c r="Y421" s="38">
        <v>1.7243205120881613E-3</v>
      </c>
      <c r="Z421" s="38">
        <v>1.0364120683635701E-2</v>
      </c>
      <c r="AA421" s="38">
        <v>-2.8417559259571136E-3</v>
      </c>
      <c r="AB421" s="38">
        <v>-3.9607365657626358E-3</v>
      </c>
    </row>
    <row r="422" spans="10:28" x14ac:dyDescent="0.25">
      <c r="J422" s="11">
        <v>-3.5381150598228208E-3</v>
      </c>
      <c r="K422" s="11" cm="1">
        <f t="array" ref="K422">MMULT(Analysis!$X422:$AQ422,VaR!C$4:C$23)</f>
        <v>-2.3061218317339369E-3</v>
      </c>
      <c r="L422" s="11" cm="1">
        <f t="array" ref="L422">MMULT(Analysis!$X422:$AQ422,VaR!D$4:D$23)</f>
        <v>-2.9040742639833868E-3</v>
      </c>
      <c r="M422" s="11" cm="1">
        <f t="array" ref="M422">MMULT(Analysis!$X422:$AQ422,VaR!E$4:E$23)</f>
        <v>-3.5122065381213343E-3</v>
      </c>
      <c r="N422" s="11" cm="1">
        <f t="array" ref="N422">MMULT(Analysis!$X422:$AQ422,VaR!F$4:F$23)</f>
        <v>-4.1294961858899535E-3</v>
      </c>
      <c r="O422" s="11" cm="1">
        <f t="array" ref="O422">MMULT(Analysis!$X422:$AQ422,VaR!G$4:G$23)</f>
        <v>-4.7482397961163721E-3</v>
      </c>
      <c r="P422" s="11" cm="1">
        <f t="array" ref="P422">MMULT(Analysis!$X422:$AQ422,VaR!H$4:H$23)</f>
        <v>-5.4581123231208367E-3</v>
      </c>
      <c r="W422" s="37">
        <v>-3.1571992940385828E-3</v>
      </c>
      <c r="X422" s="38">
        <v>2.5513516427745344E-3</v>
      </c>
      <c r="Y422" s="38">
        <v>8.5824433932008108E-3</v>
      </c>
      <c r="Z422" s="38">
        <v>3.0566210439985295E-3</v>
      </c>
      <c r="AA422" s="38">
        <v>4.285753963002935E-3</v>
      </c>
      <c r="AB422" s="38">
        <v>1.5960776785381313E-3</v>
      </c>
    </row>
    <row r="423" spans="10:28" x14ac:dyDescent="0.25">
      <c r="J423" s="11">
        <v>2.9362541186899616E-3</v>
      </c>
      <c r="K423" s="11" cm="1">
        <f t="array" ref="K423">MMULT(Analysis!$X423:$AQ423,VaR!C$4:C$23)</f>
        <v>7.2786436201708563E-4</v>
      </c>
      <c r="L423" s="11" cm="1">
        <f t="array" ref="L423">MMULT(Analysis!$X423:$AQ423,VaR!D$4:D$23)</f>
        <v>1.0060734373781009E-3</v>
      </c>
      <c r="M423" s="11" cm="1">
        <f t="array" ref="M423">MMULT(Analysis!$X423:$AQ423,VaR!E$4:E$23)</f>
        <v>1.1293126549864752E-3</v>
      </c>
      <c r="N423" s="11" cm="1">
        <f t="array" ref="N423">MMULT(Analysis!$X423:$AQ423,VaR!F$4:F$23)</f>
        <v>1.2669961933794059E-3</v>
      </c>
      <c r="O423" s="11" cm="1">
        <f t="array" ref="O423">MMULT(Analysis!$X423:$AQ423,VaR!G$4:G$23)</f>
        <v>1.4008643308805499E-3</v>
      </c>
      <c r="P423" s="11" cm="1">
        <f t="array" ref="P423">MMULT(Analysis!$X423:$AQ423,VaR!H$4:H$23)</f>
        <v>1.4965449924637187E-3</v>
      </c>
      <c r="W423" s="37">
        <v>-5.2914098296256264E-3</v>
      </c>
      <c r="X423" s="38">
        <v>-2.0663617053505727E-3</v>
      </c>
      <c r="Y423" s="38">
        <v>-1.2163358887343203E-2</v>
      </c>
      <c r="Z423" s="38">
        <v>-9.3540422191552355E-3</v>
      </c>
      <c r="AA423" s="38">
        <v>4.8199027479393407E-3</v>
      </c>
      <c r="AB423" s="38">
        <v>-4.0990792364151273E-3</v>
      </c>
    </row>
    <row r="424" spans="10:28" x14ac:dyDescent="0.25">
      <c r="J424" s="11">
        <v>-2.7220244290526068E-3</v>
      </c>
      <c r="K424" s="11" cm="1">
        <f t="array" ref="K424">MMULT(Analysis!$X424:$AQ424,VaR!C$4:C$23)</f>
        <v>4.8293362258515173E-4</v>
      </c>
      <c r="L424" s="11" cm="1">
        <f t="array" ref="L424">MMULT(Analysis!$X424:$AQ424,VaR!D$4:D$23)</f>
        <v>4.9785216434581258E-4</v>
      </c>
      <c r="M424" s="11" cm="1">
        <f t="array" ref="M424">MMULT(Analysis!$X424:$AQ424,VaR!E$4:E$23)</f>
        <v>4.9516614648567494E-4</v>
      </c>
      <c r="N424" s="11" cm="1">
        <f t="array" ref="N424">MMULT(Analysis!$X424:$AQ424,VaR!F$4:F$23)</f>
        <v>4.8491500513992482E-4</v>
      </c>
      <c r="O424" s="11" cm="1">
        <f t="array" ref="O424">MMULT(Analysis!$X424:$AQ424,VaR!G$4:G$23)</f>
        <v>4.7370650662447556E-4</v>
      </c>
      <c r="P424" s="11" cm="1">
        <f t="array" ref="P424">MMULT(Analysis!$X424:$AQ424,VaR!H$4:H$23)</f>
        <v>4.4694244731543445E-4</v>
      </c>
      <c r="W424" s="37">
        <v>-3.3264694457117005E-3</v>
      </c>
      <c r="X424" s="38">
        <v>2.0271456039845362E-3</v>
      </c>
      <c r="Y424" s="38">
        <v>-2.2936653858290816E-3</v>
      </c>
      <c r="Z424" s="38">
        <v>5.2005287973879593E-4</v>
      </c>
      <c r="AA424" s="38">
        <v>-6.9187267253175378E-3</v>
      </c>
      <c r="AB424" s="38">
        <v>-6.1364391705079468E-3</v>
      </c>
    </row>
    <row r="425" spans="10:28" x14ac:dyDescent="0.25">
      <c r="J425" s="11">
        <v>3.1645077977298481E-4</v>
      </c>
      <c r="K425" s="11" cm="1">
        <f t="array" ref="K425">MMULT(Analysis!$X425:$AQ425,VaR!C$4:C$23)</f>
        <v>-1.4522782281112183E-5</v>
      </c>
      <c r="L425" s="11" cm="1">
        <f t="array" ref="L425">MMULT(Analysis!$X425:$AQ425,VaR!D$4:D$23)</f>
        <v>-2.0222538160352238E-4</v>
      </c>
      <c r="M425" s="11" cm="1">
        <f t="array" ref="M425">MMULT(Analysis!$X425:$AQ425,VaR!E$4:E$23)</f>
        <v>-3.5195901223561627E-4</v>
      </c>
      <c r="N425" s="11" cm="1">
        <f t="array" ref="N425">MMULT(Analysis!$X425:$AQ425,VaR!F$4:F$23)</f>
        <v>-5.0714902835232681E-4</v>
      </c>
      <c r="O425" s="11" cm="1">
        <f t="array" ref="O425">MMULT(Analysis!$X425:$AQ425,VaR!G$4:G$23)</f>
        <v>-6.6185836028510533E-4</v>
      </c>
      <c r="P425" s="11" cm="1">
        <f t="array" ref="P425">MMULT(Analysis!$X425:$AQ425,VaR!H$4:H$23)</f>
        <v>-8.4175776080964797E-4</v>
      </c>
      <c r="W425" s="37">
        <v>1.3985723535355646E-3</v>
      </c>
      <c r="X425" s="38">
        <v>-6.5131366429559412E-3</v>
      </c>
      <c r="Y425" s="38">
        <v>1.2058623479382368E-2</v>
      </c>
      <c r="Z425" s="38">
        <v>-1.1567493769860449E-3</v>
      </c>
      <c r="AA425" s="38">
        <v>-2.6647733501624317E-3</v>
      </c>
      <c r="AB425" s="38">
        <v>9.9443798047686867E-4</v>
      </c>
    </row>
    <row r="426" spans="10:28" x14ac:dyDescent="0.25">
      <c r="J426" s="11">
        <v>2.6865360432413729E-3</v>
      </c>
      <c r="K426" s="11" cm="1">
        <f t="array" ref="K426">MMULT(Analysis!$X426:$AQ426,VaR!C$4:C$23)</f>
        <v>7.0328333976286939E-4</v>
      </c>
      <c r="L426" s="11" cm="1">
        <f t="array" ref="L426">MMULT(Analysis!$X426:$AQ426,VaR!D$4:D$23)</f>
        <v>8.1286696893475121E-4</v>
      </c>
      <c r="M426" s="11" cm="1">
        <f t="array" ref="M426">MMULT(Analysis!$X426:$AQ426,VaR!E$4:E$23)</f>
        <v>1.0082566803202709E-3</v>
      </c>
      <c r="N426" s="11" cm="1">
        <f t="array" ref="N426">MMULT(Analysis!$X426:$AQ426,VaR!F$4:F$23)</f>
        <v>1.1987183713435842E-3</v>
      </c>
      <c r="O426" s="11" cm="1">
        <f t="array" ref="O426">MMULT(Analysis!$X426:$AQ426,VaR!G$4:G$23)</f>
        <v>1.3886194436692322E-3</v>
      </c>
      <c r="P426" s="11" cm="1">
        <f t="array" ref="P426">MMULT(Analysis!$X426:$AQ426,VaR!H$4:H$23)</f>
        <v>1.501764521120321E-3</v>
      </c>
      <c r="W426" s="37">
        <v>4.2819482496255657E-3</v>
      </c>
      <c r="X426" s="38">
        <v>1.5714021653911927E-4</v>
      </c>
      <c r="Y426" s="38">
        <v>2.76065924531722E-3</v>
      </c>
      <c r="Z426" s="38">
        <v>-2.776933071498934E-3</v>
      </c>
      <c r="AA426" s="38">
        <v>-6.9915116811171234E-5</v>
      </c>
      <c r="AB426" s="38">
        <v>5.277233609728137E-3</v>
      </c>
    </row>
    <row r="427" spans="10:28" x14ac:dyDescent="0.25">
      <c r="J427" s="11">
        <v>5.4644323974137321E-4</v>
      </c>
      <c r="K427" s="11" cm="1">
        <f t="array" ref="K427">MMULT(Analysis!$X427:$AQ427,VaR!C$4:C$23)</f>
        <v>-4.830409442575889E-3</v>
      </c>
      <c r="L427" s="11" cm="1">
        <f t="array" ref="L427">MMULT(Analysis!$X427:$AQ427,VaR!D$4:D$23)</f>
        <v>-5.4185800984252385E-3</v>
      </c>
      <c r="M427" s="11" cm="1">
        <f t="array" ref="M427">MMULT(Analysis!$X427:$AQ427,VaR!E$4:E$23)</f>
        <v>-6.070000183073675E-3</v>
      </c>
      <c r="N427" s="11" cm="1">
        <f t="array" ref="N427">MMULT(Analysis!$X427:$AQ427,VaR!F$4:F$23)</f>
        <v>-6.7256498508904148E-3</v>
      </c>
      <c r="O427" s="11" cm="1">
        <f t="array" ref="O427">MMULT(Analysis!$X427:$AQ427,VaR!G$4:G$23)</f>
        <v>-7.3835845844856252E-3</v>
      </c>
      <c r="P427" s="11" cm="1">
        <f t="array" ref="P427">MMULT(Analysis!$X427:$AQ427,VaR!H$4:H$23)</f>
        <v>-8.1130816897107411E-3</v>
      </c>
      <c r="W427" s="37">
        <v>-2.7690089473268011E-3</v>
      </c>
      <c r="X427" s="38">
        <v>-6.5674637082556719E-3</v>
      </c>
      <c r="Y427" s="38">
        <v>-5.1043848356552195E-3</v>
      </c>
      <c r="Z427" s="38">
        <v>-2.3646787341647726E-3</v>
      </c>
      <c r="AA427" s="38">
        <v>-1.0221729175001384E-2</v>
      </c>
      <c r="AB427" s="38">
        <v>3.9293243288411757E-4</v>
      </c>
    </row>
    <row r="428" spans="10:28" x14ac:dyDescent="0.25">
      <c r="J428" s="11">
        <v>5.9223672385349604E-3</v>
      </c>
      <c r="K428" s="11" cm="1">
        <f t="array" ref="K428">MMULT(Analysis!$X428:$AQ428,VaR!C$4:C$23)</f>
        <v>2.8696702473567366E-3</v>
      </c>
      <c r="L428" s="11" cm="1">
        <f t="array" ref="L428">MMULT(Analysis!$X428:$AQ428,VaR!D$4:D$23)</f>
        <v>3.3775888236299498E-3</v>
      </c>
      <c r="M428" s="11" cm="1">
        <f t="array" ref="M428">MMULT(Analysis!$X428:$AQ428,VaR!E$4:E$23)</f>
        <v>3.8788141854647889E-3</v>
      </c>
      <c r="N428" s="11" cm="1">
        <f t="array" ref="N428">MMULT(Analysis!$X428:$AQ428,VaR!F$4:F$23)</f>
        <v>4.3659384066721471E-3</v>
      </c>
      <c r="O428" s="11" cm="1">
        <f t="array" ref="O428">MMULT(Analysis!$X428:$AQ428,VaR!G$4:G$23)</f>
        <v>4.8520814648489929E-3</v>
      </c>
      <c r="P428" s="11" cm="1">
        <f t="array" ref="P428">MMULT(Analysis!$X428:$AQ428,VaR!H$4:H$23)</f>
        <v>5.3417549376510989E-3</v>
      </c>
      <c r="W428" s="37">
        <v>8.1060613092617129E-3</v>
      </c>
      <c r="X428" s="38">
        <v>-5.4738590117485719E-3</v>
      </c>
      <c r="Y428" s="38">
        <v>1.1575023932469777E-3</v>
      </c>
      <c r="Z428" s="38">
        <v>1.1644144527355092E-2</v>
      </c>
      <c r="AA428" s="38">
        <v>2.9419362509623169E-3</v>
      </c>
      <c r="AB428" s="38">
        <v>8.1574955641954146E-4</v>
      </c>
    </row>
    <row r="429" spans="10:28" x14ac:dyDescent="0.25">
      <c r="J429" s="11">
        <v>1.2137812936462246E-2</v>
      </c>
      <c r="K429" s="11" cm="1">
        <f t="array" ref="K429">MMULT(Analysis!$X429:$AQ429,VaR!C$4:C$23)</f>
        <v>1.1016142999707426E-2</v>
      </c>
      <c r="L429" s="11" cm="1">
        <f t="array" ref="L429">MMULT(Analysis!$X429:$AQ429,VaR!D$4:D$23)</f>
        <v>1.2838174611265258E-2</v>
      </c>
      <c r="M429" s="11" cm="1">
        <f t="array" ref="M429">MMULT(Analysis!$X429:$AQ429,VaR!E$4:E$23)</f>
        <v>1.471423084495369E-2</v>
      </c>
      <c r="N429" s="11" cm="1">
        <f t="array" ref="N429">MMULT(Analysis!$X429:$AQ429,VaR!F$4:F$23)</f>
        <v>1.6593122082401299E-2</v>
      </c>
      <c r="O429" s="11" cm="1">
        <f t="array" ref="O429">MMULT(Analysis!$X429:$AQ429,VaR!G$4:G$23)</f>
        <v>1.8473866983387932E-2</v>
      </c>
      <c r="P429" s="11" cm="1">
        <f t="array" ref="P429">MMULT(Analysis!$X429:$AQ429,VaR!H$4:H$23)</f>
        <v>2.0419634249511622E-2</v>
      </c>
      <c r="W429" s="37">
        <v>-2.6259134165244171E-3</v>
      </c>
      <c r="X429" s="38">
        <v>-9.3382115867279912E-4</v>
      </c>
      <c r="Y429" s="38">
        <v>2.5091541424932078E-3</v>
      </c>
      <c r="Z429" s="38">
        <v>-2.909668618639262E-3</v>
      </c>
      <c r="AA429" s="38">
        <v>3.8029567450284952E-4</v>
      </c>
      <c r="AB429" s="38">
        <v>4.0064429903271959E-3</v>
      </c>
    </row>
    <row r="430" spans="10:28" x14ac:dyDescent="0.25">
      <c r="J430" s="11">
        <v>9.2415860040274203E-3</v>
      </c>
      <c r="K430" s="11" cm="1">
        <f t="array" ref="K430">MMULT(Analysis!$X430:$AQ430,VaR!C$4:C$23)</f>
        <v>3.9685930262164989E-3</v>
      </c>
      <c r="L430" s="11" cm="1">
        <f t="array" ref="L430">MMULT(Analysis!$X430:$AQ430,VaR!D$4:D$23)</f>
        <v>5.0677141239257898E-3</v>
      </c>
      <c r="M430" s="11" cm="1">
        <f t="array" ref="M430">MMULT(Analysis!$X430:$AQ430,VaR!E$4:E$23)</f>
        <v>5.9671968908381438E-3</v>
      </c>
      <c r="N430" s="11" cm="1">
        <f t="array" ref="N430">MMULT(Analysis!$X430:$AQ430,VaR!F$4:F$23)</f>
        <v>6.8680125583700288E-3</v>
      </c>
      <c r="O430" s="11" cm="1">
        <f t="array" ref="O430">MMULT(Analysis!$X430:$AQ430,VaR!G$4:G$23)</f>
        <v>7.7634869078690898E-3</v>
      </c>
      <c r="P430" s="11" cm="1">
        <f t="array" ref="P430">MMULT(Analysis!$X430:$AQ430,VaR!H$4:H$23)</f>
        <v>8.6290437688754558E-3</v>
      </c>
      <c r="W430" s="37">
        <v>-7.9320051872869956E-3</v>
      </c>
      <c r="X430" s="38">
        <v>4.6486281601355577E-3</v>
      </c>
      <c r="Y430" s="38">
        <v>-1.0038595582467678E-3</v>
      </c>
      <c r="Z430" s="38">
        <v>-4.1127682178910621E-3</v>
      </c>
      <c r="AA430" s="38">
        <v>1.5959412086056545E-3</v>
      </c>
      <c r="AB430" s="38">
        <v>9.9187727449920205E-3</v>
      </c>
    </row>
    <row r="431" spans="10:28" x14ac:dyDescent="0.25">
      <c r="J431" s="11">
        <v>1.1258621409684605E-3</v>
      </c>
      <c r="K431" s="11" cm="1">
        <f t="array" ref="K431">MMULT(Analysis!$X431:$AQ431,VaR!C$4:C$23)</f>
        <v>1.8612573882788408E-3</v>
      </c>
      <c r="L431" s="11" cm="1">
        <f t="array" ref="L431">MMULT(Analysis!$X431:$AQ431,VaR!D$4:D$23)</f>
        <v>1.9937848881863979E-3</v>
      </c>
      <c r="M431" s="11" cm="1">
        <f t="array" ref="M431">MMULT(Analysis!$X431:$AQ431,VaR!E$4:E$23)</f>
        <v>2.1380488992955218E-3</v>
      </c>
      <c r="N431" s="11" cm="1">
        <f t="array" ref="N431">MMULT(Analysis!$X431:$AQ431,VaR!F$4:F$23)</f>
        <v>2.2888943808745668E-3</v>
      </c>
      <c r="O431" s="11" cm="1">
        <f t="array" ref="O431">MMULT(Analysis!$X431:$AQ431,VaR!G$4:G$23)</f>
        <v>2.4408517233835674E-3</v>
      </c>
      <c r="P431" s="11" cm="1">
        <f t="array" ref="P431">MMULT(Analysis!$X431:$AQ431,VaR!H$4:H$23)</f>
        <v>2.6763842609113723E-3</v>
      </c>
      <c r="W431" s="37">
        <v>6.3027877013140821E-3</v>
      </c>
      <c r="X431" s="38">
        <v>2.8715259784585214E-3</v>
      </c>
      <c r="Y431" s="38">
        <v>-2.103395395985354E-3</v>
      </c>
      <c r="Z431" s="38">
        <v>-1.3289052991848439E-2</v>
      </c>
      <c r="AA431" s="38">
        <v>1.4020442141452804E-3</v>
      </c>
      <c r="AB431" s="38">
        <v>-1.1476633945779758E-2</v>
      </c>
    </row>
    <row r="432" spans="10:28" x14ac:dyDescent="0.25">
      <c r="J432" s="11">
        <v>3.8290561069513913E-3</v>
      </c>
      <c r="K432" s="11" cm="1">
        <f t="array" ref="K432">MMULT(Analysis!$X432:$AQ432,VaR!C$4:C$23)</f>
        <v>8.6624767880826958E-4</v>
      </c>
      <c r="L432" s="11" cm="1">
        <f t="array" ref="L432">MMULT(Analysis!$X432:$AQ432,VaR!D$4:D$23)</f>
        <v>1.0737119315541869E-3</v>
      </c>
      <c r="M432" s="11" cm="1">
        <f t="array" ref="M432">MMULT(Analysis!$X432:$AQ432,VaR!E$4:E$23)</f>
        <v>1.173984307826759E-3</v>
      </c>
      <c r="N432" s="11" cm="1">
        <f t="array" ref="N432">MMULT(Analysis!$X432:$AQ432,VaR!F$4:F$23)</f>
        <v>1.2883273890176687E-3</v>
      </c>
      <c r="O432" s="11" cm="1">
        <f t="array" ref="O432">MMULT(Analysis!$X432:$AQ432,VaR!G$4:G$23)</f>
        <v>1.4005534463596271E-3</v>
      </c>
      <c r="P432" s="11" cm="1">
        <f t="array" ref="P432">MMULT(Analysis!$X432:$AQ432,VaR!H$4:H$23)</f>
        <v>1.4795201655499217E-3</v>
      </c>
      <c r="W432" s="37">
        <v>4.8760237541486274E-3</v>
      </c>
      <c r="X432" s="38">
        <v>3.4239855792984599E-3</v>
      </c>
      <c r="Y432" s="38">
        <v>2.6103139321581696E-3</v>
      </c>
      <c r="Z432" s="38">
        <v>7.4426829094874844E-3</v>
      </c>
      <c r="AA432" s="38">
        <v>-3.4226829337887467E-3</v>
      </c>
      <c r="AB432" s="38">
        <v>-1.0249492535070749E-2</v>
      </c>
    </row>
    <row r="433" spans="10:28" x14ac:dyDescent="0.25">
      <c r="J433" s="11">
        <v>2.3793510643887965E-4</v>
      </c>
      <c r="K433" s="11" cm="1">
        <f t="array" ref="K433">MMULT(Analysis!$X433:$AQ433,VaR!C$4:C$23)</f>
        <v>1.8336981825172371E-3</v>
      </c>
      <c r="L433" s="11" cm="1">
        <f t="array" ref="L433">MMULT(Analysis!$X433:$AQ433,VaR!D$4:D$23)</f>
        <v>2.0700925885206354E-3</v>
      </c>
      <c r="M433" s="11" cm="1">
        <f t="array" ref="M433">MMULT(Analysis!$X433:$AQ433,VaR!E$4:E$23)</f>
        <v>2.317952892496282E-3</v>
      </c>
      <c r="N433" s="11" cm="1">
        <f t="array" ref="N433">MMULT(Analysis!$X433:$AQ433,VaR!F$4:F$23)</f>
        <v>2.5440922319281702E-3</v>
      </c>
      <c r="O433" s="11" cm="1">
        <f t="array" ref="O433">MMULT(Analysis!$X433:$AQ433,VaR!G$4:G$23)</f>
        <v>2.769460093954098E-3</v>
      </c>
      <c r="P433" s="11" cm="1">
        <f t="array" ref="P433">MMULT(Analysis!$X433:$AQ433,VaR!H$4:H$23)</f>
        <v>2.9032972609025339E-3</v>
      </c>
      <c r="W433" s="37">
        <v>-7.8331613030983138E-3</v>
      </c>
      <c r="X433" s="38">
        <v>8.6447664468869336E-4</v>
      </c>
      <c r="Y433" s="38">
        <v>7.8772493434858919E-3</v>
      </c>
      <c r="Z433" s="38">
        <v>-2.1722611783559845E-3</v>
      </c>
      <c r="AA433" s="38">
        <v>1.1722480086144059E-3</v>
      </c>
      <c r="AB433" s="38">
        <v>2.2268364126706731E-3</v>
      </c>
    </row>
    <row r="434" spans="10:28" x14ac:dyDescent="0.25">
      <c r="J434" s="11">
        <v>2.6586497593217508E-3</v>
      </c>
      <c r="K434" s="11" cm="1">
        <f t="array" ref="K434">MMULT(Analysis!$X434:$AQ434,VaR!C$4:C$23)</f>
        <v>2.2673080360333989E-3</v>
      </c>
      <c r="L434" s="11" cm="1">
        <f t="array" ref="L434">MMULT(Analysis!$X434:$AQ434,VaR!D$4:D$23)</f>
        <v>2.3742698435802356E-3</v>
      </c>
      <c r="M434" s="11" cm="1">
        <f t="array" ref="M434">MMULT(Analysis!$X434:$AQ434,VaR!E$4:E$23)</f>
        <v>2.4971778775724901E-3</v>
      </c>
      <c r="N434" s="11" cm="1">
        <f t="array" ref="N434">MMULT(Analysis!$X434:$AQ434,VaR!F$4:F$23)</f>
        <v>2.6152594431427785E-3</v>
      </c>
      <c r="O434" s="11" cm="1">
        <f t="array" ref="O434">MMULT(Analysis!$X434:$AQ434,VaR!G$4:G$23)</f>
        <v>2.7356909591153724E-3</v>
      </c>
      <c r="P434" s="11" cm="1">
        <f t="array" ref="P434">MMULT(Analysis!$X434:$AQ434,VaR!H$4:H$23)</f>
        <v>2.869953229442424E-3</v>
      </c>
      <c r="W434" s="37">
        <v>6.1262753342802168E-3</v>
      </c>
      <c r="X434" s="38">
        <v>-5.7758625573333111E-3</v>
      </c>
      <c r="Y434" s="38">
        <v>5.6908257266091826E-3</v>
      </c>
      <c r="Z434" s="38">
        <v>-7.8609294556998069E-3</v>
      </c>
      <c r="AA434" s="38">
        <v>-4.4844867114908994E-3</v>
      </c>
      <c r="AB434" s="38">
        <v>6.7423914891936877E-3</v>
      </c>
    </row>
    <row r="435" spans="10:28" x14ac:dyDescent="0.25">
      <c r="J435" s="11">
        <v>-1.4088856836372036E-3</v>
      </c>
      <c r="K435" s="11" cm="1">
        <f t="array" ref="K435">MMULT(Analysis!$X435:$AQ435,VaR!C$4:C$23)</f>
        <v>-6.6162399223128516E-4</v>
      </c>
      <c r="L435" s="11" cm="1">
        <f t="array" ref="L435">MMULT(Analysis!$X435:$AQ435,VaR!D$4:D$23)</f>
        <v>-8.7481785405034147E-4</v>
      </c>
      <c r="M435" s="11" cm="1">
        <f t="array" ref="M435">MMULT(Analysis!$X435:$AQ435,VaR!E$4:E$23)</f>
        <v>-8.8896333541426168E-4</v>
      </c>
      <c r="N435" s="11" cm="1">
        <f t="array" ref="N435">MMULT(Analysis!$X435:$AQ435,VaR!F$4:F$23)</f>
        <v>-9.2767020673338672E-4</v>
      </c>
      <c r="O435" s="11" cm="1">
        <f t="array" ref="O435">MMULT(Analysis!$X435:$AQ435,VaR!G$4:G$23)</f>
        <v>-9.6097295735370894E-4</v>
      </c>
      <c r="P435" s="11" cm="1">
        <f t="array" ref="P435">MMULT(Analysis!$X435:$AQ435,VaR!H$4:H$23)</f>
        <v>-9.969029037433469E-4</v>
      </c>
      <c r="W435" s="37">
        <v>-5.3955662679218224E-4</v>
      </c>
      <c r="X435" s="38">
        <v>3.1527099625018309E-3</v>
      </c>
      <c r="Y435" s="38">
        <v>9.5073439916050126E-4</v>
      </c>
      <c r="Z435" s="38">
        <v>1.3834867525775917E-2</v>
      </c>
      <c r="AA435" s="38">
        <v>5.6723390263039618E-3</v>
      </c>
      <c r="AB435" s="38">
        <v>4.5026991109683879E-3</v>
      </c>
    </row>
    <row r="436" spans="10:28" x14ac:dyDescent="0.25">
      <c r="J436" s="11">
        <v>7.2989817108504661E-4</v>
      </c>
      <c r="K436" s="11" cm="1">
        <f t="array" ref="K436">MMULT(Analysis!$X436:$AQ436,VaR!C$4:C$23)</f>
        <v>1.4521786585176108E-3</v>
      </c>
      <c r="L436" s="11" cm="1">
        <f t="array" ref="L436">MMULT(Analysis!$X436:$AQ436,VaR!D$4:D$23)</f>
        <v>1.6280243955063643E-3</v>
      </c>
      <c r="M436" s="11" cm="1">
        <f t="array" ref="M436">MMULT(Analysis!$X436:$AQ436,VaR!E$4:E$23)</f>
        <v>1.8725251518468557E-3</v>
      </c>
      <c r="N436" s="11" cm="1">
        <f t="array" ref="N436">MMULT(Analysis!$X436:$AQ436,VaR!F$4:F$23)</f>
        <v>2.1187079439781761E-3</v>
      </c>
      <c r="O436" s="11" cm="1">
        <f t="array" ref="O436">MMULT(Analysis!$X436:$AQ436,VaR!G$4:G$23)</f>
        <v>2.3656381598299008E-3</v>
      </c>
      <c r="P436" s="11" cm="1">
        <f t="array" ref="P436">MMULT(Analysis!$X436:$AQ436,VaR!H$4:H$23)</f>
        <v>2.5872862147243835E-3</v>
      </c>
      <c r="W436" s="37">
        <v>5.5679594561283009E-3</v>
      </c>
      <c r="X436" s="38">
        <v>8.4765568099101282E-6</v>
      </c>
      <c r="Y436" s="38">
        <v>2.8356468083562507E-3</v>
      </c>
      <c r="Z436" s="38">
        <v>-1.4566014480522427E-3</v>
      </c>
      <c r="AA436" s="38">
        <v>2.4371317668817937E-3</v>
      </c>
      <c r="AB436" s="38">
        <v>1.4096604017037316E-2</v>
      </c>
    </row>
    <row r="437" spans="10:28" x14ac:dyDescent="0.25">
      <c r="J437" s="11">
        <v>-8.2892457840149422E-3</v>
      </c>
      <c r="K437" s="11" cm="1">
        <f t="array" ref="K437">MMULT(Analysis!$X437:$AQ437,VaR!C$4:C$23)</f>
        <v>-6.0634406219922587E-3</v>
      </c>
      <c r="L437" s="11" cm="1">
        <f t="array" ref="L437">MMULT(Analysis!$X437:$AQ437,VaR!D$4:D$23)</f>
        <v>-7.4493343002924161E-3</v>
      </c>
      <c r="M437" s="11" cm="1">
        <f t="array" ref="M437">MMULT(Analysis!$X437:$AQ437,VaR!E$4:E$23)</f>
        <v>-8.6790351364383345E-3</v>
      </c>
      <c r="N437" s="11" cm="1">
        <f t="array" ref="N437">MMULT(Analysis!$X437:$AQ437,VaR!F$4:F$23)</f>
        <v>-9.9160562368652335E-3</v>
      </c>
      <c r="O437" s="11" cm="1">
        <f t="array" ref="O437">MMULT(Analysis!$X437:$AQ437,VaR!G$4:G$23)</f>
        <v>-1.1150278089862308E-2</v>
      </c>
      <c r="P437" s="11" cm="1">
        <f t="array" ref="P437">MMULT(Analysis!$X437:$AQ437,VaR!H$4:H$23)</f>
        <v>-1.2396088331479833E-2</v>
      </c>
      <c r="W437" s="37">
        <v>6.5764239934505892E-4</v>
      </c>
      <c r="X437" s="38">
        <v>-2.523465534271963E-3</v>
      </c>
      <c r="Y437" s="38">
        <v>6.3808791247116463E-3</v>
      </c>
      <c r="Z437" s="38">
        <v>2.1009183140750974E-2</v>
      </c>
      <c r="AA437" s="38">
        <v>9.7449093264993271E-3</v>
      </c>
      <c r="AB437" s="38">
        <v>3.4917495646699537E-3</v>
      </c>
    </row>
    <row r="438" spans="10:28" x14ac:dyDescent="0.25">
      <c r="J438" s="11">
        <v>2.6422361195014999E-3</v>
      </c>
      <c r="K438" s="11" cm="1">
        <f t="array" ref="K438">MMULT(Analysis!$X438:$AQ438,VaR!C$4:C$23)</f>
        <v>3.8152069813107074E-3</v>
      </c>
      <c r="L438" s="11" cm="1">
        <f t="array" ref="L438">MMULT(Analysis!$X438:$AQ438,VaR!D$4:D$23)</f>
        <v>4.40150073341987E-3</v>
      </c>
      <c r="M438" s="11" cm="1">
        <f t="array" ref="M438">MMULT(Analysis!$X438:$AQ438,VaR!E$4:E$23)</f>
        <v>5.0775986482647041E-3</v>
      </c>
      <c r="N438" s="11" cm="1">
        <f t="array" ref="N438">MMULT(Analysis!$X438:$AQ438,VaR!F$4:F$23)</f>
        <v>5.736832475205342E-3</v>
      </c>
      <c r="O438" s="11" cm="1">
        <f t="array" ref="O438">MMULT(Analysis!$X438:$AQ438,VaR!G$4:G$23)</f>
        <v>6.3983590535511264E-3</v>
      </c>
      <c r="P438" s="11" cm="1">
        <f t="array" ref="P438">MMULT(Analysis!$X438:$AQ438,VaR!H$4:H$23)</f>
        <v>7.0746962614950653E-3</v>
      </c>
      <c r="W438" s="37">
        <v>-2.4553982120793074E-3</v>
      </c>
      <c r="X438" s="38">
        <v>-2.1943638578013629E-3</v>
      </c>
      <c r="Y438" s="38">
        <v>-3.5379073535263157E-3</v>
      </c>
      <c r="Z438" s="38">
        <v>-6.7219356348578014E-4</v>
      </c>
      <c r="AA438" s="38">
        <v>-7.1379370992071933E-4</v>
      </c>
      <c r="AB438" s="38">
        <v>-1.1188713502736937E-2</v>
      </c>
    </row>
    <row r="439" spans="10:28" x14ac:dyDescent="0.25">
      <c r="J439" s="11">
        <v>6.0728616139508525E-3</v>
      </c>
      <c r="K439" s="11" cm="1">
        <f t="array" ref="K439">MMULT(Analysis!$X439:$AQ439,VaR!C$4:C$23)</f>
        <v>1.1638222199412077E-3</v>
      </c>
      <c r="L439" s="11" cm="1">
        <f t="array" ref="L439">MMULT(Analysis!$X439:$AQ439,VaR!D$4:D$23)</f>
        <v>9.2239095521340028E-4</v>
      </c>
      <c r="M439" s="11" cm="1">
        <f t="array" ref="M439">MMULT(Analysis!$X439:$AQ439,VaR!E$4:E$23)</f>
        <v>9.9331936636241035E-4</v>
      </c>
      <c r="N439" s="11" cm="1">
        <f t="array" ref="N439">MMULT(Analysis!$X439:$AQ439,VaR!F$4:F$23)</f>
        <v>1.0015154262364386E-3</v>
      </c>
      <c r="O439" s="11" cm="1">
        <f t="array" ref="O439">MMULT(Analysis!$X439:$AQ439,VaR!G$4:G$23)</f>
        <v>1.0146823011684112E-3</v>
      </c>
      <c r="P439" s="11" cm="1">
        <f t="array" ref="P439">MMULT(Analysis!$X439:$AQ439,VaR!H$4:H$23)</f>
        <v>1.0619580617017945E-3</v>
      </c>
      <c r="W439" s="37">
        <v>-4.6910567880346209E-3</v>
      </c>
      <c r="X439" s="38">
        <v>9.6241033613841866E-4</v>
      </c>
      <c r="Y439" s="38">
        <v>-5.6348999414207361E-3</v>
      </c>
      <c r="Z439" s="38">
        <v>1.3060891918331617E-2</v>
      </c>
      <c r="AA439" s="38">
        <v>-1.0044940462568775E-3</v>
      </c>
      <c r="AB439" s="38">
        <v>-1.1492228937744221E-2</v>
      </c>
    </row>
    <row r="440" spans="10:28" x14ac:dyDescent="0.25">
      <c r="J440" s="11">
        <v>4.3881697711423287E-3</v>
      </c>
      <c r="K440" s="11" cm="1">
        <f t="array" ref="K440">MMULT(Analysis!$X440:$AQ440,VaR!C$4:C$23)</f>
        <v>3.0988141185700987E-3</v>
      </c>
      <c r="L440" s="11" cm="1">
        <f t="array" ref="L440">MMULT(Analysis!$X440:$AQ440,VaR!D$4:D$23)</f>
        <v>3.790019058110208E-3</v>
      </c>
      <c r="M440" s="11" cm="1">
        <f t="array" ref="M440">MMULT(Analysis!$X440:$AQ440,VaR!E$4:E$23)</f>
        <v>4.5209685905258775E-3</v>
      </c>
      <c r="N440" s="11" cm="1">
        <f t="array" ref="N440">MMULT(Analysis!$X440:$AQ440,VaR!F$4:F$23)</f>
        <v>5.2374313221048583E-3</v>
      </c>
      <c r="O440" s="11" cm="1">
        <f t="array" ref="O440">MMULT(Analysis!$X440:$AQ440,VaR!G$4:G$23)</f>
        <v>5.9573210093476509E-3</v>
      </c>
      <c r="P440" s="11" cm="1">
        <f t="array" ref="P440">MMULT(Analysis!$X440:$AQ440,VaR!H$4:H$23)</f>
        <v>6.7000114028094079E-3</v>
      </c>
      <c r="W440" s="37">
        <v>-4.506158347940064E-5</v>
      </c>
      <c r="X440" s="38">
        <v>-1.9996192051839894E-3</v>
      </c>
      <c r="Y440" s="38">
        <v>1.4729597306135113E-2</v>
      </c>
      <c r="Z440" s="38">
        <v>6.6350783875634076E-3</v>
      </c>
      <c r="AA440" s="38">
        <v>-1.502340718060732E-2</v>
      </c>
      <c r="AB440" s="38">
        <v>-3.8642153036686066E-3</v>
      </c>
    </row>
    <row r="441" spans="10:28" x14ac:dyDescent="0.25">
      <c r="J441" s="11">
        <v>1.5082348594661497E-3</v>
      </c>
      <c r="K441" s="11" cm="1">
        <f t="array" ref="K441">MMULT(Analysis!$X441:$AQ441,VaR!C$4:C$23)</f>
        <v>2.6929496510515885E-3</v>
      </c>
      <c r="L441" s="11" cm="1">
        <f t="array" ref="L441">MMULT(Analysis!$X441:$AQ441,VaR!D$4:D$23)</f>
        <v>2.7391320928976605E-3</v>
      </c>
      <c r="M441" s="11" cm="1">
        <f t="array" ref="M441">MMULT(Analysis!$X441:$AQ441,VaR!E$4:E$23)</f>
        <v>2.8157744205679763E-3</v>
      </c>
      <c r="N441" s="11" cm="1">
        <f t="array" ref="N441">MMULT(Analysis!$X441:$AQ441,VaR!F$4:F$23)</f>
        <v>2.888453963150493E-3</v>
      </c>
      <c r="O441" s="11" cm="1">
        <f t="array" ref="O441">MMULT(Analysis!$X441:$AQ441,VaR!G$4:G$23)</f>
        <v>2.9614379142410695E-3</v>
      </c>
      <c r="P441" s="11" cm="1">
        <f t="array" ref="P441">MMULT(Analysis!$X441:$AQ441,VaR!H$4:H$23)</f>
        <v>3.0097940885461284E-3</v>
      </c>
      <c r="W441" s="37">
        <v>4.9534834488295016E-4</v>
      </c>
      <c r="X441" s="38">
        <v>3.1405452343969955E-3</v>
      </c>
      <c r="Y441" s="38">
        <v>-4.411616732292168E-3</v>
      </c>
      <c r="Z441" s="38">
        <v>2.5299377358532988E-5</v>
      </c>
      <c r="AA441" s="38">
        <v>-1.0907595864310862E-2</v>
      </c>
      <c r="AB441" s="38">
        <v>-6.882281148715265E-4</v>
      </c>
    </row>
    <row r="442" spans="10:28" x14ac:dyDescent="0.25">
      <c r="J442" s="11">
        <v>4.1417300270366617E-3</v>
      </c>
      <c r="K442" s="11" cm="1">
        <f t="array" ref="K442">MMULT(Analysis!$X442:$AQ442,VaR!C$4:C$23)</f>
        <v>4.7377183922918956E-4</v>
      </c>
      <c r="L442" s="11" cm="1">
        <f t="array" ref="L442">MMULT(Analysis!$X442:$AQ442,VaR!D$4:D$23)</f>
        <v>2.5932983103645198E-4</v>
      </c>
      <c r="M442" s="11" cm="1">
        <f t="array" ref="M442">MMULT(Analysis!$X442:$AQ442,VaR!E$4:E$23)</f>
        <v>2.7125504671855131E-4</v>
      </c>
      <c r="N442" s="11" cm="1">
        <f t="array" ref="N442">MMULT(Analysis!$X442:$AQ442,VaR!F$4:F$23)</f>
        <v>2.405016391913619E-4</v>
      </c>
      <c r="O442" s="11" cm="1">
        <f t="array" ref="O442">MMULT(Analysis!$X442:$AQ442,VaR!G$4:G$23)</f>
        <v>2.1452589047510806E-4</v>
      </c>
      <c r="P442" s="11" cm="1">
        <f t="array" ref="P442">MMULT(Analysis!$X442:$AQ442,VaR!H$4:H$23)</f>
        <v>1.7036741302070807E-4</v>
      </c>
      <c r="W442" s="37">
        <v>-4.0686919737723658E-3</v>
      </c>
      <c r="X442" s="38">
        <v>-3.8107575548783643E-3</v>
      </c>
      <c r="Y442" s="38">
        <v>3.5112629103001385E-3</v>
      </c>
      <c r="Z442" s="38">
        <v>3.99990726539836E-3</v>
      </c>
      <c r="AA442" s="38">
        <v>-2.9008523041848099E-4</v>
      </c>
      <c r="AB442" s="38">
        <v>-2.476579626194143E-3</v>
      </c>
    </row>
    <row r="443" spans="10:28" x14ac:dyDescent="0.25">
      <c r="J443" s="11">
        <v>-1.4728008413799919E-2</v>
      </c>
      <c r="K443" s="11" cm="1">
        <f t="array" ref="K443">MMULT(Analysis!$X443:$AQ443,VaR!C$4:C$23)</f>
        <v>-9.8835382900588735E-3</v>
      </c>
      <c r="L443" s="11" cm="1">
        <f t="array" ref="L443">MMULT(Analysis!$X443:$AQ443,VaR!D$4:D$23)</f>
        <v>-1.1972258914883051E-2</v>
      </c>
      <c r="M443" s="11" cm="1">
        <f t="array" ref="M443">MMULT(Analysis!$X443:$AQ443,VaR!E$4:E$23)</f>
        <v>-1.3949933029157403E-2</v>
      </c>
      <c r="N443" s="11" cm="1">
        <f t="array" ref="N443">MMULT(Analysis!$X443:$AQ443,VaR!F$4:F$23)</f>
        <v>-1.59350352868072E-2</v>
      </c>
      <c r="O443" s="11" cm="1">
        <f t="array" ref="O443">MMULT(Analysis!$X443:$AQ443,VaR!G$4:G$23)</f>
        <v>-1.7919231225634786E-2</v>
      </c>
      <c r="P443" s="11" cm="1">
        <f t="array" ref="P443">MMULT(Analysis!$X443:$AQ443,VaR!H$4:H$23)</f>
        <v>-1.9929207401662919E-2</v>
      </c>
      <c r="W443" s="37">
        <v>3.0979030634611261E-3</v>
      </c>
      <c r="X443" s="38">
        <v>1.6009986100252718E-3</v>
      </c>
      <c r="Y443" s="38">
        <v>-2.8075590916581857E-3</v>
      </c>
      <c r="Z443" s="38">
        <v>5.7911402867204739E-3</v>
      </c>
      <c r="AA443" s="38">
        <v>1.3280149833997711E-3</v>
      </c>
      <c r="AB443" s="38">
        <v>-4.9148650042421648E-3</v>
      </c>
    </row>
    <row r="444" spans="10:28" x14ac:dyDescent="0.25">
      <c r="J444" s="11">
        <v>6.2568660423021401E-4</v>
      </c>
      <c r="K444" s="11" cm="1">
        <f t="array" ref="K444">MMULT(Analysis!$X444:$AQ444,VaR!C$4:C$23)</f>
        <v>1.3243983490559548E-3</v>
      </c>
      <c r="L444" s="11" cm="1">
        <f t="array" ref="L444">MMULT(Analysis!$X444:$AQ444,VaR!D$4:D$23)</f>
        <v>1.8905321601731676E-3</v>
      </c>
      <c r="M444" s="11" cm="1">
        <f t="array" ref="M444">MMULT(Analysis!$X444:$AQ444,VaR!E$4:E$23)</f>
        <v>2.3282092610378523E-3</v>
      </c>
      <c r="N444" s="11" cm="1">
        <f t="array" ref="N444">MMULT(Analysis!$X444:$AQ444,VaR!F$4:F$23)</f>
        <v>2.7824965713773961E-3</v>
      </c>
      <c r="O444" s="11" cm="1">
        <f t="array" ref="O444">MMULT(Analysis!$X444:$AQ444,VaR!G$4:G$23)</f>
        <v>3.2351804683046787E-3</v>
      </c>
      <c r="P444" s="11" cm="1">
        <f t="array" ref="P444">MMULT(Analysis!$X444:$AQ444,VaR!H$4:H$23)</f>
        <v>3.7191024018058301E-3</v>
      </c>
      <c r="W444" s="37">
        <v>5.6153855120996011E-3</v>
      </c>
      <c r="X444" s="38">
        <v>2.218716124625645E-4</v>
      </c>
      <c r="Y444" s="38">
        <v>-8.1136227613242242E-4</v>
      </c>
      <c r="Z444" s="38">
        <v>-6.7068794980230453E-3</v>
      </c>
      <c r="AA444" s="38">
        <v>-8.4755054912529892E-4</v>
      </c>
      <c r="AB444" s="38">
        <v>1.4119007145278738E-2</v>
      </c>
    </row>
    <row r="445" spans="10:28" x14ac:dyDescent="0.25">
      <c r="J445" s="11">
        <v>-7.8141283000893007E-3</v>
      </c>
      <c r="K445" s="11" cm="1">
        <f t="array" ref="K445">MMULT(Analysis!$X445:$AQ445,VaR!C$4:C$23)</f>
        <v>-9.3396764298765613E-3</v>
      </c>
      <c r="L445" s="11" cm="1">
        <f t="array" ref="L445">MMULT(Analysis!$X445:$AQ445,VaR!D$4:D$23)</f>
        <v>-1.0638837933156176E-2</v>
      </c>
      <c r="M445" s="11" cm="1">
        <f t="array" ref="M445">MMULT(Analysis!$X445:$AQ445,VaR!E$4:E$23)</f>
        <v>-1.2151594566111625E-2</v>
      </c>
      <c r="N445" s="11" cm="1">
        <f t="array" ref="N445">MMULT(Analysis!$X445:$AQ445,VaR!F$4:F$23)</f>
        <v>-1.3660739226089865E-2</v>
      </c>
      <c r="O445" s="11" cm="1">
        <f t="array" ref="O445">MMULT(Analysis!$X445:$AQ445,VaR!G$4:G$23)</f>
        <v>-1.5173614775398969E-2</v>
      </c>
      <c r="P445" s="11" cm="1">
        <f t="array" ref="P445">MMULT(Analysis!$X445:$AQ445,VaR!H$4:H$23)</f>
        <v>-1.6676105669579819E-2</v>
      </c>
      <c r="W445" s="37">
        <v>-2.9721803457650824E-4</v>
      </c>
      <c r="X445" s="38">
        <v>-1.9038655725344142E-3</v>
      </c>
      <c r="Y445" s="38">
        <v>1.6512332427315415E-3</v>
      </c>
      <c r="Z445" s="38">
        <v>-3.877027733477735E-3</v>
      </c>
      <c r="AA445" s="38">
        <v>-2.5310117406770593E-4</v>
      </c>
      <c r="AB445" s="38">
        <v>7.659695624066808E-3</v>
      </c>
    </row>
    <row r="446" spans="10:28" x14ac:dyDescent="0.25">
      <c r="J446" s="11">
        <v>-1.3168065943905574E-3</v>
      </c>
      <c r="K446" s="11" cm="1">
        <f t="array" ref="K446">MMULT(Analysis!$X446:$AQ446,VaR!C$4:C$23)</f>
        <v>-2.3380601212621502E-4</v>
      </c>
      <c r="L446" s="11" cm="1">
        <f t="array" ref="L446">MMULT(Analysis!$X446:$AQ446,VaR!D$4:D$23)</f>
        <v>-2.9449015056808579E-4</v>
      </c>
      <c r="M446" s="11" cm="1">
        <f t="array" ref="M446">MMULT(Analysis!$X446:$AQ446,VaR!E$4:E$23)</f>
        <v>-3.9531701297546723E-4</v>
      </c>
      <c r="N446" s="11" cm="1">
        <f t="array" ref="N446">MMULT(Analysis!$X446:$AQ446,VaR!F$4:F$23)</f>
        <v>-5.0181698853697838E-4</v>
      </c>
      <c r="O446" s="11" cm="1">
        <f t="array" ref="O446">MMULT(Analysis!$X446:$AQ446,VaR!G$4:G$23)</f>
        <v>-6.0818698328293818E-4</v>
      </c>
      <c r="P446" s="11" cm="1">
        <f t="array" ref="P446">MMULT(Analysis!$X446:$AQ446,VaR!H$4:H$23)</f>
        <v>-7.043197602708051E-4</v>
      </c>
      <c r="W446" s="37">
        <v>6.3264627124211981E-3</v>
      </c>
      <c r="X446" s="38">
        <v>4.1269073883777301E-3</v>
      </c>
      <c r="Y446" s="38">
        <v>5.4221069245191759E-3</v>
      </c>
      <c r="Z446" s="38">
        <v>4.7892404116391834E-4</v>
      </c>
      <c r="AA446" s="38">
        <v>6.6856656859163189E-4</v>
      </c>
      <c r="AB446" s="38">
        <v>1.25449861606161E-2</v>
      </c>
    </row>
    <row r="447" spans="10:28" x14ac:dyDescent="0.25">
      <c r="J447" s="11">
        <v>3.5554269240881158E-4</v>
      </c>
      <c r="K447" s="11" cm="1">
        <f t="array" ref="K447">MMULT(Analysis!$X447:$AQ447,VaR!C$4:C$23)</f>
        <v>2.4472500059634322E-3</v>
      </c>
      <c r="L447" s="11" cm="1">
        <f t="array" ref="L447">MMULT(Analysis!$X447:$AQ447,VaR!D$4:D$23)</f>
        <v>2.5459702800644645E-3</v>
      </c>
      <c r="M447" s="11" cm="1">
        <f t="array" ref="M447">MMULT(Analysis!$X447:$AQ447,VaR!E$4:E$23)</f>
        <v>2.7753528377255717E-3</v>
      </c>
      <c r="N447" s="11" cm="1">
        <f t="array" ref="N447">MMULT(Analysis!$X447:$AQ447,VaR!F$4:F$23)</f>
        <v>2.9935130385591981E-3</v>
      </c>
      <c r="O447" s="11" cm="1">
        <f t="array" ref="O447">MMULT(Analysis!$X447:$AQ447,VaR!G$4:G$23)</f>
        <v>3.2175485796649139E-3</v>
      </c>
      <c r="P447" s="11" cm="1">
        <f t="array" ref="P447">MMULT(Analysis!$X447:$AQ447,VaR!H$4:H$23)</f>
        <v>3.5412992014879638E-3</v>
      </c>
      <c r="W447" s="37">
        <v>-2.3453488529426971E-3</v>
      </c>
      <c r="X447" s="38">
        <v>1.0141158807309694E-3</v>
      </c>
      <c r="Y447" s="38">
        <v>6.5103582260722763E-3</v>
      </c>
      <c r="Z447" s="38">
        <v>-4.2150003938957528E-3</v>
      </c>
      <c r="AA447" s="38">
        <v>1.6659086683019995E-2</v>
      </c>
      <c r="AB447" s="38">
        <v>9.9750991729582895E-3</v>
      </c>
    </row>
    <row r="448" spans="10:28" x14ac:dyDescent="0.25">
      <c r="J448" s="11">
        <v>1.5106818907111946E-2</v>
      </c>
      <c r="K448" s="11" cm="1">
        <f t="array" ref="K448">MMULT(Analysis!$X448:$AQ448,VaR!C$4:C$23)</f>
        <v>9.9561743979564403E-3</v>
      </c>
      <c r="L448" s="11" cm="1">
        <f t="array" ref="L448">MMULT(Analysis!$X448:$AQ448,VaR!D$4:D$23)</f>
        <v>1.113589883709739E-2</v>
      </c>
      <c r="M448" s="11" cm="1">
        <f t="array" ref="M448">MMULT(Analysis!$X448:$AQ448,VaR!E$4:E$23)</f>
        <v>1.2264399444861086E-2</v>
      </c>
      <c r="N448" s="11" cm="1">
        <f t="array" ref="N448">MMULT(Analysis!$X448:$AQ448,VaR!F$4:F$23)</f>
        <v>1.3405532182256362E-2</v>
      </c>
      <c r="O448" s="11" cm="1">
        <f t="array" ref="O448">MMULT(Analysis!$X448:$AQ448,VaR!G$4:G$23)</f>
        <v>1.4544013699218695E-2</v>
      </c>
      <c r="P448" s="11" cm="1">
        <f t="array" ref="P448">MMULT(Analysis!$X448:$AQ448,VaR!H$4:H$23)</f>
        <v>1.5688890961518365E-2</v>
      </c>
      <c r="W448" s="37">
        <v>1.2418201790750026E-2</v>
      </c>
      <c r="X448" s="38">
        <v>6.5928863503140747E-3</v>
      </c>
      <c r="Y448" s="38">
        <v>-4.008186335307984E-4</v>
      </c>
      <c r="Z448" s="38">
        <v>6.3533230180037197E-4</v>
      </c>
      <c r="AA448" s="38">
        <v>-7.8003039006143814E-4</v>
      </c>
      <c r="AB448" s="38">
        <v>1.66607068548401E-3</v>
      </c>
    </row>
    <row r="449" spans="10:28" x14ac:dyDescent="0.25">
      <c r="J449" s="11">
        <v>4.4738418465589637E-3</v>
      </c>
      <c r="K449" s="11" cm="1">
        <f t="array" ref="K449">MMULT(Analysis!$X449:$AQ449,VaR!C$4:C$23)</f>
        <v>2.3073870639515637E-4</v>
      </c>
      <c r="L449" s="11" cm="1">
        <f t="array" ref="L449">MMULT(Analysis!$X449:$AQ449,VaR!D$4:D$23)</f>
        <v>4.5950174989875243E-4</v>
      </c>
      <c r="M449" s="11" cm="1">
        <f t="array" ref="M449">MMULT(Analysis!$X449:$AQ449,VaR!E$4:E$23)</f>
        <v>6.2103806381247904E-4</v>
      </c>
      <c r="N449" s="11" cm="1">
        <f t="array" ref="N449">MMULT(Analysis!$X449:$AQ449,VaR!F$4:F$23)</f>
        <v>7.9670486644536475E-4</v>
      </c>
      <c r="O449" s="11" cm="1">
        <f t="array" ref="O449">MMULT(Analysis!$X449:$AQ449,VaR!G$4:G$23)</f>
        <v>9.7085944095894701E-4</v>
      </c>
      <c r="P449" s="11" cm="1">
        <f t="array" ref="P449">MMULT(Analysis!$X449:$AQ449,VaR!H$4:H$23)</f>
        <v>1.1517258533338527E-3</v>
      </c>
      <c r="W449" s="37">
        <v>-6.3003967943601304E-3</v>
      </c>
      <c r="X449" s="38">
        <v>5.1351246318299673E-3</v>
      </c>
      <c r="Y449" s="38">
        <v>6.3364073167154859E-3</v>
      </c>
      <c r="Z449" s="38">
        <v>8.4727874794509259E-3</v>
      </c>
      <c r="AA449" s="38">
        <v>4.9425513826543465E-3</v>
      </c>
      <c r="AB449" s="38">
        <v>-3.7261073963360102E-3</v>
      </c>
    </row>
    <row r="450" spans="10:28" x14ac:dyDescent="0.25">
      <c r="J450" s="11">
        <v>5.7860061294737555E-4</v>
      </c>
      <c r="K450" s="11" cm="1">
        <f t="array" ref="K450">MMULT(Analysis!$X450:$AQ450,VaR!C$4:C$23)</f>
        <v>-2.4049951071165724E-5</v>
      </c>
      <c r="L450" s="11" cm="1">
        <f t="array" ref="L450">MMULT(Analysis!$X450:$AQ450,VaR!D$4:D$23)</f>
        <v>1.2870865917176638E-4</v>
      </c>
      <c r="M450" s="11" cm="1">
        <f t="array" ref="M450">MMULT(Analysis!$X450:$AQ450,VaR!E$4:E$23)</f>
        <v>2.7426148469846998E-4</v>
      </c>
      <c r="N450" s="11" cm="1">
        <f t="array" ref="N450">MMULT(Analysis!$X450:$AQ450,VaR!F$4:F$23)</f>
        <v>4.2345305033436283E-4</v>
      </c>
      <c r="O450" s="11" cm="1">
        <f t="array" ref="O450">MMULT(Analysis!$X450:$AQ450,VaR!G$4:G$23)</f>
        <v>5.7246411327403844E-4</v>
      </c>
      <c r="P450" s="11" cm="1">
        <f t="array" ref="P450">MMULT(Analysis!$X450:$AQ450,VaR!H$4:H$23)</f>
        <v>7.3477339723351483E-4</v>
      </c>
      <c r="W450" s="37">
        <v>1.8601542842574415E-3</v>
      </c>
      <c r="X450" s="38">
        <v>-1.4950990973593434E-3</v>
      </c>
      <c r="Y450" s="38">
        <v>-7.7999884428631046E-3</v>
      </c>
      <c r="Z450" s="38">
        <v>-1.7374794701197971E-3</v>
      </c>
      <c r="AA450" s="38">
        <v>1.7741079465020447E-3</v>
      </c>
      <c r="AB450" s="38">
        <v>1.8993918878426484E-3</v>
      </c>
    </row>
    <row r="451" spans="10:28" x14ac:dyDescent="0.25">
      <c r="J451" s="11">
        <v>3.3357817947790697E-3</v>
      </c>
      <c r="K451" s="11" cm="1">
        <f t="array" ref="K451">MMULT(Analysis!$X451:$AQ451,VaR!C$4:C$23)</f>
        <v>2.5148727938637877E-3</v>
      </c>
      <c r="L451" s="11" cm="1">
        <f t="array" ref="L451">MMULT(Analysis!$X451:$AQ451,VaR!D$4:D$23)</f>
        <v>2.9223878613178792E-3</v>
      </c>
      <c r="M451" s="11" cm="1">
        <f t="array" ref="M451">MMULT(Analysis!$X451:$AQ451,VaR!E$4:E$23)</f>
        <v>3.4503798698912965E-3</v>
      </c>
      <c r="N451" s="11" cm="1">
        <f t="array" ref="N451">MMULT(Analysis!$X451:$AQ451,VaR!F$4:F$23)</f>
        <v>3.9681506678377748E-3</v>
      </c>
      <c r="O451" s="11" cm="1">
        <f t="array" ref="O451">MMULT(Analysis!$X451:$AQ451,VaR!G$4:G$23)</f>
        <v>4.4877861698642127E-3</v>
      </c>
      <c r="P451" s="11" cm="1">
        <f t="array" ref="P451">MMULT(Analysis!$X451:$AQ451,VaR!H$4:H$23)</f>
        <v>4.998827937257427E-3</v>
      </c>
      <c r="W451" s="37">
        <v>6.6277844916825413E-3</v>
      </c>
      <c r="X451" s="38">
        <v>-4.7104460211121477E-3</v>
      </c>
      <c r="Y451" s="38">
        <v>5.7390981219701646E-3</v>
      </c>
      <c r="Z451" s="38">
        <v>-6.9542183011151795E-3</v>
      </c>
      <c r="AA451" s="38">
        <v>-2.9397892684675754E-3</v>
      </c>
      <c r="AB451" s="38">
        <v>3.1462282642100037E-3</v>
      </c>
    </row>
    <row r="452" spans="10:28" x14ac:dyDescent="0.25">
      <c r="J452" s="11">
        <v>-2.7970839560014522E-3</v>
      </c>
      <c r="K452" s="11" cm="1">
        <f t="array" ref="K452">MMULT(Analysis!$X452:$AQ452,VaR!C$4:C$23)</f>
        <v>-3.3646437315364118E-3</v>
      </c>
      <c r="L452" s="11" cm="1">
        <f t="array" ref="L452">MMULT(Analysis!$X452:$AQ452,VaR!D$4:D$23)</f>
        <v>-4.1873810873578532E-3</v>
      </c>
      <c r="M452" s="11" cm="1">
        <f t="array" ref="M452">MMULT(Analysis!$X452:$AQ452,VaR!E$4:E$23)</f>
        <v>-5.0269098825428248E-3</v>
      </c>
      <c r="N452" s="11" cm="1">
        <f t="array" ref="N452">MMULT(Analysis!$X452:$AQ452,VaR!F$4:F$23)</f>
        <v>-5.8798502577269394E-3</v>
      </c>
      <c r="O452" s="11" cm="1">
        <f t="array" ref="O452">MMULT(Analysis!$X452:$AQ452,VaR!G$4:G$23)</f>
        <v>-6.7316785062959787E-3</v>
      </c>
      <c r="P452" s="11" cm="1">
        <f t="array" ref="P452">MMULT(Analysis!$X452:$AQ452,VaR!H$4:H$23)</f>
        <v>-7.5840440290870954E-3</v>
      </c>
      <c r="W452" s="37">
        <v>5.6116031373530857E-4</v>
      </c>
      <c r="X452" s="38">
        <v>6.0759835085045779E-3</v>
      </c>
      <c r="Y452" s="38">
        <v>4.2678821153491302E-3</v>
      </c>
      <c r="Z452" s="38">
        <v>3.1659046665765342E-3</v>
      </c>
      <c r="AA452" s="38">
        <v>-7.3081709014251829E-3</v>
      </c>
      <c r="AB452" s="38">
        <v>-6.1202908078608741E-3</v>
      </c>
    </row>
    <row r="453" spans="10:28" x14ac:dyDescent="0.25">
      <c r="J453" s="11">
        <v>-1.1306553160124577E-2</v>
      </c>
      <c r="K453" s="11" cm="1">
        <f t="array" ref="K453">MMULT(Analysis!$X453:$AQ453,VaR!C$4:C$23)</f>
        <v>-1.6470590400599178E-3</v>
      </c>
      <c r="L453" s="11" cm="1">
        <f t="array" ref="L453">MMULT(Analysis!$X453:$AQ453,VaR!D$4:D$23)</f>
        <v>-2.4001109657662686E-3</v>
      </c>
      <c r="M453" s="11" cm="1">
        <f t="array" ref="M453">MMULT(Analysis!$X453:$AQ453,VaR!E$4:E$23)</f>
        <v>-3.1458856577723762E-3</v>
      </c>
      <c r="N453" s="11" cm="1">
        <f t="array" ref="N453">MMULT(Analysis!$X453:$AQ453,VaR!F$4:F$23)</f>
        <v>-3.8778724318796285E-3</v>
      </c>
      <c r="O453" s="11" cm="1">
        <f t="array" ref="O453">MMULT(Analysis!$X453:$AQ453,VaR!G$4:G$23)</f>
        <v>-4.609920336127114E-3</v>
      </c>
      <c r="P453" s="11" cm="1">
        <f t="array" ref="P453">MMULT(Analysis!$X453:$AQ453,VaR!H$4:H$23)</f>
        <v>-5.331367937949927E-3</v>
      </c>
      <c r="W453" s="37">
        <v>2.8560922601027412E-4</v>
      </c>
      <c r="X453" s="38">
        <v>-1.3463754860131303E-3</v>
      </c>
      <c r="Y453" s="38">
        <v>4.8336205218707622E-3</v>
      </c>
      <c r="Z453" s="38">
        <v>5.4018135002308551E-3</v>
      </c>
      <c r="AA453" s="38">
        <v>-1.4202714086323977E-2</v>
      </c>
      <c r="AB453" s="38">
        <v>-5.9700255143194225E-3</v>
      </c>
    </row>
    <row r="454" spans="10:28" x14ac:dyDescent="0.25">
      <c r="J454" s="11">
        <v>-3.0297389591267723E-2</v>
      </c>
      <c r="K454" s="11" cm="1">
        <f t="array" ref="K454">MMULT(Analysis!$X454:$AQ454,VaR!C$4:C$23)</f>
        <v>-1.2252696192910799E-2</v>
      </c>
      <c r="L454" s="11" cm="1">
        <f t="array" ref="L454">MMULT(Analysis!$X454:$AQ454,VaR!D$4:D$23)</f>
        <v>-1.5541519942156126E-2</v>
      </c>
      <c r="M454" s="11" cm="1">
        <f t="array" ref="M454">MMULT(Analysis!$X454:$AQ454,VaR!E$4:E$23)</f>
        <v>-1.8788698273827238E-2</v>
      </c>
      <c r="N454" s="11" cm="1">
        <f t="array" ref="N454">MMULT(Analysis!$X454:$AQ454,VaR!F$4:F$23)</f>
        <v>-2.2022149985089508E-2</v>
      </c>
      <c r="O454" s="11" cm="1">
        <f t="array" ref="O454">MMULT(Analysis!$X454:$AQ454,VaR!G$4:G$23)</f>
        <v>-2.5254636883602716E-2</v>
      </c>
      <c r="P454" s="11" cm="1">
        <f t="array" ref="P454">MMULT(Analysis!$X454:$AQ454,VaR!H$4:H$23)</f>
        <v>-2.8458808500472905E-2</v>
      </c>
      <c r="W454" s="37">
        <v>9.1614766915736252E-4</v>
      </c>
      <c r="X454" s="38">
        <v>4.1778935135662314E-3</v>
      </c>
      <c r="Y454" s="38">
        <v>7.0821615309374477E-3</v>
      </c>
      <c r="Z454" s="38">
        <v>3.574281398260791E-3</v>
      </c>
      <c r="AA454" s="38">
        <v>8.9559823355637481E-3</v>
      </c>
      <c r="AB454" s="38">
        <v>5.001353171234223E-3</v>
      </c>
    </row>
    <row r="455" spans="10:28" x14ac:dyDescent="0.25">
      <c r="J455" s="11">
        <v>-3.7161657098617076E-3</v>
      </c>
      <c r="K455" s="11" cm="1">
        <f t="array" ref="K455">MMULT(Analysis!$X455:$AQ455,VaR!C$4:C$23)</f>
        <v>-4.2752664095103534E-3</v>
      </c>
      <c r="L455" s="11" cm="1">
        <f t="array" ref="L455">MMULT(Analysis!$X455:$AQ455,VaR!D$4:D$23)</f>
        <v>-4.2952451169782375E-3</v>
      </c>
      <c r="M455" s="11" cm="1">
        <f t="array" ref="M455">MMULT(Analysis!$X455:$AQ455,VaR!E$4:E$23)</f>
        <v>-4.3084942806359923E-3</v>
      </c>
      <c r="N455" s="11" cm="1">
        <f t="array" ref="N455">MMULT(Analysis!$X455:$AQ455,VaR!F$4:F$23)</f>
        <v>-4.3171710011682936E-3</v>
      </c>
      <c r="O455" s="11" cm="1">
        <f t="array" ref="O455">MMULT(Analysis!$X455:$AQ455,VaR!G$4:G$23)</f>
        <v>-4.326727389434265E-3</v>
      </c>
      <c r="P455" s="11" cm="1">
        <f t="array" ref="P455">MMULT(Analysis!$X455:$AQ455,VaR!H$4:H$23)</f>
        <v>-4.3277139580862687E-3</v>
      </c>
      <c r="W455" s="37">
        <v>-2.1076198072492837E-3</v>
      </c>
      <c r="X455" s="38">
        <v>-6.3438114759483133E-3</v>
      </c>
      <c r="Y455" s="38">
        <v>4.0056847756692153E-3</v>
      </c>
      <c r="Z455" s="38">
        <v>-6.6070691006359997E-3</v>
      </c>
      <c r="AA455" s="38">
        <v>5.9986224742606276E-4</v>
      </c>
      <c r="AB455" s="38">
        <v>-5.657807067667454E-3</v>
      </c>
    </row>
    <row r="456" spans="10:28" x14ac:dyDescent="0.25">
      <c r="J456" s="11">
        <v>1.8723782747721462E-2</v>
      </c>
      <c r="K456" s="11" cm="1">
        <f t="array" ref="K456">MMULT(Analysis!$X456:$AQ456,VaR!C$4:C$23)</f>
        <v>7.6650116761800592E-3</v>
      </c>
      <c r="L456" s="11" cm="1">
        <f t="array" ref="L456">MMULT(Analysis!$X456:$AQ456,VaR!D$4:D$23)</f>
        <v>8.9218110632147615E-3</v>
      </c>
      <c r="M456" s="11" cm="1">
        <f t="array" ref="M456">MMULT(Analysis!$X456:$AQ456,VaR!E$4:E$23)</f>
        <v>1.0213601416953759E-2</v>
      </c>
      <c r="N456" s="11" cm="1">
        <f t="array" ref="N456">MMULT(Analysis!$X456:$AQ456,VaR!F$4:F$23)</f>
        <v>1.1487079994504918E-2</v>
      </c>
      <c r="O456" s="11" cm="1">
        <f t="array" ref="O456">MMULT(Analysis!$X456:$AQ456,VaR!G$4:G$23)</f>
        <v>1.2763612069062343E-2</v>
      </c>
      <c r="P456" s="11" cm="1">
        <f t="array" ref="P456">MMULT(Analysis!$X456:$AQ456,VaR!H$4:H$23)</f>
        <v>1.4062455383115588E-2</v>
      </c>
      <c r="W456" s="37">
        <v>-2.4246045404666796E-3</v>
      </c>
      <c r="X456" s="38">
        <v>2.8948962087961263E-3</v>
      </c>
      <c r="Y456" s="38">
        <v>4.7723175412589629E-3</v>
      </c>
      <c r="Z456" s="38">
        <v>8.8678892764903136E-3</v>
      </c>
      <c r="AA456" s="38">
        <v>7.612516052275896E-3</v>
      </c>
      <c r="AB456" s="38">
        <v>1.2322128694801359E-2</v>
      </c>
    </row>
    <row r="457" spans="10:28" x14ac:dyDescent="0.25">
      <c r="J457" s="11">
        <v>-6.6606087968962731E-3</v>
      </c>
      <c r="K457" s="11" cm="1">
        <f t="array" ref="K457">MMULT(Analysis!$X457:$AQ457,VaR!C$4:C$23)</f>
        <v>-7.3434392183069287E-4</v>
      </c>
      <c r="L457" s="11" cm="1">
        <f t="array" ref="L457">MMULT(Analysis!$X457:$AQ457,VaR!D$4:D$23)</f>
        <v>-9.441241163530656E-4</v>
      </c>
      <c r="M457" s="11" cm="1">
        <f t="array" ref="M457">MMULT(Analysis!$X457:$AQ457,VaR!E$4:E$23)</f>
        <v>-1.1510644298892648E-3</v>
      </c>
      <c r="N457" s="11" cm="1">
        <f t="array" ref="N457">MMULT(Analysis!$X457:$AQ457,VaR!F$4:F$23)</f>
        <v>-1.3577500954701309E-3</v>
      </c>
      <c r="O457" s="11" cm="1">
        <f t="array" ref="O457">MMULT(Analysis!$X457:$AQ457,VaR!G$4:G$23)</f>
        <v>-1.564235959662301E-3</v>
      </c>
      <c r="P457" s="11" cm="1">
        <f t="array" ref="P457">MMULT(Analysis!$X457:$AQ457,VaR!H$4:H$23)</f>
        <v>-1.76521982851886E-3</v>
      </c>
      <c r="W457" s="37">
        <v>5.8553388498548881E-4</v>
      </c>
      <c r="X457" s="38">
        <v>1.8708081372788002E-3</v>
      </c>
      <c r="Y457" s="38">
        <v>-3.6361611746055129E-3</v>
      </c>
      <c r="Z457" s="38">
        <v>1.0802745499250886E-2</v>
      </c>
      <c r="AA457" s="38">
        <v>1.0810670497547834E-2</v>
      </c>
      <c r="AB457" s="38">
        <v>-2.5610441149307005E-3</v>
      </c>
    </row>
    <row r="458" spans="10:28" x14ac:dyDescent="0.25">
      <c r="J458" s="11">
        <v>1.4456477010041555E-2</v>
      </c>
      <c r="K458" s="11" cm="1">
        <f t="array" ref="K458">MMULT(Analysis!$X458:$AQ458,VaR!C$4:C$23)</f>
        <v>9.4332701046735464E-3</v>
      </c>
      <c r="L458" s="11" cm="1">
        <f t="array" ref="L458">MMULT(Analysis!$X458:$AQ458,VaR!D$4:D$23)</f>
        <v>1.1157629320887857E-2</v>
      </c>
      <c r="M458" s="11" cm="1">
        <f t="array" ref="M458">MMULT(Analysis!$X458:$AQ458,VaR!E$4:E$23)</f>
        <v>1.2891580982273887E-2</v>
      </c>
      <c r="N458" s="11" cm="1">
        <f t="array" ref="N458">MMULT(Analysis!$X458:$AQ458,VaR!F$4:F$23)</f>
        <v>1.4617391592750616E-2</v>
      </c>
      <c r="O458" s="11" cm="1">
        <f t="array" ref="O458">MMULT(Analysis!$X458:$AQ458,VaR!G$4:G$23)</f>
        <v>1.6343832860147834E-2</v>
      </c>
      <c r="P458" s="11" cm="1">
        <f t="array" ref="P458">MMULT(Analysis!$X458:$AQ458,VaR!H$4:H$23)</f>
        <v>1.807637084345131E-2</v>
      </c>
      <c r="W458" s="37">
        <v>3.0757822969317201E-4</v>
      </c>
      <c r="X458" s="38">
        <v>-1.4085834638754022E-3</v>
      </c>
      <c r="Y458" s="38">
        <v>5.7871484050825532E-3</v>
      </c>
      <c r="Z458" s="38">
        <v>-6.4114332588361463E-6</v>
      </c>
      <c r="AA458" s="38">
        <v>7.4317899962887167E-3</v>
      </c>
      <c r="AB458" s="38">
        <v>1.2900619052640104E-2</v>
      </c>
    </row>
    <row r="459" spans="10:28" x14ac:dyDescent="0.25">
      <c r="J459" s="11">
        <v>2.5441390093201488E-3</v>
      </c>
      <c r="K459" s="11" cm="1">
        <f t="array" ref="K459">MMULT(Analysis!$X459:$AQ459,VaR!C$4:C$23)</f>
        <v>1.3344021242939626E-3</v>
      </c>
      <c r="L459" s="11" cm="1">
        <f t="array" ref="L459">MMULT(Analysis!$X459:$AQ459,VaR!D$4:D$23)</f>
        <v>1.6876692704724495E-3</v>
      </c>
      <c r="M459" s="11" cm="1">
        <f t="array" ref="M459">MMULT(Analysis!$X459:$AQ459,VaR!E$4:E$23)</f>
        <v>1.8137049409436318E-3</v>
      </c>
      <c r="N459" s="11" cm="1">
        <f t="array" ref="N459">MMULT(Analysis!$X459:$AQ459,VaR!F$4:F$23)</f>
        <v>1.9493918684403183E-3</v>
      </c>
      <c r="O459" s="11" cm="1">
        <f t="array" ref="O459">MMULT(Analysis!$X459:$AQ459,VaR!G$4:G$23)</f>
        <v>2.0816961684740455E-3</v>
      </c>
      <c r="P459" s="11" cm="1">
        <f t="array" ref="P459">MMULT(Analysis!$X459:$AQ459,VaR!H$4:H$23)</f>
        <v>2.1750231240531982E-3</v>
      </c>
      <c r="W459" s="37">
        <v>5.4239895371196323E-3</v>
      </c>
      <c r="X459" s="38">
        <v>2.3301716307832989E-4</v>
      </c>
      <c r="Y459" s="38">
        <v>2.5870168251945873E-3</v>
      </c>
      <c r="Z459" s="38">
        <v>6.99697904868226E-3</v>
      </c>
      <c r="AA459" s="38">
        <v>5.598279236536473E-3</v>
      </c>
      <c r="AB459" s="38">
        <v>-4.1596146353309448E-3</v>
      </c>
    </row>
    <row r="460" spans="10:28" x14ac:dyDescent="0.25">
      <c r="J460" s="11">
        <v>-5.716797773344464E-3</v>
      </c>
      <c r="K460" s="11" cm="1">
        <f t="array" ref="K460">MMULT(Analysis!$X460:$AQ460,VaR!C$4:C$23)</f>
        <v>1.5206341455117291E-3</v>
      </c>
      <c r="L460" s="11" cm="1">
        <f t="array" ref="L460">MMULT(Analysis!$X460:$AQ460,VaR!D$4:D$23)</f>
        <v>1.9371642173635225E-3</v>
      </c>
      <c r="M460" s="11" cm="1">
        <f t="array" ref="M460">MMULT(Analysis!$X460:$AQ460,VaR!E$4:E$23)</f>
        <v>2.3355378655207444E-3</v>
      </c>
      <c r="N460" s="11" cm="1">
        <f t="array" ref="N460">MMULT(Analysis!$X460:$AQ460,VaR!F$4:F$23)</f>
        <v>2.7385306170731351E-3</v>
      </c>
      <c r="O460" s="11" cm="1">
        <f t="array" ref="O460">MMULT(Analysis!$X460:$AQ460,VaR!G$4:G$23)</f>
        <v>3.1406193692300926E-3</v>
      </c>
      <c r="P460" s="11" cm="1">
        <f t="array" ref="P460">MMULT(Analysis!$X460:$AQ460,VaR!H$4:H$23)</f>
        <v>3.5560360382852541E-3</v>
      </c>
      <c r="W460" s="37">
        <v>-2.9288886253343665E-4</v>
      </c>
      <c r="X460" s="38">
        <v>-4.6600648622406879E-3</v>
      </c>
      <c r="Y460" s="38">
        <v>-3.4310029781991027E-4</v>
      </c>
      <c r="Z460" s="38">
        <v>1.0367886803407599E-3</v>
      </c>
      <c r="AA460" s="38">
        <v>-5.6324058131314815E-3</v>
      </c>
      <c r="AB460" s="38">
        <v>1.0633341984327126E-2</v>
      </c>
    </row>
    <row r="461" spans="10:28" x14ac:dyDescent="0.25">
      <c r="J461" s="11">
        <v>4.7122283750620306E-3</v>
      </c>
      <c r="K461" s="11" cm="1">
        <f t="array" ref="K461">MMULT(Analysis!$X461:$AQ461,VaR!C$4:C$23)</f>
        <v>3.7036599708684301E-3</v>
      </c>
      <c r="L461" s="11" cm="1">
        <f t="array" ref="L461">MMULT(Analysis!$X461:$AQ461,VaR!D$4:D$23)</f>
        <v>4.1203701493330875E-3</v>
      </c>
      <c r="M461" s="11" cm="1">
        <f t="array" ref="M461">MMULT(Analysis!$X461:$AQ461,VaR!E$4:E$23)</f>
        <v>4.2703463823767461E-3</v>
      </c>
      <c r="N461" s="11" cm="1">
        <f t="array" ref="N461">MMULT(Analysis!$X461:$AQ461,VaR!F$4:F$23)</f>
        <v>4.4353393241295704E-3</v>
      </c>
      <c r="O461" s="11" cm="1">
        <f t="array" ref="O461">MMULT(Analysis!$X461:$AQ461,VaR!G$4:G$23)</f>
        <v>4.5944187960595389E-3</v>
      </c>
      <c r="P461" s="11" cm="1">
        <f t="array" ref="P461">MMULT(Analysis!$X461:$AQ461,VaR!H$4:H$23)</f>
        <v>4.7806501665664742E-3</v>
      </c>
      <c r="W461" s="37">
        <v>1.974119381883065E-3</v>
      </c>
      <c r="X461" s="38">
        <v>-4.2142755384920747E-3</v>
      </c>
      <c r="Y461" s="38">
        <v>1.9779295114891286E-3</v>
      </c>
      <c r="Z461" s="38">
        <v>-6.3366440546531524E-3</v>
      </c>
      <c r="AA461" s="38">
        <v>8.9707576226908704E-3</v>
      </c>
      <c r="AB461" s="38">
        <v>-3.216603916929307E-3</v>
      </c>
    </row>
    <row r="462" spans="10:28" x14ac:dyDescent="0.25">
      <c r="J462" s="11">
        <v>1.9632338107156075E-2</v>
      </c>
      <c r="K462" s="11" cm="1">
        <f t="array" ref="K462">MMULT(Analysis!$X462:$AQ462,VaR!C$4:C$23)</f>
        <v>1.0439104306270233E-2</v>
      </c>
      <c r="L462" s="11" cm="1">
        <f t="array" ref="L462">MMULT(Analysis!$X462:$AQ462,VaR!D$4:D$23)</f>
        <v>1.2455996392189243E-2</v>
      </c>
      <c r="M462" s="11" cm="1">
        <f t="array" ref="M462">MMULT(Analysis!$X462:$AQ462,VaR!E$4:E$23)</f>
        <v>1.4365154496679629E-2</v>
      </c>
      <c r="N462" s="11" cm="1">
        <f t="array" ref="N462">MMULT(Analysis!$X462:$AQ462,VaR!F$4:F$23)</f>
        <v>1.6269668966906653E-2</v>
      </c>
      <c r="O462" s="11" cm="1">
        <f t="array" ref="O462">MMULT(Analysis!$X462:$AQ462,VaR!G$4:G$23)</f>
        <v>1.8169987410739205E-2</v>
      </c>
      <c r="P462" s="11" cm="1">
        <f t="array" ref="P462">MMULT(Analysis!$X462:$AQ462,VaR!H$4:H$23)</f>
        <v>2.0020293671901859E-2</v>
      </c>
      <c r="W462" s="37">
        <v>2.9541469893942119E-3</v>
      </c>
      <c r="X462" s="38">
        <v>1.7324561556742992E-3</v>
      </c>
      <c r="Y462" s="38">
        <v>3.017544400384941E-3</v>
      </c>
      <c r="Z462" s="38">
        <v>-3.7283539851785466E-3</v>
      </c>
      <c r="AA462" s="38">
        <v>1.0453404971584677E-2</v>
      </c>
      <c r="AB462" s="38">
        <v>4.5372428566101009E-3</v>
      </c>
    </row>
    <row r="463" spans="10:28" x14ac:dyDescent="0.25">
      <c r="J463" s="11">
        <v>8.4565138247636087E-3</v>
      </c>
      <c r="K463" s="11" cm="1">
        <f t="array" ref="K463">MMULT(Analysis!$X463:$AQ463,VaR!C$4:C$23)</f>
        <v>5.847422104735751E-3</v>
      </c>
      <c r="L463" s="11" cm="1">
        <f t="array" ref="L463">MMULT(Analysis!$X463:$AQ463,VaR!D$4:D$23)</f>
        <v>6.780508921748492E-3</v>
      </c>
      <c r="M463" s="11" cm="1">
        <f t="array" ref="M463">MMULT(Analysis!$X463:$AQ463,VaR!E$4:E$23)</f>
        <v>7.7274749832234781E-3</v>
      </c>
      <c r="N463" s="11" cm="1">
        <f t="array" ref="N463">MMULT(Analysis!$X463:$AQ463,VaR!F$4:F$23)</f>
        <v>8.6607152063018361E-3</v>
      </c>
      <c r="O463" s="11" cm="1">
        <f t="array" ref="O463">MMULT(Analysis!$X463:$AQ463,VaR!G$4:G$23)</f>
        <v>9.5941759563551703E-3</v>
      </c>
      <c r="P463" s="11" cm="1">
        <f t="array" ref="P463">MMULT(Analysis!$X463:$AQ463,VaR!H$4:H$23)</f>
        <v>1.0567750366872368E-2</v>
      </c>
      <c r="W463" s="37">
        <v>-1.7345883861853511E-4</v>
      </c>
      <c r="X463" s="38">
        <v>-1.4077441412373446E-3</v>
      </c>
      <c r="Y463" s="38">
        <v>3.240606795819622E-3</v>
      </c>
      <c r="Z463" s="38">
        <v>-1.6226485255800072E-3</v>
      </c>
      <c r="AA463" s="38">
        <v>-1.794286537916065E-7</v>
      </c>
      <c r="AB463" s="38">
        <v>1.1740151513880846E-3</v>
      </c>
    </row>
    <row r="464" spans="10:28" x14ac:dyDescent="0.25">
      <c r="J464" s="11">
        <v>1.9838773644241946E-3</v>
      </c>
      <c r="K464" s="11" cm="1">
        <f t="array" ref="K464">MMULT(Analysis!$X464:$AQ464,VaR!C$4:C$23)</f>
        <v>8.7128392948402603E-4</v>
      </c>
      <c r="L464" s="11" cm="1">
        <f t="array" ref="L464">MMULT(Analysis!$X464:$AQ464,VaR!D$4:D$23)</f>
        <v>8.5486968663694507E-4</v>
      </c>
      <c r="M464" s="11" cm="1">
        <f t="array" ref="M464">MMULT(Analysis!$X464:$AQ464,VaR!E$4:E$23)</f>
        <v>9.0667651971338954E-4</v>
      </c>
      <c r="N464" s="11" cm="1">
        <f t="array" ref="N464">MMULT(Analysis!$X464:$AQ464,VaR!F$4:F$23)</f>
        <v>9.5608679102209644E-4</v>
      </c>
      <c r="O464" s="11" cm="1">
        <f t="array" ref="O464">MMULT(Analysis!$X464:$AQ464,VaR!G$4:G$23)</f>
        <v>1.0057106569504196E-3</v>
      </c>
      <c r="P464" s="11" cm="1">
        <f t="array" ref="P464">MMULT(Analysis!$X464:$AQ464,VaR!H$4:H$23)</f>
        <v>1.0468582983233772E-3</v>
      </c>
      <c r="W464" s="37">
        <v>-3.022172541037435E-4</v>
      </c>
      <c r="X464" s="38">
        <v>-3.8693575354263885E-3</v>
      </c>
      <c r="Y464" s="38">
        <v>5.1745510000146175E-4</v>
      </c>
      <c r="Z464" s="38">
        <v>-4.585940693403246E-4</v>
      </c>
      <c r="AA464" s="38">
        <v>5.8978034904692321E-3</v>
      </c>
      <c r="AB464" s="38">
        <v>7.3317983414075572E-3</v>
      </c>
    </row>
    <row r="465" spans="10:28" x14ac:dyDescent="0.25">
      <c r="J465" s="11">
        <v>1.4029283843499773E-4</v>
      </c>
      <c r="K465" s="11" cm="1">
        <f t="array" ref="K465">MMULT(Analysis!$X465:$AQ465,VaR!C$4:C$23)</f>
        <v>-2.5812659248303514E-4</v>
      </c>
      <c r="L465" s="11" cm="1">
        <f t="array" ref="L465">MMULT(Analysis!$X465:$AQ465,VaR!D$4:D$23)</f>
        <v>-4.335044918138734E-4</v>
      </c>
      <c r="M465" s="11" cm="1">
        <f t="array" ref="M465">MMULT(Analysis!$X465:$AQ465,VaR!E$4:E$23)</f>
        <v>-6.447638013626837E-4</v>
      </c>
      <c r="N465" s="11" cm="1">
        <f t="array" ref="N465">MMULT(Analysis!$X465:$AQ465,VaR!F$4:F$23)</f>
        <v>-8.5209871734158861E-4</v>
      </c>
      <c r="O465" s="11" cm="1">
        <f t="array" ref="O465">MMULT(Analysis!$X465:$AQ465,VaR!G$4:G$23)</f>
        <v>-1.0603314564947004E-3</v>
      </c>
      <c r="P465" s="11" cm="1">
        <f t="array" ref="P465">MMULT(Analysis!$X465:$AQ465,VaR!H$4:H$23)</f>
        <v>-1.2489114228067515E-3</v>
      </c>
      <c r="W465" s="37">
        <v>5.6116031373530857E-4</v>
      </c>
      <c r="X465" s="38">
        <v>4.9056385958101602E-4</v>
      </c>
      <c r="Y465" s="38">
        <v>-1.4983061027545772E-3</v>
      </c>
      <c r="Z465" s="38">
        <v>8.6532537428065542E-4</v>
      </c>
      <c r="AA465" s="38">
        <v>1.3521995798218989E-4</v>
      </c>
      <c r="AB465" s="38">
        <v>2.8447334706346739E-3</v>
      </c>
    </row>
    <row r="466" spans="10:28" x14ac:dyDescent="0.25">
      <c r="J466" s="11">
        <v>-3.448998416384709E-4</v>
      </c>
      <c r="K466" s="11" cm="1">
        <f t="array" ref="K466">MMULT(Analysis!$X466:$AQ466,VaR!C$4:C$23)</f>
        <v>1.2666210259187238E-4</v>
      </c>
      <c r="L466" s="11" cm="1">
        <f t="array" ref="L466">MMULT(Analysis!$X466:$AQ466,VaR!D$4:D$23)</f>
        <v>-1.2852638213898615E-4</v>
      </c>
      <c r="M466" s="11" cm="1">
        <f t="array" ref="M466">MMULT(Analysis!$X466:$AQ466,VaR!E$4:E$23)</f>
        <v>-2.9093295888899196E-4</v>
      </c>
      <c r="N466" s="11" cm="1">
        <f t="array" ref="N466">MMULT(Analysis!$X466:$AQ466,VaR!F$4:F$23)</f>
        <v>-4.5202849953860182E-4</v>
      </c>
      <c r="O466" s="11" cm="1">
        <f t="array" ref="O466">MMULT(Analysis!$X466:$AQ466,VaR!G$4:G$23)</f>
        <v>-6.1274859074025596E-4</v>
      </c>
      <c r="P466" s="11" cm="1">
        <f t="array" ref="P466">MMULT(Analysis!$X466:$AQ466,VaR!H$4:H$23)</f>
        <v>-8.244023542206152E-4</v>
      </c>
      <c r="W466" s="37">
        <v>-3.3892255032842516E-4</v>
      </c>
      <c r="X466" s="38">
        <v>-3.209562739561079E-3</v>
      </c>
      <c r="Y466" s="38">
        <v>1.1206600893777795E-2</v>
      </c>
      <c r="Z466" s="38">
        <v>-3.072307267001452E-3</v>
      </c>
      <c r="AA466" s="38">
        <v>-5.4426342866383494E-3</v>
      </c>
      <c r="AB466" s="38">
        <v>3.6047713343908983E-3</v>
      </c>
    </row>
    <row r="467" spans="10:28" x14ac:dyDescent="0.25">
      <c r="J467" s="11">
        <v>3.3562806213763043E-3</v>
      </c>
      <c r="K467" s="11" cm="1">
        <f t="array" ref="K467">MMULT(Analysis!$X467:$AQ467,VaR!C$4:C$23)</f>
        <v>4.8292042036988574E-3</v>
      </c>
      <c r="L467" s="11" cm="1">
        <f t="array" ref="L467">MMULT(Analysis!$X467:$AQ467,VaR!D$4:D$23)</f>
        <v>5.6722358628238274E-3</v>
      </c>
      <c r="M467" s="11" cm="1">
        <f t="array" ref="M467">MMULT(Analysis!$X467:$AQ467,VaR!E$4:E$23)</f>
        <v>6.6561403295571442E-3</v>
      </c>
      <c r="N467" s="11" cm="1">
        <f t="array" ref="N467">MMULT(Analysis!$X467:$AQ467,VaR!F$4:F$23)</f>
        <v>7.6384688382961207E-3</v>
      </c>
      <c r="O467" s="11" cm="1">
        <f t="array" ref="O467">MMULT(Analysis!$X467:$AQ467,VaR!G$4:G$23)</f>
        <v>8.6219504634120897E-3</v>
      </c>
      <c r="P467" s="11" cm="1">
        <f t="array" ref="P467">MMULT(Analysis!$X467:$AQ467,VaR!H$4:H$23)</f>
        <v>9.5738635236605821E-3</v>
      </c>
      <c r="W467" s="37">
        <v>4.0932942420098695E-3</v>
      </c>
      <c r="X467" s="38">
        <v>-6.8311200195457786E-3</v>
      </c>
      <c r="Y467" s="38">
        <v>3.9779330841643971E-3</v>
      </c>
      <c r="Z467" s="38">
        <v>3.2896154660476892E-3</v>
      </c>
      <c r="AA467" s="38">
        <v>1.0115422188490628E-2</v>
      </c>
      <c r="AB467" s="38">
        <v>-1.7972584224604361E-3</v>
      </c>
    </row>
    <row r="468" spans="10:28" x14ac:dyDescent="0.25">
      <c r="J468" s="11">
        <v>1.0388378220663994E-2</v>
      </c>
      <c r="K468" s="11" cm="1">
        <f t="array" ref="K468">MMULT(Analysis!$X468:$AQ468,VaR!C$4:C$23)</f>
        <v>6.7956356466713445E-3</v>
      </c>
      <c r="L468" s="11" cm="1">
        <f t="array" ref="L468">MMULT(Analysis!$X468:$AQ468,VaR!D$4:D$23)</f>
        <v>6.8251144096688242E-3</v>
      </c>
      <c r="M468" s="11" cm="1">
        <f t="array" ref="M468">MMULT(Analysis!$X468:$AQ468,VaR!E$4:E$23)</f>
        <v>7.0243186973584452E-3</v>
      </c>
      <c r="N468" s="11" cm="1">
        <f t="array" ref="N468">MMULT(Analysis!$X468:$AQ468,VaR!F$4:F$23)</f>
        <v>7.207082876647483E-3</v>
      </c>
      <c r="O468" s="11" cm="1">
        <f t="array" ref="O468">MMULT(Analysis!$X468:$AQ468,VaR!G$4:G$23)</f>
        <v>7.3934413970260775E-3</v>
      </c>
      <c r="P468" s="11" cm="1">
        <f t="array" ref="P468">MMULT(Analysis!$X468:$AQ468,VaR!H$4:H$23)</f>
        <v>7.5822199252989107E-3</v>
      </c>
      <c r="W468" s="37">
        <v>4.7408642467402385E-3</v>
      </c>
      <c r="X468" s="38">
        <v>6.0382466906739865E-3</v>
      </c>
      <c r="Y468" s="38">
        <v>5.5330396531222507E-3</v>
      </c>
      <c r="Z468" s="38">
        <v>4.0625423260564272E-3</v>
      </c>
      <c r="AA468" s="38">
        <v>5.8304666855372488E-3</v>
      </c>
      <c r="AB468" s="38">
        <v>-1.1536666280438658E-2</v>
      </c>
    </row>
    <row r="469" spans="10:28" x14ac:dyDescent="0.25">
      <c r="J469" s="11">
        <v>1.0311543905346006E-2</v>
      </c>
      <c r="K469" s="11" cm="1">
        <f t="array" ref="K469">MMULT(Analysis!$X469:$AQ469,VaR!C$4:C$23)</f>
        <v>-1.311323797330944E-3</v>
      </c>
      <c r="L469" s="11" cm="1">
        <f t="array" ref="L469">MMULT(Analysis!$X469:$AQ469,VaR!D$4:D$23)</f>
        <v>-1.4809344515177339E-3</v>
      </c>
      <c r="M469" s="11" cm="1">
        <f t="array" ref="M469">MMULT(Analysis!$X469:$AQ469,VaR!E$4:E$23)</f>
        <v>-1.7263330026577508E-3</v>
      </c>
      <c r="N469" s="11" cm="1">
        <f t="array" ref="N469">MMULT(Analysis!$X469:$AQ469,VaR!F$4:F$23)</f>
        <v>-1.9595752667441683E-3</v>
      </c>
      <c r="O469" s="11" cm="1">
        <f t="array" ref="O469">MMULT(Analysis!$X469:$AQ469,VaR!G$4:G$23)</f>
        <v>-2.1954944129007133E-3</v>
      </c>
      <c r="P469" s="11" cm="1">
        <f t="array" ref="P469">MMULT(Analysis!$X469:$AQ469,VaR!H$4:H$23)</f>
        <v>-2.4658231118557072E-3</v>
      </c>
      <c r="W469" s="37">
        <v>1.5781450792914256E-3</v>
      </c>
      <c r="X469" s="38">
        <v>-4.904460354031471E-3</v>
      </c>
      <c r="Y469" s="38">
        <v>-7.6642038215562931E-3</v>
      </c>
      <c r="Z469" s="38">
        <v>1.668210532744706E-3</v>
      </c>
      <c r="AA469" s="38">
        <v>8.25520284352824E-3</v>
      </c>
      <c r="AB469" s="38">
        <v>7.528831842033833E-3</v>
      </c>
    </row>
    <row r="470" spans="10:28" x14ac:dyDescent="0.25">
      <c r="J470" s="11">
        <v>-2.1582817898577523E-3</v>
      </c>
      <c r="K470" s="11" cm="1">
        <f t="array" ref="K470">MMULT(Analysis!$X470:$AQ470,VaR!C$4:C$23)</f>
        <v>-3.4948014805096256E-3</v>
      </c>
      <c r="L470" s="11" cm="1">
        <f t="array" ref="L470">MMULT(Analysis!$X470:$AQ470,VaR!D$4:D$23)</f>
        <v>-3.0407628770022822E-3</v>
      </c>
      <c r="M470" s="11" cm="1">
        <f t="array" ref="M470">MMULT(Analysis!$X470:$AQ470,VaR!E$4:E$23)</f>
        <v>-2.6370715171628164E-3</v>
      </c>
      <c r="N470" s="11" cm="1">
        <f t="array" ref="N470">MMULT(Analysis!$X470:$AQ470,VaR!F$4:F$23)</f>
        <v>-2.2317758736921049E-3</v>
      </c>
      <c r="O470" s="11" cm="1">
        <f t="array" ref="O470">MMULT(Analysis!$X470:$AQ470,VaR!G$4:G$23)</f>
        <v>-1.8279312107132965E-3</v>
      </c>
      <c r="P470" s="11" cm="1">
        <f t="array" ref="P470">MMULT(Analysis!$X470:$AQ470,VaR!H$4:H$23)</f>
        <v>-1.4290353908728997E-3</v>
      </c>
      <c r="W470" s="37">
        <v>1.5528828635055106E-3</v>
      </c>
      <c r="X470" s="38">
        <v>-2.6224859513968111E-4</v>
      </c>
      <c r="Y470" s="38">
        <v>1.0367164668926853E-2</v>
      </c>
      <c r="Z470" s="38">
        <v>1.0237828322089625E-3</v>
      </c>
      <c r="AA470" s="38">
        <v>7.3772163533139968E-4</v>
      </c>
      <c r="AB470" s="38">
        <v>-8.8818285085959358E-3</v>
      </c>
    </row>
    <row r="471" spans="10:28" x14ac:dyDescent="0.25">
      <c r="J471" s="11">
        <v>-2.6137214851052865E-3</v>
      </c>
      <c r="K471" s="11" cm="1">
        <f t="array" ref="K471">MMULT(Analysis!$X471:$AQ471,VaR!C$4:C$23)</f>
        <v>-3.0548500755568152E-3</v>
      </c>
      <c r="L471" s="11" cm="1">
        <f t="array" ref="L471">MMULT(Analysis!$X471:$AQ471,VaR!D$4:D$23)</f>
        <v>-3.5560832322441131E-3</v>
      </c>
      <c r="M471" s="11" cm="1">
        <f t="array" ref="M471">MMULT(Analysis!$X471:$AQ471,VaR!E$4:E$23)</f>
        <v>-4.0900156529036372E-3</v>
      </c>
      <c r="N471" s="11" cm="1">
        <f t="array" ref="N471">MMULT(Analysis!$X471:$AQ471,VaR!F$4:F$23)</f>
        <v>-4.6279812673859144E-3</v>
      </c>
      <c r="O471" s="11" cm="1">
        <f t="array" ref="O471">MMULT(Analysis!$X471:$AQ471,VaR!G$4:G$23)</f>
        <v>-5.1659892282459709E-3</v>
      </c>
      <c r="P471" s="11" cm="1">
        <f t="array" ref="P471">MMULT(Analysis!$X471:$AQ471,VaR!H$4:H$23)</f>
        <v>-5.7038816764173293E-3</v>
      </c>
      <c r="W471" s="37">
        <v>5.0097671328316207E-3</v>
      </c>
      <c r="X471" s="38">
        <v>4.2412187715635801E-3</v>
      </c>
      <c r="Y471" s="38">
        <v>6.6914784252308894E-3</v>
      </c>
      <c r="Z471" s="38">
        <v>-4.4470771619387964E-3</v>
      </c>
      <c r="AA471" s="38">
        <v>1.0443014904111623E-2</v>
      </c>
      <c r="AB471" s="38">
        <v>9.1361232319868576E-4</v>
      </c>
    </row>
    <row r="472" spans="10:28" x14ac:dyDescent="0.25">
      <c r="J472" s="11">
        <v>5.6997020391924419E-3</v>
      </c>
      <c r="K472" s="11" cm="1">
        <f t="array" ref="K472">MMULT(Analysis!$X472:$AQ472,VaR!C$4:C$23)</f>
        <v>3.2262135962344103E-3</v>
      </c>
      <c r="L472" s="11" cm="1">
        <f t="array" ref="L472">MMULT(Analysis!$X472:$AQ472,VaR!D$4:D$23)</f>
        <v>3.8264389007460599E-3</v>
      </c>
      <c r="M472" s="11" cm="1">
        <f t="array" ref="M472">MMULT(Analysis!$X472:$AQ472,VaR!E$4:E$23)</f>
        <v>4.2274350714793857E-3</v>
      </c>
      <c r="N472" s="11" cm="1">
        <f t="array" ref="N472">MMULT(Analysis!$X472:$AQ472,VaR!F$4:F$23)</f>
        <v>4.6401410931053242E-3</v>
      </c>
      <c r="O472" s="11" cm="1">
        <f t="array" ref="O472">MMULT(Analysis!$X472:$AQ472,VaR!G$4:G$23)</f>
        <v>5.0490260358145534E-3</v>
      </c>
      <c r="P472" s="11" cm="1">
        <f t="array" ref="P472">MMULT(Analysis!$X472:$AQ472,VaR!H$4:H$23)</f>
        <v>5.4481584769341101E-3</v>
      </c>
      <c r="W472" s="37">
        <v>5.2268530134810132E-3</v>
      </c>
      <c r="X472" s="38">
        <v>-1.5058053324901264E-4</v>
      </c>
      <c r="Y472" s="38">
        <v>8.443154334193969E-3</v>
      </c>
      <c r="Z472" s="38">
        <v>4.3528452757356714E-3</v>
      </c>
      <c r="AA472" s="38">
        <v>-1.0325935439951719E-2</v>
      </c>
      <c r="AB472" s="38">
        <v>-2.1956350075139196E-3</v>
      </c>
    </row>
    <row r="473" spans="10:28" x14ac:dyDescent="0.25">
      <c r="J473" s="11">
        <v>-4.9958926160772951E-3</v>
      </c>
      <c r="K473" s="11" cm="1">
        <f t="array" ref="K473">MMULT(Analysis!$X473:$AQ473,VaR!C$4:C$23)</f>
        <v>-7.5641087007094921E-3</v>
      </c>
      <c r="L473" s="11" cm="1">
        <f t="array" ref="L473">MMULT(Analysis!$X473:$AQ473,VaR!D$4:D$23)</f>
        <v>-8.4932437993658089E-3</v>
      </c>
      <c r="M473" s="11" cm="1">
        <f t="array" ref="M473">MMULT(Analysis!$X473:$AQ473,VaR!E$4:E$23)</f>
        <v>-9.479780602148026E-3</v>
      </c>
      <c r="N473" s="11" cm="1">
        <f t="array" ref="N473">MMULT(Analysis!$X473:$AQ473,VaR!F$4:F$23)</f>
        <v>-1.0460648147524841E-2</v>
      </c>
      <c r="O473" s="11" cm="1">
        <f t="array" ref="O473">MMULT(Analysis!$X473:$AQ473,VaR!G$4:G$23)</f>
        <v>-1.1442772432842039E-2</v>
      </c>
      <c r="P473" s="11" cm="1">
        <f t="array" ref="P473">MMULT(Analysis!$X473:$AQ473,VaR!H$4:H$23)</f>
        <v>-1.24518772483626E-2</v>
      </c>
      <c r="W473" s="37">
        <v>5.6505891416221855E-3</v>
      </c>
      <c r="X473" s="38">
        <v>3.4302423480548896E-3</v>
      </c>
      <c r="Y473" s="38">
        <v>-7.5360075192875244E-4</v>
      </c>
      <c r="Z473" s="38">
        <v>-7.5476851558676575E-3</v>
      </c>
      <c r="AA473" s="38">
        <v>4.2319471650524064E-3</v>
      </c>
      <c r="AB473" s="38">
        <v>1.8248493942234198E-2</v>
      </c>
    </row>
    <row r="474" spans="10:28" x14ac:dyDescent="0.25">
      <c r="J474" s="11">
        <v>1.3750757651657315E-3</v>
      </c>
      <c r="K474" s="11" cm="1">
        <f t="array" ref="K474">MMULT(Analysis!$X474:$AQ474,VaR!C$4:C$23)</f>
        <v>2.7638792916807888E-3</v>
      </c>
      <c r="L474" s="11" cm="1">
        <f t="array" ref="L474">MMULT(Analysis!$X474:$AQ474,VaR!D$4:D$23)</f>
        <v>3.2352942112191881E-3</v>
      </c>
      <c r="M474" s="11" cm="1">
        <f t="array" ref="M474">MMULT(Analysis!$X474:$AQ474,VaR!E$4:E$23)</f>
        <v>3.6750323355248938E-3</v>
      </c>
      <c r="N474" s="11" cm="1">
        <f t="array" ref="N474">MMULT(Analysis!$X474:$AQ474,VaR!F$4:F$23)</f>
        <v>4.1214688892319707E-3</v>
      </c>
      <c r="O474" s="11" cm="1">
        <f t="array" ref="O474">MMULT(Analysis!$X474:$AQ474,VaR!G$4:G$23)</f>
        <v>4.5657507093834621E-3</v>
      </c>
      <c r="P474" s="11" cm="1">
        <f t="array" ref="P474">MMULT(Analysis!$X474:$AQ474,VaR!H$4:H$23)</f>
        <v>4.9654268571252998E-3</v>
      </c>
      <c r="W474" s="37">
        <v>-1.1111590993241409E-4</v>
      </c>
      <c r="X474" s="38">
        <v>-8.2018014356799516E-4</v>
      </c>
      <c r="Y474" s="38">
        <v>1.1244458692593617E-2</v>
      </c>
      <c r="Z474" s="38">
        <v>1.5007352268014073E-3</v>
      </c>
      <c r="AA474" s="38">
        <v>1.9958605404198169E-2</v>
      </c>
      <c r="AB474" s="38">
        <v>-5.8978860998773596E-3</v>
      </c>
    </row>
    <row r="475" spans="10:28" x14ac:dyDescent="0.25">
      <c r="J475" s="11">
        <v>-8.1068255758404931E-3</v>
      </c>
      <c r="K475" s="11" cm="1">
        <f t="array" ref="K475">MMULT(Analysis!$X475:$AQ475,VaR!C$4:C$23)</f>
        <v>-4.6019816654639095E-3</v>
      </c>
      <c r="L475" s="11" cm="1">
        <f t="array" ref="L475">MMULT(Analysis!$X475:$AQ475,VaR!D$4:D$23)</f>
        <v>-5.6245356345931471E-3</v>
      </c>
      <c r="M475" s="11" cm="1">
        <f t="array" ref="M475">MMULT(Analysis!$X475:$AQ475,VaR!E$4:E$23)</f>
        <v>-6.6878902222773963E-3</v>
      </c>
      <c r="N475" s="11" cm="1">
        <f t="array" ref="N475">MMULT(Analysis!$X475:$AQ475,VaR!F$4:F$23)</f>
        <v>-7.7425505067783883E-3</v>
      </c>
      <c r="O475" s="11" cm="1">
        <f t="array" ref="O475">MMULT(Analysis!$X475:$AQ475,VaR!G$4:G$23)</f>
        <v>-8.7981254111885784E-3</v>
      </c>
      <c r="P475" s="11" cm="1">
        <f t="array" ref="P475">MMULT(Analysis!$X475:$AQ475,VaR!H$4:H$23)</f>
        <v>-9.8380845622297718E-3</v>
      </c>
      <c r="W475" s="37">
        <v>-3.0539549561595779E-3</v>
      </c>
      <c r="X475" s="38">
        <v>4.7323239211982584E-4</v>
      </c>
      <c r="Y475" s="38">
        <v>-7.2094660112692506E-3</v>
      </c>
      <c r="Z475" s="38">
        <v>5.2974148328132284E-3</v>
      </c>
      <c r="AA475" s="38">
        <v>-5.9114555223379285E-3</v>
      </c>
      <c r="AB475" s="38">
        <v>-4.7567686771013539E-3</v>
      </c>
    </row>
    <row r="476" spans="10:28" x14ac:dyDescent="0.25">
      <c r="J476" s="11">
        <v>-2.7007001180329024E-3</v>
      </c>
      <c r="K476" s="11" cm="1">
        <f t="array" ref="K476">MMULT(Analysis!$X476:$AQ476,VaR!C$4:C$23)</f>
        <v>-9.8192775892350483E-4</v>
      </c>
      <c r="L476" s="11" cm="1">
        <f t="array" ref="L476">MMULT(Analysis!$X476:$AQ476,VaR!D$4:D$23)</f>
        <v>-1.4449034719853718E-3</v>
      </c>
      <c r="M476" s="11" cm="1">
        <f t="array" ref="M476">MMULT(Analysis!$X476:$AQ476,VaR!E$4:E$23)</f>
        <v>-1.7706771773984787E-3</v>
      </c>
      <c r="N476" s="11" cm="1">
        <f t="array" ref="N476">MMULT(Analysis!$X476:$AQ476,VaR!F$4:F$23)</f>
        <v>-2.1056713619958026E-3</v>
      </c>
      <c r="O476" s="11" cm="1">
        <f t="array" ref="O476">MMULT(Analysis!$X476:$AQ476,VaR!G$4:G$23)</f>
        <v>-2.4384768100691348E-3</v>
      </c>
      <c r="P476" s="11" cm="1">
        <f t="array" ref="P476">MMULT(Analysis!$X476:$AQ476,VaR!H$4:H$23)</f>
        <v>-2.7820887083103108E-3</v>
      </c>
      <c r="W476" s="37">
        <v>4.1887451197893822E-3</v>
      </c>
      <c r="X476" s="38">
        <v>4.2043681812720026E-4</v>
      </c>
      <c r="Y476" s="38">
        <v>-3.9856671373367132E-3</v>
      </c>
      <c r="Z476" s="38">
        <v>1.7688075998495333E-2</v>
      </c>
      <c r="AA476" s="38">
        <v>2.0818602171028032E-3</v>
      </c>
      <c r="AB476" s="38">
        <v>1.5260186854575294E-4</v>
      </c>
    </row>
    <row r="477" spans="10:28" x14ac:dyDescent="0.25">
      <c r="J477" s="11">
        <v>-1.1058072333635031E-2</v>
      </c>
      <c r="K477" s="11" cm="1">
        <f t="array" ref="K477">MMULT(Analysis!$X477:$AQ477,VaR!C$4:C$23)</f>
        <v>-3.2736316200684982E-3</v>
      </c>
      <c r="L477" s="11" cm="1">
        <f t="array" ref="L477">MMULT(Analysis!$X477:$AQ477,VaR!D$4:D$23)</f>
        <v>-4.2832558790229175E-3</v>
      </c>
      <c r="M477" s="11" cm="1">
        <f t="array" ref="M477">MMULT(Analysis!$X477:$AQ477,VaR!E$4:E$23)</f>
        <v>-5.1554825744784451E-3</v>
      </c>
      <c r="N477" s="11" cm="1">
        <f t="array" ref="N477">MMULT(Analysis!$X477:$AQ477,VaR!F$4:F$23)</f>
        <v>-6.0355952803293946E-3</v>
      </c>
      <c r="O477" s="11" cm="1">
        <f t="array" ref="O477">MMULT(Analysis!$X477:$AQ477,VaR!G$4:G$23)</f>
        <v>-6.911835318173889E-3</v>
      </c>
      <c r="P477" s="11" cm="1">
        <f t="array" ref="P477">MMULT(Analysis!$X477:$AQ477,VaR!H$4:H$23)</f>
        <v>-7.7223722048790468E-3</v>
      </c>
      <c r="W477" s="37">
        <v>2.7900946542999006E-3</v>
      </c>
      <c r="X477" s="38">
        <v>-1.2228882017006979E-4</v>
      </c>
      <c r="Y477" s="38">
        <v>7.0875045644730574E-3</v>
      </c>
      <c r="Z477" s="38">
        <v>-9.3498196307962647E-3</v>
      </c>
      <c r="AA477" s="38">
        <v>3.6121261619962751E-3</v>
      </c>
      <c r="AB477" s="38">
        <v>-8.0395312544293118E-3</v>
      </c>
    </row>
    <row r="478" spans="10:28" x14ac:dyDescent="0.25">
      <c r="J478" s="11">
        <v>-1.1098992244667387E-3</v>
      </c>
      <c r="K478" s="11" cm="1">
        <f t="array" ref="K478">MMULT(Analysis!$X478:$AQ478,VaR!C$4:C$23)</f>
        <v>-2.1177307129154862E-3</v>
      </c>
      <c r="L478" s="11" cm="1">
        <f t="array" ref="L478">MMULT(Analysis!$X478:$AQ478,VaR!D$4:D$23)</f>
        <v>-2.4005941351740584E-3</v>
      </c>
      <c r="M478" s="11" cm="1">
        <f t="array" ref="M478">MMULT(Analysis!$X478:$AQ478,VaR!E$4:E$23)</f>
        <v>-2.5902559486667368E-3</v>
      </c>
      <c r="N478" s="11" cm="1">
        <f t="array" ref="N478">MMULT(Analysis!$X478:$AQ478,VaR!F$4:F$23)</f>
        <v>-2.7813418365152283E-3</v>
      </c>
      <c r="O478" s="11" cm="1">
        <f t="array" ref="O478">MMULT(Analysis!$X478:$AQ478,VaR!G$4:G$23)</f>
        <v>-2.9736265775989631E-3</v>
      </c>
      <c r="P478" s="11" cm="1">
        <f t="array" ref="P478">MMULT(Analysis!$X478:$AQ478,VaR!H$4:H$23)</f>
        <v>-3.2456013790185465E-3</v>
      </c>
      <c r="W478" s="37">
        <v>6.4421575780201235E-3</v>
      </c>
      <c r="X478" s="38">
        <v>2.3791923993267119E-3</v>
      </c>
      <c r="Y478" s="38">
        <v>2.6124671870125897E-3</v>
      </c>
      <c r="Z478" s="38">
        <v>-2.6171646792761752E-3</v>
      </c>
      <c r="AA478" s="38">
        <v>1.5537544787628576E-3</v>
      </c>
      <c r="AB478" s="38">
        <v>-3.3678837233888769E-3</v>
      </c>
    </row>
    <row r="479" spans="10:28" x14ac:dyDescent="0.25">
      <c r="J479" s="11">
        <v>5.9435721824347017E-4</v>
      </c>
      <c r="K479" s="11" cm="1">
        <f t="array" ref="K479">MMULT(Analysis!$X479:$AQ479,VaR!C$4:C$23)</f>
        <v>4.6567288245933595E-7</v>
      </c>
      <c r="L479" s="11" cm="1">
        <f t="array" ref="L479">MMULT(Analysis!$X479:$AQ479,VaR!D$4:D$23)</f>
        <v>-2.4134174694129013E-4</v>
      </c>
      <c r="M479" s="11" cm="1">
        <f t="array" ref="M479">MMULT(Analysis!$X479:$AQ479,VaR!E$4:E$23)</f>
        <v>-2.8133683480329711E-4</v>
      </c>
      <c r="N479" s="11" cm="1">
        <f t="array" ref="N479">MMULT(Analysis!$X479:$AQ479,VaR!F$4:F$23)</f>
        <v>-3.3867494235862567E-4</v>
      </c>
      <c r="O479" s="11" cm="1">
        <f t="array" ref="O479">MMULT(Analysis!$X479:$AQ479,VaR!G$4:G$23)</f>
        <v>-3.9365478383903861E-4</v>
      </c>
      <c r="P479" s="11" cm="1">
        <f t="array" ref="P479">MMULT(Analysis!$X479:$AQ479,VaR!H$4:H$23)</f>
        <v>-4.5061733409963852E-4</v>
      </c>
      <c r="W479" s="37">
        <v>3.6804499495687194E-3</v>
      </c>
      <c r="X479" s="38">
        <v>1.954086383444519E-3</v>
      </c>
      <c r="Y479" s="38">
        <v>4.7436650611904045E-3</v>
      </c>
      <c r="Z479" s="38">
        <v>8.9093148001949882E-3</v>
      </c>
      <c r="AA479" s="38">
        <v>6.5104507631156593E-3</v>
      </c>
      <c r="AB479" s="38">
        <v>-9.2428944945946567E-3</v>
      </c>
    </row>
    <row r="480" spans="10:28" x14ac:dyDescent="0.25">
      <c r="J480" s="11">
        <v>-4.864647090680449E-3</v>
      </c>
      <c r="K480" s="11" cm="1">
        <f t="array" ref="K480">MMULT(Analysis!$X480:$AQ480,VaR!C$4:C$23)</f>
        <v>2.1168865654549546E-4</v>
      </c>
      <c r="L480" s="11" cm="1">
        <f t="array" ref="L480">MMULT(Analysis!$X480:$AQ480,VaR!D$4:D$23)</f>
        <v>4.606030129755234E-5</v>
      </c>
      <c r="M480" s="11" cm="1">
        <f t="array" ref="M480">MMULT(Analysis!$X480:$AQ480,VaR!E$4:E$23)</f>
        <v>-1.248024090735366E-4</v>
      </c>
      <c r="N480" s="11" cm="1">
        <f t="array" ref="N480">MMULT(Analysis!$X480:$AQ480,VaR!F$4:F$23)</f>
        <v>-2.8817962548891355E-4</v>
      </c>
      <c r="O480" s="11" cm="1">
        <f t="array" ref="O480">MMULT(Analysis!$X480:$AQ480,VaR!G$4:G$23)</f>
        <v>-4.5309549962918355E-4</v>
      </c>
      <c r="P480" s="11" cm="1">
        <f t="array" ref="P480">MMULT(Analysis!$X480:$AQ480,VaR!H$4:H$23)</f>
        <v>-6.284217932181525E-4</v>
      </c>
      <c r="W480" s="37">
        <v>-5.6027107348345434E-4</v>
      </c>
      <c r="X480" s="38">
        <v>-7.8581021191203027E-3</v>
      </c>
      <c r="Y480" s="38">
        <v>-2.7384698427762493E-3</v>
      </c>
      <c r="Z480" s="38">
        <v>6.2274043291945407E-4</v>
      </c>
      <c r="AA480" s="38">
        <v>5.4535669879522174E-3</v>
      </c>
      <c r="AB480" s="38">
        <v>1.220364029348857E-2</v>
      </c>
    </row>
    <row r="481" spans="10:28" x14ac:dyDescent="0.25">
      <c r="J481" s="11">
        <v>1.3151463894763198E-2</v>
      </c>
      <c r="K481" s="11" cm="1">
        <f t="array" ref="K481">MMULT(Analysis!$X481:$AQ481,VaR!C$4:C$23)</f>
        <v>5.8031313836266847E-3</v>
      </c>
      <c r="L481" s="11" cm="1">
        <f t="array" ref="L481">MMULT(Analysis!$X481:$AQ481,VaR!D$4:D$23)</f>
        <v>6.6204285806654144E-3</v>
      </c>
      <c r="M481" s="11" cm="1">
        <f t="array" ref="M481">MMULT(Analysis!$X481:$AQ481,VaR!E$4:E$23)</f>
        <v>7.5324701638687826E-3</v>
      </c>
      <c r="N481" s="11" cm="1">
        <f t="array" ref="N481">MMULT(Analysis!$X481:$AQ481,VaR!F$4:F$23)</f>
        <v>8.4358658579453578E-3</v>
      </c>
      <c r="O481" s="11" cm="1">
        <f t="array" ref="O481">MMULT(Analysis!$X481:$AQ481,VaR!G$4:G$23)</f>
        <v>9.3414277332783437E-3</v>
      </c>
      <c r="P481" s="11" cm="1">
        <f t="array" ref="P481">MMULT(Analysis!$X481:$AQ481,VaR!H$4:H$23)</f>
        <v>1.0235126458612546E-2</v>
      </c>
      <c r="W481" s="37">
        <v>-6.493208593397865E-4</v>
      </c>
      <c r="X481" s="38">
        <v>5.4449109873312409E-3</v>
      </c>
      <c r="Y481" s="38">
        <v>4.9782901492435492E-4</v>
      </c>
      <c r="Z481" s="38">
        <v>5.2613296414448993E-3</v>
      </c>
      <c r="AA481" s="38">
        <v>5.2849881432019174E-3</v>
      </c>
      <c r="AB481" s="38">
        <v>2.6920377889509835E-4</v>
      </c>
    </row>
    <row r="482" spans="10:28" x14ac:dyDescent="0.25">
      <c r="J482" s="11">
        <v>4.8005932343555789E-3</v>
      </c>
      <c r="K482" s="11" cm="1">
        <f t="array" ref="K482">MMULT(Analysis!$X482:$AQ482,VaR!C$4:C$23)</f>
        <v>7.0690070134641772E-3</v>
      </c>
      <c r="L482" s="11" cm="1">
        <f t="array" ref="L482">MMULT(Analysis!$X482:$AQ482,VaR!D$4:D$23)</f>
        <v>7.6130362797157429E-3</v>
      </c>
      <c r="M482" s="11" cm="1">
        <f t="array" ref="M482">MMULT(Analysis!$X482:$AQ482,VaR!E$4:E$23)</f>
        <v>8.0008008615024429E-3</v>
      </c>
      <c r="N482" s="11" cm="1">
        <f t="array" ref="N482">MMULT(Analysis!$X482:$AQ482,VaR!F$4:F$23)</f>
        <v>8.4058807207585667E-3</v>
      </c>
      <c r="O482" s="11" cm="1">
        <f t="array" ref="O482">MMULT(Analysis!$X482:$AQ482,VaR!G$4:G$23)</f>
        <v>8.8078755183713334E-3</v>
      </c>
      <c r="P482" s="11" cm="1">
        <f t="array" ref="P482">MMULT(Analysis!$X482:$AQ482,VaR!H$4:H$23)</f>
        <v>9.226294855496614E-3</v>
      </c>
      <c r="W482" s="37">
        <v>2.1646742334254666E-3</v>
      </c>
      <c r="X482" s="38">
        <v>6.8709419499791693E-3</v>
      </c>
      <c r="Y482" s="38">
        <v>-1.4358222769666465E-2</v>
      </c>
      <c r="Z482" s="38">
        <v>-1.2642528887852678E-3</v>
      </c>
      <c r="AA482" s="38">
        <v>4.2230668996926391E-4</v>
      </c>
      <c r="AB482" s="38">
        <v>-3.1789244040861375E-3</v>
      </c>
    </row>
    <row r="483" spans="10:28" x14ac:dyDescent="0.25">
      <c r="J483" s="11">
        <v>7.9137685671262035E-3</v>
      </c>
      <c r="K483" s="11" cm="1">
        <f t="array" ref="K483">MMULT(Analysis!$X483:$AQ483,VaR!C$4:C$23)</f>
        <v>9.9566242147869893E-3</v>
      </c>
      <c r="L483" s="11" cm="1">
        <f t="array" ref="L483">MMULT(Analysis!$X483:$AQ483,VaR!D$4:D$23)</f>
        <v>1.1630714762881866E-2</v>
      </c>
      <c r="M483" s="11" cm="1">
        <f t="array" ref="M483">MMULT(Analysis!$X483:$AQ483,VaR!E$4:E$23)</f>
        <v>1.334052012953474E-2</v>
      </c>
      <c r="N483" s="11" cm="1">
        <f t="array" ref="N483">MMULT(Analysis!$X483:$AQ483,VaR!F$4:F$23)</f>
        <v>1.5057197466105789E-2</v>
      </c>
      <c r="O483" s="11" cm="1">
        <f t="array" ref="O483">MMULT(Analysis!$X483:$AQ483,VaR!G$4:G$23)</f>
        <v>1.6773329876627264E-2</v>
      </c>
      <c r="P483" s="11" cm="1">
        <f t="array" ref="P483">MMULT(Analysis!$X483:$AQ483,VaR!H$4:H$23)</f>
        <v>1.8482265001341217E-2</v>
      </c>
      <c r="W483" s="37">
        <v>-1.0508551304170394E-3</v>
      </c>
      <c r="X483" s="38">
        <v>-3.0832283320924034E-3</v>
      </c>
      <c r="Y483" s="38">
        <v>1.1139066946758249E-3</v>
      </c>
      <c r="Z483" s="38">
        <v>1.7772595670805457E-3</v>
      </c>
      <c r="AA483" s="38">
        <v>1.5031390936300158E-2</v>
      </c>
      <c r="AB483" s="38">
        <v>8.4008109764581603E-4</v>
      </c>
    </row>
    <row r="484" spans="10:28" x14ac:dyDescent="0.25">
      <c r="J484" s="11">
        <v>1.3031391142792523E-3</v>
      </c>
      <c r="K484" s="11" cm="1">
        <f t="array" ref="K484">MMULT(Analysis!$X484:$AQ484,VaR!C$4:C$23)</f>
        <v>2.174516215034371E-3</v>
      </c>
      <c r="L484" s="11" cm="1">
        <f t="array" ref="L484">MMULT(Analysis!$X484:$AQ484,VaR!D$4:D$23)</f>
        <v>2.1144863800080949E-3</v>
      </c>
      <c r="M484" s="11" cm="1">
        <f t="array" ref="M484">MMULT(Analysis!$X484:$AQ484,VaR!E$4:E$23)</f>
        <v>2.1397516754833356E-3</v>
      </c>
      <c r="N484" s="11" cm="1">
        <f t="array" ref="N484">MMULT(Analysis!$X484:$AQ484,VaR!F$4:F$23)</f>
        <v>2.1624439795361067E-3</v>
      </c>
      <c r="O484" s="11" cm="1">
        <f t="array" ref="O484">MMULT(Analysis!$X484:$AQ484,VaR!G$4:G$23)</f>
        <v>2.1868526892277603E-3</v>
      </c>
      <c r="P484" s="11" cm="1">
        <f t="array" ref="P484">MMULT(Analysis!$X484:$AQ484,VaR!H$4:H$23)</f>
        <v>2.2114883447697021E-3</v>
      </c>
      <c r="W484" s="37">
        <v>2.0602846370806217E-3</v>
      </c>
      <c r="X484" s="38">
        <v>4.7285000644260427E-3</v>
      </c>
      <c r="Y484" s="38">
        <v>8.8756809196216639E-3</v>
      </c>
      <c r="Z484" s="38">
        <v>1.3785354515959624E-3</v>
      </c>
      <c r="AA484" s="38">
        <v>-1.1715067411307246E-3</v>
      </c>
      <c r="AB484" s="38">
        <v>2.5849727789033203E-2</v>
      </c>
    </row>
    <row r="485" spans="10:28" x14ac:dyDescent="0.25">
      <c r="J485" s="11">
        <v>-7.5072842491379988E-4</v>
      </c>
      <c r="K485" s="11" cm="1">
        <f t="array" ref="K485">MMULT(Analysis!$X485:$AQ485,VaR!C$4:C$23)</f>
        <v>1.310755484123716E-3</v>
      </c>
      <c r="L485" s="11" cm="1">
        <f t="array" ref="L485">MMULT(Analysis!$X485:$AQ485,VaR!D$4:D$23)</f>
        <v>1.2007008900245168E-3</v>
      </c>
      <c r="M485" s="11" cm="1">
        <f t="array" ref="M485">MMULT(Analysis!$X485:$AQ485,VaR!E$4:E$23)</f>
        <v>1.124363195270304E-3</v>
      </c>
      <c r="N485" s="11" cm="1">
        <f t="array" ref="N485">MMULT(Analysis!$X485:$AQ485,VaR!F$4:F$23)</f>
        <v>1.075102893698214E-3</v>
      </c>
      <c r="O485" s="11" cm="1">
        <f t="array" ref="O485">MMULT(Analysis!$X485:$AQ485,VaR!G$4:G$23)</f>
        <v>1.0256514939592969E-3</v>
      </c>
      <c r="P485" s="11" cm="1">
        <f t="array" ref="P485">MMULT(Analysis!$X485:$AQ485,VaR!H$4:H$23)</f>
        <v>9.2078750826761718E-4</v>
      </c>
      <c r="W485" s="37">
        <v>4.4198215164069555E-4</v>
      </c>
      <c r="X485" s="38">
        <v>7.7560022216639473E-3</v>
      </c>
      <c r="Y485" s="38">
        <v>-3.2676270797892351E-4</v>
      </c>
      <c r="Z485" s="38">
        <v>1.0060701491357758E-2</v>
      </c>
      <c r="AA485" s="38">
        <v>2.1300135959871113E-3</v>
      </c>
      <c r="AB485" s="38">
        <v>1.0980758160154801E-2</v>
      </c>
    </row>
    <row r="486" spans="10:28" x14ac:dyDescent="0.25">
      <c r="J486" s="11">
        <v>-1.0151738825683633E-3</v>
      </c>
      <c r="K486" s="11" cm="1">
        <f t="array" ref="K486">MMULT(Analysis!$X486:$AQ486,VaR!C$4:C$23)</f>
        <v>-4.6563570325227623E-4</v>
      </c>
      <c r="L486" s="11" cm="1">
        <f t="array" ref="L486">MMULT(Analysis!$X486:$AQ486,VaR!D$4:D$23)</f>
        <v>-4.5571881367263201E-4</v>
      </c>
      <c r="M486" s="11" cm="1">
        <f t="array" ref="M486">MMULT(Analysis!$X486:$AQ486,VaR!E$4:E$23)</f>
        <v>-6.5027538300612483E-4</v>
      </c>
      <c r="N486" s="11" cm="1">
        <f t="array" ref="N486">MMULT(Analysis!$X486:$AQ486,VaR!F$4:F$23)</f>
        <v>-8.2227034880398033E-4</v>
      </c>
      <c r="O486" s="11" cm="1">
        <f t="array" ref="O486">MMULT(Analysis!$X486:$AQ486,VaR!G$4:G$23)</f>
        <v>-9.9855729787216331E-4</v>
      </c>
      <c r="P486" s="11" cm="1">
        <f t="array" ref="P486">MMULT(Analysis!$X486:$AQ486,VaR!H$4:H$23)</f>
        <v>-1.2019849030885095E-3</v>
      </c>
      <c r="W486" s="37">
        <v>1.8647543265600686E-3</v>
      </c>
      <c r="X486" s="38">
        <v>-5.5429886763013192E-3</v>
      </c>
      <c r="Y486" s="38">
        <v>4.882694989240554E-3</v>
      </c>
      <c r="Z486" s="38">
        <v>-6.2560008965818273E-3</v>
      </c>
      <c r="AA486" s="38">
        <v>6.6384625061880797E-3</v>
      </c>
      <c r="AB486" s="38">
        <v>1.4487972329210606E-3</v>
      </c>
    </row>
    <row r="487" spans="10:28" x14ac:dyDescent="0.25">
      <c r="J487" s="11">
        <v>1.5730159855685419E-2</v>
      </c>
      <c r="K487" s="11" cm="1">
        <f t="array" ref="K487">MMULT(Analysis!$X487:$AQ487,VaR!C$4:C$23)</f>
        <v>9.747710302714584E-3</v>
      </c>
      <c r="L487" s="11" cm="1">
        <f t="array" ref="L487">MMULT(Analysis!$X487:$AQ487,VaR!D$4:D$23)</f>
        <v>1.1625632997558182E-2</v>
      </c>
      <c r="M487" s="11" cm="1">
        <f t="array" ref="M487">MMULT(Analysis!$X487:$AQ487,VaR!E$4:E$23)</f>
        <v>1.3186360739290299E-2</v>
      </c>
      <c r="N487" s="11" cm="1">
        <f t="array" ref="N487">MMULT(Analysis!$X487:$AQ487,VaR!F$4:F$23)</f>
        <v>1.4785866848991903E-2</v>
      </c>
      <c r="O487" s="11" cm="1">
        <f t="array" ref="O487">MMULT(Analysis!$X487:$AQ487,VaR!G$4:G$23)</f>
        <v>1.6377813910356444E-2</v>
      </c>
      <c r="P487" s="11" cm="1">
        <f t="array" ref="P487">MMULT(Analysis!$X487:$AQ487,VaR!H$4:H$23)</f>
        <v>1.7879660496616233E-2</v>
      </c>
      <c r="W487" s="37">
        <v>-2.5462252870071091E-3</v>
      </c>
      <c r="X487" s="38">
        <v>1.7773871675453847E-3</v>
      </c>
      <c r="Y487" s="38">
        <v>6.4411949397741412E-3</v>
      </c>
      <c r="Z487" s="38">
        <v>3.6657697212940537E-4</v>
      </c>
      <c r="AA487" s="38">
        <v>6.2356563977198675E-3</v>
      </c>
      <c r="AB487" s="38">
        <v>1.1185136398932082E-2</v>
      </c>
    </row>
    <row r="488" spans="10:28" x14ac:dyDescent="0.25">
      <c r="J488" s="11">
        <v>4.8615590551227827E-3</v>
      </c>
      <c r="K488" s="11" cm="1">
        <f t="array" ref="K488">MMULT(Analysis!$X488:$AQ488,VaR!C$4:C$23)</f>
        <v>4.9516142127442779E-3</v>
      </c>
      <c r="L488" s="11" cm="1">
        <f t="array" ref="L488">MMULT(Analysis!$X488:$AQ488,VaR!D$4:D$23)</f>
        <v>6.0454376378493314E-3</v>
      </c>
      <c r="M488" s="11" cm="1">
        <f t="array" ref="M488">MMULT(Analysis!$X488:$AQ488,VaR!E$4:E$23)</f>
        <v>7.1555975365520481E-3</v>
      </c>
      <c r="N488" s="11" cm="1">
        <f t="array" ref="N488">MMULT(Analysis!$X488:$AQ488,VaR!F$4:F$23)</f>
        <v>8.2633693714541136E-3</v>
      </c>
      <c r="O488" s="11" cm="1">
        <f t="array" ref="O488">MMULT(Analysis!$X488:$AQ488,VaR!G$4:G$23)</f>
        <v>9.3740231004655512E-3</v>
      </c>
      <c r="P488" s="11" cm="1">
        <f t="array" ref="P488">MMULT(Analysis!$X488:$AQ488,VaR!H$4:H$23)</f>
        <v>1.0545391139917254E-2</v>
      </c>
      <c r="W488" s="37">
        <v>2.7416944158161639E-3</v>
      </c>
      <c r="X488" s="38">
        <v>1.4607772279996425E-3</v>
      </c>
      <c r="Y488" s="38">
        <v>-5.2436862342314277E-3</v>
      </c>
      <c r="Z488" s="38">
        <v>5.8962910164438651E-3</v>
      </c>
      <c r="AA488" s="38">
        <v>7.4294522311072796E-3</v>
      </c>
      <c r="AB488" s="38">
        <v>-5.4068115410824246E-3</v>
      </c>
    </row>
    <row r="489" spans="10:28" x14ac:dyDescent="0.25">
      <c r="J489" s="11">
        <v>3.0707694898714274E-3</v>
      </c>
      <c r="K489" s="11" cm="1">
        <f t="array" ref="K489">MMULT(Analysis!$X489:$AQ489,VaR!C$4:C$23)</f>
        <v>1.6251250951931928E-3</v>
      </c>
      <c r="L489" s="11" cm="1">
        <f t="array" ref="L489">MMULT(Analysis!$X489:$AQ489,VaR!D$4:D$23)</f>
        <v>1.9458659581675023E-3</v>
      </c>
      <c r="M489" s="11" cm="1">
        <f t="array" ref="M489">MMULT(Analysis!$X489:$AQ489,VaR!E$4:E$23)</f>
        <v>2.2190973131378301E-3</v>
      </c>
      <c r="N489" s="11" cm="1">
        <f t="array" ref="N489">MMULT(Analysis!$X489:$AQ489,VaR!F$4:F$23)</f>
        <v>2.4938148391767121E-3</v>
      </c>
      <c r="O489" s="11" cm="1">
        <f t="array" ref="O489">MMULT(Analysis!$X489:$AQ489,VaR!G$4:G$23)</f>
        <v>2.7684651238082509E-3</v>
      </c>
      <c r="P489" s="11" cm="1">
        <f t="array" ref="P489">MMULT(Analysis!$X489:$AQ489,VaR!H$4:H$23)</f>
        <v>3.0589471884979002E-3</v>
      </c>
      <c r="W489" s="37">
        <v>4.0324149631473117E-3</v>
      </c>
      <c r="X489" s="38">
        <v>6.8857227486441843E-3</v>
      </c>
      <c r="Y489" s="38">
        <v>-4.3970313613011965E-3</v>
      </c>
      <c r="Z489" s="38">
        <v>-2.1479053990959077E-3</v>
      </c>
      <c r="AA489" s="38">
        <v>1.1654435653425752E-2</v>
      </c>
      <c r="AB489" s="38">
        <v>-7.307337997293507E-3</v>
      </c>
    </row>
    <row r="490" spans="10:28" x14ac:dyDescent="0.25">
      <c r="J490" s="11">
        <v>-5.0903301364400638E-4</v>
      </c>
      <c r="K490" s="11" cm="1">
        <f t="array" ref="K490">MMULT(Analysis!$X490:$AQ490,VaR!C$4:C$23)</f>
        <v>2.1755448862082766E-3</v>
      </c>
      <c r="L490" s="11" cm="1">
        <f t="array" ref="L490">MMULT(Analysis!$X490:$AQ490,VaR!D$4:D$23)</f>
        <v>2.3652855481905055E-3</v>
      </c>
      <c r="M490" s="11" cm="1">
        <f t="array" ref="M490">MMULT(Analysis!$X490:$AQ490,VaR!E$4:E$23)</f>
        <v>2.5489472518128676E-3</v>
      </c>
      <c r="N490" s="11" cm="1">
        <f t="array" ref="N490">MMULT(Analysis!$X490:$AQ490,VaR!F$4:F$23)</f>
        <v>2.7329584042579962E-3</v>
      </c>
      <c r="O490" s="11" cm="1">
        <f t="array" ref="O490">MMULT(Analysis!$X490:$AQ490,VaR!G$4:G$23)</f>
        <v>2.9172246229398524E-3</v>
      </c>
      <c r="P490" s="11" cm="1">
        <f t="array" ref="P490">MMULT(Analysis!$X490:$AQ490,VaR!H$4:H$23)</f>
        <v>3.0897084736385286E-3</v>
      </c>
      <c r="W490" s="37">
        <v>-2.4062043712561711E-3</v>
      </c>
      <c r="X490" s="38">
        <v>-9.3594650136074042E-3</v>
      </c>
      <c r="Y490" s="38">
        <v>1.2974516192149168E-3</v>
      </c>
      <c r="Z490" s="38">
        <v>-7.0678556054816002E-3</v>
      </c>
      <c r="AA490" s="38">
        <v>1.0519065800588577E-3</v>
      </c>
      <c r="AB490" s="38">
        <v>1.1542026951598382E-2</v>
      </c>
    </row>
    <row r="491" spans="10:28" x14ac:dyDescent="0.25">
      <c r="J491" s="11">
        <v>3.1263949688183439E-3</v>
      </c>
      <c r="K491" s="11" cm="1">
        <f t="array" ref="K491">MMULT(Analysis!$X491:$AQ491,VaR!C$4:C$23)</f>
        <v>2.3455376130557194E-3</v>
      </c>
      <c r="L491" s="11" cm="1">
        <f t="array" ref="L491">MMULT(Analysis!$X491:$AQ491,VaR!D$4:D$23)</f>
        <v>2.2348241558015508E-3</v>
      </c>
      <c r="M491" s="11" cm="1">
        <f t="array" ref="M491">MMULT(Analysis!$X491:$AQ491,VaR!E$4:E$23)</f>
        <v>2.1400909276629207E-3</v>
      </c>
      <c r="N491" s="11" cm="1">
        <f t="array" ref="N491">MMULT(Analysis!$X491:$AQ491,VaR!F$4:F$23)</f>
        <v>2.044584799984716E-3</v>
      </c>
      <c r="O491" s="11" cm="1">
        <f t="array" ref="O491">MMULT(Analysis!$X491:$AQ491,VaR!G$4:G$23)</f>
        <v>1.9491259454934697E-3</v>
      </c>
      <c r="P491" s="11" cm="1">
        <f t="array" ref="P491">MMULT(Analysis!$X491:$AQ491,VaR!H$4:H$23)</f>
        <v>1.8478640970316131E-3</v>
      </c>
      <c r="W491" s="37">
        <v>-1.8569552139670125E-4</v>
      </c>
      <c r="X491" s="38">
        <v>2.1241745710321993E-3</v>
      </c>
      <c r="Y491" s="38">
        <v>-3.549278266697365E-3</v>
      </c>
      <c r="Z491" s="38">
        <v>2.766249097777472E-3</v>
      </c>
      <c r="AA491" s="38">
        <v>9.9531127135269338E-4</v>
      </c>
      <c r="AB491" s="38">
        <v>2.2319508992826743E-3</v>
      </c>
    </row>
    <row r="492" spans="10:28" x14ac:dyDescent="0.25">
      <c r="J492" s="11">
        <v>-3.5733647072373016E-3</v>
      </c>
      <c r="K492" s="11" cm="1">
        <f t="array" ref="K492">MMULT(Analysis!$X492:$AQ492,VaR!C$4:C$23)</f>
        <v>-2.4070285506889565E-3</v>
      </c>
      <c r="L492" s="11" cm="1">
        <f t="array" ref="L492">MMULT(Analysis!$X492:$AQ492,VaR!D$4:D$23)</f>
        <v>-2.9176454981122164E-3</v>
      </c>
      <c r="M492" s="11" cm="1">
        <f t="array" ref="M492">MMULT(Analysis!$X492:$AQ492,VaR!E$4:E$23)</f>
        <v>-3.2321907903888215E-3</v>
      </c>
      <c r="N492" s="11" cm="1">
        <f t="array" ref="N492">MMULT(Analysis!$X492:$AQ492,VaR!F$4:F$23)</f>
        <v>-3.5700121905358354E-3</v>
      </c>
      <c r="O492" s="11" cm="1">
        <f t="array" ref="O492">MMULT(Analysis!$X492:$AQ492,VaR!G$4:G$23)</f>
        <v>-3.902868137374344E-3</v>
      </c>
      <c r="P492" s="11" cm="1">
        <f t="array" ref="P492">MMULT(Analysis!$X492:$AQ492,VaR!H$4:H$23)</f>
        <v>-4.1831443618636751E-3</v>
      </c>
      <c r="W492" s="37">
        <v>1.4820859314553672E-3</v>
      </c>
      <c r="X492" s="38">
        <v>-9.3405857043981078E-3</v>
      </c>
      <c r="Y492" s="38">
        <v>9.7945839711916054E-3</v>
      </c>
      <c r="Z492" s="38">
        <v>-3.9133613123965919E-3</v>
      </c>
      <c r="AA492" s="38">
        <v>-1.1754264127276839E-2</v>
      </c>
      <c r="AB492" s="38">
        <v>8.3725555340279242E-4</v>
      </c>
    </row>
    <row r="493" spans="10:28" x14ac:dyDescent="0.25">
      <c r="J493" s="11">
        <v>-9.833100432575374E-3</v>
      </c>
      <c r="K493" s="11" cm="1">
        <f t="array" ref="K493">MMULT(Analysis!$X493:$AQ493,VaR!C$4:C$23)</f>
        <v>-5.1559470602978849E-3</v>
      </c>
      <c r="L493" s="11" cm="1">
        <f t="array" ref="L493">MMULT(Analysis!$X493:$AQ493,VaR!D$4:D$23)</f>
        <v>-5.9297146000570986E-3</v>
      </c>
      <c r="M493" s="11" cm="1">
        <f t="array" ref="M493">MMULT(Analysis!$X493:$AQ493,VaR!E$4:E$23)</f>
        <v>-6.648993577806339E-3</v>
      </c>
      <c r="N493" s="11" cm="1">
        <f t="array" ref="N493">MMULT(Analysis!$X493:$AQ493,VaR!F$4:F$23)</f>
        <v>-7.3685481916705752E-3</v>
      </c>
      <c r="O493" s="11" cm="1">
        <f t="array" ref="O493">MMULT(Analysis!$X493:$AQ493,VaR!G$4:G$23)</f>
        <v>-8.0856886456127774E-3</v>
      </c>
      <c r="P493" s="11" cm="1">
        <f t="array" ref="P493">MMULT(Analysis!$X493:$AQ493,VaR!H$4:H$23)</f>
        <v>-8.7314128978171705E-3</v>
      </c>
      <c r="W493" s="37">
        <v>4.0826019949221515E-3</v>
      </c>
      <c r="X493" s="38">
        <v>4.1287222873288548E-3</v>
      </c>
      <c r="Y493" s="38">
        <v>2.6513553398704974E-3</v>
      </c>
      <c r="Z493" s="38">
        <v>9.5615943071890794E-3</v>
      </c>
      <c r="AA493" s="38">
        <v>1.2436471584904938E-2</v>
      </c>
      <c r="AB493" s="38">
        <v>-6.4137449577297955E-3</v>
      </c>
    </row>
    <row r="494" spans="10:28" x14ac:dyDescent="0.25">
      <c r="J494" s="11">
        <v>2.7252354926488209E-3</v>
      </c>
      <c r="K494" s="11" cm="1">
        <f t="array" ref="K494">MMULT(Analysis!$X494:$AQ494,VaR!C$4:C$23)</f>
        <v>3.4901468075883867E-3</v>
      </c>
      <c r="L494" s="11" cm="1">
        <f t="array" ref="L494">MMULT(Analysis!$X494:$AQ494,VaR!D$4:D$23)</f>
        <v>3.802700945567616E-3</v>
      </c>
      <c r="M494" s="11" cm="1">
        <f t="array" ref="M494">MMULT(Analysis!$X494:$AQ494,VaR!E$4:E$23)</f>
        <v>4.244361747107365E-3</v>
      </c>
      <c r="N494" s="11" cm="1">
        <f t="array" ref="N494">MMULT(Analysis!$X494:$AQ494,VaR!F$4:F$23)</f>
        <v>4.6802141176808887E-3</v>
      </c>
      <c r="O494" s="11" cm="1">
        <f t="array" ref="O494">MMULT(Analysis!$X494:$AQ494,VaR!G$4:G$23)</f>
        <v>5.1174994815047564E-3</v>
      </c>
      <c r="P494" s="11" cm="1">
        <f t="array" ref="P494">MMULT(Analysis!$X494:$AQ494,VaR!H$4:H$23)</f>
        <v>5.5617726061196124E-3</v>
      </c>
      <c r="W494" s="37">
        <v>-4.9675060245150228E-3</v>
      </c>
      <c r="X494" s="38">
        <v>3.3969364997356024E-3</v>
      </c>
      <c r="Y494" s="38">
        <v>7.4998811492478132E-4</v>
      </c>
      <c r="Z494" s="38">
        <v>9.5293315242372043E-3</v>
      </c>
      <c r="AA494" s="38">
        <v>1.6999259206466376E-3</v>
      </c>
      <c r="AB494" s="38">
        <v>3.4084840457457178E-3</v>
      </c>
    </row>
    <row r="495" spans="10:28" x14ac:dyDescent="0.25">
      <c r="J495" s="11">
        <v>-1.6424352977677248E-2</v>
      </c>
      <c r="K495" s="11" cm="1">
        <f t="array" ref="K495">MMULT(Analysis!$X495:$AQ495,VaR!C$4:C$23)</f>
        <v>-6.3292347969653821E-3</v>
      </c>
      <c r="L495" s="11" cm="1">
        <f t="array" ref="L495">MMULT(Analysis!$X495:$AQ495,VaR!D$4:D$23)</f>
        <v>-7.6323823662438435E-3</v>
      </c>
      <c r="M495" s="11" cm="1">
        <f t="array" ref="M495">MMULT(Analysis!$X495:$AQ495,VaR!E$4:E$23)</f>
        <v>-8.8025990558085257E-3</v>
      </c>
      <c r="N495" s="11" cm="1">
        <f t="array" ref="N495">MMULT(Analysis!$X495:$AQ495,VaR!F$4:F$23)</f>
        <v>-9.9940493054824931E-3</v>
      </c>
      <c r="O495" s="11" cm="1">
        <f t="array" ref="O495">MMULT(Analysis!$X495:$AQ495,VaR!G$4:G$23)</f>
        <v>-1.1181074023586368E-2</v>
      </c>
      <c r="P495" s="11" cm="1">
        <f t="array" ref="P495">MMULT(Analysis!$X495:$AQ495,VaR!H$4:H$23)</f>
        <v>-1.2354500108876915E-2</v>
      </c>
      <c r="W495" s="37">
        <v>2.0712525065377119E-3</v>
      </c>
      <c r="X495" s="38">
        <v>2.1819297787951655E-3</v>
      </c>
      <c r="Y495" s="38">
        <v>1.1109513162003714E-2</v>
      </c>
      <c r="Z495" s="38">
        <v>1.0819001084502088E-2</v>
      </c>
      <c r="AA495" s="38">
        <v>-4.3757882703095675E-3</v>
      </c>
      <c r="AB495" s="38">
        <v>6.3550823177924032E-3</v>
      </c>
    </row>
    <row r="496" spans="10:28" x14ac:dyDescent="0.25">
      <c r="J496" s="11">
        <v>-5.1505095487156469E-3</v>
      </c>
      <c r="K496" s="11" cm="1">
        <f t="array" ref="K496">MMULT(Analysis!$X496:$AQ496,VaR!C$4:C$23)</f>
        <v>-3.7525326208626302E-3</v>
      </c>
      <c r="L496" s="11" cm="1">
        <f t="array" ref="L496">MMULT(Analysis!$X496:$AQ496,VaR!D$4:D$23)</f>
        <v>-4.0523110059904636E-3</v>
      </c>
      <c r="M496" s="11" cm="1">
        <f t="array" ref="M496">MMULT(Analysis!$X496:$AQ496,VaR!E$4:E$23)</f>
        <v>-4.3610286939860087E-3</v>
      </c>
      <c r="N496" s="11" cm="1">
        <f t="array" ref="N496">MMULT(Analysis!$X496:$AQ496,VaR!F$4:F$23)</f>
        <v>-4.6785605451965988E-3</v>
      </c>
      <c r="O496" s="11" cm="1">
        <f t="array" ref="O496">MMULT(Analysis!$X496:$AQ496,VaR!G$4:G$23)</f>
        <v>-4.9953014571904875E-3</v>
      </c>
      <c r="P496" s="11" cm="1">
        <f t="array" ref="P496">MMULT(Analysis!$X496:$AQ496,VaR!H$4:H$23)</f>
        <v>-5.2776368182861711E-3</v>
      </c>
      <c r="W496" s="37">
        <v>-3.1098302633850838E-3</v>
      </c>
      <c r="X496" s="38">
        <v>3.4269068580906606E-3</v>
      </c>
      <c r="Y496" s="38">
        <v>4.7613661734463679E-3</v>
      </c>
      <c r="Z496" s="38">
        <v>8.1867554157099218E-3</v>
      </c>
      <c r="AA496" s="38">
        <v>-4.7673715779557825E-3</v>
      </c>
      <c r="AB496" s="38">
        <v>-3.4923334361461455E-3</v>
      </c>
    </row>
    <row r="497" spans="10:28" x14ac:dyDescent="0.25">
      <c r="J497" s="11">
        <v>-8.0491684823405119E-3</v>
      </c>
      <c r="K497" s="11" cm="1">
        <f t="array" ref="K497">MMULT(Analysis!$X497:$AQ497,VaR!C$4:C$23)</f>
        <v>-3.5469857576676247E-3</v>
      </c>
      <c r="L497" s="11" cm="1">
        <f t="array" ref="L497">MMULT(Analysis!$X497:$AQ497,VaR!D$4:D$23)</f>
        <v>-3.7909879277278468E-3</v>
      </c>
      <c r="M497" s="11" cm="1">
        <f t="array" ref="M497">MMULT(Analysis!$X497:$AQ497,VaR!E$4:E$23)</f>
        <v>-3.7705326570163979E-3</v>
      </c>
      <c r="N497" s="11" cm="1">
        <f t="array" ref="N497">MMULT(Analysis!$X497:$AQ497,VaR!F$4:F$23)</f>
        <v>-3.7694523490697492E-3</v>
      </c>
      <c r="O497" s="11" cm="1">
        <f t="array" ref="O497">MMULT(Analysis!$X497:$AQ497,VaR!G$4:G$23)</f>
        <v>-3.7642749642372705E-3</v>
      </c>
      <c r="P497" s="11" cm="1">
        <f t="array" ref="P497">MMULT(Analysis!$X497:$AQ497,VaR!H$4:H$23)</f>
        <v>-3.7528125130536528E-3</v>
      </c>
      <c r="W497" s="37">
        <v>-3.6818512262485458E-3</v>
      </c>
      <c r="X497" s="38">
        <v>-2.0961195079726162E-3</v>
      </c>
      <c r="Y497" s="38">
        <v>2.8050878648205983E-3</v>
      </c>
      <c r="Z497" s="38">
        <v>-3.0230851340718803E-3</v>
      </c>
      <c r="AA497" s="38">
        <v>-6.1891453550662846E-3</v>
      </c>
      <c r="AB497" s="38">
        <v>1.0586590546050866E-2</v>
      </c>
    </row>
    <row r="498" spans="10:28" x14ac:dyDescent="0.25">
      <c r="J498" s="11">
        <v>1.2204825720434609E-2</v>
      </c>
      <c r="K498" s="11" cm="1">
        <f t="array" ref="K498">MMULT(Analysis!$X498:$AQ498,VaR!C$4:C$23)</f>
        <v>8.0670347752624487E-3</v>
      </c>
      <c r="L498" s="11" cm="1">
        <f t="array" ref="L498">MMULT(Analysis!$X498:$AQ498,VaR!D$4:D$23)</f>
        <v>9.2389781442830474E-3</v>
      </c>
      <c r="M498" s="11" cm="1">
        <f t="array" ref="M498">MMULT(Analysis!$X498:$AQ498,VaR!E$4:E$23)</f>
        <v>1.0509155343198807E-2</v>
      </c>
      <c r="N498" s="11" cm="1">
        <f t="array" ref="N498">MMULT(Analysis!$X498:$AQ498,VaR!F$4:F$23)</f>
        <v>1.1785200462082058E-2</v>
      </c>
      <c r="O498" s="11" cm="1">
        <f t="array" ref="O498">MMULT(Analysis!$X498:$AQ498,VaR!G$4:G$23)</f>
        <v>1.3063047134789407E-2</v>
      </c>
      <c r="P498" s="11" cm="1">
        <f t="array" ref="P498">MMULT(Analysis!$X498:$AQ498,VaR!H$4:H$23)</f>
        <v>1.4374206779223157E-2</v>
      </c>
      <c r="W498" s="37">
        <v>1.2802448190981522E-3</v>
      </c>
      <c r="X498" s="38">
        <v>2.3406326092990639E-3</v>
      </c>
      <c r="Y498" s="38">
        <v>6.0305957691103688E-3</v>
      </c>
      <c r="Z498" s="38">
        <v>1.3009833385978708E-3</v>
      </c>
      <c r="AA498" s="38">
        <v>-2.6080252463463694E-3</v>
      </c>
      <c r="AB498" s="38">
        <v>-5.2038083446073868E-3</v>
      </c>
    </row>
    <row r="499" spans="10:28" x14ac:dyDescent="0.25">
      <c r="J499" s="11">
        <v>4.969739572351692E-3</v>
      </c>
      <c r="K499" s="11" cm="1">
        <f t="array" ref="K499">MMULT(Analysis!$X499:$AQ499,VaR!C$4:C$23)</f>
        <v>3.7397627435162809E-3</v>
      </c>
      <c r="L499" s="11" cm="1">
        <f t="array" ref="L499">MMULT(Analysis!$X499:$AQ499,VaR!D$4:D$23)</f>
        <v>4.0879325034092161E-3</v>
      </c>
      <c r="M499" s="11" cm="1">
        <f t="array" ref="M499">MMULT(Analysis!$X499:$AQ499,VaR!E$4:E$23)</f>
        <v>4.3597595616231329E-3</v>
      </c>
      <c r="N499" s="11" cm="1">
        <f t="array" ref="N499">MMULT(Analysis!$X499:$AQ499,VaR!F$4:F$23)</f>
        <v>4.6386009893124806E-3</v>
      </c>
      <c r="O499" s="11" cm="1">
        <f t="array" ref="O499">MMULT(Analysis!$X499:$AQ499,VaR!G$4:G$23)</f>
        <v>4.9143623071182451E-3</v>
      </c>
      <c r="P499" s="11" cm="1">
        <f t="array" ref="P499">MMULT(Analysis!$X499:$AQ499,VaR!H$4:H$23)</f>
        <v>5.1661559759139299E-3</v>
      </c>
      <c r="W499" s="37">
        <v>-2.1625637009507039E-3</v>
      </c>
      <c r="X499" s="38">
        <v>-5.6670994237938421E-3</v>
      </c>
      <c r="Y499" s="38">
        <v>6.8542250056030755E-3</v>
      </c>
      <c r="Z499" s="38">
        <v>1.8491194653790443E-3</v>
      </c>
      <c r="AA499" s="38">
        <v>-3.2763892558170483E-3</v>
      </c>
      <c r="AB499" s="38">
        <v>-5.9107813136630282E-3</v>
      </c>
    </row>
    <row r="500" spans="10:28" x14ac:dyDescent="0.25">
      <c r="J500" s="11">
        <v>7.9960115496016128E-4</v>
      </c>
      <c r="K500" s="11" cm="1">
        <f t="array" ref="K500">MMULT(Analysis!$X500:$AQ500,VaR!C$4:C$23)</f>
        <v>1.0527691320119294E-3</v>
      </c>
      <c r="L500" s="11" cm="1">
        <f t="array" ref="L500">MMULT(Analysis!$X500:$AQ500,VaR!D$4:D$23)</f>
        <v>1.302371349841069E-3</v>
      </c>
      <c r="M500" s="11" cm="1">
        <f t="array" ref="M500">MMULT(Analysis!$X500:$AQ500,VaR!E$4:E$23)</f>
        <v>1.6185147911994945E-3</v>
      </c>
      <c r="N500" s="11" cm="1">
        <f t="array" ref="N500">MMULT(Analysis!$X500:$AQ500,VaR!F$4:F$23)</f>
        <v>1.9315502054053691E-3</v>
      </c>
      <c r="O500" s="11" cm="1">
        <f t="array" ref="O500">MMULT(Analysis!$X500:$AQ500,VaR!G$4:G$23)</f>
        <v>2.2461118712689796E-3</v>
      </c>
      <c r="P500" s="11" cm="1">
        <f t="array" ref="P500">MMULT(Analysis!$X500:$AQ500,VaR!H$4:H$23)</f>
        <v>2.5624185398159666E-3</v>
      </c>
      <c r="W500" s="37">
        <v>1.4037236405769363E-3</v>
      </c>
      <c r="X500" s="38">
        <v>2.0812437631102512E-3</v>
      </c>
      <c r="Y500" s="38">
        <v>-3.8633079675004407E-3</v>
      </c>
      <c r="Z500" s="38">
        <v>3.8514888043038806E-3</v>
      </c>
      <c r="AA500" s="38">
        <v>-8.7769225402735233E-5</v>
      </c>
      <c r="AB500" s="38">
        <v>5.8037071234015459E-3</v>
      </c>
    </row>
    <row r="501" spans="10:28" x14ac:dyDescent="0.25">
      <c r="J501" s="11">
        <v>-1.1750896350332686E-3</v>
      </c>
      <c r="K501" s="11" cm="1">
        <f t="array" ref="K501">MMULT(Analysis!$X501:$AQ501,VaR!C$4:C$23)</f>
        <v>1.5523730884100971E-3</v>
      </c>
      <c r="L501" s="11" cm="1">
        <f t="array" ref="L501">MMULT(Analysis!$X501:$AQ501,VaR!D$4:D$23)</f>
        <v>1.5272605694278828E-3</v>
      </c>
      <c r="M501" s="11" cm="1">
        <f t="array" ref="M501">MMULT(Analysis!$X501:$AQ501,VaR!E$4:E$23)</f>
        <v>1.6063080809971889E-3</v>
      </c>
      <c r="N501" s="11" cm="1">
        <f t="array" ref="N501">MMULT(Analysis!$X501:$AQ501,VaR!F$4:F$23)</f>
        <v>1.6921556273754657E-3</v>
      </c>
      <c r="O501" s="11" cm="1">
        <f t="array" ref="O501">MMULT(Analysis!$X501:$AQ501,VaR!G$4:G$23)</f>
        <v>1.7813347172167615E-3</v>
      </c>
      <c r="P501" s="11" cm="1">
        <f t="array" ref="P501">MMULT(Analysis!$X501:$AQ501,VaR!H$4:H$23)</f>
        <v>1.932427820373625E-3</v>
      </c>
      <c r="W501" s="37">
        <v>2.2722192306886425E-3</v>
      </c>
      <c r="X501" s="38">
        <v>-1.4344117105101759E-3</v>
      </c>
      <c r="Y501" s="38">
        <v>9.5695971190580174E-4</v>
      </c>
      <c r="Z501" s="38">
        <v>1.1203063434851356E-2</v>
      </c>
      <c r="AA501" s="38">
        <v>-2.8039009374799207E-3</v>
      </c>
      <c r="AB501" s="38">
        <v>1.2501018344561453E-2</v>
      </c>
    </row>
    <row r="502" spans="10:28" x14ac:dyDescent="0.25">
      <c r="J502" s="11">
        <v>7.5888561306326823E-3</v>
      </c>
      <c r="K502" s="11" cm="1">
        <f t="array" ref="K502">MMULT(Analysis!$X502:$AQ502,VaR!C$4:C$23)</f>
        <v>6.3458778019050551E-3</v>
      </c>
      <c r="L502" s="11" cm="1">
        <f t="array" ref="L502">MMULT(Analysis!$X502:$AQ502,VaR!D$4:D$23)</f>
        <v>7.600825786991546E-3</v>
      </c>
      <c r="M502" s="11" cm="1">
        <f t="array" ref="M502">MMULT(Analysis!$X502:$AQ502,VaR!E$4:E$23)</f>
        <v>8.6710214070969075E-3</v>
      </c>
      <c r="N502" s="11" cm="1">
        <f t="array" ref="N502">MMULT(Analysis!$X502:$AQ502,VaR!F$4:F$23)</f>
        <v>9.7752130291786296E-3</v>
      </c>
      <c r="O502" s="11" cm="1">
        <f t="array" ref="O502">MMULT(Analysis!$X502:$AQ502,VaR!G$4:G$23)</f>
        <v>1.0874149339567412E-2</v>
      </c>
      <c r="P502" s="11" cm="1">
        <f t="array" ref="P502">MMULT(Analysis!$X502:$AQ502,VaR!H$4:H$23)</f>
        <v>1.1959808246706376E-2</v>
      </c>
      <c r="W502" s="37">
        <v>-4.7920201132015793E-3</v>
      </c>
      <c r="X502" s="38">
        <v>7.7659214892046285E-3</v>
      </c>
      <c r="Y502" s="38">
        <v>1.622914447158109E-4</v>
      </c>
      <c r="Z502" s="38">
        <v>1.7595412551429034E-3</v>
      </c>
      <c r="AA502" s="38">
        <v>-7.7733355637174106E-4</v>
      </c>
      <c r="AB502" s="38">
        <v>1.753467929928447E-2</v>
      </c>
    </row>
    <row r="503" spans="10:28" x14ac:dyDescent="0.25">
      <c r="J503" s="11">
        <v>-3.7920704752161666E-3</v>
      </c>
      <c r="K503" s="11" cm="1">
        <f t="array" ref="K503">MMULT(Analysis!$X503:$AQ503,VaR!C$4:C$23)</f>
        <v>-6.0134089803171617E-4</v>
      </c>
      <c r="L503" s="11" cm="1">
        <f t="array" ref="L503">MMULT(Analysis!$X503:$AQ503,VaR!D$4:D$23)</f>
        <v>-6.2871839638496728E-4</v>
      </c>
      <c r="M503" s="11" cm="1">
        <f t="array" ref="M503">MMULT(Analysis!$X503:$AQ503,VaR!E$4:E$23)</f>
        <v>-5.9221222697095543E-4</v>
      </c>
      <c r="N503" s="11" cm="1">
        <f t="array" ref="N503">MMULT(Analysis!$X503:$AQ503,VaR!F$4:F$23)</f>
        <v>-5.5936301526552702E-4</v>
      </c>
      <c r="O503" s="11" cm="1">
        <f t="array" ref="O503">MMULT(Analysis!$X503:$AQ503,VaR!G$4:G$23)</f>
        <v>-5.2680201672099941E-4</v>
      </c>
      <c r="P503" s="11" cm="1">
        <f t="array" ref="P503">MMULT(Analysis!$X503:$AQ503,VaR!H$4:H$23)</f>
        <v>-5.6562616256117509E-4</v>
      </c>
      <c r="W503" s="37">
        <v>3.7530811960081335E-3</v>
      </c>
      <c r="X503" s="38">
        <v>5.9051214000428445E-3</v>
      </c>
      <c r="Y503" s="38">
        <v>-1.2026870394460274E-3</v>
      </c>
      <c r="Z503" s="38">
        <v>5.3061635943151483E-3</v>
      </c>
      <c r="AA503" s="38">
        <v>-2.3735535104526207E-3</v>
      </c>
      <c r="AB503" s="38">
        <v>-6.3634888384636722E-3</v>
      </c>
    </row>
    <row r="504" spans="10:28" x14ac:dyDescent="0.25">
      <c r="J504" s="11">
        <v>-3.6680108654055044E-3</v>
      </c>
      <c r="K504" s="11" cm="1">
        <f t="array" ref="K504">MMULT(Analysis!$X504:$AQ504,VaR!C$4:C$23)</f>
        <v>-1.2910044679916735E-3</v>
      </c>
      <c r="L504" s="11" cm="1">
        <f t="array" ref="L504">MMULT(Analysis!$X504:$AQ504,VaR!D$4:D$23)</f>
        <v>-1.5129350200000394E-3</v>
      </c>
      <c r="M504" s="11" cm="1">
        <f t="array" ref="M504">MMULT(Analysis!$X504:$AQ504,VaR!E$4:E$23)</f>
        <v>-1.7635446668955747E-3</v>
      </c>
      <c r="N504" s="11" cm="1">
        <f t="array" ref="N504">MMULT(Analysis!$X504:$AQ504,VaR!F$4:F$23)</f>
        <v>-2.013543053273593E-3</v>
      </c>
      <c r="O504" s="11" cm="1">
        <f t="array" ref="O504">MMULT(Analysis!$X504:$AQ504,VaR!G$4:G$23)</f>
        <v>-2.2631593770465887E-3</v>
      </c>
      <c r="P504" s="11" cm="1">
        <f t="array" ref="P504">MMULT(Analysis!$X504:$AQ504,VaR!H$4:H$23)</f>
        <v>-2.4896460491647702E-3</v>
      </c>
      <c r="W504" s="37">
        <v>3.2697916276432804E-3</v>
      </c>
      <c r="X504" s="38">
        <v>-6.5661992741515851E-3</v>
      </c>
      <c r="Y504" s="38">
        <v>8.5312341803306484E-3</v>
      </c>
      <c r="Z504" s="38">
        <v>8.7729086370301954E-3</v>
      </c>
      <c r="AA504" s="38">
        <v>3.6601802240591496E-3</v>
      </c>
      <c r="AB504" s="38">
        <v>-6.0175986242153156E-3</v>
      </c>
    </row>
    <row r="505" spans="10:28" x14ac:dyDescent="0.25">
      <c r="J505" s="11">
        <v>-6.701008446690325E-3</v>
      </c>
      <c r="K505" s="11" cm="1">
        <f t="array" ref="K505">MMULT(Analysis!$X505:$AQ505,VaR!C$4:C$23)</f>
        <v>-5.2249539735036449E-3</v>
      </c>
      <c r="L505" s="11" cm="1">
        <f t="array" ref="L505">MMULT(Analysis!$X505:$AQ505,VaR!D$4:D$23)</f>
        <v>-6.178263112577952E-3</v>
      </c>
      <c r="M505" s="11" cm="1">
        <f t="array" ref="M505">MMULT(Analysis!$X505:$AQ505,VaR!E$4:E$23)</f>
        <v>-6.9384023435827835E-3</v>
      </c>
      <c r="N505" s="11" cm="1">
        <f t="array" ref="N505">MMULT(Analysis!$X505:$AQ505,VaR!F$4:F$23)</f>
        <v>-7.709452106003432E-3</v>
      </c>
      <c r="O505" s="11" cm="1">
        <f t="array" ref="O505">MMULT(Analysis!$X505:$AQ505,VaR!G$4:G$23)</f>
        <v>-8.4775117650348307E-3</v>
      </c>
      <c r="P505" s="11" cm="1">
        <f t="array" ref="P505">MMULT(Analysis!$X505:$AQ505,VaR!H$4:H$23)</f>
        <v>-9.2217755312954796E-3</v>
      </c>
      <c r="W505" s="37">
        <v>-2.4655582228675478E-3</v>
      </c>
      <c r="X505" s="38">
        <v>-6.6897214057680676E-3</v>
      </c>
      <c r="Y505" s="38">
        <v>-8.8619559455437404E-4</v>
      </c>
      <c r="Z505" s="38">
        <v>1.12594601167184E-3</v>
      </c>
      <c r="AA505" s="38">
        <v>4.4149011601693922E-4</v>
      </c>
      <c r="AB505" s="38">
        <v>8.2336416347847264E-3</v>
      </c>
    </row>
    <row r="506" spans="10:28" x14ac:dyDescent="0.25">
      <c r="J506" s="11">
        <v>1.5159306650230203E-4</v>
      </c>
      <c r="K506" s="11" cm="1">
        <f t="array" ref="K506">MMULT(Analysis!$X506:$AQ506,VaR!C$4:C$23)</f>
        <v>4.5303153722981594E-3</v>
      </c>
      <c r="L506" s="11" cm="1">
        <f t="array" ref="L506">MMULT(Analysis!$X506:$AQ506,VaR!D$4:D$23)</f>
        <v>5.4709246918257671E-3</v>
      </c>
      <c r="M506" s="11" cm="1">
        <f t="array" ref="M506">MMULT(Analysis!$X506:$AQ506,VaR!E$4:E$23)</f>
        <v>6.3864343399210287E-3</v>
      </c>
      <c r="N506" s="11" cm="1">
        <f t="array" ref="N506">MMULT(Analysis!$X506:$AQ506,VaR!F$4:F$23)</f>
        <v>7.2929820057669867E-3</v>
      </c>
      <c r="O506" s="11" cm="1">
        <f t="array" ref="O506">MMULT(Analysis!$X506:$AQ506,VaR!G$4:G$23)</f>
        <v>8.1982529203005437E-3</v>
      </c>
      <c r="P506" s="11" cm="1">
        <f t="array" ref="P506">MMULT(Analysis!$X506:$AQ506,VaR!H$4:H$23)</f>
        <v>9.0139034560197413E-3</v>
      </c>
      <c r="W506" s="37">
        <v>-1.3694555809721351E-3</v>
      </c>
      <c r="X506" s="38">
        <v>7.1078380394974366E-3</v>
      </c>
      <c r="Y506" s="38">
        <v>6.256298832389439E-3</v>
      </c>
      <c r="Z506" s="38">
        <v>1.0631302892153326E-2</v>
      </c>
      <c r="AA506" s="38">
        <v>4.0414345822762697E-3</v>
      </c>
      <c r="AB506" s="38">
        <v>5.2293754300866569E-3</v>
      </c>
    </row>
    <row r="507" spans="10:28" x14ac:dyDescent="0.25">
      <c r="J507" s="11">
        <v>-9.327083693444685E-4</v>
      </c>
      <c r="K507" s="11" cm="1">
        <f t="array" ref="K507">MMULT(Analysis!$X507:$AQ507,VaR!C$4:C$23)</f>
        <v>3.1845193007041481E-4</v>
      </c>
      <c r="L507" s="11" cm="1">
        <f t="array" ref="L507">MMULT(Analysis!$X507:$AQ507,VaR!D$4:D$23)</f>
        <v>5.5701147490449707E-4</v>
      </c>
      <c r="M507" s="11" cm="1">
        <f t="array" ref="M507">MMULT(Analysis!$X507:$AQ507,VaR!E$4:E$23)</f>
        <v>8.5507435779053325E-4</v>
      </c>
      <c r="N507" s="11" cm="1">
        <f t="array" ref="N507">MMULT(Analysis!$X507:$AQ507,VaR!F$4:F$23)</f>
        <v>1.1658784614201785E-3</v>
      </c>
      <c r="O507" s="11" cm="1">
        <f t="array" ref="O507">MMULT(Analysis!$X507:$AQ507,VaR!G$4:G$23)</f>
        <v>1.4772008944580399E-3</v>
      </c>
      <c r="P507" s="11" cm="1">
        <f t="array" ref="P507">MMULT(Analysis!$X507:$AQ507,VaR!H$4:H$23)</f>
        <v>1.8011646762261949E-3</v>
      </c>
      <c r="W507" s="37">
        <v>2.8958956272603243E-3</v>
      </c>
      <c r="X507" s="38">
        <v>-3.0627030784889939E-3</v>
      </c>
      <c r="Y507" s="38">
        <v>1.1321754271226383E-3</v>
      </c>
      <c r="Z507" s="38">
        <v>-1.360358171876942E-3</v>
      </c>
      <c r="AA507" s="38">
        <v>-1.0374463166855277E-2</v>
      </c>
      <c r="AB507" s="38">
        <v>-1.0666566341673024E-2</v>
      </c>
    </row>
    <row r="508" spans="10:28" x14ac:dyDescent="0.25">
      <c r="J508" s="11">
        <v>-1.7672626735177728E-2</v>
      </c>
      <c r="K508" s="11" cm="1">
        <f t="array" ref="K508">MMULT(Analysis!$X508:$AQ508,VaR!C$4:C$23)</f>
        <v>-9.7205614691328133E-3</v>
      </c>
      <c r="L508" s="11" cm="1">
        <f t="array" ref="L508">MMULT(Analysis!$X508:$AQ508,VaR!D$4:D$23)</f>
        <v>-1.1408324446750223E-2</v>
      </c>
      <c r="M508" s="11" cm="1">
        <f t="array" ref="M508">MMULT(Analysis!$X508:$AQ508,VaR!E$4:E$23)</f>
        <v>-1.3172286351264799E-2</v>
      </c>
      <c r="N508" s="11" cm="1">
        <f t="array" ref="N508">MMULT(Analysis!$X508:$AQ508,VaR!F$4:F$23)</f>
        <v>-1.4933088350396313E-2</v>
      </c>
      <c r="O508" s="11" cm="1">
        <f t="array" ref="O508">MMULT(Analysis!$X508:$AQ508,VaR!G$4:G$23)</f>
        <v>-1.6695706331725495E-2</v>
      </c>
      <c r="P508" s="11" cm="1">
        <f t="array" ref="P508">MMULT(Analysis!$X508:$AQ508,VaR!H$4:H$23)</f>
        <v>-1.8519279603735696E-2</v>
      </c>
      <c r="W508" s="37">
        <v>-6.3259061198565171E-3</v>
      </c>
      <c r="X508" s="38">
        <v>-1.747233797890658E-3</v>
      </c>
      <c r="Y508" s="38">
        <v>-2.5140747738500073E-3</v>
      </c>
      <c r="Z508" s="38">
        <v>-1.0651508388645016E-2</v>
      </c>
      <c r="AA508" s="38">
        <v>1.7571018507704138E-3</v>
      </c>
      <c r="AB508" s="38">
        <v>6.8871733823347315E-3</v>
      </c>
    </row>
    <row r="509" spans="10:28" x14ac:dyDescent="0.25">
      <c r="J509" s="11">
        <v>5.7029460809562022E-3</v>
      </c>
      <c r="K509" s="11" cm="1">
        <f t="array" ref="K509">MMULT(Analysis!$X509:$AQ509,VaR!C$4:C$23)</f>
        <v>1.2913961724855952E-3</v>
      </c>
      <c r="L509" s="11" cm="1">
        <f t="array" ref="L509">MMULT(Analysis!$X509:$AQ509,VaR!D$4:D$23)</f>
        <v>1.486719479101994E-3</v>
      </c>
      <c r="M509" s="11" cm="1">
        <f t="array" ref="M509">MMULT(Analysis!$X509:$AQ509,VaR!E$4:E$23)</f>
        <v>1.6459488394479959E-3</v>
      </c>
      <c r="N509" s="11" cm="1">
        <f t="array" ref="N509">MMULT(Analysis!$X509:$AQ509,VaR!F$4:F$23)</f>
        <v>1.7947893031287116E-3</v>
      </c>
      <c r="O509" s="11" cm="1">
        <f t="array" ref="O509">MMULT(Analysis!$X509:$AQ509,VaR!G$4:G$23)</f>
        <v>1.9427188173618565E-3</v>
      </c>
      <c r="P509" s="11" cm="1">
        <f t="array" ref="P509">MMULT(Analysis!$X509:$AQ509,VaR!H$4:H$23)</f>
        <v>2.126289553851122E-3</v>
      </c>
      <c r="W509" s="37">
        <v>1.3384011390357045E-3</v>
      </c>
      <c r="X509" s="38">
        <v>-4.3872959051659563E-3</v>
      </c>
      <c r="Y509" s="38">
        <v>-6.5301850572235714E-3</v>
      </c>
      <c r="Z509" s="38">
        <v>2.8470302489324237E-3</v>
      </c>
      <c r="AA509" s="38">
        <v>4.2449576686602085E-3</v>
      </c>
      <c r="AB509" s="38">
        <v>3.8508703688752578E-3</v>
      </c>
    </row>
    <row r="510" spans="10:28" x14ac:dyDescent="0.25">
      <c r="J510" s="11">
        <v>-1.8553481459285615E-3</v>
      </c>
      <c r="K510" s="11" cm="1">
        <f t="array" ref="K510">MMULT(Analysis!$X510:$AQ510,VaR!C$4:C$23)</f>
        <v>-1.5201609713545317E-3</v>
      </c>
      <c r="L510" s="11" cm="1">
        <f t="array" ref="L510">MMULT(Analysis!$X510:$AQ510,VaR!D$4:D$23)</f>
        <v>-1.8480876124373912E-3</v>
      </c>
      <c r="M510" s="11" cm="1">
        <f t="array" ref="M510">MMULT(Analysis!$X510:$AQ510,VaR!E$4:E$23)</f>
        <v>-2.270491458151387E-3</v>
      </c>
      <c r="N510" s="11" cm="1">
        <f t="array" ref="N510">MMULT(Analysis!$X510:$AQ510,VaR!F$4:F$23)</f>
        <v>-2.6832073270386548E-3</v>
      </c>
      <c r="O510" s="11" cm="1">
        <f t="array" ref="O510">MMULT(Analysis!$X510:$AQ510,VaR!G$4:G$23)</f>
        <v>-3.0974634744309493E-3</v>
      </c>
      <c r="P510" s="11" cm="1">
        <f t="array" ref="P510">MMULT(Analysis!$X510:$AQ510,VaR!H$4:H$23)</f>
        <v>-3.5179178424762101E-3</v>
      </c>
      <c r="W510" s="37">
        <v>-8.5120949279516916E-4</v>
      </c>
      <c r="X510" s="38">
        <v>2.463113762838475E-3</v>
      </c>
      <c r="Y510" s="38">
        <v>3.8407479217345102E-3</v>
      </c>
      <c r="Z510" s="38">
        <v>2.1789643331714612E-3</v>
      </c>
      <c r="AA510" s="38">
        <v>1.4930766711477184E-4</v>
      </c>
      <c r="AB510" s="38">
        <v>-5.3361022640820025E-5</v>
      </c>
    </row>
    <row r="511" spans="10:28" x14ac:dyDescent="0.25">
      <c r="J511" s="11">
        <v>-1.7136877500707481E-2</v>
      </c>
      <c r="K511" s="11" cm="1">
        <f t="array" ref="K511">MMULT(Analysis!$X511:$AQ511,VaR!C$4:C$23)</f>
        <v>-1.2768253172644611E-2</v>
      </c>
      <c r="L511" s="11" cm="1">
        <f t="array" ref="L511">MMULT(Analysis!$X511:$AQ511,VaR!D$4:D$23)</f>
        <v>-1.4906774032365684E-2</v>
      </c>
      <c r="M511" s="11" cm="1">
        <f t="array" ref="M511">MMULT(Analysis!$X511:$AQ511,VaR!E$4:E$23)</f>
        <v>-1.7097294300272476E-2</v>
      </c>
      <c r="N511" s="11" cm="1">
        <f t="array" ref="N511">MMULT(Analysis!$X511:$AQ511,VaR!F$4:F$23)</f>
        <v>-1.9303871351436734E-2</v>
      </c>
      <c r="O511" s="11" cm="1">
        <f t="array" ref="O511">MMULT(Analysis!$X511:$AQ511,VaR!G$4:G$23)</f>
        <v>-2.1511760768019642E-2</v>
      </c>
      <c r="P511" s="11" cm="1">
        <f t="array" ref="P511">MMULT(Analysis!$X511:$AQ511,VaR!H$4:H$23)</f>
        <v>-2.3779012911545352E-2</v>
      </c>
      <c r="W511" s="37">
        <v>9.113527903522481E-4</v>
      </c>
      <c r="X511" s="38">
        <v>1.5577734941653034E-3</v>
      </c>
      <c r="Y511" s="38">
        <v>-6.5212635485717334E-3</v>
      </c>
      <c r="Z511" s="38">
        <v>-5.1004882122186249E-3</v>
      </c>
      <c r="AA511" s="38">
        <v>-7.0684659330174327E-3</v>
      </c>
      <c r="AB511" s="38">
        <v>-6.0447808628974597E-3</v>
      </c>
    </row>
    <row r="512" spans="10:28" x14ac:dyDescent="0.25">
      <c r="J512" s="11">
        <v>1.0422564144913582E-2</v>
      </c>
      <c r="K512" s="11" cm="1">
        <f t="array" ref="K512">MMULT(Analysis!$X512:$AQ512,VaR!C$4:C$23)</f>
        <v>6.656767056544461E-3</v>
      </c>
      <c r="L512" s="11" cm="1">
        <f t="array" ref="L512">MMULT(Analysis!$X512:$AQ512,VaR!D$4:D$23)</f>
        <v>7.8043413119802309E-3</v>
      </c>
      <c r="M512" s="11" cm="1">
        <f t="array" ref="M512">MMULT(Analysis!$X512:$AQ512,VaR!E$4:E$23)</f>
        <v>8.9731116816035659E-3</v>
      </c>
      <c r="N512" s="11" cm="1">
        <f t="array" ref="N512">MMULT(Analysis!$X512:$AQ512,VaR!F$4:F$23)</f>
        <v>1.013710656542538E-2</v>
      </c>
      <c r="O512" s="11" cm="1">
        <f t="array" ref="O512">MMULT(Analysis!$X512:$AQ512,VaR!G$4:G$23)</f>
        <v>1.1299401697506175E-2</v>
      </c>
      <c r="P512" s="11" cm="1">
        <f t="array" ref="P512">MMULT(Analysis!$X512:$AQ512,VaR!H$4:H$23)</f>
        <v>1.2371460853393201E-2</v>
      </c>
      <c r="W512" s="37">
        <v>1.3889113142780843E-3</v>
      </c>
      <c r="X512" s="38">
        <v>2.4731093324371614E-3</v>
      </c>
      <c r="Y512" s="38">
        <v>-3.3719895038269894E-3</v>
      </c>
      <c r="Z512" s="38">
        <v>7.1407264438959825E-3</v>
      </c>
      <c r="AA512" s="38">
        <v>-7.1789826360065491E-3</v>
      </c>
      <c r="AB512" s="38">
        <v>1.1548232499866572E-3</v>
      </c>
    </row>
    <row r="513" spans="10:28" x14ac:dyDescent="0.25">
      <c r="J513" s="11">
        <v>1.0752053808886546E-2</v>
      </c>
      <c r="K513" s="11" cm="1">
        <f t="array" ref="K513">MMULT(Analysis!$X513:$AQ513,VaR!C$4:C$23)</f>
        <v>4.2030060115409995E-3</v>
      </c>
      <c r="L513" s="11" cm="1">
        <f t="array" ref="L513">MMULT(Analysis!$X513:$AQ513,VaR!D$4:D$23)</f>
        <v>5.3268776885983405E-3</v>
      </c>
      <c r="M513" s="11" cm="1">
        <f t="array" ref="M513">MMULT(Analysis!$X513:$AQ513,VaR!E$4:E$23)</f>
        <v>6.21553090615206E-3</v>
      </c>
      <c r="N513" s="11" cm="1">
        <f t="array" ref="N513">MMULT(Analysis!$X513:$AQ513,VaR!F$4:F$23)</f>
        <v>7.1214389706916702E-3</v>
      </c>
      <c r="O513" s="11" cm="1">
        <f t="array" ref="O513">MMULT(Analysis!$X513:$AQ513,VaR!G$4:G$23)</f>
        <v>8.0212299326382734E-3</v>
      </c>
      <c r="P513" s="11" cm="1">
        <f t="array" ref="P513">MMULT(Analysis!$X513:$AQ513,VaR!H$4:H$23)</f>
        <v>8.8251954188798224E-3</v>
      </c>
      <c r="W513" s="37">
        <v>3.5345174092057275E-3</v>
      </c>
      <c r="X513" s="38">
        <v>-2.5935108235207731E-3</v>
      </c>
      <c r="Y513" s="38">
        <v>2.1225307551081644E-3</v>
      </c>
      <c r="Z513" s="38">
        <v>1.2759099953029362E-3</v>
      </c>
      <c r="AA513" s="38">
        <v>7.6501800468657165E-3</v>
      </c>
      <c r="AB513" s="38">
        <v>7.7605767763874612E-3</v>
      </c>
    </row>
    <row r="514" spans="10:28" x14ac:dyDescent="0.25">
      <c r="J514" s="11">
        <v>-1.9031472442291753E-3</v>
      </c>
      <c r="K514" s="11" cm="1">
        <f t="array" ref="K514">MMULT(Analysis!$X514:$AQ514,VaR!C$4:C$23)</f>
        <v>-5.4779751999881304E-4</v>
      </c>
      <c r="L514" s="11" cm="1">
        <f t="array" ref="L514">MMULT(Analysis!$X514:$AQ514,VaR!D$4:D$23)</f>
        <v>-7.5152520039183763E-4</v>
      </c>
      <c r="M514" s="11" cm="1">
        <f t="array" ref="M514">MMULT(Analysis!$X514:$AQ514,VaR!E$4:E$23)</f>
        <v>-9.5447949726465311E-4</v>
      </c>
      <c r="N514" s="11" cm="1">
        <f t="array" ref="N514">MMULT(Analysis!$X514:$AQ514,VaR!F$4:F$23)</f>
        <v>-1.1480369375565693E-3</v>
      </c>
      <c r="O514" s="11" cm="1">
        <f t="array" ref="O514">MMULT(Analysis!$X514:$AQ514,VaR!G$4:G$23)</f>
        <v>-1.3413736219039872E-3</v>
      </c>
      <c r="P514" s="11" cm="1">
        <f t="array" ref="P514">MMULT(Analysis!$X514:$AQ514,VaR!H$4:H$23)</f>
        <v>-1.4926759185257031E-3</v>
      </c>
      <c r="W514" s="37">
        <v>6.0790963880193883E-3</v>
      </c>
      <c r="X514" s="38">
        <v>-2.2274026489176317E-3</v>
      </c>
      <c r="Y514" s="38">
        <v>9.0878227961671658E-3</v>
      </c>
      <c r="Z514" s="38">
        <v>3.3562523261309249E-3</v>
      </c>
      <c r="AA514" s="38">
        <v>4.4311537895817309E-3</v>
      </c>
      <c r="AB514" s="38">
        <v>4.9239986573287754E-3</v>
      </c>
    </row>
    <row r="515" spans="10:28" x14ac:dyDescent="0.25">
      <c r="J515" s="11">
        <v>-1.0553143360715494E-3</v>
      </c>
      <c r="K515" s="11" cm="1">
        <f t="array" ref="K515">MMULT(Analysis!$X515:$AQ515,VaR!C$4:C$23)</f>
        <v>3.879064920956965E-3</v>
      </c>
      <c r="L515" s="11" cm="1">
        <f t="array" ref="L515">MMULT(Analysis!$X515:$AQ515,VaR!D$4:D$23)</f>
        <v>4.293698832900001E-3</v>
      </c>
      <c r="M515" s="11" cm="1">
        <f t="array" ref="M515">MMULT(Analysis!$X515:$AQ515,VaR!E$4:E$23)</f>
        <v>4.6167799219740515E-3</v>
      </c>
      <c r="N515" s="11" cm="1">
        <f t="array" ref="N515">MMULT(Analysis!$X515:$AQ515,VaR!F$4:F$23)</f>
        <v>4.9912764706289085E-3</v>
      </c>
      <c r="O515" s="11" cm="1">
        <f t="array" ref="O515">MMULT(Analysis!$X515:$AQ515,VaR!G$4:G$23)</f>
        <v>5.3661228990369483E-3</v>
      </c>
      <c r="P515" s="11" cm="1">
        <f t="array" ref="P515">MMULT(Analysis!$X515:$AQ515,VaR!H$4:H$23)</f>
        <v>5.8311407458526742E-3</v>
      </c>
      <c r="W515" s="37">
        <v>2.4898088349786119E-3</v>
      </c>
      <c r="X515" s="38">
        <v>-3.6678765011165524E-3</v>
      </c>
      <c r="Y515" s="38">
        <v>7.5610848971824464E-3</v>
      </c>
      <c r="Z515" s="38">
        <v>-1.311722509552783E-3</v>
      </c>
      <c r="AA515" s="38">
        <v>-1.0175096107460559E-2</v>
      </c>
      <c r="AB515" s="38">
        <v>6.3692268078160853E-3</v>
      </c>
    </row>
    <row r="516" spans="10:28" x14ac:dyDescent="0.25">
      <c r="J516" s="11">
        <v>4.8443496560309635E-3</v>
      </c>
      <c r="K516" s="11" cm="1">
        <f t="array" ref="K516">MMULT(Analysis!$X516:$AQ516,VaR!C$4:C$23)</f>
        <v>4.079757193694817E-3</v>
      </c>
      <c r="L516" s="11" cm="1">
        <f t="array" ref="L516">MMULT(Analysis!$X516:$AQ516,VaR!D$4:D$23)</f>
        <v>4.6247065876034643E-3</v>
      </c>
      <c r="M516" s="11" cm="1">
        <f t="array" ref="M516">MMULT(Analysis!$X516:$AQ516,VaR!E$4:E$23)</f>
        <v>5.2773457488940155E-3</v>
      </c>
      <c r="N516" s="11" cm="1">
        <f t="array" ref="N516">MMULT(Analysis!$X516:$AQ516,VaR!F$4:F$23)</f>
        <v>5.9181459626407792E-3</v>
      </c>
      <c r="O516" s="11" cm="1">
        <f t="array" ref="O516">MMULT(Analysis!$X516:$AQ516,VaR!G$4:G$23)</f>
        <v>6.5620786646923071E-3</v>
      </c>
      <c r="P516" s="11" cm="1">
        <f t="array" ref="P516">MMULT(Analysis!$X516:$AQ516,VaR!H$4:H$23)</f>
        <v>7.2248138740276437E-3</v>
      </c>
      <c r="W516" s="37">
        <v>-8.8273026767652484E-3</v>
      </c>
      <c r="X516" s="38">
        <v>1.5714021653911927E-4</v>
      </c>
      <c r="Y516" s="38">
        <v>-2.7390127838283667E-3</v>
      </c>
      <c r="Z516" s="38">
        <v>7.8128079583904761E-3</v>
      </c>
      <c r="AA516" s="38">
        <v>5.1436679460573941E-3</v>
      </c>
      <c r="AB516" s="38">
        <v>-1.6706706866112654E-3</v>
      </c>
    </row>
    <row r="517" spans="10:28" x14ac:dyDescent="0.25">
      <c r="J517" s="11">
        <v>-7.5969928915031988E-3</v>
      </c>
      <c r="K517" s="11" cm="1">
        <f t="array" ref="K517">MMULT(Analysis!$X517:$AQ517,VaR!C$4:C$23)</f>
        <v>-2.0109039493901469E-3</v>
      </c>
      <c r="L517" s="11" cm="1">
        <f t="array" ref="L517">MMULT(Analysis!$X517:$AQ517,VaR!D$4:D$23)</f>
        <v>-2.4714684713530643E-3</v>
      </c>
      <c r="M517" s="11" cm="1">
        <f t="array" ref="M517">MMULT(Analysis!$X517:$AQ517,VaR!E$4:E$23)</f>
        <v>-2.8303982600767735E-3</v>
      </c>
      <c r="N517" s="11" cm="1">
        <f t="array" ref="N517">MMULT(Analysis!$X517:$AQ517,VaR!F$4:F$23)</f>
        <v>-3.1907839075760299E-3</v>
      </c>
      <c r="O517" s="11" cm="1">
        <f t="array" ref="O517">MMULT(Analysis!$X517:$AQ517,VaR!G$4:G$23)</f>
        <v>-3.5492429137045237E-3</v>
      </c>
      <c r="P517" s="11" cm="1">
        <f t="array" ref="P517">MMULT(Analysis!$X517:$AQ517,VaR!H$4:H$23)</f>
        <v>-3.8683059656884136E-3</v>
      </c>
      <c r="W517" s="37">
        <v>2.1536303302113081E-3</v>
      </c>
      <c r="X517" s="38">
        <v>-2.8945115420574434E-3</v>
      </c>
      <c r="Y517" s="38">
        <v>-3.3795721692025833E-3</v>
      </c>
      <c r="Z517" s="38">
        <v>-5.7214156906127758E-3</v>
      </c>
      <c r="AA517" s="38">
        <v>-1.72381522487849E-3</v>
      </c>
      <c r="AB517" s="38">
        <v>-1.0627998081975966E-2</v>
      </c>
    </row>
    <row r="518" spans="10:28" x14ac:dyDescent="0.25">
      <c r="J518" s="11">
        <v>4.0407019802660774E-3</v>
      </c>
      <c r="K518" s="11" cm="1">
        <f t="array" ref="K518">MMULT(Analysis!$X518:$AQ518,VaR!C$4:C$23)</f>
        <v>6.3532945548633703E-4</v>
      </c>
      <c r="L518" s="11" cm="1">
        <f t="array" ref="L518">MMULT(Analysis!$X518:$AQ518,VaR!D$4:D$23)</f>
        <v>6.7943532202114189E-4</v>
      </c>
      <c r="M518" s="11" cm="1">
        <f t="array" ref="M518">MMULT(Analysis!$X518:$AQ518,VaR!E$4:E$23)</f>
        <v>8.0080283250147095E-4</v>
      </c>
      <c r="N518" s="11" cm="1">
        <f t="array" ref="N518">MMULT(Analysis!$X518:$AQ518,VaR!F$4:F$23)</f>
        <v>9.1040012473142323E-4</v>
      </c>
      <c r="O518" s="11" cm="1">
        <f t="array" ref="O518">MMULT(Analysis!$X518:$AQ518,VaR!G$4:G$23)</f>
        <v>1.0209506871109121E-3</v>
      </c>
      <c r="P518" s="11" cm="1">
        <f t="array" ref="P518">MMULT(Analysis!$X518:$AQ518,VaR!H$4:H$23)</f>
        <v>1.0799103617828037E-3</v>
      </c>
      <c r="W518" s="37">
        <v>5.8008321502566102E-4</v>
      </c>
      <c r="X518" s="38">
        <v>5.9844101386042894E-3</v>
      </c>
      <c r="Y518" s="38">
        <v>3.1155205811533963E-3</v>
      </c>
      <c r="Z518" s="38">
        <v>-3.6009587703745641E-3</v>
      </c>
      <c r="AA518" s="38">
        <v>-1.5074879082851112E-3</v>
      </c>
      <c r="AB518" s="38">
        <v>4.9022506017208796E-4</v>
      </c>
    </row>
    <row r="519" spans="10:28" x14ac:dyDescent="0.25">
      <c r="J519" s="11">
        <v>1.9939035237941612E-2</v>
      </c>
      <c r="K519" s="11" cm="1">
        <f t="array" ref="K519">MMULT(Analysis!$X519:$AQ519,VaR!C$4:C$23)</f>
        <v>9.0383764828846202E-3</v>
      </c>
      <c r="L519" s="11" cm="1">
        <f t="array" ref="L519">MMULT(Analysis!$X519:$AQ519,VaR!D$4:D$23)</f>
        <v>1.0689505385734387E-2</v>
      </c>
      <c r="M519" s="11" cm="1">
        <f t="array" ref="M519">MMULT(Analysis!$X519:$AQ519,VaR!E$4:E$23)</f>
        <v>1.2348499072062556E-2</v>
      </c>
      <c r="N519" s="11" cm="1">
        <f t="array" ref="N519">MMULT(Analysis!$X519:$AQ519,VaR!F$4:F$23)</f>
        <v>1.3991601646729171E-2</v>
      </c>
      <c r="O519" s="11" cm="1">
        <f t="array" ref="O519">MMULT(Analysis!$X519:$AQ519,VaR!G$4:G$23)</f>
        <v>1.5632654038614063E-2</v>
      </c>
      <c r="P519" s="11" cm="1">
        <f t="array" ref="P519">MMULT(Analysis!$X519:$AQ519,VaR!H$4:H$23)</f>
        <v>1.7300570812117843E-2</v>
      </c>
      <c r="W519" s="37">
        <v>-3.9545367917540718E-3</v>
      </c>
      <c r="X519" s="38">
        <v>-1.7588011562475001E-4</v>
      </c>
      <c r="Y519" s="38">
        <v>1.1321754271226383E-3</v>
      </c>
      <c r="Z519" s="38">
        <v>3.768989639257779E-3</v>
      </c>
      <c r="AA519" s="38">
        <v>-7.1223109297454358E-3</v>
      </c>
      <c r="AB519" s="38">
        <v>-4.5466219681780783E-3</v>
      </c>
    </row>
    <row r="520" spans="10:28" x14ac:dyDescent="0.25">
      <c r="J520" s="11">
        <v>-9.4104695888770368E-3</v>
      </c>
      <c r="K520" s="11" cm="1">
        <f t="array" ref="K520">MMULT(Analysis!$X520:$AQ520,VaR!C$4:C$23)</f>
        <v>-4.8397818938930035E-3</v>
      </c>
      <c r="L520" s="11" cm="1">
        <f t="array" ref="L520">MMULT(Analysis!$X520:$AQ520,VaR!D$4:D$23)</f>
        <v>-5.8270315276023003E-3</v>
      </c>
      <c r="M520" s="11" cm="1">
        <f t="array" ref="M520">MMULT(Analysis!$X520:$AQ520,VaR!E$4:E$23)</f>
        <v>-6.6735018711376968E-3</v>
      </c>
      <c r="N520" s="11" cm="1">
        <f t="array" ref="N520">MMULT(Analysis!$X520:$AQ520,VaR!F$4:F$23)</f>
        <v>-7.5293113639740413E-3</v>
      </c>
      <c r="O520" s="11" cm="1">
        <f t="array" ref="O520">MMULT(Analysis!$X520:$AQ520,VaR!G$4:G$23)</f>
        <v>-8.3822712849909217E-3</v>
      </c>
      <c r="P520" s="11" cm="1">
        <f t="array" ref="P520">MMULT(Analysis!$X520:$AQ520,VaR!H$4:H$23)</f>
        <v>-9.1767022281799369E-3</v>
      </c>
      <c r="W520" s="37">
        <v>-8.5924531049531632E-4</v>
      </c>
      <c r="X520" s="38">
        <v>1.9406190702065942E-3</v>
      </c>
      <c r="Y520" s="38">
        <v>-1.0567716316894802E-3</v>
      </c>
      <c r="Z520" s="38">
        <v>2.7969939568094557E-3</v>
      </c>
      <c r="AA520" s="38">
        <v>1.0516203761752694E-2</v>
      </c>
      <c r="AB520" s="38">
        <v>8.8862165888589518E-3</v>
      </c>
    </row>
    <row r="521" spans="10:28" x14ac:dyDescent="0.25">
      <c r="J521" s="11">
        <v>-2.2914029318416356E-3</v>
      </c>
      <c r="K521" s="11" cm="1">
        <f t="array" ref="K521">MMULT(Analysis!$X521:$AQ521,VaR!C$4:C$23)</f>
        <v>4.6368208512739106E-3</v>
      </c>
      <c r="L521" s="11" cm="1">
        <f t="array" ref="L521">MMULT(Analysis!$X521:$AQ521,VaR!D$4:D$23)</f>
        <v>4.9266738397547843E-3</v>
      </c>
      <c r="M521" s="11" cm="1">
        <f t="array" ref="M521">MMULT(Analysis!$X521:$AQ521,VaR!E$4:E$23)</f>
        <v>5.3406823556378102E-3</v>
      </c>
      <c r="N521" s="11" cm="1">
        <f t="array" ref="N521">MMULT(Analysis!$X521:$AQ521,VaR!F$4:F$23)</f>
        <v>5.758685739866324E-3</v>
      </c>
      <c r="O521" s="11" cm="1">
        <f t="array" ref="O521">MMULT(Analysis!$X521:$AQ521,VaR!G$4:G$23)</f>
        <v>6.1799330991630678E-3</v>
      </c>
      <c r="P521" s="11" cm="1">
        <f t="array" ref="P521">MMULT(Analysis!$X521:$AQ521,VaR!H$4:H$23)</f>
        <v>6.6712100527116904E-3</v>
      </c>
      <c r="W521" s="37">
        <v>-1.5677088504176936E-3</v>
      </c>
      <c r="X521" s="38">
        <v>-2.2990720819725534E-3</v>
      </c>
      <c r="Y521" s="38">
        <v>-3.1529066195129414E-3</v>
      </c>
      <c r="Z521" s="38">
        <v>-5.1100511329139411E-3</v>
      </c>
      <c r="AA521" s="38">
        <v>-7.2489475168287755E-3</v>
      </c>
      <c r="AB521" s="38">
        <v>-1.4529528606213717E-3</v>
      </c>
    </row>
    <row r="522" spans="10:28" x14ac:dyDescent="0.25">
      <c r="J522" s="11">
        <v>-7.6581971848892804E-3</v>
      </c>
      <c r="K522" s="11" cm="1">
        <f t="array" ref="K522">MMULT(Analysis!$X522:$AQ522,VaR!C$4:C$23)</f>
        <v>-6.3234787931771017E-3</v>
      </c>
      <c r="L522" s="11" cm="1">
        <f t="array" ref="L522">MMULT(Analysis!$X522:$AQ522,VaR!D$4:D$23)</f>
        <v>-7.2863359066109978E-3</v>
      </c>
      <c r="M522" s="11" cm="1">
        <f t="array" ref="M522">MMULT(Analysis!$X522:$AQ522,VaR!E$4:E$23)</f>
        <v>-8.2420629372453175E-3</v>
      </c>
      <c r="N522" s="11" cm="1">
        <f t="array" ref="N522">MMULT(Analysis!$X522:$AQ522,VaR!F$4:F$23)</f>
        <v>-9.2109825678417002E-3</v>
      </c>
      <c r="O522" s="11" cm="1">
        <f t="array" ref="O522">MMULT(Analysis!$X522:$AQ522,VaR!G$4:G$23)</f>
        <v>-1.01811146080693E-2</v>
      </c>
      <c r="P522" s="11" cm="1">
        <f t="array" ref="P522">MMULT(Analysis!$X522:$AQ522,VaR!H$4:H$23)</f>
        <v>-1.119773289952594E-2</v>
      </c>
      <c r="W522" s="37">
        <v>6.0639751745824467E-3</v>
      </c>
      <c r="X522" s="38">
        <v>-5.0043942494303328E-3</v>
      </c>
      <c r="Y522" s="38">
        <v>1.0452134943583224E-2</v>
      </c>
      <c r="Z522" s="38">
        <v>-3.3228337103253583E-3</v>
      </c>
      <c r="AA522" s="38">
        <v>-1.3556172088021413E-3</v>
      </c>
      <c r="AB522" s="38">
        <v>4.6518912007617475E-3</v>
      </c>
    </row>
    <row r="523" spans="10:28" x14ac:dyDescent="0.25">
      <c r="J523" s="11">
        <v>-4.6737999576707259E-3</v>
      </c>
      <c r="K523" s="11" cm="1">
        <f t="array" ref="K523">MMULT(Analysis!$X523:$AQ523,VaR!C$4:C$23)</f>
        <v>-8.3789977329922841E-3</v>
      </c>
      <c r="L523" s="11" cm="1">
        <f t="array" ref="L523">MMULT(Analysis!$X523:$AQ523,VaR!D$4:D$23)</f>
        <v>-9.1476707106758308E-3</v>
      </c>
      <c r="M523" s="11" cm="1">
        <f t="array" ref="M523">MMULT(Analysis!$X523:$AQ523,VaR!E$4:E$23)</f>
        <v>-1.0456080783707102E-2</v>
      </c>
      <c r="N523" s="11" cm="1">
        <f t="array" ref="N523">MMULT(Analysis!$X523:$AQ523,VaR!F$4:F$23)</f>
        <v>-1.1734304531456075E-2</v>
      </c>
      <c r="O523" s="11" cm="1">
        <f t="array" ref="O523">MMULT(Analysis!$X523:$AQ523,VaR!G$4:G$23)</f>
        <v>-1.3022491396314981E-2</v>
      </c>
      <c r="P523" s="11" cm="1">
        <f t="array" ref="P523">MMULT(Analysis!$X523:$AQ523,VaR!H$4:H$23)</f>
        <v>-1.4336515989234241E-2</v>
      </c>
      <c r="W523" s="37">
        <v>2.9307285922172011E-3</v>
      </c>
      <c r="X523" s="38">
        <v>-4.6343837695749244E-3</v>
      </c>
      <c r="Y523" s="38">
        <v>1.1487783177050006E-3</v>
      </c>
      <c r="Z523" s="38">
        <v>9.5544048675321389E-3</v>
      </c>
      <c r="AA523" s="38">
        <v>5.5347699491074308E-3</v>
      </c>
      <c r="AB523" s="38">
        <v>1.7417315497244999E-3</v>
      </c>
    </row>
    <row r="524" spans="10:28" x14ac:dyDescent="0.25">
      <c r="J524" s="11">
        <v>-1.5301245770632261E-2</v>
      </c>
      <c r="K524" s="11" cm="1">
        <f t="array" ref="K524">MMULT(Analysis!$X524:$AQ524,VaR!C$4:C$23)</f>
        <v>-7.1878064302443936E-3</v>
      </c>
      <c r="L524" s="11" cm="1">
        <f t="array" ref="L524">MMULT(Analysis!$X524:$AQ524,VaR!D$4:D$23)</f>
        <v>-8.4706065771099539E-3</v>
      </c>
      <c r="M524" s="11" cm="1">
        <f t="array" ref="M524">MMULT(Analysis!$X524:$AQ524,VaR!E$4:E$23)</f>
        <v>-9.6479797286843274E-3</v>
      </c>
      <c r="N524" s="11" cm="1">
        <f t="array" ref="N524">MMULT(Analysis!$X524:$AQ524,VaR!F$4:F$23)</f>
        <v>-1.0830947739195917E-2</v>
      </c>
      <c r="O524" s="11" cm="1">
        <f t="array" ref="O524">MMULT(Analysis!$X524:$AQ524,VaR!G$4:G$23)</f>
        <v>-1.2011298127570348E-2</v>
      </c>
      <c r="P524" s="11" cm="1">
        <f t="array" ref="P524">MMULT(Analysis!$X524:$AQ524,VaR!H$4:H$23)</f>
        <v>-1.3170791796596417E-2</v>
      </c>
      <c r="W524" s="37">
        <v>-5.7555388912092888E-3</v>
      </c>
      <c r="X524" s="38">
        <v>-2.2883897938518198E-3</v>
      </c>
      <c r="Y524" s="38">
        <v>1.9808724987829922E-3</v>
      </c>
      <c r="Z524" s="38">
        <v>-7.9381376773999374E-4</v>
      </c>
      <c r="AA524" s="38">
        <v>-8.0605034635402271E-3</v>
      </c>
      <c r="AB524" s="38">
        <v>-8.0716267540206898E-3</v>
      </c>
    </row>
    <row r="525" spans="10:28" x14ac:dyDescent="0.25">
      <c r="J525" s="11">
        <v>4.7086202632680343E-4</v>
      </c>
      <c r="K525" s="11" cm="1">
        <f t="array" ref="K525">MMULT(Analysis!$X525:$AQ525,VaR!C$4:C$23)</f>
        <v>-4.0111069665020992E-3</v>
      </c>
      <c r="L525" s="11" cm="1">
        <f t="array" ref="L525">MMULT(Analysis!$X525:$AQ525,VaR!D$4:D$23)</f>
        <v>-4.1844229477237772E-3</v>
      </c>
      <c r="M525" s="11" cm="1">
        <f t="array" ref="M525">MMULT(Analysis!$X525:$AQ525,VaR!E$4:E$23)</f>
        <v>-4.5375967949397907E-3</v>
      </c>
      <c r="N525" s="11" cm="1">
        <f t="array" ref="N525">MMULT(Analysis!$X525:$AQ525,VaR!F$4:F$23)</f>
        <v>-4.8802973773763633E-3</v>
      </c>
      <c r="O525" s="11" cm="1">
        <f t="array" ref="O525">MMULT(Analysis!$X525:$AQ525,VaR!G$4:G$23)</f>
        <v>-5.2270134484846209E-3</v>
      </c>
      <c r="P525" s="11" cm="1">
        <f t="array" ref="P525">MMULT(Analysis!$X525:$AQ525,VaR!H$4:H$23)</f>
        <v>-5.5926026028616342E-3</v>
      </c>
      <c r="W525" s="37">
        <v>-2.7596187783288763E-3</v>
      </c>
      <c r="X525" s="38">
        <v>-1.2114710527588612E-2</v>
      </c>
      <c r="Y525" s="38">
        <v>5.0908758640194722E-3</v>
      </c>
      <c r="Z525" s="38">
        <v>-7.4184960309765305E-3</v>
      </c>
      <c r="AA525" s="38">
        <v>-1.3239657017868013E-3</v>
      </c>
      <c r="AB525" s="38">
        <v>7.7589334331481952E-3</v>
      </c>
    </row>
    <row r="526" spans="10:28" x14ac:dyDescent="0.25">
      <c r="J526" s="11">
        <v>1.5681914157125504E-3</v>
      </c>
      <c r="K526" s="11" cm="1">
        <f t="array" ref="K526">MMULT(Analysis!$X526:$AQ526,VaR!C$4:C$23)</f>
        <v>6.3345227206672685E-3</v>
      </c>
      <c r="L526" s="11" cm="1">
        <f t="array" ref="L526">MMULT(Analysis!$X526:$AQ526,VaR!D$4:D$23)</f>
        <v>7.1590283750012111E-3</v>
      </c>
      <c r="M526" s="11" cm="1">
        <f t="array" ref="M526">MMULT(Analysis!$X526:$AQ526,VaR!E$4:E$23)</f>
        <v>7.950312470586E-3</v>
      </c>
      <c r="N526" s="11" cm="1">
        <f t="array" ref="N526">MMULT(Analysis!$X526:$AQ526,VaR!F$4:F$23)</f>
        <v>8.7715574039058802E-3</v>
      </c>
      <c r="O526" s="11" cm="1">
        <f t="array" ref="O526">MMULT(Analysis!$X526:$AQ526,VaR!G$4:G$23)</f>
        <v>9.5931347681830204E-3</v>
      </c>
      <c r="P526" s="11" cm="1">
        <f t="array" ref="P526">MMULT(Analysis!$X526:$AQ526,VaR!H$4:H$23)</f>
        <v>1.0431842155360582E-2</v>
      </c>
      <c r="W526" s="37">
        <v>-6.0833204179303714E-3</v>
      </c>
      <c r="X526" s="38">
        <v>6.6585933225505869E-3</v>
      </c>
      <c r="Y526" s="38">
        <v>-8.2429789831134255E-3</v>
      </c>
      <c r="Z526" s="38">
        <v>-1.0922997072782892E-3</v>
      </c>
      <c r="AA526" s="38">
        <v>2.8953719412209466E-3</v>
      </c>
      <c r="AB526" s="38">
        <v>-1.2010350495653256E-3</v>
      </c>
    </row>
    <row r="527" spans="10:28" x14ac:dyDescent="0.25">
      <c r="J527" s="11">
        <v>7.6043730725531521E-3</v>
      </c>
      <c r="K527" s="11" cm="1">
        <f t="array" ref="K527">MMULT(Analysis!$X527:$AQ527,VaR!C$4:C$23)</f>
        <v>7.9589911457511181E-3</v>
      </c>
      <c r="L527" s="11" cm="1">
        <f t="array" ref="L527">MMULT(Analysis!$X527:$AQ527,VaR!D$4:D$23)</f>
        <v>9.0290336700610783E-3</v>
      </c>
      <c r="M527" s="11" cm="1">
        <f t="array" ref="M527">MMULT(Analysis!$X527:$AQ527,VaR!E$4:E$23)</f>
        <v>9.9484884944074942E-3</v>
      </c>
      <c r="N527" s="11" cm="1">
        <f t="array" ref="N527">MMULT(Analysis!$X527:$AQ527,VaR!F$4:F$23)</f>
        <v>1.0875671551001737E-2</v>
      </c>
      <c r="O527" s="11" cm="1">
        <f t="array" ref="O527">MMULT(Analysis!$X527:$AQ527,VaR!G$4:G$23)</f>
        <v>1.1801293662509029E-2</v>
      </c>
      <c r="P527" s="11" cm="1">
        <f t="array" ref="P527">MMULT(Analysis!$X527:$AQ527,VaR!H$4:H$23)</f>
        <v>1.2755554641667041E-2</v>
      </c>
      <c r="W527" s="37">
        <v>-2.289017343174782E-3</v>
      </c>
      <c r="X527" s="38">
        <v>2.644788962948951E-3</v>
      </c>
      <c r="Y527" s="38">
        <v>8.5567524097801655E-3</v>
      </c>
      <c r="Z527" s="38">
        <v>2.1320053959544748E-2</v>
      </c>
      <c r="AA527" s="38">
        <v>-1.3339585019741208E-3</v>
      </c>
      <c r="AB527" s="38">
        <v>-8.0883620249675003E-3</v>
      </c>
    </row>
    <row r="528" spans="10:28" x14ac:dyDescent="0.25">
      <c r="J528" s="11">
        <v>-1.1710852400510438E-2</v>
      </c>
      <c r="K528" s="11" cm="1">
        <f t="array" ref="K528">MMULT(Analysis!$X528:$AQ528,VaR!C$4:C$23)</f>
        <v>3.5717515637567697E-3</v>
      </c>
      <c r="L528" s="11" cm="1">
        <f t="array" ref="L528">MMULT(Analysis!$X528:$AQ528,VaR!D$4:D$23)</f>
        <v>4.535458866932237E-3</v>
      </c>
      <c r="M528" s="11" cm="1">
        <f t="array" ref="M528">MMULT(Analysis!$X528:$AQ528,VaR!E$4:E$23)</f>
        <v>5.2969142591246746E-3</v>
      </c>
      <c r="N528" s="11" cm="1">
        <f t="array" ref="N528">MMULT(Analysis!$X528:$AQ528,VaR!F$4:F$23)</f>
        <v>6.0726760549502431E-3</v>
      </c>
      <c r="O528" s="11" cm="1">
        <f t="array" ref="O528">MMULT(Analysis!$X528:$AQ528,VaR!G$4:G$23)</f>
        <v>6.8431345923724764E-3</v>
      </c>
      <c r="P528" s="11" cm="1">
        <f t="array" ref="P528">MMULT(Analysis!$X528:$AQ528,VaR!H$4:H$23)</f>
        <v>7.603337517878235E-3</v>
      </c>
      <c r="W528" s="37">
        <v>-5.1345803967851682E-4</v>
      </c>
      <c r="X528" s="38">
        <v>-2.716106430147192E-3</v>
      </c>
      <c r="Y528" s="38">
        <v>3.2101280594848507E-3</v>
      </c>
      <c r="Z528" s="38">
        <v>-4.4285032928826698E-3</v>
      </c>
      <c r="AA528" s="38">
        <v>-3.4431116399820895E-3</v>
      </c>
      <c r="AB528" s="38">
        <v>9.9066992028259849E-3</v>
      </c>
    </row>
    <row r="529" spans="9:28" x14ac:dyDescent="0.25">
      <c r="J529" s="11">
        <v>1.9248575256644602E-2</v>
      </c>
      <c r="K529" s="11" cm="1">
        <f t="array" ref="K529">MMULT(Analysis!$X529:$AQ529,VaR!C$4:C$23)</f>
        <v>7.6849324743652444E-3</v>
      </c>
      <c r="L529" s="11" cm="1">
        <f t="array" ref="L529">MMULT(Analysis!$X529:$AQ529,VaR!D$4:D$23)</f>
        <v>9.1199298056949245E-3</v>
      </c>
      <c r="M529" s="11" cm="1">
        <f t="array" ref="M529">MMULT(Analysis!$X529:$AQ529,VaR!E$4:E$23)</f>
        <v>1.07460268182099E-2</v>
      </c>
      <c r="N529" s="11" cm="1">
        <f t="array" ref="N529">MMULT(Analysis!$X529:$AQ529,VaR!F$4:F$23)</f>
        <v>1.2343311294744069E-2</v>
      </c>
      <c r="O529" s="11" cm="1">
        <f t="array" ref="O529">MMULT(Analysis!$X529:$AQ529,VaR!G$4:G$23)</f>
        <v>1.3942127698129563E-2</v>
      </c>
      <c r="P529" s="11" cm="1">
        <f t="array" ref="P529">MMULT(Analysis!$X529:$AQ529,VaR!H$4:H$23)</f>
        <v>1.5503444065474834E-2</v>
      </c>
      <c r="W529" s="37">
        <v>3.0561557787208583E-3</v>
      </c>
      <c r="X529" s="38">
        <v>-2.9391064548690317E-5</v>
      </c>
      <c r="Y529" s="38">
        <v>2.1390164197815469E-3</v>
      </c>
      <c r="Z529" s="38">
        <v>-4.0261292603361656E-3</v>
      </c>
      <c r="AA529" s="38">
        <v>5.2525497413706034E-3</v>
      </c>
      <c r="AB529" s="38">
        <v>7.3818543240704456E-4</v>
      </c>
    </row>
    <row r="530" spans="9:28" x14ac:dyDescent="0.25">
      <c r="J530" s="11">
        <v>1.2951806693851174E-2</v>
      </c>
      <c r="K530" s="11" cm="1">
        <f t="array" ref="K530">MMULT(Analysis!$X530:$AQ530,VaR!C$4:C$23)</f>
        <v>3.8213147559863409E-3</v>
      </c>
      <c r="L530" s="11" cm="1">
        <f t="array" ref="L530">MMULT(Analysis!$X530:$AQ530,VaR!D$4:D$23)</f>
        <v>4.3499964200592852E-3</v>
      </c>
      <c r="M530" s="11" cm="1">
        <f t="array" ref="M530">MMULT(Analysis!$X530:$AQ530,VaR!E$4:E$23)</f>
        <v>4.9087515536637523E-3</v>
      </c>
      <c r="N530" s="11" cm="1">
        <f t="array" ref="N530">MMULT(Analysis!$X530:$AQ530,VaR!F$4:F$23)</f>
        <v>5.4544209418470237E-3</v>
      </c>
      <c r="O530" s="11" cm="1">
        <f t="array" ref="O530">MMULT(Analysis!$X530:$AQ530,VaR!G$4:G$23)</f>
        <v>6.0012125909182368E-3</v>
      </c>
      <c r="P530" s="11" cm="1">
        <f t="array" ref="P530">MMULT(Analysis!$X530:$AQ530,VaR!H$4:H$23)</f>
        <v>6.5268998438008721E-3</v>
      </c>
      <c r="W530" s="37">
        <v>1.8122815299633655E-3</v>
      </c>
      <c r="X530" s="38">
        <v>-8.4727914984105146E-3</v>
      </c>
      <c r="Y530" s="38">
        <v>-1.4444315429012931E-3</v>
      </c>
      <c r="Z530" s="38">
        <v>-2.2189511382010099E-3</v>
      </c>
      <c r="AA530" s="38">
        <v>2.2956329858861858E-4</v>
      </c>
      <c r="AB530" s="38">
        <v>7.6896698693748478E-3</v>
      </c>
    </row>
    <row r="531" spans="9:28" x14ac:dyDescent="0.25">
      <c r="J531" s="11">
        <v>-4.2868035953862425E-3</v>
      </c>
      <c r="K531" s="11" cm="1">
        <f t="array" ref="K531">MMULT(Analysis!$X531:$AQ531,VaR!C$4:C$23)</f>
        <v>-5.4740725263298417E-3</v>
      </c>
      <c r="L531" s="11" cm="1">
        <f t="array" ref="L531">MMULT(Analysis!$X531:$AQ531,VaR!D$4:D$23)</f>
        <v>-6.401474338910253E-3</v>
      </c>
      <c r="M531" s="11" cm="1">
        <f t="array" ref="M531">MMULT(Analysis!$X531:$AQ531,VaR!E$4:E$23)</f>
        <v>-7.3538484589018181E-3</v>
      </c>
      <c r="N531" s="11" cm="1">
        <f t="array" ref="N531">MMULT(Analysis!$X531:$AQ531,VaR!F$4:F$23)</f>
        <v>-8.3162237697754927E-3</v>
      </c>
      <c r="O531" s="11" cm="1">
        <f t="array" ref="O531">MMULT(Analysis!$X531:$AQ531,VaR!G$4:G$23)</f>
        <v>-9.2803409584693679E-3</v>
      </c>
      <c r="P531" s="11" cm="1">
        <f t="array" ref="P531">MMULT(Analysis!$X531:$AQ531,VaR!H$4:H$23)</f>
        <v>-1.0274497373594978E-2</v>
      </c>
      <c r="W531" s="37">
        <v>-1.5684691879883758E-3</v>
      </c>
      <c r="X531" s="38">
        <v>9.4925062583351982E-3</v>
      </c>
      <c r="Y531" s="38">
        <v>-1.9121382405923217E-3</v>
      </c>
      <c r="Z531" s="38">
        <v>4.2365240058927153E-3</v>
      </c>
      <c r="AA531" s="38">
        <v>-4.4063425220083451E-4</v>
      </c>
      <c r="AB531" s="38">
        <v>-5.5233369026937E-4</v>
      </c>
    </row>
    <row r="532" spans="9:28" x14ac:dyDescent="0.25">
      <c r="J532" s="11">
        <v>7.9254091391807065E-3</v>
      </c>
      <c r="K532" s="11" cm="1">
        <f t="array" ref="K532">MMULT(Analysis!$X532:$AQ532,VaR!C$4:C$23)</f>
        <v>3.5973078564501028E-3</v>
      </c>
      <c r="L532" s="11" cm="1">
        <f t="array" ref="L532">MMULT(Analysis!$X532:$AQ532,VaR!D$4:D$23)</f>
        <v>3.8857194478412243E-3</v>
      </c>
      <c r="M532" s="11" cm="1">
        <f t="array" ref="M532">MMULT(Analysis!$X532:$AQ532,VaR!E$4:E$23)</f>
        <v>4.3658732827684624E-3</v>
      </c>
      <c r="N532" s="11" cm="1">
        <f t="array" ref="N532">MMULT(Analysis!$X532:$AQ532,VaR!F$4:F$23)</f>
        <v>4.8396542998148506E-3</v>
      </c>
      <c r="O532" s="11" cm="1">
        <f t="array" ref="O532">MMULT(Analysis!$X532:$AQ532,VaR!G$4:G$23)</f>
        <v>5.3170562435231978E-3</v>
      </c>
      <c r="P532" s="11" cm="1">
        <f t="array" ref="P532">MMULT(Analysis!$X532:$AQ532,VaR!H$4:H$23)</f>
        <v>5.8121013619450096E-3</v>
      </c>
      <c r="W532" s="37">
        <v>2.5314800859618115E-3</v>
      </c>
      <c r="X532" s="38">
        <v>-1.6668005284591345E-3</v>
      </c>
      <c r="Y532" s="38">
        <v>-1.0425503296070383E-2</v>
      </c>
      <c r="Z532" s="38">
        <v>2.4803757260826384E-3</v>
      </c>
      <c r="AA532" s="38">
        <v>1.1777466275915503E-2</v>
      </c>
      <c r="AB532" s="38">
        <v>1.7823959104920504E-3</v>
      </c>
    </row>
    <row r="533" spans="9:28" x14ac:dyDescent="0.25">
      <c r="J533" s="11">
        <v>-1.0254774386021605E-2</v>
      </c>
      <c r="K533" s="11" cm="1">
        <f t="array" ref="K533">MMULT(Analysis!$X533:$AQ533,VaR!C$4:C$23)</f>
        <v>-3.3581101838302688E-3</v>
      </c>
      <c r="L533" s="11" cm="1">
        <f t="array" ref="L533">MMULT(Analysis!$X533:$AQ533,VaR!D$4:D$23)</f>
        <v>-4.2443424202345892E-3</v>
      </c>
      <c r="M533" s="11" cm="1">
        <f t="array" ref="M533">MMULT(Analysis!$X533:$AQ533,VaR!E$4:E$23)</f>
        <v>-5.1541562582031134E-3</v>
      </c>
      <c r="N533" s="11" cm="1">
        <f t="array" ref="N533">MMULT(Analysis!$X533:$AQ533,VaR!F$4:F$23)</f>
        <v>-6.0522504686042044E-3</v>
      </c>
      <c r="O533" s="11" cm="1">
        <f t="array" ref="O533">MMULT(Analysis!$X533:$AQ533,VaR!G$4:G$23)</f>
        <v>-6.950194870383941E-3</v>
      </c>
      <c r="P533" s="11" cm="1">
        <f t="array" ref="P533">MMULT(Analysis!$X533:$AQ533,VaR!H$4:H$23)</f>
        <v>-7.826271519491803E-3</v>
      </c>
      <c r="W533" s="37">
        <v>-4.2027965128014332E-3</v>
      </c>
      <c r="X533" s="38">
        <v>-5.6893578241433707E-3</v>
      </c>
      <c r="Y533" s="38">
        <v>4.0152726210668337E-3</v>
      </c>
      <c r="Z533" s="38">
        <v>3.3315377648534192E-3</v>
      </c>
      <c r="AA533" s="38">
        <v>-2.1557899198262022E-3</v>
      </c>
      <c r="AB533" s="38">
        <v>6.3282354552815379E-3</v>
      </c>
    </row>
    <row r="534" spans="9:28" x14ac:dyDescent="0.25">
      <c r="J534" s="11">
        <v>9.161712291192517E-3</v>
      </c>
      <c r="K534" s="11" cm="1">
        <f t="array" ref="K534">MMULT(Analysis!$X534:$AQ534,VaR!C$4:C$23)</f>
        <v>6.8688992257580957E-3</v>
      </c>
      <c r="L534" s="11" cm="1">
        <f t="array" ref="L534">MMULT(Analysis!$X534:$AQ534,VaR!D$4:D$23)</f>
        <v>7.8344645703049935E-3</v>
      </c>
      <c r="M534" s="11" cm="1">
        <f t="array" ref="M534">MMULT(Analysis!$X534:$AQ534,VaR!E$4:E$23)</f>
        <v>8.781927872379372E-3</v>
      </c>
      <c r="N534" s="11" cm="1">
        <f t="array" ref="N534">MMULT(Analysis!$X534:$AQ534,VaR!F$4:F$23)</f>
        <v>9.7310451366353738E-3</v>
      </c>
      <c r="O534" s="11" cm="1">
        <f t="array" ref="O534">MMULT(Analysis!$X534:$AQ534,VaR!G$4:G$23)</f>
        <v>1.0679981803429561E-2</v>
      </c>
      <c r="P534" s="11" cm="1">
        <f t="array" ref="P534">MMULT(Analysis!$X534:$AQ534,VaR!H$4:H$23)</f>
        <v>1.1617309534656013E-2</v>
      </c>
      <c r="W534" s="37">
        <v>3.2121865524444727E-3</v>
      </c>
      <c r="X534" s="38">
        <v>-1.5583099022696842E-3</v>
      </c>
      <c r="Y534" s="38">
        <v>-3.6660105929026028E-3</v>
      </c>
      <c r="Z534" s="38">
        <v>3.3162412315334219E-3</v>
      </c>
      <c r="AA534" s="38">
        <v>1.141347776511684E-2</v>
      </c>
      <c r="AB534" s="38">
        <v>8.3912013600514913E-3</v>
      </c>
    </row>
    <row r="535" spans="9:28" x14ac:dyDescent="0.25">
      <c r="W535" s="37">
        <v>-1.1570362721628044E-3</v>
      </c>
      <c r="X535" s="38">
        <v>2.5424679031639244E-3</v>
      </c>
      <c r="Y535" s="38">
        <v>-5.3915512939478509E-3</v>
      </c>
      <c r="Z535" s="38">
        <v>2.9082853787542259E-3</v>
      </c>
      <c r="AA535" s="38">
        <v>-2.1036715078400449E-3</v>
      </c>
      <c r="AB535" s="38">
        <v>-8.4701207207341211E-3</v>
      </c>
    </row>
    <row r="536" spans="9:28" x14ac:dyDescent="0.25">
      <c r="I536" s="16" t="s">
        <v>21</v>
      </c>
      <c r="J536" s="31">
        <f>AVERAGE(J4:J534)</f>
        <v>9.4252323759816425E-4</v>
      </c>
      <c r="K536" s="31">
        <f t="shared" ref="K536:P536" si="6">AVERAGE(K4:K534)</f>
        <v>9.0000000490832687E-4</v>
      </c>
      <c r="L536" s="31">
        <f t="shared" si="6"/>
        <v>1.0000008969036182E-3</v>
      </c>
      <c r="M536" s="31">
        <f t="shared" si="6"/>
        <v>1.0999999947972779E-3</v>
      </c>
      <c r="N536" s="31">
        <f t="shared" si="6"/>
        <v>1.2000000029389066E-3</v>
      </c>
      <c r="O536" s="31">
        <f t="shared" si="6"/>
        <v>1.3000011974313762E-3</v>
      </c>
      <c r="P536" s="31">
        <f t="shared" si="6"/>
        <v>1.4000000051472448E-3</v>
      </c>
      <c r="W536" s="37">
        <v>4.9017326682573182E-3</v>
      </c>
      <c r="X536" s="38">
        <v>8.9694011492392756E-3</v>
      </c>
      <c r="Y536" s="38">
        <v>2.6210987157843195E-3</v>
      </c>
      <c r="Z536" s="38">
        <v>9.5115166171410234E-3</v>
      </c>
      <c r="AA536" s="38">
        <v>3.6192158550955355E-3</v>
      </c>
      <c r="AB536" s="38">
        <v>1.1925965592478315E-2</v>
      </c>
    </row>
    <row r="537" spans="9:28" x14ac:dyDescent="0.25">
      <c r="W537" s="37">
        <v>-1.9204722184455022E-3</v>
      </c>
      <c r="X537" s="38">
        <v>5.2899633081106004E-3</v>
      </c>
      <c r="Y537" s="38">
        <v>1.8029544178749348E-3</v>
      </c>
      <c r="Z537" s="38">
        <v>-4.0708125122255307E-4</v>
      </c>
      <c r="AA537" s="38">
        <v>-7.2018255049362779E-3</v>
      </c>
      <c r="AB537" s="38">
        <v>4.9145158960858682E-3</v>
      </c>
    </row>
    <row r="538" spans="9:28" x14ac:dyDescent="0.25">
      <c r="W538" s="37">
        <v>3.25816321492166E-3</v>
      </c>
      <c r="X538" s="38">
        <v>6.2911444117853535E-3</v>
      </c>
      <c r="Y538" s="38">
        <v>-2.9339841496006554E-3</v>
      </c>
      <c r="Z538" s="38">
        <v>-8.5248141810268865E-3</v>
      </c>
      <c r="AA538" s="38">
        <v>6.1484380795154715E-4</v>
      </c>
      <c r="AB538" s="38">
        <v>7.1917620210901079E-3</v>
      </c>
    </row>
    <row r="539" spans="9:28" x14ac:dyDescent="0.25">
      <c r="W539" s="37">
        <v>3.0645575088768962E-3</v>
      </c>
      <c r="X539" s="38">
        <v>5.4494237090475508E-3</v>
      </c>
      <c r="Y539" s="38">
        <v>7.2362457336144883E-3</v>
      </c>
      <c r="Z539" s="38">
        <v>2.0786422699638923E-4</v>
      </c>
      <c r="AA539" s="38">
        <v>-3.4128123696893454E-3</v>
      </c>
      <c r="AB539" s="38">
        <v>-9.8835625054889535E-4</v>
      </c>
    </row>
    <row r="540" spans="9:28" x14ac:dyDescent="0.25">
      <c r="W540" s="37">
        <v>9.4109149358555439E-4</v>
      </c>
      <c r="X540" s="38">
        <v>-7.4819547737424727E-3</v>
      </c>
      <c r="Y540" s="38">
        <v>7.9807906700385504E-3</v>
      </c>
      <c r="Z540" s="38">
        <v>4.9309810988972455E-3</v>
      </c>
      <c r="AA540" s="38">
        <v>3.4188298387452954E-4</v>
      </c>
      <c r="AB540" s="38">
        <v>-1.7743438455578144E-3</v>
      </c>
    </row>
    <row r="541" spans="9:28" x14ac:dyDescent="0.25">
      <c r="W541" s="37">
        <v>2.5962085737759478E-3</v>
      </c>
      <c r="X541" s="38">
        <v>-6.447889629489507E-4</v>
      </c>
      <c r="Y541" s="38">
        <v>1.5753387213440875E-3</v>
      </c>
      <c r="Z541" s="38">
        <v>1.2717288048690533E-3</v>
      </c>
      <c r="AA541" s="38">
        <v>-6.7565605049021548E-4</v>
      </c>
      <c r="AB541" s="38">
        <v>2.5650548970010279E-3</v>
      </c>
    </row>
    <row r="542" spans="9:28" x14ac:dyDescent="0.25">
      <c r="W542" s="37">
        <v>2.5229218408494487E-4</v>
      </c>
      <c r="X542" s="38">
        <v>-2.3747637235137513E-3</v>
      </c>
      <c r="Y542" s="38">
        <v>-2.7699974425071565E-3</v>
      </c>
      <c r="Z542" s="38">
        <v>5.9629692744521887E-3</v>
      </c>
      <c r="AA542" s="38">
        <v>8.2490604801103463E-3</v>
      </c>
      <c r="AB542" s="38">
        <v>-5.9394224386902349E-3</v>
      </c>
    </row>
    <row r="543" spans="9:28" x14ac:dyDescent="0.25">
      <c r="W543" s="37">
        <v>1.1639311983343214E-2</v>
      </c>
      <c r="X543" s="38">
        <v>-2.7007806167821395E-3</v>
      </c>
      <c r="Y543" s="38">
        <v>8.6390701931450173E-4</v>
      </c>
      <c r="Z543" s="38">
        <v>8.722610158048337E-3</v>
      </c>
      <c r="AA543" s="38">
        <v>-2.0756488846847788E-3</v>
      </c>
      <c r="AB543" s="38">
        <v>-5.8300730380447929E-3</v>
      </c>
    </row>
    <row r="544" spans="9:28" x14ac:dyDescent="0.25">
      <c r="W544" s="37">
        <v>-1.8581435460888315E-3</v>
      </c>
      <c r="X544" s="38">
        <v>3.1833376422218864E-4</v>
      </c>
      <c r="Y544" s="38">
        <v>2.3470183708046537E-3</v>
      </c>
      <c r="Z544" s="38">
        <v>1.3774647344081313E-2</v>
      </c>
      <c r="AA544" s="38">
        <v>5.1721642340533435E-3</v>
      </c>
      <c r="AB544" s="38">
        <v>-2.0861011499742742E-3</v>
      </c>
    </row>
    <row r="545" spans="23:28" x14ac:dyDescent="0.25">
      <c r="W545" s="37">
        <v>-1.189944632643892E-3</v>
      </c>
      <c r="X545" s="38">
        <v>6.3249898246576777E-3</v>
      </c>
      <c r="Y545" s="38">
        <v>1.4749748339032522E-3</v>
      </c>
      <c r="Z545" s="38">
        <v>-3.5396277443567672E-3</v>
      </c>
      <c r="AA545" s="38">
        <v>2.9541293007321655E-3</v>
      </c>
      <c r="AB545" s="38">
        <v>-4.6447698047028096E-3</v>
      </c>
    </row>
    <row r="546" spans="23:28" x14ac:dyDescent="0.25">
      <c r="W546" s="37">
        <v>-1.4701717964286218E-3</v>
      </c>
      <c r="X546" s="38">
        <v>-5.6049568476955747E-3</v>
      </c>
      <c r="Y546" s="38">
        <v>-6.998632129076577E-3</v>
      </c>
      <c r="Z546" s="38">
        <v>-2.6047315024414278E-3</v>
      </c>
      <c r="AA546" s="38">
        <v>5.5611347453203052E-3</v>
      </c>
      <c r="AB546" s="38">
        <v>2.5207444094703531E-4</v>
      </c>
    </row>
    <row r="547" spans="23:28" x14ac:dyDescent="0.25">
      <c r="W547" s="37">
        <v>1.1647780547704315E-3</v>
      </c>
      <c r="X547" s="38">
        <v>-3.5878138416810543E-3</v>
      </c>
      <c r="Y547" s="38">
        <v>1.0055467662856245E-3</v>
      </c>
      <c r="Z547" s="38">
        <v>2.1019020956202436E-3</v>
      </c>
      <c r="AA547" s="38">
        <v>-5.3120861447416247E-3</v>
      </c>
      <c r="AB547" s="38">
        <v>5.1958461973630621E-3</v>
      </c>
    </row>
    <row r="548" spans="23:28" x14ac:dyDescent="0.25">
      <c r="W548" s="37">
        <v>-6.5125119681411882E-3</v>
      </c>
      <c r="X548" s="38">
        <v>2.275541503673594E-3</v>
      </c>
      <c r="Y548" s="38">
        <v>-1.9417285279327192E-3</v>
      </c>
      <c r="Z548" s="38">
        <v>4.9906148099864364E-3</v>
      </c>
      <c r="AA548" s="38">
        <v>-1.9641313737258316E-3</v>
      </c>
      <c r="AB548" s="38">
        <v>3.8938404408203498E-3</v>
      </c>
    </row>
    <row r="549" spans="23:28" x14ac:dyDescent="0.25">
      <c r="W549" s="37">
        <v>-5.243926748336525E-3</v>
      </c>
      <c r="X549" s="38">
        <v>-9.6035443968721657E-3</v>
      </c>
      <c r="Y549" s="38">
        <v>2.0292867991916867E-3</v>
      </c>
      <c r="Z549" s="38">
        <v>2.1633010267687485E-4</v>
      </c>
      <c r="AA549" s="38">
        <v>-4.597753726458177E-3</v>
      </c>
      <c r="AB549" s="38">
        <v>8.5648937682562972E-4</v>
      </c>
    </row>
    <row r="550" spans="23:28" x14ac:dyDescent="0.25">
      <c r="W550" s="37">
        <v>7.852526746317744E-3</v>
      </c>
      <c r="X550" s="38">
        <v>4.6334604010335161E-3</v>
      </c>
      <c r="Y550" s="38">
        <v>2.6340614334036221E-3</v>
      </c>
      <c r="Z550" s="38">
        <v>1.2598283904782147E-2</v>
      </c>
      <c r="AA550" s="38">
        <v>-3.5853027692530305E-3</v>
      </c>
      <c r="AB550" s="38">
        <v>-5.271487255971442E-3</v>
      </c>
    </row>
    <row r="551" spans="23:28" x14ac:dyDescent="0.25">
      <c r="W551" s="37">
        <v>4.3095247428922446E-3</v>
      </c>
      <c r="X551" s="38">
        <v>2.4904189993103501E-3</v>
      </c>
      <c r="Y551" s="38">
        <v>3.9245521070857652E-3</v>
      </c>
      <c r="Z551" s="38">
        <v>1.6989499811944551E-2</v>
      </c>
      <c r="AA551" s="38">
        <v>2.9827554645715281E-3</v>
      </c>
      <c r="AB551" s="38">
        <v>-9.6161838529369562E-4</v>
      </c>
    </row>
    <row r="552" spans="23:28" x14ac:dyDescent="0.25">
      <c r="W552" s="37">
        <v>-5.807165812258608E-3</v>
      </c>
      <c r="X552" s="38">
        <v>6.944606136836228E-3</v>
      </c>
      <c r="Y552" s="38">
        <v>3.5305249780809393E-3</v>
      </c>
      <c r="Z552" s="38">
        <v>8.8176045968168179E-3</v>
      </c>
      <c r="AA552" s="38">
        <v>1.3957057959586381E-2</v>
      </c>
      <c r="AB552" s="38">
        <v>-2.7427844621466645E-3</v>
      </c>
    </row>
    <row r="553" spans="23:28" x14ac:dyDescent="0.25">
      <c r="W553" s="37">
        <v>3.2099530608305938E-3</v>
      </c>
      <c r="X553" s="38">
        <v>1.3294014345556207E-3</v>
      </c>
      <c r="Y553" s="38">
        <v>7.3913664601182984E-3</v>
      </c>
      <c r="Z553" s="38">
        <v>-4.2774974614701936E-3</v>
      </c>
      <c r="AA553" s="38">
        <v>-7.6459092123433948E-3</v>
      </c>
      <c r="AB553" s="38">
        <v>-5.631983102478989E-3</v>
      </c>
    </row>
    <row r="554" spans="23:28" x14ac:dyDescent="0.25">
      <c r="W554" s="37">
        <v>1.3695987399827572E-3</v>
      </c>
      <c r="X554" s="38">
        <v>-3.7576513225067174E-3</v>
      </c>
      <c r="Y554" s="38">
        <v>7.4404039087799913E-3</v>
      </c>
      <c r="Z554" s="38">
        <v>-6.4823509516543712E-3</v>
      </c>
      <c r="AA554" s="38">
        <v>3.2231098121963441E-3</v>
      </c>
      <c r="AB554" s="38">
        <v>1.1139055712998379E-2</v>
      </c>
    </row>
    <row r="555" spans="23:28" x14ac:dyDescent="0.25">
      <c r="W555" s="37">
        <v>3.9659091862617058E-3</v>
      </c>
      <c r="X555" s="38">
        <v>1.2221370914412546E-3</v>
      </c>
      <c r="Y555" s="38">
        <v>1.796673577067486E-3</v>
      </c>
      <c r="Z555" s="38">
        <v>-2.8828427631822709E-3</v>
      </c>
      <c r="AA555" s="38">
        <v>-6.6113488027360291E-3</v>
      </c>
      <c r="AB555" s="38">
        <v>-2.6388178490502467E-3</v>
      </c>
    </row>
    <row r="556" spans="23:28" x14ac:dyDescent="0.25">
      <c r="W556" s="37">
        <v>-8.1998340965597893E-3</v>
      </c>
      <c r="X556" s="38">
        <v>1.7328267656703247E-3</v>
      </c>
      <c r="Y556" s="38">
        <v>3.2078087365662209E-4</v>
      </c>
      <c r="Z556" s="38">
        <v>6.6977686454549254E-3</v>
      </c>
      <c r="AA556" s="38">
        <v>5.0249919841997325E-3</v>
      </c>
      <c r="AB556" s="38">
        <v>3.218258681396401E-3</v>
      </c>
    </row>
    <row r="557" spans="23:28" x14ac:dyDescent="0.25">
      <c r="W557" s="37">
        <v>3.2675391275901345E-3</v>
      </c>
      <c r="X557" s="38">
        <v>7.7679053427127647E-3</v>
      </c>
      <c r="Y557" s="38">
        <v>4.127649079285766E-3</v>
      </c>
      <c r="Z557" s="38">
        <v>-3.0776762893656279E-4</v>
      </c>
      <c r="AA557" s="38">
        <v>-6.0165632784366608E-3</v>
      </c>
      <c r="AB557" s="38">
        <v>-1.0038239084782253E-2</v>
      </c>
    </row>
    <row r="558" spans="23:28" x14ac:dyDescent="0.25">
      <c r="W558" s="37">
        <v>-2.2438627956958947E-3</v>
      </c>
      <c r="X558" s="38">
        <v>-5.5406036583372019E-4</v>
      </c>
      <c r="Y558" s="38">
        <v>1.9069152897860479E-3</v>
      </c>
      <c r="Z558" s="38">
        <v>-1.215430935798213E-3</v>
      </c>
      <c r="AA558" s="38">
        <v>-5.6543319114018232E-3</v>
      </c>
      <c r="AB558" s="38">
        <v>6.2348331915804012E-3</v>
      </c>
    </row>
    <row r="559" spans="23:28" x14ac:dyDescent="0.25">
      <c r="W559" s="37">
        <v>1.7221054940804604E-3</v>
      </c>
      <c r="X559" s="38">
        <v>8.3807852731988524E-3</v>
      </c>
      <c r="Y559" s="38">
        <v>-5.8964247745701874E-3</v>
      </c>
      <c r="Z559" s="38">
        <v>-2.5466985111223042E-3</v>
      </c>
      <c r="AA559" s="38">
        <v>-1.0574899792019279E-2</v>
      </c>
      <c r="AB559" s="38">
        <v>-1.5676095891773002E-3</v>
      </c>
    </row>
    <row r="560" spans="23:28" x14ac:dyDescent="0.25">
      <c r="W560" s="37">
        <v>-2.5090780445694684E-3</v>
      </c>
      <c r="X560" s="38">
        <v>5.6759409086225916E-5</v>
      </c>
      <c r="Y560" s="38">
        <v>2.5534285173795072E-3</v>
      </c>
      <c r="Z560" s="38">
        <v>-3.7206125731871001E-3</v>
      </c>
      <c r="AA560" s="38">
        <v>4.1277027013245969E-3</v>
      </c>
      <c r="AB560" s="38">
        <v>1.1757088010530424E-3</v>
      </c>
    </row>
    <row r="561" spans="23:28" x14ac:dyDescent="0.25">
      <c r="W561" s="37">
        <v>3.4304129394498884E-3</v>
      </c>
      <c r="X561" s="38">
        <v>-5.0618714996962799E-3</v>
      </c>
      <c r="Y561" s="38">
        <v>-6.1742748579912592E-3</v>
      </c>
      <c r="Z561" s="38">
        <v>7.4348035044124114E-3</v>
      </c>
      <c r="AA561" s="38">
        <v>-3.6572234274819494E-3</v>
      </c>
      <c r="AB561" s="38">
        <v>-1.1271853255596943E-2</v>
      </c>
    </row>
    <row r="562" spans="23:28" x14ac:dyDescent="0.25">
      <c r="W562" s="37">
        <v>-6.0284240453271189E-3</v>
      </c>
      <c r="X562" s="38">
        <v>-4.0109305539081106E-3</v>
      </c>
      <c r="Y562" s="38">
        <v>1.166173357028456E-2</v>
      </c>
      <c r="Z562" s="38">
        <v>-2.283897583009821E-3</v>
      </c>
      <c r="AA562" s="38">
        <v>6.5396651881281286E-3</v>
      </c>
      <c r="AB562" s="38">
        <v>6.8775324065099993E-4</v>
      </c>
    </row>
    <row r="563" spans="23:28" x14ac:dyDescent="0.25">
      <c r="W563" s="37">
        <v>2.171037308470113E-3</v>
      </c>
      <c r="X563" s="38">
        <v>4.8950238558754782E-3</v>
      </c>
      <c r="Y563" s="38">
        <v>4.7650125161941108E-3</v>
      </c>
      <c r="Z563" s="38">
        <v>-3.3954732695463466E-3</v>
      </c>
      <c r="AA563" s="38">
        <v>-6.0128350777551532E-3</v>
      </c>
      <c r="AB563" s="38">
        <v>-2.1429809486231532E-3</v>
      </c>
    </row>
    <row r="564" spans="23:28" x14ac:dyDescent="0.25">
      <c r="W564" s="37">
        <v>-1.7045553568110336E-3</v>
      </c>
      <c r="X564" s="38">
        <v>7.0716817642969537E-3</v>
      </c>
      <c r="Y564" s="38">
        <v>-1.5304753600925323E-3</v>
      </c>
      <c r="Z564" s="38">
        <v>-2.9541575888004448E-3</v>
      </c>
      <c r="AA564" s="38">
        <v>-3.9689712902065367E-3</v>
      </c>
      <c r="AB564" s="38">
        <v>8.7849162163242001E-3</v>
      </c>
    </row>
    <row r="565" spans="23:28" x14ac:dyDescent="0.25">
      <c r="W565" s="37">
        <v>5.41193818662432E-3</v>
      </c>
      <c r="X565" s="38">
        <v>6.0166314076705021E-3</v>
      </c>
      <c r="Y565" s="38">
        <v>8.5503605128484199E-3</v>
      </c>
      <c r="Z565" s="38">
        <v>-7.009444224593609E-4</v>
      </c>
      <c r="AA565" s="38">
        <v>1.2863783159526064E-3</v>
      </c>
      <c r="AB565" s="38">
        <v>-3.6552256425362428E-3</v>
      </c>
    </row>
    <row r="566" spans="23:28" x14ac:dyDescent="0.25">
      <c r="W566" s="37">
        <v>-3.6510765630751851E-3</v>
      </c>
      <c r="X566" s="38">
        <v>1.3010988211826771E-3</v>
      </c>
      <c r="Y566" s="38">
        <v>6.2883323544643648E-3</v>
      </c>
      <c r="Z566" s="38">
        <v>4.0568294123942902E-3</v>
      </c>
      <c r="AA566" s="38">
        <v>5.4008068365044891E-3</v>
      </c>
      <c r="AB566" s="38">
        <v>8.6960415309353268E-3</v>
      </c>
    </row>
    <row r="567" spans="23:28" x14ac:dyDescent="0.25">
      <c r="W567" s="37">
        <v>2.4503473150602074E-3</v>
      </c>
      <c r="X567" s="38">
        <v>-1.0477510315686231E-3</v>
      </c>
      <c r="Y567" s="38">
        <v>3.0795383968812533E-3</v>
      </c>
      <c r="Z567" s="38">
        <v>-1.5519684681465152E-3</v>
      </c>
      <c r="AA567" s="38">
        <v>-1.5610683830454952E-4</v>
      </c>
      <c r="AB567" s="38">
        <v>9.700442857489543E-3</v>
      </c>
    </row>
    <row r="568" spans="23:28" x14ac:dyDescent="0.25">
      <c r="W568" s="37">
        <v>-5.7818085542763577E-3</v>
      </c>
      <c r="X568" s="38">
        <v>2.2099271839360881E-3</v>
      </c>
      <c r="Y568" s="38">
        <v>7.737355645580102E-3</v>
      </c>
      <c r="Z568" s="38">
        <v>-1.9067072882251524E-3</v>
      </c>
      <c r="AA568" s="38">
        <v>1.01999790023081E-2</v>
      </c>
      <c r="AB568" s="38">
        <v>-5.6471085678036614E-3</v>
      </c>
    </row>
    <row r="569" spans="23:28" x14ac:dyDescent="0.25">
      <c r="W569" s="37">
        <v>2.7466318579157812E-3</v>
      </c>
      <c r="X569" s="38">
        <v>3.3981845833986881E-3</v>
      </c>
      <c r="Y569" s="38">
        <v>1.5041147269617796E-3</v>
      </c>
      <c r="Z569" s="38">
        <v>-4.388472590733728E-4</v>
      </c>
      <c r="AA569" s="38">
        <v>-2.9611347453203053E-3</v>
      </c>
      <c r="AB569" s="38">
        <v>-6.4703396866330875E-3</v>
      </c>
    </row>
    <row r="570" spans="23:28" x14ac:dyDescent="0.25">
      <c r="W570" s="37">
        <v>5.7071392484416717E-3</v>
      </c>
      <c r="X570" s="38">
        <v>-8.4226958936051209E-4</v>
      </c>
      <c r="Y570" s="38">
        <v>3.5972573692139125E-3</v>
      </c>
      <c r="Z570" s="38">
        <v>-2.6779023350343781E-3</v>
      </c>
      <c r="AA570" s="38">
        <v>5.8595512347063049E-3</v>
      </c>
      <c r="AB570" s="38">
        <v>1.3372862239417737E-2</v>
      </c>
    </row>
    <row r="571" spans="23:28" x14ac:dyDescent="0.25">
      <c r="W571" s="37">
        <v>4.9582257497590033E-3</v>
      </c>
      <c r="X571" s="38">
        <v>-1.7299622820464719E-3</v>
      </c>
      <c r="Y571" s="38">
        <v>7.7956230921277904E-3</v>
      </c>
      <c r="Z571" s="38">
        <v>-6.4885606404175636E-3</v>
      </c>
      <c r="AA571" s="38">
        <v>1.1765364903211593E-2</v>
      </c>
      <c r="AB571" s="38">
        <v>8.4275393682095457E-3</v>
      </c>
    </row>
    <row r="572" spans="23:28" x14ac:dyDescent="0.25">
      <c r="W572" s="37">
        <v>1.5525597200379707E-3</v>
      </c>
      <c r="X572" s="38">
        <v>-4.9533154717428252E-3</v>
      </c>
      <c r="Y572" s="38">
        <v>-3.6617411019018616E-3</v>
      </c>
      <c r="Z572" s="38">
        <v>-4.0916897743671146E-3</v>
      </c>
      <c r="AA572" s="38">
        <v>1.2510210504941641E-2</v>
      </c>
      <c r="AB572" s="38">
        <v>-7.6762842342177466E-4</v>
      </c>
    </row>
    <row r="573" spans="23:28" x14ac:dyDescent="0.25">
      <c r="W573" s="37">
        <v>-4.5488261412188879E-3</v>
      </c>
      <c r="X573" s="38">
        <v>-3.1495021196169546E-3</v>
      </c>
      <c r="Y573" s="38">
        <v>-2.8011054968796094E-3</v>
      </c>
      <c r="Z573" s="38">
        <v>5.224816671517328E-3</v>
      </c>
      <c r="AA573" s="38">
        <v>-9.3130872154608378E-3</v>
      </c>
      <c r="AB573" s="38">
        <v>-1.4329057499831834E-3</v>
      </c>
    </row>
    <row r="574" spans="23:28" x14ac:dyDescent="0.25">
      <c r="W574" s="37">
        <v>-2.0981060833961231E-3</v>
      </c>
      <c r="X574" s="38">
        <v>8.1713666784344243E-4</v>
      </c>
      <c r="Y574" s="38">
        <v>7.6662802421524254E-4</v>
      </c>
      <c r="Z574" s="38">
        <v>-5.4195420208714498E-3</v>
      </c>
      <c r="AA574" s="38">
        <v>-4.7357582697179169E-3</v>
      </c>
      <c r="AB574" s="38">
        <v>-1.1315031848549552E-3</v>
      </c>
    </row>
    <row r="575" spans="23:28" x14ac:dyDescent="0.25">
      <c r="W575" s="37">
        <v>-1.7511257283476882E-4</v>
      </c>
      <c r="X575" s="38">
        <v>5.4460446179073188E-3</v>
      </c>
      <c r="Y575" s="38">
        <v>1.256330004301708E-3</v>
      </c>
      <c r="Z575" s="38">
        <v>4.9939956405352856E-3</v>
      </c>
      <c r="AA575" s="38">
        <v>-7.041217794641853E-4</v>
      </c>
      <c r="AB575" s="38">
        <v>4.5892093943497459E-3</v>
      </c>
    </row>
    <row r="576" spans="23:28" x14ac:dyDescent="0.25">
      <c r="W576" s="37">
        <v>-2.2252250209945481E-3</v>
      </c>
      <c r="X576" s="38">
        <v>-5.6738576060743062E-3</v>
      </c>
      <c r="Y576" s="38">
        <v>1.2547517217675341E-2</v>
      </c>
      <c r="Z576" s="38">
        <v>-1.5854524898884848E-3</v>
      </c>
      <c r="AA576" s="38">
        <v>7.7001593273133039E-3</v>
      </c>
      <c r="AB576" s="38">
        <v>1.4174277138305479E-2</v>
      </c>
    </row>
    <row r="577" spans="23:28" x14ac:dyDescent="0.25">
      <c r="W577" s="37">
        <v>-4.3311700073914838E-3</v>
      </c>
      <c r="X577" s="38">
        <v>-2.2504458704352141E-3</v>
      </c>
      <c r="Y577" s="38">
        <v>5.8379874308717265E-3</v>
      </c>
      <c r="Z577" s="38">
        <v>7.6105514957191187E-3</v>
      </c>
      <c r="AA577" s="38">
        <v>1.5820444933604448E-3</v>
      </c>
      <c r="AB577" s="38">
        <v>-2.8070257677551124E-3</v>
      </c>
    </row>
    <row r="578" spans="23:28" x14ac:dyDescent="0.25">
      <c r="W578" s="37">
        <v>7.9236563260550608E-3</v>
      </c>
      <c r="X578" s="38">
        <v>-4.5733748240527347E-3</v>
      </c>
      <c r="Y578" s="38">
        <v>-3.781866809682833E-3</v>
      </c>
      <c r="Z578" s="38">
        <v>2.1930741259722705E-3</v>
      </c>
      <c r="AA578" s="38">
        <v>-1.0773190651088959E-4</v>
      </c>
      <c r="AB578" s="38">
        <v>9.0311997077027629E-3</v>
      </c>
    </row>
    <row r="579" spans="23:28" x14ac:dyDescent="0.25">
      <c r="W579" s="37">
        <v>3.5267191969964185E-3</v>
      </c>
      <c r="X579" s="38">
        <v>-2.0161331505951234E-3</v>
      </c>
      <c r="Y579" s="38">
        <v>-2.0570603130148817E-3</v>
      </c>
      <c r="Z579" s="38">
        <v>-6.3285282675497106E-5</v>
      </c>
      <c r="AA579" s="38">
        <v>-4.424407674279064E-3</v>
      </c>
      <c r="AB579" s="38">
        <v>3.3529122141648261E-3</v>
      </c>
    </row>
    <row r="580" spans="23:28" x14ac:dyDescent="0.25">
      <c r="W580" s="37">
        <v>1.8870987469184911E-3</v>
      </c>
      <c r="X580" s="38">
        <v>-3.288112404552521E-4</v>
      </c>
      <c r="Y580" s="38">
        <v>6.8339762883952069E-4</v>
      </c>
      <c r="Z580" s="38">
        <v>4.6363727650088546E-3</v>
      </c>
      <c r="AA580" s="38">
        <v>7.2881931520067155E-3</v>
      </c>
      <c r="AB580" s="38">
        <v>-3.6153410313669154E-3</v>
      </c>
    </row>
    <row r="581" spans="23:28" x14ac:dyDescent="0.25">
      <c r="W581" s="37">
        <v>-5.2904495987750127E-4</v>
      </c>
      <c r="X581" s="38">
        <v>-1.1009117654102738E-3</v>
      </c>
      <c r="Y581" s="38">
        <v>1.5311815723667679E-3</v>
      </c>
      <c r="Z581" s="38">
        <v>-1.269800210747053E-3</v>
      </c>
      <c r="AA581" s="38">
        <v>-4.9917769855819649E-4</v>
      </c>
      <c r="AB581" s="38">
        <v>-2.2957112570235038E-3</v>
      </c>
    </row>
    <row r="582" spans="23:28" x14ac:dyDescent="0.25">
      <c r="W582" s="37">
        <v>2.3463426396105203E-3</v>
      </c>
      <c r="X582" s="38">
        <v>-4.4477053345181048E-3</v>
      </c>
      <c r="Y582" s="38">
        <v>5.1274194986977821E-3</v>
      </c>
      <c r="Z582" s="38">
        <v>-4.8321054638734498E-3</v>
      </c>
      <c r="AA582" s="38">
        <v>1.3126219270005821E-2</v>
      </c>
      <c r="AB582" s="38">
        <v>1.4978879199919902E-3</v>
      </c>
    </row>
    <row r="583" spans="23:28" x14ac:dyDescent="0.25">
      <c r="W583" s="37">
        <v>2.7823011942004084E-3</v>
      </c>
      <c r="X583" s="38">
        <v>3.1186901449254947E-3</v>
      </c>
      <c r="Y583" s="38">
        <v>-1.2454559868696378E-3</v>
      </c>
      <c r="Z583" s="38">
        <v>-1.3649326425991604E-3</v>
      </c>
      <c r="AA583" s="38">
        <v>-1.0676691894233228E-2</v>
      </c>
      <c r="AB583" s="38">
        <v>-4.0463329490772592E-3</v>
      </c>
    </row>
    <row r="584" spans="23:28" x14ac:dyDescent="0.25">
      <c r="W584" s="37">
        <v>3.0288026346155673E-3</v>
      </c>
      <c r="X584" s="38">
        <v>-4.1286340749502413E-4</v>
      </c>
      <c r="Y584" s="38">
        <v>2.9549210858509471E-3</v>
      </c>
      <c r="Z584" s="38">
        <v>-3.5946110885277452E-3</v>
      </c>
      <c r="AA584" s="38">
        <v>8.9618802268058052E-3</v>
      </c>
      <c r="AB584" s="38">
        <v>-3.1960453576299185E-3</v>
      </c>
    </row>
    <row r="585" spans="23:28" x14ac:dyDescent="0.25">
      <c r="W585" s="37">
        <v>3.1284353690338319E-3</v>
      </c>
      <c r="X585" s="38">
        <v>-1.7875212845174246E-3</v>
      </c>
      <c r="Y585" s="38">
        <v>5.5632469189309634E-3</v>
      </c>
      <c r="Z585" s="38">
        <v>1.2092290865740506E-2</v>
      </c>
      <c r="AA585" s="38">
        <v>1.2020659743109717E-3</v>
      </c>
      <c r="AB585" s="38">
        <v>2.2381888960684593E-3</v>
      </c>
    </row>
    <row r="586" spans="23:28" x14ac:dyDescent="0.25">
      <c r="W586" s="37">
        <v>1.1567707497291849E-3</v>
      </c>
      <c r="X586" s="38">
        <v>4.9627582827961305E-3</v>
      </c>
      <c r="Y586" s="38">
        <v>1.8155160994898325E-3</v>
      </c>
      <c r="Z586" s="38">
        <v>-2.9114211308013185E-3</v>
      </c>
      <c r="AA586" s="38">
        <v>6.3897884648293256E-3</v>
      </c>
      <c r="AB586" s="38">
        <v>1.6873988241865298E-2</v>
      </c>
    </row>
    <row r="587" spans="23:28" x14ac:dyDescent="0.25">
      <c r="W587" s="37">
        <v>5.0708697608555665E-3</v>
      </c>
      <c r="X587" s="38">
        <v>-3.12555417369731E-3</v>
      </c>
      <c r="Y587" s="38">
        <v>5.0081020327103036E-3</v>
      </c>
      <c r="Z587" s="38">
        <v>-3.0568589412894656E-3</v>
      </c>
      <c r="AA587" s="38">
        <v>-2.4465160449035472E-4</v>
      </c>
      <c r="AB587" s="38">
        <v>-1.1311528256659221E-2</v>
      </c>
    </row>
    <row r="588" spans="23:28" x14ac:dyDescent="0.25">
      <c r="W588" s="37">
        <v>-4.7004564612521792E-3</v>
      </c>
      <c r="X588" s="38">
        <v>1.200258235965157E-2</v>
      </c>
      <c r="Y588" s="38">
        <v>1.8192858379312384E-3</v>
      </c>
      <c r="Z588" s="38">
        <v>8.4367436860076847E-3</v>
      </c>
      <c r="AA588" s="38">
        <v>7.8357649873476466E-3</v>
      </c>
      <c r="AB588" s="38">
        <v>4.8905197310308724E-3</v>
      </c>
    </row>
    <row r="589" spans="23:28" x14ac:dyDescent="0.25">
      <c r="W589" s="37">
        <v>2.2391920674621358E-3</v>
      </c>
      <c r="X589" s="38">
        <v>2.9115627583232708E-3</v>
      </c>
      <c r="Y589" s="38">
        <v>5.1905672449298439E-3</v>
      </c>
      <c r="Z589" s="38">
        <v>-6.4689104253091503E-3</v>
      </c>
      <c r="AA589" s="38">
        <v>7.0059576647588983E-3</v>
      </c>
      <c r="AB589" s="38">
        <v>-1.9845677999104375E-2</v>
      </c>
    </row>
    <row r="590" spans="23:28" x14ac:dyDescent="0.25">
      <c r="W590" s="37">
        <v>-6.7730606451747001E-3</v>
      </c>
      <c r="X590" s="38">
        <v>8.5231649134366299E-3</v>
      </c>
      <c r="Y590" s="38">
        <v>-2.2087691485889087E-3</v>
      </c>
      <c r="Z590" s="38">
        <v>1.1570565523754339E-3</v>
      </c>
      <c r="AA590" s="38">
        <v>-1.9169166338443757E-2</v>
      </c>
      <c r="AB590" s="38">
        <v>5.7781179215329759E-3</v>
      </c>
    </row>
    <row r="591" spans="23:28" x14ac:dyDescent="0.25">
      <c r="W591" s="37">
        <v>2.7872576447392928E-3</v>
      </c>
      <c r="X591" s="38">
        <v>2.170427822202329E-4</v>
      </c>
      <c r="Y591" s="38">
        <v>-9.4700257608987155E-3</v>
      </c>
      <c r="Z591" s="38">
        <v>-4.2122405322232229E-3</v>
      </c>
      <c r="AA591" s="38">
        <v>-7.3598156485706568E-3</v>
      </c>
      <c r="AB591" s="38">
        <v>8.1500155864763658E-3</v>
      </c>
    </row>
    <row r="592" spans="23:28" x14ac:dyDescent="0.25">
      <c r="W592" s="37">
        <v>7.5105078985856369E-3</v>
      </c>
      <c r="X592" s="38">
        <v>4.6095560562898746E-3</v>
      </c>
      <c r="Y592" s="38">
        <v>-1.1568825579583062E-3</v>
      </c>
      <c r="Z592" s="38">
        <v>9.4702014879032501E-3</v>
      </c>
      <c r="AA592" s="38">
        <v>-3.8261537009850145E-3</v>
      </c>
      <c r="AB592" s="38">
        <v>-1.8680563322173839E-3</v>
      </c>
    </row>
    <row r="593" spans="23:28" x14ac:dyDescent="0.25">
      <c r="W593" s="37">
        <v>3.245802977288258E-3</v>
      </c>
      <c r="X593" s="38">
        <v>-3.8162186021727393E-3</v>
      </c>
      <c r="Y593" s="38">
        <v>-2.763037925384561E-3</v>
      </c>
      <c r="Z593" s="38">
        <v>3.1370641120985962E-3</v>
      </c>
      <c r="AA593" s="38">
        <v>2.9334714018739759E-3</v>
      </c>
      <c r="AB593" s="38">
        <v>-5.8154841745941665E-3</v>
      </c>
    </row>
    <row r="594" spans="23:28" x14ac:dyDescent="0.25">
      <c r="W594" s="37">
        <v>3.329368828416045E-3</v>
      </c>
      <c r="X594" s="38">
        <v>3.9241564698168077E-3</v>
      </c>
      <c r="Y594" s="38">
        <v>5.9520790892325752E-3</v>
      </c>
      <c r="Z594" s="38">
        <v>8.871765790729113E-4</v>
      </c>
      <c r="AA594" s="38">
        <v>5.9108063543215393E-3</v>
      </c>
      <c r="AB594" s="38">
        <v>7.7991282672759555E-3</v>
      </c>
    </row>
    <row r="595" spans="23:28" x14ac:dyDescent="0.25">
      <c r="W595" s="37">
        <v>-4.0204105380340482E-3</v>
      </c>
      <c r="X595" s="38">
        <v>1.9701752173896239E-3</v>
      </c>
      <c r="Y595" s="38">
        <v>-4.0815450751906625E-4</v>
      </c>
      <c r="Z595" s="38">
        <v>2.891766515233029E-4</v>
      </c>
      <c r="AA595" s="38">
        <v>-2.4729495989158756E-4</v>
      </c>
      <c r="AB595" s="38">
        <v>-4.0470791610583545E-3</v>
      </c>
    </row>
    <row r="596" spans="23:28" x14ac:dyDescent="0.25">
      <c r="W596" s="37">
        <v>-5.6871465267264278E-3</v>
      </c>
      <c r="X596" s="38">
        <v>2.7181043403979857E-3</v>
      </c>
      <c r="Y596" s="38">
        <v>7.0540396523516404E-3</v>
      </c>
      <c r="Z596" s="38">
        <v>-1.2578002230537823E-2</v>
      </c>
      <c r="AA596" s="38">
        <v>4.3888142646290361E-3</v>
      </c>
      <c r="AB596" s="38">
        <v>-1.6256079762673473E-2</v>
      </c>
    </row>
    <row r="597" spans="23:28" x14ac:dyDescent="0.25">
      <c r="W597" s="37">
        <v>-3.8329493099823597E-3</v>
      </c>
      <c r="X597" s="38">
        <v>-3.1939535185520071E-3</v>
      </c>
      <c r="Y597" s="38">
        <v>1.4976586126571058E-2</v>
      </c>
      <c r="Z597" s="38">
        <v>-9.5427212538088508E-4</v>
      </c>
      <c r="AA597" s="38">
        <v>7.3211510572116821E-3</v>
      </c>
      <c r="AB597" s="38">
        <v>5.6509097397669395E-3</v>
      </c>
    </row>
    <row r="598" spans="23:28" x14ac:dyDescent="0.25">
      <c r="W598" s="37">
        <v>5.3948020786250706E-3</v>
      </c>
      <c r="X598" s="38">
        <v>-4.2189190637363936E-3</v>
      </c>
      <c r="Y598" s="38">
        <v>1.26373986409395E-2</v>
      </c>
      <c r="Z598" s="38">
        <v>-1.205385039310204E-3</v>
      </c>
      <c r="AA598" s="38">
        <v>-5.8759001002646983E-3</v>
      </c>
      <c r="AB598" s="38">
        <v>-4.3862439939730395E-4</v>
      </c>
    </row>
    <row r="599" spans="23:28" x14ac:dyDescent="0.25">
      <c r="W599" s="37">
        <v>1.3184707904641982E-3</v>
      </c>
      <c r="X599" s="38">
        <v>2.5266406762748375E-3</v>
      </c>
      <c r="Y599" s="38">
        <v>-2.1459915894378361E-3</v>
      </c>
      <c r="Z599" s="38">
        <v>-5.9794075597608756E-3</v>
      </c>
      <c r="AA599" s="38">
        <v>5.4529481677571311E-3</v>
      </c>
      <c r="AB599" s="38">
        <v>2.879260447467823E-3</v>
      </c>
    </row>
    <row r="600" spans="23:28" x14ac:dyDescent="0.25">
      <c r="W600" s="37">
        <v>-1.5986070684462902E-3</v>
      </c>
      <c r="X600" s="38">
        <v>-1.6091924746651784E-3</v>
      </c>
      <c r="Y600" s="38">
        <v>8.8204736862768189E-3</v>
      </c>
      <c r="Z600" s="38">
        <v>3.3562523261309249E-3</v>
      </c>
      <c r="AA600" s="38">
        <v>-1.1489694624207914E-3</v>
      </c>
      <c r="AB600" s="38">
        <v>9.4235898280989206E-3</v>
      </c>
    </row>
    <row r="601" spans="23:28" x14ac:dyDescent="0.25">
      <c r="W601" s="37">
        <v>-5.6421535509813105E-3</v>
      </c>
      <c r="X601" s="38">
        <v>-6.510629575335769E-3</v>
      </c>
      <c r="Y601" s="38">
        <v>-9.2569954353588398E-3</v>
      </c>
      <c r="Z601" s="38">
        <v>-1.2355336590798106E-2</v>
      </c>
      <c r="AA601" s="38">
        <v>7.7279575280845159E-4</v>
      </c>
      <c r="AB601" s="38">
        <v>2.45891672319558E-3</v>
      </c>
    </row>
    <row r="602" spans="23:28" x14ac:dyDescent="0.25">
      <c r="W602" s="37">
        <v>-1.6774303139769472E-3</v>
      </c>
      <c r="X602" s="38">
        <v>8.1420448875724107E-4</v>
      </c>
      <c r="Y602" s="38">
        <v>-3.1794860519279607E-3</v>
      </c>
      <c r="Z602" s="38">
        <v>-3.0967320428033421E-3</v>
      </c>
      <c r="AA602" s="38">
        <v>-5.2201187680941076E-3</v>
      </c>
      <c r="AB602" s="38">
        <v>-9.378737523671589E-4</v>
      </c>
    </row>
    <row r="603" spans="23:28" x14ac:dyDescent="0.25">
      <c r="W603" s="37">
        <v>5.5799062602076444E-3</v>
      </c>
      <c r="X603" s="38">
        <v>2.9499078461958563E-4</v>
      </c>
      <c r="Y603" s="38">
        <v>3.8350902291800597E-3</v>
      </c>
      <c r="Z603" s="38">
        <v>1.9982899887792879E-3</v>
      </c>
      <c r="AA603" s="38">
        <v>1.1506504198303446E-3</v>
      </c>
      <c r="AB603" s="38">
        <v>-7.5123199131790896E-3</v>
      </c>
    </row>
    <row r="604" spans="23:28" x14ac:dyDescent="0.25">
      <c r="W604" s="37">
        <v>-3.6274300646269696E-3</v>
      </c>
      <c r="X604" s="38">
        <v>-3.7552532578265527E-3</v>
      </c>
      <c r="Y604" s="38">
        <v>1.4438778335310055E-2</v>
      </c>
      <c r="Z604" s="38">
        <v>-1.1386625143740094E-2</v>
      </c>
      <c r="AA604" s="38">
        <v>-3.3826200559735299E-3</v>
      </c>
      <c r="AB604" s="38">
        <v>-8.199153543149441E-3</v>
      </c>
    </row>
    <row r="605" spans="23:28" x14ac:dyDescent="0.25">
      <c r="W605" s="37">
        <v>-8.4179081113834381E-4</v>
      </c>
      <c r="X605" s="38">
        <v>5.9674383808451239E-3</v>
      </c>
      <c r="Y605" s="38">
        <v>6.6318166073448086E-3</v>
      </c>
      <c r="Z605" s="38">
        <v>5.2968283622078158E-3</v>
      </c>
      <c r="AA605" s="38">
        <v>-9.0280126086436218E-4</v>
      </c>
      <c r="AB605" s="38">
        <v>5.8503244112092945E-3</v>
      </c>
    </row>
    <row r="606" spans="23:28" x14ac:dyDescent="0.25">
      <c r="W606" s="37">
        <v>1.3197538601147244E-3</v>
      </c>
      <c r="X606" s="38">
        <v>6.9390687874838477E-3</v>
      </c>
      <c r="Y606" s="38">
        <v>3.4723809272269139E-3</v>
      </c>
      <c r="Z606" s="38">
        <v>3.0770647193377951E-3</v>
      </c>
      <c r="AA606" s="38">
        <v>3.6345030058408155E-3</v>
      </c>
      <c r="AB606" s="38">
        <v>-8.5564465472212758E-3</v>
      </c>
    </row>
    <row r="607" spans="23:28" x14ac:dyDescent="0.25">
      <c r="W607" s="37">
        <v>1.3036869768242468E-3</v>
      </c>
      <c r="X607" s="38">
        <v>1.1355628110119143E-2</v>
      </c>
      <c r="Y607" s="38">
        <v>2.8697657176540818E-3</v>
      </c>
      <c r="Z607" s="38">
        <v>1.0558966917716316E-2</v>
      </c>
      <c r="AA607" s="38">
        <v>1.6110552238486706E-2</v>
      </c>
      <c r="AB607" s="38">
        <v>6.8633952117910669E-3</v>
      </c>
    </row>
    <row r="608" spans="23:28" x14ac:dyDescent="0.25">
      <c r="W608" s="37">
        <v>-2.1167438580974697E-3</v>
      </c>
      <c r="X608" s="38">
        <v>7.1086555615474927E-3</v>
      </c>
      <c r="Y608" s="38">
        <v>-2.6215400834611506E-3</v>
      </c>
      <c r="Z608" s="38">
        <v>-1.6164388368168148E-3</v>
      </c>
      <c r="AA608" s="38">
        <v>5.3218194044427946E-3</v>
      </c>
      <c r="AB608" s="38">
        <v>-1.465118631234509E-3</v>
      </c>
    </row>
    <row r="609" spans="23:28" x14ac:dyDescent="0.25">
      <c r="W609" s="37">
        <v>-5.4622006564401084E-3</v>
      </c>
      <c r="X609" s="38">
        <v>1.4313082831686188E-3</v>
      </c>
      <c r="Y609" s="38">
        <v>-6.9621563620297817E-3</v>
      </c>
      <c r="Z609" s="38">
        <v>-2.1290003466390775E-3</v>
      </c>
      <c r="AA609" s="38">
        <v>1.471895549558103E-2</v>
      </c>
      <c r="AB609" s="38">
        <v>7.4724058903157128E-4</v>
      </c>
    </row>
    <row r="610" spans="23:28" x14ac:dyDescent="0.25">
      <c r="W610" s="37">
        <v>-8.9704834408767036E-4</v>
      </c>
      <c r="X610" s="38">
        <v>-4.4358349143512896E-3</v>
      </c>
      <c r="Y610" s="38">
        <v>2.1491657155853321E-3</v>
      </c>
      <c r="Z610" s="38">
        <v>-4.7858777808585731E-3</v>
      </c>
      <c r="AA610" s="38">
        <v>6.883056918112561E-3</v>
      </c>
      <c r="AB610" s="38">
        <v>1.0554796885013639E-2</v>
      </c>
    </row>
    <row r="611" spans="23:28" x14ac:dyDescent="0.25">
      <c r="W611" s="37">
        <v>-2.3639676192047767E-3</v>
      </c>
      <c r="X611" s="38">
        <v>-6.2440755958959905E-5</v>
      </c>
      <c r="Y611" s="38">
        <v>2.486406146366426E-3</v>
      </c>
      <c r="Z611" s="38">
        <v>-2.1203757789124214E-3</v>
      </c>
      <c r="AA611" s="38">
        <v>-5.2332897065673024E-3</v>
      </c>
      <c r="AB611" s="38">
        <v>7.5711730836577774E-3</v>
      </c>
    </row>
    <row r="612" spans="23:28" x14ac:dyDescent="0.25">
      <c r="W612" s="37">
        <v>-4.3032941312063488E-3</v>
      </c>
      <c r="X612" s="38">
        <v>-3.8779687676869798E-3</v>
      </c>
      <c r="Y612" s="38">
        <v>1.1148407484646305E-2</v>
      </c>
      <c r="Z612" s="38">
        <v>9.8070426050355305E-3</v>
      </c>
      <c r="AA612" s="38">
        <v>-1.8085964610800153E-4</v>
      </c>
      <c r="AB612" s="38">
        <v>6.5826529079131431E-4</v>
      </c>
    </row>
    <row r="613" spans="23:28" x14ac:dyDescent="0.25">
      <c r="W613" s="37">
        <v>4.9502520141541024E-4</v>
      </c>
      <c r="X613" s="38">
        <v>-1.3741058339510346E-3</v>
      </c>
      <c r="Y613" s="38">
        <v>5.6117537661099053E-3</v>
      </c>
      <c r="Z613" s="38">
        <v>5.1247095890004854E-3</v>
      </c>
      <c r="AA613" s="38">
        <v>2.9997310012811794E-3</v>
      </c>
      <c r="AB613" s="38">
        <v>1.9538216546503825E-2</v>
      </c>
    </row>
    <row r="614" spans="23:28" x14ac:dyDescent="0.25">
      <c r="W614" s="37">
        <v>6.2104827202332669E-3</v>
      </c>
      <c r="X614" s="38">
        <v>3.5883838134177495E-3</v>
      </c>
      <c r="Y614" s="38">
        <v>-2.2317947850264324E-3</v>
      </c>
      <c r="Z614" s="38">
        <v>-1.120243306712655E-3</v>
      </c>
      <c r="AA614" s="38">
        <v>6.6794421546626835E-3</v>
      </c>
      <c r="AB614" s="38">
        <v>-8.2661270754542785E-4</v>
      </c>
    </row>
    <row r="615" spans="23:28" x14ac:dyDescent="0.25">
      <c r="W615" s="37">
        <v>5.8435057917435185E-3</v>
      </c>
      <c r="X615" s="38">
        <v>-1.5473354526329784E-4</v>
      </c>
      <c r="Y615" s="38">
        <v>-3.134310888477921E-3</v>
      </c>
      <c r="Z615" s="38">
        <v>-3.0919574821098653E-3</v>
      </c>
      <c r="AA615" s="38">
        <v>8.6885908932425072E-3</v>
      </c>
      <c r="AB615" s="38">
        <v>-6.6419684422849967E-3</v>
      </c>
    </row>
    <row r="616" spans="23:28" x14ac:dyDescent="0.25">
      <c r="W616" s="37">
        <v>-3.2274259729107146E-3</v>
      </c>
      <c r="X616" s="38">
        <v>4.0165800626491537E-3</v>
      </c>
      <c r="Y616" s="38">
        <v>-8.4061080901359671E-3</v>
      </c>
      <c r="Z616" s="38">
        <v>-5.0041966384640549E-3</v>
      </c>
      <c r="AA616" s="38">
        <v>2.0135837222449481E-3</v>
      </c>
      <c r="AB616" s="38">
        <v>1.3639821671755635E-2</v>
      </c>
    </row>
    <row r="617" spans="23:28" x14ac:dyDescent="0.25">
      <c r="W617" s="37">
        <v>4.3678331303439333E-3</v>
      </c>
      <c r="X617" s="38">
        <v>3.6028158026747406E-3</v>
      </c>
      <c r="Y617" s="38">
        <v>5.3749574299705276E-3</v>
      </c>
      <c r="Z617" s="38">
        <v>1.2338084146296023E-2</v>
      </c>
      <c r="AA617" s="38">
        <v>7.0015342463273554E-3</v>
      </c>
      <c r="AB617" s="38">
        <v>-4.2970014838952918E-3</v>
      </c>
    </row>
    <row r="618" spans="23:28" x14ac:dyDescent="0.25">
      <c r="W618" s="37">
        <v>5.1269354571413712E-4</v>
      </c>
      <c r="X618" s="38">
        <v>2.9342135692568263E-3</v>
      </c>
      <c r="Y618" s="38">
        <v>5.3800536721188112E-3</v>
      </c>
      <c r="Z618" s="38">
        <v>9.9405912199581497E-4</v>
      </c>
      <c r="AA618" s="38">
        <v>3.1402413843432441E-3</v>
      </c>
      <c r="AB618" s="38">
        <v>1.1307548701448832E-2</v>
      </c>
    </row>
    <row r="619" spans="23:28" x14ac:dyDescent="0.25">
      <c r="W619" s="37">
        <v>-1.8208870051254053E-3</v>
      </c>
      <c r="X619" s="38">
        <v>5.366448524691805E-4</v>
      </c>
      <c r="Y619" s="38">
        <v>1.1780045361368684E-2</v>
      </c>
      <c r="Z619" s="38">
        <v>4.0355853771699909E-3</v>
      </c>
      <c r="AA619" s="38">
        <v>1.911302675679326E-3</v>
      </c>
      <c r="AB619" s="38">
        <v>1.6253408174531067E-2</v>
      </c>
    </row>
    <row r="620" spans="23:28" x14ac:dyDescent="0.25">
      <c r="W620" s="37">
        <v>5.9130769841285653E-4</v>
      </c>
      <c r="X620" s="38">
        <v>5.8326453452318674E-3</v>
      </c>
      <c r="Y620" s="38">
        <v>3.1480291766489248E-3</v>
      </c>
      <c r="Z620" s="38">
        <v>3.6563861916074519E-4</v>
      </c>
      <c r="AA620" s="38">
        <v>1.0270906492322682E-2</v>
      </c>
      <c r="AB620" s="38">
        <v>1.635777723903302E-2</v>
      </c>
    </row>
    <row r="621" spans="23:28" x14ac:dyDescent="0.25">
      <c r="W621" s="37">
        <v>2.0479956810944711E-3</v>
      </c>
      <c r="X621" s="38">
        <v>1.238291327150364E-3</v>
      </c>
      <c r="Y621" s="38">
        <v>9.941572921483021E-3</v>
      </c>
      <c r="Z621" s="38">
        <v>6.3738574802584477E-3</v>
      </c>
      <c r="AA621" s="38">
        <v>-3.7338043365627528E-3</v>
      </c>
      <c r="AB621" s="38">
        <v>-1.7837713786424139E-2</v>
      </c>
    </row>
    <row r="622" spans="23:28" x14ac:dyDescent="0.25">
      <c r="W622" s="37">
        <v>2.7107344203599493E-3</v>
      </c>
      <c r="X622" s="38">
        <v>6.9652294930856434E-3</v>
      </c>
      <c r="Y622" s="38">
        <v>5.1453062206164766E-4</v>
      </c>
      <c r="Z622" s="38">
        <v>-4.0294962915766522E-3</v>
      </c>
      <c r="AA622" s="38">
        <v>5.528497709846124E-3</v>
      </c>
      <c r="AB622" s="38">
        <v>6.8967435833110343E-5</v>
      </c>
    </row>
    <row r="623" spans="23:28" x14ac:dyDescent="0.25">
      <c r="W623" s="37">
        <v>-3.1551558868173745E-3</v>
      </c>
      <c r="X623" s="38">
        <v>4.8761533005381354E-4</v>
      </c>
      <c r="Y623" s="38">
        <v>-5.5364795361550938E-3</v>
      </c>
      <c r="Z623" s="38">
        <v>7.3574031838063089E-3</v>
      </c>
      <c r="AA623" s="38">
        <v>-1.4158831330761314E-2</v>
      </c>
      <c r="AB623" s="38">
        <v>-5.388934902053734E-4</v>
      </c>
    </row>
    <row r="624" spans="23:28" x14ac:dyDescent="0.25">
      <c r="W624" s="37">
        <v>5.438949178822804E-3</v>
      </c>
      <c r="X624" s="38">
        <v>1.3481553903839085E-3</v>
      </c>
      <c r="Y624" s="38">
        <v>6.911357211769064E-3</v>
      </c>
      <c r="Z624" s="38">
        <v>-2.6120727344903574E-3</v>
      </c>
      <c r="AA624" s="38">
        <v>5.2439932152163237E-3</v>
      </c>
      <c r="AB624" s="38">
        <v>-1.1239858368856949E-2</v>
      </c>
    </row>
    <row r="625" spans="23:28" x14ac:dyDescent="0.25">
      <c r="W625" s="37">
        <v>-6.2640146416029887E-3</v>
      </c>
      <c r="X625" s="38">
        <v>-6.1096513602242331E-3</v>
      </c>
      <c r="Y625" s="38">
        <v>-2.5707504159494425E-3</v>
      </c>
      <c r="Z625" s="38">
        <v>7.6211079666165457E-3</v>
      </c>
      <c r="AA625" s="38">
        <v>4.1232028853381052E-3</v>
      </c>
      <c r="AB625" s="38">
        <v>-6.4673548387087065E-3</v>
      </c>
    </row>
    <row r="626" spans="23:28" x14ac:dyDescent="0.25">
      <c r="W626" s="37">
        <v>2.8074636156801714E-3</v>
      </c>
      <c r="X626" s="38">
        <v>1.5526067548089486E-3</v>
      </c>
      <c r="Y626" s="38">
        <v>-2.2045731788821279E-4</v>
      </c>
      <c r="Z626" s="38">
        <v>-5.3326891740369323E-3</v>
      </c>
      <c r="AA626" s="38">
        <v>-8.659796443581582E-3</v>
      </c>
      <c r="AB626" s="38">
        <v>-6.4643699907843254E-3</v>
      </c>
    </row>
    <row r="627" spans="23:28" x14ac:dyDescent="0.25">
      <c r="W627" s="37">
        <v>4.3525218325143212E-3</v>
      </c>
      <c r="X627" s="38">
        <v>-2.3639669823060099E-3</v>
      </c>
      <c r="Y627" s="38">
        <v>5.0946887909536602E-3</v>
      </c>
      <c r="Z627" s="38">
        <v>6.1899402984010518E-3</v>
      </c>
      <c r="AA627" s="38">
        <v>-2.1106924431398512E-3</v>
      </c>
      <c r="AB627" s="38">
        <v>1.0413235692216403E-3</v>
      </c>
    </row>
    <row r="628" spans="23:28" x14ac:dyDescent="0.25">
      <c r="W628" s="37">
        <v>-2.311304738215403E-3</v>
      </c>
      <c r="X628" s="38">
        <v>-8.4753639677946913E-3</v>
      </c>
      <c r="Y628" s="38">
        <v>-2.7406045882766199E-3</v>
      </c>
      <c r="Z628" s="38">
        <v>5.5230197252341892E-3</v>
      </c>
      <c r="AA628" s="38">
        <v>-2.5285412301775069E-3</v>
      </c>
      <c r="AB628" s="38">
        <v>-3.6316990041210372E-3</v>
      </c>
    </row>
    <row r="629" spans="23:28" x14ac:dyDescent="0.25">
      <c r="W629" s="37">
        <v>1.7279743497041634E-3</v>
      </c>
      <c r="X629" s="38">
        <v>5.4953248470847029E-3</v>
      </c>
      <c r="Y629" s="38">
        <v>7.3001652190541797E-4</v>
      </c>
      <c r="Z629" s="38">
        <v>-4.175713762987289E-3</v>
      </c>
      <c r="AA629" s="38">
        <v>3.2499024347169324E-3</v>
      </c>
      <c r="AB629" s="38">
        <v>5.9502329726332393E-3</v>
      </c>
    </row>
    <row r="630" spans="23:28" x14ac:dyDescent="0.25">
      <c r="W630" s="37">
        <v>-3.5987938508711525E-3</v>
      </c>
      <c r="X630" s="38">
        <v>-3.0380793143413029E-3</v>
      </c>
      <c r="Y630" s="38">
        <v>-1.5979172764640679E-3</v>
      </c>
      <c r="Z630" s="38">
        <v>-7.0409193555577079E-3</v>
      </c>
      <c r="AA630" s="38">
        <v>-1.5788890631403775E-3</v>
      </c>
      <c r="AB630" s="38">
        <v>-1.0179298302422103E-2</v>
      </c>
    </row>
    <row r="631" spans="23:28" x14ac:dyDescent="0.25">
      <c r="W631" s="37">
        <v>2.7590541776444295E-4</v>
      </c>
      <c r="X631" s="38">
        <v>1.6731476560162264E-3</v>
      </c>
      <c r="Y631" s="38">
        <v>-2.0747737648402114E-3</v>
      </c>
      <c r="Z631" s="38">
        <v>8.0894840910616037E-3</v>
      </c>
      <c r="AA631" s="38">
        <v>-1.1302968490682543E-2</v>
      </c>
      <c r="AB631" s="38">
        <v>8.9070099114782354E-3</v>
      </c>
    </row>
    <row r="632" spans="23:28" x14ac:dyDescent="0.25">
      <c r="W632" s="37">
        <v>-4.9324225985037545E-5</v>
      </c>
      <c r="X632" s="38">
        <v>-4.9899622601733418E-3</v>
      </c>
      <c r="Y632" s="38">
        <v>-4.2425522924044341E-3</v>
      </c>
      <c r="Z632" s="38">
        <v>1.5742096441783359E-3</v>
      </c>
      <c r="AA632" s="38">
        <v>1.0796689744992181E-2</v>
      </c>
      <c r="AB632" s="38">
        <v>-1.0359712824661983E-3</v>
      </c>
    </row>
    <row r="633" spans="23:28" x14ac:dyDescent="0.25">
      <c r="W633" s="37">
        <v>6.4221987167897166E-3</v>
      </c>
      <c r="X633" s="38">
        <v>8.6751586129830676E-3</v>
      </c>
      <c r="Y633" s="38">
        <v>9.5350087900020301E-3</v>
      </c>
      <c r="Z633" s="38">
        <v>4.0905894203035129E-3</v>
      </c>
      <c r="AA633" s="38">
        <v>-5.2291795181110502E-3</v>
      </c>
      <c r="AB633" s="38">
        <v>-9.9747859131763105E-3</v>
      </c>
    </row>
    <row r="634" spans="23:28" x14ac:dyDescent="0.25">
      <c r="W634" s="37">
        <v>2.7149542938772354E-3</v>
      </c>
      <c r="X634" s="38">
        <v>1.4223951464009601E-4</v>
      </c>
      <c r="Y634" s="38">
        <v>-8.0612978259887247E-5</v>
      </c>
      <c r="Z634" s="38">
        <v>1.1120902352860139E-2</v>
      </c>
      <c r="AA634" s="38">
        <v>3.2982086087111383E-3</v>
      </c>
      <c r="AB634" s="38">
        <v>1.1267370636129636E-2</v>
      </c>
    </row>
    <row r="635" spans="23:28" x14ac:dyDescent="0.25">
      <c r="W635" s="37">
        <v>3.4956308945751514E-3</v>
      </c>
      <c r="X635" s="38">
        <v>-6.4425681395950951E-3</v>
      </c>
      <c r="Y635" s="38">
        <v>5.881286979778088E-3</v>
      </c>
      <c r="Z635" s="38">
        <v>-4.9979317524674119E-3</v>
      </c>
      <c r="AA635" s="38">
        <v>-3.3188233273103839E-4</v>
      </c>
      <c r="AB635" s="38">
        <v>1.3406701695099764E-2</v>
      </c>
    </row>
    <row r="636" spans="23:28" x14ac:dyDescent="0.25">
      <c r="W636" s="37">
        <v>2.9765484350704353E-3</v>
      </c>
      <c r="X636" s="38">
        <v>-3.9436648396294913E-3</v>
      </c>
      <c r="Y636" s="38">
        <v>1.0023976565711201E-2</v>
      </c>
      <c r="Z636" s="38">
        <v>-1.0609200800616237E-3</v>
      </c>
      <c r="AA636" s="38">
        <v>-1.086502714669332E-2</v>
      </c>
      <c r="AB636" s="38">
        <v>2.2938613405007347E-3</v>
      </c>
    </row>
    <row r="637" spans="23:28" x14ac:dyDescent="0.25">
      <c r="W637" s="37">
        <v>-1.6454105980315944E-3</v>
      </c>
      <c r="X637" s="38">
        <v>3.9135613840480801E-3</v>
      </c>
      <c r="Y637" s="38">
        <v>3.683881146165368E-3</v>
      </c>
      <c r="Z637" s="38">
        <v>-1.2955497201517575E-3</v>
      </c>
      <c r="AA637" s="38">
        <v>-9.8273889208212555E-5</v>
      </c>
      <c r="AB637" s="38">
        <v>5.4165572556816189E-3</v>
      </c>
    </row>
    <row r="638" spans="23:28" x14ac:dyDescent="0.25">
      <c r="W638" s="37">
        <v>7.3208607000182372E-3</v>
      </c>
      <c r="X638" s="38">
        <v>1.418424135659734E-3</v>
      </c>
      <c r="Y638" s="38">
        <v>-5.4850482110363379E-3</v>
      </c>
      <c r="Z638" s="38">
        <v>-1.2596327712043422E-2</v>
      </c>
      <c r="AA638" s="38">
        <v>-4.7735597799066455E-3</v>
      </c>
      <c r="AB638" s="38">
        <v>2.0221731041478053E-3</v>
      </c>
    </row>
    <row r="639" spans="23:28" x14ac:dyDescent="0.25">
      <c r="W639" s="37">
        <v>6.1954660532122941E-3</v>
      </c>
      <c r="X639" s="38">
        <v>4.0830337050247172E-3</v>
      </c>
      <c r="Y639" s="38">
        <v>-3.4854826930735723E-3</v>
      </c>
      <c r="Z639" s="38">
        <v>6.4068534203397471E-5</v>
      </c>
      <c r="AA639" s="38">
        <v>9.5539067941717744E-5</v>
      </c>
      <c r="AB639" s="38">
        <v>-7.7474856844797612E-3</v>
      </c>
    </row>
    <row r="640" spans="23:28" x14ac:dyDescent="0.25">
      <c r="W640" s="37">
        <v>-4.9615183661459008E-3</v>
      </c>
      <c r="X640" s="38">
        <v>-7.5368922555062454E-3</v>
      </c>
      <c r="Y640" s="38">
        <v>1.5128573118578061E-3</v>
      </c>
      <c r="Z640" s="38">
        <v>6.6423495316594188E-4</v>
      </c>
      <c r="AA640" s="38">
        <v>5.2666145312367007E-3</v>
      </c>
      <c r="AB640" s="38">
        <v>8.6593178401803018E-3</v>
      </c>
    </row>
    <row r="641" spans="23:28" x14ac:dyDescent="0.25">
      <c r="W641" s="37">
        <v>-7.0614186688559132E-3</v>
      </c>
      <c r="X641" s="38">
        <v>1.5544543546420755E-3</v>
      </c>
      <c r="Y641" s="38">
        <v>-5.4256331845375831E-3</v>
      </c>
      <c r="Z641" s="38">
        <v>-1.8055169600018418E-3</v>
      </c>
      <c r="AA641" s="38">
        <v>-2.7107570384861902E-3</v>
      </c>
      <c r="AB641" s="38">
        <v>1.38387668165582E-2</v>
      </c>
    </row>
    <row r="642" spans="23:28" x14ac:dyDescent="0.25">
      <c r="W642" s="37">
        <v>-3.5472144509200009E-3</v>
      </c>
      <c r="X642" s="38">
        <v>7.0399183075787724E-3</v>
      </c>
      <c r="Y642" s="38">
        <v>-6.731727243683417E-3</v>
      </c>
      <c r="Z642" s="38">
        <v>1.196232897958107E-2</v>
      </c>
      <c r="AA642" s="38">
        <v>-3.5485555453225971E-3</v>
      </c>
      <c r="AB642" s="38">
        <v>-4.8394892097472619E-3</v>
      </c>
    </row>
    <row r="643" spans="23:28" x14ac:dyDescent="0.25">
      <c r="W643" s="37">
        <v>-5.3270696616906201E-3</v>
      </c>
      <c r="X643" s="38">
        <v>7.5656918422828314E-4</v>
      </c>
      <c r="Y643" s="38">
        <v>-3.1585581422827087E-3</v>
      </c>
      <c r="Z643" s="38">
        <v>4.6707675411027591E-3</v>
      </c>
      <c r="AA643" s="38">
        <v>-3.4128123696893454E-3</v>
      </c>
      <c r="AB643" s="38">
        <v>3.9650408019828321E-3</v>
      </c>
    </row>
    <row r="644" spans="23:28" x14ac:dyDescent="0.25">
      <c r="W644" s="37">
        <v>1.3204001470498042E-3</v>
      </c>
      <c r="X644" s="38">
        <v>1.5241896883489972E-3</v>
      </c>
      <c r="Y644" s="38">
        <v>4.7151112976767766E-3</v>
      </c>
      <c r="Z644" s="38">
        <v>-1.3988070756266825E-2</v>
      </c>
      <c r="AA644" s="38">
        <v>7.9572829382494083E-3</v>
      </c>
      <c r="AB644" s="38">
        <v>4.242397984729905E-4</v>
      </c>
    </row>
    <row r="645" spans="23:28" x14ac:dyDescent="0.25">
      <c r="W645" s="37">
        <v>3.3346674308617364E-3</v>
      </c>
      <c r="X645" s="38">
        <v>-2.0947678715165234E-3</v>
      </c>
      <c r="Y645" s="38">
        <v>4.2940111534822793E-3</v>
      </c>
      <c r="Z645" s="38">
        <v>1.0330864350481715E-2</v>
      </c>
      <c r="AA645" s="38">
        <v>8.9638512837234875E-3</v>
      </c>
      <c r="AB645" s="38">
        <v>-3.9167519808994255E-3</v>
      </c>
    </row>
    <row r="646" spans="23:28" x14ac:dyDescent="0.25">
      <c r="W646" s="37">
        <v>6.2436144298757424E-3</v>
      </c>
      <c r="X646" s="38">
        <v>5.7182031585180084E-3</v>
      </c>
      <c r="Y646" s="38">
        <v>-1.9948256949159264E-3</v>
      </c>
      <c r="Z646" s="38">
        <v>8.6333424322503557E-3</v>
      </c>
      <c r="AA646" s="38">
        <v>6.182628854829818E-3</v>
      </c>
      <c r="AB646" s="38">
        <v>1.2310323453572346E-2</v>
      </c>
    </row>
    <row r="647" spans="23:28" x14ac:dyDescent="0.25">
      <c r="W647" s="37">
        <v>-2.8048683680040988E-3</v>
      </c>
      <c r="X647" s="38">
        <v>-5.5383233504689988E-3</v>
      </c>
      <c r="Y647" s="38">
        <v>-6.8245948427342225E-3</v>
      </c>
      <c r="Z647" s="38">
        <v>9.5269442438904658E-3</v>
      </c>
      <c r="AA647" s="38">
        <v>-4.8708597058895976E-3</v>
      </c>
      <c r="AB647" s="38">
        <v>1.8357692423602565E-2</v>
      </c>
    </row>
    <row r="648" spans="23:28" x14ac:dyDescent="0.25">
      <c r="W648" s="37">
        <v>-2.6626754333992724E-4</v>
      </c>
      <c r="X648" s="38">
        <v>-8.4633754544483943E-5</v>
      </c>
      <c r="Y648" s="38">
        <v>1.2801662988343742E-2</v>
      </c>
      <c r="Z648" s="38">
        <v>-1.4152725195061067E-3</v>
      </c>
      <c r="AA648" s="38">
        <v>1.1154642848949878E-2</v>
      </c>
      <c r="AB648" s="38">
        <v>1.1582859000451572E-2</v>
      </c>
    </row>
    <row r="649" spans="23:28" x14ac:dyDescent="0.25">
      <c r="W649" s="37">
        <v>2.2736261598620328E-4</v>
      </c>
      <c r="X649" s="38">
        <v>3.014052772665309E-3</v>
      </c>
      <c r="Y649" s="38">
        <v>6.0218223352909266E-3</v>
      </c>
      <c r="Z649" s="38">
        <v>2.3600388575061512E-3</v>
      </c>
      <c r="AA649" s="38">
        <v>-1.6979728015139705E-4</v>
      </c>
      <c r="AB649" s="38">
        <v>5.7183706566196636E-3</v>
      </c>
    </row>
    <row r="650" spans="23:28" x14ac:dyDescent="0.25">
      <c r="W650" s="37">
        <v>-1.6139136141660856E-3</v>
      </c>
      <c r="X650" s="38">
        <v>3.5814494163787587E-5</v>
      </c>
      <c r="Y650" s="38">
        <v>8.478568898275262E-3</v>
      </c>
      <c r="Z650" s="38">
        <v>9.5603937673615288E-3</v>
      </c>
      <c r="AA650" s="38">
        <v>-5.2854386775754393E-3</v>
      </c>
      <c r="AB650" s="38">
        <v>-1.2052356361105922E-3</v>
      </c>
    </row>
    <row r="651" spans="23:28" x14ac:dyDescent="0.25">
      <c r="W651" s="37">
        <v>1.1997155661432771E-3</v>
      </c>
      <c r="X651" s="38">
        <v>1.454144399100187E-3</v>
      </c>
      <c r="Y651" s="38">
        <v>4.8298502909892771E-5</v>
      </c>
      <c r="Z651" s="38">
        <v>1.3966539434761215E-3</v>
      </c>
      <c r="AA651" s="38">
        <v>2.8130000974750146E-3</v>
      </c>
      <c r="AB651" s="38">
        <v>-1.6774452852710965E-3</v>
      </c>
    </row>
    <row r="652" spans="23:28" x14ac:dyDescent="0.25">
      <c r="W652" s="37">
        <v>5.7276493544108232E-3</v>
      </c>
      <c r="X652" s="38">
        <v>3.7407481229602127E-3</v>
      </c>
      <c r="Y652" s="38">
        <v>-2.3855211401918501E-3</v>
      </c>
      <c r="Z652" s="38">
        <v>9.3599450140856785E-3</v>
      </c>
      <c r="AA652" s="38">
        <v>1.0708206096850335E-2</v>
      </c>
      <c r="AB652" s="38">
        <v>-1.3904824501072289E-2</v>
      </c>
    </row>
    <row r="653" spans="23:28" x14ac:dyDescent="0.25">
      <c r="W653" s="37">
        <v>3.7470270081015767E-3</v>
      </c>
      <c r="X653" s="38">
        <v>1.1599271481623874E-2</v>
      </c>
      <c r="Y653" s="38">
        <v>7.470894984684129E-3</v>
      </c>
      <c r="Z653" s="38">
        <v>1.6416744627633306E-3</v>
      </c>
      <c r="AA653" s="38">
        <v>4.9371959140524268E-3</v>
      </c>
      <c r="AB653" s="38">
        <v>5.779459426218091E-3</v>
      </c>
    </row>
    <row r="654" spans="23:28" x14ac:dyDescent="0.25">
      <c r="W654" s="37">
        <v>-4.2550697207858323E-3</v>
      </c>
      <c r="X654" s="38">
        <v>-6.2630620979907681E-3</v>
      </c>
      <c r="Y654" s="38">
        <v>1.0027893886544923E-4</v>
      </c>
      <c r="Z654" s="38">
        <v>2.8051631473601443E-3</v>
      </c>
      <c r="AA654" s="38">
        <v>5.2843769627623259E-3</v>
      </c>
      <c r="AB654" s="38">
        <v>-6.5113394235719168E-3</v>
      </c>
    </row>
    <row r="655" spans="23:28" x14ac:dyDescent="0.25">
      <c r="W655" s="37">
        <v>-5.5143690133409111E-4</v>
      </c>
      <c r="X655" s="38">
        <v>4.1382600445795097E-3</v>
      </c>
      <c r="Y655" s="38">
        <v>3.5507371927029456E-3</v>
      </c>
      <c r="Z655" s="38">
        <v>1.5968792570976074E-2</v>
      </c>
      <c r="AA655" s="38">
        <v>1.0450807454716413E-2</v>
      </c>
      <c r="AB655" s="38">
        <v>8.9042944535904097E-4</v>
      </c>
    </row>
    <row r="656" spans="23:28" x14ac:dyDescent="0.25">
      <c r="W656" s="37">
        <v>-1.5452836441923864E-3</v>
      </c>
      <c r="X656" s="38">
        <v>3.8027380949424696E-3</v>
      </c>
      <c r="Y656" s="38">
        <v>4.3512549318948011E-4</v>
      </c>
      <c r="Z656" s="38">
        <v>-2.5511901859943467E-3</v>
      </c>
      <c r="AA656" s="38">
        <v>1.7489191956073045E-2</v>
      </c>
      <c r="AB656" s="38">
        <v>4.8955671424086179E-3</v>
      </c>
    </row>
    <row r="657" spans="23:28" x14ac:dyDescent="0.25">
      <c r="W657" s="37">
        <v>-8.0110042608808728E-3</v>
      </c>
      <c r="X657" s="38">
        <v>1.1307056400051807E-2</v>
      </c>
      <c r="Y657" s="38">
        <v>1.2135548870934145E-3</v>
      </c>
      <c r="Z657" s="38">
        <v>5.7197702638688494E-3</v>
      </c>
      <c r="AA657" s="38">
        <v>-4.8286729760468007E-3</v>
      </c>
      <c r="AB657" s="38">
        <v>-9.105692102924513E-3</v>
      </c>
    </row>
    <row r="658" spans="23:28" x14ac:dyDescent="0.25">
      <c r="W658" s="37">
        <v>-1.5757066512393067E-3</v>
      </c>
      <c r="X658" s="38">
        <v>-1.117373355773452E-4</v>
      </c>
      <c r="Y658" s="38">
        <v>6.4465873315872162E-3</v>
      </c>
      <c r="Z658" s="38">
        <v>6.6053270787335347E-3</v>
      </c>
      <c r="AA658" s="38">
        <v>5.3754428482614457E-3</v>
      </c>
      <c r="AB658" s="38">
        <v>7.2413425992999677E-5</v>
      </c>
    </row>
    <row r="659" spans="23:28" x14ac:dyDescent="0.25">
      <c r="W659" s="37">
        <v>4.7516040149261241E-3</v>
      </c>
      <c r="X659" s="38">
        <v>2.165306830444024E-3</v>
      </c>
      <c r="Y659" s="38">
        <v>6.750399868954992E-3</v>
      </c>
      <c r="Z659" s="38">
        <v>8.9280818595681918E-3</v>
      </c>
      <c r="AA659" s="38">
        <v>-8.0877009931020448E-3</v>
      </c>
      <c r="AB659" s="38">
        <v>2.7320313973759765E-4</v>
      </c>
    </row>
    <row r="660" spans="23:28" x14ac:dyDescent="0.25">
      <c r="W660" s="37">
        <v>7.4567998581042045E-4</v>
      </c>
      <c r="X660" s="38">
        <v>5.7259532675525407E-3</v>
      </c>
      <c r="Y660" s="38">
        <v>5.5971066972721022E-3</v>
      </c>
      <c r="Z660" s="38">
        <v>9.4467564629951081E-3</v>
      </c>
      <c r="AA660" s="38">
        <v>1.8385492841014638E-3</v>
      </c>
      <c r="AB660" s="38">
        <v>5.1040285860712176E-3</v>
      </c>
    </row>
    <row r="661" spans="23:28" x14ac:dyDescent="0.25">
      <c r="W661" s="37">
        <v>-1.5909656758609344E-3</v>
      </c>
      <c r="X661" s="38">
        <v>2.7470773218519753E-3</v>
      </c>
      <c r="Y661" s="38">
        <v>1.580755792295895E-3</v>
      </c>
      <c r="Z661" s="38">
        <v>7.7834706288114827E-3</v>
      </c>
      <c r="AA661" s="38">
        <v>4.1969341656193137E-3</v>
      </c>
      <c r="AB661" s="38">
        <v>-6.6317562378695582E-3</v>
      </c>
    </row>
    <row r="662" spans="23:28" x14ac:dyDescent="0.25">
      <c r="W662" s="37">
        <v>-6.7118154538562515E-3</v>
      </c>
      <c r="X662" s="38">
        <v>-1.4448487420158926E-3</v>
      </c>
      <c r="Y662" s="38">
        <v>1.1280231620308769E-3</v>
      </c>
      <c r="Z662" s="38">
        <v>-5.2873032488321772E-3</v>
      </c>
      <c r="AA662" s="38">
        <v>-3.3603730879724026E-3</v>
      </c>
      <c r="AB662" s="38">
        <v>1.5142458927461121E-3</v>
      </c>
    </row>
    <row r="663" spans="23:28" x14ac:dyDescent="0.25">
      <c r="W663" s="37">
        <v>3.4050559861352665E-4</v>
      </c>
      <c r="X663" s="38">
        <v>2.1215366998840182E-3</v>
      </c>
      <c r="Y663" s="38">
        <v>6.2283373682053937E-3</v>
      </c>
      <c r="Z663" s="38">
        <v>-5.8492800819010884E-3</v>
      </c>
      <c r="AA663" s="38">
        <v>5.5881947592832147E-3</v>
      </c>
      <c r="AB663" s="38">
        <v>8.312907792866463E-3</v>
      </c>
    </row>
    <row r="664" spans="23:28" x14ac:dyDescent="0.25">
      <c r="W664" s="37">
        <v>-4.2433666750730397E-5</v>
      </c>
      <c r="X664" s="38">
        <v>6.9374882448537392E-3</v>
      </c>
      <c r="Y664" s="38">
        <v>-1.099071675477171E-3</v>
      </c>
      <c r="Z664" s="38">
        <v>2.7312402524614296E-3</v>
      </c>
      <c r="AA664" s="38">
        <v>2.3761665180325508E-3</v>
      </c>
      <c r="AB664" s="38">
        <v>9.1870165659784105E-4</v>
      </c>
    </row>
    <row r="665" spans="23:28" x14ac:dyDescent="0.25">
      <c r="W665" s="37">
        <v>2.1025499017909167E-3</v>
      </c>
      <c r="X665" s="38">
        <v>-7.5422988013306167E-3</v>
      </c>
      <c r="Y665" s="38">
        <v>-1.5309442637284518E-3</v>
      </c>
      <c r="Z665" s="38">
        <v>5.1172717617930172E-3</v>
      </c>
      <c r="AA665" s="38">
        <v>4.931840445450507E-3</v>
      </c>
      <c r="AB665" s="38">
        <v>2.7660290676398292E-3</v>
      </c>
    </row>
    <row r="666" spans="23:28" x14ac:dyDescent="0.25">
      <c r="W666" s="37">
        <v>-3.8818390157772231E-3</v>
      </c>
      <c r="X666" s="38">
        <v>-5.1006132909969869E-4</v>
      </c>
      <c r="Y666" s="38">
        <v>-6.1294200072225082E-4</v>
      </c>
      <c r="Z666" s="38">
        <v>3.2335488761702433E-3</v>
      </c>
      <c r="AA666" s="38">
        <v>-2.251187546690926E-3</v>
      </c>
      <c r="AB666" s="38">
        <v>-1.0893817235331517E-2</v>
      </c>
    </row>
    <row r="667" spans="23:28" x14ac:dyDescent="0.25">
      <c r="W667" s="37">
        <v>1.0540016228318563E-3</v>
      </c>
      <c r="X667" s="38">
        <v>5.2594097840265022E-3</v>
      </c>
      <c r="Y667" s="38">
        <v>-3.7255119963869217E-3</v>
      </c>
      <c r="Z667" s="38">
        <v>1.6031181037869818E-4</v>
      </c>
      <c r="AA667" s="38">
        <v>-1.3728601369541139E-3</v>
      </c>
      <c r="AB667" s="38">
        <v>-8.5284426369194987E-3</v>
      </c>
    </row>
    <row r="668" spans="23:28" x14ac:dyDescent="0.25">
      <c r="W668" s="37">
        <v>-2.611324439386953E-3</v>
      </c>
      <c r="X668" s="38">
        <v>-1.3418246132678177E-3</v>
      </c>
      <c r="Y668" s="38">
        <v>9.096127842472925E-4</v>
      </c>
      <c r="Z668" s="38">
        <v>8.0877177795911845E-3</v>
      </c>
      <c r="AA668" s="38">
        <v>2.6578443031292408E-3</v>
      </c>
      <c r="AB668" s="38">
        <v>5.7875419919459093E-3</v>
      </c>
    </row>
    <row r="669" spans="23:28" x14ac:dyDescent="0.25">
      <c r="W669" s="37">
        <v>-2.8025018173153506E-3</v>
      </c>
      <c r="X669" s="38">
        <v>-4.9542223425669339E-4</v>
      </c>
      <c r="Y669" s="38">
        <v>4.2964790673555402E-3</v>
      </c>
      <c r="Z669" s="38">
        <v>5.2566861741808676E-3</v>
      </c>
      <c r="AA669" s="38">
        <v>4.6645712392171844E-3</v>
      </c>
      <c r="AB669" s="38">
        <v>3.0182571016543081E-3</v>
      </c>
    </row>
    <row r="670" spans="23:28" x14ac:dyDescent="0.25">
      <c r="W670" s="37">
        <v>4.4204389860155058E-3</v>
      </c>
      <c r="X670" s="38">
        <v>-9.3938227402977637E-3</v>
      </c>
      <c r="Y670" s="38">
        <v>-4.9752635818062123E-3</v>
      </c>
      <c r="Z670" s="38">
        <v>7.9171721275371962E-3</v>
      </c>
      <c r="AA670" s="38">
        <v>2.7803248632233589E-3</v>
      </c>
      <c r="AB670" s="38">
        <v>-9.9122047196156925E-3</v>
      </c>
    </row>
    <row r="671" spans="23:28" x14ac:dyDescent="0.25">
      <c r="W671" s="37">
        <v>2.1128857406423774E-3</v>
      </c>
      <c r="X671" s="38">
        <v>1.369116655747348E-3</v>
      </c>
      <c r="Y671" s="38">
        <v>1.0860933053241752E-3</v>
      </c>
      <c r="Z671" s="38">
        <v>5.7326450185712016E-3</v>
      </c>
      <c r="AA671" s="38">
        <v>4.4013893021736293E-3</v>
      </c>
      <c r="AB671" s="38">
        <v>8.8288337259531547E-3</v>
      </c>
    </row>
    <row r="672" spans="23:28" x14ac:dyDescent="0.25">
      <c r="W672" s="37">
        <v>1.9173744385610916E-3</v>
      </c>
      <c r="X672" s="38">
        <v>7.3578562729380921E-5</v>
      </c>
      <c r="Y672" s="38">
        <v>-2.3392169061447936E-3</v>
      </c>
      <c r="Z672" s="38">
        <v>-2.4372078989188597E-3</v>
      </c>
      <c r="AA672" s="38">
        <v>-5.1082574681378902E-3</v>
      </c>
      <c r="AB672" s="38">
        <v>-5.3912836243522177E-3</v>
      </c>
    </row>
    <row r="673" spans="23:28" x14ac:dyDescent="0.25">
      <c r="W673" s="37">
        <v>3.7044290957041082E-3</v>
      </c>
      <c r="X673" s="38">
        <v>4.3004673196046488E-3</v>
      </c>
      <c r="Y673" s="38">
        <v>8.3579866264277373E-3</v>
      </c>
      <c r="Z673" s="38">
        <v>2.7063256012126655E-3</v>
      </c>
      <c r="AA673" s="38">
        <v>3.2627754227258264E-3</v>
      </c>
      <c r="AB673" s="38">
        <v>6.1442648565265701E-3</v>
      </c>
    </row>
    <row r="674" spans="23:28" x14ac:dyDescent="0.25">
      <c r="W674" s="37">
        <v>-3.4493872135644781E-4</v>
      </c>
      <c r="X674" s="38">
        <v>-2.2177558887269693E-3</v>
      </c>
      <c r="Y674" s="38">
        <v>-8.5039115169332942E-3</v>
      </c>
      <c r="Z674" s="38">
        <v>-5.0537223561776048E-3</v>
      </c>
      <c r="AA674" s="38">
        <v>-8.9412249862216419E-4</v>
      </c>
      <c r="AB674" s="38">
        <v>-1.0389076097556972E-2</v>
      </c>
    </row>
    <row r="675" spans="23:28" x14ac:dyDescent="0.25">
      <c r="W675" s="37">
        <v>1.3142889338254463E-3</v>
      </c>
      <c r="X675" s="38">
        <v>-2.3757011487978157E-3</v>
      </c>
      <c r="Y675" s="38">
        <v>-1.8234290764179604E-3</v>
      </c>
      <c r="Z675" s="38">
        <v>-6.5905662192453757E-4</v>
      </c>
      <c r="AA675" s="38">
        <v>5.955147495213896E-3</v>
      </c>
      <c r="AB675" s="38">
        <v>1.4809598077466944E-3</v>
      </c>
    </row>
    <row r="676" spans="23:28" x14ac:dyDescent="0.25">
      <c r="W676" s="37">
        <v>-2.992186728093657E-4</v>
      </c>
      <c r="X676" s="38">
        <v>8.4392959049728235E-4</v>
      </c>
      <c r="Y676" s="38">
        <v>1.82263603101419E-3</v>
      </c>
      <c r="Z676" s="38">
        <v>-5.1404234106201332E-3</v>
      </c>
      <c r="AA676" s="38">
        <v>-1.26359635386616E-3</v>
      </c>
      <c r="AB676" s="38">
        <v>-2.5376013205583147E-3</v>
      </c>
    </row>
    <row r="677" spans="23:28" x14ac:dyDescent="0.25">
      <c r="W677" s="37">
        <v>6.5399369896098503E-3</v>
      </c>
      <c r="X677" s="38">
        <v>2.7298439570367919E-3</v>
      </c>
      <c r="Y677" s="38">
        <v>-1.4379409294146171E-3</v>
      </c>
      <c r="Z677" s="38">
        <v>3.1717762722848417E-3</v>
      </c>
      <c r="AA677" s="38">
        <v>4.5687610655557364E-3</v>
      </c>
      <c r="AB677" s="38">
        <v>-1.2820217963156756E-2</v>
      </c>
    </row>
    <row r="678" spans="23:28" x14ac:dyDescent="0.25">
      <c r="W678" s="37">
        <v>1.7459183163722625E-3</v>
      </c>
      <c r="X678" s="38">
        <v>-4.036744596523931E-4</v>
      </c>
      <c r="Y678" s="38">
        <v>-9.7157806243980301E-3</v>
      </c>
      <c r="Z678" s="38">
        <v>9.1166494083438007E-3</v>
      </c>
      <c r="AA678" s="38">
        <v>5.3353494114242494E-3</v>
      </c>
      <c r="AB678" s="38">
        <v>6.6099969568676883E-5</v>
      </c>
    </row>
    <row r="679" spans="23:28" x14ac:dyDescent="0.25">
      <c r="W679" s="37">
        <v>-7.6593481344403701E-3</v>
      </c>
      <c r="X679" s="38">
        <v>-4.2128933475760275E-4</v>
      </c>
      <c r="Y679" s="38">
        <v>1.3922010025940836E-3</v>
      </c>
      <c r="Z679" s="38">
        <v>-3.3363294339040298E-3</v>
      </c>
      <c r="AA679" s="38">
        <v>5.5938710976159199E-3</v>
      </c>
      <c r="AB679" s="38">
        <v>-4.6085324093961388E-3</v>
      </c>
    </row>
    <row r="680" spans="23:28" x14ac:dyDescent="0.25">
      <c r="W680" s="37">
        <v>-7.5635262874275194E-4</v>
      </c>
      <c r="X680" s="38">
        <v>2.9099713153991616E-3</v>
      </c>
      <c r="Y680" s="38">
        <v>6.5322486221281E-3</v>
      </c>
      <c r="Z680" s="38">
        <v>-2.0979943921593087E-4</v>
      </c>
      <c r="AA680" s="38">
        <v>-1.3470030975341798E-2</v>
      </c>
      <c r="AB680" s="38">
        <v>-6.5103332950580805E-3</v>
      </c>
    </row>
    <row r="681" spans="23:28" x14ac:dyDescent="0.25">
      <c r="W681" s="37">
        <v>8.9720858022687023E-3</v>
      </c>
      <c r="X681" s="38">
        <v>3.0244734537300247E-3</v>
      </c>
      <c r="Y681" s="38">
        <v>-9.8971229358052366E-3</v>
      </c>
      <c r="Z681" s="38">
        <v>-7.3240949624676435E-3</v>
      </c>
      <c r="AA681" s="38">
        <v>3.5968619305174797E-3</v>
      </c>
      <c r="AB681" s="38">
        <v>-1.3232712795921543E-3</v>
      </c>
    </row>
    <row r="682" spans="23:28" x14ac:dyDescent="0.25">
      <c r="W682" s="37">
        <v>-3.4104962514917136E-3</v>
      </c>
      <c r="X682" s="38">
        <v>4.9483262935391395E-3</v>
      </c>
      <c r="Y682" s="38">
        <v>5.772698769354611E-3</v>
      </c>
      <c r="Z682" s="38">
        <v>9.6955441934653205E-3</v>
      </c>
      <c r="AA682" s="38">
        <v>6.4385453843977302E-3</v>
      </c>
      <c r="AB682" s="38">
        <v>4.5039316183978374E-3</v>
      </c>
    </row>
    <row r="683" spans="23:28" x14ac:dyDescent="0.25">
      <c r="W683" s="37">
        <v>-1.0526419237081425E-3</v>
      </c>
      <c r="X683" s="38">
        <v>1.5869535812053073E-3</v>
      </c>
      <c r="Y683" s="38">
        <v>4.7979344872634104E-3</v>
      </c>
      <c r="Z683" s="38">
        <v>7.3519800556197876E-3</v>
      </c>
      <c r="AA683" s="38">
        <v>7.2500554925762116E-3</v>
      </c>
      <c r="AB683" s="38">
        <v>-5.8507478899045965E-4</v>
      </c>
    </row>
    <row r="684" spans="23:28" x14ac:dyDescent="0.25">
      <c r="W684" s="37">
        <v>1.5050196134310681E-3</v>
      </c>
      <c r="X684" s="38">
        <v>7.8667579625835062E-4</v>
      </c>
      <c r="Y684" s="38">
        <v>4.0758845857941199E-3</v>
      </c>
      <c r="Z684" s="38">
        <v>-3.5282985121910318E-3</v>
      </c>
      <c r="AA684" s="38">
        <v>-7.1756010937970138E-4</v>
      </c>
      <c r="AB684" s="38">
        <v>-3.7952955004708199E-3</v>
      </c>
    </row>
    <row r="685" spans="23:28" x14ac:dyDescent="0.25">
      <c r="W685" s="37">
        <v>1.4646551926474785E-3</v>
      </c>
      <c r="X685" s="38">
        <v>3.2705966421199264E-3</v>
      </c>
      <c r="Y685" s="38">
        <v>7.2591109556502499E-3</v>
      </c>
      <c r="Z685" s="38">
        <v>4.6467360455892046E-3</v>
      </c>
      <c r="AA685" s="38">
        <v>1.1652754907216876E-2</v>
      </c>
      <c r="AB685" s="38">
        <v>-8.2162912655017861E-3</v>
      </c>
    </row>
    <row r="686" spans="23:28" x14ac:dyDescent="0.25">
      <c r="W686" s="37">
        <v>-4.0583323743718213E-3</v>
      </c>
      <c r="X686" s="38">
        <v>5.4788436025555711E-3</v>
      </c>
      <c r="Y686" s="38">
        <v>1.3959460618967569E-3</v>
      </c>
      <c r="Z686" s="38">
        <v>3.9586611327023999E-3</v>
      </c>
      <c r="AA686" s="38">
        <v>-6.7077777965925635E-3</v>
      </c>
      <c r="AB686" s="38">
        <v>-2.3984202094776263E-3</v>
      </c>
    </row>
    <row r="687" spans="23:28" x14ac:dyDescent="0.25">
      <c r="W687" s="37">
        <v>-2.1084514264672173E-3</v>
      </c>
      <c r="X687" s="38">
        <v>2.5752647413901288E-4</v>
      </c>
      <c r="Y687" s="38">
        <v>9.6767904420208654E-3</v>
      </c>
      <c r="Z687" s="38">
        <v>-9.8909181103124869E-3</v>
      </c>
      <c r="AA687" s="38">
        <v>3.0342550563625991E-3</v>
      </c>
      <c r="AB687" s="38">
        <v>1.6442560335132292E-2</v>
      </c>
    </row>
    <row r="688" spans="23:28" x14ac:dyDescent="0.25">
      <c r="W688" s="37">
        <v>1.3856941359321354E-3</v>
      </c>
      <c r="X688" s="38">
        <v>-3.6737626598769566E-3</v>
      </c>
      <c r="Y688" s="38">
        <v>3.7683578380470865E-3</v>
      </c>
      <c r="Z688" s="38">
        <v>1.1809211853989109E-2</v>
      </c>
      <c r="AA688" s="38">
        <v>9.8825471614953121E-3</v>
      </c>
      <c r="AB688" s="38">
        <v>5.331103407239789E-3</v>
      </c>
    </row>
    <row r="689" spans="23:28" x14ac:dyDescent="0.25">
      <c r="W689" s="37">
        <v>4.9849516153684815E-3</v>
      </c>
      <c r="X689" s="38">
        <v>3.5977199152293906E-3</v>
      </c>
      <c r="Y689" s="38">
        <v>1.8704148436005201E-3</v>
      </c>
      <c r="Z689" s="38">
        <v>1.4514716959467477E-3</v>
      </c>
      <c r="AA689" s="38">
        <v>7.121065860800445E-3</v>
      </c>
      <c r="AB689" s="38">
        <v>8.8692297857836822E-3</v>
      </c>
    </row>
    <row r="690" spans="23:28" x14ac:dyDescent="0.25">
      <c r="W690" s="37">
        <v>-3.2222271647711753E-3</v>
      </c>
      <c r="X690" s="38">
        <v>-3.8192597841989482E-3</v>
      </c>
      <c r="Y690" s="38">
        <v>4.6269574141238994E-3</v>
      </c>
      <c r="Z690" s="38">
        <v>-1.5632908006580693E-3</v>
      </c>
      <c r="AA690" s="38">
        <v>-1.4232295219600202E-2</v>
      </c>
      <c r="AB690" s="38">
        <v>-2.9210536659898933E-3</v>
      </c>
    </row>
    <row r="691" spans="23:28" x14ac:dyDescent="0.25">
      <c r="W691" s="37">
        <v>1.1920219003499369E-3</v>
      </c>
      <c r="X691" s="38">
        <v>-5.8152910671560652E-4</v>
      </c>
      <c r="Y691" s="38">
        <v>-1.2035520948708292E-2</v>
      </c>
      <c r="Z691" s="38">
        <v>1.5086353308390243E-3</v>
      </c>
      <c r="AA691" s="38">
        <v>-5.8577327616978437E-3</v>
      </c>
      <c r="AB691" s="38">
        <v>1.5791411818885535E-3</v>
      </c>
    </row>
    <row r="692" spans="23:28" x14ac:dyDescent="0.25">
      <c r="W692" s="37">
        <v>-4.2516482017177625E-3</v>
      </c>
      <c r="X692" s="38">
        <v>-3.9480358575237915E-3</v>
      </c>
      <c r="Y692" s="38">
        <v>3.4870033169259844E-3</v>
      </c>
      <c r="Z692" s="38">
        <v>-1.6214352778551994E-4</v>
      </c>
      <c r="AA692" s="38">
        <v>3.5745280557312065E-4</v>
      </c>
      <c r="AB692" s="38">
        <v>-8.1775039221938643E-4</v>
      </c>
    </row>
    <row r="693" spans="23:28" x14ac:dyDescent="0.25">
      <c r="W693" s="37">
        <v>3.0084445961605522E-3</v>
      </c>
      <c r="X693" s="38">
        <v>3.2603449156122224E-3</v>
      </c>
      <c r="Y693" s="38">
        <v>-9.6206672237225573E-3</v>
      </c>
      <c r="Z693" s="38">
        <v>6.1154516318594684E-3</v>
      </c>
      <c r="AA693" s="38">
        <v>-5.6983827415853739E-3</v>
      </c>
      <c r="AB693" s="38">
        <v>-9.4867800463485762E-3</v>
      </c>
    </row>
    <row r="694" spans="23:28" x14ac:dyDescent="0.25">
      <c r="W694" s="37">
        <v>-4.8302552841196305E-4</v>
      </c>
      <c r="X694" s="38">
        <v>1.9675536966824439E-3</v>
      </c>
      <c r="Y694" s="38">
        <v>-1.9884708166922798E-3</v>
      </c>
      <c r="Z694" s="38">
        <v>1.6672859790844085E-3</v>
      </c>
      <c r="AA694" s="38">
        <v>2.9011857951525598E-3</v>
      </c>
      <c r="AB694" s="38">
        <v>3.2537582491262585E-3</v>
      </c>
    </row>
    <row r="695" spans="23:28" x14ac:dyDescent="0.25">
      <c r="W695" s="37">
        <v>-1.1210200318615535E-3</v>
      </c>
      <c r="X695" s="38">
        <v>2.2915049842376902E-3</v>
      </c>
      <c r="Y695" s="38">
        <v>1.7079841045918875E-2</v>
      </c>
      <c r="Z695" s="38">
        <v>-8.004966636389145E-3</v>
      </c>
      <c r="AA695" s="38">
        <v>1.1727502274978905E-2</v>
      </c>
      <c r="AB695" s="38">
        <v>-4.5873198665627567E-3</v>
      </c>
    </row>
    <row r="696" spans="23:28" x14ac:dyDescent="0.25">
      <c r="W696" s="37">
        <v>-1.8058893465436995E-3</v>
      </c>
      <c r="X696" s="38">
        <v>-1.673651363238605E-3</v>
      </c>
      <c r="Y696" s="38">
        <v>8.0197472066502093E-4</v>
      </c>
      <c r="Z696" s="38">
        <v>1.703612658349084E-3</v>
      </c>
      <c r="AA696" s="38">
        <v>-2.5685124309267849E-3</v>
      </c>
      <c r="AB696" s="38">
        <v>-1.3287127579711523E-3</v>
      </c>
    </row>
    <row r="697" spans="23:28" x14ac:dyDescent="0.25">
      <c r="W697" s="37">
        <v>7.22637005308934E-4</v>
      </c>
      <c r="X697" s="38">
        <v>3.201085467277153E-3</v>
      </c>
      <c r="Y697" s="38">
        <v>-9.1062794189965637E-4</v>
      </c>
      <c r="Z697" s="38">
        <v>9.9008382977626647E-5</v>
      </c>
      <c r="AA697" s="38">
        <v>-1.3533940399531276E-3</v>
      </c>
      <c r="AB697" s="38">
        <v>7.3849722333638058E-3</v>
      </c>
    </row>
    <row r="698" spans="23:28" x14ac:dyDescent="0.25">
      <c r="W698" s="37">
        <v>9.4207229858497155E-3</v>
      </c>
      <c r="X698" s="38">
        <v>1.6091302293498302E-3</v>
      </c>
      <c r="Y698" s="38">
        <v>4.5250202315888603E-3</v>
      </c>
      <c r="Z698" s="38">
        <v>6.5066482246322263E-3</v>
      </c>
      <c r="AA698" s="38">
        <v>4.5728101359680294E-3</v>
      </c>
      <c r="AB698" s="38">
        <v>1.3183005788856826E-2</v>
      </c>
    </row>
    <row r="699" spans="23:28" x14ac:dyDescent="0.25">
      <c r="W699" s="37">
        <v>4.6996257424179933E-4</v>
      </c>
      <c r="X699" s="38">
        <v>-1.8280049764362047E-3</v>
      </c>
      <c r="Y699" s="38">
        <v>-4.0975253336422608E-3</v>
      </c>
      <c r="Z699" s="38">
        <v>-7.7810590588967901E-3</v>
      </c>
      <c r="AA699" s="38">
        <v>-6.0323928518220783E-3</v>
      </c>
      <c r="AB699" s="38">
        <v>-1.9967737067541746E-3</v>
      </c>
    </row>
    <row r="700" spans="23:28" x14ac:dyDescent="0.25">
      <c r="W700" s="37">
        <v>-2.8224226616672234E-3</v>
      </c>
      <c r="X700" s="38">
        <v>-3.7744813764438731E-3</v>
      </c>
      <c r="Y700" s="38">
        <v>5.8149371152954703E-3</v>
      </c>
      <c r="Z700" s="38">
        <v>5.7750916910947123E-3</v>
      </c>
      <c r="AA700" s="38">
        <v>4.0761037927120923E-3</v>
      </c>
      <c r="AB700" s="38">
        <v>1.6756624439825828E-3</v>
      </c>
    </row>
    <row r="701" spans="23:28" x14ac:dyDescent="0.25">
      <c r="W701" s="37">
        <v>4.2377773888787485E-3</v>
      </c>
      <c r="X701" s="38">
        <v>1.0357584144694556E-3</v>
      </c>
      <c r="Y701" s="38">
        <v>2.3952352381034873E-3</v>
      </c>
      <c r="Z701" s="38">
        <v>2.8933200288349323E-3</v>
      </c>
      <c r="AA701" s="38">
        <v>-7.450209235586226E-3</v>
      </c>
      <c r="AB701" s="38">
        <v>1.3112778018591053E-2</v>
      </c>
    </row>
    <row r="702" spans="23:28" x14ac:dyDescent="0.25">
      <c r="W702" s="37">
        <v>-1.5502210862920038E-3</v>
      </c>
      <c r="X702" s="38">
        <v>6.0513139967588361E-4</v>
      </c>
      <c r="Y702" s="38">
        <v>-6.4299754143998149E-3</v>
      </c>
      <c r="Z702" s="38">
        <v>1.5560635536814515E-3</v>
      </c>
      <c r="AA702" s="38">
        <v>-5.6908146133646375E-4</v>
      </c>
      <c r="AB702" s="38">
        <v>-4.9884465362207264E-3</v>
      </c>
    </row>
    <row r="703" spans="23:28" x14ac:dyDescent="0.25">
      <c r="W703" s="37">
        <v>7.3191787578107321E-4</v>
      </c>
      <c r="X703" s="38">
        <v>-2.9529589184894576E-3</v>
      </c>
      <c r="Y703" s="38">
        <v>4.0623850969073831E-3</v>
      </c>
      <c r="Z703" s="38">
        <v>-3.6717492222749573E-3</v>
      </c>
      <c r="AA703" s="38">
        <v>-1.1775574274826795E-3</v>
      </c>
      <c r="AB703" s="38">
        <v>4.7285414247075098E-3</v>
      </c>
    </row>
    <row r="704" spans="23:28" x14ac:dyDescent="0.25">
      <c r="W704" s="37">
        <v>2.4753814295749178E-3</v>
      </c>
      <c r="X704" s="38">
        <v>4.4275974485353791E-3</v>
      </c>
      <c r="Y704" s="38">
        <v>-4.4088403291847496E-3</v>
      </c>
      <c r="Z704" s="38">
        <v>-1.9432892546945369E-3</v>
      </c>
      <c r="AA704" s="38">
        <v>4.2801358732394868E-4</v>
      </c>
      <c r="AB704" s="38">
        <v>1.9995352125864885E-3</v>
      </c>
    </row>
    <row r="705" spans="23:28" x14ac:dyDescent="0.25">
      <c r="W705" s="37">
        <v>5.8493033657199701E-3</v>
      </c>
      <c r="X705" s="38">
        <v>-1.6249433994962601E-3</v>
      </c>
      <c r="Y705" s="38">
        <v>2.0933846922649539E-3</v>
      </c>
      <c r="Z705" s="38">
        <v>5.2741216002970756E-3</v>
      </c>
      <c r="AA705" s="38">
        <v>-7.1110499301459641E-3</v>
      </c>
      <c r="AB705" s="38">
        <v>3.0975316441403267E-3</v>
      </c>
    </row>
    <row r="706" spans="23:28" x14ac:dyDescent="0.25">
      <c r="W706" s="37">
        <v>-9.1741588676231894E-4</v>
      </c>
      <c r="X706" s="38">
        <v>-6.8930336894700303E-3</v>
      </c>
      <c r="Y706" s="38">
        <v>-8.4319836509748726E-4</v>
      </c>
      <c r="Z706" s="38">
        <v>-3.9378964826653831E-3</v>
      </c>
      <c r="AA706" s="38">
        <v>-6.3245829404797406E-3</v>
      </c>
      <c r="AB706" s="38">
        <v>-3.7351111574353128E-4</v>
      </c>
    </row>
    <row r="707" spans="23:28" x14ac:dyDescent="0.25">
      <c r="W707" s="37">
        <v>-6.4262896876258304E-3</v>
      </c>
      <c r="X707" s="38">
        <v>-5.2779610743891657E-4</v>
      </c>
      <c r="Y707" s="38">
        <v>-1.1336836514274176E-4</v>
      </c>
      <c r="Z707" s="38">
        <v>-5.685951468120766E-3</v>
      </c>
      <c r="AA707" s="38">
        <v>-4.4859841035678983E-3</v>
      </c>
      <c r="AB707" s="38">
        <v>8.2371127781574616E-3</v>
      </c>
    </row>
    <row r="708" spans="23:28" x14ac:dyDescent="0.25">
      <c r="W708" s="37">
        <v>2.766391130533884E-3</v>
      </c>
      <c r="X708" s="38">
        <v>-3.1202457305189455E-3</v>
      </c>
      <c r="Y708" s="38">
        <v>8.4235097397628127E-3</v>
      </c>
      <c r="Z708" s="38">
        <v>-8.2468409133696699E-3</v>
      </c>
      <c r="AA708" s="38">
        <v>5.6267067667329683E-3</v>
      </c>
      <c r="AB708" s="38">
        <v>-2.3343785616010429E-2</v>
      </c>
    </row>
    <row r="709" spans="23:28" x14ac:dyDescent="0.25">
      <c r="W709" s="37">
        <v>-2.4430617349949892E-3</v>
      </c>
      <c r="X709" s="38">
        <v>-5.9213596816553027E-3</v>
      </c>
      <c r="Y709" s="38">
        <v>-2.3646302492546971E-3</v>
      </c>
      <c r="Z709" s="38">
        <v>1.0409382415065192E-2</v>
      </c>
      <c r="AA709" s="38">
        <v>1.0748100900044664E-2</v>
      </c>
      <c r="AB709" s="38">
        <v>4.0461179913894741E-3</v>
      </c>
    </row>
    <row r="710" spans="23:28" x14ac:dyDescent="0.25">
      <c r="W710" s="37">
        <v>2.6491185644757931E-3</v>
      </c>
      <c r="X710" s="38">
        <v>4.0735667996850671E-3</v>
      </c>
      <c r="Y710" s="38">
        <v>4.3559311125623938E-3</v>
      </c>
      <c r="Z710" s="38">
        <v>-1.9231284651767056E-3</v>
      </c>
      <c r="AA710" s="38">
        <v>-2.6202030166052282E-3</v>
      </c>
      <c r="AB710" s="38">
        <v>-2.3290141108314854E-3</v>
      </c>
    </row>
    <row r="711" spans="23:28" x14ac:dyDescent="0.25">
      <c r="W711" s="37">
        <v>5.1718904160079544E-4</v>
      </c>
      <c r="X711" s="38">
        <v>-5.8307694846371281E-4</v>
      </c>
      <c r="Y711" s="38">
        <v>-5.9424143495984032E-3</v>
      </c>
      <c r="Z711" s="38">
        <v>4.361883822713207E-3</v>
      </c>
      <c r="AA711" s="38">
        <v>1.26597052404657E-2</v>
      </c>
      <c r="AB711" s="38">
        <v>6.3113324962490881E-3</v>
      </c>
    </row>
    <row r="712" spans="23:28" x14ac:dyDescent="0.25">
      <c r="W712" s="37">
        <v>-7.1803354649106043E-3</v>
      </c>
      <c r="X712" s="38">
        <v>9.3893655300780667E-4</v>
      </c>
      <c r="Y712" s="38">
        <v>-2.2785370737859927E-3</v>
      </c>
      <c r="Z712" s="38">
        <v>-8.0954625006314021E-3</v>
      </c>
      <c r="AA712" s="38">
        <v>7.2234844229649752E-3</v>
      </c>
      <c r="AB712" s="38">
        <v>-1.4649359601311153E-2</v>
      </c>
    </row>
    <row r="713" spans="23:28" x14ac:dyDescent="0.25">
      <c r="W713" s="37">
        <v>2.6945962554222203E-3</v>
      </c>
      <c r="X713" s="38">
        <v>6.6081249613271211E-3</v>
      </c>
      <c r="Y713" s="38">
        <v>3.6208197769188703E-3</v>
      </c>
      <c r="Z713" s="38">
        <v>3.9565981361021837E-3</v>
      </c>
      <c r="AA713" s="38">
        <v>4.3295068427221849E-3</v>
      </c>
      <c r="AB713" s="38">
        <v>-4.4379433198751938E-3</v>
      </c>
    </row>
    <row r="714" spans="23:28" x14ac:dyDescent="0.25">
      <c r="W714" s="37">
        <v>1.6501775598939273E-3</v>
      </c>
      <c r="X714" s="38">
        <v>1.239762866840465E-3</v>
      </c>
      <c r="Y714" s="38">
        <v>7.0012756537413236E-3</v>
      </c>
      <c r="Z714" s="38">
        <v>-4.8366730349414869E-3</v>
      </c>
      <c r="AA714" s="38">
        <v>-8.7737815955653796E-3</v>
      </c>
      <c r="AB714" s="38">
        <v>7.5137063767091606E-3</v>
      </c>
    </row>
    <row r="715" spans="23:28" x14ac:dyDescent="0.25">
      <c r="W715" s="37">
        <v>4.2621465126867409E-4</v>
      </c>
      <c r="X715" s="38">
        <v>1.3117593087154092E-3</v>
      </c>
      <c r="Y715" s="38">
        <v>-1.090363692987594E-2</v>
      </c>
      <c r="Z715" s="38">
        <v>1.0387413916151854E-2</v>
      </c>
      <c r="AA715" s="38">
        <v>3.1018439732259139E-3</v>
      </c>
      <c r="AB715" s="38">
        <v>4.1740650898318562E-4</v>
      </c>
    </row>
    <row r="716" spans="23:28" x14ac:dyDescent="0.25">
      <c r="W716" s="37">
        <v>-1.3188598677530536E-3</v>
      </c>
      <c r="X716" s="38">
        <v>-1.5574596793376258E-3</v>
      </c>
      <c r="Y716" s="38">
        <v>-6.2525077277736279E-3</v>
      </c>
      <c r="Z716" s="38">
        <v>7.1722992614297251E-3</v>
      </c>
      <c r="AA716" s="38">
        <v>-1.3717447326518596E-3</v>
      </c>
      <c r="AB716" s="38">
        <v>1.793444769544876E-2</v>
      </c>
    </row>
    <row r="717" spans="23:28" x14ac:dyDescent="0.25">
      <c r="W717" s="37">
        <v>6.6548810218577271E-3</v>
      </c>
      <c r="X717" s="38">
        <v>-3.364359961087757E-4</v>
      </c>
      <c r="Y717" s="38">
        <v>7.5754358163554582E-3</v>
      </c>
      <c r="Z717" s="38">
        <v>-3.8875842043751621E-3</v>
      </c>
      <c r="AA717" s="38">
        <v>-1.1338967018574477E-2</v>
      </c>
      <c r="AB717" s="38">
        <v>-1.6436225983976328E-3</v>
      </c>
    </row>
    <row r="718" spans="23:28" x14ac:dyDescent="0.25">
      <c r="W718" s="37">
        <v>-2.0939717478555388E-3</v>
      </c>
      <c r="X718" s="38">
        <v>-5.9716536381747565E-3</v>
      </c>
      <c r="Y718" s="38">
        <v>-5.4487822166687698E-3</v>
      </c>
      <c r="Z718" s="38">
        <v>-5.4363909763822452E-3</v>
      </c>
      <c r="AA718" s="38">
        <v>8.2149260525591662E-3</v>
      </c>
      <c r="AB718" s="38">
        <v>1.5661621240600652E-3</v>
      </c>
    </row>
    <row r="719" spans="23:28" x14ac:dyDescent="0.25">
      <c r="W719" s="37">
        <v>-1.137485787709011E-4</v>
      </c>
      <c r="X719" s="38">
        <v>-5.3421398590435265E-3</v>
      </c>
      <c r="Y719" s="38">
        <v>-7.8207682776759609E-3</v>
      </c>
      <c r="Z719" s="38">
        <v>-1.025563383033732E-2</v>
      </c>
      <c r="AA719" s="38">
        <v>1.7648332833312451E-3</v>
      </c>
      <c r="AB719" s="38">
        <v>-8.7329707058743226E-4</v>
      </c>
    </row>
    <row r="720" spans="23:28" x14ac:dyDescent="0.25">
      <c r="W720" s="37">
        <v>-6.3159647061198478E-3</v>
      </c>
      <c r="X720" s="38">
        <v>5.0126249814275072E-4</v>
      </c>
      <c r="Y720" s="38">
        <v>1.0619627849882884E-5</v>
      </c>
      <c r="Z720" s="38">
        <v>-2.2602052619622565E-4</v>
      </c>
      <c r="AA720" s="38">
        <v>-1.4940342988586054E-3</v>
      </c>
      <c r="AB720" s="38">
        <v>1.516967361466086E-2</v>
      </c>
    </row>
    <row r="721" spans="23:28" x14ac:dyDescent="0.25">
      <c r="W721" s="37">
        <v>2.074246335722273E-3</v>
      </c>
      <c r="X721" s="38">
        <v>3.4285746030727751E-3</v>
      </c>
      <c r="Y721" s="38">
        <v>-6.1387492377856694E-3</v>
      </c>
      <c r="Z721" s="38">
        <v>-5.4583870739123089E-3</v>
      </c>
      <c r="AA721" s="38">
        <v>-7.1869738202542067E-3</v>
      </c>
      <c r="AB721" s="38">
        <v>-7.8754987690568667E-3</v>
      </c>
    </row>
    <row r="722" spans="23:28" x14ac:dyDescent="0.25">
      <c r="W722" s="37">
        <v>-1.8840425445901929E-3</v>
      </c>
      <c r="X722" s="38">
        <v>3.0481543424466509E-3</v>
      </c>
      <c r="Y722" s="38">
        <v>-2.1524513540010963E-3</v>
      </c>
      <c r="Z722" s="38">
        <v>5.9408903810719491E-3</v>
      </c>
      <c r="AA722" s="38">
        <v>9.3714981277007604E-4</v>
      </c>
      <c r="AB722" s="38">
        <v>1.486562157777953E-2</v>
      </c>
    </row>
    <row r="723" spans="23:28" x14ac:dyDescent="0.25">
      <c r="W723" s="37">
        <v>-1.483629466762068E-4</v>
      </c>
      <c r="X723" s="38">
        <v>-3.0574600370746339E-3</v>
      </c>
      <c r="Y723" s="38">
        <v>-1.0441347303136717E-2</v>
      </c>
      <c r="Z723" s="38">
        <v>2.4841705358823671E-3</v>
      </c>
      <c r="AA723" s="38">
        <v>-9.3112842331640432E-3</v>
      </c>
      <c r="AB723" s="38">
        <v>-7.0249177234596571E-3</v>
      </c>
    </row>
    <row r="724" spans="23:28" x14ac:dyDescent="0.25">
      <c r="W724" s="37">
        <v>5.8609175221121402E-3</v>
      </c>
      <c r="X724" s="38">
        <v>-1.3183017788142024E-3</v>
      </c>
      <c r="Y724" s="38">
        <v>5.2487236353532356E-3</v>
      </c>
      <c r="Z724" s="38">
        <v>5.0047315024414271E-3</v>
      </c>
      <c r="AA724" s="38">
        <v>2.609606886934489E-3</v>
      </c>
      <c r="AB724" s="38">
        <v>-3.3033992700562519E-3</v>
      </c>
    </row>
    <row r="725" spans="23:28" x14ac:dyDescent="0.25">
      <c r="W725" s="37">
        <v>3.2114452233130576E-3</v>
      </c>
      <c r="X725" s="38">
        <v>-4.1642104881466366E-3</v>
      </c>
      <c r="Y725" s="38">
        <v>2.4729873808028056E-4</v>
      </c>
      <c r="Z725" s="38">
        <v>6.1905888658940963E-3</v>
      </c>
      <c r="AA725" s="38">
        <v>3.7550125090172514E-3</v>
      </c>
      <c r="AB725" s="38">
        <v>1.2893006013552076E-2</v>
      </c>
    </row>
    <row r="726" spans="23:28" x14ac:dyDescent="0.25">
      <c r="W726" s="37">
        <v>3.8749918212473856E-3</v>
      </c>
      <c r="X726" s="38">
        <v>3.2714141641699826E-3</v>
      </c>
      <c r="Y726" s="38">
        <v>-1.0060308063330006E-4</v>
      </c>
      <c r="Z726" s="38">
        <v>-8.6875080266225271E-3</v>
      </c>
      <c r="AA726" s="38">
        <v>9.4657679402269414E-3</v>
      </c>
      <c r="AB726" s="38">
        <v>-1.4943466645614535E-3</v>
      </c>
    </row>
    <row r="727" spans="23:28" x14ac:dyDescent="0.25">
      <c r="W727" s="37">
        <v>4.3619408188387755E-4</v>
      </c>
      <c r="X727" s="38">
        <v>6.5040380539139733E-3</v>
      </c>
      <c r="Y727" s="38">
        <v>5.2193061019839664E-3</v>
      </c>
      <c r="Z727" s="38">
        <v>1.9248224710565409E-3</v>
      </c>
      <c r="AA727" s="38">
        <v>-8.4376123039983219E-4</v>
      </c>
      <c r="AB727" s="38">
        <v>-4.4495305665928752E-3</v>
      </c>
    </row>
    <row r="728" spans="23:28" x14ac:dyDescent="0.25">
      <c r="W728" s="37">
        <v>8.5713118687621315E-3</v>
      </c>
      <c r="X728" s="38">
        <v>3.6796519750860171E-3</v>
      </c>
      <c r="Y728" s="38">
        <v>7.0829265842381585E-3</v>
      </c>
      <c r="Z728" s="38">
        <v>-1.06546546309517E-2</v>
      </c>
      <c r="AA728" s="38">
        <v>-7.0841121522709728E-3</v>
      </c>
      <c r="AB728" s="38">
        <v>3.380396291401121E-3</v>
      </c>
    </row>
    <row r="729" spans="23:28" x14ac:dyDescent="0.25">
      <c r="W729" s="37">
        <v>3.4307931082352295E-3</v>
      </c>
      <c r="X729" s="38">
        <v>6.2275520965849865E-3</v>
      </c>
      <c r="Y729" s="38">
        <v>9.0987243132622164E-5</v>
      </c>
      <c r="Z729" s="38">
        <v>8.7678580901694655E-3</v>
      </c>
      <c r="AA729" s="38">
        <v>-3.1732143578585238E-3</v>
      </c>
      <c r="AB729" s="38">
        <v>-4.9344174350277169E-3</v>
      </c>
    </row>
    <row r="730" spans="23:28" x14ac:dyDescent="0.25">
      <c r="W730" s="37">
        <v>5.1099796246475305E-3</v>
      </c>
      <c r="X730" s="38">
        <v>-2.9226343005793751E-3</v>
      </c>
      <c r="Y730" s="38">
        <v>3.3198206613666119E-3</v>
      </c>
      <c r="Z730" s="38">
        <v>-2.2233048199894259E-3</v>
      </c>
      <c r="AA730" s="38">
        <v>1.9557049346156418E-3</v>
      </c>
      <c r="AB730" s="38">
        <v>-2.4600947982762592E-4</v>
      </c>
    </row>
    <row r="731" spans="23:28" x14ac:dyDescent="0.25">
      <c r="W731" s="37">
        <v>8.5439397162175735E-3</v>
      </c>
      <c r="X731" s="38">
        <v>8.4218357804056714E-3</v>
      </c>
      <c r="Y731" s="38">
        <v>1.2559104589432537E-3</v>
      </c>
      <c r="Z731" s="38">
        <v>9.1242666265599834E-3</v>
      </c>
      <c r="AA731" s="38">
        <v>6.0351968532893806E-3</v>
      </c>
      <c r="AB731" s="38">
        <v>7.7329093313564952E-4</v>
      </c>
    </row>
    <row r="732" spans="23:28" x14ac:dyDescent="0.25">
      <c r="W732" s="37">
        <v>3.0546921288972951E-3</v>
      </c>
      <c r="X732" s="38">
        <v>8.6190417530451671E-4</v>
      </c>
      <c r="Y732" s="38">
        <v>8.1174390612010032E-3</v>
      </c>
      <c r="Z732" s="38">
        <v>6.2763791659846899E-3</v>
      </c>
      <c r="AA732" s="38">
        <v>2.8177443856373429E-3</v>
      </c>
      <c r="AB732" s="38">
        <v>5.6535759803286057E-3</v>
      </c>
    </row>
    <row r="733" spans="23:28" x14ac:dyDescent="0.25">
      <c r="W733" s="37">
        <v>-2.9825117371743539E-3</v>
      </c>
      <c r="X733" s="38">
        <v>9.7589530448894957E-3</v>
      </c>
      <c r="Y733" s="38">
        <v>2.2937978081277836E-3</v>
      </c>
      <c r="Z733" s="38">
        <v>1.2539222864990006E-2</v>
      </c>
      <c r="AA733" s="38">
        <v>1.1786145038157701E-2</v>
      </c>
      <c r="AB733" s="38">
        <v>3.9794284397306912E-3</v>
      </c>
    </row>
    <row r="734" spans="23:28" x14ac:dyDescent="0.25">
      <c r="W734" s="37">
        <v>-1.2113528873684118E-3</v>
      </c>
      <c r="X734" s="38">
        <v>1.6801837957937096E-3</v>
      </c>
      <c r="Y734" s="38">
        <v>-9.3332657974897295E-4</v>
      </c>
      <c r="Z734" s="38">
        <v>-6.4196468944544907E-3</v>
      </c>
      <c r="AA734" s="38">
        <v>1.057979708649218E-2</v>
      </c>
      <c r="AB734" s="38">
        <v>3.260163933997683E-3</v>
      </c>
    </row>
    <row r="735" spans="23:28" x14ac:dyDescent="0.25">
      <c r="W735" s="37">
        <v>8.134478925965959E-3</v>
      </c>
      <c r="X735" s="38">
        <v>-9.2270918432623139E-3</v>
      </c>
      <c r="Y735" s="38">
        <v>8.3957333691192619E-3</v>
      </c>
      <c r="Z735" s="38">
        <v>3.2247104191639661E-3</v>
      </c>
      <c r="AA735" s="38">
        <v>5.7003310904372483E-3</v>
      </c>
      <c r="AB735" s="38">
        <v>8.3876631414445003E-3</v>
      </c>
    </row>
    <row r="736" spans="23:28" x14ac:dyDescent="0.25">
      <c r="W736" s="37">
        <v>-3.8414555865543664E-3</v>
      </c>
      <c r="X736" s="38">
        <v>1.5168101893104904E-3</v>
      </c>
      <c r="Y736" s="38">
        <v>-3.5152210552463654E-3</v>
      </c>
      <c r="Z736" s="38">
        <v>-5.5956901921206739E-3</v>
      </c>
      <c r="AA736" s="38">
        <v>1.379711203854531E-2</v>
      </c>
      <c r="AB736" s="38">
        <v>7.636656370199489E-4</v>
      </c>
    </row>
    <row r="737" spans="23:28" x14ac:dyDescent="0.25">
      <c r="W737" s="37">
        <v>1.0627302676765248E-2</v>
      </c>
      <c r="X737" s="38">
        <v>8.7164053254819001E-3</v>
      </c>
      <c r="Y737" s="38">
        <v>-5.6109113024504055E-4</v>
      </c>
      <c r="Z737" s="38">
        <v>-2.6409615865475647E-3</v>
      </c>
      <c r="AA737" s="38">
        <v>6.103312913281843E-3</v>
      </c>
      <c r="AB737" s="38">
        <v>-1.0233796930254902E-2</v>
      </c>
    </row>
    <row r="738" spans="23:28" x14ac:dyDescent="0.25">
      <c r="W738" s="37">
        <v>1.4498191057995427E-3</v>
      </c>
      <c r="X738" s="38">
        <v>-3.3793784197987406E-3</v>
      </c>
      <c r="Y738" s="38">
        <v>5.9381235524015217E-4</v>
      </c>
      <c r="Z738" s="38">
        <v>7.5628886846345264E-3</v>
      </c>
      <c r="AA738" s="38">
        <v>4.9485027521848678E-3</v>
      </c>
      <c r="AB738" s="38">
        <v>9.0014015348846444E-3</v>
      </c>
    </row>
    <row r="739" spans="23:28" x14ac:dyDescent="0.25">
      <c r="W739" s="37">
        <v>-3.7311591177072844E-3</v>
      </c>
      <c r="X739" s="38">
        <v>6.2536779548827328E-4</v>
      </c>
      <c r="Y739" s="38">
        <v>1.7339330366245122E-3</v>
      </c>
      <c r="Z739" s="38">
        <v>1.2141416403511539E-2</v>
      </c>
      <c r="AA739" s="38">
        <v>-4.3318443967029453E-3</v>
      </c>
      <c r="AB739" s="38">
        <v>-1.1316525361611275E-2</v>
      </c>
    </row>
    <row r="740" spans="23:28" x14ac:dyDescent="0.25">
      <c r="W740" s="37">
        <v>7.8512531808868514E-3</v>
      </c>
      <c r="X740" s="38">
        <v>-3.7841281366345356E-3</v>
      </c>
      <c r="Y740" s="38">
        <v>-4.9994121190560696E-3</v>
      </c>
      <c r="Z740" s="38">
        <v>1.4324246197548927E-2</v>
      </c>
      <c r="AA740" s="38">
        <v>-1.7164275813149289E-3</v>
      </c>
      <c r="AB740" s="38">
        <v>6.0608075854033812E-4</v>
      </c>
    </row>
    <row r="741" spans="23:28" x14ac:dyDescent="0.25">
      <c r="W741" s="37">
        <v>-2.5606194276420859E-3</v>
      </c>
      <c r="X741" s="38">
        <v>-1.0361095175758237E-3</v>
      </c>
      <c r="Y741" s="38">
        <v>7.2932298649480811E-3</v>
      </c>
      <c r="Z741" s="38">
        <v>-6.9070533565427478E-4</v>
      </c>
      <c r="AA741" s="38">
        <v>8.5215094405692061E-3</v>
      </c>
      <c r="AB741" s="38">
        <v>3.8270335075016194E-3</v>
      </c>
    </row>
    <row r="742" spans="23:28" x14ac:dyDescent="0.25">
      <c r="W742" s="37">
        <v>2.4956539300532311E-3</v>
      </c>
      <c r="X742" s="38">
        <v>5.4601604986382881E-3</v>
      </c>
      <c r="Y742" s="38">
        <v>3.3804449656632644E-3</v>
      </c>
      <c r="Z742" s="38">
        <v>5.8600540326835468E-3</v>
      </c>
      <c r="AA742" s="38">
        <v>7.4991268012207001E-3</v>
      </c>
      <c r="AB742" s="38">
        <v>-6.1326326509639328E-3</v>
      </c>
    </row>
    <row r="743" spans="23:28" x14ac:dyDescent="0.25">
      <c r="W743" s="37">
        <v>-1.8173324269824662E-3</v>
      </c>
      <c r="X743" s="38">
        <v>1.3437407713136054E-3</v>
      </c>
      <c r="Y743" s="38">
        <v>-2.783928816321714E-3</v>
      </c>
      <c r="Z743" s="38">
        <v>1.3088765429813065E-3</v>
      </c>
      <c r="AA743" s="38">
        <v>9.7517087088897815E-3</v>
      </c>
      <c r="AB743" s="38">
        <v>-8.3228905815427422E-3</v>
      </c>
    </row>
    <row r="744" spans="23:28" x14ac:dyDescent="0.25">
      <c r="W744" s="37">
        <v>4.8635260099981682E-4</v>
      </c>
      <c r="X744" s="38">
        <v>4.0650155190414799E-3</v>
      </c>
      <c r="Y744" s="38">
        <v>-3.5271534188235816E-3</v>
      </c>
      <c r="Z744" s="38">
        <v>-1.2261390899465187E-2</v>
      </c>
      <c r="AA744" s="38">
        <v>-1.0405154934152961E-3</v>
      </c>
      <c r="AB744" s="38">
        <v>-1.8724162224440079E-3</v>
      </c>
    </row>
    <row r="745" spans="23:28" x14ac:dyDescent="0.25">
      <c r="W745" s="37">
        <v>2.8444397821644086E-3</v>
      </c>
      <c r="X745" s="38">
        <v>-4.2817156574747059E-3</v>
      </c>
      <c r="Y745" s="38">
        <v>-2.9121246024682475E-3</v>
      </c>
      <c r="Z745" s="38">
        <v>6.3393167200156302E-4</v>
      </c>
      <c r="AA745" s="38">
        <v>3.9167537725996225E-3</v>
      </c>
      <c r="AB745" s="38">
        <v>-5.7475034246759604E-3</v>
      </c>
    </row>
    <row r="746" spans="23:28" x14ac:dyDescent="0.25">
      <c r="W746" s="37">
        <v>-1.4032525859889575E-3</v>
      </c>
      <c r="X746" s="38">
        <v>-6.3973122653260338E-4</v>
      </c>
      <c r="Y746" s="38">
        <v>-1.1067111544840738E-2</v>
      </c>
      <c r="Z746" s="38">
        <v>2.4666109159908953E-3</v>
      </c>
      <c r="AA746" s="38">
        <v>1.1157668192125856E-2</v>
      </c>
      <c r="AB746" s="38">
        <v>-4.5084886084041501E-4</v>
      </c>
    </row>
    <row r="747" spans="23:28" x14ac:dyDescent="0.25">
      <c r="W747" s="37">
        <v>6.5407353440590666E-3</v>
      </c>
      <c r="X747" s="38">
        <v>-1.2643638203735461E-4</v>
      </c>
      <c r="Y747" s="38">
        <v>3.4045009561428745E-3</v>
      </c>
      <c r="Z747" s="38">
        <v>-3.9060752775811128E-3</v>
      </c>
      <c r="AA747" s="38">
        <v>1.7550391167867928E-3</v>
      </c>
      <c r="AB747" s="38">
        <v>8.4604733082291207E-3</v>
      </c>
    </row>
    <row r="748" spans="23:28" x14ac:dyDescent="0.25">
      <c r="W748" s="37">
        <v>-4.637316578882738E-5</v>
      </c>
      <c r="X748" s="38">
        <v>2.1751279953386984E-3</v>
      </c>
      <c r="Y748" s="38">
        <v>-2.1122983952831425E-3</v>
      </c>
      <c r="Z748" s="38">
        <v>5.6891909965372175E-3</v>
      </c>
      <c r="AA748" s="38">
        <v>-5.9473576028831309E-4</v>
      </c>
      <c r="AB748" s="38">
        <v>1.5842221308834269E-3</v>
      </c>
    </row>
    <row r="749" spans="23:28" x14ac:dyDescent="0.25">
      <c r="W749" s="37">
        <v>-3.4907403778575829E-3</v>
      </c>
      <c r="X749" s="38">
        <v>-6.8661317638761829E-3</v>
      </c>
      <c r="Y749" s="38">
        <v>1.5178548374511593E-3</v>
      </c>
      <c r="Z749" s="38">
        <v>-3.2174828906307087E-3</v>
      </c>
      <c r="AA749" s="38">
        <v>1.1809878889005631E-3</v>
      </c>
      <c r="AB749" s="38">
        <v>1.3850504982552957E-2</v>
      </c>
    </row>
    <row r="750" spans="23:28" x14ac:dyDescent="0.25">
      <c r="W750" s="37">
        <v>4.265121028764406E-3</v>
      </c>
      <c r="X750" s="38">
        <v>-2.386525140740559E-3</v>
      </c>
      <c r="Y750" s="38">
        <v>2.568063246647944E-3</v>
      </c>
      <c r="Z750" s="38">
        <v>1.2109083532606745E-3</v>
      </c>
      <c r="AA750" s="38">
        <v>3.5685413568979129E-3</v>
      </c>
      <c r="AB750" s="38">
        <v>1.6050992975455301E-3</v>
      </c>
    </row>
    <row r="751" spans="23:28" x14ac:dyDescent="0.25">
      <c r="W751" s="37">
        <v>-3.4537119381653613E-3</v>
      </c>
      <c r="X751" s="38">
        <v>3.0348995849417406E-3</v>
      </c>
      <c r="Y751" s="38">
        <v>-8.7393258213036458E-3</v>
      </c>
      <c r="Z751" s="38">
        <v>4.326840479126258E-3</v>
      </c>
      <c r="AA751" s="38">
        <v>6.9143340771086513E-3</v>
      </c>
      <c r="AB751" s="38">
        <v>4.5403367017901475E-3</v>
      </c>
    </row>
    <row r="752" spans="23:28" x14ac:dyDescent="0.25">
      <c r="W752" s="37">
        <v>-2.9506250803038704E-3</v>
      </c>
      <c r="X752" s="38">
        <v>1.0846715183812194E-2</v>
      </c>
      <c r="Y752" s="38">
        <v>5.2760187627915005E-3</v>
      </c>
      <c r="Z752" s="38">
        <v>4.5446625616306843E-3</v>
      </c>
      <c r="AA752" s="38">
        <v>-3.4966816055122764E-3</v>
      </c>
      <c r="AB752" s="38">
        <v>6.3784328837176874E-3</v>
      </c>
    </row>
    <row r="753" spans="23:28" x14ac:dyDescent="0.25">
      <c r="W753" s="37">
        <v>-6.3288806359341815E-4</v>
      </c>
      <c r="X753" s="38">
        <v>-6.3402579801040693E-3</v>
      </c>
      <c r="Y753" s="38">
        <v>1.101987853012688E-2</v>
      </c>
      <c r="Z753" s="38">
        <v>2.4950926884514044E-3</v>
      </c>
      <c r="AA753" s="38">
        <v>1.9644906534347683E-3</v>
      </c>
      <c r="AB753" s="38">
        <v>-2.5232975268532753E-3</v>
      </c>
    </row>
    <row r="754" spans="23:28" x14ac:dyDescent="0.25">
      <c r="W754" s="37">
        <v>3.7349376407277302E-3</v>
      </c>
      <c r="X754" s="38">
        <v>5.6885325582479709E-3</v>
      </c>
      <c r="Y754" s="38">
        <v>-5.1800017167319317E-3</v>
      </c>
      <c r="Z754" s="38">
        <v>2.3922050452994878E-3</v>
      </c>
      <c r="AA754" s="38">
        <v>1.448560680374503E-2</v>
      </c>
      <c r="AB754" s="38">
        <v>-1.3052269524778241E-4</v>
      </c>
    </row>
    <row r="755" spans="23:28" x14ac:dyDescent="0.25">
      <c r="W755" s="37">
        <v>-4.8681108955875973E-3</v>
      </c>
      <c r="X755" s="38">
        <v>2.4535106038238155E-3</v>
      </c>
      <c r="Y755" s="38">
        <v>-7.2539871775428762E-3</v>
      </c>
      <c r="Z755" s="38">
        <v>-4.6057692081092685E-3</v>
      </c>
      <c r="AA755" s="38">
        <v>2.0327136700041592E-3</v>
      </c>
      <c r="AB755" s="38">
        <v>6.5210767537668291E-3</v>
      </c>
    </row>
    <row r="756" spans="23:28" x14ac:dyDescent="0.25">
      <c r="W756" s="37">
        <v>-3.8664897010690768E-3</v>
      </c>
      <c r="X756" s="38">
        <v>9.3871658171119643E-3</v>
      </c>
      <c r="Y756" s="38">
        <v>6.0268322004536461E-3</v>
      </c>
      <c r="Z756" s="38">
        <v>8.7156001094001109E-3</v>
      </c>
      <c r="AA756" s="38">
        <v>-1.2771940677240492E-2</v>
      </c>
      <c r="AB756" s="38">
        <v>-5.2392743747201164E-3</v>
      </c>
    </row>
    <row r="757" spans="23:28" x14ac:dyDescent="0.25">
      <c r="W757" s="37">
        <v>2.0842305184472932E-3</v>
      </c>
      <c r="X757" s="38">
        <v>-5.3976463025173847E-4</v>
      </c>
      <c r="Y757" s="38">
        <v>9.1186223613054611E-3</v>
      </c>
      <c r="Z757" s="38">
        <v>-6.7702321227159704E-3</v>
      </c>
      <c r="AA757" s="38">
        <v>-6.0679177148733289E-3</v>
      </c>
      <c r="AB757" s="38">
        <v>3.6102977459122484E-4</v>
      </c>
    </row>
    <row r="758" spans="23:28" x14ac:dyDescent="0.25">
      <c r="W758" s="37">
        <v>1.9800690233736529E-3</v>
      </c>
      <c r="X758" s="38">
        <v>5.0401721707894467E-3</v>
      </c>
      <c r="Y758" s="38">
        <v>3.5149277624019308E-3</v>
      </c>
      <c r="Z758" s="38">
        <v>-2.2167777471338926E-3</v>
      </c>
      <c r="AA758" s="38">
        <v>-2.3884539031423634E-4</v>
      </c>
      <c r="AB758" s="38">
        <v>1.1607777449977584E-2</v>
      </c>
    </row>
    <row r="759" spans="23:28" x14ac:dyDescent="0.25">
      <c r="W759" s="37">
        <v>7.3882836340984784E-3</v>
      </c>
      <c r="X759" s="38">
        <v>-5.6932383288076371E-3</v>
      </c>
      <c r="Y759" s="38">
        <v>-7.7431277072231748E-3</v>
      </c>
      <c r="Z759" s="38">
        <v>-7.4350552010117102E-3</v>
      </c>
      <c r="AA759" s="38">
        <v>2.9823706073220813E-4</v>
      </c>
      <c r="AB759" s="38">
        <v>3.1369467286698639E-3</v>
      </c>
    </row>
    <row r="760" spans="23:28" x14ac:dyDescent="0.25">
      <c r="W760" s="37">
        <v>1.7344989964825797E-3</v>
      </c>
      <c r="X760" s="38">
        <v>-7.0794526638928777E-4</v>
      </c>
      <c r="Y760" s="38">
        <v>-6.5134896198709618E-3</v>
      </c>
      <c r="Z760" s="38">
        <v>6.4910136082573441E-3</v>
      </c>
      <c r="AA760" s="38">
        <v>-7.5263775978703052E-3</v>
      </c>
      <c r="AB760" s="38">
        <v>-4.2764932310215952E-3</v>
      </c>
    </row>
    <row r="761" spans="23:28" x14ac:dyDescent="0.25">
      <c r="W761" s="37">
        <v>5.2329075060551984E-4</v>
      </c>
      <c r="X761" s="38">
        <v>-2.2670797190803564E-3</v>
      </c>
      <c r="Y761" s="38">
        <v>-8.1582308207056482E-3</v>
      </c>
      <c r="Z761" s="38">
        <v>-4.0632356005233308E-3</v>
      </c>
      <c r="AA761" s="38">
        <v>1.2164669134188443E-3</v>
      </c>
      <c r="AB761" s="38">
        <v>-1.1048157349354005E-2</v>
      </c>
    </row>
    <row r="762" spans="23:28" x14ac:dyDescent="0.25">
      <c r="W762" s="37">
        <v>2.1278976555535335E-3</v>
      </c>
      <c r="X762" s="38">
        <v>2.6036185525081237E-3</v>
      </c>
      <c r="Y762" s="38">
        <v>6.5171943475012088E-3</v>
      </c>
      <c r="Z762" s="38">
        <v>-5.1324060124614337E-3</v>
      </c>
      <c r="AA762" s="38">
        <v>9.6461884059943249E-3</v>
      </c>
      <c r="AB762" s="38">
        <v>1.1530422936072137E-2</v>
      </c>
    </row>
    <row r="763" spans="23:28" x14ac:dyDescent="0.25">
      <c r="W763" s="37">
        <v>1.8867660992313176E-3</v>
      </c>
      <c r="X763" s="38">
        <v>-3.236050453982898E-3</v>
      </c>
      <c r="Y763" s="38">
        <v>-6.382689668465902E-4</v>
      </c>
      <c r="Z763" s="38">
        <v>1.0176891667771269E-2</v>
      </c>
      <c r="AA763" s="38">
        <v>-1.3622867153491825E-3</v>
      </c>
      <c r="AB763" s="38">
        <v>-1.0723428282413806E-3</v>
      </c>
    </row>
    <row r="764" spans="23:28" x14ac:dyDescent="0.25">
      <c r="W764" s="37">
        <v>-1.1649817997764331E-3</v>
      </c>
      <c r="X764" s="38">
        <v>-5.0736350633451342E-4</v>
      </c>
      <c r="Y764" s="38">
        <v>1.621198730893957E-3</v>
      </c>
      <c r="Z764" s="38">
        <v>-3.6794492363413159E-3</v>
      </c>
      <c r="AA764" s="38">
        <v>-4.0638723329640926E-3</v>
      </c>
      <c r="AB764" s="38">
        <v>-1.1824922099652758E-2</v>
      </c>
    </row>
    <row r="765" spans="23:28" x14ac:dyDescent="0.25">
      <c r="W765" s="37">
        <v>5.5335161641763986E-3</v>
      </c>
      <c r="X765" s="38">
        <v>4.7823366164957398E-3</v>
      </c>
      <c r="Y765" s="38">
        <v>3.1021815066684215E-3</v>
      </c>
      <c r="Z765" s="38">
        <v>-2.4222149503828408E-3</v>
      </c>
      <c r="AA765" s="38">
        <v>1.1715523138362913E-2</v>
      </c>
      <c r="AB765" s="38">
        <v>7.7474887213033073E-3</v>
      </c>
    </row>
    <row r="766" spans="23:28" x14ac:dyDescent="0.25">
      <c r="W766" s="37">
        <v>1.9364874242441146E-3</v>
      </c>
      <c r="X766" s="38">
        <v>7.5069392576187968E-4</v>
      </c>
      <c r="Y766" s="38">
        <v>-7.7958788501418909E-4</v>
      </c>
      <c r="Z766" s="38">
        <v>1.3706422472125267E-3</v>
      </c>
      <c r="AA766" s="38">
        <v>-2.8268431232310832E-3</v>
      </c>
      <c r="AB766" s="38">
        <v>-7.5664160896063547E-3</v>
      </c>
    </row>
    <row r="767" spans="23:28" x14ac:dyDescent="0.25">
      <c r="W767" s="37">
        <v>-3.5297932163317457E-3</v>
      </c>
      <c r="X767" s="38">
        <v>2.5409200614158181E-3</v>
      </c>
      <c r="Y767" s="38">
        <v>-5.8274219026738143E-3</v>
      </c>
      <c r="Z767" s="38">
        <v>2.3685530307659061E-3</v>
      </c>
      <c r="AA767" s="38">
        <v>6.4000562962144613E-3</v>
      </c>
      <c r="AB767" s="38">
        <v>-9.789389965693408E-3</v>
      </c>
    </row>
    <row r="768" spans="23:28" x14ac:dyDescent="0.25">
      <c r="W768" s="37">
        <v>8.6200875239213926E-3</v>
      </c>
      <c r="X768" s="38">
        <v>-7.8199946912936857E-3</v>
      </c>
      <c r="Y768" s="38">
        <v>3.3877006324506513E-3</v>
      </c>
      <c r="Z768" s="38">
        <v>-7.1021065802488021E-4</v>
      </c>
      <c r="AA768" s="38">
        <v>-5.0269093516282738E-3</v>
      </c>
      <c r="AB768" s="38">
        <v>1.361527213601803E-2</v>
      </c>
    </row>
    <row r="769" spans="23:28" x14ac:dyDescent="0.25">
      <c r="W769" s="37">
        <v>1.3457954219105886E-3</v>
      </c>
      <c r="X769" s="38">
        <v>-3.7546537416565115E-3</v>
      </c>
      <c r="Y769" s="38">
        <v>4.982318502519411E-3</v>
      </c>
      <c r="Z769" s="38">
        <v>1.9285620836228189E-3</v>
      </c>
      <c r="AA769" s="38">
        <v>1.4483182131778448E-3</v>
      </c>
      <c r="AB769" s="38">
        <v>8.4913625427034275E-4</v>
      </c>
    </row>
    <row r="770" spans="23:28" x14ac:dyDescent="0.25">
      <c r="W770" s="37">
        <v>5.9672887482505755E-3</v>
      </c>
      <c r="X770" s="38">
        <v>1.7499020762224973E-3</v>
      </c>
      <c r="Y770" s="38">
        <v>-1.7321656213847745E-3</v>
      </c>
      <c r="Z770" s="38">
        <v>-5.2390056695629031E-3</v>
      </c>
      <c r="AA770" s="38">
        <v>2.8309306036215275E-3</v>
      </c>
      <c r="AB770" s="38">
        <v>4.0846527134694045E-3</v>
      </c>
    </row>
    <row r="771" spans="23:28" x14ac:dyDescent="0.25">
      <c r="W771" s="37">
        <v>1.3490078481467208E-3</v>
      </c>
      <c r="X771" s="38">
        <v>-9.436508291604695E-3</v>
      </c>
      <c r="Y771" s="38">
        <v>-6.2848497390827112E-3</v>
      </c>
      <c r="Z771" s="38">
        <v>-9.0207061263470681E-3</v>
      </c>
      <c r="AA771" s="38">
        <v>2.5530726962722837E-3</v>
      </c>
      <c r="AB771" s="38">
        <v>4.1238749567004563E-3</v>
      </c>
    </row>
    <row r="772" spans="23:28" x14ac:dyDescent="0.25">
      <c r="W772" s="37">
        <v>-1.141891298176779E-3</v>
      </c>
      <c r="X772" s="38">
        <v>-3.9280883195024216E-3</v>
      </c>
      <c r="Y772" s="38">
        <v>-1.7540683570099645E-3</v>
      </c>
      <c r="Z772" s="38">
        <v>4.3385077943468783E-3</v>
      </c>
      <c r="AA772" s="38">
        <v>1.3396849968656897E-2</v>
      </c>
      <c r="AB772" s="38">
        <v>8.7854874449149064E-4</v>
      </c>
    </row>
    <row r="773" spans="23:28" x14ac:dyDescent="0.25">
      <c r="W773" s="37">
        <v>5.7232869175990343E-3</v>
      </c>
      <c r="X773" s="38">
        <v>-7.6864900367945642E-4</v>
      </c>
      <c r="Y773" s="38">
        <v>-4.8343703787817509E-3</v>
      </c>
      <c r="Z773" s="38">
        <v>8.3384374132321679E-3</v>
      </c>
      <c r="AA773" s="38">
        <v>-4.4986508181784303E-3</v>
      </c>
      <c r="AB773" s="38">
        <v>8.399166544119362E-3</v>
      </c>
    </row>
    <row r="774" spans="23:28" x14ac:dyDescent="0.25">
      <c r="W774" s="37">
        <v>4.7908849546714916E-3</v>
      </c>
      <c r="X774" s="38">
        <v>-5.3395019878953454E-3</v>
      </c>
      <c r="Y774" s="38">
        <v>-4.8517691715882398E-3</v>
      </c>
      <c r="Z774" s="38">
        <v>6.345872482898994E-3</v>
      </c>
      <c r="AA774" s="38">
        <v>1.754527253168635E-3</v>
      </c>
      <c r="AB774" s="38">
        <v>5.5599724909247018E-3</v>
      </c>
    </row>
    <row r="775" spans="23:28" x14ac:dyDescent="0.25">
      <c r="W775" s="37">
        <v>4.41770177076105E-3</v>
      </c>
      <c r="X775" s="38">
        <v>4.1482610643251965E-3</v>
      </c>
      <c r="Y775" s="38">
        <v>-1.9811534520580614E-3</v>
      </c>
      <c r="Z775" s="38">
        <v>9.9684658228507022E-4</v>
      </c>
      <c r="AA775" s="38">
        <v>-2.4772631912957878E-3</v>
      </c>
      <c r="AB775" s="38">
        <v>-3.2571676648454739E-3</v>
      </c>
    </row>
    <row r="776" spans="23:28" x14ac:dyDescent="0.25">
      <c r="W776" s="37">
        <v>3.1857790781927176E-3</v>
      </c>
      <c r="X776" s="38">
        <v>1.041663318371866E-2</v>
      </c>
      <c r="Y776" s="38">
        <v>6.7240548883579325E-3</v>
      </c>
      <c r="Z776" s="38">
        <v>-1.3745423718017992E-2</v>
      </c>
      <c r="AA776" s="38">
        <v>5.7911907025380059E-3</v>
      </c>
      <c r="AB776" s="38">
        <v>-2.8389284260480051E-3</v>
      </c>
    </row>
    <row r="777" spans="23:28" x14ac:dyDescent="0.25">
      <c r="W777" s="37">
        <v>-4.9005963182949929E-3</v>
      </c>
      <c r="X777" s="38">
        <v>7.5870040634763419E-3</v>
      </c>
      <c r="Y777" s="38">
        <v>-2.2197760444636521E-3</v>
      </c>
      <c r="Z777" s="38">
        <v>4.5601028962773842E-4</v>
      </c>
      <c r="AA777" s="38">
        <v>2.8309306036215275E-3</v>
      </c>
      <c r="AB777" s="38">
        <v>9.4798994872566256E-3</v>
      </c>
    </row>
    <row r="778" spans="23:28" x14ac:dyDescent="0.25">
      <c r="W778" s="37">
        <v>-7.2940816608170261E-4</v>
      </c>
      <c r="X778" s="38">
        <v>-4.2749901760762441E-3</v>
      </c>
      <c r="Y778" s="38">
        <v>4.2683756981237823E-3</v>
      </c>
      <c r="Z778" s="38">
        <v>-1.3216453036766335E-4</v>
      </c>
      <c r="AA778" s="38">
        <v>2.0141032256186008E-3</v>
      </c>
      <c r="AB778" s="38">
        <v>6.8916338854127391E-3</v>
      </c>
    </row>
    <row r="779" spans="23:28" x14ac:dyDescent="0.25">
      <c r="W779" s="37">
        <v>4.8027367165544999E-3</v>
      </c>
      <c r="X779" s="38">
        <v>-7.6113194629433565E-3</v>
      </c>
      <c r="Y779" s="38">
        <v>2.0364499192088263E-3</v>
      </c>
      <c r="Z779" s="38">
        <v>-3.6391414566140159E-3</v>
      </c>
      <c r="AA779" s="38">
        <v>-2.4375899410108105E-3</v>
      </c>
      <c r="AB779" s="38">
        <v>1.1277029469862464E-2</v>
      </c>
    </row>
    <row r="780" spans="23:28" x14ac:dyDescent="0.25">
      <c r="W780" s="37">
        <v>3.5948549475491743E-3</v>
      </c>
      <c r="X780" s="38">
        <v>-5.1393507894536006E-3</v>
      </c>
      <c r="Y780" s="38">
        <v>9.3299251471340543E-3</v>
      </c>
      <c r="Z780" s="38">
        <v>1.9444588868565915E-3</v>
      </c>
      <c r="AA780" s="38">
        <v>3.4080912119941785E-3</v>
      </c>
      <c r="AB780" s="38">
        <v>1.4713159570316202E-2</v>
      </c>
    </row>
    <row r="781" spans="23:28" x14ac:dyDescent="0.25">
      <c r="W781" s="37">
        <v>8.3248674536647738E-3</v>
      </c>
      <c r="X781" s="38">
        <v>4.3672534209472352E-3</v>
      </c>
      <c r="Y781" s="38">
        <v>-6.3556912068146636E-3</v>
      </c>
      <c r="Z781" s="38">
        <v>6.6283432336713293E-4</v>
      </c>
      <c r="AA781" s="38">
        <v>-3.3316476073116065E-3</v>
      </c>
      <c r="AB781" s="38">
        <v>5.6949530154601236E-3</v>
      </c>
    </row>
    <row r="782" spans="23:28" x14ac:dyDescent="0.25">
      <c r="W782" s="37">
        <v>5.8236039558309128E-3</v>
      </c>
      <c r="X782" s="38">
        <v>-1.679651975086017E-3</v>
      </c>
      <c r="Y782" s="38">
        <v>2.1281581148614346E-4</v>
      </c>
      <c r="Z782" s="38">
        <v>-8.3176589638867884E-3</v>
      </c>
      <c r="AA782" s="38">
        <v>1.3370935918018221E-2</v>
      </c>
      <c r="AB782" s="38">
        <v>-4.3435013900430929E-3</v>
      </c>
    </row>
    <row r="783" spans="23:28" x14ac:dyDescent="0.25">
      <c r="W783" s="37">
        <v>-9.9924691313935934E-5</v>
      </c>
      <c r="X783" s="38">
        <v>1.1957038784894394E-3</v>
      </c>
      <c r="Y783" s="38">
        <v>6.563159243390692E-3</v>
      </c>
      <c r="Z783" s="38">
        <v>-2.0025721748315856E-4</v>
      </c>
      <c r="AA783" s="38">
        <v>-4.9077902839519084E-3</v>
      </c>
      <c r="AB783" s="38">
        <v>-1.2106435768724623E-3</v>
      </c>
    </row>
    <row r="784" spans="23:28" x14ac:dyDescent="0.25">
      <c r="W784" s="37">
        <v>-1.8304859622876395E-4</v>
      </c>
      <c r="X784" s="38">
        <v>6.8438656196813099E-3</v>
      </c>
      <c r="Y784" s="38">
        <v>-3.9095319943466163E-3</v>
      </c>
      <c r="Z784" s="38">
        <v>1.7392218827200122E-2</v>
      </c>
      <c r="AA784" s="38">
        <v>2.2155559382634237E-3</v>
      </c>
      <c r="AB784" s="38">
        <v>5.7518915049389763E-3</v>
      </c>
    </row>
    <row r="785" spans="23:28" x14ac:dyDescent="0.25">
      <c r="W785" s="37">
        <v>1.2321486851759255E-2</v>
      </c>
      <c r="X785" s="38">
        <v>2.030143184834742E-3</v>
      </c>
      <c r="Y785" s="38">
        <v>-3.6306947453762402E-3</v>
      </c>
      <c r="Z785" s="38">
        <v>4.7497961800956542E-3</v>
      </c>
      <c r="AA785" s="38">
        <v>1.1357376171043142E-3</v>
      </c>
      <c r="AB785" s="38">
        <v>4.1553164727578407E-3</v>
      </c>
    </row>
    <row r="786" spans="23:28" x14ac:dyDescent="0.25">
      <c r="W786" s="37">
        <v>-3.5942318254470595E-3</v>
      </c>
      <c r="X786" s="38">
        <v>2.2622485951396811E-3</v>
      </c>
      <c r="Y786" s="38">
        <v>1.228504275380692E-3</v>
      </c>
      <c r="Z786" s="38">
        <v>-6.3376248969580057E-4</v>
      </c>
      <c r="AA786" s="38">
        <v>3.4334857592592015E-3</v>
      </c>
      <c r="AB786" s="38">
        <v>-4.3335742553732414E-3</v>
      </c>
    </row>
    <row r="787" spans="23:28" x14ac:dyDescent="0.25">
      <c r="W787" s="37">
        <v>-4.2774898702336943E-4</v>
      </c>
      <c r="X787" s="38">
        <v>-5.813926383983925E-3</v>
      </c>
      <c r="Y787" s="38">
        <v>4.4785370737859924E-3</v>
      </c>
      <c r="Z787" s="38">
        <v>1.4073346081488124E-3</v>
      </c>
      <c r="AA787" s="38">
        <v>9.5258975862525398E-4</v>
      </c>
      <c r="AB787" s="38">
        <v>1.067798055272433E-2</v>
      </c>
    </row>
    <row r="788" spans="23:28" x14ac:dyDescent="0.25">
      <c r="W788" s="37">
        <v>3.0437432678794719E-3</v>
      </c>
      <c r="X788" s="38">
        <v>-1.3804866514168679E-2</v>
      </c>
      <c r="Y788" s="38">
        <v>-2.215272101644951E-3</v>
      </c>
      <c r="Z788" s="38">
        <v>3.9015889871006843E-5</v>
      </c>
      <c r="AA788" s="38">
        <v>-6.590166630223394E-4</v>
      </c>
      <c r="AB788" s="38">
        <v>1.1130973147270561E-2</v>
      </c>
    </row>
    <row r="789" spans="23:28" x14ac:dyDescent="0.25">
      <c r="W789" s="37">
        <v>-4.7130400480469691E-3</v>
      </c>
      <c r="X789" s="38">
        <v>6.914652128922171E-3</v>
      </c>
      <c r="Y789" s="38">
        <v>-1.5472941931388049E-3</v>
      </c>
      <c r="Z789" s="38">
        <v>-1.6355853771699914E-3</v>
      </c>
      <c r="AA789" s="38">
        <v>-1.1833167522028089E-2</v>
      </c>
      <c r="AB789" s="38">
        <v>2.4475223177763839E-3</v>
      </c>
    </row>
    <row r="790" spans="23:28" x14ac:dyDescent="0.25">
      <c r="W790" s="37">
        <v>-5.3868702116247726E-3</v>
      </c>
      <c r="X790" s="38">
        <v>2.9040197548747529E-3</v>
      </c>
      <c r="Y790" s="38">
        <v>7.4882937774906179E-3</v>
      </c>
      <c r="Z790" s="38">
        <v>2.7144671931466288E-3</v>
      </c>
      <c r="AA790" s="38">
        <v>-3.7843031203839929E-3</v>
      </c>
      <c r="AB790" s="38">
        <v>3.8502750761712379E-3</v>
      </c>
    </row>
    <row r="791" spans="23:28" x14ac:dyDescent="0.25">
      <c r="W791" s="37">
        <v>8.0390283528540747E-4</v>
      </c>
      <c r="X791" s="38">
        <v>-1.2857916519569699E-3</v>
      </c>
      <c r="Y791" s="38">
        <v>2.7880839382338311E-3</v>
      </c>
      <c r="Z791" s="38">
        <v>6.6788911916148205E-3</v>
      </c>
      <c r="AA791" s="38">
        <v>-4.5939644077327103E-3</v>
      </c>
      <c r="AB791" s="38">
        <v>3.8210805804614213E-3</v>
      </c>
    </row>
    <row r="792" spans="23:28" x14ac:dyDescent="0.25">
      <c r="W792" s="37">
        <v>-3.067479460698087E-3</v>
      </c>
      <c r="X792" s="38">
        <v>-2.7823366164957401E-3</v>
      </c>
      <c r="Y792" s="38">
        <v>1.26373986409395E-2</v>
      </c>
      <c r="Z792" s="38">
        <v>3.4534546542374298E-3</v>
      </c>
      <c r="AA792" s="38">
        <v>-1.4951573429163546E-3</v>
      </c>
      <c r="AB792" s="38">
        <v>3.3254700589499409E-3</v>
      </c>
    </row>
    <row r="793" spans="23:28" x14ac:dyDescent="0.25">
      <c r="W793" s="37">
        <v>3.2916038117022251E-3</v>
      </c>
      <c r="X793" s="38">
        <v>-4.0849871513491962E-3</v>
      </c>
      <c r="Y793" s="38">
        <v>7.554335152739078E-3</v>
      </c>
      <c r="Z793" s="38">
        <v>-2.2194962108813346E-3</v>
      </c>
      <c r="AA793" s="38">
        <v>-9.7541150206699977E-3</v>
      </c>
      <c r="AB793" s="38">
        <v>-7.5231850120289893E-4</v>
      </c>
    </row>
    <row r="794" spans="23:28" x14ac:dyDescent="0.25">
      <c r="W794" s="37">
        <v>6.4387078509607816E-4</v>
      </c>
      <c r="X794" s="38">
        <v>-4.1511301353457384E-3</v>
      </c>
      <c r="Y794" s="38">
        <v>1.2397147741499794E-3</v>
      </c>
      <c r="Z794" s="38">
        <v>5.5176379949727558E-3</v>
      </c>
      <c r="AA794" s="38">
        <v>-8.6953977041877815E-3</v>
      </c>
      <c r="AB794" s="38">
        <v>2.8648728097199639E-3</v>
      </c>
    </row>
    <row r="795" spans="23:28" x14ac:dyDescent="0.25">
      <c r="W795" s="37">
        <v>-5.8456769102136598E-3</v>
      </c>
      <c r="X795" s="38">
        <v>-1.208018054261629E-3</v>
      </c>
      <c r="Y795" s="38">
        <v>-1.3700609583305776E-3</v>
      </c>
      <c r="Z795" s="38">
        <v>-2.0013015470511167E-3</v>
      </c>
      <c r="AA795" s="38">
        <v>-4.638656977377832E-3</v>
      </c>
      <c r="AB795" s="38">
        <v>1.1310332323670446E-2</v>
      </c>
    </row>
    <row r="796" spans="23:28" x14ac:dyDescent="0.25">
      <c r="W796" s="37">
        <v>-3.6447182401403554E-3</v>
      </c>
      <c r="X796" s="38">
        <v>-3.342775232544227E-3</v>
      </c>
      <c r="Y796" s="38">
        <v>-2.286095060022854E-3</v>
      </c>
      <c r="Z796" s="38">
        <v>6.5086767229615358E-3</v>
      </c>
      <c r="AA796" s="38">
        <v>1.0130029400996863E-2</v>
      </c>
      <c r="AB796" s="38">
        <v>-8.9553765029573695E-3</v>
      </c>
    </row>
    <row r="797" spans="23:28" x14ac:dyDescent="0.25">
      <c r="W797" s="37">
        <v>4.0578815196553476E-3</v>
      </c>
      <c r="X797" s="38">
        <v>-4.3249898246576777E-3</v>
      </c>
      <c r="Y797" s="38">
        <v>-7.7694721716979999E-4</v>
      </c>
      <c r="Z797" s="38">
        <v>-5.8862495204157323E-4</v>
      </c>
      <c r="AA797" s="38">
        <v>-4.0257957915775478E-3</v>
      </c>
      <c r="AB797" s="38">
        <v>9.7324209754209735E-3</v>
      </c>
    </row>
    <row r="798" spans="23:28" x14ac:dyDescent="0.25">
      <c r="W798" s="37">
        <v>2.4849949477342304E-3</v>
      </c>
      <c r="X798" s="38">
        <v>9.5966476672183498E-3</v>
      </c>
      <c r="Y798" s="38">
        <v>1.9867646431554024E-3</v>
      </c>
      <c r="Z798" s="38">
        <v>6.689739241774067E-5</v>
      </c>
      <c r="AA798" s="38">
        <v>-1.5417445719242097E-3</v>
      </c>
      <c r="AB798" s="38">
        <v>5.6355998175480638E-3</v>
      </c>
    </row>
    <row r="799" spans="23:28" x14ac:dyDescent="0.25">
      <c r="W799" s="37">
        <v>4.5250329230824716E-3</v>
      </c>
      <c r="X799" s="38">
        <v>-5.1385114668155429E-3</v>
      </c>
      <c r="Y799" s="38">
        <v>-3.9286336477256552E-3</v>
      </c>
      <c r="Z799" s="38">
        <v>-2.9032450405964486E-3</v>
      </c>
      <c r="AA799" s="38">
        <v>-1.007260114774108E-2</v>
      </c>
      <c r="AB799" s="38">
        <v>4.7135584942556309E-3</v>
      </c>
    </row>
    <row r="800" spans="23:28" x14ac:dyDescent="0.25">
      <c r="W800" s="37">
        <v>-3.9513908950553744E-3</v>
      </c>
      <c r="X800" s="38">
        <v>-1.7558777310332516E-3</v>
      </c>
      <c r="Y800" s="38">
        <v>-5.6636881567523239E-3</v>
      </c>
      <c r="Z800" s="38">
        <v>4.0921487421484923E-3</v>
      </c>
      <c r="AA800" s="38">
        <v>1.9138849130365997E-3</v>
      </c>
      <c r="AB800" s="38">
        <v>-1.0830916345308651E-3</v>
      </c>
    </row>
    <row r="801" spans="23:28" x14ac:dyDescent="0.25">
      <c r="W801" s="37">
        <v>6.6204377299058249E-3</v>
      </c>
      <c r="X801" s="38">
        <v>-7.678443473399966E-3</v>
      </c>
      <c r="Y801" s="38">
        <v>-1.5936909739561087E-3</v>
      </c>
      <c r="Z801" s="38">
        <v>9.5210105412945265E-3</v>
      </c>
      <c r="AA801" s="38">
        <v>-5.0525789300911129E-3</v>
      </c>
      <c r="AB801" s="38">
        <v>1.3006463772295683E-2</v>
      </c>
    </row>
    <row r="802" spans="23:28" x14ac:dyDescent="0.25">
      <c r="W802" s="37">
        <v>4.9052970552875192E-4</v>
      </c>
      <c r="X802" s="38">
        <v>-4.0670016662479611E-3</v>
      </c>
      <c r="Y802" s="38">
        <v>-8.4806632521249427E-4</v>
      </c>
      <c r="Z802" s="38">
        <v>-5.7165870240969536E-4</v>
      </c>
      <c r="AA802" s="38">
        <v>2.0466791430488228E-3</v>
      </c>
      <c r="AB802" s="38">
        <v>5.2164718318967063E-3</v>
      </c>
    </row>
    <row r="803" spans="23:28" x14ac:dyDescent="0.25">
      <c r="W803" s="37">
        <v>-3.5511491978482811E-3</v>
      </c>
      <c r="X803" s="38">
        <v>-7.4474680535786299E-5</v>
      </c>
      <c r="Y803" s="38">
        <v>6.1882461073342714E-3</v>
      </c>
      <c r="Z803" s="38">
        <v>4.1834932638550523E-3</v>
      </c>
      <c r="AA803" s="38">
        <v>-2.8429935663472862E-3</v>
      </c>
      <c r="AB803" s="38">
        <v>-6.5324345847453513E-3</v>
      </c>
    </row>
    <row r="804" spans="23:28" x14ac:dyDescent="0.25">
      <c r="W804" s="37">
        <v>-4.5299694647983418E-4</v>
      </c>
      <c r="X804" s="38">
        <v>-2.5808882830679063E-3</v>
      </c>
      <c r="Y804" s="38">
        <v>-1.9261930101005422E-3</v>
      </c>
      <c r="Z804" s="38">
        <v>1.2605858633662136E-3</v>
      </c>
      <c r="AA804" s="38">
        <v>-1.0786459901183845E-2</v>
      </c>
      <c r="AB804" s="38">
        <v>6.5060099792721305E-3</v>
      </c>
    </row>
    <row r="805" spans="23:28" x14ac:dyDescent="0.25">
      <c r="W805" s="37">
        <v>2.2008710538997545E-3</v>
      </c>
      <c r="X805" s="38">
        <v>-2.6339509142635502E-3</v>
      </c>
      <c r="Y805" s="38">
        <v>3.830845417318051E-3</v>
      </c>
      <c r="Z805" s="38">
        <v>5.7905331171525173E-3</v>
      </c>
      <c r="AA805" s="38">
        <v>-1.1964082372188569E-2</v>
      </c>
      <c r="AB805" s="38">
        <v>-1.3275054037545488E-3</v>
      </c>
    </row>
    <row r="806" spans="23:28" x14ac:dyDescent="0.25">
      <c r="W806" s="37">
        <v>-1.8680944640451344E-3</v>
      </c>
      <c r="X806" s="38">
        <v>1.3886118315676868E-3</v>
      </c>
      <c r="Y806" s="38">
        <v>8.235936461947859E-4</v>
      </c>
      <c r="Z806" s="38">
        <v>3.1458542715256041E-3</v>
      </c>
      <c r="AA806" s="38">
        <v>-1.2619461666792632E-3</v>
      </c>
      <c r="AB806" s="38">
        <v>1.0345186777964409E-2</v>
      </c>
    </row>
    <row r="807" spans="23:28" x14ac:dyDescent="0.25">
      <c r="W807" s="37">
        <v>-3.5618794618145332E-3</v>
      </c>
      <c r="X807" s="38">
        <v>-1.3637505546503234E-3</v>
      </c>
      <c r="Y807" s="38">
        <v>9.8395868967927533E-4</v>
      </c>
      <c r="Z807" s="38">
        <v>-5.699226402765635E-3</v>
      </c>
      <c r="AA807" s="38">
        <v>1.4606640580575913E-3</v>
      </c>
      <c r="AB807" s="38">
        <v>7.7613984480070942E-3</v>
      </c>
    </row>
    <row r="808" spans="23:28" x14ac:dyDescent="0.25">
      <c r="W808" s="37">
        <v>5.3993641040491636E-3</v>
      </c>
      <c r="X808" s="38">
        <v>1.9051277129401569E-3</v>
      </c>
      <c r="Y808" s="38">
        <v>4.3464913419971711E-3</v>
      </c>
      <c r="Z808" s="38">
        <v>6.8071281642289247E-3</v>
      </c>
      <c r="AA808" s="38">
        <v>-8.603109457809479E-3</v>
      </c>
      <c r="AB808" s="38">
        <v>1.0825496850760828E-3</v>
      </c>
    </row>
    <row r="809" spans="23:28" x14ac:dyDescent="0.25">
      <c r="W809" s="37">
        <v>5.2974028358206849E-3</v>
      </c>
      <c r="X809" s="38">
        <v>-7.4629250068392115E-4</v>
      </c>
      <c r="Y809" s="38">
        <v>1.8171881111389667E-3</v>
      </c>
      <c r="Z809" s="38">
        <v>2.032484674901934E-3</v>
      </c>
      <c r="AA809" s="38">
        <v>-6.2046168651431859E-5</v>
      </c>
      <c r="AB809" s="38">
        <v>6.1123957358508053E-3</v>
      </c>
    </row>
    <row r="810" spans="23:28" x14ac:dyDescent="0.25">
      <c r="W810" s="37">
        <v>-5.4816272813710378E-3</v>
      </c>
      <c r="X810" s="38">
        <v>2.9968412084381271E-3</v>
      </c>
      <c r="Y810" s="38">
        <v>1.2077823849316337E-2</v>
      </c>
      <c r="Z810" s="38">
        <v>-4.8733377972610473E-3</v>
      </c>
      <c r="AA810" s="38">
        <v>-9.7126874960958964E-4</v>
      </c>
      <c r="AB810" s="38">
        <v>9.3778612871450607E-3</v>
      </c>
    </row>
    <row r="811" spans="23:28" x14ac:dyDescent="0.25">
      <c r="W811" s="37">
        <v>7.5559763899800598E-4</v>
      </c>
      <c r="X811" s="38">
        <v>-3.6974162978585809E-3</v>
      </c>
      <c r="Y811" s="38">
        <v>1.5256348843243906E-2</v>
      </c>
      <c r="Z811" s="38">
        <v>4.4055655333351748E-3</v>
      </c>
      <c r="AA811" s="38">
        <v>6.0728302888572215E-3</v>
      </c>
      <c r="AB811" s="38">
        <v>-8.9826761232994611E-3</v>
      </c>
    </row>
    <row r="812" spans="23:28" x14ac:dyDescent="0.25">
      <c r="W812" s="37">
        <v>2.6704317770039777E-3</v>
      </c>
      <c r="X812" s="38">
        <v>5.1409780897083692E-3</v>
      </c>
      <c r="Y812" s="38">
        <v>1.1471186456252327E-3</v>
      </c>
      <c r="Z812" s="38">
        <v>-3.1475824941197064E-3</v>
      </c>
      <c r="AA812" s="38">
        <v>4.627327431179583E-3</v>
      </c>
      <c r="AB812" s="38">
        <v>-2.067033925537544E-4</v>
      </c>
    </row>
    <row r="813" spans="23:28" x14ac:dyDescent="0.25">
      <c r="W813" s="37">
        <v>7.2231861395121084E-4</v>
      </c>
      <c r="X813" s="38">
        <v>4.5009237262784146E-3</v>
      </c>
      <c r="Y813" s="38">
        <v>7.437442928254314E-4</v>
      </c>
      <c r="Z813" s="38">
        <v>1.1422610430901113E-2</v>
      </c>
      <c r="AA813" s="38">
        <v>3.2054390577366575E-3</v>
      </c>
      <c r="AB813" s="38">
        <v>5.2300210292163685E-3</v>
      </c>
    </row>
    <row r="814" spans="23:28" x14ac:dyDescent="0.25">
      <c r="W814" s="37">
        <v>-2.0389610199490565E-4</v>
      </c>
      <c r="X814" s="38">
        <v>3.6633778361428995E-3</v>
      </c>
      <c r="Y814" s="38">
        <v>-7.1077139222747061E-3</v>
      </c>
      <c r="Z814" s="38">
        <v>8.4443057069904168E-3</v>
      </c>
      <c r="AA814" s="38">
        <v>-6.6072386142797769E-3</v>
      </c>
      <c r="AB814" s="38">
        <v>5.1514675454985993E-3</v>
      </c>
    </row>
    <row r="815" spans="23:28" x14ac:dyDescent="0.25">
      <c r="W815" s="37">
        <v>3.9366932151082435E-3</v>
      </c>
      <c r="X815" s="38">
        <v>1.2596867942193078E-5</v>
      </c>
      <c r="Y815" s="38">
        <v>-1.3479731291648931E-3</v>
      </c>
      <c r="Z815" s="38">
        <v>-4.0167181320328385E-3</v>
      </c>
      <c r="AA815" s="38">
        <v>-7.8638255980797121E-3</v>
      </c>
      <c r="AB815" s="38">
        <v>1.8683025167651067E-3</v>
      </c>
    </row>
    <row r="816" spans="23:28" x14ac:dyDescent="0.25">
      <c r="W816" s="37">
        <v>-3.0240451769728682E-3</v>
      </c>
      <c r="X816" s="38">
        <v>-4.5168131984828505E-3</v>
      </c>
      <c r="Y816" s="38">
        <v>-1.5678889344111666E-3</v>
      </c>
      <c r="Z816" s="38">
        <v>1.1882418978639169E-4</v>
      </c>
      <c r="AA816" s="38">
        <v>-2.6617174479644746E-3</v>
      </c>
      <c r="AB816" s="38">
        <v>1.5067786333826371E-2</v>
      </c>
    </row>
    <row r="817" spans="23:28" x14ac:dyDescent="0.25">
      <c r="W817" s="37">
        <v>-6.1272961375070717E-4</v>
      </c>
      <c r="X817" s="38">
        <v>3.3546433590126981E-3</v>
      </c>
      <c r="Y817" s="38">
        <v>9.2675362844180202E-3</v>
      </c>
      <c r="Z817" s="38">
        <v>-1.7955538593640086E-3</v>
      </c>
      <c r="AA817" s="38">
        <v>-3.5019835958257318E-3</v>
      </c>
      <c r="AB817" s="38">
        <v>-6.1717039749179092E-3</v>
      </c>
    </row>
    <row r="818" spans="23:28" x14ac:dyDescent="0.25">
      <c r="W818" s="37">
        <v>-2.8081853406561998E-3</v>
      </c>
      <c r="X818" s="38">
        <v>8.2642175291548475E-3</v>
      </c>
      <c r="Y818" s="38">
        <v>-3.8024368718164621E-3</v>
      </c>
      <c r="Z818" s="38">
        <v>-5.2154226515711347E-3</v>
      </c>
      <c r="AA818" s="38">
        <v>7.7758081862237304E-3</v>
      </c>
      <c r="AB818" s="38">
        <v>3.4313231630098018E-3</v>
      </c>
    </row>
    <row r="819" spans="23:28" x14ac:dyDescent="0.25">
      <c r="W819" s="37">
        <v>-2.1738642180949676E-3</v>
      </c>
      <c r="X819" s="38">
        <v>7.9359442750283043E-3</v>
      </c>
      <c r="Y819" s="38">
        <v>-9.3482095321145604E-3</v>
      </c>
      <c r="Z819" s="38">
        <v>-1.3066387352108723E-2</v>
      </c>
      <c r="AA819" s="38">
        <v>9.8547231719829133E-3</v>
      </c>
      <c r="AB819" s="38">
        <v>-9.278176067813183E-3</v>
      </c>
    </row>
    <row r="820" spans="23:28" x14ac:dyDescent="0.25">
      <c r="W820" s="37">
        <v>8.9535715824225915E-3</v>
      </c>
      <c r="X820" s="38">
        <v>2.6203069026232697E-3</v>
      </c>
      <c r="Y820" s="38">
        <v>-3.2290042276727029E-4</v>
      </c>
      <c r="Z820" s="38">
        <v>-3.0584952507415448E-4</v>
      </c>
      <c r="AA820" s="38">
        <v>7.6718922319822013E-3</v>
      </c>
      <c r="AB820" s="38">
        <v>-8.3309731472705605E-3</v>
      </c>
    </row>
    <row r="821" spans="23:28" x14ac:dyDescent="0.25">
      <c r="W821" s="37">
        <v>-2.022500016211415E-3</v>
      </c>
      <c r="X821" s="38">
        <v>-7.3219297039395291E-4</v>
      </c>
      <c r="Y821" s="38">
        <v>-7.6980142416199666E-3</v>
      </c>
      <c r="Z821" s="38">
        <v>1.303770798887126E-3</v>
      </c>
      <c r="AA821" s="38">
        <v>-6.9361300883349032E-3</v>
      </c>
      <c r="AB821" s="38">
        <v>2.0482234482518836E-3</v>
      </c>
    </row>
    <row r="822" spans="23:28" x14ac:dyDescent="0.25">
      <c r="W822" s="37">
        <v>-4.2054957111773549E-3</v>
      </c>
      <c r="X822" s="38">
        <v>9.4663761071933552E-4</v>
      </c>
      <c r="Y822" s="38">
        <v>7.6729184143492614E-3</v>
      </c>
      <c r="Z822" s="38">
        <v>-5.6131049192743379E-3</v>
      </c>
      <c r="AA822" s="38">
        <v>-4.8411410570144654E-3</v>
      </c>
      <c r="AB822" s="38">
        <v>1.4871591273628292E-2</v>
      </c>
    </row>
    <row r="823" spans="23:28" x14ac:dyDescent="0.25">
      <c r="W823" s="37">
        <v>7.9910320437047628E-4</v>
      </c>
      <c r="X823" s="38">
        <v>-5.8320862737891721E-3</v>
      </c>
      <c r="Y823" s="38">
        <v>-3.6452924559365781E-3</v>
      </c>
      <c r="Z823" s="38">
        <v>2.4860679407822314E-3</v>
      </c>
      <c r="AA823" s="38">
        <v>-1.6087834263918922E-3</v>
      </c>
      <c r="AB823" s="38">
        <v>-6.7595345591267685E-3</v>
      </c>
    </row>
    <row r="824" spans="23:28" x14ac:dyDescent="0.25">
      <c r="W824" s="37">
        <v>5.2312249545124357E-3</v>
      </c>
      <c r="X824" s="38">
        <v>-7.652130163682159E-3</v>
      </c>
      <c r="Y824" s="38">
        <v>4.1567951421289766E-3</v>
      </c>
      <c r="Z824" s="38">
        <v>-1.4878016842601938E-3</v>
      </c>
      <c r="AA824" s="38">
        <v>1.3145593689940869E-2</v>
      </c>
      <c r="AB824" s="38">
        <v>2.5399268373679663E-3</v>
      </c>
    </row>
    <row r="825" spans="23:28" x14ac:dyDescent="0.25">
      <c r="W825" s="37">
        <v>-5.0773314811521303E-6</v>
      </c>
      <c r="X825" s="38">
        <v>1.2305793691448344E-3</v>
      </c>
      <c r="Y825" s="38">
        <v>5.1641482269165866E-3</v>
      </c>
      <c r="Z825" s="38">
        <v>-9.2728470887494044E-3</v>
      </c>
      <c r="AA825" s="38">
        <v>6.9735880207270383E-3</v>
      </c>
      <c r="AB825" s="38">
        <v>-1.176344764745736E-2</v>
      </c>
    </row>
    <row r="826" spans="23:28" x14ac:dyDescent="0.25">
      <c r="W826" s="37">
        <v>5.8836231028166364E-3</v>
      </c>
      <c r="X826" s="38">
        <v>-5.5355437754988079E-3</v>
      </c>
      <c r="Y826" s="38">
        <v>8.5496134764616793E-5</v>
      </c>
      <c r="Z826" s="38">
        <v>5.7578425556414001E-3</v>
      </c>
      <c r="AA826" s="38">
        <v>4.1912960260640829E-3</v>
      </c>
      <c r="AB826" s="38">
        <v>-5.3021238692177574E-3</v>
      </c>
    </row>
    <row r="827" spans="23:28" x14ac:dyDescent="0.25">
      <c r="W827" s="37">
        <v>-2.3904938962019508E-3</v>
      </c>
      <c r="X827" s="38">
        <v>1.5393138462750358E-3</v>
      </c>
      <c r="Y827" s="38">
        <v>-1.2163222635957936E-3</v>
      </c>
      <c r="Z827" s="38">
        <v>-1.697868555464811E-3</v>
      </c>
      <c r="AA827" s="38">
        <v>5.5053416109411045E-3</v>
      </c>
      <c r="AB827" s="38">
        <v>-1.9077264115470463E-2</v>
      </c>
    </row>
    <row r="828" spans="23:28" x14ac:dyDescent="0.25">
      <c r="W828" s="37">
        <v>4.761393361148657E-3</v>
      </c>
      <c r="X828" s="38">
        <v>1.5559258943321766E-3</v>
      </c>
      <c r="Y828" s="38">
        <v>-2.9650556777050885E-5</v>
      </c>
      <c r="Z828" s="38">
        <v>9.8568305096079709E-3</v>
      </c>
      <c r="AA828" s="38">
        <v>2.5944190530106425E-3</v>
      </c>
      <c r="AB828" s="38">
        <v>-1.1488672861229134E-3</v>
      </c>
    </row>
    <row r="829" spans="23:28" x14ac:dyDescent="0.25">
      <c r="W829" s="37">
        <v>-2.2243791454471641E-3</v>
      </c>
      <c r="X829" s="38">
        <v>-9.5452081698022082E-4</v>
      </c>
      <c r="Y829" s="38">
        <v>-1.2659903158643284E-2</v>
      </c>
      <c r="Z829" s="38">
        <v>2.0779671952652276E-3</v>
      </c>
      <c r="AA829" s="38">
        <v>-2.3765406548511238E-3</v>
      </c>
      <c r="AB829" s="38">
        <v>2.0544530606333867E-3</v>
      </c>
    </row>
    <row r="830" spans="23:28" x14ac:dyDescent="0.25">
      <c r="W830" s="37">
        <v>3.4967904093704417E-3</v>
      </c>
      <c r="X830" s="38">
        <v>-1.9635719329235144E-3</v>
      </c>
      <c r="Y830" s="38">
        <v>2.35107243546372E-4</v>
      </c>
      <c r="Z830" s="38">
        <v>-1.7594203704164103E-3</v>
      </c>
      <c r="AA830" s="38">
        <v>6.5661751396954059E-3</v>
      </c>
      <c r="AB830" s="38">
        <v>2.4703195130190581E-3</v>
      </c>
    </row>
    <row r="831" spans="23:28" x14ac:dyDescent="0.25">
      <c r="W831" s="37">
        <v>-5.3480451697541869E-4</v>
      </c>
      <c r="X831" s="38">
        <v>7.4829934581211992E-3</v>
      </c>
      <c r="Y831" s="38">
        <v>9.7263461525959431E-3</v>
      </c>
      <c r="Z831" s="38">
        <v>1.3190880311696673E-3</v>
      </c>
      <c r="AA831" s="38">
        <v>6.9501339713577181E-3</v>
      </c>
      <c r="AB831" s="38">
        <v>9.5939955498251946E-4</v>
      </c>
    </row>
    <row r="832" spans="23:28" x14ac:dyDescent="0.25">
      <c r="W832" s="37">
        <v>1.7838163921609518E-3</v>
      </c>
      <c r="X832" s="38">
        <v>-4.5482278457930079E-3</v>
      </c>
      <c r="Y832" s="38">
        <v>-8.1930895880432232E-4</v>
      </c>
      <c r="Z832" s="38">
        <v>4.8912459904669955E-3</v>
      </c>
      <c r="AA832" s="38">
        <v>2.3673120414139702E-3</v>
      </c>
      <c r="AB832" s="38">
        <v>1.438081964248704E-3</v>
      </c>
    </row>
    <row r="833" spans="23:28" x14ac:dyDescent="0.25">
      <c r="W833" s="37">
        <v>-2.962200915149879E-4</v>
      </c>
      <c r="X833" s="38">
        <v>-1.1652889017786947E-3</v>
      </c>
      <c r="Y833" s="38">
        <v>5.0247974700629132E-3</v>
      </c>
      <c r="Z833" s="38">
        <v>2.479899649944127E-3</v>
      </c>
      <c r="AA833" s="38">
        <v>1.0909992089262232E-3</v>
      </c>
      <c r="AB833" s="38">
        <v>-1.1033986617017945E-3</v>
      </c>
    </row>
    <row r="834" spans="23:28" x14ac:dyDescent="0.25">
      <c r="W834" s="37">
        <v>2.8433753095654535E-3</v>
      </c>
      <c r="X834" s="38">
        <v>7.473859011748572E-3</v>
      </c>
      <c r="Y834" s="38">
        <v>3.2864606355848085E-3</v>
      </c>
      <c r="Z834" s="38">
        <v>-4.6337128075436343E-3</v>
      </c>
      <c r="AA834" s="38">
        <v>3.2638449884951114E-3</v>
      </c>
      <c r="AB834" s="38">
        <v>2.9616707571552981E-3</v>
      </c>
    </row>
    <row r="835" spans="23:28" x14ac:dyDescent="0.25">
      <c r="W835" s="37">
        <v>8.7319331805687395E-3</v>
      </c>
      <c r="X835" s="38">
        <v>9.5966476672183498E-3</v>
      </c>
      <c r="Y835" s="38">
        <v>1.0784439546617796E-2</v>
      </c>
      <c r="Z835" s="38">
        <v>-9.37471467449359E-4</v>
      </c>
      <c r="AA835" s="38">
        <v>-4.5340028363280004E-4</v>
      </c>
      <c r="AB835" s="38">
        <v>-9.0855024574135312E-3</v>
      </c>
    </row>
    <row r="836" spans="23:28" x14ac:dyDescent="0.25">
      <c r="W836" s="37">
        <v>-1.4999009954422945E-3</v>
      </c>
      <c r="X836" s="38">
        <v>3.8088313592888881E-3</v>
      </c>
      <c r="Y836" s="38">
        <v>4.750945407116524E-3</v>
      </c>
      <c r="Z836" s="38">
        <v>-3.0586390520682474E-3</v>
      </c>
      <c r="AA836" s="38">
        <v>5.9210025584325188E-4</v>
      </c>
      <c r="AB836" s="38">
        <v>1.2071736845324631E-2</v>
      </c>
    </row>
    <row r="837" spans="23:28" x14ac:dyDescent="0.25">
      <c r="W837" s="37">
        <v>-1.9943865345354427E-3</v>
      </c>
      <c r="X837" s="38">
        <v>-3.3091587258459185E-3</v>
      </c>
      <c r="Y837" s="38">
        <v>6.3808791247116463E-3</v>
      </c>
      <c r="Z837" s="38">
        <v>6.3385588494667897E-3</v>
      </c>
      <c r="AA837" s="38">
        <v>8.3570102252531787E-3</v>
      </c>
      <c r="AB837" s="38">
        <v>3.4190232419281531E-3</v>
      </c>
    </row>
    <row r="838" spans="23:28" x14ac:dyDescent="0.25">
      <c r="W838" s="37">
        <v>4.2031440125341758E-3</v>
      </c>
      <c r="X838" s="38">
        <v>2.9581070137064671E-3</v>
      </c>
      <c r="Y838" s="38">
        <v>-7.4666719951404954E-3</v>
      </c>
      <c r="Z838" s="38">
        <v>-2.2461909729088805E-3</v>
      </c>
      <c r="AA838" s="38">
        <v>-1.1055073704384268E-2</v>
      </c>
      <c r="AB838" s="38">
        <v>5.9591036723635627E-3</v>
      </c>
    </row>
    <row r="839" spans="23:28" x14ac:dyDescent="0.25">
      <c r="W839" s="37">
        <v>1.1954395872633904E-2</v>
      </c>
      <c r="X839" s="38">
        <v>8.0077445116112349E-3</v>
      </c>
      <c r="Y839" s="38">
        <v>-1.1036509412812303E-2</v>
      </c>
      <c r="Z839" s="38">
        <v>2.384160048524063E-3</v>
      </c>
      <c r="AA839" s="38">
        <v>3.0124741134466603E-3</v>
      </c>
      <c r="AB839" s="38">
        <v>7.5767738657181328E-3</v>
      </c>
    </row>
    <row r="840" spans="23:28" x14ac:dyDescent="0.25">
      <c r="W840" s="37">
        <v>-6.5686438892967993E-3</v>
      </c>
      <c r="X840" s="38">
        <v>3.3674784551985795E-3</v>
      </c>
      <c r="Y840" s="38">
        <v>2.5177424827721555E-3</v>
      </c>
      <c r="Z840" s="38">
        <v>-2.5365905177466633E-3</v>
      </c>
      <c r="AA840" s="38">
        <v>7.6918978821486229E-4</v>
      </c>
      <c r="AB840" s="38">
        <v>1.2921613600962155E-2</v>
      </c>
    </row>
    <row r="841" spans="23:28" x14ac:dyDescent="0.25">
      <c r="W841" s="37">
        <v>5.7096293539856558E-3</v>
      </c>
      <c r="X841" s="38">
        <v>-2.1124045472097346E-3</v>
      </c>
      <c r="Y841" s="38">
        <v>1.2866223615268247E-2</v>
      </c>
      <c r="Z841" s="38">
        <v>2.6341345195134633E-3</v>
      </c>
      <c r="AA841" s="38">
        <v>1.4640602163225411E-2</v>
      </c>
      <c r="AB841" s="38">
        <v>-1.7148448679212017E-2</v>
      </c>
    </row>
    <row r="842" spans="23:28" x14ac:dyDescent="0.25">
      <c r="W842" s="37">
        <v>-6.5749546911334613E-3</v>
      </c>
      <c r="X842" s="38">
        <v>5.1794561275310116E-3</v>
      </c>
      <c r="Y842" s="38">
        <v>-1.5669511271393275E-3</v>
      </c>
      <c r="Z842" s="38">
        <v>2.8479962005178092E-3</v>
      </c>
      <c r="AA842" s="38">
        <v>-5.7704103563912213E-3</v>
      </c>
      <c r="AB842" s="38">
        <v>-3.0246345964893406E-3</v>
      </c>
    </row>
    <row r="843" spans="23:28" x14ac:dyDescent="0.25">
      <c r="W843" s="37">
        <v>-7.8683741321729011E-4</v>
      </c>
      <c r="X843" s="38">
        <v>3.4500133349501996E-4</v>
      </c>
      <c r="Y843" s="38">
        <v>2.776762383340247E-3</v>
      </c>
      <c r="Z843" s="38">
        <v>1.9795574276769909E-3</v>
      </c>
      <c r="AA843" s="38">
        <v>1.3861408220790326E-2</v>
      </c>
      <c r="AB843" s="38">
        <v>6.7872312832936588E-3</v>
      </c>
    </row>
    <row r="844" spans="23:28" x14ac:dyDescent="0.25">
      <c r="W844" s="37">
        <v>-4.7383402807114183E-3</v>
      </c>
      <c r="X844" s="38">
        <v>1.3450751819415015E-2</v>
      </c>
      <c r="Y844" s="38">
        <v>-3.4023756933915135E-3</v>
      </c>
      <c r="Z844" s="38">
        <v>1.2071469503207471E-4</v>
      </c>
      <c r="AA844" s="38">
        <v>6.0880563215585425E-3</v>
      </c>
      <c r="AB844" s="38">
        <v>8.3462441842915725E-3</v>
      </c>
    </row>
    <row r="845" spans="23:28" x14ac:dyDescent="0.25">
      <c r="W845" s="37">
        <v>-2.0914911465311882E-3</v>
      </c>
      <c r="X845" s="38">
        <v>8.1640634814539228E-4</v>
      </c>
      <c r="Y845" s="38">
        <v>-2.0290741696921038E-3</v>
      </c>
      <c r="Z845" s="38">
        <v>-4.686991937131825E-3</v>
      </c>
      <c r="AA845" s="38">
        <v>-1.7956671253079549E-3</v>
      </c>
      <c r="AB845" s="38">
        <v>-3.9872312832936584E-3</v>
      </c>
    </row>
    <row r="846" spans="23:28" x14ac:dyDescent="0.25">
      <c r="W846" s="37">
        <v>-1.0752021203190087E-2</v>
      </c>
      <c r="X846" s="38">
        <v>1.3922906807929394E-3</v>
      </c>
      <c r="Y846" s="38">
        <v>1.4859903158643285E-2</v>
      </c>
      <c r="Z846" s="38">
        <v>7.0204654715154899E-3</v>
      </c>
      <c r="AA846" s="38">
        <v>-5.4451859649736435E-3</v>
      </c>
      <c r="AB846" s="38">
        <v>-5.8905245929177907E-3</v>
      </c>
    </row>
    <row r="847" spans="23:28" x14ac:dyDescent="0.25">
      <c r="W847" s="37">
        <v>6.8358416683477114E-4</v>
      </c>
      <c r="X847" s="38">
        <v>1.5640520635097346E-3</v>
      </c>
      <c r="Y847" s="38">
        <v>-2.6964721184380329E-3</v>
      </c>
      <c r="Z847" s="38">
        <v>5.131008973268035E-3</v>
      </c>
      <c r="AA847" s="38">
        <v>3.0082264093915E-3</v>
      </c>
      <c r="AB847" s="38">
        <v>6.2110717898453006E-3</v>
      </c>
    </row>
    <row r="848" spans="23:28" x14ac:dyDescent="0.25">
      <c r="W848" s="37">
        <v>-8.5233957497635859E-3</v>
      </c>
      <c r="X848" s="38">
        <v>-7.8987402252096196E-5</v>
      </c>
      <c r="Y848" s="38">
        <v>-4.3977223771857095E-3</v>
      </c>
      <c r="Z848" s="38">
        <v>-3.8790148338819566E-3</v>
      </c>
      <c r="AA848" s="38">
        <v>1.0076466070022428E-4</v>
      </c>
      <c r="AB848" s="38">
        <v>1.5933258081428356E-2</v>
      </c>
    </row>
    <row r="849" spans="23:28" x14ac:dyDescent="0.25">
      <c r="W849" s="37">
        <v>-2.9716959352314E-3</v>
      </c>
      <c r="X849" s="38">
        <v>4.8134221085638276E-4</v>
      </c>
      <c r="Y849" s="38">
        <v>1.3061756947568939E-3</v>
      </c>
      <c r="Z849" s="38">
        <v>-1.0502034280460794E-2</v>
      </c>
      <c r="AA849" s="38">
        <v>1.3811658133007585E-2</v>
      </c>
      <c r="AB849" s="38">
        <v>3.3015493535334828E-3</v>
      </c>
    </row>
    <row r="850" spans="23:28" x14ac:dyDescent="0.25">
      <c r="W850" s="37">
        <v>7.2744420913280908E-3</v>
      </c>
      <c r="X850" s="38">
        <v>5.5204391244624276E-3</v>
      </c>
      <c r="Y850" s="38">
        <v>1.057700472334546E-4</v>
      </c>
      <c r="Z850" s="38">
        <v>-6.4606722382166484E-3</v>
      </c>
      <c r="AA850" s="38">
        <v>-2.5110156310722232E-3</v>
      </c>
      <c r="AB850" s="38">
        <v>1.1164310627795203E-3</v>
      </c>
    </row>
    <row r="851" spans="23:28" x14ac:dyDescent="0.25">
      <c r="W851" s="37">
        <v>3.8844675282220121E-3</v>
      </c>
      <c r="X851" s="38">
        <v>6.0498209928482667E-5</v>
      </c>
      <c r="Y851" s="38">
        <v>-1.0468938064117537E-3</v>
      </c>
      <c r="Z851" s="38">
        <v>-3.7860350941344226E-3</v>
      </c>
      <c r="AA851" s="38">
        <v>1.7048164150863885E-2</v>
      </c>
      <c r="AB851" s="38">
        <v>9.0495447842717115E-3</v>
      </c>
    </row>
    <row r="852" spans="23:28" x14ac:dyDescent="0.25">
      <c r="W852" s="37">
        <v>5.6769158300070555E-3</v>
      </c>
      <c r="X852" s="38">
        <v>-1.1150494467292446E-3</v>
      </c>
      <c r="Y852" s="38">
        <v>-2.7662462134198E-3</v>
      </c>
      <c r="Z852" s="38">
        <v>1.0891628638200917E-4</v>
      </c>
      <c r="AA852" s="38">
        <v>-1.1496101509593428E-2</v>
      </c>
      <c r="AB852" s="38">
        <v>-2.1379167684368438E-3</v>
      </c>
    </row>
    <row r="853" spans="23:28" x14ac:dyDescent="0.25">
      <c r="W853" s="37">
        <v>1.6726075182290513E-3</v>
      </c>
      <c r="X853" s="38">
        <v>2.2053872114847764E-3</v>
      </c>
      <c r="Y853" s="38">
        <v>-2.1857928704288503E-3</v>
      </c>
      <c r="Z853" s="38">
        <v>-6.7144829169308654E-3</v>
      </c>
      <c r="AA853" s="38">
        <v>2.9737329133320599E-3</v>
      </c>
      <c r="AB853" s="38">
        <v>1.1660984879550961E-2</v>
      </c>
    </row>
    <row r="854" spans="23:28" x14ac:dyDescent="0.25">
      <c r="W854" s="37">
        <v>6.2304228776920352E-4</v>
      </c>
      <c r="X854" s="38">
        <v>-4.974778150630299E-3</v>
      </c>
      <c r="Y854" s="38">
        <v>2.08409916631681E-3</v>
      </c>
      <c r="Z854" s="38">
        <v>6.4978028679717678E-3</v>
      </c>
      <c r="AA854" s="38">
        <v>1.0102067895885556E-2</v>
      </c>
      <c r="AB854" s="38">
        <v>2.5068252092627519E-3</v>
      </c>
    </row>
    <row r="855" spans="23:28" x14ac:dyDescent="0.25">
      <c r="W855" s="37">
        <v>9.1416030636522917E-3</v>
      </c>
      <c r="X855" s="38">
        <v>-2.0121109421088472E-3</v>
      </c>
      <c r="Y855" s="38">
        <v>-7.333700279526967E-4</v>
      </c>
      <c r="Z855" s="38">
        <v>7.5951652668947642E-3</v>
      </c>
      <c r="AA855" s="38">
        <v>-3.5933397920336575E-3</v>
      </c>
      <c r="AB855" s="38">
        <v>5.6521517207002033E-4</v>
      </c>
    </row>
    <row r="856" spans="23:28" x14ac:dyDescent="0.25">
      <c r="W856" s="37">
        <v>3.7587314545802653E-3</v>
      </c>
      <c r="X856" s="38">
        <v>-6.5996217219799268E-4</v>
      </c>
      <c r="Y856" s="38">
        <v>3.8209614222556414E-3</v>
      </c>
      <c r="Z856" s="38">
        <v>4.1442618301800391E-3</v>
      </c>
      <c r="AA856" s="38">
        <v>-6.7676887591835112E-3</v>
      </c>
      <c r="AB856" s="38">
        <v>-2.2338008158054434E-3</v>
      </c>
    </row>
    <row r="857" spans="23:28" x14ac:dyDescent="0.25">
      <c r="W857" s="37">
        <v>-2.2344152967125413E-4</v>
      </c>
      <c r="X857" s="38">
        <v>1.3461564911063758E-2</v>
      </c>
      <c r="Y857" s="38">
        <v>3.9645631607560065E-3</v>
      </c>
      <c r="Z857" s="38">
        <v>-3.2150611120130637E-3</v>
      </c>
      <c r="AA857" s="38">
        <v>1.9169790140120312E-3</v>
      </c>
      <c r="AB857" s="38">
        <v>3.3897532865797986E-3</v>
      </c>
    </row>
    <row r="858" spans="23:28" x14ac:dyDescent="0.25">
      <c r="W858" s="37">
        <v>1.7491830158163791E-3</v>
      </c>
      <c r="X858" s="38">
        <v>5.8964665666062501E-3</v>
      </c>
      <c r="Y858" s="38">
        <v>7.4215367072189122E-3</v>
      </c>
      <c r="Z858" s="38">
        <v>-6.1311861524416603E-3</v>
      </c>
      <c r="AA858" s="38">
        <v>2.4684318451443686E-3</v>
      </c>
      <c r="AB858" s="38">
        <v>-5.9310883408339576E-3</v>
      </c>
    </row>
    <row r="859" spans="23:28" x14ac:dyDescent="0.25">
      <c r="W859" s="37">
        <v>-4.3199930451024559E-3</v>
      </c>
      <c r="X859" s="38">
        <v>9.6765468222438367E-3</v>
      </c>
      <c r="Y859" s="38">
        <v>5.3704288080130939E-3</v>
      </c>
      <c r="Z859" s="38">
        <v>3.8157682031960565E-4</v>
      </c>
      <c r="AA859" s="38">
        <v>2.7829605788690969E-3</v>
      </c>
      <c r="AB859" s="38">
        <v>3.0436953842458026E-3</v>
      </c>
    </row>
    <row r="860" spans="23:28" x14ac:dyDescent="0.25">
      <c r="W860" s="37">
        <v>1.2667583314381772E-3</v>
      </c>
      <c r="X860" s="38">
        <v>-3.5513000032005946E-4</v>
      </c>
      <c r="Y860" s="38">
        <v>-5.719105162776396E-3</v>
      </c>
      <c r="Z860" s="38">
        <v>-1.3026712546779901E-4</v>
      </c>
      <c r="AA860" s="38">
        <v>4.1366870537865906E-3</v>
      </c>
      <c r="AB860" s="38">
        <v>-2.2026192162808E-3</v>
      </c>
    </row>
    <row r="861" spans="23:28" x14ac:dyDescent="0.25">
      <c r="W861" s="37">
        <v>7.9487094490090383E-3</v>
      </c>
      <c r="X861" s="38">
        <v>7.0553531238838323E-3</v>
      </c>
      <c r="Y861" s="38">
        <v>8.1320372878835776E-4</v>
      </c>
      <c r="Z861" s="38">
        <v>6.4652354088248092E-4</v>
      </c>
      <c r="AA861" s="38">
        <v>-7.0306338638067246E-3</v>
      </c>
      <c r="AB861" s="38">
        <v>7.1679838505464433E-3</v>
      </c>
    </row>
    <row r="862" spans="23:28" x14ac:dyDescent="0.25">
      <c r="W862" s="37">
        <v>6.5288360610778907E-3</v>
      </c>
      <c r="X862" s="38">
        <v>-3.3212580521867494E-3</v>
      </c>
      <c r="Y862" s="38">
        <v>1.0026407976998599E-3</v>
      </c>
      <c r="Z862" s="38">
        <v>-6.3761358814008523E-5</v>
      </c>
      <c r="AA862" s="38">
        <v>-9.168818072695286E-3</v>
      </c>
      <c r="AB862" s="38">
        <v>1.2441824450330751E-2</v>
      </c>
    </row>
    <row r="863" spans="23:28" x14ac:dyDescent="0.25">
      <c r="W863" s="37">
        <v>6.1854866225970907E-3</v>
      </c>
      <c r="X863" s="38">
        <v>8.4573053370841072E-3</v>
      </c>
      <c r="Y863" s="38">
        <v>-5.4729184143492609E-3</v>
      </c>
      <c r="Z863" s="38">
        <v>7.902641455831326E-3</v>
      </c>
      <c r="AA863" s="38">
        <v>1.1976161036826669E-2</v>
      </c>
      <c r="AB863" s="38">
        <v>8.312907792866463E-3</v>
      </c>
    </row>
    <row r="864" spans="23:28" x14ac:dyDescent="0.25">
      <c r="W864" s="37">
        <v>-4.779597793472931E-4</v>
      </c>
      <c r="X864" s="38">
        <v>-3.6098869370325701E-3</v>
      </c>
      <c r="Y864" s="38">
        <v>1.7293303772508808E-3</v>
      </c>
      <c r="Z864" s="38">
        <v>-3.4731495763197021E-3</v>
      </c>
      <c r="AA864" s="38">
        <v>6.7135078244144096E-3</v>
      </c>
      <c r="AB864" s="38">
        <v>2.2234323445321936E-3</v>
      </c>
    </row>
    <row r="865" spans="23:28" x14ac:dyDescent="0.25">
      <c r="W865" s="37">
        <v>-3.4493209886946718E-3</v>
      </c>
      <c r="X865" s="38">
        <v>3.3611214373740952E-4</v>
      </c>
      <c r="Y865" s="38">
        <v>-9.1388810773845759E-3</v>
      </c>
      <c r="Z865" s="38">
        <v>4.0241940481166236E-3</v>
      </c>
      <c r="AA865" s="38">
        <v>-7.4790875113569201E-3</v>
      </c>
      <c r="AB865" s="38">
        <v>-8.9045047264880864E-5</v>
      </c>
    </row>
    <row r="866" spans="23:28" x14ac:dyDescent="0.25">
      <c r="W866" s="37">
        <v>-2.2150840186455746E-3</v>
      </c>
      <c r="X866" s="38">
        <v>6.4898894723010017E-3</v>
      </c>
      <c r="Y866" s="38">
        <v>4.5748103939818978E-3</v>
      </c>
      <c r="Z866" s="38">
        <v>-8.4926628839530178E-4</v>
      </c>
      <c r="AA866" s="38">
        <v>-6.28265596232377E-3</v>
      </c>
      <c r="AB866" s="38">
        <v>1.8745153603380459E-3</v>
      </c>
    </row>
    <row r="867" spans="23:28" x14ac:dyDescent="0.25">
      <c r="W867" s="37">
        <v>-2.4629065455897938E-3</v>
      </c>
      <c r="X867" s="38">
        <v>6.6940737795230234E-3</v>
      </c>
      <c r="Y867" s="38">
        <v>-5.7447838066276751E-3</v>
      </c>
      <c r="Z867" s="38">
        <v>4.2940119245315142E-3</v>
      </c>
      <c r="AA867" s="38">
        <v>-3.7392438424751163E-3</v>
      </c>
      <c r="AB867" s="38">
        <v>-1.2581564279674785E-2</v>
      </c>
    </row>
    <row r="868" spans="23:28" x14ac:dyDescent="0.25">
      <c r="W868" s="37">
        <v>3.3749463136686243E-3</v>
      </c>
      <c r="X868" s="38">
        <v>-2.2509036827832456E-3</v>
      </c>
      <c r="Y868" s="38">
        <v>-5.4162304326804593E-3</v>
      </c>
      <c r="Z868" s="38">
        <v>-2.3690945128408206E-3</v>
      </c>
      <c r="AA868" s="38">
        <v>4.3785311537329107E-3</v>
      </c>
      <c r="AB868" s="38">
        <v>1.5238376512446848E-3</v>
      </c>
    </row>
    <row r="869" spans="23:28" x14ac:dyDescent="0.25">
      <c r="W869" s="37">
        <v>7.7537588958861295E-3</v>
      </c>
      <c r="X869" s="38">
        <v>2.6813976003504649E-3</v>
      </c>
      <c r="Y869" s="38">
        <v>1.3028501808126749E-3</v>
      </c>
      <c r="Z869" s="38">
        <v>-6.463763283289882E-3</v>
      </c>
      <c r="AA869" s="38">
        <v>2.8525740309385582E-3</v>
      </c>
      <c r="AB869" s="38">
        <v>-3.2551051013921094E-3</v>
      </c>
    </row>
    <row r="870" spans="23:28" x14ac:dyDescent="0.25">
      <c r="W870" s="37">
        <v>-6.1302332460414612E-3</v>
      </c>
      <c r="X870" s="38">
        <v>1.238291327150364E-3</v>
      </c>
      <c r="Y870" s="38">
        <v>-2.311853911075014E-3</v>
      </c>
      <c r="Z870" s="38">
        <v>2.6661420152606294E-3</v>
      </c>
      <c r="AA870" s="38">
        <v>-7.6985624072141946E-3</v>
      </c>
      <c r="AB870" s="38">
        <v>6.5657164112635654E-4</v>
      </c>
    </row>
    <row r="871" spans="23:28" x14ac:dyDescent="0.25">
      <c r="W871" s="37">
        <v>3.3909656758609342E-3</v>
      </c>
      <c r="X871" s="38">
        <v>3.5321273960798863E-3</v>
      </c>
      <c r="Y871" s="38">
        <v>8.4276311559311583E-3</v>
      </c>
      <c r="Z871" s="38">
        <v>3.3468549971359604E-3</v>
      </c>
      <c r="AA871" s="38">
        <v>-3.1527016143547372E-3</v>
      </c>
      <c r="AB871" s="38">
        <v>9.1595649372597111E-3</v>
      </c>
    </row>
    <row r="872" spans="23:28" x14ac:dyDescent="0.25">
      <c r="W872" s="37">
        <v>-2.1316746824741133E-4</v>
      </c>
      <c r="X872" s="38">
        <v>-2.2140770395017166E-3</v>
      </c>
      <c r="Y872" s="38">
        <v>1.7184653864238499E-3</v>
      </c>
      <c r="Z872" s="38">
        <v>-4.1626596172762223E-3</v>
      </c>
      <c r="AA872" s="38">
        <v>-6.8743855844251812E-3</v>
      </c>
      <c r="AB872" s="38">
        <v>-9.2142030631417581E-3</v>
      </c>
    </row>
    <row r="873" spans="23:28" x14ac:dyDescent="0.25">
      <c r="W873" s="37">
        <v>7.2703552768856742E-3</v>
      </c>
      <c r="X873" s="38">
        <v>-6.1651992584520476E-3</v>
      </c>
      <c r="Y873" s="38">
        <v>2.9311735846054947E-3</v>
      </c>
      <c r="Z873" s="38">
        <v>-2.0778601098470975E-3</v>
      </c>
      <c r="AA873" s="38">
        <v>-1.7383052621781827E-2</v>
      </c>
      <c r="AB873" s="38">
        <v>4.460223718875932E-3</v>
      </c>
    </row>
    <row r="874" spans="23:28" x14ac:dyDescent="0.25">
      <c r="W874" s="37">
        <v>-3.4186603761569134E-3</v>
      </c>
      <c r="X874" s="38">
        <v>6.6214538744679887E-4</v>
      </c>
      <c r="Y874" s="38">
        <v>5.2099033501268426E-3</v>
      </c>
      <c r="Z874" s="38">
        <v>6.9509859539095484E-3</v>
      </c>
      <c r="AA874" s="38">
        <v>9.9539177573285988E-3</v>
      </c>
      <c r="AB874" s="38">
        <v>-2.9525706416858154E-3</v>
      </c>
    </row>
    <row r="875" spans="23:28" x14ac:dyDescent="0.25">
      <c r="W875" s="37">
        <v>1.5476583635061977E-2</v>
      </c>
      <c r="X875" s="38">
        <v>3.3870641370958767E-4</v>
      </c>
      <c r="Y875" s="38">
        <v>1.4866295571697265E-3</v>
      </c>
      <c r="Z875" s="38">
        <v>6.379873978704563E-3</v>
      </c>
      <c r="AA875" s="38">
        <v>-7.5154221884906293E-3</v>
      </c>
      <c r="AB875" s="38">
        <v>1.257046996091958E-4</v>
      </c>
    </row>
    <row r="876" spans="23:28" x14ac:dyDescent="0.25">
      <c r="W876" s="37">
        <v>4.0754836390842681E-4</v>
      </c>
      <c r="X876" s="38">
        <v>-2.5528418266039803E-3</v>
      </c>
      <c r="Y876" s="38">
        <v>-8.5158808992186093E-3</v>
      </c>
      <c r="Z876" s="38">
        <v>-2.842769571697136E-3</v>
      </c>
      <c r="AA876" s="38">
        <v>2.0430578989442437E-3</v>
      </c>
      <c r="AB876" s="38">
        <v>-9.0146710100394555E-3</v>
      </c>
    </row>
    <row r="877" spans="23:28" x14ac:dyDescent="0.25">
      <c r="W877" s="37">
        <v>-3.2882624827849215E-3</v>
      </c>
      <c r="X877" s="38">
        <v>7.0551220712877696E-4</v>
      </c>
      <c r="Y877" s="38">
        <v>4.7624088670578206E-3</v>
      </c>
      <c r="Z877" s="38">
        <v>1.2837177531156339E-2</v>
      </c>
      <c r="AA877" s="38">
        <v>1.5527231117710471E-3</v>
      </c>
      <c r="AB877" s="38">
        <v>1.3326748015866906E-2</v>
      </c>
    </row>
    <row r="878" spans="23:28" x14ac:dyDescent="0.25">
      <c r="W878" s="37">
        <v>-3.4421833197498929E-3</v>
      </c>
      <c r="X878" s="38">
        <v>-1.3832348301766615E-3</v>
      </c>
      <c r="Y878" s="38">
        <v>4.7791043044104302E-3</v>
      </c>
      <c r="Z878" s="38">
        <v>1.7641985217152977E-3</v>
      </c>
      <c r="AA878" s="38">
        <v>1.0615948409494012E-2</v>
      </c>
      <c r="AB878" s="38">
        <v>2.1017896214185747E-2</v>
      </c>
    </row>
    <row r="879" spans="23:28" x14ac:dyDescent="0.25">
      <c r="W879" s="37">
        <v>3.6823891150415873E-4</v>
      </c>
      <c r="X879" s="38">
        <v>8.050264412086108E-4</v>
      </c>
      <c r="Y879" s="38">
        <v>-2.4644697049974644E-3</v>
      </c>
      <c r="Z879" s="38">
        <v>-4.9621788359108915E-4</v>
      </c>
      <c r="AA879" s="38">
        <v>4.9639703875873232E-4</v>
      </c>
      <c r="AB879" s="38">
        <v>-6.8075771956624519E-3</v>
      </c>
    </row>
    <row r="880" spans="23:28" x14ac:dyDescent="0.25">
      <c r="W880" s="37">
        <v>3.6050247672246767E-4</v>
      </c>
      <c r="X880" s="38">
        <v>-2.2347712476621377E-3</v>
      </c>
      <c r="Y880" s="38">
        <v>1.1089078835133114E-2</v>
      </c>
      <c r="Z880" s="38">
        <v>1.7497506458596034E-3</v>
      </c>
      <c r="AA880" s="38">
        <v>-9.124079664517195E-3</v>
      </c>
      <c r="AB880" s="38">
        <v>4.0400979891150202E-3</v>
      </c>
    </row>
    <row r="881" spans="23:28" x14ac:dyDescent="0.25">
      <c r="W881" s="37">
        <v>-4.6267987590923442E-3</v>
      </c>
      <c r="X881" s="38">
        <v>2.6074990571723902E-3</v>
      </c>
      <c r="Y881" s="38">
        <v>-7.3813875539053631E-5</v>
      </c>
      <c r="Z881" s="38">
        <v>3.9843957513876365E-4</v>
      </c>
      <c r="AA881" s="38">
        <v>6.4426708523649722E-3</v>
      </c>
      <c r="AB881" s="38">
        <v>2.506255069771578E-3</v>
      </c>
    </row>
    <row r="882" spans="23:28" x14ac:dyDescent="0.25">
      <c r="W882" s="37">
        <v>3.2761784632370106E-3</v>
      </c>
      <c r="X882" s="38">
        <v>-1.3985987945707165E-3</v>
      </c>
      <c r="Y882" s="38">
        <v>-7.5469779125764032E-3</v>
      </c>
      <c r="Z882" s="38">
        <v>5.6995749760801115E-3</v>
      </c>
      <c r="AA882" s="38">
        <v>1.2446647739224135E-2</v>
      </c>
      <c r="AB882" s="38">
        <v>-4.7006591545468838E-4</v>
      </c>
    </row>
    <row r="883" spans="23:28" x14ac:dyDescent="0.25">
      <c r="W883" s="37">
        <v>-2.0906642794230714E-3</v>
      </c>
      <c r="X883" s="38">
        <v>3.9502626739486004E-3</v>
      </c>
      <c r="Y883" s="38">
        <v>1.0898321948421654E-3</v>
      </c>
      <c r="Z883" s="38">
        <v>6.4801535525759388E-3</v>
      </c>
      <c r="AA883" s="38">
        <v>-7.2674662841483951E-3</v>
      </c>
      <c r="AB883" s="38">
        <v>8.0367422846269621E-3</v>
      </c>
    </row>
    <row r="884" spans="23:28" x14ac:dyDescent="0.25">
      <c r="W884" s="37">
        <v>5.1232760279148349E-3</v>
      </c>
      <c r="X884" s="38">
        <v>5.9661848470350378E-3</v>
      </c>
      <c r="Y884" s="38">
        <v>2.7384850391659714E-3</v>
      </c>
      <c r="Z884" s="38">
        <v>3.3433982703911166E-3</v>
      </c>
      <c r="AA884" s="38">
        <v>-4.4170276704709978E-3</v>
      </c>
      <c r="AB884" s="38">
        <v>-1.0742495506850537E-2</v>
      </c>
    </row>
    <row r="885" spans="23:28" x14ac:dyDescent="0.25">
      <c r="W885" s="37">
        <v>1.1247433999413624E-2</v>
      </c>
      <c r="X885" s="38">
        <v>2.1045812925658538E-3</v>
      </c>
      <c r="Y885" s="38">
        <v>4.7995139521422973E-3</v>
      </c>
      <c r="Z885" s="38">
        <v>1.043587708712148E-2</v>
      </c>
      <c r="AA885" s="38">
        <v>-7.1892504673916847E-3</v>
      </c>
      <c r="AB885" s="38">
        <v>1.8581238499667961E-3</v>
      </c>
    </row>
    <row r="886" spans="23:28" x14ac:dyDescent="0.25">
      <c r="W886" s="37">
        <v>2.7720461412158327E-3</v>
      </c>
      <c r="X886" s="38">
        <v>5.0433114554616623E-3</v>
      </c>
      <c r="Y886" s="38">
        <v>6.6416018858522878E-3</v>
      </c>
      <c r="Z886" s="38">
        <v>-1.3314624201655534E-3</v>
      </c>
      <c r="AA886" s="38">
        <v>7.136788477608934E-3</v>
      </c>
      <c r="AB886" s="38">
        <v>-4.7519727978520675E-3</v>
      </c>
    </row>
    <row r="887" spans="23:28" x14ac:dyDescent="0.25">
      <c r="W887" s="37">
        <v>2.4014671134849775E-3</v>
      </c>
      <c r="X887" s="38">
        <v>-3.2257714767401921E-3</v>
      </c>
      <c r="Y887" s="38">
        <v>3.4627869120446124E-3</v>
      </c>
      <c r="Z887" s="38">
        <v>5.4473581174817806E-3</v>
      </c>
      <c r="AA887" s="38">
        <v>1.0478157779388129E-2</v>
      </c>
      <c r="AB887" s="38">
        <v>7.8575015789865573E-4</v>
      </c>
    </row>
    <row r="888" spans="23:28" x14ac:dyDescent="0.25">
      <c r="W888" s="37">
        <v>-5.9908063440176186E-3</v>
      </c>
      <c r="X888" s="38">
        <v>1.3077152996411314E-3</v>
      </c>
      <c r="Y888" s="38">
        <v>2.7763243286277432E-3</v>
      </c>
      <c r="Z888" s="38">
        <v>2.3222356522466722E-3</v>
      </c>
      <c r="AA888" s="38">
        <v>1.5962585454061626E-2</v>
      </c>
      <c r="AB888" s="38">
        <v>9.0795285030835656E-4</v>
      </c>
    </row>
    <row r="889" spans="23:28" x14ac:dyDescent="0.25">
      <c r="W889" s="37">
        <v>-1.7974112779629652E-4</v>
      </c>
      <c r="X889" s="38">
        <v>6.0185389591206331E-3</v>
      </c>
      <c r="Y889" s="38">
        <v>5.8672322102698675E-3</v>
      </c>
      <c r="Z889" s="38">
        <v>1.814579796547332E-3</v>
      </c>
      <c r="AA889" s="38">
        <v>1.2558035374339669E-2</v>
      </c>
      <c r="AB889" s="38">
        <v>1.0057317730446812E-3</v>
      </c>
    </row>
    <row r="890" spans="23:28" x14ac:dyDescent="0.25">
      <c r="W890" s="37">
        <v>1.8460405181016538E-3</v>
      </c>
      <c r="X890" s="38">
        <v>5.627970524779812E-3</v>
      </c>
      <c r="Y890" s="38">
        <v>3.761805526713579E-3</v>
      </c>
      <c r="Z890" s="38">
        <v>1.5681104590231552E-2</v>
      </c>
      <c r="AA890" s="38">
        <v>1.1713811833132057E-2</v>
      </c>
      <c r="AB890" s="38">
        <v>3.380396291401121E-3</v>
      </c>
    </row>
    <row r="891" spans="23:28" x14ac:dyDescent="0.25">
      <c r="W891" s="37">
        <v>6.4031237479852277E-3</v>
      </c>
      <c r="X891" s="38">
        <v>2.1966778765781783E-3</v>
      </c>
      <c r="Y891" s="38">
        <v>5.3498962807098003E-4</v>
      </c>
      <c r="Z891" s="38">
        <v>-1.8470528781734175E-3</v>
      </c>
      <c r="AA891" s="38">
        <v>1.4272401277674361E-3</v>
      </c>
      <c r="AB891" s="38">
        <v>4.0557432875051747E-3</v>
      </c>
    </row>
    <row r="892" spans="23:28" x14ac:dyDescent="0.25">
      <c r="W892" s="37">
        <v>9.5772004578961057E-3</v>
      </c>
      <c r="X892" s="38">
        <v>7.5031808026105856E-3</v>
      </c>
      <c r="Y892" s="38">
        <v>-3.0754634821700162E-3</v>
      </c>
      <c r="Z892" s="38">
        <v>3.8939492761357539E-3</v>
      </c>
      <c r="AA892" s="38">
        <v>-6.0519964644219727E-3</v>
      </c>
      <c r="AB892" s="38">
        <v>-3.5303650939691577E-3</v>
      </c>
    </row>
    <row r="893" spans="23:28" x14ac:dyDescent="0.25">
      <c r="W893" s="37">
        <v>-4.6514146879431794E-3</v>
      </c>
      <c r="X893" s="38">
        <v>2.8905557453617805E-4</v>
      </c>
      <c r="Y893" s="38">
        <v>-9.4312419782581849E-4</v>
      </c>
      <c r="Z893" s="38">
        <v>-4.4227903792205328E-3</v>
      </c>
      <c r="AA893" s="38">
        <v>-2.1246201944351197E-2</v>
      </c>
      <c r="AB893" s="38">
        <v>1.0000654837209732E-2</v>
      </c>
    </row>
    <row r="894" spans="23:28" x14ac:dyDescent="0.25">
      <c r="W894" s="37">
        <v>-7.5727456851396712E-3</v>
      </c>
      <c r="X894" s="38">
        <v>-7.9194925749325185E-3</v>
      </c>
      <c r="Y894" s="38">
        <v>-2.1029018132107018E-3</v>
      </c>
      <c r="Z894" s="38">
        <v>5.6114318939136862E-3</v>
      </c>
      <c r="AA894" s="38">
        <v>-4.9437993210740393E-4</v>
      </c>
      <c r="AB894" s="38">
        <v>-2.5148544317413323E-3</v>
      </c>
    </row>
    <row r="895" spans="23:28" x14ac:dyDescent="0.25">
      <c r="W895" s="37">
        <v>-3.7400265546253652E-3</v>
      </c>
      <c r="X895" s="38">
        <v>6.4375659146753608E-4</v>
      </c>
      <c r="Y895" s="38">
        <v>-1.7274087173940642E-3</v>
      </c>
      <c r="Z895" s="38">
        <v>1.0771930552265984E-3</v>
      </c>
      <c r="AA895" s="38">
        <v>-1.0572424511238934E-2</v>
      </c>
      <c r="AB895" s="38">
        <v>3.384487880690722E-3</v>
      </c>
    </row>
    <row r="896" spans="23:28" x14ac:dyDescent="0.25">
      <c r="W896" s="37">
        <v>1.2802448190981522E-3</v>
      </c>
      <c r="X896" s="38">
        <v>5.2106418686671532E-3</v>
      </c>
      <c r="Y896" s="38">
        <v>-7.4739029827891497E-3</v>
      </c>
      <c r="Z896" s="38">
        <v>8.9521616526610157E-3</v>
      </c>
      <c r="AA896" s="38">
        <v>6.579468314256519E-3</v>
      </c>
      <c r="AB896" s="38">
        <v>-8.3417722599857368E-3</v>
      </c>
    </row>
    <row r="897" spans="23:28" x14ac:dyDescent="0.25">
      <c r="W897" s="37">
        <v>-1.3709382392349653E-3</v>
      </c>
      <c r="X897" s="38">
        <v>5.3296055309692749E-4</v>
      </c>
      <c r="Y897" s="38">
        <v>-4.2987713704373161E-3</v>
      </c>
      <c r="Z897" s="38">
        <v>-3.2205118388163104E-3</v>
      </c>
      <c r="AA897" s="38">
        <v>2.0378857844742014E-3</v>
      </c>
      <c r="AB897" s="38">
        <v>2.4600570021779278E-3</v>
      </c>
    </row>
    <row r="898" spans="23:28" x14ac:dyDescent="0.25">
      <c r="W898" s="37">
        <v>-5.081879803584888E-3</v>
      </c>
      <c r="X898" s="38">
        <v>-5.8483277118502874E-3</v>
      </c>
      <c r="Y898" s="38">
        <v>3.740754221374664E-3</v>
      </c>
      <c r="Z898" s="38">
        <v>-5.373438531631837E-3</v>
      </c>
      <c r="AA898" s="38">
        <v>4.7640026569832116E-3</v>
      </c>
      <c r="AB898" s="38">
        <v>-3.8977686005055149E-4</v>
      </c>
    </row>
    <row r="899" spans="23:28" x14ac:dyDescent="0.25">
      <c r="W899" s="37">
        <v>-2.4333864394080586E-3</v>
      </c>
      <c r="X899" s="38">
        <v>-1.7131594788443181E-3</v>
      </c>
      <c r="Y899" s="38">
        <v>-2.3880754310506751E-3</v>
      </c>
      <c r="Z899" s="38">
        <v>7.3690901065783681E-4</v>
      </c>
      <c r="AA899" s="38">
        <v>-4.8099861341062934E-3</v>
      </c>
      <c r="AB899" s="38">
        <v>3.3085419467046451E-3</v>
      </c>
    </row>
    <row r="900" spans="23:28" x14ac:dyDescent="0.25">
      <c r="W900" s="37">
        <v>6.3962902140687217E-3</v>
      </c>
      <c r="X900" s="38">
        <v>3.635178775562963E-3</v>
      </c>
      <c r="Y900" s="38">
        <v>2.4636828293783768E-3</v>
      </c>
      <c r="Z900" s="38">
        <v>1.413378705211653E-3</v>
      </c>
      <c r="AA900" s="38">
        <v>4.2449576686602085E-3</v>
      </c>
      <c r="AB900" s="38">
        <v>1.2152730190688453E-2</v>
      </c>
    </row>
    <row r="901" spans="23:28" x14ac:dyDescent="0.25">
      <c r="W901" s="37">
        <v>-6.9909445756056792E-4</v>
      </c>
      <c r="X901" s="38">
        <v>-4.1937829857706674E-3</v>
      </c>
      <c r="Y901" s="38">
        <v>-1.1270454792305826E-3</v>
      </c>
      <c r="Z901" s="38">
        <v>-3.241721375769703E-3</v>
      </c>
      <c r="AA901" s="38">
        <v>2.2373521606903523E-3</v>
      </c>
      <c r="AB901" s="38">
        <v>-2.8057010318785613E-3</v>
      </c>
    </row>
    <row r="902" spans="23:28" x14ac:dyDescent="0.25">
      <c r="W902" s="37">
        <v>3.3695577258040428E-4</v>
      </c>
      <c r="X902" s="38">
        <v>3.4527841560484376E-3</v>
      </c>
      <c r="Y902" s="38">
        <v>1.4991172013684264E-3</v>
      </c>
      <c r="Z902" s="38">
        <v>-4.9924672263558026E-3</v>
      </c>
      <c r="AA902" s="38">
        <v>7.5385784985963255E-3</v>
      </c>
      <c r="AB902" s="38">
        <v>3.0572624394735611E-4</v>
      </c>
    </row>
    <row r="903" spans="23:28" x14ac:dyDescent="0.25">
      <c r="W903" s="37">
        <v>-7.0941604008257836E-4</v>
      </c>
      <c r="X903" s="38">
        <v>-4.1224732624177704E-3</v>
      </c>
      <c r="Y903" s="38">
        <v>-4.3659233069287436E-3</v>
      </c>
      <c r="Z903" s="38">
        <v>5.6782067470805483E-3</v>
      </c>
      <c r="AA903" s="38">
        <v>7.4263352108653634E-3</v>
      </c>
      <c r="AB903" s="38">
        <v>-7.5687804916138701E-3</v>
      </c>
    </row>
    <row r="904" spans="23:28" x14ac:dyDescent="0.25">
      <c r="W904" s="37">
        <v>-4.0551009396964221E-3</v>
      </c>
      <c r="X904" s="38">
        <v>1.039901830861345E-2</v>
      </c>
      <c r="Y904" s="38">
        <v>7.9090607533122241E-3</v>
      </c>
      <c r="Z904" s="38">
        <v>4.798554944783972E-4</v>
      </c>
      <c r="AA904" s="38">
        <v>-4.3340446462854744E-3</v>
      </c>
      <c r="AB904" s="38">
        <v>5.4782077803669383E-3</v>
      </c>
    </row>
    <row r="905" spans="23:28" x14ac:dyDescent="0.25">
      <c r="W905" s="37">
        <v>3.4967904093704417E-3</v>
      </c>
      <c r="X905" s="38">
        <v>6.9771762153104638E-3</v>
      </c>
      <c r="Y905" s="38">
        <v>4.1840779299978752E-3</v>
      </c>
      <c r="Z905" s="38">
        <v>-2.1381768867002396E-3</v>
      </c>
      <c r="AA905" s="38">
        <v>-5.7436406531371177E-3</v>
      </c>
      <c r="AB905" s="38">
        <v>1.0300297766538279E-3</v>
      </c>
    </row>
    <row r="906" spans="23:28" x14ac:dyDescent="0.25">
      <c r="W906" s="37">
        <v>1.6209520845208317E-3</v>
      </c>
      <c r="X906" s="38">
        <v>1.9578251842867758E-3</v>
      </c>
      <c r="Y906" s="38">
        <v>1.0452134943583224E-2</v>
      </c>
      <c r="Z906" s="38">
        <v>-4.5147213715325055E-3</v>
      </c>
      <c r="AA906" s="38">
        <v>1.1516797818429767E-2</v>
      </c>
      <c r="AB906" s="38">
        <v>7.3560041165696022E-3</v>
      </c>
    </row>
    <row r="907" spans="23:28" x14ac:dyDescent="0.25">
      <c r="W907" s="37">
        <v>-2.3909263381952763E-3</v>
      </c>
      <c r="X907" s="38">
        <v>2.6047794338192034E-3</v>
      </c>
      <c r="Y907" s="38">
        <v>-3.3679112761514259E-3</v>
      </c>
      <c r="Z907" s="38">
        <v>3.6274984309613498E-3</v>
      </c>
      <c r="AA907" s="38">
        <v>8.9905035211704665E-4</v>
      </c>
      <c r="AB907" s="38">
        <v>2.5342170580519453E-3</v>
      </c>
    </row>
    <row r="908" spans="23:28" x14ac:dyDescent="0.25">
      <c r="W908" s="37">
        <v>3.4273430765082592E-3</v>
      </c>
      <c r="X908" s="38">
        <v>-8.3003945949167222E-4</v>
      </c>
      <c r="Y908" s="38">
        <v>5.5220450968168737E-3</v>
      </c>
      <c r="Z908" s="38">
        <v>-9.0983145279897155E-4</v>
      </c>
      <c r="AA908" s="38">
        <v>-2.7853286918718368E-3</v>
      </c>
      <c r="AB908" s="38">
        <v>1.3648742677911651E-2</v>
      </c>
    </row>
    <row r="909" spans="23:28" x14ac:dyDescent="0.25">
      <c r="W909" s="37">
        <v>1.8122815299633655E-3</v>
      </c>
      <c r="X909" s="38">
        <v>5.2669833419349745E-4</v>
      </c>
      <c r="Y909" s="38">
        <v>5.1911225255513276E-3</v>
      </c>
      <c r="Z909" s="38">
        <v>3.5482421033804709E-3</v>
      </c>
      <c r="AA909" s="38">
        <v>5.4641556890681385E-3</v>
      </c>
      <c r="AB909" s="38">
        <v>6.3106282062894026E-3</v>
      </c>
    </row>
    <row r="910" spans="23:28" x14ac:dyDescent="0.25">
      <c r="W910" s="37">
        <v>-5.3958041780802881E-3</v>
      </c>
      <c r="X910" s="38">
        <v>-4.4288696264848113E-3</v>
      </c>
      <c r="Y910" s="38">
        <v>7.9081476251791176E-3</v>
      </c>
      <c r="Z910" s="38">
        <v>-5.0955600653469551E-5</v>
      </c>
      <c r="AA910" s="38">
        <v>-1.2767356823943556E-2</v>
      </c>
      <c r="AB910" s="38">
        <v>5.9597911935146842E-3</v>
      </c>
    </row>
    <row r="911" spans="23:28" x14ac:dyDescent="0.25">
      <c r="W911" s="37">
        <v>-2.0906642794230714E-3</v>
      </c>
      <c r="X911" s="38">
        <v>-2.7379397190306913E-3</v>
      </c>
      <c r="Y911" s="38">
        <v>9.4094660112692512E-3</v>
      </c>
      <c r="Z911" s="38">
        <v>-5.3876518192453662E-3</v>
      </c>
      <c r="AA911" s="38">
        <v>-1.1194239490479232E-2</v>
      </c>
      <c r="AB911" s="38">
        <v>-1.5431522818867961E-3</v>
      </c>
    </row>
    <row r="912" spans="23:28" x14ac:dyDescent="0.25">
      <c r="W912" s="37">
        <v>-5.9281355197541409E-3</v>
      </c>
      <c r="X912" s="38">
        <v>7.9422228443727354E-3</v>
      </c>
      <c r="Y912" s="38">
        <v>-1.9879895734869939E-3</v>
      </c>
      <c r="Z912" s="38">
        <v>4.1871638798795172E-3</v>
      </c>
      <c r="AA912" s="38">
        <v>-3.1315929699223489E-3</v>
      </c>
      <c r="AB912" s="38">
        <v>-3.3047910811670588E-3</v>
      </c>
    </row>
    <row r="913" spans="23:28" x14ac:dyDescent="0.25">
      <c r="W913" s="37">
        <v>2.5508211729160391E-3</v>
      </c>
      <c r="X913" s="38">
        <v>2.3166247117624153E-3</v>
      </c>
      <c r="Y913" s="38">
        <v>-2.282565943184091E-3</v>
      </c>
      <c r="Z913" s="38">
        <v>-8.3946315059336488E-3</v>
      </c>
      <c r="AA913" s="38">
        <v>4.1732585633406415E-3</v>
      </c>
      <c r="AB913" s="38">
        <v>-9.9133271406899441E-4</v>
      </c>
    </row>
    <row r="914" spans="23:28" x14ac:dyDescent="0.25">
      <c r="W914" s="37">
        <v>-3.7602135171269768E-3</v>
      </c>
      <c r="X914" s="38">
        <v>2.6160318409529284E-4</v>
      </c>
      <c r="Y914" s="38">
        <v>-9.4643068629375127E-5</v>
      </c>
      <c r="Z914" s="38">
        <v>1.0809231174181332E-2</v>
      </c>
      <c r="AA914" s="38">
        <v>-8.1481009000446657E-3</v>
      </c>
      <c r="AB914" s="38">
        <v>2.5781932585108736E-3</v>
      </c>
    </row>
    <row r="915" spans="23:28" x14ac:dyDescent="0.25">
      <c r="W915" s="37">
        <v>-4.9872748013527592E-3</v>
      </c>
      <c r="X915" s="38">
        <v>7.8078876211075104E-3</v>
      </c>
      <c r="Y915" s="38">
        <v>3.9679010142695918E-3</v>
      </c>
      <c r="Z915" s="38">
        <v>3.995256898480147E-3</v>
      </c>
      <c r="AA915" s="38">
        <v>5.4778614104259759E-3</v>
      </c>
      <c r="AB915" s="38">
        <v>3.1410047803423369E-3</v>
      </c>
    </row>
    <row r="916" spans="23:28" x14ac:dyDescent="0.25">
      <c r="W916" s="37">
        <v>5.4533955926657652E-3</v>
      </c>
      <c r="X916" s="38">
        <v>-2.517219665809534E-3</v>
      </c>
      <c r="Y916" s="38">
        <v>-4.6922432188206582E-3</v>
      </c>
      <c r="Z916" s="38">
        <v>4.3035334473017425E-3</v>
      </c>
      <c r="AA916" s="38">
        <v>-8.1938935944810519E-3</v>
      </c>
      <c r="AB916" s="38">
        <v>4.8281649163858676E-3</v>
      </c>
    </row>
    <row r="917" spans="23:28" x14ac:dyDescent="0.25">
      <c r="W917" s="37">
        <v>4.7097569358797043E-3</v>
      </c>
      <c r="X917" s="38">
        <v>6.3309065378780362E-4</v>
      </c>
      <c r="Y917" s="38">
        <v>9.0185731328834666E-3</v>
      </c>
      <c r="Z917" s="38">
        <v>-2.3283313559375532E-3</v>
      </c>
      <c r="AA917" s="38">
        <v>3.7946246412582695E-3</v>
      </c>
      <c r="AB917" s="38">
        <v>5.9189434649524627E-4</v>
      </c>
    </row>
    <row r="918" spans="23:28" x14ac:dyDescent="0.25">
      <c r="W918" s="37">
        <v>-9.003548925649375E-3</v>
      </c>
      <c r="X918" s="38">
        <v>6.7599751469970344E-5</v>
      </c>
      <c r="Y918" s="38">
        <v>3.2361275321396536E-3</v>
      </c>
      <c r="Z918" s="38">
        <v>-3.7503362834002477E-3</v>
      </c>
      <c r="AA918" s="38">
        <v>-8.1952993094921121E-3</v>
      </c>
      <c r="AB918" s="38">
        <v>8.7635192165966148E-3</v>
      </c>
    </row>
    <row r="919" spans="23:28" x14ac:dyDescent="0.25">
      <c r="W919" s="37">
        <v>4.9571992940385824E-3</v>
      </c>
      <c r="X919" s="38">
        <v>1.7799868876645633E-3</v>
      </c>
      <c r="Y919" s="38">
        <v>1.3028501808126749E-3</v>
      </c>
      <c r="Z919" s="38">
        <v>-7.1965203566549465E-3</v>
      </c>
      <c r="AA919" s="38">
        <v>-9.580814807023854E-3</v>
      </c>
      <c r="AB919" s="38">
        <v>2.8401388170881548E-3</v>
      </c>
    </row>
    <row r="920" spans="23:28" x14ac:dyDescent="0.25">
      <c r="W920" s="37">
        <v>7.4107706177514035E-3</v>
      </c>
      <c r="X920" s="38">
        <v>2.5069765458974871E-3</v>
      </c>
      <c r="Y920" s="38">
        <v>8.9756319476109645E-4</v>
      </c>
      <c r="Z920" s="38">
        <v>8.2776100619696077E-3</v>
      </c>
      <c r="AA920" s="38">
        <v>6.6822841437067836E-3</v>
      </c>
      <c r="AB920" s="38">
        <v>-9.169883102107269E-3</v>
      </c>
    </row>
    <row r="921" spans="23:28" x14ac:dyDescent="0.25">
      <c r="W921" s="37">
        <v>-5.1159144140925485E-3</v>
      </c>
      <c r="X921" s="38">
        <v>-8.2959451285423702E-3</v>
      </c>
      <c r="Y921" s="38">
        <v>-2.8984271643494133E-4</v>
      </c>
      <c r="Z921" s="38">
        <v>1.9468047692782419E-3</v>
      </c>
      <c r="AA921" s="38">
        <v>3.9250811060890555E-3</v>
      </c>
      <c r="AB921" s="38">
        <v>8.1930108116343037E-3</v>
      </c>
    </row>
    <row r="922" spans="23:28" x14ac:dyDescent="0.25">
      <c r="W922" s="37">
        <v>-2.4066415653593133E-3</v>
      </c>
      <c r="X922" s="38">
        <v>8.5677013683016414E-4</v>
      </c>
      <c r="Y922" s="38">
        <v>-3.2937504642599376E-3</v>
      </c>
      <c r="Z922" s="38">
        <v>8.9385417353070803E-3</v>
      </c>
      <c r="AA922" s="38">
        <v>-3.8406081183813513E-3</v>
      </c>
      <c r="AB922" s="38">
        <v>-3.1809785831352199E-3</v>
      </c>
    </row>
    <row r="923" spans="23:28" x14ac:dyDescent="0.25">
      <c r="W923" s="37">
        <v>7.9473978666996115E-3</v>
      </c>
      <c r="X923" s="38">
        <v>-6.1603398737497604E-4</v>
      </c>
      <c r="Y923" s="38">
        <v>1.7694709963994683E-3</v>
      </c>
      <c r="Z923" s="38">
        <v>3.9797809741514353E-3</v>
      </c>
      <c r="AA923" s="38">
        <v>-2.0772866618353879E-4</v>
      </c>
      <c r="AB923" s="38">
        <v>-5.7782406507736594E-3</v>
      </c>
    </row>
    <row r="924" spans="23:28" x14ac:dyDescent="0.25">
      <c r="W924" s="37">
        <v>-2.0124442471715158E-4</v>
      </c>
      <c r="X924" s="38">
        <v>2.2303815856284928E-3</v>
      </c>
      <c r="Y924" s="38">
        <v>3.0441860467690272E-4</v>
      </c>
      <c r="Z924" s="38">
        <v>3.0658665806015048E-3</v>
      </c>
      <c r="AA924" s="38">
        <v>1.2653002305421978E-3</v>
      </c>
      <c r="AB924" s="38">
        <v>-1.391754004667746E-4</v>
      </c>
    </row>
    <row r="925" spans="23:28" x14ac:dyDescent="0.25">
      <c r="W925" s="37">
        <v>-2.8548605632764514E-3</v>
      </c>
      <c r="X925" s="38">
        <v>4.6032229854754397E-3</v>
      </c>
      <c r="Y925" s="38">
        <v>6.8071001901931598E-3</v>
      </c>
      <c r="Z925" s="38">
        <v>-4.3900722190926902E-3</v>
      </c>
      <c r="AA925" s="38">
        <v>5.1563957787118852E-3</v>
      </c>
      <c r="AB925" s="38">
        <v>-1.0968252887447307E-3</v>
      </c>
    </row>
    <row r="926" spans="23:28" x14ac:dyDescent="0.25">
      <c r="W926" s="37">
        <v>2.9055804270668884E-3</v>
      </c>
      <c r="X926" s="38">
        <v>3.0324960701145756E-3</v>
      </c>
      <c r="Y926" s="38">
        <v>-7.5492108585094699E-4</v>
      </c>
      <c r="Z926" s="38">
        <v>-4.6565920608089076E-3</v>
      </c>
      <c r="AA926" s="38">
        <v>6.9464668887201696E-3</v>
      </c>
      <c r="AB926" s="38">
        <v>-3.2502924533342591E-3</v>
      </c>
    </row>
    <row r="927" spans="23:28" x14ac:dyDescent="0.25">
      <c r="W927" s="37">
        <v>5.2489696372358592E-4</v>
      </c>
      <c r="X927" s="38">
        <v>-3.1329881742058205E-3</v>
      </c>
      <c r="Y927" s="38">
        <v>-8.9095131620037134E-3</v>
      </c>
      <c r="Z927" s="38">
        <v>-3.6047673794826554E-3</v>
      </c>
      <c r="AA927" s="38">
        <v>-2.2063421819359065E-3</v>
      </c>
      <c r="AB927" s="38">
        <v>-3.9894279972155344E-3</v>
      </c>
    </row>
    <row r="928" spans="23:28" x14ac:dyDescent="0.25">
      <c r="W928" s="37">
        <v>-3.2030286411114505E-3</v>
      </c>
      <c r="X928" s="38">
        <v>-2.6280865560911475E-3</v>
      </c>
      <c r="Y928" s="38">
        <v>2.106896520721057E-3</v>
      </c>
      <c r="Z928" s="38">
        <v>1.7325015104062912E-3</v>
      </c>
      <c r="AA928" s="38">
        <v>-5.8224829298444093E-3</v>
      </c>
      <c r="AB928" s="38">
        <v>-6.1602508786687393E-3</v>
      </c>
    </row>
    <row r="929" spans="23:28" x14ac:dyDescent="0.25">
      <c r="W929" s="37">
        <v>4.7398853121179852E-3</v>
      </c>
      <c r="X929" s="38">
        <v>-5.1593855298269764E-3</v>
      </c>
      <c r="Y929" s="38">
        <v>-7.1141176426535837E-4</v>
      </c>
      <c r="Z929" s="38">
        <v>-4.2768074960520611E-3</v>
      </c>
      <c r="AA929" s="38">
        <v>-2.5182733987923712E-3</v>
      </c>
      <c r="AB929" s="38">
        <v>-1.4405339899088722E-2</v>
      </c>
    </row>
    <row r="930" spans="23:28" x14ac:dyDescent="0.25">
      <c r="W930" s="37">
        <v>6.1374716096761401E-4</v>
      </c>
      <c r="X930" s="38">
        <v>2.152084773821116E-3</v>
      </c>
      <c r="Y930" s="38">
        <v>-5.5505343056633143E-3</v>
      </c>
      <c r="Z930" s="38">
        <v>9.7178714743960878E-3</v>
      </c>
      <c r="AA930" s="38">
        <v>-4.1971249483060092E-3</v>
      </c>
      <c r="AB930" s="38">
        <v>6.5289748626004441E-3</v>
      </c>
    </row>
    <row r="931" spans="23:28" x14ac:dyDescent="0.25">
      <c r="W931" s="37">
        <v>6.6757430886209474E-4</v>
      </c>
      <c r="X931" s="38">
        <v>-3.0884986242417653E-3</v>
      </c>
      <c r="Y931" s="38">
        <v>6.7425519028380225E-3</v>
      </c>
      <c r="Z931" s="38">
        <v>3.1512360017870375E-3</v>
      </c>
      <c r="AA931" s="38">
        <v>8.0460263380780807E-3</v>
      </c>
      <c r="AB931" s="38">
        <v>1.8807628306276455E-4</v>
      </c>
    </row>
    <row r="932" spans="23:28" x14ac:dyDescent="0.25">
      <c r="W932" s="37">
        <v>1.6817220648576037E-3</v>
      </c>
      <c r="X932" s="38">
        <v>-1.7992554510092304E-3</v>
      </c>
      <c r="Y932" s="38">
        <v>-3.5152210552463654E-3</v>
      </c>
      <c r="Z932" s="38">
        <v>-6.5856674647766351E-4</v>
      </c>
      <c r="AA932" s="38">
        <v>1.2075386181194334E-2</v>
      </c>
      <c r="AB932" s="38">
        <v>1.858685605053688E-3</v>
      </c>
    </row>
    <row r="933" spans="23:28" x14ac:dyDescent="0.25">
      <c r="W933" s="37">
        <v>5.7367261888284699E-4</v>
      </c>
      <c r="X933" s="38">
        <v>-1.6265805900184203E-4</v>
      </c>
      <c r="Y933" s="38">
        <v>2.1445136979342354E-3</v>
      </c>
      <c r="Z933" s="38">
        <v>-5.22029380742315E-3</v>
      </c>
      <c r="AA933" s="38">
        <v>7.6608804748393589E-4</v>
      </c>
      <c r="AB933" s="38">
        <v>1.1297822792481748E-2</v>
      </c>
    </row>
    <row r="934" spans="23:28" x14ac:dyDescent="0.25">
      <c r="W934" s="37">
        <v>-2.9864464841026341E-3</v>
      </c>
      <c r="X934" s="38">
        <v>-1.5659237576292071E-3</v>
      </c>
      <c r="Y934" s="38">
        <v>-1.6049631705722276E-3</v>
      </c>
      <c r="Z934" s="38">
        <v>-1.3319660949207902E-3</v>
      </c>
      <c r="AA934" s="38">
        <v>-1.9647119951434434E-3</v>
      </c>
      <c r="AB934" s="38">
        <v>-4.7815865137759827E-3</v>
      </c>
    </row>
    <row r="935" spans="23:28" x14ac:dyDescent="0.25">
      <c r="W935" s="37">
        <v>1.4365939841794898E-3</v>
      </c>
      <c r="X935" s="38">
        <v>-3.5687165265917429E-3</v>
      </c>
      <c r="Y935" s="38">
        <v>2.8177420932057433E-3</v>
      </c>
      <c r="Z935" s="38">
        <v>-7.0432514386709957E-3</v>
      </c>
      <c r="AA935" s="38">
        <v>-2.1781056456267834E-3</v>
      </c>
      <c r="AB935" s="38">
        <v>-3.6445271426724501E-3</v>
      </c>
    </row>
    <row r="936" spans="23:28" x14ac:dyDescent="0.25">
      <c r="W936" s="37">
        <v>7.5613493207492949E-5</v>
      </c>
      <c r="X936" s="38">
        <v>-7.7218069893569895E-4</v>
      </c>
      <c r="Y936" s="38">
        <v>-2.1157534747057076E-3</v>
      </c>
      <c r="Z936" s="38">
        <v>1.2241958164241805E-2</v>
      </c>
      <c r="AA936" s="38">
        <v>1.3674631478451191E-2</v>
      </c>
      <c r="AB936" s="38">
        <v>-9.1651542980922384E-3</v>
      </c>
    </row>
    <row r="937" spans="23:28" x14ac:dyDescent="0.25">
      <c r="W937" s="37">
        <v>5.5388385271711738E-3</v>
      </c>
      <c r="X937" s="38">
        <v>1.0082515225585667E-3</v>
      </c>
      <c r="Y937" s="38">
        <v>2.6301682992685531E-3</v>
      </c>
      <c r="Z937" s="38">
        <v>-5.8584014247287999E-3</v>
      </c>
      <c r="AA937" s="38">
        <v>1.3483576473034917E-2</v>
      </c>
      <c r="AB937" s="38">
        <v>-1.3584339031798299E-2</v>
      </c>
    </row>
    <row r="938" spans="23:28" x14ac:dyDescent="0.25">
      <c r="W938" s="37">
        <v>3.5185455681115852E-3</v>
      </c>
      <c r="X938" s="38">
        <v>-5.4747746364446348E-3</v>
      </c>
      <c r="Y938" s="38">
        <v>1.1835326632129727E-2</v>
      </c>
      <c r="Z938" s="38">
        <v>-2.4499860584626734E-3</v>
      </c>
      <c r="AA938" s="38">
        <v>7.863054193975403E-3</v>
      </c>
      <c r="AB938" s="38">
        <v>-6.7941610597117689E-4</v>
      </c>
    </row>
    <row r="939" spans="23:28" x14ac:dyDescent="0.25">
      <c r="W939" s="37">
        <v>6.4290987802436573E-3</v>
      </c>
      <c r="X939" s="38">
        <v>-4.8041252941766286E-4</v>
      </c>
      <c r="Y939" s="38">
        <v>1.7335134912660579E-3</v>
      </c>
      <c r="Z939" s="38">
        <v>6.0874793423972722E-4</v>
      </c>
      <c r="AA939" s="38">
        <v>3.1386370356893166E-3</v>
      </c>
      <c r="AB939" s="38">
        <v>4.7923802789104231E-3</v>
      </c>
    </row>
    <row r="940" spans="23:28" x14ac:dyDescent="0.25">
      <c r="W940" s="37">
        <v>-2.5059953260642858E-5</v>
      </c>
      <c r="X940" s="38">
        <v>8.2594410539604726E-4</v>
      </c>
      <c r="Y940" s="38">
        <v>-8.9832050702592821E-3</v>
      </c>
      <c r="Z940" s="38">
        <v>1.1326098068212741E-2</v>
      </c>
      <c r="AA940" s="38">
        <v>5.0502031773328781E-3</v>
      </c>
      <c r="AB940" s="38">
        <v>-6.8201705708939696E-3</v>
      </c>
    </row>
    <row r="941" spans="23:28" x14ac:dyDescent="0.25">
      <c r="W941" s="37">
        <v>-1.6874905304590357E-3</v>
      </c>
      <c r="X941" s="38">
        <v>-1.2771640692553774E-3</v>
      </c>
      <c r="Y941" s="38">
        <v>8.3216095759358726E-3</v>
      </c>
      <c r="Z941" s="38">
        <v>8.4689788703428345E-3</v>
      </c>
      <c r="AA941" s="38">
        <v>1.0916801980882882E-2</v>
      </c>
      <c r="AB941" s="38">
        <v>8.1482883991942801E-3</v>
      </c>
    </row>
    <row r="942" spans="23:28" x14ac:dyDescent="0.25">
      <c r="W942" s="37">
        <v>3.8972792162880066E-3</v>
      </c>
      <c r="X942" s="38">
        <v>2.3215734452387551E-3</v>
      </c>
      <c r="Y942" s="38">
        <v>-1.0320765031289193E-2</v>
      </c>
      <c r="Z942" s="38">
        <v>3.9314005990319853E-3</v>
      </c>
      <c r="AA942" s="38">
        <v>8.6342569521628311E-3</v>
      </c>
      <c r="AB942" s="38">
        <v>-1.0171584650482691E-2</v>
      </c>
    </row>
    <row r="943" spans="23:28" x14ac:dyDescent="0.25">
      <c r="W943" s="37">
        <v>-5.610770617751404E-3</v>
      </c>
      <c r="X943" s="38">
        <v>-4.1017518035223475E-3</v>
      </c>
      <c r="Y943" s="38">
        <v>4.991974215548544E-3</v>
      </c>
      <c r="Z943" s="38">
        <v>3.4206605979135926E-3</v>
      </c>
      <c r="AA943" s="38">
        <v>-7.0357935682404792E-4</v>
      </c>
      <c r="AB943" s="38">
        <v>2.5113863251921432E-3</v>
      </c>
    </row>
    <row r="944" spans="23:28" x14ac:dyDescent="0.25">
      <c r="W944" s="37">
        <v>4.1350781428627754E-5</v>
      </c>
      <c r="X944" s="38">
        <v>1.0654671657684958E-3</v>
      </c>
      <c r="Y944" s="38">
        <v>9.0185731328834666E-3</v>
      </c>
      <c r="Z944" s="38">
        <v>1.092983712927089E-2</v>
      </c>
      <c r="AA944" s="38">
        <v>-6.3727286796085537E-3</v>
      </c>
      <c r="AB944" s="38">
        <v>2.3023882796554974E-3</v>
      </c>
    </row>
    <row r="945" spans="23:28" x14ac:dyDescent="0.25">
      <c r="W945" s="37">
        <v>-1.1491002487688093E-3</v>
      </c>
      <c r="X945" s="38">
        <v>2.8349097444879592E-4</v>
      </c>
      <c r="Y945" s="38">
        <v>7.0343703787817515E-3</v>
      </c>
      <c r="Z945" s="38">
        <v>-2.963548018141228E-3</v>
      </c>
      <c r="AA945" s="38">
        <v>1.9381487764883786E-3</v>
      </c>
      <c r="AB945" s="38">
        <v>-5.6462198209497726E-3</v>
      </c>
    </row>
    <row r="946" spans="23:28" x14ac:dyDescent="0.25">
      <c r="W946" s="37">
        <v>-5.0237139794277021E-3</v>
      </c>
      <c r="X946" s="38">
        <v>-1.386139758527861E-3</v>
      </c>
      <c r="Y946" s="38">
        <v>-6.2211030076141484E-4</v>
      </c>
      <c r="Z946" s="38">
        <v>4.3565641893394055E-3</v>
      </c>
      <c r="AA946" s="38">
        <v>-4.3252742069773377E-3</v>
      </c>
      <c r="AB946" s="38">
        <v>8.7588910254329678E-3</v>
      </c>
    </row>
    <row r="947" spans="23:28" x14ac:dyDescent="0.25">
      <c r="W947" s="37">
        <v>5.6027163873281095E-3</v>
      </c>
      <c r="X947" s="38">
        <v>1.0245978180842941E-2</v>
      </c>
      <c r="Y947" s="38">
        <v>2.1123876290890624E-3</v>
      </c>
      <c r="Z947" s="38">
        <v>7.0477329048400858E-3</v>
      </c>
      <c r="AA947" s="38">
        <v>2.0446087693097069E-3</v>
      </c>
      <c r="AB947" s="38">
        <v>8.6136731432692615E-3</v>
      </c>
    </row>
    <row r="948" spans="23:28" x14ac:dyDescent="0.25">
      <c r="W948" s="37">
        <v>2.364343936264049E-4</v>
      </c>
      <c r="X948" s="38">
        <v>4.9375241021843977E-3</v>
      </c>
      <c r="Y948" s="38">
        <v>-3.5259564805950501E-3</v>
      </c>
      <c r="Z948" s="38">
        <v>6.2526995528343829E-3</v>
      </c>
      <c r="AA948" s="38">
        <v>1.2186529344134032E-2</v>
      </c>
      <c r="AB948" s="38">
        <v>1.2592258521057374E-3</v>
      </c>
    </row>
    <row r="949" spans="23:28" x14ac:dyDescent="0.25">
      <c r="W949" s="37">
        <v>4.0307184599427271E-3</v>
      </c>
      <c r="X949" s="38">
        <v>1.308816229335207E-3</v>
      </c>
      <c r="Y949" s="38">
        <v>7.7814325873565406E-3</v>
      </c>
      <c r="Z949" s="38">
        <v>6.0980714029767111E-3</v>
      </c>
      <c r="AA949" s="38">
        <v>3.8685774744488298E-3</v>
      </c>
      <c r="AB949" s="38">
        <v>-8.2733387522363044E-3</v>
      </c>
    </row>
    <row r="950" spans="23:28" x14ac:dyDescent="0.25">
      <c r="W950" s="37">
        <v>1.5632424629060551E-3</v>
      </c>
      <c r="X950" s="38">
        <v>-8.4898417046497319E-4</v>
      </c>
      <c r="Y950" s="38">
        <v>1.0993521209960454E-2</v>
      </c>
      <c r="Z950" s="38">
        <v>4.1166218155296516E-3</v>
      </c>
      <c r="AA950" s="38">
        <v>4.6511787478346377E-3</v>
      </c>
      <c r="AB950" s="38">
        <v>2.8878963838782513E-3</v>
      </c>
    </row>
    <row r="951" spans="23:28" x14ac:dyDescent="0.25">
      <c r="W951" s="37">
        <v>1.5655139713984681E-3</v>
      </c>
      <c r="X951" s="38">
        <v>1.1560704095027177E-3</v>
      </c>
      <c r="Y951" s="38">
        <v>-2.8075590916581857E-3</v>
      </c>
      <c r="Z951" s="38">
        <v>-2.4561129513756899E-3</v>
      </c>
      <c r="AA951" s="38">
        <v>1.5671052384376525E-2</v>
      </c>
      <c r="AB951" s="38">
        <v>5.8178767666380738E-3</v>
      </c>
    </row>
    <row r="952" spans="23:28" x14ac:dyDescent="0.25">
      <c r="W952" s="37">
        <v>2.587179565124097E-3</v>
      </c>
      <c r="X952" s="38">
        <v>1.5278794378682506E-3</v>
      </c>
      <c r="Y952" s="38">
        <v>1.7585998357877543E-3</v>
      </c>
      <c r="Z952" s="38">
        <v>1.505847870549769E-3</v>
      </c>
      <c r="AA952" s="38">
        <v>6.292381582269445E-3</v>
      </c>
      <c r="AB952" s="38">
        <v>2.3723477489842482E-3</v>
      </c>
    </row>
    <row r="953" spans="23:28" x14ac:dyDescent="0.25">
      <c r="W953" s="37">
        <v>9.4802954345126634E-3</v>
      </c>
      <c r="X953" s="38">
        <v>-4.9091583807457937E-3</v>
      </c>
      <c r="Y953" s="38">
        <v>8.8330600470304492E-3</v>
      </c>
      <c r="Z953" s="38">
        <v>5.3272006399140079E-3</v>
      </c>
      <c r="AA953" s="38">
        <v>-5.9187744081020356E-3</v>
      </c>
      <c r="AB953" s="38">
        <v>2.9489767690723968E-3</v>
      </c>
    </row>
    <row r="954" spans="23:28" x14ac:dyDescent="0.25">
      <c r="W954" s="37">
        <v>-6.3938232733577018E-3</v>
      </c>
      <c r="X954" s="38">
        <v>-1.7071316162619041E-3</v>
      </c>
      <c r="Y954" s="38">
        <v>-1.3636135333366837E-3</v>
      </c>
      <c r="Z954" s="38">
        <v>2.8706408655409174E-3</v>
      </c>
      <c r="AA954" s="38">
        <v>-5.8640890382695944E-3</v>
      </c>
      <c r="AB954" s="38">
        <v>2.3058007321982588E-3</v>
      </c>
    </row>
    <row r="955" spans="23:28" x14ac:dyDescent="0.25">
      <c r="W955" s="37">
        <v>3.6482163886816122E-3</v>
      </c>
      <c r="X955" s="38">
        <v>-5.098758094594813E-3</v>
      </c>
      <c r="Y955" s="38">
        <v>3.2482449892573644E-3</v>
      </c>
      <c r="Z955" s="38">
        <v>9.6200332866937959E-4</v>
      </c>
      <c r="AA955" s="38">
        <v>-9.1473455894738442E-4</v>
      </c>
      <c r="AB955" s="38">
        <v>-4.8507997711236383E-3</v>
      </c>
    </row>
    <row r="956" spans="23:28" x14ac:dyDescent="0.25">
      <c r="W956" s="37">
        <v>1.393097923026653E-3</v>
      </c>
      <c r="X956" s="38">
        <v>-2.7047265232104105E-3</v>
      </c>
      <c r="Y956" s="38">
        <v>-3.0276229717368548E-3</v>
      </c>
      <c r="Z956" s="38">
        <v>4.6565611531434112E-3</v>
      </c>
      <c r="AA956" s="38">
        <v>6.4654373237397521E-3</v>
      </c>
      <c r="AB956" s="38">
        <v>1.3511976275264169E-2</v>
      </c>
    </row>
    <row r="957" spans="23:28" x14ac:dyDescent="0.25">
      <c r="W957" s="37">
        <v>-2.9116957966849434E-3</v>
      </c>
      <c r="X957" s="38">
        <v>5.9768562348617707E-3</v>
      </c>
      <c r="Y957" s="38">
        <v>6.9803230649573382E-3</v>
      </c>
      <c r="Z957" s="38">
        <v>-1.0589260800032208E-3</v>
      </c>
      <c r="AA957" s="38">
        <v>-2.3146538650617009E-4</v>
      </c>
      <c r="AB957" s="38">
        <v>-9.0607516959731581E-3</v>
      </c>
    </row>
    <row r="958" spans="23:28" x14ac:dyDescent="0.25">
      <c r="W958" s="37">
        <v>-1.2744418972957647E-3</v>
      </c>
      <c r="X958" s="38">
        <v>5.9151693246894867E-4</v>
      </c>
      <c r="Y958" s="38">
        <v>-7.6328731388130124E-4</v>
      </c>
      <c r="Z958" s="38">
        <v>-3.7070754516833407E-3</v>
      </c>
      <c r="AA958" s="38">
        <v>-8.7975565146654854E-3</v>
      </c>
      <c r="AB958" s="38">
        <v>3.2659910949736515E-3</v>
      </c>
    </row>
    <row r="959" spans="23:28" x14ac:dyDescent="0.25">
      <c r="W959" s="37">
        <v>7.2087489252211515E-3</v>
      </c>
      <c r="X959" s="38">
        <v>-2.8685579420416611E-3</v>
      </c>
      <c r="Y959" s="38">
        <v>4.5402349206175134E-3</v>
      </c>
      <c r="Z959" s="38">
        <v>1.4277782834880781E-3</v>
      </c>
      <c r="AA959" s="38">
        <v>3.0730802937876433E-3</v>
      </c>
      <c r="AB959" s="38">
        <v>4.2724214473641043E-3</v>
      </c>
    </row>
    <row r="960" spans="23:28" x14ac:dyDescent="0.25">
      <c r="W960" s="37">
        <v>-5.3039931117527888E-4</v>
      </c>
      <c r="X960" s="38">
        <v>-6.1836120014413585E-4</v>
      </c>
      <c r="Y960" s="38">
        <v>-7.5322197876143034E-3</v>
      </c>
      <c r="Z960" s="38">
        <v>1.0149265452429244E-2</v>
      </c>
      <c r="AA960" s="38">
        <v>1.3305895810015499E-3</v>
      </c>
      <c r="AB960" s="38">
        <v>-6.8033849935214673E-3</v>
      </c>
    </row>
    <row r="961" spans="23:28" x14ac:dyDescent="0.25">
      <c r="W961" s="37">
        <v>2.3728546602782442E-3</v>
      </c>
      <c r="X961" s="38">
        <v>4.0956725959185852E-3</v>
      </c>
      <c r="Y961" s="38">
        <v>-9.3561562147864603E-3</v>
      </c>
      <c r="Z961" s="38">
        <v>-7.5367847936722693E-4</v>
      </c>
      <c r="AA961" s="38">
        <v>4.4254239729605615E-3</v>
      </c>
      <c r="AB961" s="38">
        <v>8.0291292455389341E-3</v>
      </c>
    </row>
    <row r="962" spans="23:28" x14ac:dyDescent="0.25">
      <c r="W962" s="37">
        <v>7.6979501181980584E-3</v>
      </c>
      <c r="X962" s="38">
        <v>1.4298367434785178E-3</v>
      </c>
      <c r="Y962" s="38">
        <v>-4.4943041866157725E-3</v>
      </c>
      <c r="Z962" s="38">
        <v>8.2014534729023475E-5</v>
      </c>
      <c r="AA962" s="38">
        <v>7.7155457948800176E-3</v>
      </c>
      <c r="AB962" s="38">
        <v>7.0144821769521516E-3</v>
      </c>
    </row>
    <row r="963" spans="23:28" x14ac:dyDescent="0.25">
      <c r="W963" s="37">
        <v>2.6774316347640704E-3</v>
      </c>
      <c r="X963" s="38">
        <v>1.5522361448129232E-3</v>
      </c>
      <c r="Y963" s="38">
        <v>3.9421606725714813E-3</v>
      </c>
      <c r="Z963" s="38">
        <v>-2.6972834636297197E-3</v>
      </c>
      <c r="AA963" s="38">
        <v>1.2049441571533679E-2</v>
      </c>
      <c r="AB963" s="38">
        <v>-4.9091636093304258E-3</v>
      </c>
    </row>
    <row r="964" spans="23:28" x14ac:dyDescent="0.25">
      <c r="W964" s="37">
        <v>-1.0521486851759255E-2</v>
      </c>
      <c r="X964" s="38">
        <v>5.4143338526046266E-5</v>
      </c>
      <c r="Y964" s="38">
        <v>3.7393475104669054E-3</v>
      </c>
      <c r="Z964" s="38">
        <v>7.1722992614297251E-3</v>
      </c>
      <c r="AA964" s="38">
        <v>2.0658167305635288E-3</v>
      </c>
      <c r="AB964" s="38">
        <v>2.1559043524452138E-3</v>
      </c>
    </row>
    <row r="965" spans="23:28" x14ac:dyDescent="0.25">
      <c r="W965" s="37">
        <v>3.4492598069831727E-3</v>
      </c>
      <c r="X965" s="38">
        <v>-1.4997208220156608E-3</v>
      </c>
      <c r="Y965" s="38">
        <v>-4.7238942142452285E-3</v>
      </c>
      <c r="Z965" s="38">
        <v>-3.7866836616274671E-3</v>
      </c>
      <c r="AA965" s="38">
        <v>6.1174206722062075E-4</v>
      </c>
      <c r="AB965" s="38">
        <v>4.5329248884048868E-3</v>
      </c>
    </row>
    <row r="966" spans="23:28" x14ac:dyDescent="0.25">
      <c r="W966" s="37">
        <v>-2.5037271689157927E-3</v>
      </c>
      <c r="X966" s="38">
        <v>9.6150255629036119E-3</v>
      </c>
      <c r="Y966" s="38">
        <v>-6.0577029461877834E-3</v>
      </c>
      <c r="Z966" s="38">
        <v>-1.8391596737899819E-3</v>
      </c>
      <c r="AA966" s="38">
        <v>1.9138643518089651E-6</v>
      </c>
      <c r="AB966" s="38">
        <v>-6.0261387364880662E-5</v>
      </c>
    </row>
    <row r="967" spans="23:28" x14ac:dyDescent="0.25">
      <c r="W967" s="37">
        <v>2.6407453469786558E-3</v>
      </c>
      <c r="X967" s="38">
        <v>-4.9122976654180093E-3</v>
      </c>
      <c r="Y967" s="38">
        <v>-6.0202276740223175E-3</v>
      </c>
      <c r="Z967" s="38">
        <v>-9.3450461615138931E-4</v>
      </c>
      <c r="AA967" s="38">
        <v>-9.9795441555324948E-4</v>
      </c>
      <c r="AB967" s="38">
        <v>7.1551400322859989E-4</v>
      </c>
    </row>
    <row r="968" spans="23:28" x14ac:dyDescent="0.25">
      <c r="W968" s="37">
        <v>1.4675634838553378E-3</v>
      </c>
      <c r="X968" s="38">
        <v>3.1130328923391062E-3</v>
      </c>
      <c r="Y968" s="38">
        <v>2.4123317114605018E-3</v>
      </c>
      <c r="Z968" s="38">
        <v>3.7299444962456615E-3</v>
      </c>
      <c r="AA968" s="38">
        <v>4.3260918720159679E-3</v>
      </c>
      <c r="AB968" s="38">
        <v>7.8867117544054056E-3</v>
      </c>
    </row>
    <row r="969" spans="23:28" x14ac:dyDescent="0.25">
      <c r="W969" s="37">
        <v>5.148918412486091E-3</v>
      </c>
      <c r="X969" s="38">
        <v>-1.3969364997356024E-3</v>
      </c>
      <c r="Y969" s="38">
        <v>6.8049284259846902E-3</v>
      </c>
      <c r="Z969" s="38">
        <v>-3.2059949664188028E-3</v>
      </c>
      <c r="AA969" s="38">
        <v>1.0618637603428214E-2</v>
      </c>
      <c r="AB969" s="38">
        <v>3.7177176444733052E-3</v>
      </c>
    </row>
    <row r="970" spans="23:28" x14ac:dyDescent="0.25">
      <c r="W970" s="37">
        <v>-4.3548542180506049E-4</v>
      </c>
      <c r="X970" s="38">
        <v>1.200258235965157E-2</v>
      </c>
      <c r="Y970" s="38">
        <v>8.360627810394363E-4</v>
      </c>
      <c r="Z970" s="38">
        <v>-9.1975028650893367E-3</v>
      </c>
      <c r="AA970" s="38">
        <v>7.4494120427407318E-4</v>
      </c>
      <c r="AB970" s="38">
        <v>-2.3360737792369034E-3</v>
      </c>
    </row>
    <row r="971" spans="23:28" x14ac:dyDescent="0.25">
      <c r="W971" s="37">
        <v>-3.4929643652518282E-3</v>
      </c>
      <c r="X971" s="38">
        <v>9.9845019283529846E-3</v>
      </c>
      <c r="Y971" s="38">
        <v>6.8020533063223414E-3</v>
      </c>
      <c r="Z971" s="38">
        <v>4.9315399708859328E-3</v>
      </c>
      <c r="AA971" s="38">
        <v>-5.9536422521807254E-3</v>
      </c>
      <c r="AB971" s="38">
        <v>-1.8084180645597371E-3</v>
      </c>
    </row>
    <row r="972" spans="23:28" x14ac:dyDescent="0.25">
      <c r="W972" s="37">
        <v>1.3303605692257406E-3</v>
      </c>
      <c r="X972" s="38">
        <v>-7.5387017043103697E-3</v>
      </c>
      <c r="Y972" s="38">
        <v>-5.7715359930138226E-3</v>
      </c>
      <c r="Z972" s="38">
        <v>5.0579968327212552E-3</v>
      </c>
      <c r="AA972" s="38">
        <v>-5.3271211835555733E-3</v>
      </c>
      <c r="AB972" s="38">
        <v>-4.4032821925735332E-3</v>
      </c>
    </row>
    <row r="973" spans="23:28" x14ac:dyDescent="0.25">
      <c r="W973" s="37">
        <v>-6.4794749960274184E-4</v>
      </c>
      <c r="X973" s="38">
        <v>-5.7639376356964922E-3</v>
      </c>
      <c r="Y973" s="38">
        <v>-8.34344724077164E-4</v>
      </c>
      <c r="Z973" s="38">
        <v>5.5674121002368335E-3</v>
      </c>
      <c r="AA973" s="38">
        <v>3.7510064076632255E-4</v>
      </c>
      <c r="AB973" s="38">
        <v>3.9069871867344775E-3</v>
      </c>
    </row>
    <row r="974" spans="23:28" x14ac:dyDescent="0.25">
      <c r="W974" s="37">
        <v>-6.7541662565432483E-3</v>
      </c>
      <c r="X974" s="38">
        <v>7.1111408285796634E-3</v>
      </c>
      <c r="Y974" s="38">
        <v>4.6074979132332376E-3</v>
      </c>
      <c r="Z974" s="38">
        <v>-2.2888239360952869E-3</v>
      </c>
      <c r="AA974" s="38">
        <v>3.5805204935139045E-3</v>
      </c>
      <c r="AB974" s="38">
        <v>8.1973203954352359E-3</v>
      </c>
    </row>
    <row r="975" spans="23:28" x14ac:dyDescent="0.25">
      <c r="W975" s="37">
        <v>4.2744161555659955E-3</v>
      </c>
      <c r="X975" s="38">
        <v>-6.3604453245934556E-3</v>
      </c>
      <c r="Y975" s="38">
        <v>-5.3484491781513504E-3</v>
      </c>
      <c r="Z975" s="38">
        <v>-3.6429776643388326E-3</v>
      </c>
      <c r="AA975" s="38">
        <v>-4.1741751227993519E-3</v>
      </c>
      <c r="AB975" s="38">
        <v>1.2146543589427892E-3</v>
      </c>
    </row>
    <row r="976" spans="23:28" x14ac:dyDescent="0.25">
      <c r="W976" s="37">
        <v>-2.9097569358797039E-3</v>
      </c>
      <c r="X976" s="38">
        <v>5.6625680579381879E-3</v>
      </c>
      <c r="Y976" s="38">
        <v>1.6072932185628452E-2</v>
      </c>
      <c r="Z976" s="38">
        <v>3.121429495723714E-3</v>
      </c>
      <c r="AA976" s="38">
        <v>7.5054219597484916E-3</v>
      </c>
      <c r="AB976" s="38">
        <v>3.5399598892912765E-3</v>
      </c>
    </row>
    <row r="977" spans="23:28" x14ac:dyDescent="0.25">
      <c r="W977" s="37">
        <v>1.4105004538432703E-4</v>
      </c>
      <c r="X977" s="38">
        <v>5.7223779711202951E-3</v>
      </c>
      <c r="Y977" s="38">
        <v>-4.5020781153165441E-3</v>
      </c>
      <c r="Z977" s="38">
        <v>-1.7620353393511324E-3</v>
      </c>
      <c r="AA977" s="38">
        <v>-4.1727388487663121E-3</v>
      </c>
      <c r="AB977" s="38">
        <v>9.3515845641253693E-3</v>
      </c>
    </row>
    <row r="978" spans="23:28" x14ac:dyDescent="0.25">
      <c r="W978" s="37">
        <v>3.3810432705635319E-3</v>
      </c>
      <c r="X978" s="38">
        <v>-7.2661725537036545E-3</v>
      </c>
      <c r="Y978" s="38">
        <v>-9.779279532234795E-4</v>
      </c>
      <c r="Z978" s="38">
        <v>-4.1622329301280853E-4</v>
      </c>
      <c r="AA978" s="38">
        <v>-6.3540112786460668E-3</v>
      </c>
      <c r="AB978" s="38">
        <v>6.4602227474882968E-3</v>
      </c>
    </row>
    <row r="979" spans="23:28" x14ac:dyDescent="0.25">
      <c r="W979" s="37">
        <v>-7.7435362072865227E-4</v>
      </c>
      <c r="X979" s="38">
        <v>4.4903940422736915E-3</v>
      </c>
      <c r="Y979" s="38">
        <v>-4.653496971010463E-3</v>
      </c>
      <c r="Z979" s="38">
        <v>3.8485415605573497E-4</v>
      </c>
      <c r="AA979" s="38">
        <v>-1.3001296646427364E-3</v>
      </c>
      <c r="AB979" s="38">
        <v>-4.0797364157366244E-3</v>
      </c>
    </row>
    <row r="980" spans="23:28" x14ac:dyDescent="0.25">
      <c r="W980" s="37">
        <v>2.0559649692571836E-3</v>
      </c>
      <c r="X980" s="38">
        <v>-4.2063401244595297E-3</v>
      </c>
      <c r="Y980" s="38">
        <v>9.9275058124054343E-3</v>
      </c>
      <c r="Z980" s="38">
        <v>3.8995862936018963E-3</v>
      </c>
      <c r="AA980" s="38">
        <v>3.1567890947451814E-3</v>
      </c>
      <c r="AB980" s="38">
        <v>4.9670609577209691E-3</v>
      </c>
    </row>
    <row r="981" spans="23:28" x14ac:dyDescent="0.25">
      <c r="W981" s="37">
        <v>9.9492336312308905E-3</v>
      </c>
      <c r="X981" s="38">
        <v>-2.9139304158197774E-3</v>
      </c>
      <c r="Y981" s="38">
        <v>-4.1635415136297539E-4</v>
      </c>
      <c r="Z981" s="38">
        <v>1.6812508791474101E-3</v>
      </c>
      <c r="AA981" s="38">
        <v>1.2213360165432095E-2</v>
      </c>
      <c r="AB981" s="38">
        <v>-7.9079296448195235E-3</v>
      </c>
    </row>
    <row r="982" spans="23:28" x14ac:dyDescent="0.25">
      <c r="W982" s="37">
        <v>-2.6519929951988154E-3</v>
      </c>
      <c r="X982" s="38">
        <v>8.6557757438276896E-4</v>
      </c>
      <c r="Y982" s="38">
        <v>5.4730446668632797E-3</v>
      </c>
      <c r="Z982" s="38">
        <v>6.7575058513568362E-3</v>
      </c>
      <c r="AA982" s="38">
        <v>-4.5446220964659011E-4</v>
      </c>
      <c r="AB982" s="38">
        <v>4.8306802376704584E-3</v>
      </c>
    </row>
    <row r="983" spans="23:28" x14ac:dyDescent="0.25">
      <c r="W983" s="37">
        <v>7.9558664310607125E-4</v>
      </c>
      <c r="X983" s="38">
        <v>1.7439614159920893E-3</v>
      </c>
      <c r="Y983" s="38">
        <v>-7.0947080161626215E-3</v>
      </c>
      <c r="Z983" s="38">
        <v>1.0467299906049437E-4</v>
      </c>
      <c r="AA983" s="38">
        <v>4.7757526009343564E-3</v>
      </c>
      <c r="AB983" s="38">
        <v>-8.3664883947094496E-4</v>
      </c>
    </row>
    <row r="984" spans="23:28" x14ac:dyDescent="0.25">
      <c r="W984" s="37">
        <v>4.9984384076960848E-4</v>
      </c>
      <c r="X984" s="38">
        <v>9.0932502896757805E-3</v>
      </c>
      <c r="Y984" s="38">
        <v>-8.9018744524437345E-4</v>
      </c>
      <c r="Z984" s="38">
        <v>4.2699724379526732E-4</v>
      </c>
      <c r="AA984" s="38">
        <v>-4.0610456234309823E-3</v>
      </c>
      <c r="AB984" s="38">
        <v>6.2152639919862852E-3</v>
      </c>
    </row>
    <row r="985" spans="23:28" x14ac:dyDescent="0.25">
      <c r="W985" s="37">
        <v>1.6784668696331207E-3</v>
      </c>
      <c r="X985" s="38">
        <v>-8.6638103969016787E-4</v>
      </c>
      <c r="Y985" s="38">
        <v>1.4615875834855253E-2</v>
      </c>
      <c r="Z985" s="38">
        <v>1.9234149416035506E-3</v>
      </c>
      <c r="AA985" s="38">
        <v>7.863054193975403E-3</v>
      </c>
      <c r="AB985" s="38">
        <v>1.2806731582590146E-3</v>
      </c>
    </row>
    <row r="986" spans="23:28" x14ac:dyDescent="0.25">
      <c r="W986" s="37">
        <v>7.2007653807289887E-3</v>
      </c>
      <c r="X986" s="38">
        <v>3.9693436385969108E-3</v>
      </c>
      <c r="Y986" s="38">
        <v>4.3094237917430298E-4</v>
      </c>
      <c r="Z986" s="38">
        <v>-4.4923388933682876E-3</v>
      </c>
      <c r="AA986" s="38">
        <v>5.010018063429743E-3</v>
      </c>
      <c r="AB986" s="38">
        <v>1.6118738962053612E-3</v>
      </c>
    </row>
    <row r="987" spans="23:28" x14ac:dyDescent="0.25">
      <c r="W987" s="37">
        <v>7.0083619584678661E-3</v>
      </c>
      <c r="X987" s="38">
        <v>1.4103252172171779E-3</v>
      </c>
      <c r="Y987" s="38">
        <v>5.2370504027327118E-3</v>
      </c>
      <c r="Z987" s="38">
        <v>6.7441067229367033E-3</v>
      </c>
      <c r="AA987" s="38">
        <v>3.269208096852526E-3</v>
      </c>
      <c r="AB987" s="38">
        <v>7.8106316699508172E-3</v>
      </c>
    </row>
    <row r="988" spans="23:28" x14ac:dyDescent="0.25">
      <c r="W988" s="37">
        <v>3.4828477191680574E-3</v>
      </c>
      <c r="X988" s="38">
        <v>5.2861373049163376E-3</v>
      </c>
      <c r="Y988" s="38">
        <v>5.7367165850824679E-3</v>
      </c>
      <c r="Z988" s="38">
        <v>1.070496360019315E-2</v>
      </c>
      <c r="AA988" s="38">
        <v>2.0363349141087382E-3</v>
      </c>
      <c r="AB988" s="38">
        <v>1.069543688243939E-2</v>
      </c>
    </row>
    <row r="989" spans="23:28" x14ac:dyDescent="0.25">
      <c r="W989" s="37">
        <v>2.3675753709394482E-4</v>
      </c>
      <c r="X989" s="38">
        <v>4.738931645784759E-3</v>
      </c>
      <c r="Y989" s="38">
        <v>8.4514588643774917E-3</v>
      </c>
      <c r="Z989" s="38">
        <v>2.08272530592978E-2</v>
      </c>
      <c r="AA989" s="38">
        <v>3.671670416323468E-3</v>
      </c>
      <c r="AB989" s="38">
        <v>-7.3186737118827293E-3</v>
      </c>
    </row>
    <row r="990" spans="23:28" x14ac:dyDescent="0.25">
      <c r="W990" s="37">
        <v>-5.7555388912092888E-3</v>
      </c>
      <c r="X990" s="38">
        <v>-8.1781477976983273E-4</v>
      </c>
      <c r="Y990" s="38">
        <v>8.5027050959557531E-3</v>
      </c>
      <c r="Z990" s="38">
        <v>-2.6466400019387951E-3</v>
      </c>
      <c r="AA990" s="38">
        <v>6.2410424253437667E-3</v>
      </c>
      <c r="AB990" s="38">
        <v>-4.0775061641976206E-3</v>
      </c>
    </row>
    <row r="991" spans="23:28" x14ac:dyDescent="0.25">
      <c r="W991" s="37">
        <v>-1.9822116291848945E-3</v>
      </c>
      <c r="X991" s="38">
        <v>-8.7432059919810845E-3</v>
      </c>
      <c r="Y991" s="38">
        <v>4.7686650287265368E-3</v>
      </c>
      <c r="Z991" s="38">
        <v>1.7008182984056474E-3</v>
      </c>
      <c r="AA991" s="38">
        <v>9.2221409077756101E-4</v>
      </c>
      <c r="AB991" s="38">
        <v>-1.6221333702229458E-3</v>
      </c>
    </row>
    <row r="992" spans="23:28" x14ac:dyDescent="0.25">
      <c r="W992" s="37">
        <v>-1.4028819214232499E-3</v>
      </c>
      <c r="X992" s="38">
        <v>1.0608303953427822E-2</v>
      </c>
      <c r="Y992" s="38">
        <v>4.6814859711535976E-3</v>
      </c>
      <c r="Z992" s="38">
        <v>9.6110372290524534E-3</v>
      </c>
      <c r="AA992" s="38">
        <v>1.5861699613276868E-3</v>
      </c>
      <c r="AB992" s="38">
        <v>9.0756705880143274E-3</v>
      </c>
    </row>
    <row r="993" spans="23:28" x14ac:dyDescent="0.25">
      <c r="W993" s="37">
        <v>1.4969410267425701E-3</v>
      </c>
      <c r="X993" s="38">
        <v>6.3114280488662318E-5</v>
      </c>
      <c r="Y993" s="38">
        <v>3.3216284082787755E-3</v>
      </c>
      <c r="Z993" s="38">
        <v>2.0320154984176039E-3</v>
      </c>
      <c r="AA993" s="38">
        <v>1.7470612070709466E-2</v>
      </c>
      <c r="AB993" s="38">
        <v>6.51103223743703E-3</v>
      </c>
    </row>
    <row r="994" spans="23:28" x14ac:dyDescent="0.25">
      <c r="W994" s="37">
        <v>-1.1253349475751748E-3</v>
      </c>
      <c r="X994" s="38">
        <v>-7.5729504280607216E-3</v>
      </c>
      <c r="Y994" s="38">
        <v>8.7139096813516523E-4</v>
      </c>
      <c r="Z994" s="38">
        <v>3.7066719626920527E-3</v>
      </c>
      <c r="AA994" s="38">
        <v>-1.2558149759471417E-2</v>
      </c>
      <c r="AB994" s="38">
        <v>-2.166432127399821E-3</v>
      </c>
    </row>
    <row r="995" spans="23:28" x14ac:dyDescent="0.25">
      <c r="W995" s="37">
        <v>1.8280110134568529E-3</v>
      </c>
      <c r="X995" s="38">
        <v>-3.595934560711612E-3</v>
      </c>
      <c r="Y995" s="38">
        <v>-8.5398937012054373E-3</v>
      </c>
      <c r="Z995" s="38">
        <v>3.128267053017407E-3</v>
      </c>
      <c r="AA995" s="38">
        <v>-6.9767382582649595E-4</v>
      </c>
      <c r="AB995" s="38">
        <v>3.0165299143722225E-3</v>
      </c>
    </row>
    <row r="996" spans="23:28" x14ac:dyDescent="0.25">
      <c r="W996" s="37">
        <v>1.336284518856555E-2</v>
      </c>
      <c r="X996" s="38">
        <v>6.5532419810333522E-3</v>
      </c>
      <c r="Y996" s="38">
        <v>2.8190500875585715E-3</v>
      </c>
      <c r="Z996" s="38">
        <v>-6.4349100209146865E-4</v>
      </c>
      <c r="AA996" s="38">
        <v>-1.0440103946067394E-2</v>
      </c>
      <c r="AB996" s="38">
        <v>-7.1088959167478604E-3</v>
      </c>
    </row>
    <row r="997" spans="23:28" x14ac:dyDescent="0.25">
      <c r="W997" s="37">
        <v>8.4068128353450445E-3</v>
      </c>
      <c r="X997" s="38">
        <v>6.0849871513491962E-3</v>
      </c>
      <c r="Y997" s="38">
        <v>2.6608691478519179E-3</v>
      </c>
      <c r="Z997" s="38">
        <v>-4.2719225408916831E-3</v>
      </c>
      <c r="AA997" s="38">
        <v>-8.9611084003001461E-3</v>
      </c>
      <c r="AB997" s="38">
        <v>-1.4195410095577245E-3</v>
      </c>
    </row>
    <row r="998" spans="23:28" x14ac:dyDescent="0.25">
      <c r="W998" s="37">
        <v>-1.3635344521404477E-3</v>
      </c>
      <c r="X998" s="38">
        <v>6.4302648641169071E-3</v>
      </c>
      <c r="Y998" s="38">
        <v>-2.2387537860267905E-4</v>
      </c>
      <c r="Z998" s="38">
        <v>-1.4644917834328953E-2</v>
      </c>
      <c r="AA998" s="38">
        <v>6.8779841204639524E-3</v>
      </c>
      <c r="AB998" s="38">
        <v>1.2919701956785866E-2</v>
      </c>
    </row>
    <row r="999" spans="23:28" x14ac:dyDescent="0.25">
      <c r="W999" s="37">
        <v>2.7596811514726139E-3</v>
      </c>
      <c r="X999" s="38">
        <v>3.3591942317580106E-3</v>
      </c>
      <c r="Y999" s="38">
        <v>-2.4510936118043907E-3</v>
      </c>
      <c r="Z999" s="38">
        <v>-1.0844919494655915E-2</v>
      </c>
      <c r="AA999" s="38">
        <v>-1.6738435841863976E-3</v>
      </c>
      <c r="AB999" s="38">
        <v>1.3196019473401975E-3</v>
      </c>
    </row>
    <row r="1000" spans="23:28" x14ac:dyDescent="0.25">
      <c r="W1000" s="37">
        <v>4.3157690151914719E-3</v>
      </c>
      <c r="X1000" s="38">
        <v>1.050924208154902E-2</v>
      </c>
      <c r="Y1000" s="38">
        <v>-8.5059105271706355E-3</v>
      </c>
      <c r="Z1000" s="38">
        <v>1.3060890826920512E-3</v>
      </c>
      <c r="AA1000" s="38">
        <v>3.2595514459069818E-3</v>
      </c>
      <c r="AB1000" s="38">
        <v>1.4015442983587855E-2</v>
      </c>
    </row>
    <row r="1001" spans="23:28" x14ac:dyDescent="0.25">
      <c r="W1001" s="37">
        <v>-4.8722547353478151E-3</v>
      </c>
      <c r="X1001" s="38">
        <v>-2.9302557525079462E-4</v>
      </c>
      <c r="Y1001" s="38">
        <v>-4.9644047607638646E-3</v>
      </c>
      <c r="Z1001" s="38">
        <v>1.3370603595222928E-2</v>
      </c>
      <c r="AA1001" s="38">
        <v>-9.0931033254601067E-4</v>
      </c>
      <c r="AB1001" s="38">
        <v>-3.3346720089284646E-4</v>
      </c>
    </row>
    <row r="1002" spans="23:28" x14ac:dyDescent="0.25">
      <c r="W1002" s="37">
        <v>8.5955004123970864E-4</v>
      </c>
      <c r="X1002" s="38">
        <v>-1.4858665483407094E-3</v>
      </c>
      <c r="Y1002" s="38">
        <v>3.223121626027569E-3</v>
      </c>
      <c r="Z1002" s="38">
        <v>3.9797809741514353E-3</v>
      </c>
      <c r="AA1002" s="38">
        <v>1.4822489462047814E-2</v>
      </c>
      <c r="AB1002" s="38">
        <v>1.1711068522017739E-4</v>
      </c>
    </row>
    <row r="1003" spans="23:28" x14ac:dyDescent="0.25">
      <c r="W1003" s="37">
        <v>-3.2030286411114505E-3</v>
      </c>
      <c r="X1003" s="38">
        <v>2.1064670434279833E-3</v>
      </c>
      <c r="Y1003" s="38">
        <v>6.34103465522785E-3</v>
      </c>
      <c r="Z1003" s="38">
        <v>-5.6349354251040498E-3</v>
      </c>
      <c r="AA1003" s="38">
        <v>9.2062148870434603E-3</v>
      </c>
      <c r="AB1003" s="38">
        <v>-7.724411803895782E-3</v>
      </c>
    </row>
    <row r="1004" spans="23:28" x14ac:dyDescent="0.25">
      <c r="W1004" s="37">
        <v>2.8170486211805835E-3</v>
      </c>
      <c r="X1004" s="38">
        <v>3.4302423480548896E-3</v>
      </c>
      <c r="Y1004" s="38">
        <v>-4.9119739305264381E-3</v>
      </c>
      <c r="Z1004" s="38">
        <v>1.268058297985699E-2</v>
      </c>
      <c r="AA1004" s="38">
        <v>4.9380716164596373E-4</v>
      </c>
      <c r="AB1004" s="38">
        <v>5.2960314441283119E-3</v>
      </c>
    </row>
    <row r="1005" spans="23:28" x14ac:dyDescent="0.25">
      <c r="W1005" s="37">
        <v>-7.2305429058906073E-5</v>
      </c>
      <c r="X1005" s="38">
        <v>8.2827698295441215E-3</v>
      </c>
      <c r="Y1005" s="38">
        <v>1.6207976432773285E-2</v>
      </c>
      <c r="Z1005" s="38">
        <v>6.0073064522213823E-3</v>
      </c>
      <c r="AA1005" s="38">
        <v>-9.2227853055112073E-3</v>
      </c>
      <c r="AB1005" s="38">
        <v>1.262158607813617E-2</v>
      </c>
    </row>
    <row r="1006" spans="23:28" x14ac:dyDescent="0.25">
      <c r="W1006" s="37">
        <v>3.7759106362354939E-4</v>
      </c>
      <c r="X1006" s="38">
        <v>3.2447847459261539E-3</v>
      </c>
      <c r="Y1006" s="38">
        <v>4.2398651231029365E-3</v>
      </c>
      <c r="Z1006" s="38">
        <v>-1.3884079168445897E-2</v>
      </c>
      <c r="AA1006" s="38">
        <v>-2.3508863558992744E-3</v>
      </c>
      <c r="AB1006" s="38">
        <v>-1.31967112530343E-2</v>
      </c>
    </row>
    <row r="1007" spans="23:28" x14ac:dyDescent="0.25">
      <c r="W1007" s="37">
        <v>8.1416451075696384E-3</v>
      </c>
      <c r="X1007" s="38">
        <v>-3.3660364599418244E-3</v>
      </c>
      <c r="Y1007" s="38">
        <v>-1.9261930101005422E-3</v>
      </c>
      <c r="Z1007" s="38">
        <v>6.6392319793805651E-3</v>
      </c>
      <c r="AA1007" s="38">
        <v>8.6763672844506791E-3</v>
      </c>
      <c r="AB1007" s="38">
        <v>-8.8099395371827997E-4</v>
      </c>
    </row>
    <row r="1008" spans="23:28" x14ac:dyDescent="0.25">
      <c r="W1008" s="37">
        <v>1.6233271585404871E-2</v>
      </c>
      <c r="X1008" s="38">
        <v>1.5038987910666038E-3</v>
      </c>
      <c r="Y1008" s="38">
        <v>7.3396266457653849E-3</v>
      </c>
      <c r="Z1008" s="38">
        <v>-7.5938576416490836E-3</v>
      </c>
      <c r="AA1008" s="38">
        <v>1.5995395334437489E-3</v>
      </c>
      <c r="AB1008" s="38">
        <v>1.6240529729553962E-2</v>
      </c>
    </row>
    <row r="1009" spans="23:28" x14ac:dyDescent="0.25">
      <c r="W1009" s="37">
        <v>-1.6948515485652024E-3</v>
      </c>
      <c r="X1009" s="38">
        <v>-3.6702309646207141E-3</v>
      </c>
      <c r="Y1009" s="38">
        <v>-2.8296530906085533E-3</v>
      </c>
      <c r="Z1009" s="38">
        <v>5.8308812033938001E-4</v>
      </c>
      <c r="AA1009" s="38">
        <v>-5.0557217390742159E-4</v>
      </c>
      <c r="AB1009" s="38">
        <v>-6.8054810945919596E-3</v>
      </c>
    </row>
    <row r="1010" spans="23:28" x14ac:dyDescent="0.25">
      <c r="W1010" s="37">
        <v>1.1193003638240043E-3</v>
      </c>
      <c r="X1010" s="38">
        <v>4.8894211047590935E-3</v>
      </c>
      <c r="Y1010" s="38">
        <v>-2.0984533984541491E-3</v>
      </c>
      <c r="Z1010" s="38">
        <v>3.9144619480168327E-3</v>
      </c>
      <c r="AA1010" s="38">
        <v>1.2430390339531004E-2</v>
      </c>
      <c r="AB1010" s="38">
        <v>1.0311532868276117E-3</v>
      </c>
    </row>
    <row r="1011" spans="23:28" x14ac:dyDescent="0.25">
      <c r="W1011" s="37">
        <v>-1.9925804281374442E-4</v>
      </c>
      <c r="X1011" s="38">
        <v>-5.3624362064729203E-3</v>
      </c>
      <c r="Y1011" s="38">
        <v>6.6549039416291637E-3</v>
      </c>
      <c r="Z1011" s="38">
        <v>7.5028754925653626E-3</v>
      </c>
      <c r="AA1011" s="38">
        <v>-6.6031437053345144E-3</v>
      </c>
      <c r="AB1011" s="38">
        <v>1.171189607145061E-3</v>
      </c>
    </row>
    <row r="1012" spans="23:28" x14ac:dyDescent="0.25">
      <c r="W1012" s="37">
        <v>7.757427524664671E-3</v>
      </c>
      <c r="X1012" s="38">
        <v>-4.0286980331293307E-3</v>
      </c>
      <c r="Y1012" s="38">
        <v>-1.0707091752887208E-3</v>
      </c>
      <c r="Z1012" s="38">
        <v>2.3865335295624387E-3</v>
      </c>
      <c r="AA1012" s="38">
        <v>-3.9442137121222919E-4</v>
      </c>
      <c r="AB1012" s="38">
        <v>-1.2310763701076212E-3</v>
      </c>
    </row>
    <row r="1013" spans="23:28" x14ac:dyDescent="0.25">
      <c r="W1013" s="37">
        <v>1.0561457443144172E-2</v>
      </c>
      <c r="X1013" s="38">
        <v>-4.6888852395786671E-3</v>
      </c>
      <c r="Y1013" s="38">
        <v>6.2693540967789889E-3</v>
      </c>
      <c r="Z1013" s="38">
        <v>1.3391468149467255E-2</v>
      </c>
      <c r="AA1013" s="38">
        <v>6.4931085181422531E-3</v>
      </c>
      <c r="AB1013" s="38">
        <v>4.0284388784493771E-5</v>
      </c>
    </row>
    <row r="1014" spans="23:28" x14ac:dyDescent="0.25">
      <c r="W1014" s="37">
        <v>1.4975873136776499E-3</v>
      </c>
      <c r="X1014" s="38">
        <v>-1.8162326589153963E-3</v>
      </c>
      <c r="Y1014" s="38">
        <v>-4.2668612440560534E-3</v>
      </c>
      <c r="Z1014" s="38">
        <v>3.6189210694028578E-4</v>
      </c>
      <c r="AA1014" s="38">
        <v>5.4461105865892022E-3</v>
      </c>
      <c r="AB1014" s="38">
        <v>2.4139092410099695E-3</v>
      </c>
    </row>
    <row r="1015" spans="23:28" x14ac:dyDescent="0.25">
      <c r="W1015" s="37">
        <v>7.1671204432263028E-3</v>
      </c>
      <c r="X1015" s="38">
        <v>2.7769005262380233E-3</v>
      </c>
      <c r="Y1015" s="38">
        <v>-4.6396766533202023E-3</v>
      </c>
      <c r="Z1015" s="38">
        <v>-1.9098880288027432E-3</v>
      </c>
      <c r="AA1015" s="38">
        <v>8.0036256950814268E-3</v>
      </c>
      <c r="AB1015" s="38">
        <v>2.2319508992826743E-3</v>
      </c>
    </row>
    <row r="1016" spans="23:28" x14ac:dyDescent="0.25">
      <c r="W1016" s="37">
        <v>2.5087317362689644E-3</v>
      </c>
      <c r="X1016" s="38">
        <v>-1.4699412188056158E-3</v>
      </c>
      <c r="Y1016" s="38">
        <v>4.5656482637274169E-3</v>
      </c>
      <c r="Z1016" s="38">
        <v>3.5007724826129558E-3</v>
      </c>
      <c r="AA1016" s="38">
        <v>-2.2189564234577179E-5</v>
      </c>
      <c r="AB1016" s="38">
        <v>1.0613621865455935E-2</v>
      </c>
    </row>
    <row r="1017" spans="23:28" x14ac:dyDescent="0.25">
      <c r="W1017" s="37">
        <v>-2.2672431759943714E-3</v>
      </c>
      <c r="X1017" s="38">
        <v>2.8450382640367025E-3</v>
      </c>
      <c r="Y1017" s="38">
        <v>-5.7371450970676975E-4</v>
      </c>
      <c r="Z1017" s="38">
        <v>-3.0681467755301131E-3</v>
      </c>
      <c r="AA1017" s="38">
        <v>-9.4273168396204719E-3</v>
      </c>
      <c r="AB1017" s="38">
        <v>-9.8522059225739211E-3</v>
      </c>
    </row>
    <row r="1018" spans="23:28" x14ac:dyDescent="0.25">
      <c r="W1018" s="37">
        <v>-6.2751535870134824E-3</v>
      </c>
      <c r="X1018" s="38">
        <v>-6.8647168720781314E-4</v>
      </c>
      <c r="Y1018" s="38">
        <v>1.5582545875564393E-3</v>
      </c>
      <c r="Z1018" s="38">
        <v>1.0213101052914862E-2</v>
      </c>
      <c r="AA1018" s="38">
        <v>-4.1298798204399646E-3</v>
      </c>
      <c r="AB1018" s="38">
        <v>9.7806480688508602E-3</v>
      </c>
    </row>
    <row r="1019" spans="23:28" x14ac:dyDescent="0.25">
      <c r="W1019" s="37">
        <v>-1.1566751118167304E-3</v>
      </c>
      <c r="X1019" s="38">
        <v>-1.4298226867358607E-3</v>
      </c>
      <c r="Y1019" s="38">
        <v>-1.3025635138968936E-3</v>
      </c>
      <c r="Z1019" s="38">
        <v>9.9925329080462685E-3</v>
      </c>
      <c r="AA1019" s="38">
        <v>1.794720006827265E-3</v>
      </c>
      <c r="AB1019" s="38">
        <v>-8.4001109449796784E-3</v>
      </c>
    </row>
    <row r="1020" spans="23:28" x14ac:dyDescent="0.25">
      <c r="W1020" s="37">
        <v>4.1229188946075735E-3</v>
      </c>
      <c r="X1020" s="38">
        <v>3.6835106791622821E-3</v>
      </c>
      <c r="Y1020" s="38">
        <v>-3.4517586499954629E-3</v>
      </c>
      <c r="Z1020" s="38">
        <v>6.6427094050879529E-3</v>
      </c>
      <c r="AA1020" s="38">
        <v>9.4378675531595936E-3</v>
      </c>
      <c r="AB1020" s="38">
        <v>-4.5427316045912446E-3</v>
      </c>
    </row>
    <row r="1021" spans="23:28" x14ac:dyDescent="0.25">
      <c r="W1021" s="37">
        <v>3.2701717964286215E-3</v>
      </c>
      <c r="X1021" s="38">
        <v>5.7152273782558041E-3</v>
      </c>
      <c r="Y1021" s="38">
        <v>-3.4346683464231316E-3</v>
      </c>
      <c r="Z1021" s="38">
        <v>6.5612934857483193E-3</v>
      </c>
      <c r="AA1021" s="38">
        <v>-9.9686193051747984E-4</v>
      </c>
      <c r="AB1021" s="38">
        <v>1.0027434624486341E-2</v>
      </c>
    </row>
    <row r="1022" spans="23:28" x14ac:dyDescent="0.25">
      <c r="W1022" s="37">
        <v>6.5327898164454379E-3</v>
      </c>
      <c r="X1022" s="38">
        <v>4.5325999806445898E-3</v>
      </c>
      <c r="Y1022" s="38">
        <v>3.631919219563861E-3</v>
      </c>
      <c r="Z1022" s="38">
        <v>8.9554585959485838E-4</v>
      </c>
      <c r="AA1022" s="38">
        <v>-2.9907158785965294E-3</v>
      </c>
      <c r="AB1022" s="38">
        <v>-4.0130384796735596E-3</v>
      </c>
    </row>
    <row r="1023" spans="23:28" x14ac:dyDescent="0.25">
      <c r="W1023" s="37">
        <v>3.780182478293136E-3</v>
      </c>
      <c r="X1023" s="38">
        <v>1.4629845375347941E-3</v>
      </c>
      <c r="Y1023" s="38">
        <v>-1.504827565164669E-3</v>
      </c>
      <c r="Z1023" s="38">
        <v>-8.076005475840066E-3</v>
      </c>
      <c r="AA1023" s="38">
        <v>-7.0395112596917898E-3</v>
      </c>
      <c r="AB1023" s="38">
        <v>-2.2599433883566233E-3</v>
      </c>
    </row>
    <row r="1024" spans="23:28" x14ac:dyDescent="0.25">
      <c r="W1024" s="37">
        <v>-4.130811553297099E-3</v>
      </c>
      <c r="X1024" s="38">
        <v>1.8722960274099023E-3</v>
      </c>
      <c r="Y1024" s="38">
        <v>-4.1922315285286456E-3</v>
      </c>
      <c r="Z1024" s="38">
        <v>-9.5525877592881453E-4</v>
      </c>
      <c r="AA1024" s="38">
        <v>9.2879449913278213E-3</v>
      </c>
      <c r="AB1024" s="38">
        <v>1.9457744123305019E-3</v>
      </c>
    </row>
    <row r="1025" spans="23:28" x14ac:dyDescent="0.25">
      <c r="W1025" s="37">
        <v>-1.327332879556343E-3</v>
      </c>
      <c r="X1025" s="38">
        <v>5.7349024089271552E-3</v>
      </c>
      <c r="Y1025" s="38">
        <v>9.8535177544850742E-3</v>
      </c>
      <c r="Z1025" s="38">
        <v>-6.1919042006484243E-4</v>
      </c>
      <c r="AA1025" s="38">
        <v>-4.7840520336758351E-4</v>
      </c>
      <c r="AB1025" s="38">
        <v>-1.2706832068361111E-4</v>
      </c>
    </row>
    <row r="1026" spans="23:28" x14ac:dyDescent="0.25">
      <c r="W1026" s="37">
        <v>2.6655323517828945E-3</v>
      </c>
      <c r="X1026" s="38">
        <v>-1.9737855084022158E-3</v>
      </c>
      <c r="Y1026" s="38">
        <v>-1.5894646714481495E-3</v>
      </c>
      <c r="Z1026" s="38">
        <v>8.9795256811441501E-3</v>
      </c>
      <c r="AA1026" s="38">
        <v>1.447806349559687E-3</v>
      </c>
      <c r="AB1026" s="38">
        <v>9.904502488904109E-3</v>
      </c>
    </row>
    <row r="1027" spans="23:28" x14ac:dyDescent="0.25">
      <c r="W1027" s="37">
        <v>-2.3522679248359048E-3</v>
      </c>
      <c r="X1027" s="38">
        <v>5.1794561275310116E-3</v>
      </c>
      <c r="Y1027" s="38">
        <v>1.1288499131784193E-3</v>
      </c>
      <c r="Z1027" s="38">
        <v>-5.7134258910708016E-3</v>
      </c>
      <c r="AA1027" s="38">
        <v>-4.2309537856373937E-3</v>
      </c>
      <c r="AB1027" s="38">
        <v>-1.6774452852710965E-3</v>
      </c>
    </row>
    <row r="1028" spans="23:28" x14ac:dyDescent="0.25">
      <c r="W1028" s="37">
        <v>6.1990301355748668E-3</v>
      </c>
      <c r="X1028" s="38">
        <v>3.0674587631219765E-3</v>
      </c>
      <c r="Y1028" s="38">
        <v>-9.9670260801431134E-4</v>
      </c>
      <c r="Z1028" s="38">
        <v>-9.8786091272530033E-3</v>
      </c>
      <c r="AA1028" s="38">
        <v>1.8602079909294843E-3</v>
      </c>
      <c r="AB1028" s="38">
        <v>-1.839457129211587E-3</v>
      </c>
    </row>
    <row r="1029" spans="23:28" x14ac:dyDescent="0.25">
      <c r="W1029" s="37">
        <v>-3.5219964048883328E-5</v>
      </c>
      <c r="X1029" s="38">
        <v>-2.2393711717304536E-3</v>
      </c>
      <c r="Y1029" s="38">
        <v>-3.0254018492509201E-3</v>
      </c>
      <c r="Z1029" s="38">
        <v>-2.796514290065534E-3</v>
      </c>
      <c r="AA1029" s="38">
        <v>-3.8302791689522565E-3</v>
      </c>
      <c r="AB1029" s="38">
        <v>-1.0370898709073663E-2</v>
      </c>
    </row>
    <row r="1030" spans="23:28" x14ac:dyDescent="0.25">
      <c r="W1030" s="37">
        <v>8.7449349530274046E-3</v>
      </c>
      <c r="X1030" s="38">
        <v>3.8389270710249548E-3</v>
      </c>
      <c r="Y1030" s="38">
        <v>5.4983654632029359E-3</v>
      </c>
      <c r="Z1030" s="38">
        <v>-5.1180271331475527E-3</v>
      </c>
      <c r="AA1030" s="38">
        <v>8.5169408667832604E-3</v>
      </c>
      <c r="AB1030" s="38">
        <v>6.4516538863121243E-3</v>
      </c>
    </row>
    <row r="1031" spans="23:28" x14ac:dyDescent="0.25">
      <c r="W1031" s="37">
        <v>-2.2053802103997435E-3</v>
      </c>
      <c r="X1031" s="38">
        <v>-7.0269329009752255E-3</v>
      </c>
      <c r="Y1031" s="38">
        <v>3.9965905130462491E-3</v>
      </c>
      <c r="Z1031" s="38">
        <v>-4.9698501599494196E-3</v>
      </c>
      <c r="AA1031" s="38">
        <v>-5.222578769363463E-3</v>
      </c>
      <c r="AB1031" s="38">
        <v>3.4935186739734492E-3</v>
      </c>
    </row>
    <row r="1032" spans="23:28" x14ac:dyDescent="0.25">
      <c r="W1032" s="37">
        <v>3.6179505059262735E-4</v>
      </c>
      <c r="X1032" s="38">
        <v>-4.8039705436385702E-3</v>
      </c>
      <c r="Y1032" s="38">
        <v>-6.7802464304317252E-3</v>
      </c>
      <c r="Z1032" s="38">
        <v>1.1853727331355912E-3</v>
      </c>
      <c r="AA1032" s="38">
        <v>-6.7486963270232082E-3</v>
      </c>
      <c r="AB1032" s="38">
        <v>1.4605235518398695E-2</v>
      </c>
    </row>
    <row r="1033" spans="23:28" x14ac:dyDescent="0.25">
      <c r="W1033" s="37">
        <v>6.3072166676633058E-3</v>
      </c>
      <c r="X1033" s="38">
        <v>8.6557757438276896E-4</v>
      </c>
      <c r="Y1033" s="38">
        <v>-1.8638288265232408E-3</v>
      </c>
      <c r="Z1033" s="38">
        <v>2.9140879879207202E-3</v>
      </c>
      <c r="AA1033" s="38">
        <v>3.0135360394604504E-3</v>
      </c>
      <c r="AB1033" s="38">
        <v>-3.0327339310257228E-3</v>
      </c>
    </row>
    <row r="1034" spans="23:28" x14ac:dyDescent="0.25">
      <c r="W1034" s="37">
        <v>-2.9788332995085514E-4</v>
      </c>
      <c r="X1034" s="38">
        <v>-5.7629566092364248E-3</v>
      </c>
      <c r="Y1034" s="38">
        <v>-3.4117537661099047E-3</v>
      </c>
      <c r="Z1034" s="38">
        <v>3.524245106137823E-3</v>
      </c>
      <c r="AA1034" s="38">
        <v>6.8845084716565906E-3</v>
      </c>
      <c r="AB1034" s="38">
        <v>-2.2918795842666439E-3</v>
      </c>
    </row>
    <row r="1035" spans="23:28" x14ac:dyDescent="0.25">
      <c r="W1035" s="37">
        <v>-8.0558448644442232E-4</v>
      </c>
      <c r="X1035" s="38">
        <v>-1.0048474743816769E-3</v>
      </c>
      <c r="Y1035" s="38">
        <v>2.4589752836651317E-3</v>
      </c>
      <c r="Z1035" s="38">
        <v>9.2482799194040116E-4</v>
      </c>
      <c r="AA1035" s="38">
        <v>6.7477110097650438E-3</v>
      </c>
      <c r="AB1035" s="38">
        <v>3.6620619688495937E-3</v>
      </c>
    </row>
    <row r="1036" spans="23:28" x14ac:dyDescent="0.25">
      <c r="W1036" s="37">
        <v>6.6253419072367249E-3</v>
      </c>
      <c r="X1036" s="38">
        <v>6.6853081330919069E-5</v>
      </c>
      <c r="Y1036" s="38">
        <v>-8.7500859257910631E-3</v>
      </c>
      <c r="Z1036" s="38">
        <v>1.9892227517739219E-4</v>
      </c>
      <c r="AA1036" s="38">
        <v>1.1913087215460836E-2</v>
      </c>
      <c r="AB1036" s="38">
        <v>2.0979529180191456E-2</v>
      </c>
    </row>
    <row r="1037" spans="23:28" x14ac:dyDescent="0.25">
      <c r="W1037" s="37">
        <v>-2.6261317089083607E-4</v>
      </c>
      <c r="X1037" s="38">
        <v>-2.4985256615982503E-3</v>
      </c>
      <c r="Y1037" s="38">
        <v>-1.1433090316553716E-3</v>
      </c>
      <c r="Z1037" s="38">
        <v>7.5492411686638658E-3</v>
      </c>
      <c r="AA1037" s="38">
        <v>1.1331304555013775E-2</v>
      </c>
      <c r="AB1037" s="38">
        <v>6.5873387008072316E-3</v>
      </c>
    </row>
    <row r="1038" spans="23:28" x14ac:dyDescent="0.25">
      <c r="W1038" s="37">
        <v>-5.0736583489342595E-4</v>
      </c>
      <c r="X1038" s="38">
        <v>-3.6708195804967545E-3</v>
      </c>
      <c r="Y1038" s="38">
        <v>2.9773852718823039E-3</v>
      </c>
      <c r="Z1038" s="38">
        <v>-5.3970640389597985E-4</v>
      </c>
      <c r="AA1038" s="38">
        <v>2.8235505998134612E-3</v>
      </c>
      <c r="AB1038" s="38">
        <v>8.2518525608851635E-3</v>
      </c>
    </row>
    <row r="1039" spans="23:28" x14ac:dyDescent="0.25">
      <c r="W1039" s="37">
        <v>3.7184668281028278E-3</v>
      </c>
      <c r="X1039" s="38">
        <v>-4.7849386303132633E-3</v>
      </c>
      <c r="Y1039" s="38">
        <v>7.2377269980606804E-4</v>
      </c>
      <c r="Z1039" s="38">
        <v>-7.6031583754855095E-3</v>
      </c>
      <c r="AA1039" s="38">
        <v>-1.0170385247794912E-3</v>
      </c>
      <c r="AB1039" s="38">
        <v>-2.3876094675064088E-2</v>
      </c>
    </row>
    <row r="1040" spans="23:28" x14ac:dyDescent="0.25">
      <c r="W1040" s="37">
        <v>1.6128354809537995E-3</v>
      </c>
      <c r="X1040" s="38">
        <v>-7.5875132208457216E-3</v>
      </c>
      <c r="Y1040" s="38">
        <v>-3.0110077415851262E-3</v>
      </c>
      <c r="Z1040" s="38">
        <v>3.9370514158064904E-3</v>
      </c>
      <c r="AA1040" s="38">
        <v>-2.166242110542959E-5</v>
      </c>
      <c r="AB1040" s="38">
        <v>2.6245087077644714E-3</v>
      </c>
    </row>
    <row r="1041" spans="23:28" x14ac:dyDescent="0.25">
      <c r="W1041" s="37">
        <v>-1.0933893950097261E-2</v>
      </c>
      <c r="X1041" s="38">
        <v>3.2759356397582453E-4</v>
      </c>
      <c r="Y1041" s="38">
        <v>-6.5050981965796397E-4</v>
      </c>
      <c r="Z1041" s="38">
        <v>6.2264808669453484E-3</v>
      </c>
      <c r="AA1041" s="38">
        <v>5.2617174479644745E-3</v>
      </c>
      <c r="AB1041" s="38">
        <v>6.9568488710174277E-4</v>
      </c>
    </row>
    <row r="1042" spans="23:28" x14ac:dyDescent="0.25">
      <c r="W1042" s="37">
        <v>-2.5606194276420859E-3</v>
      </c>
      <c r="X1042" s="38">
        <v>4.1038042152431436E-3</v>
      </c>
      <c r="Y1042" s="38">
        <v>2.8461354423176093E-3</v>
      </c>
      <c r="Z1042" s="38">
        <v>4.7798568819525816E-4</v>
      </c>
      <c r="AA1042" s="38">
        <v>-9.9601133878342817E-3</v>
      </c>
      <c r="AB1042" s="38">
        <v>9.1762666705893937E-3</v>
      </c>
    </row>
    <row r="1043" spans="23:28" x14ac:dyDescent="0.25">
      <c r="W1043" s="37">
        <v>-5.1312637288006948E-3</v>
      </c>
      <c r="X1043" s="38">
        <v>2.7867216911326978E-3</v>
      </c>
      <c r="Y1043" s="38">
        <v>1.3905413305143157E-3</v>
      </c>
      <c r="Z1043" s="38">
        <v>1.6663476261157483E-3</v>
      </c>
      <c r="AA1043" s="38">
        <v>1.5465451284497975E-2</v>
      </c>
      <c r="AB1043" s="38">
        <v>-1.2443069600645686E-3</v>
      </c>
    </row>
    <row r="1044" spans="23:28" x14ac:dyDescent="0.25">
      <c r="W1044" s="37">
        <v>1.5470567768701585E-3</v>
      </c>
      <c r="X1044" s="38">
        <v>1.1129338006663603E-2</v>
      </c>
      <c r="Y1044" s="38">
        <v>-5.3771386769280076E-3</v>
      </c>
      <c r="Z1044" s="38">
        <v>-1.8971857654549241E-3</v>
      </c>
      <c r="AA1044" s="38">
        <v>-4.5834062656387687E-3</v>
      </c>
      <c r="AB1044" s="38">
        <v>1.8688642718519986E-3</v>
      </c>
    </row>
    <row r="1045" spans="23:28" x14ac:dyDescent="0.25">
      <c r="W1045" s="37">
        <v>3.4496399757685137E-3</v>
      </c>
      <c r="X1045" s="38">
        <v>-9.1327388983918345E-3</v>
      </c>
      <c r="Y1045" s="38">
        <v>-2.2172711118822923E-3</v>
      </c>
      <c r="Z1045" s="38">
        <v>-1.3542077109985985E-2</v>
      </c>
      <c r="AA1045" s="38">
        <v>6.7355790780391544E-3</v>
      </c>
      <c r="AB1045" s="38">
        <v>-2.6624451003168358E-3</v>
      </c>
    </row>
    <row r="1046" spans="23:28" x14ac:dyDescent="0.25">
      <c r="W1046" s="37">
        <v>-5.4167514781525818E-3</v>
      </c>
      <c r="X1046" s="38">
        <v>3.3608510764461244E-3</v>
      </c>
      <c r="Y1046" s="38">
        <v>-4.5682675653973999E-3</v>
      </c>
      <c r="Z1046" s="38">
        <v>-4.5393531369598353E-3</v>
      </c>
      <c r="AA1046" s="38">
        <v>-1.4400492076575757E-2</v>
      </c>
      <c r="AB1046" s="38">
        <v>7.0749840382508412E-3</v>
      </c>
    </row>
    <row r="1047" spans="23:28" x14ac:dyDescent="0.25">
      <c r="W1047" s="37">
        <v>5.5542638756363883E-3</v>
      </c>
      <c r="X1047" s="38">
        <v>-5.0971230504947007E-3</v>
      </c>
      <c r="Y1047" s="38">
        <v>1.394286389816989E-3</v>
      </c>
      <c r="Z1047" s="38">
        <v>-1.7547148062647467E-3</v>
      </c>
      <c r="AA1047" s="38">
        <v>5.1454862078651785E-3</v>
      </c>
      <c r="AB1047" s="38">
        <v>6.3755989550703818E-3</v>
      </c>
    </row>
    <row r="1048" spans="23:28" x14ac:dyDescent="0.25">
      <c r="W1048" s="37">
        <v>1.3837600272367126E-3</v>
      </c>
      <c r="X1048" s="38">
        <v>5.3933089955316973E-3</v>
      </c>
      <c r="Y1048" s="38">
        <v>5.6967733990437412E-3</v>
      </c>
      <c r="Z1048" s="38">
        <v>-5.6921473575755957E-3</v>
      </c>
      <c r="AA1048" s="38">
        <v>5.6399923015385866E-3</v>
      </c>
      <c r="AB1048" s="38">
        <v>4.4092549252458414E-3</v>
      </c>
    </row>
    <row r="1049" spans="23:28" x14ac:dyDescent="0.25">
      <c r="W1049" s="37">
        <v>-2.5453271382517408E-3</v>
      </c>
      <c r="X1049" s="38">
        <v>1.8883358100320038E-3</v>
      </c>
      <c r="Y1049" s="38">
        <v>-1.3929792921268383E-2</v>
      </c>
      <c r="Z1049" s="38">
        <v>-9.193473467047443E-3</v>
      </c>
      <c r="AA1049" s="38">
        <v>-1.1650669042766095E-2</v>
      </c>
      <c r="AB1049" s="38">
        <v>2.9916869244847478E-3</v>
      </c>
    </row>
    <row r="1050" spans="23:28" x14ac:dyDescent="0.25">
      <c r="W1050" s="37">
        <v>4.3610661259648621E-3</v>
      </c>
      <c r="X1050" s="38">
        <v>4.1550900985166655E-3</v>
      </c>
      <c r="Y1050" s="38">
        <v>-7.7856745423981917E-3</v>
      </c>
      <c r="Z1050" s="38">
        <v>1.1408009671242325E-3</v>
      </c>
      <c r="AA1050" s="38">
        <v>-4.0539864893537015E-3</v>
      </c>
      <c r="AB1050" s="38">
        <v>-1.8141430447134191E-2</v>
      </c>
    </row>
    <row r="1051" spans="23:28" x14ac:dyDescent="0.25">
      <c r="W1051" s="37">
        <v>5.3731989873980635E-3</v>
      </c>
      <c r="X1051" s="38">
        <v>9.6841116262803562E-3</v>
      </c>
      <c r="Y1051" s="38">
        <v>-5.1067787121122825E-3</v>
      </c>
      <c r="Z1051" s="38">
        <v>-3.7925483676815933E-3</v>
      </c>
      <c r="AA1051" s="38">
        <v>3.9706293283496051E-3</v>
      </c>
      <c r="AB1051" s="38">
        <v>-5.310659192776802E-3</v>
      </c>
    </row>
    <row r="1052" spans="23:28" x14ac:dyDescent="0.25">
      <c r="W1052" s="37">
        <v>-5.9172246756148518E-3</v>
      </c>
      <c r="X1052" s="38">
        <v>1.2647354403961799E-3</v>
      </c>
      <c r="Y1052" s="38">
        <v>-3.1772217409492438E-3</v>
      </c>
      <c r="Z1052" s="38">
        <v>-5.7747511088455223E-4</v>
      </c>
      <c r="AA1052" s="38">
        <v>2.0560502535663539E-4</v>
      </c>
      <c r="AB1052" s="38">
        <v>6.4039717791605656E-3</v>
      </c>
    </row>
    <row r="1053" spans="23:28" x14ac:dyDescent="0.25">
      <c r="W1053" s="37">
        <v>-2.8928299207123922E-3</v>
      </c>
      <c r="X1053" s="38">
        <v>2.7162055428198075E-4</v>
      </c>
      <c r="Y1053" s="38">
        <v>2.1813349729232871E-3</v>
      </c>
      <c r="Z1053" s="38">
        <v>8.8730502178179446E-3</v>
      </c>
      <c r="AA1053" s="38">
        <v>1.3580601367820053E-2</v>
      </c>
      <c r="AB1053" s="38">
        <v>-1.2437956203133217E-2</v>
      </c>
    </row>
    <row r="1054" spans="23:28" x14ac:dyDescent="0.25">
      <c r="W1054" s="37">
        <v>2.1002166158708858E-3</v>
      </c>
      <c r="X1054" s="38">
        <v>3.4481896821271221E-3</v>
      </c>
      <c r="Y1054" s="38">
        <v>-7.919397939498596E-4</v>
      </c>
      <c r="Z1054" s="38">
        <v>6.1561595915292852E-3</v>
      </c>
      <c r="AA1054" s="38">
        <v>4.4523617508355528E-3</v>
      </c>
      <c r="AB1054" s="38">
        <v>8.8682907325041017E-3</v>
      </c>
    </row>
    <row r="1055" spans="23:28" x14ac:dyDescent="0.25">
      <c r="W1055" s="37">
        <v>6.5155969877960158E-4</v>
      </c>
      <c r="X1055" s="38">
        <v>-5.7818468187397221E-3</v>
      </c>
      <c r="Y1055" s="38">
        <v>2.2109931278951993E-3</v>
      </c>
      <c r="Z1055" s="38">
        <v>2.0760904893279072E-3</v>
      </c>
      <c r="AA1055" s="38">
        <v>-1.5591784939635546E-3</v>
      </c>
      <c r="AB1055" s="38">
        <v>-8.1168354619090676E-3</v>
      </c>
    </row>
    <row r="1056" spans="23:28" x14ac:dyDescent="0.25">
      <c r="W1056" s="37">
        <v>-6.1887982474232552E-3</v>
      </c>
      <c r="X1056" s="38">
        <v>4.2339079780140312E-4</v>
      </c>
      <c r="Y1056" s="38">
        <v>-5.329976842809993E-3</v>
      </c>
      <c r="Z1056" s="38">
        <v>-4.8848326211271345E-3</v>
      </c>
      <c r="AA1056" s="38">
        <v>-1.7888142646290362E-3</v>
      </c>
      <c r="AB1056" s="38">
        <v>7.5455838817892074E-3</v>
      </c>
    </row>
    <row r="1057" spans="23:28" x14ac:dyDescent="0.25">
      <c r="W1057" s="37">
        <v>7.2999802341510074E-4</v>
      </c>
      <c r="X1057" s="38">
        <v>-1.0036429918945941E-3</v>
      </c>
      <c r="Y1057" s="38">
        <v>4.4002671852955248E-3</v>
      </c>
      <c r="Z1057" s="38">
        <v>-3.3892755863053131E-5</v>
      </c>
      <c r="AA1057" s="38">
        <v>1.3805851918831467E-2</v>
      </c>
      <c r="AB1057" s="38">
        <v>-5.7945734703149353E-3</v>
      </c>
    </row>
    <row r="1058" spans="23:28" x14ac:dyDescent="0.25">
      <c r="W1058" s="37">
        <v>-4.7458102926757422E-4</v>
      </c>
      <c r="X1058" s="38">
        <v>1.3254915327343055E-4</v>
      </c>
      <c r="Y1058" s="38">
        <v>-7.338080826652005E-4</v>
      </c>
      <c r="Z1058" s="38">
        <v>4.5279240005867902E-3</v>
      </c>
      <c r="AA1058" s="38">
        <v>-1.9838190236361698E-3</v>
      </c>
      <c r="AB1058" s="38">
        <v>3.7052751885188629E-3</v>
      </c>
    </row>
    <row r="1059" spans="23:28" x14ac:dyDescent="0.25">
      <c r="W1059" s="37">
        <v>2.8923125364584846E-3</v>
      </c>
      <c r="X1059" s="38">
        <v>-4.805496584798675E-3</v>
      </c>
      <c r="Y1059" s="38">
        <v>-4.8699823759729048E-3</v>
      </c>
      <c r="Z1059" s="38">
        <v>-1.4173148171437789E-3</v>
      </c>
      <c r="AA1059" s="38">
        <v>3.2971314031863585E-3</v>
      </c>
      <c r="AB1059" s="38">
        <v>-4.4564896221469096E-3</v>
      </c>
    </row>
    <row r="1060" spans="23:28" x14ac:dyDescent="0.25">
      <c r="W1060" s="37">
        <v>1.6215983714559115E-3</v>
      </c>
      <c r="X1060" s="38">
        <v>-5.2423367671726728E-3</v>
      </c>
      <c r="Y1060" s="38">
        <v>1.2609708647281514E-2</v>
      </c>
      <c r="Z1060" s="38">
        <v>-1.0838269319436223E-3</v>
      </c>
      <c r="AA1060" s="38">
        <v>4.0369653253117576E-3</v>
      </c>
      <c r="AB1060" s="38">
        <v>-7.2745717453595714E-3</v>
      </c>
    </row>
    <row r="1061" spans="23:28" x14ac:dyDescent="0.25">
      <c r="W1061" s="37">
        <v>3.3006518287933429E-3</v>
      </c>
      <c r="X1061" s="38">
        <v>5.4128859235570417E-3</v>
      </c>
      <c r="Y1061" s="38">
        <v>7.0065323102913692E-3</v>
      </c>
      <c r="Z1061" s="38">
        <v>-1.6007847922691144E-2</v>
      </c>
      <c r="AA1061" s="38">
        <v>-2.5231017242651433E-3</v>
      </c>
      <c r="AB1061" s="38">
        <v>-6.4573941664217271E-3</v>
      </c>
    </row>
    <row r="1062" spans="23:28" x14ac:dyDescent="0.25">
      <c r="W1062" s="37">
        <v>1.4278928711049957E-3</v>
      </c>
      <c r="X1062" s="38">
        <v>4.3065060824810635E-3</v>
      </c>
      <c r="Y1062" s="38">
        <v>6.4844944886805027E-3</v>
      </c>
      <c r="Z1062" s="38">
        <v>-2.995914295905823E-3</v>
      </c>
      <c r="AA1062" s="38">
        <v>7.3296006267890334E-3</v>
      </c>
      <c r="AB1062" s="38">
        <v>-1.5891995391133243E-2</v>
      </c>
    </row>
    <row r="1063" spans="23:28" x14ac:dyDescent="0.25">
      <c r="W1063" s="37">
        <v>2.3470221913143175E-3</v>
      </c>
      <c r="X1063" s="38">
        <v>3.8954995968888398E-3</v>
      </c>
      <c r="Y1063" s="38">
        <v>9.3299251471340543E-3</v>
      </c>
      <c r="Z1063" s="38">
        <v>1.1426638737531902E-3</v>
      </c>
      <c r="AA1063" s="38">
        <v>1.429814725369215E-3</v>
      </c>
      <c r="AB1063" s="38">
        <v>3.4483267348936354E-3</v>
      </c>
    </row>
    <row r="1064" spans="23:28" x14ac:dyDescent="0.25">
      <c r="W1064" s="37">
        <v>5.458603905024938E-3</v>
      </c>
      <c r="X1064" s="38">
        <v>3.5241265802833368E-3</v>
      </c>
      <c r="Y1064" s="38">
        <v>4.1044018467218855E-4</v>
      </c>
      <c r="Z1064" s="38">
        <v>3.8076346023273797E-3</v>
      </c>
      <c r="AA1064" s="38">
        <v>1.854539292352274E-3</v>
      </c>
      <c r="AB1064" s="38">
        <v>4.9924489338867718E-3</v>
      </c>
    </row>
    <row r="1065" spans="23:28" x14ac:dyDescent="0.25">
      <c r="W1065" s="37">
        <v>1.186894373857649E-3</v>
      </c>
      <c r="X1065" s="38">
        <v>1.1146473268832779E-2</v>
      </c>
      <c r="Y1065" s="38">
        <v>-1.1781806546845473E-3</v>
      </c>
      <c r="Z1065" s="38">
        <v>-1.9943604949447039E-3</v>
      </c>
      <c r="AA1065" s="38">
        <v>6.6152376494836062E-3</v>
      </c>
      <c r="AB1065" s="38">
        <v>1.1140413986492058E-2</v>
      </c>
    </row>
    <row r="1066" spans="23:28" x14ac:dyDescent="0.25">
      <c r="W1066" s="37">
        <v>2.148949502041796E-3</v>
      </c>
      <c r="X1066" s="38">
        <v>-1.6757409159617962E-4</v>
      </c>
      <c r="Y1066" s="38">
        <v>-6.1163400636942257E-4</v>
      </c>
      <c r="Z1066" s="38">
        <v>4.7047207393290588E-3</v>
      </c>
      <c r="AA1066" s="38">
        <v>3.6121261619962751E-3</v>
      </c>
      <c r="AB1066" s="38">
        <v>-6.5758322613088237E-3</v>
      </c>
    </row>
    <row r="1067" spans="23:28" x14ac:dyDescent="0.25">
      <c r="W1067" s="37">
        <v>-2.2821743050386424E-3</v>
      </c>
      <c r="X1067" s="38">
        <v>-2.8705853967258004E-3</v>
      </c>
      <c r="Y1067" s="38">
        <v>3.5007249180613147E-3</v>
      </c>
      <c r="Z1067" s="38">
        <v>5.5842679554018101E-3</v>
      </c>
      <c r="AA1067" s="38">
        <v>1.7603849406540393E-2</v>
      </c>
      <c r="AB1067" s="38">
        <v>1.6745389338087989E-3</v>
      </c>
    </row>
    <row r="1068" spans="23:28" x14ac:dyDescent="0.25">
      <c r="W1068" s="37">
        <v>5.8287362344330174E-3</v>
      </c>
      <c r="X1068" s="38">
        <v>6.8199482282216197E-4</v>
      </c>
      <c r="Y1068" s="38">
        <v>1.0424976067530225E-3</v>
      </c>
      <c r="Z1068" s="38">
        <v>3.2250198121910206E-4</v>
      </c>
      <c r="AA1068" s="38">
        <v>1.733403329225257E-3</v>
      </c>
      <c r="AB1068" s="38">
        <v>-2.3213329074096693E-4</v>
      </c>
    </row>
    <row r="1069" spans="23:28" x14ac:dyDescent="0.25">
      <c r="W1069" s="37">
        <v>2.7869012365030355E-3</v>
      </c>
      <c r="X1069" s="38">
        <v>6.7280587497953095E-4</v>
      </c>
      <c r="Y1069" s="38">
        <v>2.0002332831187235E-3</v>
      </c>
      <c r="Z1069" s="38">
        <v>-2.4789646060242379E-3</v>
      </c>
      <c r="AA1069" s="38">
        <v>3.7160421162378042E-3</v>
      </c>
      <c r="AB1069" s="38">
        <v>-1.9746377903502436E-4</v>
      </c>
    </row>
    <row r="1070" spans="23:28" x14ac:dyDescent="0.25">
      <c r="W1070" s="37">
        <v>6.8667871028068464E-3</v>
      </c>
      <c r="X1070" s="38">
        <v>-5.2389140748564378E-3</v>
      </c>
      <c r="Y1070" s="38">
        <v>-3.3289922743701024E-3</v>
      </c>
      <c r="Z1070" s="38">
        <v>5.2619092123961306E-3</v>
      </c>
      <c r="AA1070" s="38">
        <v>-9.8793153337202975E-3</v>
      </c>
      <c r="AB1070" s="38">
        <v>2.0544530606333867E-3</v>
      </c>
    </row>
    <row r="1071" spans="23:28" x14ac:dyDescent="0.25">
      <c r="W1071" s="37">
        <v>-9.4068319731391969E-3</v>
      </c>
      <c r="X1071" s="38">
        <v>6.6277999919984723E-3</v>
      </c>
      <c r="Y1071" s="38">
        <v>5.1225021803053099E-3</v>
      </c>
      <c r="Z1071" s="38">
        <v>-2.5618777503212189E-3</v>
      </c>
      <c r="AA1071" s="38">
        <v>-7.2186129172332591E-4</v>
      </c>
      <c r="AB1071" s="38">
        <v>4.465136979785166E-3</v>
      </c>
    </row>
    <row r="1072" spans="23:28" x14ac:dyDescent="0.25">
      <c r="W1072" s="37">
        <v>2.0503194627948685E-3</v>
      </c>
      <c r="X1072" s="38">
        <v>1.114981751266896E-3</v>
      </c>
      <c r="Y1072" s="38">
        <v>1.3773231321969072E-2</v>
      </c>
      <c r="Z1072" s="38">
        <v>7.1497373922567928E-3</v>
      </c>
      <c r="AA1072" s="38">
        <v>6.363798016635701E-3</v>
      </c>
      <c r="AB1072" s="38">
        <v>5.4933332456916107E-3</v>
      </c>
    </row>
    <row r="1073" spans="23:28" x14ac:dyDescent="0.25">
      <c r="W1073" s="37">
        <v>3.2278590106201589E-3</v>
      </c>
      <c r="X1073" s="38">
        <v>-8.0363894742185925E-4</v>
      </c>
      <c r="Y1073" s="38">
        <v>1.2776391550281551E-2</v>
      </c>
      <c r="Z1073" s="38">
        <v>-1.3228585514014413E-3</v>
      </c>
      <c r="AA1073" s="38">
        <v>5.2898928662296384E-3</v>
      </c>
      <c r="AB1073" s="38">
        <v>-8.0638963332727142E-3</v>
      </c>
    </row>
    <row r="1074" spans="23:28" x14ac:dyDescent="0.25">
      <c r="W1074" s="37">
        <v>4.232502546982141E-3</v>
      </c>
      <c r="X1074" s="38">
        <v>-4.9280158893670887E-3</v>
      </c>
      <c r="Y1074" s="38">
        <v>-3.1430591270363941E-4</v>
      </c>
      <c r="Z1074" s="38">
        <v>1.0502969324380683E-2</v>
      </c>
      <c r="AA1074" s="38">
        <v>-8.609221262205393E-3</v>
      </c>
      <c r="AB1074" s="38">
        <v>-1.1165537920202041E-3</v>
      </c>
    </row>
    <row r="1075" spans="23:28" x14ac:dyDescent="0.25">
      <c r="W1075" s="37">
        <v>1.7916621254684285E-3</v>
      </c>
      <c r="X1075" s="38">
        <v>-8.185459748550783E-3</v>
      </c>
      <c r="Y1075" s="38">
        <v>-7.9761547973612257E-5</v>
      </c>
      <c r="Z1075" s="38">
        <v>-5.6410623180170663E-3</v>
      </c>
      <c r="AA1075" s="38">
        <v>-3.8695857109734789E-3</v>
      </c>
      <c r="AB1075" s="38">
        <v>3.7366915513634014E-3</v>
      </c>
    </row>
    <row r="1076" spans="23:28" x14ac:dyDescent="0.25">
      <c r="W1076" s="37">
        <v>-5.0045724810857785E-3</v>
      </c>
      <c r="X1076" s="38">
        <v>-5.4267043399013337E-3</v>
      </c>
      <c r="Y1076" s="38">
        <v>5.1872602403396743E-3</v>
      </c>
      <c r="Z1076" s="38">
        <v>-4.4599795152578739E-3</v>
      </c>
      <c r="AA1076" s="38">
        <v>-7.6978547794278717E-4</v>
      </c>
      <c r="AB1076" s="38">
        <v>-8.3067757565127975E-3</v>
      </c>
    </row>
    <row r="1077" spans="23:28" x14ac:dyDescent="0.25">
      <c r="W1077" s="37">
        <v>1.4369171276470297E-3</v>
      </c>
      <c r="X1077" s="38">
        <v>5.4291600625001593E-3</v>
      </c>
      <c r="Y1077" s="38">
        <v>1.3994448459343398E-4</v>
      </c>
      <c r="Z1077" s="38">
        <v>9.2155352520705489E-3</v>
      </c>
      <c r="AA1077" s="38">
        <v>-1.1299973706528545E-2</v>
      </c>
      <c r="AB1077" s="38">
        <v>-4.7408047713484846E-3</v>
      </c>
    </row>
    <row r="1078" spans="23:28" x14ac:dyDescent="0.25">
      <c r="W1078" s="37">
        <v>7.0590289533341991E-3</v>
      </c>
      <c r="X1078" s="38">
        <v>-2.6849860907750549E-3</v>
      </c>
      <c r="Y1078" s="38">
        <v>6.702781470770424E-3</v>
      </c>
      <c r="Z1078" s="38">
        <v>-4.1381531370352615E-4</v>
      </c>
      <c r="AA1078" s="38">
        <v>-1.6744165658485145E-3</v>
      </c>
      <c r="AB1078" s="38">
        <v>-8.8952435554470865E-3</v>
      </c>
    </row>
    <row r="1079" spans="23:28" x14ac:dyDescent="0.25">
      <c r="W1079" s="37">
        <v>6.8774318287963968E-3</v>
      </c>
      <c r="X1079" s="38">
        <v>3.2353777922035079E-3</v>
      </c>
      <c r="Y1079" s="38">
        <v>-4.5625420052114347E-3</v>
      </c>
      <c r="Z1079" s="38">
        <v>1.5649020106877287E-3</v>
      </c>
      <c r="AA1079" s="38">
        <v>-2.5424608646892012E-3</v>
      </c>
      <c r="AB1079" s="38">
        <v>-1.0066511296021053E-2</v>
      </c>
    </row>
    <row r="1080" spans="23:28" x14ac:dyDescent="0.25">
      <c r="W1080" s="37">
        <v>9.7690814527450127E-4</v>
      </c>
      <c r="X1080" s="38">
        <v>1.1986415077226411E-3</v>
      </c>
      <c r="Y1080" s="38">
        <v>9.3588737768674039E-3</v>
      </c>
      <c r="Z1080" s="38">
        <v>1.0372841846520896E-2</v>
      </c>
      <c r="AA1080" s="38">
        <v>1.9954927812330424E-3</v>
      </c>
      <c r="AB1080" s="38">
        <v>-8.2920359737850956E-3</v>
      </c>
    </row>
    <row r="1081" spans="23:28" x14ac:dyDescent="0.25">
      <c r="W1081" s="37">
        <v>3.0397324871941234E-3</v>
      </c>
      <c r="X1081" s="38">
        <v>-1.0212633171468042E-3</v>
      </c>
      <c r="Y1081" s="38">
        <v>9.8095888875410313E-3</v>
      </c>
      <c r="Z1081" s="38">
        <v>-7.6539674288767859E-3</v>
      </c>
      <c r="AA1081" s="38">
        <v>9.3329278716817489E-3</v>
      </c>
      <c r="AB1081" s="38">
        <v>-6.8159615999444211E-3</v>
      </c>
    </row>
    <row r="1082" spans="23:28" x14ac:dyDescent="0.25">
      <c r="W1082" s="37">
        <v>6.3473244745167901E-3</v>
      </c>
      <c r="X1082" s="38">
        <v>7.3379847006071943E-4</v>
      </c>
      <c r="Y1082" s="38">
        <v>-1.1253488400549396E-2</v>
      </c>
      <c r="Z1082" s="38">
        <v>5.6144539424451065E-3</v>
      </c>
      <c r="AA1082" s="38">
        <v>2.4872256436618044E-3</v>
      </c>
      <c r="AB1082" s="38">
        <v>1.2677560361122596E-2</v>
      </c>
    </row>
    <row r="1083" spans="23:28" x14ac:dyDescent="0.25">
      <c r="W1083" s="37">
        <v>2.9314509129093492E-3</v>
      </c>
      <c r="X1083" s="38">
        <v>9.6187098622758649E-3</v>
      </c>
      <c r="Y1083" s="38">
        <v>-3.8615922512362901E-4</v>
      </c>
      <c r="Z1083" s="38">
        <v>-3.6181251099777004E-3</v>
      </c>
      <c r="AA1083" s="38">
        <v>4.5954085327219217E-3</v>
      </c>
      <c r="AB1083" s="38">
        <v>-3.8693046370677619E-3</v>
      </c>
    </row>
    <row r="1084" spans="23:28" x14ac:dyDescent="0.25">
      <c r="W1084" s="37">
        <v>2.5779512725275706E-4</v>
      </c>
      <c r="X1084" s="38">
        <v>-4.3161714868110721E-3</v>
      </c>
      <c r="Y1084" s="38">
        <v>1.1969525126332889E-4</v>
      </c>
      <c r="Z1084" s="38">
        <v>-3.2867485189570292E-3</v>
      </c>
      <c r="AA1084" s="38">
        <v>-1.3617366529535503E-3</v>
      </c>
      <c r="AB1084" s="38">
        <v>-2.7831469843600642E-3</v>
      </c>
    </row>
    <row r="1085" spans="23:28" x14ac:dyDescent="0.25">
      <c r="W1085" s="37">
        <v>-9.3352218769722712E-6</v>
      </c>
      <c r="X1085" s="38">
        <v>-3.5843366478948155E-3</v>
      </c>
      <c r="Y1085" s="38">
        <v>1.7841180652372714E-3</v>
      </c>
      <c r="Z1085" s="38">
        <v>5.6374711887940063E-3</v>
      </c>
      <c r="AA1085" s="38">
        <v>-3.9976814913563431E-3</v>
      </c>
      <c r="AB1085" s="38">
        <v>1.8637749384528433E-3</v>
      </c>
    </row>
    <row r="1086" spans="23:28" x14ac:dyDescent="0.25">
      <c r="W1086" s="37">
        <v>2.9498225694609571E-3</v>
      </c>
      <c r="X1086" s="38">
        <v>2.7024733188009123E-3</v>
      </c>
      <c r="Y1086" s="38">
        <v>3.9112500513088892E-3</v>
      </c>
      <c r="Z1086" s="38">
        <v>9.567597006326832E-3</v>
      </c>
      <c r="AA1086" s="38">
        <v>1.1914859638735651E-2</v>
      </c>
      <c r="AB1086" s="38">
        <v>6.6450328757709939E-4</v>
      </c>
    </row>
    <row r="1087" spans="23:28" x14ac:dyDescent="0.25">
      <c r="W1087" s="37">
        <v>-4.958096847077831E-3</v>
      </c>
      <c r="X1087" s="38">
        <v>-6.6191332482412667E-4</v>
      </c>
      <c r="Y1087" s="38">
        <v>2.4997082021433019E-3</v>
      </c>
      <c r="Z1087" s="38">
        <v>-5.8392617840298047E-3</v>
      </c>
      <c r="AA1087" s="38">
        <v>4.0671499992720782E-3</v>
      </c>
      <c r="AB1087" s="38">
        <v>7.0537714954174591E-3</v>
      </c>
    </row>
    <row r="1088" spans="23:28" x14ac:dyDescent="0.25">
      <c r="W1088" s="37">
        <v>-1.0305541172798255E-3</v>
      </c>
      <c r="X1088" s="38">
        <v>3.4942597747212858E-3</v>
      </c>
      <c r="Y1088" s="38">
        <v>3.7974422030434656E-3</v>
      </c>
      <c r="Z1088" s="38">
        <v>-3.1951211114290348E-3</v>
      </c>
      <c r="AA1088" s="38">
        <v>2.8752870240248739E-3</v>
      </c>
      <c r="AB1088" s="38">
        <v>5.075898909705211E-3</v>
      </c>
    </row>
    <row r="1089" spans="23:28" x14ac:dyDescent="0.25">
      <c r="W1089" s="37">
        <v>2.4935915143927557E-3</v>
      </c>
      <c r="X1089" s="38">
        <v>7.9928438097122117E-3</v>
      </c>
      <c r="Y1089" s="38">
        <v>1.7505901696998626E-2</v>
      </c>
      <c r="Z1089" s="38">
        <v>-5.4847299535766073E-3</v>
      </c>
      <c r="AA1089" s="38">
        <v>4.7352695365669205E-3</v>
      </c>
      <c r="AB1089" s="38">
        <v>-6.5798903129812968E-3</v>
      </c>
    </row>
    <row r="1090" spans="23:28" x14ac:dyDescent="0.25">
      <c r="W1090" s="37">
        <v>-4.6514146879431794E-3</v>
      </c>
      <c r="X1090" s="38">
        <v>4.2416820340586119E-3</v>
      </c>
      <c r="Y1090" s="38">
        <v>8.8307648871283166E-3</v>
      </c>
      <c r="Z1090" s="38">
        <v>1.0060701491357758E-2</v>
      </c>
      <c r="AA1090" s="38">
        <v>5.3575352613814175E-3</v>
      </c>
      <c r="AB1090" s="38">
        <v>-9.6280897070173525E-4</v>
      </c>
    </row>
    <row r="1091" spans="23:28" x14ac:dyDescent="0.25">
      <c r="W1091" s="37">
        <v>-1.7123203042516252E-3</v>
      </c>
      <c r="X1091" s="38">
        <v>2.6880304292499204E-3</v>
      </c>
      <c r="Y1091" s="38">
        <v>-4.4400095652817996E-4</v>
      </c>
      <c r="Z1091" s="38">
        <v>1.2046090781342354E-2</v>
      </c>
      <c r="AA1091" s="38">
        <v>1.5027234909310936E-2</v>
      </c>
      <c r="AB1091" s="38">
        <v>-1.6761558728024831E-2</v>
      </c>
    </row>
    <row r="1092" spans="23:28" x14ac:dyDescent="0.25">
      <c r="W1092" s="37">
        <v>-3.8826815399806863E-5</v>
      </c>
      <c r="X1092" s="38">
        <v>4.2421398464066434E-3</v>
      </c>
      <c r="Y1092" s="38">
        <v>8.8877176770984145E-5</v>
      </c>
      <c r="Z1092" s="38">
        <v>6.5959039449080487E-5</v>
      </c>
      <c r="AA1092" s="38">
        <v>2.6604723790194839E-3</v>
      </c>
      <c r="AB1092" s="38">
        <v>-1.2370879879777931E-3</v>
      </c>
    </row>
    <row r="1093" spans="23:28" x14ac:dyDescent="0.25">
      <c r="W1093" s="37">
        <v>7.121253079274901E-3</v>
      </c>
      <c r="X1093" s="38">
        <v>-6.2549740798422127E-3</v>
      </c>
      <c r="Y1093" s="38">
        <v>-6.7921911335783076E-3</v>
      </c>
      <c r="Z1093" s="38">
        <v>-1.2265680690579767E-4</v>
      </c>
      <c r="AA1093" s="38">
        <v>-1.6593407493829728E-2</v>
      </c>
      <c r="AB1093" s="38">
        <v>-3.2730225733426776E-3</v>
      </c>
    </row>
    <row r="1094" spans="23:28" x14ac:dyDescent="0.25">
      <c r="W1094" s="37">
        <v>-3.7560411647078584E-3</v>
      </c>
      <c r="X1094" s="38">
        <v>3.9849092584299788E-3</v>
      </c>
      <c r="Y1094" s="38">
        <v>-4.2311011720325038E-3</v>
      </c>
      <c r="Z1094" s="38">
        <v>2.3657103732432003E-3</v>
      </c>
      <c r="AA1094" s="38">
        <v>3.9656252885004505E-3</v>
      </c>
      <c r="AB1094" s="38">
        <v>-1.4333166947029531E-2</v>
      </c>
    </row>
    <row r="1095" spans="23:28" x14ac:dyDescent="0.25">
      <c r="W1095" s="37">
        <v>5.2482184992171822E-3</v>
      </c>
      <c r="X1095" s="38">
        <v>3.2186240403243574E-3</v>
      </c>
      <c r="Y1095" s="38">
        <v>-8.5736419073000427E-4</v>
      </c>
      <c r="Z1095" s="38">
        <v>3.604845774872955E-4</v>
      </c>
      <c r="AA1095" s="38">
        <v>3.7440265406155958E-3</v>
      </c>
      <c r="AB1095" s="38">
        <v>8.0927501052305163E-3</v>
      </c>
    </row>
    <row r="1096" spans="23:28" x14ac:dyDescent="0.25">
      <c r="W1096" s="37">
        <v>-9.6631479210918794E-5</v>
      </c>
      <c r="X1096" s="38">
        <v>-4.155697358532052E-3</v>
      </c>
      <c r="Y1096" s="38">
        <v>-3.5170102928044795E-3</v>
      </c>
      <c r="Z1096" s="38">
        <v>-7.8214910323993539E-3</v>
      </c>
      <c r="AA1096" s="38">
        <v>-3.133510548551567E-3</v>
      </c>
      <c r="AB1096" s="38">
        <v>-6.7589465617274983E-4</v>
      </c>
    </row>
    <row r="1097" spans="23:28" x14ac:dyDescent="0.25">
      <c r="W1097" s="37">
        <v>-4.6390782108588612E-3</v>
      </c>
      <c r="X1097" s="38">
        <v>7.7649404627445611E-3</v>
      </c>
      <c r="Y1097" s="38">
        <v>7.2397681882284881E-5</v>
      </c>
      <c r="Z1097" s="38">
        <v>-6.1669539597176484E-3</v>
      </c>
      <c r="AA1097" s="38">
        <v>-1.3875854787230493E-2</v>
      </c>
      <c r="AB1097" s="38">
        <v>6.8389295200962808E-3</v>
      </c>
    </row>
    <row r="1098" spans="23:28" x14ac:dyDescent="0.25">
      <c r="W1098" s="37">
        <v>-6.5326228968857316E-3</v>
      </c>
      <c r="X1098" s="38">
        <v>-3.3415238451561888E-4</v>
      </c>
      <c r="Y1098" s="38">
        <v>9.862673714954872E-3</v>
      </c>
      <c r="Z1098" s="38">
        <v>9.8146736225600759E-3</v>
      </c>
      <c r="AA1098" s="38">
        <v>9.9942909956444049E-4</v>
      </c>
      <c r="AB1098" s="38">
        <v>7.1679838505464433E-3</v>
      </c>
    </row>
    <row r="1099" spans="23:28" x14ac:dyDescent="0.25">
      <c r="W1099" s="37">
        <v>9.5835590854985637E-4</v>
      </c>
      <c r="X1099" s="38">
        <v>-4.7993924201582558E-3</v>
      </c>
      <c r="Y1099" s="38">
        <v>1.1742878578437376E-2</v>
      </c>
      <c r="Z1099" s="38">
        <v>-6.1090796604446954E-3</v>
      </c>
      <c r="AA1099" s="38">
        <v>6.0325611376436427E-3</v>
      </c>
      <c r="AB1099" s="38">
        <v>8.1066022302038617E-4</v>
      </c>
    </row>
    <row r="1100" spans="23:28" x14ac:dyDescent="0.25">
      <c r="W1100" s="37">
        <v>3.4979594283853655E-3</v>
      </c>
      <c r="X1100" s="38">
        <v>-5.0775046677153999E-4</v>
      </c>
      <c r="Y1100" s="38">
        <v>1.3515186247380918E-2</v>
      </c>
      <c r="Z1100" s="38">
        <v>7.2305875399535577E-3</v>
      </c>
      <c r="AA1100" s="38">
        <v>3.4221330825937911E-3</v>
      </c>
      <c r="AB1100" s="38">
        <v>-5.6488860615114388E-3</v>
      </c>
    </row>
    <row r="1101" spans="23:28" x14ac:dyDescent="0.25">
      <c r="W1101" s="37">
        <v>-6.5844589107669884E-3</v>
      </c>
      <c r="X1101" s="38">
        <v>-1.3211849065774004E-3</v>
      </c>
      <c r="Y1101" s="38">
        <v>1.237222181137986E-3</v>
      </c>
      <c r="Z1101" s="38">
        <v>5.5015066034968182E-3</v>
      </c>
      <c r="AA1101" s="38">
        <v>-5.2763168095145375E-3</v>
      </c>
      <c r="AB1101" s="38">
        <v>1.2981630255912023E-3</v>
      </c>
    </row>
    <row r="1102" spans="23:28" x14ac:dyDescent="0.25">
      <c r="W1102" s="37">
        <v>-6.7990641900920303E-3</v>
      </c>
      <c r="X1102" s="38">
        <v>4.2278659114126631E-3</v>
      </c>
      <c r="Y1102" s="38">
        <v>-3.8331130412610943E-3</v>
      </c>
      <c r="Z1102" s="38">
        <v>-4.0241145613152188E-3</v>
      </c>
      <c r="AA1102" s="38">
        <v>1.4659120930545031E-2</v>
      </c>
      <c r="AB1102" s="38">
        <v>3.8508703688752578E-3</v>
      </c>
    </row>
    <row r="1103" spans="23:28" x14ac:dyDescent="0.25">
      <c r="W1103" s="37">
        <v>-2.2231055800162715E-3</v>
      </c>
      <c r="X1103" s="38">
        <v>7.2897312454879275E-3</v>
      </c>
      <c r="Y1103" s="38">
        <v>-3.6337364492250342E-3</v>
      </c>
      <c r="Z1103" s="38">
        <v>-1.4147619450966887E-3</v>
      </c>
      <c r="AA1103" s="38">
        <v>-3.4424469812540338E-3</v>
      </c>
      <c r="AB1103" s="38">
        <v>-4.8540277667721964E-3</v>
      </c>
    </row>
    <row r="1104" spans="23:28" x14ac:dyDescent="0.25">
      <c r="W1104" s="37">
        <v>5.7520181735511867E-3</v>
      </c>
      <c r="X1104" s="38">
        <v>8.1696901795803561E-3</v>
      </c>
      <c r="Y1104" s="38">
        <v>-3.0013391728643903E-4</v>
      </c>
      <c r="Z1104" s="38">
        <v>-1.4927969247463625E-2</v>
      </c>
      <c r="AA1104" s="38">
        <v>8.1411565735004833E-3</v>
      </c>
      <c r="AB1104" s="38">
        <v>-6.2341007115843238E-3</v>
      </c>
    </row>
    <row r="1105" spans="23:28" x14ac:dyDescent="0.25">
      <c r="W1105" s="37">
        <v>-3.9215093238599368E-4</v>
      </c>
      <c r="X1105" s="38">
        <v>-2.5949605626228727E-3</v>
      </c>
      <c r="Y1105" s="38">
        <v>3.0347889485743511E-3</v>
      </c>
      <c r="Z1105" s="38">
        <v>-1.3073783781391103E-2</v>
      </c>
      <c r="AA1105" s="38">
        <v>7.8746513428166499E-3</v>
      </c>
      <c r="AB1105" s="38">
        <v>-8.9297537634716716E-3</v>
      </c>
    </row>
    <row r="1106" spans="23:28" x14ac:dyDescent="0.25">
      <c r="W1106" s="37">
        <v>1.6105639724613866E-3</v>
      </c>
      <c r="X1106" s="38">
        <v>-4.1964317572128493E-3</v>
      </c>
      <c r="Y1106" s="38">
        <v>-5.1848635070622555E-3</v>
      </c>
      <c r="Z1106" s="38">
        <v>2.9015237176565276E-3</v>
      </c>
      <c r="AA1106" s="38">
        <v>1.2891648217290639E-2</v>
      </c>
      <c r="AB1106" s="38">
        <v>-5.8227786063194797E-3</v>
      </c>
    </row>
    <row r="1107" spans="23:28" x14ac:dyDescent="0.25">
      <c r="W1107" s="37">
        <v>-1.4424337314281729E-3</v>
      </c>
      <c r="X1107" s="38">
        <v>4.1952794824974254E-3</v>
      </c>
      <c r="Y1107" s="38">
        <v>-3.9209831147185466E-3</v>
      </c>
      <c r="Z1107" s="38">
        <v>3.9421698677979283E-4</v>
      </c>
      <c r="AA1107" s="38">
        <v>-2.7230494050774724E-3</v>
      </c>
      <c r="AB1107" s="38">
        <v>-8.4659788250188283E-3</v>
      </c>
    </row>
    <row r="1108" spans="23:28" x14ac:dyDescent="0.25">
      <c r="W1108" s="37">
        <v>2.7040672102870301E-3</v>
      </c>
      <c r="X1108" s="38">
        <v>-3.1202457305189455E-3</v>
      </c>
      <c r="Y1108" s="38">
        <v>2.625417565062526E-3</v>
      </c>
      <c r="Z1108" s="38">
        <v>-9.2790291788958715E-3</v>
      </c>
      <c r="AA1108" s="38">
        <v>9.7812592831440261E-3</v>
      </c>
      <c r="AB1108" s="38">
        <v>1.0344012961364933E-2</v>
      </c>
    </row>
    <row r="1109" spans="23:28" x14ac:dyDescent="0.25">
      <c r="W1109" s="37">
        <v>-2.4726388664945255E-3</v>
      </c>
      <c r="X1109" s="38">
        <v>2.2766805843966722E-3</v>
      </c>
      <c r="Y1109" s="38">
        <v>3.6490588814136575E-3</v>
      </c>
      <c r="Z1109" s="38">
        <v>-8.674675761256368E-4</v>
      </c>
      <c r="AA1109" s="38">
        <v>1.2810605691000818E-2</v>
      </c>
      <c r="AB1109" s="38">
        <v>1.3544675451963849E-2</v>
      </c>
    </row>
    <row r="1110" spans="23:28" x14ac:dyDescent="0.25">
      <c r="W1110" s="37">
        <v>-3.6678895276068945E-3</v>
      </c>
      <c r="X1110" s="38">
        <v>7.3597765347367377E-3</v>
      </c>
      <c r="Y1110" s="38">
        <v>-3.5687125723270576E-4</v>
      </c>
      <c r="Z1110" s="38">
        <v>-2.1755109154753885E-3</v>
      </c>
      <c r="AA1110" s="38">
        <v>2.441303073382005E-3</v>
      </c>
      <c r="AB1110" s="38">
        <v>-1.5156849734590651E-3</v>
      </c>
    </row>
    <row r="1111" spans="23:28" x14ac:dyDescent="0.25">
      <c r="W1111" s="37">
        <v>-2.7225044959923255E-4</v>
      </c>
      <c r="X1111" s="38">
        <v>1.366538736216171E-3</v>
      </c>
      <c r="Y1111" s="38">
        <v>7.6162304326804599E-3</v>
      </c>
      <c r="Z1111" s="38">
        <v>3.7269017487516973E-3</v>
      </c>
      <c r="AA1111" s="38">
        <v>-5.4315872001927347E-3</v>
      </c>
      <c r="AB1111" s="38">
        <v>-9.498551749960461E-3</v>
      </c>
    </row>
    <row r="1112" spans="23:28" x14ac:dyDescent="0.25">
      <c r="W1112" s="37">
        <v>6.8158634940104082E-3</v>
      </c>
      <c r="X1112" s="38">
        <v>-3.3124506146341446E-3</v>
      </c>
      <c r="Y1112" s="38">
        <v>5.9242780394502918E-3</v>
      </c>
      <c r="Z1112" s="38">
        <v>-5.2782647018546416E-3</v>
      </c>
      <c r="AA1112" s="38">
        <v>-3.7365240895189345E-3</v>
      </c>
      <c r="AB1112" s="38">
        <v>4.5923032395297925E-3</v>
      </c>
    </row>
    <row r="1113" spans="23:28" x14ac:dyDescent="0.25">
      <c r="W1113" s="37">
        <v>4.165697387178079E-3</v>
      </c>
      <c r="X1113" s="38">
        <v>5.2534255226200912E-3</v>
      </c>
      <c r="Y1113" s="38">
        <v>3.3755034842542951E-4</v>
      </c>
      <c r="Z1113" s="38">
        <v>-1.11724885679796E-3</v>
      </c>
      <c r="AA1113" s="38">
        <v>4.1743816073983907E-3</v>
      </c>
      <c r="AB1113" s="38">
        <v>2.5130967436656649E-3</v>
      </c>
    </row>
    <row r="1114" spans="23:28" x14ac:dyDescent="0.25">
      <c r="W1114" s="37">
        <v>-6.301556004487791E-4</v>
      </c>
      <c r="X1114" s="38">
        <v>-3.1756955261007533E-3</v>
      </c>
      <c r="Y1114" s="38">
        <v>1.0351123228750658E-2</v>
      </c>
      <c r="Z1114" s="38">
        <v>9.7817346734984309E-3</v>
      </c>
      <c r="AA1114" s="38">
        <v>-1.671615645056591E-4</v>
      </c>
      <c r="AB1114" s="38">
        <v>-1.3154234771842312E-3</v>
      </c>
    </row>
    <row r="1115" spans="23:28" x14ac:dyDescent="0.25">
      <c r="W1115" s="37">
        <v>-5.1686343203997233E-3</v>
      </c>
      <c r="X1115" s="38">
        <v>3.0112513971071167E-3</v>
      </c>
      <c r="Y1115" s="38">
        <v>4.8515252370212696E-3</v>
      </c>
      <c r="Z1115" s="38">
        <v>3.7735572103258161E-3</v>
      </c>
      <c r="AA1115" s="38">
        <v>1.0287581209093332E-3</v>
      </c>
      <c r="AB1115" s="38">
        <v>5.2261401391333492E-4</v>
      </c>
    </row>
    <row r="1116" spans="23:28" x14ac:dyDescent="0.25">
      <c r="W1116" s="37">
        <v>-5.4023142638616266E-4</v>
      </c>
      <c r="X1116" s="38">
        <v>3.7727677365874115E-3</v>
      </c>
      <c r="Y1116" s="38">
        <v>-3.4217364777272448E-3</v>
      </c>
      <c r="Z1116" s="38">
        <v>6.0408376801315161E-4</v>
      </c>
      <c r="AA1116" s="38">
        <v>-2.0738993806764484E-3</v>
      </c>
      <c r="AB1116" s="38">
        <v>1.111350113784647E-3</v>
      </c>
    </row>
    <row r="1117" spans="23:28" x14ac:dyDescent="0.25">
      <c r="W1117" s="37">
        <v>-2.5995198939344848E-4</v>
      </c>
      <c r="X1117" s="38">
        <v>4.4394460681141928E-3</v>
      </c>
      <c r="Y1117" s="38">
        <v>-2.1024020606513665E-3</v>
      </c>
      <c r="Z1117" s="38">
        <v>-1.2723254841774179E-3</v>
      </c>
      <c r="AA1117" s="38">
        <v>-2.2754514101427049E-3</v>
      </c>
      <c r="AB1117" s="38">
        <v>3.2083734687479593E-3</v>
      </c>
    </row>
    <row r="1118" spans="23:28" x14ac:dyDescent="0.25">
      <c r="W1118" s="37">
        <v>3.1242062959645407E-4</v>
      </c>
      <c r="X1118" s="38">
        <v>2.7220175459442544E-3</v>
      </c>
      <c r="Y1118" s="38">
        <v>3.4594125559451636E-4</v>
      </c>
      <c r="Z1118" s="38">
        <v>-1.2274984309613502E-3</v>
      </c>
      <c r="AA1118" s="38">
        <v>5.7744978367816656E-3</v>
      </c>
      <c r="AB1118" s="38">
        <v>3.8145323607172033E-3</v>
      </c>
    </row>
    <row r="1119" spans="23:28" x14ac:dyDescent="0.25">
      <c r="W1119" s="37">
        <v>6.1116388360445851E-3</v>
      </c>
      <c r="X1119" s="38">
        <v>1.301840041174728E-3</v>
      </c>
      <c r="Y1119" s="38">
        <v>-1.1555252053280128E-3</v>
      </c>
      <c r="Z1119" s="38">
        <v>1.5672271941468351E-3</v>
      </c>
      <c r="AA1119" s="38">
        <v>-3.5492125642951578E-3</v>
      </c>
      <c r="AB1119" s="38">
        <v>1.3693817235331517E-2</v>
      </c>
    </row>
    <row r="1120" spans="23:28" x14ac:dyDescent="0.25">
      <c r="W1120" s="37">
        <v>-2.377425594205851E-3</v>
      </c>
      <c r="X1120" s="38">
        <v>-3.4987475394009379E-3</v>
      </c>
      <c r="Y1120" s="38">
        <v>-2.5895682592330565E-3</v>
      </c>
      <c r="Z1120" s="38">
        <v>1.9449280633409215E-3</v>
      </c>
      <c r="AA1120" s="38">
        <v>9.3559894240461284E-4</v>
      </c>
      <c r="AB1120" s="38">
        <v>4.2584278766174977E-3</v>
      </c>
    </row>
    <row r="1121" spans="23:28" x14ac:dyDescent="0.25">
      <c r="W1121" s="37">
        <v>-2.2045390869621763E-3</v>
      </c>
      <c r="X1121" s="38">
        <v>-1.9427305707940832E-3</v>
      </c>
      <c r="Y1121" s="38">
        <v>8.3145760213970792E-3</v>
      </c>
      <c r="Z1121" s="38">
        <v>9.1603380186199498E-3</v>
      </c>
      <c r="AA1121" s="38">
        <v>7.4185474305413657E-4</v>
      </c>
      <c r="AB1121" s="38">
        <v>-3.1652494407022457E-3</v>
      </c>
    </row>
    <row r="1122" spans="23:28" x14ac:dyDescent="0.25">
      <c r="W1122" s="37">
        <v>3.8960341635160146E-3</v>
      </c>
      <c r="X1122" s="38">
        <v>9.6938107415189736E-4</v>
      </c>
      <c r="Y1122" s="38">
        <v>5.1734892809268788E-3</v>
      </c>
      <c r="Z1122" s="38">
        <v>4.0911068943671122E-3</v>
      </c>
      <c r="AA1122" s="38">
        <v>-1.664209852507338E-3</v>
      </c>
      <c r="AB1122" s="38">
        <v>3.3722047284176371E-3</v>
      </c>
    </row>
    <row r="1123" spans="23:28" x14ac:dyDescent="0.25">
      <c r="W1123" s="37">
        <v>-8.9726663647161356E-5</v>
      </c>
      <c r="X1123" s="38">
        <v>5.8381390934082447E-3</v>
      </c>
      <c r="Y1123" s="38">
        <v>-5.4187970631086506E-3</v>
      </c>
      <c r="Z1123" s="38">
        <v>8.7799876822202347E-3</v>
      </c>
      <c r="AA1123" s="38">
        <v>7.2234844229649752E-3</v>
      </c>
      <c r="AB1123" s="38">
        <v>2.2092375480828198E-3</v>
      </c>
    </row>
    <row r="1124" spans="23:28" x14ac:dyDescent="0.25">
      <c r="W1124" s="37">
        <v>-6.3973110172955766E-4</v>
      </c>
      <c r="X1124" s="38">
        <v>9.481037002624362E-4</v>
      </c>
      <c r="Y1124" s="38">
        <v>-8.2107968700838698E-4</v>
      </c>
      <c r="Z1124" s="38">
        <v>8.0375710930013153E-3</v>
      </c>
      <c r="AA1124" s="38">
        <v>1.9211253962665795E-2</v>
      </c>
      <c r="AB1124" s="38">
        <v>8.3094031118765999E-3</v>
      </c>
    </row>
    <row r="1125" spans="23:28" x14ac:dyDescent="0.25">
      <c r="W1125" s="37">
        <v>1.0290435420742142E-3</v>
      </c>
      <c r="X1125" s="38">
        <v>2.6109871512526297E-3</v>
      </c>
      <c r="Y1125" s="38">
        <v>-7.406578292326594E-3</v>
      </c>
      <c r="Z1125" s="38">
        <v>8.4604232991579917E-3</v>
      </c>
      <c r="AA1125" s="38">
        <v>1.9830858183093368E-3</v>
      </c>
      <c r="AB1125" s="38">
        <v>-1.5700578352276352E-3</v>
      </c>
    </row>
    <row r="1126" spans="23:28" x14ac:dyDescent="0.25">
      <c r="W1126" s="37">
        <v>1.9065063634101534E-3</v>
      </c>
      <c r="X1126" s="38">
        <v>9.2036266667273603E-3</v>
      </c>
      <c r="Y1126" s="38">
        <v>-1.6962446188372262E-4</v>
      </c>
      <c r="Z1126" s="38">
        <v>-3.7141682961817427E-3</v>
      </c>
      <c r="AA1126" s="38">
        <v>-5.8305963501799852E-3</v>
      </c>
      <c r="AB1126" s="38">
        <v>-3.8765906843887931E-3</v>
      </c>
    </row>
    <row r="1127" spans="23:28" x14ac:dyDescent="0.25">
      <c r="W1127" s="37">
        <v>8.0230612638697491E-4</v>
      </c>
      <c r="X1127" s="38">
        <v>-2.1400803936776351E-3</v>
      </c>
      <c r="Y1127" s="38">
        <v>-1.9412411149427502E-3</v>
      </c>
      <c r="Z1127" s="38">
        <v>-8.5601680090519952E-3</v>
      </c>
      <c r="AA1127" s="38">
        <v>1.5048829628620296E-3</v>
      </c>
      <c r="AB1127" s="38">
        <v>-8.1389367515963384E-3</v>
      </c>
    </row>
    <row r="1128" spans="23:28" x14ac:dyDescent="0.25">
      <c r="W1128" s="37">
        <v>7.2071715294296152E-4</v>
      </c>
      <c r="X1128" s="38">
        <v>2.4258892588259187E-3</v>
      </c>
      <c r="Y1128" s="38">
        <v>2.8877197910820544E-3</v>
      </c>
      <c r="Z1128" s="38">
        <v>6.2428606459718136E-3</v>
      </c>
      <c r="AA1128" s="38">
        <v>4.8293378459755331E-3</v>
      </c>
      <c r="AB1128" s="38">
        <v>6.1054786023181807E-3</v>
      </c>
    </row>
    <row r="1129" spans="23:28" x14ac:dyDescent="0.25">
      <c r="W1129" s="37">
        <v>2.3650279354100346E-3</v>
      </c>
      <c r="X1129" s="38">
        <v>-1.1549639286589808E-2</v>
      </c>
      <c r="Y1129" s="38">
        <v>7.210357317083982E-3</v>
      </c>
      <c r="Z1129" s="38">
        <v>-1.0466487262118608E-2</v>
      </c>
      <c r="AA1129" s="38">
        <v>-2.7674134652363137E-3</v>
      </c>
      <c r="AB1129" s="38">
        <v>-7.7304821125959277E-3</v>
      </c>
    </row>
    <row r="1130" spans="23:28" x14ac:dyDescent="0.25">
      <c r="W1130" s="37">
        <v>4.1280891900882122E-3</v>
      </c>
      <c r="X1130" s="38">
        <v>-3.3031199629695038E-3</v>
      </c>
      <c r="Y1130" s="38">
        <v>-3.0821638683359194E-3</v>
      </c>
      <c r="Z1130" s="38">
        <v>2.431988451309007E-3</v>
      </c>
      <c r="AA1130" s="38">
        <v>3.2182891264790668E-3</v>
      </c>
      <c r="AB1130" s="38">
        <v>6.4146283570029484E-3</v>
      </c>
    </row>
    <row r="1131" spans="23:28" x14ac:dyDescent="0.25">
      <c r="W1131" s="37">
        <v>-6.3074679337674746E-3</v>
      </c>
      <c r="X1131" s="38">
        <v>6.2023724174432573E-3</v>
      </c>
      <c r="Y1131" s="38">
        <v>6.5790402691651255E-3</v>
      </c>
      <c r="Z1131" s="38">
        <v>6.7780254228920964E-3</v>
      </c>
      <c r="AA1131" s="38">
        <v>1.7061064828420057E-3</v>
      </c>
      <c r="AB1131" s="38">
        <v>-5.1100036295007156E-3</v>
      </c>
    </row>
    <row r="1132" spans="23:28" x14ac:dyDescent="0.25">
      <c r="W1132" s="37">
        <v>-3.2666593915579144E-3</v>
      </c>
      <c r="X1132" s="38">
        <v>8.604655511386226E-3</v>
      </c>
      <c r="Y1132" s="38">
        <v>5.0631858703614856E-3</v>
      </c>
      <c r="Z1132" s="38">
        <v>-1.5833866242854856E-2</v>
      </c>
      <c r="AA1132" s="38">
        <v>-4.5555517171043903E-3</v>
      </c>
      <c r="AB1132" s="38">
        <v>-6.0731022914624192E-4</v>
      </c>
    </row>
    <row r="1133" spans="23:28" x14ac:dyDescent="0.25">
      <c r="W1133" s="37">
        <v>2.6463243239035362E-3</v>
      </c>
      <c r="X1133" s="38">
        <v>1.8633523361822881E-3</v>
      </c>
      <c r="Y1133" s="38">
        <v>3.3808953599451345E-3</v>
      </c>
      <c r="Z1133" s="38">
        <v>2.7227249877905695E-4</v>
      </c>
      <c r="AA1133" s="38">
        <v>9.5296057371422639E-3</v>
      </c>
      <c r="AB1133" s="38">
        <v>9.8498864794113617E-3</v>
      </c>
    </row>
    <row r="1134" spans="23:28" x14ac:dyDescent="0.25">
      <c r="W1134" s="37">
        <v>-2.1150898192136085E-4</v>
      </c>
      <c r="X1134" s="38">
        <v>8.0756860441179006E-3</v>
      </c>
      <c r="Y1134" s="38">
        <v>-1.1799884015967108E-3</v>
      </c>
      <c r="Z1134" s="38">
        <v>2.9295501129410692E-3</v>
      </c>
      <c r="AA1134" s="38">
        <v>6.9696353976614767E-4</v>
      </c>
      <c r="AB1134" s="38">
        <v>6.0372127826543876E-3</v>
      </c>
    </row>
    <row r="1135" spans="23:28" x14ac:dyDescent="0.25">
      <c r="W1135" s="37">
        <v>1.5988880386415985E-3</v>
      </c>
      <c r="X1135" s="38">
        <v>-8.619247848604572E-3</v>
      </c>
      <c r="Y1135" s="38">
        <v>3.1801614152787809E-3</v>
      </c>
      <c r="Z1135" s="38">
        <v>7.8220672943018141E-3</v>
      </c>
      <c r="AA1135" s="38">
        <v>1.0882575876265763E-2</v>
      </c>
      <c r="AB1135" s="38">
        <v>1.6543307336984434E-2</v>
      </c>
    </row>
    <row r="1136" spans="23:28" x14ac:dyDescent="0.25">
      <c r="W1136" s="37">
        <v>-3.2530208363838031E-3</v>
      </c>
      <c r="X1136" s="38">
        <v>-6.4981378384109112E-3</v>
      </c>
      <c r="Y1136" s="38">
        <v>1.0326394731740584E-2</v>
      </c>
      <c r="Z1136" s="38">
        <v>3.5402385045301341E-3</v>
      </c>
      <c r="AA1136" s="38">
        <v>1.1624212780687957E-2</v>
      </c>
      <c r="AB1136" s="38">
        <v>-1.2477530591344111E-2</v>
      </c>
    </row>
    <row r="1137" spans="23:28" x14ac:dyDescent="0.25">
      <c r="W1137" s="37">
        <v>6.1501119171211028E-3</v>
      </c>
      <c r="X1137" s="38">
        <v>-6.6817859917355227E-3</v>
      </c>
      <c r="Y1137" s="38">
        <v>-7.0214603324042398E-3</v>
      </c>
      <c r="Z1137" s="38">
        <v>3.3147578058844371E-3</v>
      </c>
      <c r="AA1137" s="38">
        <v>-3.4247103384695953E-4</v>
      </c>
      <c r="AB1137" s="38">
        <v>-4.2840895013010593E-3</v>
      </c>
    </row>
    <row r="1138" spans="23:28" x14ac:dyDescent="0.25">
      <c r="W1138" s="37">
        <v>-3.977204355580034E-3</v>
      </c>
      <c r="X1138" s="38">
        <v>-4.8032075230585178E-3</v>
      </c>
      <c r="Y1138" s="38">
        <v>7.1744861889361357E-3</v>
      </c>
      <c r="Z1138" s="38">
        <v>-3.1517912831703146E-3</v>
      </c>
      <c r="AA1138" s="38">
        <v>1.10947777248919E-2</v>
      </c>
      <c r="AB1138" s="38">
        <v>-1.0813058653287589E-2</v>
      </c>
    </row>
    <row r="1139" spans="23:28" x14ac:dyDescent="0.25">
      <c r="W1139" s="37">
        <v>3.1137038286018649E-3</v>
      </c>
      <c r="X1139" s="38">
        <v>-2.7195781737864304E-3</v>
      </c>
      <c r="Y1139" s="38">
        <v>7.2291628207982296E-3</v>
      </c>
      <c r="Z1139" s="38">
        <v>2.5253948782046781E-4</v>
      </c>
      <c r="AA1139" s="38">
        <v>5.6210151488892733E-3</v>
      </c>
      <c r="AB1139" s="38">
        <v>3.260163933997683E-3</v>
      </c>
    </row>
    <row r="1140" spans="23:28" x14ac:dyDescent="0.25">
      <c r="W1140" s="37">
        <v>-7.4968259787070567E-3</v>
      </c>
      <c r="X1140" s="38">
        <v>-1.4490235546181793E-3</v>
      </c>
      <c r="Y1140" s="38">
        <v>3.930265327702364E-3</v>
      </c>
      <c r="Z1140" s="38">
        <v>-2.1809271440077285E-3</v>
      </c>
      <c r="AA1140" s="38">
        <v>-4.2295175116043538E-3</v>
      </c>
      <c r="AB1140" s="38">
        <v>3.8878707449715878E-3</v>
      </c>
    </row>
    <row r="1141" spans="23:28" x14ac:dyDescent="0.25">
      <c r="W1141" s="37">
        <v>5.5270152779470661E-3</v>
      </c>
      <c r="X1141" s="38">
        <v>2.144541770372598E-3</v>
      </c>
      <c r="Y1141" s="38">
        <v>-7.682614459050819E-3</v>
      </c>
      <c r="Z1141" s="38">
        <v>9.7779663709043224E-4</v>
      </c>
      <c r="AA1141" s="38">
        <v>1.628682331182062E-4</v>
      </c>
      <c r="AB1141" s="38">
        <v>3.3342233770203168E-3</v>
      </c>
    </row>
    <row r="1142" spans="23:28" x14ac:dyDescent="0.25">
      <c r="W1142" s="37">
        <v>4.4777022139751355E-4</v>
      </c>
      <c r="X1142" s="38">
        <v>-1.3447186413250165E-3</v>
      </c>
      <c r="Y1142" s="38">
        <v>9.7677083891117948E-3</v>
      </c>
      <c r="Z1142" s="38">
        <v>6.5318595610107874E-3</v>
      </c>
      <c r="AA1142" s="38">
        <v>-6.7619083337485796E-4</v>
      </c>
      <c r="AB1142" s="38">
        <v>3.5593865540125991E-3</v>
      </c>
    </row>
    <row r="1143" spans="23:28" x14ac:dyDescent="0.25">
      <c r="W1143" s="37">
        <v>-2.4899365462275449E-3</v>
      </c>
      <c r="X1143" s="38">
        <v>-2.8084210200395314E-3</v>
      </c>
      <c r="Y1143" s="38">
        <v>1.0661649007975939E-3</v>
      </c>
      <c r="Z1143" s="38">
        <v>-6.3537413977144755E-3</v>
      </c>
      <c r="AA1143" s="38">
        <v>3.2059738406213E-3</v>
      </c>
      <c r="AB1143" s="38">
        <v>1.1088028228538315E-2</v>
      </c>
    </row>
    <row r="1144" spans="23:28" x14ac:dyDescent="0.25">
      <c r="W1144" s="37">
        <v>-2.5028432764898747E-3</v>
      </c>
      <c r="X1144" s="38">
        <v>-2.5503805065818595E-4</v>
      </c>
      <c r="Y1144" s="38">
        <v>-4.8771388100831261E-4</v>
      </c>
      <c r="Z1144" s="38">
        <v>7.7434802331765237E-3</v>
      </c>
      <c r="AA1144" s="38">
        <v>-3.612790609523654E-3</v>
      </c>
      <c r="AB1144" s="38">
        <v>-3.6039717791605651E-3</v>
      </c>
    </row>
    <row r="1145" spans="23:28" x14ac:dyDescent="0.25">
      <c r="W1145" s="37">
        <v>4.6320982619217833E-4</v>
      </c>
      <c r="X1145" s="38">
        <v>1.3687460457513225E-3</v>
      </c>
      <c r="Y1145" s="38">
        <v>7.784085594770296E-3</v>
      </c>
      <c r="Z1145" s="38">
        <v>6.5359579555944944E-3</v>
      </c>
      <c r="AA1145" s="38">
        <v>-1.8954728910932318E-3</v>
      </c>
      <c r="AB1145" s="38">
        <v>1.4629081853276148E-3</v>
      </c>
    </row>
    <row r="1146" spans="23:28" x14ac:dyDescent="0.25">
      <c r="W1146" s="37">
        <v>1.5437496131053203E-4</v>
      </c>
      <c r="X1146" s="38">
        <v>1.5810401717099012E-3</v>
      </c>
      <c r="Y1146" s="38">
        <v>1.033695740311814E-2</v>
      </c>
      <c r="Z1146" s="38">
        <v>-1.2565924788577936E-5</v>
      </c>
      <c r="AA1146" s="38">
        <v>-5.4801607656292618E-3</v>
      </c>
      <c r="AB1146" s="38">
        <v>3.3552598473637774E-3</v>
      </c>
    </row>
    <row r="1147" spans="23:28" x14ac:dyDescent="0.25">
      <c r="W1147" s="37">
        <v>3.7501066799304678E-4</v>
      </c>
      <c r="X1147" s="38">
        <v>-1.1506825078176916E-3</v>
      </c>
      <c r="Y1147" s="38">
        <v>-2.5374212390910549E-3</v>
      </c>
      <c r="Z1147" s="38">
        <v>7.5873842507644335E-5</v>
      </c>
      <c r="AA1147" s="38">
        <v>-9.6229862573556611E-3</v>
      </c>
      <c r="AB1147" s="38">
        <v>-1.0668712749169208E-2</v>
      </c>
    </row>
    <row r="1148" spans="23:28" x14ac:dyDescent="0.25">
      <c r="W1148" s="37">
        <v>4.1931075566011711E-3</v>
      </c>
      <c r="X1148" s="38">
        <v>3.9184229151724139E-3</v>
      </c>
      <c r="Y1148" s="38">
        <v>3.6583382375771183E-3</v>
      </c>
      <c r="Z1148" s="38">
        <v>4.7321813629707318E-3</v>
      </c>
      <c r="AA1148" s="38">
        <v>1.9867070624139159E-3</v>
      </c>
      <c r="AB1148" s="38">
        <v>1.2118555358835147E-2</v>
      </c>
    </row>
    <row r="1149" spans="23:28" x14ac:dyDescent="0.25">
      <c r="W1149" s="37">
        <v>8.9408362327812936E-4</v>
      </c>
      <c r="X1149" s="38">
        <v>-4.7697872216522228E-3</v>
      </c>
      <c r="Y1149" s="38">
        <v>2.1931932990843055E-3</v>
      </c>
      <c r="Z1149" s="38">
        <v>1.0848476407164707E-2</v>
      </c>
      <c r="AA1149" s="38">
        <v>7.0177610869985073E-3</v>
      </c>
      <c r="AB1149" s="38">
        <v>6.6220752877474299E-3</v>
      </c>
    </row>
    <row r="1150" spans="23:28" x14ac:dyDescent="0.25">
      <c r="W1150" s="37">
        <v>8.7805567682138642E-3</v>
      </c>
      <c r="X1150" s="38">
        <v>-1.9188589269324438E-3</v>
      </c>
      <c r="Y1150" s="38">
        <v>-2.9198363171999511E-4</v>
      </c>
      <c r="Z1150" s="38">
        <v>-1.051964328934264E-3</v>
      </c>
      <c r="AA1150" s="38">
        <v>2.5420867278706282E-3</v>
      </c>
      <c r="AB1150" s="38">
        <v>-1.0468694400618551E-2</v>
      </c>
    </row>
    <row r="1151" spans="23:28" x14ac:dyDescent="0.25">
      <c r="W1151" s="37">
        <v>6.2234084589348638E-3</v>
      </c>
      <c r="X1151" s="38">
        <v>-5.256071137613616E-3</v>
      </c>
      <c r="Y1151" s="38">
        <v>3.3356276497248476E-3</v>
      </c>
      <c r="Z1151" s="38">
        <v>-4.3370690756717525E-3</v>
      </c>
      <c r="AA1151" s="38">
        <v>8.9550044468604019E-3</v>
      </c>
      <c r="AB1151" s="38">
        <v>6.4723633648885882E-3</v>
      </c>
    </row>
    <row r="1152" spans="23:28" x14ac:dyDescent="0.25">
      <c r="W1152" s="37">
        <v>-6.9486606071237477E-3</v>
      </c>
      <c r="X1152" s="38">
        <v>1.2680382294784067E-3</v>
      </c>
      <c r="Y1152" s="38">
        <v>2.7292802365409439E-4</v>
      </c>
      <c r="Z1152" s="38">
        <v>-6.9154560439244964E-3</v>
      </c>
      <c r="AA1152" s="38">
        <v>6.9005061196628957E-3</v>
      </c>
      <c r="AB1152" s="38">
        <v>1.8705579215169564E-3</v>
      </c>
    </row>
    <row r="1153" spans="23:28" x14ac:dyDescent="0.25">
      <c r="W1153" s="37">
        <v>1.6254951015056576E-3</v>
      </c>
      <c r="X1153" s="38">
        <v>3.2775728302804055E-3</v>
      </c>
      <c r="Y1153" s="38">
        <v>4.9941213006182809E-3</v>
      </c>
      <c r="Z1153" s="38">
        <v>-1.2854540370125324E-2</v>
      </c>
      <c r="AA1153" s="38">
        <v>-8.1301780336536476E-3</v>
      </c>
      <c r="AB1153" s="38">
        <v>-3.4376335826105785E-3</v>
      </c>
    </row>
    <row r="1154" spans="23:28" x14ac:dyDescent="0.25">
      <c r="W1154" s="37">
        <v>1.9873492556129347E-3</v>
      </c>
      <c r="X1154" s="38">
        <v>9.576569325668971E-3</v>
      </c>
      <c r="Y1154" s="38">
        <v>-2.5738846665684838E-3</v>
      </c>
      <c r="Z1154" s="38">
        <v>-6.6196827598905667E-4</v>
      </c>
      <c r="AA1154" s="38">
        <v>1.4957560339197516E-2</v>
      </c>
      <c r="AB1154" s="38">
        <v>4.1683636949201171E-4</v>
      </c>
    </row>
    <row r="1155" spans="23:28" x14ac:dyDescent="0.25">
      <c r="W1155" s="37">
        <v>3.0971664864395277E-3</v>
      </c>
      <c r="X1155" s="38">
        <v>-5.193863159751344E-3</v>
      </c>
      <c r="Y1155" s="38">
        <v>2.1699023619054063E-3</v>
      </c>
      <c r="Z1155" s="38">
        <v>-4.8359140729815411E-3</v>
      </c>
      <c r="AA1155" s="38">
        <v>6.6124262194614857E-3</v>
      </c>
      <c r="AB1155" s="38">
        <v>4.8627757372618364E-3</v>
      </c>
    </row>
    <row r="1156" spans="23:28" x14ac:dyDescent="0.25">
      <c r="W1156" s="37">
        <v>5.534694687410956E-3</v>
      </c>
      <c r="X1156" s="38">
        <v>7.5363155499508141E-4</v>
      </c>
      <c r="Y1156" s="38">
        <v>-2.4944055002801184E-3</v>
      </c>
      <c r="Z1156" s="38">
        <v>7.1235187063677582E-3</v>
      </c>
      <c r="AA1156" s="38">
        <v>-6.1557596235536039E-3</v>
      </c>
      <c r="AB1156" s="38">
        <v>-4.9270894656852759E-3</v>
      </c>
    </row>
    <row r="1157" spans="23:28" x14ac:dyDescent="0.25">
      <c r="W1157" s="37">
        <v>-1.0238013692302045E-3</v>
      </c>
      <c r="X1157" s="38">
        <v>-1.1409485452750232E-3</v>
      </c>
      <c r="Y1157" s="38">
        <v>3.5792724468625241E-3</v>
      </c>
      <c r="Z1157" s="38">
        <v>-3.5952458567124271E-3</v>
      </c>
      <c r="AA1157" s="38">
        <v>6.4583829599432641E-4</v>
      </c>
      <c r="AB1157" s="38">
        <v>3.1706101118619701E-3</v>
      </c>
    </row>
    <row r="1158" spans="23:28" x14ac:dyDescent="0.25">
      <c r="W1158" s="37">
        <v>1.9269261792927864E-3</v>
      </c>
      <c r="X1158" s="38">
        <v>-2.1751575397720439E-3</v>
      </c>
      <c r="Y1158" s="38">
        <v>-2.5592869560081459E-3</v>
      </c>
      <c r="Z1158" s="38">
        <v>1.5393858187354635E-2</v>
      </c>
      <c r="AA1158" s="38">
        <v>7.8647043811622998E-3</v>
      </c>
      <c r="AB1158" s="38">
        <v>-2.6585044303043103E-3</v>
      </c>
    </row>
    <row r="1159" spans="23:28" x14ac:dyDescent="0.25">
      <c r="W1159" s="37">
        <v>4.8325039324467068E-3</v>
      </c>
      <c r="X1159" s="38">
        <v>-2.6530373290588609E-3</v>
      </c>
      <c r="Y1159" s="38">
        <v>9.5211391140343042E-3</v>
      </c>
      <c r="Z1159" s="38">
        <v>-1.0019113685001503E-2</v>
      </c>
      <c r="AA1159" s="38">
        <v>5.1812708226032555E-3</v>
      </c>
      <c r="AB1159" s="38">
        <v>8.7737481898206172E-3</v>
      </c>
    </row>
    <row r="1160" spans="23:28" x14ac:dyDescent="0.25">
      <c r="W1160" s="37">
        <v>1.1984324964927509E-3</v>
      </c>
      <c r="X1160" s="38">
        <v>-5.3589045112166778E-3</v>
      </c>
      <c r="Y1160" s="38">
        <v>-1.1786310489664174E-3</v>
      </c>
      <c r="Z1160" s="38">
        <v>1.2971306808441295E-2</v>
      </c>
      <c r="AA1160" s="38">
        <v>-1.8443400075659156E-3</v>
      </c>
      <c r="AB1160" s="38">
        <v>7.8394907894893551E-3</v>
      </c>
    </row>
    <row r="1161" spans="23:28" x14ac:dyDescent="0.25">
      <c r="W1161" s="37">
        <v>-4.3123326440778331E-3</v>
      </c>
      <c r="X1161" s="38">
        <v>2.1045812925658538E-3</v>
      </c>
      <c r="Y1161" s="38">
        <v>-4.6841731404550953E-3</v>
      </c>
      <c r="Z1161" s="38">
        <v>1.002446450759744E-2</v>
      </c>
      <c r="AA1161" s="38">
        <v>7.2225113045424217E-4</v>
      </c>
      <c r="AB1161" s="38">
        <v>1.3406701695099764E-2</v>
      </c>
    </row>
    <row r="1162" spans="23:28" x14ac:dyDescent="0.25">
      <c r="W1162" s="37">
        <v>-1.8181212772120489E-3</v>
      </c>
      <c r="X1162" s="38">
        <v>9.6113194629433574E-3</v>
      </c>
      <c r="Y1162" s="38">
        <v>-8.7717295304595606E-3</v>
      </c>
      <c r="Z1162" s="38">
        <v>-2.0880715980354583E-3</v>
      </c>
      <c r="AA1162" s="38">
        <v>2.6426335499389096E-3</v>
      </c>
      <c r="AB1162" s="38">
        <v>-4.3863792335410833E-3</v>
      </c>
    </row>
    <row r="1163" spans="23:28" x14ac:dyDescent="0.25">
      <c r="W1163" s="37">
        <v>5.1184859012195372E-3</v>
      </c>
      <c r="X1163" s="38">
        <v>-3.5307399022931349E-3</v>
      </c>
      <c r="Y1163" s="38">
        <v>-1.0657487200156902E-2</v>
      </c>
      <c r="Z1163" s="38">
        <v>-1.4244490595672688E-3</v>
      </c>
      <c r="AA1163" s="38">
        <v>9.0212564065121105E-3</v>
      </c>
      <c r="AB1163" s="38">
        <v>-1.6629056391466294E-4</v>
      </c>
    </row>
    <row r="1164" spans="23:28" x14ac:dyDescent="0.25">
      <c r="W1164" s="37">
        <v>-3.7136995615728668E-4</v>
      </c>
      <c r="X1164" s="38">
        <v>-1.969785100503941E-3</v>
      </c>
      <c r="Y1164" s="38">
        <v>7.1004857914464094E-3</v>
      </c>
      <c r="Z1164" s="38">
        <v>7.1904039540015216E-3</v>
      </c>
      <c r="AA1164" s="38">
        <v>5.1164551369845867E-3</v>
      </c>
      <c r="AB1164" s="38">
        <v>-7.5158245941689527E-3</v>
      </c>
    </row>
    <row r="1165" spans="23:28" x14ac:dyDescent="0.25">
      <c r="W1165" s="37">
        <v>-3.6159489673096689E-3</v>
      </c>
      <c r="X1165" s="38">
        <v>-2.7713273195549841E-3</v>
      </c>
      <c r="Y1165" s="38">
        <v>-4.0602104758785569E-3</v>
      </c>
      <c r="Z1165" s="38">
        <v>7.1197790938014802E-3</v>
      </c>
      <c r="AA1165" s="38">
        <v>3.192596628749743E-3</v>
      </c>
      <c r="AB1165" s="38">
        <v>5.4473447882050097E-3</v>
      </c>
    </row>
    <row r="1166" spans="23:28" x14ac:dyDescent="0.25">
      <c r="W1166" s="37">
        <v>7.9750649547204373E-4</v>
      </c>
      <c r="X1166" s="38">
        <v>1.0391518906340935E-2</v>
      </c>
      <c r="Y1166" s="38">
        <v>8.7720907509137767E-4</v>
      </c>
      <c r="Z1166" s="38">
        <v>3.8377101949037748E-3</v>
      </c>
      <c r="AA1166" s="38">
        <v>-7.272396795917303E-4</v>
      </c>
      <c r="AB1166" s="38">
        <v>3.9261203973059312E-3</v>
      </c>
    </row>
    <row r="1167" spans="23:28" x14ac:dyDescent="0.25">
      <c r="W1167" s="37">
        <v>4.9607918890600556E-3</v>
      </c>
      <c r="X1167" s="38">
        <v>6.3787043270713186E-4</v>
      </c>
      <c r="Y1167" s="38">
        <v>1.0888240004127147E-2</v>
      </c>
      <c r="Z1167" s="38">
        <v>-6.4678892764903143E-3</v>
      </c>
      <c r="AA1167" s="38">
        <v>-8.656740541383625E-3</v>
      </c>
      <c r="AB1167" s="38">
        <v>1.1109458765883028E-2</v>
      </c>
    </row>
    <row r="1168" spans="23:28" x14ac:dyDescent="0.25">
      <c r="W1168" s="37">
        <v>-1.5940212824731134E-3</v>
      </c>
      <c r="X1168" s="38">
        <v>6.8351871756021994E-5</v>
      </c>
      <c r="Y1168" s="38">
        <v>4.2132368485326885E-4</v>
      </c>
      <c r="Z1168" s="38">
        <v>-2.3349274253348998E-3</v>
      </c>
      <c r="AA1168" s="38">
        <v>-6.831659301416949E-4</v>
      </c>
      <c r="AB1168" s="38">
        <v>1.087290118347155E-2</v>
      </c>
    </row>
    <row r="1169" spans="23:28" x14ac:dyDescent="0.25">
      <c r="W1169" s="37">
        <v>-5.6421535509813105E-3</v>
      </c>
      <c r="X1169" s="38">
        <v>8.050264412086108E-4</v>
      </c>
      <c r="Y1169" s="38">
        <v>-4.4493017771368611E-3</v>
      </c>
      <c r="Z1169" s="38">
        <v>1.1434119054075563E-2</v>
      </c>
      <c r="AA1169" s="38">
        <v>4.3699669878231361E-3</v>
      </c>
      <c r="AB1169" s="38">
        <v>-7.4147422161455322E-3</v>
      </c>
    </row>
    <row r="1170" spans="23:28" x14ac:dyDescent="0.25">
      <c r="W1170" s="37">
        <v>-1.1903105450997828E-3</v>
      </c>
      <c r="X1170" s="38">
        <v>-9.8365185269722131E-4</v>
      </c>
      <c r="Y1170" s="38">
        <v>-2.9559053945798948E-3</v>
      </c>
      <c r="Z1170" s="38">
        <v>7.8220672943018141E-3</v>
      </c>
      <c r="AA1170" s="38">
        <v>9.4333037496544415E-4</v>
      </c>
      <c r="AB1170" s="38">
        <v>1.0520556067025609E-3</v>
      </c>
    </row>
    <row r="1171" spans="23:28" x14ac:dyDescent="0.25">
      <c r="W1171" s="37">
        <v>9.1198957306769441E-4</v>
      </c>
      <c r="X1171" s="38">
        <v>4.426649122957314E-3</v>
      </c>
      <c r="Y1171" s="38">
        <v>1.0515066747351375E-2</v>
      </c>
      <c r="Z1171" s="38">
        <v>-3.6149374697459283E-3</v>
      </c>
      <c r="AA1171" s="38">
        <v>-9.5440016947686678E-4</v>
      </c>
      <c r="AB1171" s="38">
        <v>-1.3204693205910735E-2</v>
      </c>
    </row>
    <row r="1172" spans="23:28" x14ac:dyDescent="0.25">
      <c r="W1172" s="37">
        <v>-4.583905911218608E-4</v>
      </c>
      <c r="X1172" s="38">
        <v>3.6172804928137339E-3</v>
      </c>
      <c r="Y1172" s="38">
        <v>7.8727207215284582E-3</v>
      </c>
      <c r="Z1172" s="38">
        <v>7.0072319347957088E-3</v>
      </c>
      <c r="AA1172" s="38">
        <v>-2.2476427001412959E-3</v>
      </c>
      <c r="AB1172" s="38">
        <v>1.4418900517636212E-2</v>
      </c>
    </row>
    <row r="1173" spans="23:28" x14ac:dyDescent="0.25">
      <c r="W1173" s="37">
        <v>-4.8212550927943087E-3</v>
      </c>
      <c r="X1173" s="38">
        <v>-3.4743090802512597E-3</v>
      </c>
      <c r="Y1173" s="38">
        <v>-2.8767470570950533E-3</v>
      </c>
      <c r="Z1173" s="38">
        <v>5.6253553960515998E-3</v>
      </c>
      <c r="AA1173" s="38">
        <v>5.3933809941634535E-3</v>
      </c>
      <c r="AB1173" s="38">
        <v>1.6417894506834273E-3</v>
      </c>
    </row>
    <row r="1174" spans="23:28" x14ac:dyDescent="0.25">
      <c r="W1174" s="37">
        <v>2.5552837087016085E-4</v>
      </c>
      <c r="X1174" s="38">
        <v>1.3628598869909183E-3</v>
      </c>
      <c r="Y1174" s="38">
        <v>3.8501815225150497E-3</v>
      </c>
      <c r="Z1174" s="38">
        <v>4.3146556898420382E-3</v>
      </c>
      <c r="AA1174" s="38">
        <v>-3.8792652811855078E-3</v>
      </c>
      <c r="AB1174" s="38">
        <v>-8.6972039263069744E-3</v>
      </c>
    </row>
    <row r="1175" spans="23:28" x14ac:dyDescent="0.25">
      <c r="W1175" s="37">
        <v>9.5607391494908368E-3</v>
      </c>
      <c r="X1175" s="38">
        <v>3.4269068580906606E-3</v>
      </c>
      <c r="Y1175" s="38">
        <v>3.3067345480536463E-3</v>
      </c>
      <c r="Z1175" s="38">
        <v>8.8751201140723421E-3</v>
      </c>
      <c r="AA1175" s="38">
        <v>2.5175172741990536E-3</v>
      </c>
      <c r="AB1175" s="38">
        <v>-4.1776243357286146E-3</v>
      </c>
    </row>
    <row r="1176" spans="23:28" x14ac:dyDescent="0.25">
      <c r="W1176" s="37">
        <v>4.6730896565335567E-3</v>
      </c>
      <c r="X1176" s="38">
        <v>1.1072806935553672E-3</v>
      </c>
      <c r="Y1176" s="38">
        <v>7.628199814965775E-3</v>
      </c>
      <c r="Z1176" s="38">
        <v>-3.4376301565942416E-3</v>
      </c>
      <c r="AA1176" s="38">
        <v>-1.1985779277794064E-2</v>
      </c>
      <c r="AB1176" s="38">
        <v>-7.4170395429187918E-3</v>
      </c>
    </row>
    <row r="1177" spans="23:28" x14ac:dyDescent="0.25">
      <c r="W1177" s="37">
        <v>2.1938284271513109E-3</v>
      </c>
      <c r="X1177" s="38">
        <v>3.1998646343490691E-3</v>
      </c>
      <c r="Y1177" s="38">
        <v>6.3902201787219386E-3</v>
      </c>
      <c r="Z1177" s="38">
        <v>-2.2369247373433612E-3</v>
      </c>
      <c r="AA1177" s="38">
        <v>4.6470991184003651E-3</v>
      </c>
      <c r="AB1177" s="38">
        <v>-8.4965305051227917E-4</v>
      </c>
    </row>
    <row r="1178" spans="23:28" x14ac:dyDescent="0.25">
      <c r="W1178" s="37">
        <v>2.7826576024366657E-3</v>
      </c>
      <c r="X1178" s="38">
        <v>-2.3931143684640115E-3</v>
      </c>
      <c r="Y1178" s="38">
        <v>2.6647622819869869E-3</v>
      </c>
      <c r="Z1178" s="38">
        <v>-1.3894235459400807E-2</v>
      </c>
      <c r="AA1178" s="38">
        <v>1.1907514964230358E-3</v>
      </c>
      <c r="AB1178" s="38">
        <v>4.8438940588188418E-3</v>
      </c>
    </row>
    <row r="1179" spans="23:28" x14ac:dyDescent="0.25">
      <c r="W1179" s="37">
        <v>-1.068390110973269E-4</v>
      </c>
      <c r="X1179" s="38">
        <v>-4.4246839135885238E-3</v>
      </c>
      <c r="Y1179" s="38">
        <v>-1.4083383025048533E-3</v>
      </c>
      <c r="Z1179" s="38">
        <v>1.5979306552537308E-3</v>
      </c>
      <c r="AA1179" s="38">
        <v>2.2929313819156959E-3</v>
      </c>
      <c r="AB1179" s="38">
        <v>-2.7394810068595687E-3</v>
      </c>
    </row>
    <row r="1180" spans="23:28" x14ac:dyDescent="0.25">
      <c r="W1180" s="37">
        <v>-2.883667852985672E-3</v>
      </c>
      <c r="X1180" s="38">
        <v>7.0864298620799664E-3</v>
      </c>
      <c r="Y1180" s="38">
        <v>5.4799363163543606E-3</v>
      </c>
      <c r="Z1180" s="38">
        <v>-4.3695250489407048E-3</v>
      </c>
      <c r="AA1180" s="38">
        <v>6.8569747928529977E-3</v>
      </c>
      <c r="AB1180" s="38">
        <v>-8.1558900170544801E-3</v>
      </c>
    </row>
    <row r="1181" spans="23:28" x14ac:dyDescent="0.25">
      <c r="W1181" s="37">
        <v>1.2500689217617037E-3</v>
      </c>
      <c r="X1181" s="38">
        <v>-1.9184229151724139E-3</v>
      </c>
      <c r="Y1181" s="38">
        <v>9.1835038170334886E-3</v>
      </c>
      <c r="Z1181" s="38">
        <v>-1.8971857654549241E-3</v>
      </c>
      <c r="AA1181" s="38">
        <v>5.3618593629915267E-3</v>
      </c>
      <c r="AB1181" s="38">
        <v>7.9383680691866177E-3</v>
      </c>
    </row>
    <row r="1182" spans="23:28" x14ac:dyDescent="0.25">
      <c r="W1182" s="37">
        <v>-3.6736966058029796E-3</v>
      </c>
      <c r="X1182" s="38">
        <v>2.6506206202393514E-3</v>
      </c>
      <c r="Y1182" s="38">
        <v>-4.8208086759259474E-4</v>
      </c>
      <c r="Z1182" s="38">
        <v>-1.4052761913870927E-2</v>
      </c>
      <c r="AA1182" s="38">
        <v>4.4816678529139608E-3</v>
      </c>
      <c r="AB1182" s="38">
        <v>3.2357150111114608E-3</v>
      </c>
    </row>
    <row r="1183" spans="23:28" x14ac:dyDescent="0.25">
      <c r="W1183" s="37">
        <v>3.5111607894563347E-3</v>
      </c>
      <c r="X1183" s="38">
        <v>-8.9772571047651573E-3</v>
      </c>
      <c r="Y1183" s="38">
        <v>-1.16458244924288E-3</v>
      </c>
      <c r="Z1183" s="38">
        <v>-4.6043064814228277E-3</v>
      </c>
      <c r="AA1183" s="38">
        <v>-1.0550483133457602E-2</v>
      </c>
      <c r="AB1183" s="38">
        <v>9.0283154726297655E-3</v>
      </c>
    </row>
    <row r="1184" spans="23:28" x14ac:dyDescent="0.25">
      <c r="W1184" s="37">
        <v>-4.5413558245869356E-3</v>
      </c>
      <c r="X1184" s="38">
        <v>-3.6034884644541307E-3</v>
      </c>
      <c r="Y1184" s="38">
        <v>-3.6088907263059807E-3</v>
      </c>
      <c r="Z1184" s="38">
        <v>8.3467997940999336E-3</v>
      </c>
      <c r="AA1184" s="38">
        <v>-4.124741134466604E-4</v>
      </c>
      <c r="AB1184" s="38">
        <v>2.6777329061464118E-3</v>
      </c>
    </row>
    <row r="1185" spans="23:28" x14ac:dyDescent="0.25">
      <c r="W1185" s="37">
        <v>6.7419206652615674E-3</v>
      </c>
      <c r="X1185" s="38">
        <v>-4.1491680824256036E-3</v>
      </c>
      <c r="Y1185" s="38">
        <v>-9.2775778370618352E-3</v>
      </c>
      <c r="Z1185" s="38">
        <v>3.3522919246308444E-3</v>
      </c>
      <c r="AA1185" s="38">
        <v>-3.4721732698846609E-3</v>
      </c>
      <c r="AB1185" s="38">
        <v>3.0992672158266944E-3</v>
      </c>
    </row>
    <row r="1186" spans="23:28" x14ac:dyDescent="0.25">
      <c r="W1186" s="37">
        <v>-4.2393687499512455E-3</v>
      </c>
      <c r="X1186" s="38">
        <v>6.7721504390283373E-4</v>
      </c>
      <c r="Y1186" s="38">
        <v>-3.2678743872987977E-3</v>
      </c>
      <c r="Z1186" s="38">
        <v>4.4499579083378191E-3</v>
      </c>
      <c r="AA1186" s="38">
        <v>7.3219150327611714E-3</v>
      </c>
      <c r="AB1186" s="38">
        <v>4.9822870358970251E-3</v>
      </c>
    </row>
    <row r="1187" spans="23:28" x14ac:dyDescent="0.25">
      <c r="W1187" s="37">
        <v>6.261026160244364E-3</v>
      </c>
      <c r="X1187" s="38">
        <v>3.177480880618532E-3</v>
      </c>
      <c r="Y1187" s="38">
        <v>3.647961175862293E-4</v>
      </c>
      <c r="Z1187" s="38">
        <v>1.1197654105973197E-2</v>
      </c>
      <c r="AA1187" s="38">
        <v>5.480978430667892E-3</v>
      </c>
      <c r="AB1187" s="38">
        <v>-2.3482647030628866E-3</v>
      </c>
    </row>
    <row r="1188" spans="23:28" x14ac:dyDescent="0.25">
      <c r="W1188" s="37">
        <v>7.2037687141331833E-3</v>
      </c>
      <c r="X1188" s="38">
        <v>-4.3769624264532467E-3</v>
      </c>
      <c r="Y1188" s="38">
        <v>-1.0186423623476002E-3</v>
      </c>
      <c r="Z1188" s="38">
        <v>-1.5462057678331621E-2</v>
      </c>
      <c r="AA1188" s="38">
        <v>5.8692613639403134E-3</v>
      </c>
      <c r="AB1188" s="38">
        <v>-1.030680832274229E-2</v>
      </c>
    </row>
    <row r="1189" spans="23:28" x14ac:dyDescent="0.25">
      <c r="W1189" s="37">
        <v>2.3148123909762942E-3</v>
      </c>
      <c r="X1189" s="38">
        <v>-4.7223927433369681E-3</v>
      </c>
      <c r="Y1189" s="38">
        <v>2.7587101094795794E-4</v>
      </c>
      <c r="Z1189" s="38">
        <v>2.9363255733471302E-3</v>
      </c>
      <c r="AA1189" s="38">
        <v>5.6014420953113585E-3</v>
      </c>
      <c r="AB1189" s="38">
        <v>1.5554468553877086E-3</v>
      </c>
    </row>
    <row r="1190" spans="23:28" x14ac:dyDescent="0.25">
      <c r="W1190" s="37">
        <v>1.734171100905223E-3</v>
      </c>
      <c r="X1190" s="38">
        <v>1.1549130129220431E-2</v>
      </c>
      <c r="Y1190" s="38">
        <v>-2.9069414672121632E-4</v>
      </c>
      <c r="Z1190" s="38">
        <v>1.9332400491577572E-3</v>
      </c>
      <c r="AA1190" s="38">
        <v>-9.174013106431813E-3</v>
      </c>
      <c r="AB1190" s="38">
        <v>1.3810796443873551E-2</v>
      </c>
    </row>
    <row r="1191" spans="23:28" x14ac:dyDescent="0.25">
      <c r="W1191" s="37">
        <v>4.2206507850991327E-3</v>
      </c>
      <c r="X1191" s="38">
        <v>4.186581047884828E-3</v>
      </c>
      <c r="Y1191" s="38">
        <v>2.8594626933554532E-4</v>
      </c>
      <c r="Z1191" s="38">
        <v>5.2080505118567086E-3</v>
      </c>
      <c r="AA1191" s="38">
        <v>1.572785109700635E-3</v>
      </c>
      <c r="AB1191" s="38">
        <v>1.5388405953568872E-2</v>
      </c>
    </row>
    <row r="1192" spans="23:28" x14ac:dyDescent="0.25">
      <c r="W1192" s="37">
        <v>-9.0738041171804073E-3</v>
      </c>
      <c r="X1192" s="38">
        <v>-1.3393447963826475E-3</v>
      </c>
      <c r="Y1192" s="38">
        <v>-3.5379073535263157E-3</v>
      </c>
      <c r="Z1192" s="38">
        <v>5.3424281766921919E-3</v>
      </c>
      <c r="AA1192" s="38">
        <v>2.9223479178734123E-3</v>
      </c>
      <c r="AB1192" s="38">
        <v>-8.9042316368373575E-3</v>
      </c>
    </row>
    <row r="1193" spans="23:28" x14ac:dyDescent="0.25">
      <c r="W1193" s="37">
        <v>-6.8774641931813657E-4</v>
      </c>
      <c r="X1193" s="38">
        <v>3.4431755468867778E-3</v>
      </c>
      <c r="Y1193" s="38">
        <v>7.2694021565017477E-3</v>
      </c>
      <c r="Z1193" s="38">
        <v>2.7518564191552283E-3</v>
      </c>
      <c r="AA1193" s="38">
        <v>-4.6137618836946791E-4</v>
      </c>
      <c r="AB1193" s="38">
        <v>-8.1168354619090676E-3</v>
      </c>
    </row>
    <row r="1194" spans="23:28" x14ac:dyDescent="0.25">
      <c r="W1194" s="37">
        <v>-3.1638617520016853E-3</v>
      </c>
      <c r="X1194" s="38">
        <v>8.2885905865405212E-3</v>
      </c>
      <c r="Y1194" s="38">
        <v>4.8837561922060561E-3</v>
      </c>
      <c r="Z1194" s="38">
        <v>1.0893075771792791E-2</v>
      </c>
      <c r="AA1194" s="38">
        <v>-3.9389699703780935E-3</v>
      </c>
      <c r="AB1194" s="38">
        <v>-1.870486241488252E-2</v>
      </c>
    </row>
    <row r="1195" spans="23:28" x14ac:dyDescent="0.25">
      <c r="W1195" s="37">
        <v>-5.1024279264325735E-3</v>
      </c>
      <c r="X1195" s="38">
        <v>3.1385177797128563E-3</v>
      </c>
      <c r="Y1195" s="38">
        <v>2.9637253685938052E-3</v>
      </c>
      <c r="Z1195" s="38">
        <v>-2.8329168655262041E-3</v>
      </c>
      <c r="AA1195" s="38">
        <v>2.2389106708113104E-3</v>
      </c>
      <c r="AB1195" s="38">
        <v>1.1793307547928998E-2</v>
      </c>
    </row>
    <row r="1196" spans="23:28" x14ac:dyDescent="0.25">
      <c r="W1196" s="37">
        <v>-3.4807609472423794E-3</v>
      </c>
      <c r="X1196" s="38">
        <v>3.8415485917321348E-3</v>
      </c>
      <c r="Y1196" s="38">
        <v>-5.8812100855415344E-3</v>
      </c>
      <c r="Z1196" s="38">
        <v>6.0003240021898815E-3</v>
      </c>
      <c r="AA1196" s="38">
        <v>-4.1135078244144098E-3</v>
      </c>
      <c r="AB1196" s="38">
        <v>-3.1379498203601541E-3</v>
      </c>
    </row>
    <row r="1197" spans="23:28" x14ac:dyDescent="0.25">
      <c r="W1197" s="37">
        <v>5.5570489166566401E-4</v>
      </c>
      <c r="X1197" s="38">
        <v>-5.3783527821360598E-4</v>
      </c>
      <c r="Y1197" s="38">
        <v>6.4324461850934316E-3</v>
      </c>
      <c r="Z1197" s="38">
        <v>8.4150511732615993E-3</v>
      </c>
      <c r="AA1197" s="38">
        <v>1.7565823473967611E-3</v>
      </c>
      <c r="AB1197" s="38">
        <v>1.8235811934246156E-4</v>
      </c>
    </row>
    <row r="1198" spans="23:28" x14ac:dyDescent="0.25">
      <c r="W1198" s="37">
        <v>1.7318900881931765E-3</v>
      </c>
      <c r="X1198" s="38">
        <v>4.2754075436969279E-3</v>
      </c>
      <c r="Y1198" s="38">
        <v>5.8213912261962839E-4</v>
      </c>
      <c r="Z1198" s="38">
        <v>6.5475907725442081E-3</v>
      </c>
      <c r="AA1198" s="38">
        <v>-7.5631658900529152E-4</v>
      </c>
      <c r="AB1198" s="38">
        <v>-3.2056371161284913E-3</v>
      </c>
    </row>
    <row r="1199" spans="23:28" x14ac:dyDescent="0.25">
      <c r="W1199" s="37">
        <v>8.828924046596512E-4</v>
      </c>
      <c r="X1199" s="38">
        <v>6.9422298727440648E-3</v>
      </c>
      <c r="Y1199" s="38">
        <v>7.052521885319585E-3</v>
      </c>
      <c r="Z1199" s="38">
        <v>1.1850085405359277E-2</v>
      </c>
      <c r="AA1199" s="38">
        <v>1.4350902634859084E-2</v>
      </c>
      <c r="AB1199" s="38">
        <v>-3.31144720906741E-4</v>
      </c>
    </row>
    <row r="1200" spans="23:28" x14ac:dyDescent="0.25">
      <c r="W1200" s="37">
        <v>-5.2260778238647611E-3</v>
      </c>
      <c r="X1200" s="38">
        <v>-9.7286601178348062E-4</v>
      </c>
      <c r="Y1200" s="38">
        <v>1.0143250843205897E-2</v>
      </c>
      <c r="Z1200" s="38">
        <v>1.3628031486514363E-4</v>
      </c>
      <c r="AA1200" s="38">
        <v>2.1237948350142687E-3</v>
      </c>
      <c r="AB1200" s="38">
        <v>5.6822590273772223E-3</v>
      </c>
    </row>
    <row r="1201" spans="23:28" x14ac:dyDescent="0.25">
      <c r="W1201" s="37">
        <v>1.6586268111481329E-3</v>
      </c>
      <c r="X1201" s="38">
        <v>5.3400065578680369E-3</v>
      </c>
      <c r="Y1201" s="38">
        <v>9.4730394726444504E-3</v>
      </c>
      <c r="Z1201" s="38">
        <v>2.7969939568094557E-3</v>
      </c>
      <c r="AA1201" s="38">
        <v>7.2113524912390857E-3</v>
      </c>
      <c r="AB1201" s="38">
        <v>-6.3870993209216975E-3</v>
      </c>
    </row>
    <row r="1202" spans="23:28" x14ac:dyDescent="0.25">
      <c r="W1202" s="37">
        <v>-1.6871056095638778E-3</v>
      </c>
      <c r="X1202" s="38">
        <v>-3.7744813764438731E-3</v>
      </c>
      <c r="Y1202" s="38">
        <v>-1.3410876494584954E-3</v>
      </c>
      <c r="Z1202" s="38">
        <v>6.6378520485443002E-3</v>
      </c>
      <c r="AA1202" s="38">
        <v>-5.3757510967552668E-4</v>
      </c>
      <c r="AB1202" s="38">
        <v>2.8159917327560836E-3</v>
      </c>
    </row>
    <row r="1203" spans="23:28" x14ac:dyDescent="0.25">
      <c r="W1203" s="37">
        <v>1.0667990545684006E-3</v>
      </c>
      <c r="X1203" s="38">
        <v>2.2816238677260117E-3</v>
      </c>
      <c r="Y1203" s="38">
        <v>-1.5496387113184027E-3</v>
      </c>
      <c r="Z1203" s="38">
        <v>-9.2563983131811259E-3</v>
      </c>
      <c r="AA1203" s="38">
        <v>-8.6474811577238152E-3</v>
      </c>
      <c r="AB1203" s="38">
        <v>-3.1884993937761463E-3</v>
      </c>
    </row>
    <row r="1204" spans="23:28" x14ac:dyDescent="0.25">
      <c r="W1204" s="37">
        <v>6.5860232552804516E-4</v>
      </c>
      <c r="X1204" s="38">
        <v>1.022252074815333E-2</v>
      </c>
      <c r="Y1204" s="38">
        <v>6.3126536456853503E-3</v>
      </c>
      <c r="Z1204" s="38">
        <v>-6.1033391481658331E-3</v>
      </c>
      <c r="AA1204" s="38">
        <v>4.8553282941691577E-3</v>
      </c>
      <c r="AB1204" s="38">
        <v>-1.9976949021256588E-4</v>
      </c>
    </row>
    <row r="1205" spans="23:28" x14ac:dyDescent="0.25">
      <c r="W1205" s="37">
        <v>5.0909046558430416E-3</v>
      </c>
      <c r="X1205" s="38">
        <v>6.8593113362803706E-3</v>
      </c>
      <c r="Y1205" s="38">
        <v>1.9186687296074527E-3</v>
      </c>
      <c r="Z1205" s="38">
        <v>-5.8702826292290414E-3</v>
      </c>
      <c r="AA1205" s="38">
        <v>1.6463788743829354E-3</v>
      </c>
      <c r="AB1205" s="38">
        <v>-2.2312519569037247E-3</v>
      </c>
    </row>
    <row r="1206" spans="23:28" x14ac:dyDescent="0.25">
      <c r="W1206" s="37">
        <v>-8.3562872547189799E-6</v>
      </c>
      <c r="X1206" s="38">
        <v>-3.2577747399263899E-3</v>
      </c>
      <c r="Y1206" s="38">
        <v>7.0836792979695031E-3</v>
      </c>
      <c r="Z1206" s="38">
        <v>6.758884690781996E-4</v>
      </c>
      <c r="AA1206" s="38">
        <v>-2.2689423384610564E-3</v>
      </c>
      <c r="AB1206" s="38">
        <v>-7.6043471345779833E-3</v>
      </c>
    </row>
    <row r="1207" spans="23:28" x14ac:dyDescent="0.25">
      <c r="W1207" s="37">
        <v>8.3248674536647738E-3</v>
      </c>
      <c r="X1207" s="38">
        <v>-9.4775173440575576E-4</v>
      </c>
      <c r="Y1207" s="38">
        <v>9.7484586609003603E-3</v>
      </c>
      <c r="Z1207" s="38">
        <v>4.8466535254930929E-3</v>
      </c>
      <c r="AA1207" s="38">
        <v>3.4097108401590958E-3</v>
      </c>
      <c r="AB1207" s="38">
        <v>-4.3909906558961664E-3</v>
      </c>
    </row>
    <row r="1208" spans="23:28" x14ac:dyDescent="0.25">
      <c r="W1208" s="37">
        <v>-2.1919127311790356E-3</v>
      </c>
      <c r="X1208" s="38">
        <v>2.934616880134854E-3</v>
      </c>
      <c r="Y1208" s="38">
        <v>6.2680461024261606E-3</v>
      </c>
      <c r="Z1208" s="38">
        <v>-3.2548594087420508E-4</v>
      </c>
      <c r="AA1208" s="38">
        <v>-7.3492116679437459E-3</v>
      </c>
      <c r="AB1208" s="38">
        <v>1.3746169455668132E-2</v>
      </c>
    </row>
    <row r="1209" spans="23:28" x14ac:dyDescent="0.25">
      <c r="W1209" s="37">
        <v>-5.0579481785476667E-3</v>
      </c>
      <c r="X1209" s="38">
        <v>-5.3359920932271043E-3</v>
      </c>
      <c r="Y1209" s="38">
        <v>1.2498060223655193E-2</v>
      </c>
      <c r="Z1209" s="38">
        <v>1.4965540363675244E-3</v>
      </c>
      <c r="AA1209" s="38">
        <v>2.0477105100406333E-3</v>
      </c>
      <c r="AB1209" s="38">
        <v>-6.8470666507309944E-4</v>
      </c>
    </row>
    <row r="1210" spans="23:28" x14ac:dyDescent="0.25">
      <c r="W1210" s="37">
        <v>6.9512606069096353E-3</v>
      </c>
      <c r="X1210" s="38">
        <v>1.2096586495114026E-2</v>
      </c>
      <c r="Y1210" s="38">
        <v>-7.18542853014369E-3</v>
      </c>
      <c r="Z1210" s="38">
        <v>4.3991626542549053E-3</v>
      </c>
      <c r="AA1210" s="38">
        <v>-3.9549093698151416E-4</v>
      </c>
      <c r="AB1210" s="38">
        <v>-3.8940973205295448E-3</v>
      </c>
    </row>
    <row r="1211" spans="23:28" x14ac:dyDescent="0.25">
      <c r="W1211" s="37">
        <v>2.8790731585089813E-3</v>
      </c>
      <c r="X1211" s="38">
        <v>-4.0299624672334175E-3</v>
      </c>
      <c r="Y1211" s="38">
        <v>5.9657143133823413E-3</v>
      </c>
      <c r="Z1211" s="38">
        <v>-5.2219221258099427E-3</v>
      </c>
      <c r="AA1211" s="38">
        <v>-1.7226845410652459E-3</v>
      </c>
      <c r="AB1211" s="38">
        <v>4.4074030609990585E-4</v>
      </c>
    </row>
    <row r="1212" spans="23:28" x14ac:dyDescent="0.25">
      <c r="W1212" s="37">
        <v>1.7048363270063416E-3</v>
      </c>
      <c r="X1212" s="38">
        <v>-2.3695969841573965E-3</v>
      </c>
      <c r="Y1212" s="38">
        <v>-2.8167150521279834E-3</v>
      </c>
      <c r="Z1212" s="38">
        <v>1.875745230864777E-3</v>
      </c>
      <c r="AA1212" s="38">
        <v>-1.1852659407770262E-3</v>
      </c>
      <c r="AB1212" s="38">
        <v>-7.1584634257633299E-4</v>
      </c>
    </row>
    <row r="1213" spans="23:28" x14ac:dyDescent="0.25">
      <c r="W1213" s="37">
        <v>2.99574695873016E-3</v>
      </c>
      <c r="X1213" s="38">
        <v>2.7199661442500658E-4</v>
      </c>
      <c r="Y1213" s="38">
        <v>6.1757219605497091E-4</v>
      </c>
      <c r="Z1213" s="38">
        <v>2.1380631831845673E-3</v>
      </c>
      <c r="AA1213" s="38">
        <v>8.6041610857937479E-4</v>
      </c>
      <c r="AB1213" s="38">
        <v>8.4239843807939908E-3</v>
      </c>
    </row>
    <row r="1214" spans="23:28" x14ac:dyDescent="0.25">
      <c r="W1214" s="37">
        <v>1.9124322443516575E-3</v>
      </c>
      <c r="X1214" s="38">
        <v>-6.6191332482412667E-4</v>
      </c>
      <c r="Y1214" s="38">
        <v>-2.3727743650364579E-3</v>
      </c>
      <c r="Z1214" s="38">
        <v>-5.4728211504596405E-3</v>
      </c>
      <c r="AA1214" s="38">
        <v>-6.7423706094734371E-3</v>
      </c>
      <c r="AB1214" s="38">
        <v>-2.9076553879473065E-3</v>
      </c>
    </row>
    <row r="1215" spans="23:28" x14ac:dyDescent="0.25">
      <c r="W1215" s="37">
        <v>3.0313545175871693E-3</v>
      </c>
      <c r="X1215" s="38">
        <v>2.7345419837511145E-3</v>
      </c>
      <c r="Y1215" s="38">
        <v>-7.6156105973917872E-3</v>
      </c>
      <c r="Z1215" s="38">
        <v>-3.4301785300784107E-3</v>
      </c>
      <c r="AA1215" s="38">
        <v>8.482256376836448E-3</v>
      </c>
      <c r="AB1215" s="38">
        <v>1.8750614357159064E-4</v>
      </c>
    </row>
    <row r="1216" spans="23:28" x14ac:dyDescent="0.25">
      <c r="W1216" s="37">
        <v>4.1255040423478929E-3</v>
      </c>
      <c r="X1216" s="38">
        <v>-1.2578868993150536E-3</v>
      </c>
      <c r="Y1216" s="38">
        <v>4.2393715403282843E-3</v>
      </c>
      <c r="Z1216" s="38">
        <v>1.266948833593342E-2</v>
      </c>
      <c r="AA1216" s="38">
        <v>-5.2796324633993209E-3</v>
      </c>
      <c r="AB1216" s="38">
        <v>3.1085749936792125E-4</v>
      </c>
    </row>
    <row r="1217" spans="23:28" x14ac:dyDescent="0.25">
      <c r="W1217" s="37">
        <v>2.1861398181354159E-4</v>
      </c>
      <c r="X1217" s="38">
        <v>-1.8363055503177747E-3</v>
      </c>
      <c r="Y1217" s="38">
        <v>-1.4240589138775248E-3</v>
      </c>
      <c r="Z1217" s="38">
        <v>8.4518953265898741E-3</v>
      </c>
      <c r="AA1217" s="38">
        <v>2.1818416972644626E-3</v>
      </c>
      <c r="AB1217" s="38">
        <v>2.1831368975530497E-3</v>
      </c>
    </row>
    <row r="1218" spans="23:28" x14ac:dyDescent="0.25">
      <c r="W1218" s="37">
        <v>-5.4520311414322344E-3</v>
      </c>
      <c r="X1218" s="38">
        <v>-4.1362642807507653E-4</v>
      </c>
      <c r="Y1218" s="38">
        <v>-7.8757287196334798E-3</v>
      </c>
      <c r="Z1218" s="38">
        <v>3.1194837932445804E-3</v>
      </c>
      <c r="AA1218" s="38">
        <v>-3.0507643567863852E-3</v>
      </c>
      <c r="AB1218" s="38">
        <v>6.7835421454095924E-3</v>
      </c>
    </row>
    <row r="1219" spans="23:28" x14ac:dyDescent="0.25">
      <c r="W1219" s="37">
        <v>6.6122831094602586E-3</v>
      </c>
      <c r="X1219" s="38">
        <v>4.3009251319526803E-3</v>
      </c>
      <c r="Y1219" s="38">
        <v>5.5376793312039811E-3</v>
      </c>
      <c r="Z1219" s="38">
        <v>2.9087683545469187E-3</v>
      </c>
      <c r="AA1219" s="38">
        <v>3.7198772734962403E-3</v>
      </c>
      <c r="AB1219" s="38">
        <v>-1.6829789920971962E-3</v>
      </c>
    </row>
    <row r="1220" spans="23:28" x14ac:dyDescent="0.25">
      <c r="W1220" s="37">
        <v>-4.8351502618985253E-3</v>
      </c>
      <c r="X1220" s="38">
        <v>-3.7600493871868821E-3</v>
      </c>
      <c r="Y1220" s="38">
        <v>3.5016442159791043E-3</v>
      </c>
      <c r="Z1220" s="38">
        <v>2.5017439550822015E-3</v>
      </c>
      <c r="AA1220" s="38">
        <v>-5.9380265919491649E-3</v>
      </c>
      <c r="AB1220" s="38">
        <v>1.0860056276111573E-2</v>
      </c>
    </row>
    <row r="1221" spans="23:28" x14ac:dyDescent="0.25">
      <c r="W1221" s="37">
        <v>-4.0576860874367415E-3</v>
      </c>
      <c r="X1221" s="38">
        <v>-4.7022490000235848E-3</v>
      </c>
      <c r="Y1221" s="38">
        <v>1.3631042980283383E-3</v>
      </c>
      <c r="Z1221" s="38">
        <v>4.2323152168421072E-3</v>
      </c>
      <c r="AA1221" s="38">
        <v>5.8926084567327052E-3</v>
      </c>
      <c r="AB1221" s="38">
        <v>9.2683441984139792E-3</v>
      </c>
    </row>
    <row r="1222" spans="23:28" x14ac:dyDescent="0.25">
      <c r="W1222" s="37">
        <v>3.8956254820717729E-3</v>
      </c>
      <c r="X1222" s="38">
        <v>-7.1331671663065208E-3</v>
      </c>
      <c r="Y1222" s="38">
        <v>2.3832781953875386E-3</v>
      </c>
      <c r="Z1222" s="38">
        <v>-2.1268476545345041E-3</v>
      </c>
      <c r="AA1222" s="38">
        <v>1.1141105202212929E-2</v>
      </c>
      <c r="AB1222" s="38">
        <v>-6.0194599619659128E-3</v>
      </c>
    </row>
    <row r="1223" spans="23:28" x14ac:dyDescent="0.25">
      <c r="W1223" s="37">
        <v>7.9753592808614483E-3</v>
      </c>
      <c r="X1223" s="38">
        <v>-1.8760338182255507E-4</v>
      </c>
      <c r="Y1223" s="38">
        <v>6.0980932135440528E-3</v>
      </c>
      <c r="Z1223" s="38">
        <v>-3.5825780916355146E-3</v>
      </c>
      <c r="AA1223" s="38">
        <v>7.4131031543482094E-3</v>
      </c>
      <c r="AB1223" s="38">
        <v>1.2969639468689275E-2</v>
      </c>
    </row>
    <row r="1224" spans="23:28" x14ac:dyDescent="0.25">
      <c r="W1224" s="37">
        <v>6.0283186938613737E-5</v>
      </c>
      <c r="X1224" s="38">
        <v>5.1170628446707269E-3</v>
      </c>
      <c r="Y1224" s="38">
        <v>-8.1798862488212777E-4</v>
      </c>
      <c r="Z1224" s="38">
        <v>-1.6703251359729621E-3</v>
      </c>
      <c r="AA1224" s="38">
        <v>-1.049731043521315E-2</v>
      </c>
      <c r="AB1224" s="38">
        <v>3.3595202138385501E-4</v>
      </c>
    </row>
    <row r="1225" spans="23:28" x14ac:dyDescent="0.25">
      <c r="W1225" s="37">
        <v>-3.7596147512900645E-3</v>
      </c>
      <c r="X1225" s="38">
        <v>1.1508232226129622E-2</v>
      </c>
      <c r="Y1225" s="38">
        <v>6.4987713704373166E-3</v>
      </c>
      <c r="Z1225" s="38">
        <v>5.1890212656246146E-3</v>
      </c>
      <c r="AA1225" s="38">
        <v>6.4069167966488748E-3</v>
      </c>
      <c r="AB1225" s="38">
        <v>-6.3155468147793725E-3</v>
      </c>
    </row>
    <row r="1226" spans="23:28" x14ac:dyDescent="0.25">
      <c r="W1226" s="37">
        <v>6.8038124481827251E-4</v>
      </c>
      <c r="X1226" s="38">
        <v>-9.7366718339253564E-4</v>
      </c>
      <c r="Y1226" s="38">
        <v>-1.9315298738514688E-3</v>
      </c>
      <c r="Z1226" s="38">
        <v>4.3199546242532957E-3</v>
      </c>
      <c r="AA1226" s="38">
        <v>3.7940745788626372E-3</v>
      </c>
      <c r="AB1226" s="38">
        <v>3.1729325918480756E-3</v>
      </c>
    </row>
    <row r="1227" spans="23:28" x14ac:dyDescent="0.25">
      <c r="W1227" s="37">
        <v>-5.5755099629110185E-3</v>
      </c>
      <c r="X1227" s="38">
        <v>6.9382839663157938E-3</v>
      </c>
      <c r="Y1227" s="38">
        <v>-2.521848702550779E-3</v>
      </c>
      <c r="Z1227" s="38">
        <v>-1.2632455392747944E-3</v>
      </c>
      <c r="AA1227" s="38">
        <v>7.4855480862315738E-4</v>
      </c>
      <c r="AB1227" s="38">
        <v>1.4877344064065255E-3</v>
      </c>
    </row>
    <row r="1228" spans="23:28" x14ac:dyDescent="0.25">
      <c r="W1228" s="37">
        <v>3.6196989776712141E-3</v>
      </c>
      <c r="X1228" s="38">
        <v>9.7299146616715015E-3</v>
      </c>
      <c r="Y1228" s="38">
        <v>-7.1142292149001148E-3</v>
      </c>
      <c r="Z1228" s="38">
        <v>6.6281511347653574E-3</v>
      </c>
      <c r="AA1228" s="38">
        <v>-3.7597031076904387E-3</v>
      </c>
      <c r="AB1228" s="38">
        <v>5.3577909660692969E-3</v>
      </c>
    </row>
    <row r="1229" spans="23:28" x14ac:dyDescent="0.25">
      <c r="W1229" s="37">
        <v>-6.1394713475252495E-3</v>
      </c>
      <c r="X1229" s="38">
        <v>-1.1057569460936065E-3</v>
      </c>
      <c r="Y1229" s="38">
        <v>-5.2560381431670982E-3</v>
      </c>
      <c r="Z1229" s="38">
        <v>9.7943748399586181E-3</v>
      </c>
      <c r="AA1229" s="38">
        <v>-3.3610301069449634E-3</v>
      </c>
      <c r="AB1229" s="38">
        <v>6.85003885576989E-3</v>
      </c>
    </row>
    <row r="1230" spans="23:28" x14ac:dyDescent="0.25">
      <c r="W1230" s="37">
        <v>3.1328643353830555E-3</v>
      </c>
      <c r="X1230" s="38">
        <v>3.0192631131976668E-3</v>
      </c>
      <c r="Y1230" s="38">
        <v>-4.6513128672326272E-3</v>
      </c>
      <c r="Z1230" s="38">
        <v>-2.5147324133002261E-3</v>
      </c>
      <c r="AA1230" s="38">
        <v>9.6195714978501191E-3</v>
      </c>
      <c r="AB1230" s="38">
        <v>5.8679316602014298E-3</v>
      </c>
    </row>
    <row r="1231" spans="23:28" x14ac:dyDescent="0.25">
      <c r="W1231" s="37">
        <v>2.8758512280532156E-3</v>
      </c>
      <c r="X1231" s="38">
        <v>-9.6448913584390537E-4</v>
      </c>
      <c r="Y1231" s="38">
        <v>1.2270913430760266E-2</v>
      </c>
      <c r="Z1231" s="38">
        <v>1.6669797435798682E-2</v>
      </c>
      <c r="AA1231" s="38">
        <v>2.8040386642795056E-3</v>
      </c>
      <c r="AB1231" s="38">
        <v>3.9577474593570513E-4</v>
      </c>
    </row>
    <row r="1232" spans="23:28" x14ac:dyDescent="0.25">
      <c r="W1232" s="37">
        <v>1.4624885352386636E-4</v>
      </c>
      <c r="X1232" s="38">
        <v>7.3712872452015282E-3</v>
      </c>
      <c r="Y1232" s="38">
        <v>5.9064350221466159E-3</v>
      </c>
      <c r="Z1232" s="38">
        <v>3.8463830602097002E-3</v>
      </c>
      <c r="AA1232" s="38">
        <v>7.6590116042178124E-3</v>
      </c>
      <c r="AB1232" s="38">
        <v>9.0350565336724687E-3</v>
      </c>
    </row>
    <row r="1233" spans="23:28" x14ac:dyDescent="0.25">
      <c r="W1233" s="37">
        <v>-6.1982454417389811E-3</v>
      </c>
      <c r="X1233" s="38">
        <v>-9.4760545582394107E-3</v>
      </c>
      <c r="Y1233" s="38">
        <v>2.7667488227994912E-3</v>
      </c>
      <c r="Z1233" s="38">
        <v>-5.5679535823117479E-3</v>
      </c>
      <c r="AA1233" s="38">
        <v>8.8487507274374357E-3</v>
      </c>
      <c r="AB1233" s="38">
        <v>8.1461766184147562E-4</v>
      </c>
    </row>
    <row r="1234" spans="23:28" x14ac:dyDescent="0.25">
      <c r="W1234" s="37">
        <v>6.8437807384179989E-5</v>
      </c>
      <c r="X1234" s="38">
        <v>8.6963705851085243E-3</v>
      </c>
      <c r="Y1234" s="38">
        <v>6.1292629657633373E-3</v>
      </c>
      <c r="Z1234" s="38">
        <v>4.4312184475813407E-3</v>
      </c>
      <c r="AA1234" s="38">
        <v>5.4076214984059333E-3</v>
      </c>
      <c r="AB1234" s="38">
        <v>-7.8296360776344952E-3</v>
      </c>
    </row>
    <row r="1235" spans="23:28" x14ac:dyDescent="0.25">
      <c r="W1235" s="37">
        <v>3.496020567580126E-3</v>
      </c>
      <c r="X1235" s="38">
        <v>6.6387656877632253E-3</v>
      </c>
      <c r="Y1235" s="38">
        <v>-3.2672944275385814E-3</v>
      </c>
      <c r="Z1235" s="38">
        <v>-1.1702726991814417E-3</v>
      </c>
      <c r="AA1235" s="38">
        <v>1.0183950795279815E-2</v>
      </c>
      <c r="AB1235" s="38">
        <v>-3.2640596451652525E-3</v>
      </c>
    </row>
    <row r="1236" spans="23:28" x14ac:dyDescent="0.25">
      <c r="W1236" s="37">
        <v>2.2395247151493092E-3</v>
      </c>
      <c r="X1236" s="38">
        <v>8.9591984740545749E-3</v>
      </c>
      <c r="Y1236" s="38">
        <v>9.0731387086212638E-3</v>
      </c>
      <c r="Z1236" s="38">
        <v>-5.9981332212089913E-3</v>
      </c>
      <c r="AA1236" s="38">
        <v>7.882662576856091E-4</v>
      </c>
      <c r="AB1236" s="38">
        <v>2.183691357335192E-4</v>
      </c>
    </row>
    <row r="1237" spans="23:28" x14ac:dyDescent="0.25">
      <c r="W1237" s="37">
        <v>1.0492019919169252E-3</v>
      </c>
      <c r="X1237" s="38">
        <v>1.9584716053577735E-4</v>
      </c>
      <c r="Y1237" s="38">
        <v>-8.7115371110907287E-3</v>
      </c>
      <c r="Z1237" s="38">
        <v>7.9489657340047412E-3</v>
      </c>
      <c r="AA1237" s="38">
        <v>9.555779539467766E-3</v>
      </c>
      <c r="AB1237" s="38">
        <v>1.1342427823261824E-2</v>
      </c>
    </row>
    <row r="1238" spans="23:28" x14ac:dyDescent="0.25">
      <c r="W1238" s="37">
        <v>8.5027392287738619E-4</v>
      </c>
      <c r="X1238" s="38">
        <v>2.894261845322035E-4</v>
      </c>
      <c r="Y1238" s="38">
        <v>4.1538768339738456E-3</v>
      </c>
      <c r="Z1238" s="38">
        <v>-4.5739462092387944E-5</v>
      </c>
      <c r="AA1238" s="38">
        <v>3.3390813006088137E-3</v>
      </c>
      <c r="AB1238" s="38">
        <v>-4.758378482723492E-3</v>
      </c>
    </row>
    <row r="1239" spans="23:28" x14ac:dyDescent="0.25">
      <c r="W1239" s="37">
        <v>-5.4328326177725096E-3</v>
      </c>
      <c r="X1239" s="38">
        <v>8.3331509884155813E-3</v>
      </c>
      <c r="Y1239" s="38">
        <v>6.5404667753260586E-3</v>
      </c>
      <c r="Z1239" s="38">
        <v>1.0828798593439569E-2</v>
      </c>
      <c r="AA1239" s="38">
        <v>-1.5540954776853324E-2</v>
      </c>
      <c r="AB1239" s="38">
        <v>3.2636602305832641E-3</v>
      </c>
    </row>
    <row r="1240" spans="23:28" x14ac:dyDescent="0.25">
      <c r="W1240" s="37">
        <v>8.2203400461352428E-3</v>
      </c>
      <c r="X1240" s="38">
        <v>4.3456926394137545E-3</v>
      </c>
      <c r="Y1240" s="38">
        <v>-1.0952008041791852E-2</v>
      </c>
      <c r="Z1240" s="38">
        <v>2.6604084026359484E-3</v>
      </c>
      <c r="AA1240" s="38">
        <v>1.6070030975341796E-2</v>
      </c>
      <c r="AB1240" s="38">
        <v>9.0350565336724687E-3</v>
      </c>
    </row>
    <row r="1241" spans="23:28" x14ac:dyDescent="0.25">
      <c r="W1241" s="37">
        <v>1.2779923190450063E-3</v>
      </c>
      <c r="X1241" s="38">
        <v>-1.8249528941159951E-3</v>
      </c>
      <c r="Y1241" s="38">
        <v>-3.5967979483270025E-3</v>
      </c>
      <c r="Z1241" s="38">
        <v>-4.8184303492860639E-3</v>
      </c>
      <c r="AA1241" s="38">
        <v>2.009962478140369E-3</v>
      </c>
      <c r="AB1241" s="38">
        <v>1.5627748247301497E-3</v>
      </c>
    </row>
    <row r="1242" spans="23:28" x14ac:dyDescent="0.25">
      <c r="W1242" s="37">
        <v>-1.2598053990601329E-3</v>
      </c>
      <c r="X1242" s="38">
        <v>1.6475973668784718E-3</v>
      </c>
      <c r="Y1242" s="38">
        <v>1.1373579946442624E-2</v>
      </c>
      <c r="Z1242" s="38">
        <v>6.4876189784001323E-3</v>
      </c>
      <c r="AA1242" s="38">
        <v>-6.1358045822009445E-3</v>
      </c>
      <c r="AB1242" s="38">
        <v>2.9922654483802037E-3</v>
      </c>
    </row>
    <row r="1243" spans="23:28" x14ac:dyDescent="0.25">
      <c r="W1243" s="37">
        <v>-2.8889712075411801E-3</v>
      </c>
      <c r="X1243" s="38">
        <v>-6.4284326046981709E-4</v>
      </c>
      <c r="Y1243" s="38">
        <v>1.2831574104487663E-2</v>
      </c>
      <c r="Z1243" s="38">
        <v>3.0731664147253465E-3</v>
      </c>
      <c r="AA1243" s="38">
        <v>7.8176434873137614E-3</v>
      </c>
      <c r="AB1243" s="38">
        <v>9.088297500862973E-3</v>
      </c>
    </row>
    <row r="1244" spans="23:28" x14ac:dyDescent="0.25">
      <c r="W1244" s="37">
        <v>1.0431240434612846E-3</v>
      </c>
      <c r="X1244" s="38">
        <v>-6.6910512416361589E-3</v>
      </c>
      <c r="Y1244" s="38">
        <v>1.1554231758087554E-3</v>
      </c>
      <c r="Z1244" s="38">
        <v>-8.7796598078683022E-3</v>
      </c>
      <c r="AA1244" s="38">
        <v>-1.0947994891367854E-2</v>
      </c>
      <c r="AB1244" s="38">
        <v>-8.3674620747056904E-3</v>
      </c>
    </row>
    <row r="1245" spans="23:28" x14ac:dyDescent="0.25">
      <c r="W1245" s="37">
        <v>1.7534266498827489E-3</v>
      </c>
      <c r="X1245" s="38">
        <v>1.0932914708770114E-2</v>
      </c>
      <c r="Y1245" s="38">
        <v>1.0973901294668031E-2</v>
      </c>
      <c r="Z1245" s="38">
        <v>-2.7648517770274342E-3</v>
      </c>
      <c r="AA1245" s="38">
        <v>8.3072295784484586E-3</v>
      </c>
      <c r="AB1245" s="38">
        <v>-5.6124474405020008E-3</v>
      </c>
    </row>
    <row r="1246" spans="23:28" x14ac:dyDescent="0.25">
      <c r="W1246" s="37">
        <v>4.1190411729970944E-3</v>
      </c>
      <c r="X1246" s="38">
        <v>2.5378352782136062E-3</v>
      </c>
      <c r="Y1246" s="38">
        <v>8.5132430881945768E-3</v>
      </c>
      <c r="Z1246" s="38">
        <v>-8.9405194368628155E-4</v>
      </c>
      <c r="AA1246" s="38">
        <v>4.7816352126654237E-3</v>
      </c>
      <c r="AB1246" s="38">
        <v>-3.079460216089137E-3</v>
      </c>
    </row>
    <row r="1247" spans="23:28" x14ac:dyDescent="0.25">
      <c r="W1247" s="37">
        <v>3.5006681309809207E-3</v>
      </c>
      <c r="X1247" s="38">
        <v>3.7619382944976678E-3</v>
      </c>
      <c r="Y1247" s="38">
        <v>-3.6332485201128286E-4</v>
      </c>
      <c r="Z1247" s="38">
        <v>4.9130488976799822E-3</v>
      </c>
      <c r="AA1247" s="38">
        <v>-7.0295337390154601E-3</v>
      </c>
      <c r="AB1247" s="38">
        <v>-3.8663952487819186E-3</v>
      </c>
    </row>
    <row r="1248" spans="23:28" x14ac:dyDescent="0.25">
      <c r="W1248" s="37">
        <v>6.4803363329556302E-4</v>
      </c>
      <c r="X1248" s="38">
        <v>9.4471174341160813E-3</v>
      </c>
      <c r="Y1248" s="38">
        <v>1.2106489185076499E-3</v>
      </c>
      <c r="Z1248" s="38">
        <v>3.4641618261157408E-4</v>
      </c>
      <c r="AA1248" s="38">
        <v>-1.7994233061373235E-2</v>
      </c>
      <c r="AB1248" s="38">
        <v>-4.556783866167825E-3</v>
      </c>
    </row>
    <row r="1249" spans="23:28" x14ac:dyDescent="0.25">
      <c r="W1249" s="37">
        <v>-2.9131499422888731E-3</v>
      </c>
      <c r="X1249" s="38">
        <v>-5.0274178167819604E-4</v>
      </c>
      <c r="Y1249" s="38">
        <v>-2.3289508768721068E-5</v>
      </c>
      <c r="Z1249" s="38">
        <v>5.230019010770047E-3</v>
      </c>
      <c r="AA1249" s="38">
        <v>1.9123340426711365E-3</v>
      </c>
      <c r="AB1249" s="38">
        <v>-5.9496011054885455E-3</v>
      </c>
    </row>
    <row r="1250" spans="23:28" x14ac:dyDescent="0.25">
      <c r="W1250" s="37">
        <v>1.2032416316273156E-3</v>
      </c>
      <c r="X1250" s="38">
        <v>-5.615388429054291E-3</v>
      </c>
      <c r="Y1250" s="38">
        <v>3.7636811412572573E-3</v>
      </c>
      <c r="Z1250" s="38">
        <v>-5.0152371765652798E-4</v>
      </c>
      <c r="AA1250" s="38">
        <v>-1.3740661673992873E-2</v>
      </c>
      <c r="AB1250" s="38">
        <v>7.3341459746065086E-3</v>
      </c>
    </row>
    <row r="1251" spans="23:28" x14ac:dyDescent="0.25">
      <c r="W1251" s="37">
        <v>4.5231700960343003E-3</v>
      </c>
      <c r="X1251" s="38">
        <v>5.9380929793405941E-5</v>
      </c>
      <c r="Y1251" s="38">
        <v>-5.8499909750447847E-3</v>
      </c>
      <c r="Z1251" s="38">
        <v>3.4410214774026823E-3</v>
      </c>
      <c r="AA1251" s="38">
        <v>3.9040106604341417E-3</v>
      </c>
      <c r="AB1251" s="38">
        <v>5.8740355065187034E-3</v>
      </c>
    </row>
    <row r="1252" spans="23:28" x14ac:dyDescent="0.25">
      <c r="W1252" s="37">
        <v>-4.3716766868019479E-4</v>
      </c>
      <c r="X1252" s="38">
        <v>1.7127974754439492E-3</v>
      </c>
      <c r="Y1252" s="38">
        <v>-9.0876965436531461E-3</v>
      </c>
      <c r="Z1252" s="38">
        <v>-1.5612278040578532E-3</v>
      </c>
      <c r="AA1252" s="38">
        <v>-6.5246375778689981E-3</v>
      </c>
      <c r="AB1252" s="38">
        <v>-7.0444533854366453E-3</v>
      </c>
    </row>
    <row r="1253" spans="23:28" x14ac:dyDescent="0.25">
      <c r="W1253" s="37">
        <v>5.4326098643272414E-3</v>
      </c>
      <c r="X1253" s="38">
        <v>2.2854226201852726E-3</v>
      </c>
      <c r="Y1253" s="38">
        <v>4.6172214938938853E-3</v>
      </c>
      <c r="Z1253" s="38">
        <v>7.5320599383412617E-4</v>
      </c>
      <c r="AA1253" s="38">
        <v>-2.4531979614868761E-3</v>
      </c>
      <c r="AB1253" s="38">
        <v>5.1508303307731696E-3</v>
      </c>
    </row>
    <row r="1254" spans="23:28" x14ac:dyDescent="0.25">
      <c r="W1254" s="37">
        <v>-3.3871633922914045E-3</v>
      </c>
      <c r="X1254" s="38">
        <v>6.0401542421241175E-3</v>
      </c>
      <c r="Y1254" s="38">
        <v>2.5388061276804368E-3</v>
      </c>
      <c r="Z1254" s="38">
        <v>-1.4786124363017745E-4</v>
      </c>
      <c r="AA1254" s="38">
        <v>-1.5417445719242097E-3</v>
      </c>
      <c r="AB1254" s="38">
        <v>1.8413767319440374E-2</v>
      </c>
    </row>
    <row r="1255" spans="23:28" x14ac:dyDescent="0.25">
      <c r="W1255" s="37">
        <v>1.6553763680334666E-3</v>
      </c>
      <c r="X1255" s="38">
        <v>-3.5808594541085767E-3</v>
      </c>
      <c r="Y1255" s="38">
        <v>-9.9826114723749922E-3</v>
      </c>
      <c r="Z1255" s="38">
        <v>-5.9375266588802336E-3</v>
      </c>
      <c r="AA1255" s="38">
        <v>-4.5091020036954433E-3</v>
      </c>
      <c r="AB1255" s="38">
        <v>6.1123957358508053E-3</v>
      </c>
    </row>
    <row r="1256" spans="23:28" x14ac:dyDescent="0.25">
      <c r="W1256" s="37">
        <v>-1.3809556867287029E-3</v>
      </c>
      <c r="X1256" s="38">
        <v>6.5432137105526636E-3</v>
      </c>
      <c r="Y1256" s="38">
        <v>-2.2162716067636217E-3</v>
      </c>
      <c r="Z1256" s="38">
        <v>8.5340840071978161E-3</v>
      </c>
      <c r="AA1256" s="38">
        <v>-4.4347671827301384E-3</v>
      </c>
      <c r="AB1256" s="38">
        <v>-5.1752175260058719E-3</v>
      </c>
    </row>
    <row r="1257" spans="23:28" x14ac:dyDescent="0.25">
      <c r="W1257" s="37">
        <v>-4.1853277571150104E-3</v>
      </c>
      <c r="X1257" s="38">
        <v>4.87262375170394E-3</v>
      </c>
      <c r="Y1257" s="38">
        <v>1.3137397991662149E-2</v>
      </c>
      <c r="Z1257" s="38">
        <v>1.1796378497211844E-2</v>
      </c>
      <c r="AA1257" s="38">
        <v>-3.8364750106586144E-3</v>
      </c>
      <c r="AB1257" s="38">
        <v>7.7838865093908679E-4</v>
      </c>
    </row>
    <row r="1258" spans="23:28" x14ac:dyDescent="0.25">
      <c r="W1258" s="37">
        <v>4.3297215142811186E-4</v>
      </c>
      <c r="X1258" s="38">
        <v>3.7348925186597628E-4</v>
      </c>
      <c r="Y1258" s="38">
        <v>-7.403740191372344E-3</v>
      </c>
      <c r="Z1258" s="38">
        <v>1.6174347068346105E-2</v>
      </c>
      <c r="AA1258" s="38">
        <v>-3.073614865471609E-3</v>
      </c>
      <c r="AB1258" s="38">
        <v>-6.8887717667290415E-3</v>
      </c>
    </row>
    <row r="1259" spans="23:28" x14ac:dyDescent="0.25">
      <c r="W1259" s="37">
        <v>-1.5631420728837839E-3</v>
      </c>
      <c r="X1259" s="38">
        <v>-1.9352093679335667E-3</v>
      </c>
      <c r="Y1259" s="38">
        <v>6.1979203297174539E-3</v>
      </c>
      <c r="Z1259" s="38">
        <v>1.4537968794058542E-3</v>
      </c>
      <c r="AA1259" s="38">
        <v>4.1974995075259357E-3</v>
      </c>
      <c r="AB1259" s="38">
        <v>-2.0403207346238197E-2</v>
      </c>
    </row>
    <row r="1260" spans="23:28" x14ac:dyDescent="0.25">
      <c r="W1260" s="37">
        <v>9.4258172475732861E-3</v>
      </c>
      <c r="X1260" s="38">
        <v>8.1373163063981329E-3</v>
      </c>
      <c r="Y1260" s="38">
        <v>-4.726102997161797E-3</v>
      </c>
      <c r="Z1260" s="38">
        <v>7.1154479047618119E-5</v>
      </c>
      <c r="AA1260" s="38">
        <v>8.0053217208012929E-3</v>
      </c>
      <c r="AB1260" s="38">
        <v>-5.673871586271707E-3</v>
      </c>
    </row>
    <row r="1261" spans="23:28" x14ac:dyDescent="0.25">
      <c r="W1261" s="37">
        <v>2.9199413029331479E-3</v>
      </c>
      <c r="X1261" s="38">
        <v>1.2838327554854914E-3</v>
      </c>
      <c r="Y1261" s="38">
        <v>-4.826830901898939E-3</v>
      </c>
      <c r="Z1261" s="38">
        <v>4.3533765491076334E-3</v>
      </c>
      <c r="AA1261" s="38">
        <v>6.3426511734258383E-3</v>
      </c>
      <c r="AB1261" s="38">
        <v>5.5791727767304112E-3</v>
      </c>
    </row>
    <row r="1262" spans="23:28" x14ac:dyDescent="0.25">
      <c r="W1262" s="37">
        <v>2.9404514089022993E-3</v>
      </c>
      <c r="X1262" s="38">
        <v>2.6817900109344919E-3</v>
      </c>
      <c r="Y1262" s="38">
        <v>2.136610719877353E-4</v>
      </c>
      <c r="Z1262" s="38">
        <v>-8.3784863151493486E-3</v>
      </c>
      <c r="AA1262" s="38">
        <v>-6.1872354161925614E-3</v>
      </c>
      <c r="AB1262" s="38">
        <v>-3.1039091389753592E-3</v>
      </c>
    </row>
    <row r="1263" spans="23:28" x14ac:dyDescent="0.25">
      <c r="W1263" s="37">
        <v>-3.1875272588891678E-3</v>
      </c>
      <c r="X1263" s="38">
        <v>-1.8954995968888397E-3</v>
      </c>
      <c r="Y1263" s="38">
        <v>6.803497035938199E-3</v>
      </c>
      <c r="Z1263" s="38">
        <v>2.0097038105814031E-5</v>
      </c>
      <c r="AA1263" s="38">
        <v>1.6499771992210298E-3</v>
      </c>
      <c r="AB1263" s="38">
        <v>1.68131353246863E-3</v>
      </c>
    </row>
    <row r="1264" spans="23:28" x14ac:dyDescent="0.25">
      <c r="W1264" s="37">
        <v>-1.8161443995282753E-3</v>
      </c>
      <c r="X1264" s="38">
        <v>-1.1630388664547353E-2</v>
      </c>
      <c r="Y1264" s="38">
        <v>3.3686545071337608E-3</v>
      </c>
      <c r="Z1264" s="38">
        <v>2.6360457237216903E-3</v>
      </c>
      <c r="AA1264" s="38">
        <v>3.8630462914705276E-3</v>
      </c>
      <c r="AB1264" s="38">
        <v>-9.9655295308490165E-3</v>
      </c>
    </row>
    <row r="1265" spans="23:28" x14ac:dyDescent="0.25">
      <c r="W1265" s="37">
        <v>1.115421661324799E-2</v>
      </c>
      <c r="X1265" s="38">
        <v>3.3853113361838041E-3</v>
      </c>
      <c r="Y1265" s="38">
        <v>1.8264057694555959E-3</v>
      </c>
      <c r="Z1265" s="38">
        <v>1.622358300058404E-2</v>
      </c>
      <c r="AA1265" s="38">
        <v>7.4944054323248565E-3</v>
      </c>
      <c r="AB1265" s="38">
        <v>-1.302090706404997E-2</v>
      </c>
    </row>
    <row r="1266" spans="23:28" x14ac:dyDescent="0.25">
      <c r="W1266" s="37">
        <v>5.9034302012005353E-4</v>
      </c>
      <c r="X1266" s="38">
        <v>-5.1037068280711528E-3</v>
      </c>
      <c r="Y1266" s="38">
        <v>8.2369601300830257E-3</v>
      </c>
      <c r="Z1266" s="38">
        <v>-8.7496169197766099E-5</v>
      </c>
      <c r="AA1266" s="38">
        <v>7.807772923214361E-3</v>
      </c>
      <c r="AB1266" s="38">
        <v>1.3444281684191082E-3</v>
      </c>
    </row>
    <row r="1267" spans="23:28" x14ac:dyDescent="0.25">
      <c r="W1267" s="37">
        <v>-1.3601984710490797E-3</v>
      </c>
      <c r="X1267" s="38">
        <v>2.5467190178242163E-3</v>
      </c>
      <c r="Y1267" s="38">
        <v>-1.2004103888979443E-3</v>
      </c>
      <c r="Z1267" s="38">
        <v>4.5749658427950632E-3</v>
      </c>
      <c r="AA1267" s="38">
        <v>-7.233973596058786E-3</v>
      </c>
      <c r="AB1267" s="38">
        <v>1.6524794572329846E-2</v>
      </c>
    </row>
    <row r="1268" spans="23:28" x14ac:dyDescent="0.25">
      <c r="W1268" s="37">
        <v>2.4011249615781705E-3</v>
      </c>
      <c r="X1268" s="38">
        <v>4.6354115536596501E-3</v>
      </c>
      <c r="Y1268" s="38">
        <v>-4.8728199608049196E-4</v>
      </c>
      <c r="Z1268" s="38">
        <v>-1.1407352796311899E-3</v>
      </c>
      <c r="AA1268" s="38">
        <v>-4.5962410548701883E-3</v>
      </c>
      <c r="AB1268" s="38">
        <v>-8.591106585423404E-4</v>
      </c>
    </row>
    <row r="1269" spans="23:28" x14ac:dyDescent="0.25">
      <c r="W1269" s="37">
        <v>5.9772966915246795E-3</v>
      </c>
      <c r="X1269" s="38">
        <v>3.0004437556053745E-3</v>
      </c>
      <c r="Y1269" s="38">
        <v>-1.5519770597133174E-3</v>
      </c>
      <c r="Z1269" s="38">
        <v>4.8227738223715275E-3</v>
      </c>
      <c r="AA1269" s="38">
        <v>-1.7152892577461899E-3</v>
      </c>
      <c r="AB1269" s="38">
        <v>1.5396422533161967E-3</v>
      </c>
    </row>
    <row r="1270" spans="23:28" x14ac:dyDescent="0.25">
      <c r="W1270" s="37">
        <v>1.7041805358516283E-3</v>
      </c>
      <c r="X1270" s="38">
        <v>1.0886305051622913E-2</v>
      </c>
      <c r="Y1270" s="38">
        <v>1.4412754699638754E-3</v>
      </c>
      <c r="Z1270" s="38">
        <v>3.3226510102678727E-3</v>
      </c>
      <c r="AA1270" s="38">
        <v>1.3888055687956511E-2</v>
      </c>
      <c r="AB1270" s="38">
        <v>-1.3160826002707472E-2</v>
      </c>
    </row>
    <row r="1271" spans="23:28" x14ac:dyDescent="0.25">
      <c r="W1271" s="37">
        <v>5.3743394937540868E-3</v>
      </c>
      <c r="X1271" s="38">
        <v>2.9968412084381271E-3</v>
      </c>
      <c r="Y1271" s="38">
        <v>4.6115823106934843E-3</v>
      </c>
      <c r="Z1271" s="38">
        <v>2.0545152707029044E-3</v>
      </c>
      <c r="AA1271" s="38">
        <v>3.3057261281181126E-3</v>
      </c>
      <c r="AB1271" s="38">
        <v>3.783602293321019E-3</v>
      </c>
    </row>
    <row r="1272" spans="23:28" x14ac:dyDescent="0.25">
      <c r="W1272" s="37">
        <v>1.4430425972008379E-3</v>
      </c>
      <c r="X1272" s="38">
        <v>1.1124147320297198E-3</v>
      </c>
      <c r="Y1272" s="38">
        <v>1.2887275436729397E-3</v>
      </c>
      <c r="Z1272" s="38">
        <v>-9.6484090651472801E-3</v>
      </c>
      <c r="AA1272" s="38">
        <v>-3.345338049158454E-3</v>
      </c>
      <c r="AB1272" s="38">
        <v>-2.4113154232632949E-3</v>
      </c>
    </row>
    <row r="1273" spans="23:28" x14ac:dyDescent="0.25">
      <c r="W1273" s="37">
        <v>2.1329063793004022E-3</v>
      </c>
      <c r="X1273" s="38">
        <v>-3.9563549282684105E-4</v>
      </c>
      <c r="Y1273" s="38">
        <v>9.2124282837503422E-4</v>
      </c>
      <c r="Z1273" s="38">
        <v>5.568612640064384E-3</v>
      </c>
      <c r="AA1273" s="38">
        <v>-3.134786387719214E-3</v>
      </c>
      <c r="AB1273" s="38">
        <v>1.4262348009982816E-3</v>
      </c>
    </row>
    <row r="1274" spans="23:28" x14ac:dyDescent="0.25">
      <c r="W1274" s="37">
        <v>-2.6008697977900732E-3</v>
      </c>
      <c r="X1274" s="38">
        <v>3.7675682963490545E-3</v>
      </c>
      <c r="Y1274" s="38">
        <v>1.5378449398245721E-3</v>
      </c>
      <c r="Z1274" s="38">
        <v>9.4666688649624117E-3</v>
      </c>
      <c r="AA1274" s="38">
        <v>-3.5899935791268945E-3</v>
      </c>
      <c r="AB1274" s="38">
        <v>5.1379938078174748E-3</v>
      </c>
    </row>
    <row r="1275" spans="23:28" x14ac:dyDescent="0.25">
      <c r="W1275" s="37">
        <v>8.3497875175438819E-3</v>
      </c>
      <c r="X1275" s="38">
        <v>3.1937604697086499E-3</v>
      </c>
      <c r="Y1275" s="38">
        <v>9.8146609666728188E-4</v>
      </c>
      <c r="Z1275" s="38">
        <v>4.23719908059138E-4</v>
      </c>
      <c r="AA1275" s="38">
        <v>5.1424608646892011E-3</v>
      </c>
      <c r="AB1275" s="38">
        <v>8.9051150361105103E-3</v>
      </c>
    </row>
    <row r="1276" spans="23:28" x14ac:dyDescent="0.25">
      <c r="W1276" s="37">
        <v>-5.1476109865703614E-3</v>
      </c>
      <c r="X1276" s="38">
        <v>7.5813577111839541E-3</v>
      </c>
      <c r="Y1276" s="38">
        <v>7.0989556848449877E-3</v>
      </c>
      <c r="Z1276" s="38">
        <v>6.4372228128486302E-4</v>
      </c>
      <c r="AA1276" s="38">
        <v>-4.9536135374102742E-3</v>
      </c>
      <c r="AB1276" s="38">
        <v>-1.3167974303869416E-4</v>
      </c>
    </row>
    <row r="1277" spans="23:28" x14ac:dyDescent="0.25">
      <c r="W1277" s="37">
        <v>-2.4399823678337264E-3</v>
      </c>
      <c r="X1277" s="38">
        <v>-5.6053183674521258E-5</v>
      </c>
      <c r="Y1277" s="38">
        <v>7.4305569324256806E-3</v>
      </c>
      <c r="Z1277" s="38">
        <v>-1.2960533949069942E-3</v>
      </c>
      <c r="AA1277" s="38">
        <v>-8.3758725703693936E-3</v>
      </c>
      <c r="AB1277" s="38">
        <v>9.5939955498251946E-4</v>
      </c>
    </row>
    <row r="1278" spans="23:28" x14ac:dyDescent="0.25">
      <c r="W1278" s="37">
        <v>6.3072166676633058E-3</v>
      </c>
      <c r="X1278" s="38">
        <v>-4.7463951907266164E-3</v>
      </c>
      <c r="Y1278" s="38">
        <v>-2.3366811246400181E-3</v>
      </c>
      <c r="Z1278" s="38">
        <v>-6.741722751638736E-3</v>
      </c>
      <c r="AA1278" s="38">
        <v>-1.1055073704384268E-2</v>
      </c>
      <c r="AB1278" s="38">
        <v>1.1078688002168201E-2</v>
      </c>
    </row>
    <row r="1279" spans="23:28" x14ac:dyDescent="0.25">
      <c r="W1279" s="37">
        <v>4.3812343846948355E-4</v>
      </c>
      <c r="X1279" s="38">
        <v>-1.0947552457218988E-4</v>
      </c>
      <c r="Y1279" s="38">
        <v>6.709148688563437E-3</v>
      </c>
      <c r="Z1279" s="38">
        <v>5.0171646792761745E-3</v>
      </c>
      <c r="AA1279" s="38">
        <v>-3.7699403800535948E-3</v>
      </c>
      <c r="AB1279" s="38">
        <v>1.7174503149239172E-3</v>
      </c>
    </row>
    <row r="1280" spans="23:28" x14ac:dyDescent="0.25">
      <c r="W1280" s="37">
        <v>2.0882270428031913E-3</v>
      </c>
      <c r="X1280" s="38">
        <v>6.2568847877410008E-3</v>
      </c>
      <c r="Y1280" s="38">
        <v>-1.2235964397372299E-3</v>
      </c>
      <c r="Z1280" s="38">
        <v>-9.6044840728427621E-5</v>
      </c>
      <c r="AA1280" s="38">
        <v>8.4686270530335596E-3</v>
      </c>
      <c r="AB1280" s="38">
        <v>-1.5077533270083222E-3</v>
      </c>
    </row>
    <row r="1281" spans="23:28" x14ac:dyDescent="0.25">
      <c r="W1281" s="37">
        <v>-3.9176889322348873E-3</v>
      </c>
      <c r="X1281" s="38">
        <v>-4.048189905224717E-4</v>
      </c>
      <c r="Y1281" s="38">
        <v>-2.5410614120541146E-3</v>
      </c>
      <c r="Z1281" s="38">
        <v>-5.5446603497955951E-3</v>
      </c>
      <c r="AA1281" s="38">
        <v>3.2327511836308985E-3</v>
      </c>
      <c r="AB1281" s="38">
        <v>-3.0286758793532497E-3</v>
      </c>
    </row>
    <row r="1282" spans="23:28" x14ac:dyDescent="0.25">
      <c r="W1282" s="37">
        <v>5.1671855226217301E-3</v>
      </c>
      <c r="X1282" s="38">
        <v>1.2470684585219716E-2</v>
      </c>
      <c r="Y1282" s="38">
        <v>2.2258376298428632E-3</v>
      </c>
      <c r="Z1282" s="38">
        <v>1.669611162543515E-3</v>
      </c>
      <c r="AA1282" s="38">
        <v>-9.1257909697480509E-3</v>
      </c>
      <c r="AB1282" s="38">
        <v>1.5672940186381311E-3</v>
      </c>
    </row>
    <row r="1283" spans="23:28" x14ac:dyDescent="0.25">
      <c r="W1283" s="37">
        <v>4.4131492495565906E-3</v>
      </c>
      <c r="X1283" s="38">
        <v>3.1207066993156332E-3</v>
      </c>
      <c r="Y1283" s="38">
        <v>-2.4933689764533489E-3</v>
      </c>
      <c r="Z1283" s="38">
        <v>4.5268476545345035E-3</v>
      </c>
      <c r="AA1283" s="38">
        <v>-8.997534754499794E-3</v>
      </c>
      <c r="AB1283" s="38">
        <v>6.1062510566116542E-4</v>
      </c>
    </row>
    <row r="1284" spans="23:28" x14ac:dyDescent="0.25">
      <c r="W1284" s="37">
        <v>-2.6926137252448828E-4</v>
      </c>
      <c r="X1284" s="38">
        <v>2.2121998952352442E-3</v>
      </c>
      <c r="Y1284" s="38">
        <v>-1.0657487200156902E-2</v>
      </c>
      <c r="Z1284" s="38">
        <v>1.1482318946775193E-3</v>
      </c>
      <c r="AA1284" s="38">
        <v>-9.8344546894542882E-3</v>
      </c>
      <c r="AB1284" s="38">
        <v>-1.1605552546019316E-2</v>
      </c>
    </row>
    <row r="1285" spans="23:28" x14ac:dyDescent="0.25">
      <c r="W1285" s="37">
        <v>-7.0803792823571693E-4</v>
      </c>
      <c r="X1285" s="38">
        <v>-9.5533158421167164E-3</v>
      </c>
      <c r="Y1285" s="38">
        <v>2.3206055225760795E-3</v>
      </c>
      <c r="Z1285" s="38">
        <v>-7.0728520465199846E-4</v>
      </c>
      <c r="AA1285" s="38">
        <v>1.9221358489710837E-3</v>
      </c>
      <c r="AB1285" s="38">
        <v>-1.3196492169423436E-3</v>
      </c>
    </row>
    <row r="1286" spans="23:28" x14ac:dyDescent="0.25">
      <c r="W1286" s="37">
        <v>1.2308228770038113E-3</v>
      </c>
      <c r="X1286" s="38">
        <v>-6.4167692901173699E-4</v>
      </c>
      <c r="Y1286" s="38">
        <v>-2.836131364525863E-3</v>
      </c>
      <c r="Z1286" s="38">
        <v>8.36167544851487E-3</v>
      </c>
      <c r="AA1286" s="38">
        <v>1.2903077291510998E-2</v>
      </c>
      <c r="AB1286" s="38">
        <v>5.1611096104228638E-3</v>
      </c>
    </row>
    <row r="1287" spans="23:28" x14ac:dyDescent="0.25">
      <c r="W1287" s="37">
        <v>1.2584136265999404E-3</v>
      </c>
      <c r="X1287" s="38">
        <v>2.3152927294722771E-4</v>
      </c>
      <c r="Y1287" s="38">
        <v>7.5241278869303653E-3</v>
      </c>
      <c r="Z1287" s="38">
        <v>6.1587538615014634E-3</v>
      </c>
      <c r="AA1287" s="38">
        <v>8.763368820026516E-3</v>
      </c>
      <c r="AB1287" s="38">
        <v>1.0018496849521762E-2</v>
      </c>
    </row>
    <row r="1288" spans="23:28" x14ac:dyDescent="0.25">
      <c r="W1288" s="37">
        <v>-2.8462497402884758E-3</v>
      </c>
      <c r="X1288" s="38">
        <v>2.4166894106892869E-3</v>
      </c>
      <c r="Y1288" s="38">
        <v>3.0516077816206237E-3</v>
      </c>
      <c r="Z1288" s="38">
        <v>4.4724852792398448E-3</v>
      </c>
      <c r="AA1288" s="38">
        <v>3.7500695872120559E-3</v>
      </c>
      <c r="AB1288" s="38">
        <v>-1.5328026821510866E-2</v>
      </c>
    </row>
    <row r="1289" spans="23:28" x14ac:dyDescent="0.25">
      <c r="W1289" s="37">
        <v>5.4314598537515846E-3</v>
      </c>
      <c r="X1289" s="38">
        <v>-5.3908641732268725E-3</v>
      </c>
      <c r="Y1289" s="38">
        <v>-1.6322639516729389E-4</v>
      </c>
      <c r="Z1289" s="38">
        <v>5.3747185582607923E-3</v>
      </c>
      <c r="AA1289" s="38">
        <v>-3.0596417526714504E-3</v>
      </c>
      <c r="AB1289" s="38">
        <v>-4.6495069931221222E-3</v>
      </c>
    </row>
    <row r="1290" spans="23:28" x14ac:dyDescent="0.25">
      <c r="W1290" s="37">
        <v>2.3229432508727766E-3</v>
      </c>
      <c r="X1290" s="38">
        <v>1.7357970957855287E-3</v>
      </c>
      <c r="Y1290" s="38">
        <v>-9.0804408768657592E-3</v>
      </c>
      <c r="Z1290" s="38">
        <v>2.1314878127497647E-3</v>
      </c>
      <c r="AA1290" s="38">
        <v>5.528497709846124E-3</v>
      </c>
      <c r="AB1290" s="38">
        <v>-3.7176715965288169E-4</v>
      </c>
    </row>
    <row r="1291" spans="23:28" x14ac:dyDescent="0.25">
      <c r="W1291" s="37">
        <v>-5.7591501900023994E-4</v>
      </c>
      <c r="X1291" s="38">
        <v>-3.969945448465296E-3</v>
      </c>
      <c r="Y1291" s="38">
        <v>4.2575477260048504E-3</v>
      </c>
      <c r="Z1291" s="38">
        <v>7.4505623145625574E-3</v>
      </c>
      <c r="AA1291" s="38">
        <v>-9.7888558583799756E-4</v>
      </c>
      <c r="AB1291" s="38">
        <v>-2.9949454209268877E-3</v>
      </c>
    </row>
    <row r="1292" spans="23:28" x14ac:dyDescent="0.25">
      <c r="W1292" s="37">
        <v>-2.5714447338046733E-3</v>
      </c>
      <c r="X1292" s="38">
        <v>5.7552532578265527E-3</v>
      </c>
      <c r="Y1292" s="38">
        <v>9.3536546551476938E-4</v>
      </c>
      <c r="Z1292" s="38">
        <v>3.5928345683543736E-3</v>
      </c>
      <c r="AA1292" s="38">
        <v>4.1828311769757419E-3</v>
      </c>
      <c r="AB1292" s="38">
        <v>-2.0659282732718564E-3</v>
      </c>
    </row>
    <row r="1293" spans="23:28" x14ac:dyDescent="0.25">
      <c r="W1293" s="37">
        <v>1.9658602150215299E-3</v>
      </c>
      <c r="X1293" s="38">
        <v>1.6046938096915256E-3</v>
      </c>
      <c r="Y1293" s="38">
        <v>3.3189137030181885E-3</v>
      </c>
      <c r="Z1293" s="38">
        <v>-8.8863571515394152E-4</v>
      </c>
      <c r="AA1293" s="38">
        <v>1.8705293006030842E-3</v>
      </c>
      <c r="AB1293" s="38">
        <v>2.2978439325346701E-3</v>
      </c>
    </row>
    <row r="1294" spans="23:28" x14ac:dyDescent="0.25">
      <c r="W1294" s="37">
        <v>-3.707008895618492E-3</v>
      </c>
      <c r="X1294" s="38">
        <v>-4.2508678254525875E-3</v>
      </c>
      <c r="Y1294" s="38">
        <v>-2.2543761969667691E-3</v>
      </c>
      <c r="Z1294" s="38">
        <v>1.2129659392786561E-2</v>
      </c>
      <c r="AA1294" s="38">
        <v>-7.4454114691354335E-3</v>
      </c>
      <c r="AB1294" s="38">
        <v>-2.3887613757447978E-3</v>
      </c>
    </row>
    <row r="1295" spans="23:28" x14ac:dyDescent="0.25">
      <c r="W1295" s="37">
        <v>-3.6500688111264028E-4</v>
      </c>
      <c r="X1295" s="38">
        <v>1.6235513183128205E-3</v>
      </c>
      <c r="Y1295" s="38">
        <v>9.0536421890225031E-3</v>
      </c>
      <c r="Z1295" s="38">
        <v>-5.9710037809680219E-3</v>
      </c>
      <c r="AA1295" s="38">
        <v>-1.0921041833981873E-2</v>
      </c>
      <c r="AB1295" s="38">
        <v>4.0449106371728705E-3</v>
      </c>
    </row>
    <row r="1296" spans="23:28" x14ac:dyDescent="0.25">
      <c r="W1296" s="37">
        <v>9.2510064405214505E-4</v>
      </c>
      <c r="X1296" s="38">
        <v>-1.6766489440888108E-3</v>
      </c>
      <c r="Y1296" s="38">
        <v>-5.9796124738932055E-5</v>
      </c>
      <c r="Z1296" s="38">
        <v>7.1197790938014802E-3</v>
      </c>
      <c r="AA1296" s="38">
        <v>7.7279575280845159E-4</v>
      </c>
      <c r="AB1296" s="38">
        <v>1.9757570420428239E-3</v>
      </c>
    </row>
    <row r="1297" spans="23:28" x14ac:dyDescent="0.25">
      <c r="W1297" s="37">
        <v>5.0315983253298325E-3</v>
      </c>
      <c r="X1297" s="38">
        <v>-4.6940737795230234E-3</v>
      </c>
      <c r="Y1297" s="38">
        <v>-2.6220583453745354E-3</v>
      </c>
      <c r="Z1297" s="38">
        <v>1.9047168787721602E-3</v>
      </c>
      <c r="AA1297" s="38">
        <v>2.0208185706986114E-3</v>
      </c>
      <c r="AB1297" s="38">
        <v>2.1065789020543891E-3</v>
      </c>
    </row>
    <row r="1298" spans="23:28" x14ac:dyDescent="0.25">
      <c r="W1298" s="37">
        <v>-1.6387858522793979E-4</v>
      </c>
      <c r="X1298" s="38">
        <v>-6.3927973971876773E-3</v>
      </c>
      <c r="Y1298" s="38">
        <v>-1.8277479256961669E-3</v>
      </c>
      <c r="Z1298" s="38">
        <v>-5.7615992765648119E-3</v>
      </c>
      <c r="AA1298" s="38">
        <v>-1.6789469408569858E-3</v>
      </c>
      <c r="AB1298" s="38">
        <v>8.5900291231941085E-3</v>
      </c>
    </row>
    <row r="1299" spans="23:28" x14ac:dyDescent="0.25">
      <c r="W1299" s="37">
        <v>8.9887850208324378E-4</v>
      </c>
      <c r="X1299" s="38">
        <v>4.8624646776952423E-3</v>
      </c>
      <c r="Y1299" s="38">
        <v>5.2693183766255973E-3</v>
      </c>
      <c r="Z1299" s="38">
        <v>7.9670842258849003E-3</v>
      </c>
      <c r="AA1299" s="38">
        <v>-1.114247250724584E-2</v>
      </c>
      <c r="AB1299" s="38">
        <v>-2.188356255497638E-4</v>
      </c>
    </row>
    <row r="1300" spans="23:28" x14ac:dyDescent="0.25">
      <c r="W1300" s="37">
        <v>5.6775336042832348E-3</v>
      </c>
      <c r="X1300" s="38">
        <v>6.1576594114521868E-3</v>
      </c>
      <c r="Y1300" s="38">
        <v>-3.8892210631696796E-3</v>
      </c>
      <c r="Z1300" s="38">
        <v>7.5124384132606789E-3</v>
      </c>
      <c r="AA1300" s="38">
        <v>1.5308133439347147E-2</v>
      </c>
      <c r="AB1300" s="38">
        <v>1.4408991240874457E-3</v>
      </c>
    </row>
    <row r="1301" spans="23:28" x14ac:dyDescent="0.25">
      <c r="W1301" s="37">
        <v>-3.3585842038533886E-3</v>
      </c>
      <c r="X1301" s="38">
        <v>2.0200168117080466E-3</v>
      </c>
      <c r="Y1301" s="38">
        <v>3.9836709839197286E-3</v>
      </c>
      <c r="Z1301" s="38">
        <v>6.860697079292731E-3</v>
      </c>
      <c r="AA1301" s="38">
        <v>5.3095270378515124E-3</v>
      </c>
      <c r="AB1301" s="38">
        <v>2.8165618722472575E-3</v>
      </c>
    </row>
    <row r="1302" spans="23:28" x14ac:dyDescent="0.25">
      <c r="W1302" s="37">
        <v>-9.1425098162435442E-4</v>
      </c>
      <c r="X1302" s="38">
        <v>-8.3865047711005891E-3</v>
      </c>
      <c r="Y1302" s="38">
        <v>2.7319635767558796E-3</v>
      </c>
      <c r="Z1302" s="38">
        <v>1.396331148801546E-2</v>
      </c>
      <c r="AA1302" s="38">
        <v>1.0483383372146635E-2</v>
      </c>
      <c r="AB1302" s="38">
        <v>-4.5899850180248906E-4</v>
      </c>
    </row>
    <row r="1303" spans="23:28" x14ac:dyDescent="0.25">
      <c r="W1303" s="37">
        <v>1.5901346523591201E-3</v>
      </c>
      <c r="X1303" s="38">
        <v>-4.982757165838847E-3</v>
      </c>
      <c r="Y1303" s="38">
        <v>9.50596144371375E-3</v>
      </c>
      <c r="Z1303" s="38">
        <v>-3.3781827361679465E-3</v>
      </c>
      <c r="AA1303" s="38">
        <v>-1.4392668966948987E-2</v>
      </c>
      <c r="AB1303" s="38">
        <v>-8.9841853160702156E-3</v>
      </c>
    </row>
    <row r="1304" spans="23:28" x14ac:dyDescent="0.25">
      <c r="W1304" s="37">
        <v>1.7455904207949059E-3</v>
      </c>
      <c r="X1304" s="38">
        <v>-3.0900540625589199E-4</v>
      </c>
      <c r="Y1304" s="38">
        <v>3.7941598775920286E-3</v>
      </c>
      <c r="Z1304" s="38">
        <v>1.5187641323183197E-2</v>
      </c>
      <c r="AA1304" s="38">
        <v>7.3050206638872617E-4</v>
      </c>
      <c r="AB1304" s="38">
        <v>-4.4371719546812526E-3</v>
      </c>
    </row>
    <row r="1305" spans="23:28" x14ac:dyDescent="0.25">
      <c r="W1305" s="37">
        <v>5.066659391557914E-3</v>
      </c>
      <c r="X1305" s="38">
        <v>-2.5920501841246728E-3</v>
      </c>
      <c r="Y1305" s="38">
        <v>-8.6296764079146666E-3</v>
      </c>
      <c r="Z1305" s="38">
        <v>6.1173835350302394E-3</v>
      </c>
      <c r="AA1305" s="38">
        <v>-5.4137865698896349E-3</v>
      </c>
      <c r="AB1305" s="38">
        <v>1.1234319314450113E-2</v>
      </c>
    </row>
    <row r="1306" spans="23:28" x14ac:dyDescent="0.25">
      <c r="W1306" s="37">
        <v>-1.2861606001039036E-3</v>
      </c>
      <c r="X1306" s="38">
        <v>-1.5072856260521803E-3</v>
      </c>
      <c r="Y1306" s="38">
        <v>7.6288296491256922E-4</v>
      </c>
      <c r="Z1306" s="38">
        <v>8.4254144538419493E-3</v>
      </c>
      <c r="AA1306" s="38">
        <v>1.5933666110038757E-3</v>
      </c>
      <c r="AB1306" s="38">
        <v>-5.2147751454082025E-3</v>
      </c>
    </row>
    <row r="1307" spans="23:28" x14ac:dyDescent="0.25">
      <c r="W1307" s="37">
        <v>-2.1063795065871084E-3</v>
      </c>
      <c r="X1307" s="38">
        <v>6.5274954866035842E-3</v>
      </c>
      <c r="Y1307" s="38">
        <v>-2.5340396809624501E-4</v>
      </c>
      <c r="Z1307" s="38">
        <v>-2.3475951904118122E-3</v>
      </c>
      <c r="AA1307" s="38">
        <v>6.1472109483554959E-3</v>
      </c>
      <c r="AB1307" s="38">
        <v>7.9000094195966087E-3</v>
      </c>
    </row>
    <row r="1308" spans="23:28" x14ac:dyDescent="0.25">
      <c r="W1308" s="37">
        <v>5.5673606902913887E-3</v>
      </c>
      <c r="X1308" s="38">
        <v>3.2689561478728138E-3</v>
      </c>
      <c r="Y1308" s="38">
        <v>-7.0833921149314862E-4</v>
      </c>
      <c r="Z1308" s="38">
        <v>-7.2195376030038463E-3</v>
      </c>
      <c r="AA1308" s="38">
        <v>4.0280344511382281E-3</v>
      </c>
      <c r="AB1308" s="38">
        <v>8.7854874449149064E-4</v>
      </c>
    </row>
    <row r="1309" spans="23:28" x14ac:dyDescent="0.25">
      <c r="W1309" s="37">
        <v>-1.0219024566141889E-2</v>
      </c>
      <c r="X1309" s="38">
        <v>-9.5921008982259061E-5</v>
      </c>
      <c r="Y1309" s="38">
        <v>-1.7050802666257368E-3</v>
      </c>
      <c r="Z1309" s="38">
        <v>-4.6359206968816583E-3</v>
      </c>
      <c r="AA1309" s="38">
        <v>6.1725902161095291E-3</v>
      </c>
      <c r="AB1309" s="38">
        <v>4.575584737391546E-3</v>
      </c>
    </row>
    <row r="1310" spans="23:28" x14ac:dyDescent="0.25">
      <c r="W1310" s="37">
        <v>8.1821330832084638E-3</v>
      </c>
      <c r="X1310" s="38">
        <v>-6.4218357804056714E-3</v>
      </c>
      <c r="Y1310" s="38">
        <v>-2.4034011762036249E-3</v>
      </c>
      <c r="Z1310" s="38">
        <v>1.3464934575778897E-3</v>
      </c>
      <c r="AA1310" s="38">
        <v>1.4236418029293417E-3</v>
      </c>
      <c r="AB1310" s="38">
        <v>4.5743438455578146E-3</v>
      </c>
    </row>
    <row r="1311" spans="23:28" x14ac:dyDescent="0.25">
      <c r="W1311" s="37">
        <v>-3.8560825805703646E-3</v>
      </c>
      <c r="X1311" s="38">
        <v>-1.7905624665436335E-3</v>
      </c>
      <c r="Y1311" s="38">
        <v>6.0614200133873967E-3</v>
      </c>
      <c r="Z1311" s="38">
        <v>1.0692323433732963E-2</v>
      </c>
      <c r="AA1311" s="38">
        <v>-2.1745760785881431E-3</v>
      </c>
      <c r="AB1311" s="38">
        <v>-9.8431843035665222E-3</v>
      </c>
    </row>
    <row r="1312" spans="23:28" x14ac:dyDescent="0.25">
      <c r="W1312" s="37">
        <v>2.4640523997717535E-3</v>
      </c>
      <c r="X1312" s="38">
        <v>1.9282908376917476E-3</v>
      </c>
      <c r="Y1312" s="38">
        <v>-2.5441833231037896E-3</v>
      </c>
      <c r="Z1312" s="38">
        <v>-1.0171292457624805E-2</v>
      </c>
      <c r="AA1312" s="38">
        <v>4.8689423384610563E-3</v>
      </c>
      <c r="AB1312" s="38">
        <v>5.9563703565676408E-3</v>
      </c>
    </row>
    <row r="1313" spans="23:28" x14ac:dyDescent="0.25">
      <c r="W1313" s="37">
        <v>-3.5845565298601289E-3</v>
      </c>
      <c r="X1313" s="38">
        <v>7.1510141040344016E-3</v>
      </c>
      <c r="Y1313" s="38">
        <v>8.3246204308612508E-3</v>
      </c>
      <c r="Z1313" s="38">
        <v>7.6586006874378651E-3</v>
      </c>
      <c r="AA1313" s="38">
        <v>-6.8981299445033074E-3</v>
      </c>
      <c r="AB1313" s="38">
        <v>1.3732034439148265E-3</v>
      </c>
    </row>
    <row r="1314" spans="23:28" x14ac:dyDescent="0.25">
      <c r="W1314" s="37">
        <v>2.4069272876644388E-3</v>
      </c>
      <c r="X1314" s="38">
        <v>1.6987088454479818E-3</v>
      </c>
      <c r="Y1314" s="38">
        <v>4.2080166945685053E-3</v>
      </c>
      <c r="Z1314" s="38">
        <v>7.7451361501800417E-3</v>
      </c>
      <c r="AA1314" s="38">
        <v>4.1986301913391798E-3</v>
      </c>
      <c r="AB1314" s="38">
        <v>-1.6737561473870301E-3</v>
      </c>
    </row>
    <row r="1315" spans="23:28" x14ac:dyDescent="0.25">
      <c r="W1315" s="37">
        <v>-1.6693137104099151E-3</v>
      </c>
      <c r="X1315" s="38">
        <v>-2.2507859259712857E-4</v>
      </c>
      <c r="Y1315" s="38">
        <v>1.7510726984743088E-3</v>
      </c>
      <c r="Z1315" s="38">
        <v>3.0230818250231092E-3</v>
      </c>
      <c r="AA1315" s="38">
        <v>-1.6251630621729419E-3</v>
      </c>
      <c r="AB1315" s="38">
        <v>2.1247227529205704E-3</v>
      </c>
    </row>
    <row r="1316" spans="23:28" x14ac:dyDescent="0.25">
      <c r="W1316" s="37">
        <v>-1.9268970709177666E-3</v>
      </c>
      <c r="X1316" s="38">
        <v>5.6997925619507442E-3</v>
      </c>
      <c r="Y1316" s="38">
        <v>1.5479843123606408E-2</v>
      </c>
      <c r="Z1316" s="38">
        <v>9.2233180619870833E-3</v>
      </c>
      <c r="AA1316" s="38">
        <v>7.0681223552208393E-3</v>
      </c>
      <c r="AB1316" s="38">
        <v>9.0360291245691771E-3</v>
      </c>
    </row>
    <row r="1317" spans="23:28" x14ac:dyDescent="0.25">
      <c r="W1317" s="37">
        <v>6.9735102897393515E-4</v>
      </c>
      <c r="X1317" s="38">
        <v>8.0680776389053781E-3</v>
      </c>
      <c r="Y1317" s="38">
        <v>-3.4576693037219226E-3</v>
      </c>
      <c r="Z1317" s="38">
        <v>-3.0550719308565025E-3</v>
      </c>
      <c r="AA1317" s="38">
        <v>-7.443027865421027E-3</v>
      </c>
      <c r="AB1317" s="38">
        <v>6.3047937500086844E-4</v>
      </c>
    </row>
    <row r="1318" spans="23:28" x14ac:dyDescent="0.25">
      <c r="W1318" s="37">
        <v>5.4190951686759943E-4</v>
      </c>
      <c r="X1318" s="38">
        <v>-6.1384281363862092E-3</v>
      </c>
      <c r="Y1318" s="38">
        <v>-1.5062281062877445E-3</v>
      </c>
      <c r="Z1318" s="38">
        <v>4.6208888496148564E-4</v>
      </c>
      <c r="AA1318" s="38">
        <v>-3.2388627768261359E-3</v>
      </c>
      <c r="AB1318" s="38">
        <v>4.732297637825832E-3</v>
      </c>
    </row>
    <row r="1319" spans="23:28" x14ac:dyDescent="0.25">
      <c r="W1319" s="37">
        <v>-2.1217427729570775E-4</v>
      </c>
      <c r="X1319" s="38">
        <v>1.34723780027125E-2</v>
      </c>
      <c r="Y1319" s="38">
        <v>-4.4067549419618442E-3</v>
      </c>
      <c r="Z1319" s="38">
        <v>-3.3720075456756607E-3</v>
      </c>
      <c r="AA1319" s="38">
        <v>5.1855185266584157E-3</v>
      </c>
      <c r="AB1319" s="38">
        <v>-2.7494405900470157E-4</v>
      </c>
    </row>
    <row r="1320" spans="23:28" x14ac:dyDescent="0.25">
      <c r="W1320" s="37">
        <v>2.9581197532010262E-3</v>
      </c>
      <c r="X1320" s="38">
        <v>7.0116320446468299E-3</v>
      </c>
      <c r="Y1320" s="38">
        <v>7.0171571956379928E-4</v>
      </c>
      <c r="Z1320" s="38">
        <v>-8.6405351809560674E-3</v>
      </c>
      <c r="AA1320" s="38">
        <v>1.5527669453248381E-2</v>
      </c>
      <c r="AB1320" s="38">
        <v>-1.3129300642607268E-2</v>
      </c>
    </row>
    <row r="1321" spans="23:28" x14ac:dyDescent="0.25">
      <c r="W1321" s="37">
        <v>5.3427094508137086E-3</v>
      </c>
      <c r="X1321" s="38">
        <v>1.3294014345556207E-3</v>
      </c>
      <c r="Y1321" s="38">
        <v>-9.0173728217123419E-4</v>
      </c>
      <c r="Z1321" s="38">
        <v>1.8519207249766622E-3</v>
      </c>
      <c r="AA1321" s="38">
        <v>-1.9554678909946234E-3</v>
      </c>
      <c r="AB1321" s="38">
        <v>-2.4772336097281366E-3</v>
      </c>
    </row>
    <row r="1322" spans="23:28" x14ac:dyDescent="0.25">
      <c r="W1322" s="37">
        <v>4.917433639091905E-3</v>
      </c>
      <c r="X1322" s="38">
        <v>-9.7524860140983938E-3</v>
      </c>
      <c r="Y1322" s="38">
        <v>3.8989166517272682E-3</v>
      </c>
      <c r="Z1322" s="38">
        <v>-2.2888388268147548E-4</v>
      </c>
      <c r="AA1322" s="38">
        <v>-1.0596993964910508E-2</v>
      </c>
      <c r="AB1322" s="38">
        <v>9.7078882084919316E-3</v>
      </c>
    </row>
    <row r="1323" spans="23:28" x14ac:dyDescent="0.25">
      <c r="W1323" s="37">
        <v>-4.3529346703522608E-3</v>
      </c>
      <c r="X1323" s="38">
        <v>4.7319772582122815E-3</v>
      </c>
      <c r="Y1323" s="38">
        <v>3.9841522271250145E-3</v>
      </c>
      <c r="Z1323" s="38">
        <v>2.2170780228690998E-3</v>
      </c>
      <c r="AA1323" s="38">
        <v>1.1637628191336988E-2</v>
      </c>
      <c r="AB1323" s="38">
        <v>-4.2295741046596957E-3</v>
      </c>
    </row>
    <row r="1324" spans="23:28" x14ac:dyDescent="0.25">
      <c r="W1324" s="37">
        <v>-1.4118158878787654E-3</v>
      </c>
      <c r="X1324" s="38">
        <v>-3.2452721027075313E-3</v>
      </c>
      <c r="Y1324" s="38">
        <v>-8.1105754038129814E-3</v>
      </c>
      <c r="Z1324" s="38">
        <v>-8.2656079727428736E-3</v>
      </c>
      <c r="AA1324" s="38">
        <v>8.074171197321265E-3</v>
      </c>
      <c r="AB1324" s="38">
        <v>5.6629078222944374E-3</v>
      </c>
    </row>
    <row r="1325" spans="23:28" x14ac:dyDescent="0.25">
      <c r="W1325" s="37">
        <v>-2.1780997487076009E-5</v>
      </c>
      <c r="X1325" s="38">
        <v>-3.7241656193364179E-3</v>
      </c>
      <c r="Y1325" s="38">
        <v>-5.4824445619000477E-3</v>
      </c>
      <c r="Z1325" s="38">
        <v>9.2157135516681581E-4</v>
      </c>
      <c r="AA1325" s="38">
        <v>-1.2990142603404821E-3</v>
      </c>
      <c r="AB1325" s="38">
        <v>8.5402928369934673E-3</v>
      </c>
    </row>
    <row r="1326" spans="23:28" x14ac:dyDescent="0.25">
      <c r="W1326" s="37">
        <v>1.9721998341847209E-4</v>
      </c>
      <c r="X1326" s="38">
        <v>-3.8601576872897567E-3</v>
      </c>
      <c r="Y1326" s="38">
        <v>2.6172179212186168E-3</v>
      </c>
      <c r="Z1326" s="38">
        <v>2.1827246447002832E-3</v>
      </c>
      <c r="AA1326" s="38">
        <v>2.3251635103486478E-3</v>
      </c>
      <c r="AB1326" s="38">
        <v>-6.3249697960927735E-4</v>
      </c>
    </row>
    <row r="1327" spans="23:28" x14ac:dyDescent="0.25">
      <c r="W1327" s="37">
        <v>1.0786606253386716E-4</v>
      </c>
      <c r="X1327" s="38">
        <v>3.6349913241429024E-4</v>
      </c>
      <c r="Y1327" s="38">
        <v>1.8892882149462824E-3</v>
      </c>
      <c r="Z1327" s="38">
        <v>2.9179517942622621E-3</v>
      </c>
      <c r="AA1327" s="38">
        <v>-9.762060366384686E-3</v>
      </c>
      <c r="AB1327" s="38">
        <v>-9.2660511301219232E-4</v>
      </c>
    </row>
    <row r="1328" spans="23:28" x14ac:dyDescent="0.25">
      <c r="W1328" s="37">
        <v>-3.696459211825277E-3</v>
      </c>
      <c r="X1328" s="38">
        <v>-3.0182407792599406E-3</v>
      </c>
      <c r="Y1328" s="38">
        <v>-2.2800425012486818E-3</v>
      </c>
      <c r="Z1328" s="38">
        <v>-8.4798284357646483E-3</v>
      </c>
      <c r="AA1328" s="38">
        <v>6.4447412261040881E-3</v>
      </c>
      <c r="AB1328" s="38">
        <v>8.7459119676044795E-3</v>
      </c>
    </row>
    <row r="1329" spans="23:28" x14ac:dyDescent="0.25">
      <c r="W1329" s="37">
        <v>6.5051705541904082E-3</v>
      </c>
      <c r="X1329" s="38">
        <v>-2.6520563025987935E-3</v>
      </c>
      <c r="Y1329" s="38">
        <v>-7.5316269721624864E-4</v>
      </c>
      <c r="Z1329" s="38">
        <v>-8.3978881427072341E-3</v>
      </c>
      <c r="AA1329" s="38">
        <v>7.2989040892105549E-3</v>
      </c>
      <c r="AB1329" s="38">
        <v>1.5881711853002343E-3</v>
      </c>
    </row>
    <row r="1330" spans="23:28" x14ac:dyDescent="0.25">
      <c r="W1330" s="37">
        <v>6.1951622228516496E-4</v>
      </c>
      <c r="X1330" s="38">
        <v>-1.6249433994962601E-3</v>
      </c>
      <c r="Y1330" s="38">
        <v>-2.7113351297397463E-3</v>
      </c>
      <c r="Z1330" s="38">
        <v>-2.2614737069205151E-3</v>
      </c>
      <c r="AA1330" s="38">
        <v>-6.5765115176793188E-3</v>
      </c>
      <c r="AB1330" s="38">
        <v>9.3798903129812972E-3</v>
      </c>
    </row>
    <row r="1331" spans="23:28" x14ac:dyDescent="0.25">
      <c r="W1331" s="37">
        <v>4.4888408547180004E-3</v>
      </c>
      <c r="X1331" s="38">
        <v>-2.6731701720782435E-3</v>
      </c>
      <c r="Y1331" s="38">
        <v>-8.6797997386805943E-3</v>
      </c>
      <c r="Z1331" s="38">
        <v>4.5744276697689198E-3</v>
      </c>
      <c r="AA1331" s="38">
        <v>-3.6565511289983988E-3</v>
      </c>
      <c r="AB1331" s="38">
        <v>3.114333990321393E-3</v>
      </c>
    </row>
    <row r="1332" spans="23:28" x14ac:dyDescent="0.25">
      <c r="W1332" s="37">
        <v>-2.4806176588768715E-3</v>
      </c>
      <c r="X1332" s="38">
        <v>7.0253446144997716E-3</v>
      </c>
      <c r="Y1332" s="38">
        <v>-6.8282226761279159E-3</v>
      </c>
      <c r="Z1332" s="38">
        <v>-4.0774488881368601E-3</v>
      </c>
      <c r="AA1332" s="38">
        <v>1.1850980773568153E-3</v>
      </c>
      <c r="AB1332" s="38">
        <v>1.5086701549886493E-2</v>
      </c>
    </row>
    <row r="1333" spans="23:28" x14ac:dyDescent="0.25">
      <c r="W1333" s="37">
        <v>6.5391386351606341E-3</v>
      </c>
      <c r="X1333" s="38">
        <v>-6.2690703064072271E-4</v>
      </c>
      <c r="Y1333" s="38">
        <v>-4.0367776336519452E-3</v>
      </c>
      <c r="Z1333" s="38">
        <v>4.413044758467731E-3</v>
      </c>
      <c r="AA1333" s="38">
        <v>-6.6760374819859868E-4</v>
      </c>
      <c r="AB1333" s="38">
        <v>9.8509764519680177E-3</v>
      </c>
    </row>
    <row r="1334" spans="23:28" x14ac:dyDescent="0.25">
      <c r="W1334" s="37">
        <v>-2.3397318591392826E-3</v>
      </c>
      <c r="X1334" s="38">
        <v>-1.1547374171859701E-3</v>
      </c>
      <c r="Y1334" s="38">
        <v>-1.1171121258907078E-3</v>
      </c>
      <c r="Z1334" s="38">
        <v>-6.6113192876116958E-3</v>
      </c>
      <c r="AA1334" s="38">
        <v>6.9574528571218252E-3</v>
      </c>
      <c r="AB1334" s="38">
        <v>-2.2656783208854902E-3</v>
      </c>
    </row>
    <row r="1335" spans="23:28" x14ac:dyDescent="0.25">
      <c r="W1335" s="37">
        <v>-5.2875701248936815E-3</v>
      </c>
      <c r="X1335" s="38">
        <v>-1.9831270603608568E-3</v>
      </c>
      <c r="Y1335" s="38">
        <v>3.040101133186545E-3</v>
      </c>
      <c r="Z1335" s="38">
        <v>-2.5136146693228514E-3</v>
      </c>
      <c r="AA1335" s="38">
        <v>-5.2849908014759427E-4</v>
      </c>
      <c r="AB1335" s="38">
        <v>-3.075393780012382E-3</v>
      </c>
    </row>
    <row r="1336" spans="23:28" x14ac:dyDescent="0.25">
      <c r="W1336" s="37">
        <v>2.5349301176887818E-3</v>
      </c>
      <c r="X1336" s="38">
        <v>3.0763098018505844E-3</v>
      </c>
      <c r="Y1336" s="38">
        <v>-3.8243272678722857E-3</v>
      </c>
      <c r="Z1336" s="38">
        <v>5.2282871975705345E-3</v>
      </c>
      <c r="AA1336" s="38">
        <v>-2.7593917219666765E-3</v>
      </c>
      <c r="AB1336" s="38">
        <v>1.0590262915126368E-2</v>
      </c>
    </row>
    <row r="1337" spans="23:28" x14ac:dyDescent="0.25">
      <c r="W1337" s="37">
        <v>2.3953321397115358E-3</v>
      </c>
      <c r="X1337" s="38">
        <v>-1.9524808837777527E-3</v>
      </c>
      <c r="Y1337" s="38">
        <v>-4.0205510999352552E-3</v>
      </c>
      <c r="Z1337" s="38">
        <v>2.8773956269844345E-3</v>
      </c>
      <c r="AA1337" s="38">
        <v>3.6694854462519287E-3</v>
      </c>
      <c r="AB1337" s="38">
        <v>-1.0423619843198685E-2</v>
      </c>
    </row>
    <row r="1338" spans="23:28" x14ac:dyDescent="0.25">
      <c r="W1338" s="37">
        <v>1.5405844032997265E-3</v>
      </c>
      <c r="X1338" s="38">
        <v>-3.9756027010516845E-3</v>
      </c>
      <c r="Y1338" s="38">
        <v>-7.3811587794320073E-3</v>
      </c>
      <c r="Z1338" s="38">
        <v>7.8923885697178772E-3</v>
      </c>
      <c r="AA1338" s="38">
        <v>-7.8300578787922868E-3</v>
      </c>
      <c r="AB1338" s="38">
        <v>-1.6799103001299955E-3</v>
      </c>
    </row>
    <row r="1339" spans="23:28" x14ac:dyDescent="0.25">
      <c r="W1339" s="37">
        <v>-4.6648343413980913E-4</v>
      </c>
      <c r="X1339" s="38">
        <v>3.0666521413659211E-3</v>
      </c>
      <c r="Y1339" s="38">
        <v>-3.6984513207666166E-3</v>
      </c>
      <c r="Z1339" s="38">
        <v>9.6881477641829403E-3</v>
      </c>
      <c r="AA1339" s="38">
        <v>1.1051842299010604E-2</v>
      </c>
      <c r="AB1339" s="38">
        <v>-5.9700255143194225E-3</v>
      </c>
    </row>
    <row r="1340" spans="23:28" x14ac:dyDescent="0.25">
      <c r="W1340" s="37">
        <v>-6.5544826020428439E-3</v>
      </c>
      <c r="X1340" s="38">
        <v>9.385713931587816E-4</v>
      </c>
      <c r="Y1340" s="38">
        <v>6.6647262388447419E-3</v>
      </c>
      <c r="Z1340" s="38">
        <v>5.0483373168674003E-3</v>
      </c>
      <c r="AA1340" s="38">
        <v>9.4122590927407136E-3</v>
      </c>
      <c r="AB1340" s="38">
        <v>-3.1018717287348407E-3</v>
      </c>
    </row>
    <row r="1341" spans="23:28" x14ac:dyDescent="0.25">
      <c r="W1341" s="37">
        <v>4.1375744012824723E-3</v>
      </c>
      <c r="X1341" s="38">
        <v>5.0606102220408502E-3</v>
      </c>
      <c r="Y1341" s="38">
        <v>1.496572730552871E-2</v>
      </c>
      <c r="Z1341" s="38">
        <v>1.2280884921721735E-3</v>
      </c>
      <c r="AA1341" s="38">
        <v>1.2450712089147418E-2</v>
      </c>
      <c r="AB1341" s="38">
        <v>1.31608374239353E-2</v>
      </c>
    </row>
    <row r="1342" spans="23:28" x14ac:dyDescent="0.25">
      <c r="W1342" s="37">
        <v>3.4292629288742316E-3</v>
      </c>
      <c r="X1342" s="38">
        <v>-2.6815415978708184E-3</v>
      </c>
      <c r="Y1342" s="38">
        <v>7.5813588096512842E-3</v>
      </c>
      <c r="Z1342" s="38">
        <v>2.3000463643995314E-3</v>
      </c>
      <c r="AA1342" s="38">
        <v>-2.4568039260804654E-3</v>
      </c>
      <c r="AB1342" s="38">
        <v>-4.8491815810972182E-3</v>
      </c>
    </row>
    <row r="1343" spans="23:28" x14ac:dyDescent="0.25">
      <c r="W1343" s="37">
        <v>2.7170642306358784E-3</v>
      </c>
      <c r="X1343" s="38">
        <v>-1.4327439655280614E-3</v>
      </c>
      <c r="Y1343" s="38">
        <v>2.6124671870125897E-3</v>
      </c>
      <c r="Z1343" s="38">
        <v>4.464971555836382E-3</v>
      </c>
      <c r="AA1343" s="38">
        <v>-7.8068330220878125E-3</v>
      </c>
      <c r="AB1343" s="38">
        <v>-4.8386843069361928E-3</v>
      </c>
    </row>
    <row r="1344" spans="23:28" x14ac:dyDescent="0.25">
      <c r="W1344" s="37">
        <v>-5.3504500419890967E-3</v>
      </c>
      <c r="X1344" s="38">
        <v>1.7687519882747451E-4</v>
      </c>
      <c r="Y1344" s="38">
        <v>2.3820010499581261E-3</v>
      </c>
      <c r="Z1344" s="38">
        <v>6.8567217870731828E-4</v>
      </c>
      <c r="AA1344" s="38">
        <v>2.0301314326468855E-3</v>
      </c>
      <c r="AB1344" s="38">
        <v>4.2389760586833292E-3</v>
      </c>
    </row>
    <row r="1345" spans="23:28" x14ac:dyDescent="0.25">
      <c r="W1345" s="37">
        <v>-8.3197773483349013E-3</v>
      </c>
      <c r="X1345" s="38">
        <v>-3.3961103710898896E-3</v>
      </c>
      <c r="Y1345" s="38">
        <v>2.9619669799591068E-3</v>
      </c>
      <c r="Z1345" s="38">
        <v>3.29602524478214E-3</v>
      </c>
      <c r="AA1345" s="38">
        <v>-2.9172290704911575E-3</v>
      </c>
      <c r="AB1345" s="38">
        <v>-4.1296823120443148E-3</v>
      </c>
    </row>
    <row r="1346" spans="23:28" x14ac:dyDescent="0.25">
      <c r="W1346" s="37">
        <v>4.6913852793280964E-3</v>
      </c>
      <c r="X1346" s="38">
        <v>-2.0192615349733383E-3</v>
      </c>
      <c r="Y1346" s="38">
        <v>2.5909037895449731E-3</v>
      </c>
      <c r="Z1346" s="38">
        <v>7.2573157088409051E-4</v>
      </c>
      <c r="AA1346" s="38">
        <v>-7.8380442927591509E-4</v>
      </c>
      <c r="AB1346" s="38">
        <v>-1.5187285122134199E-3</v>
      </c>
    </row>
    <row r="1347" spans="23:28" x14ac:dyDescent="0.25">
      <c r="W1347" s="37">
        <v>3.7144512953076626E-3</v>
      </c>
      <c r="X1347" s="38">
        <v>-6.6577417532243978E-5</v>
      </c>
      <c r="Y1347" s="38">
        <v>3.6536985594953879E-3</v>
      </c>
      <c r="Z1347" s="38">
        <v>-1.2280021057165869E-3</v>
      </c>
      <c r="AA1347" s="38">
        <v>-8.6551820312626669E-3</v>
      </c>
      <c r="AB1347" s="38">
        <v>-1.4166954516543774E-2</v>
      </c>
    </row>
    <row r="1348" spans="23:28" x14ac:dyDescent="0.25">
      <c r="W1348" s="37">
        <v>1.9909846196227588E-3</v>
      </c>
      <c r="X1348" s="38">
        <v>-5.0245379927437162E-3</v>
      </c>
      <c r="Y1348" s="38">
        <v>-5.1605792345493689E-3</v>
      </c>
      <c r="Z1348" s="38">
        <v>8.7316211064091473E-3</v>
      </c>
      <c r="AA1348" s="38">
        <v>7.0777942856773733E-3</v>
      </c>
      <c r="AB1348" s="38">
        <v>4.7685685707496307E-3</v>
      </c>
    </row>
    <row r="1349" spans="23:28" x14ac:dyDescent="0.25">
      <c r="W1349" s="37">
        <v>1.4585249709838535E-3</v>
      </c>
      <c r="X1349" s="38">
        <v>-5.2040113334660409E-3</v>
      </c>
      <c r="Y1349" s="38">
        <v>-6.8114897039449731E-4</v>
      </c>
      <c r="Z1349" s="38">
        <v>-1.9125305963541906E-3</v>
      </c>
      <c r="AA1349" s="38">
        <v>1.4105574806407093E-2</v>
      </c>
      <c r="AB1349" s="38">
        <v>1.0812717929535575E-2</v>
      </c>
    </row>
    <row r="1350" spans="23:28" x14ac:dyDescent="0.25">
      <c r="W1350" s="37">
        <v>-1.2627326987072593E-3</v>
      </c>
      <c r="X1350" s="38">
        <v>1.0564964384480846E-2</v>
      </c>
      <c r="Y1350" s="38">
        <v>4.1538768339738456E-3</v>
      </c>
      <c r="Z1350" s="38">
        <v>3.6758581071182558E-3</v>
      </c>
      <c r="AA1350" s="38">
        <v>4.4407999312970781E-4</v>
      </c>
      <c r="AB1350" s="38">
        <v>1.111350113784647E-3</v>
      </c>
    </row>
    <row r="1351" spans="23:28" x14ac:dyDescent="0.25">
      <c r="W1351" s="37">
        <v>-5.5721546687127537E-4</v>
      </c>
      <c r="X1351" s="38">
        <v>-7.0689426340541104E-3</v>
      </c>
      <c r="Y1351" s="38">
        <v>1.0632589322118293E-3</v>
      </c>
      <c r="Z1351" s="38">
        <v>-8.0270455297693846E-3</v>
      </c>
      <c r="AA1351" s="38">
        <v>-2.4887075450271369E-3</v>
      </c>
      <c r="AB1351" s="38">
        <v>1.1394478205044288E-2</v>
      </c>
    </row>
    <row r="1352" spans="23:28" x14ac:dyDescent="0.25">
      <c r="W1352" s="37">
        <v>1.2055894785444261E-4</v>
      </c>
      <c r="X1352" s="38">
        <v>-6.6113395380307314E-4</v>
      </c>
      <c r="Y1352" s="38">
        <v>-8.2778752852813338E-3</v>
      </c>
      <c r="Z1352" s="38">
        <v>-3.1188247354919443E-3</v>
      </c>
      <c r="AA1352" s="38">
        <v>8.4541115175932637E-3</v>
      </c>
      <c r="AB1352" s="38">
        <v>6.0661222086186174E-3</v>
      </c>
    </row>
    <row r="1353" spans="23:28" x14ac:dyDescent="0.25">
      <c r="W1353" s="37">
        <v>6.9735102897393515E-4</v>
      </c>
      <c r="X1353" s="38">
        <v>-2.9074741380463818E-4</v>
      </c>
      <c r="Y1353" s="38">
        <v>-2.7411413595440541E-3</v>
      </c>
      <c r="Z1353" s="38">
        <v>3.4688822809868722E-3</v>
      </c>
      <c r="AA1353" s="38">
        <v>5.3353494114242494E-3</v>
      </c>
      <c r="AB1353" s="38">
        <v>6.7811956013101734E-4</v>
      </c>
    </row>
    <row r="1354" spans="23:28" x14ac:dyDescent="0.25">
      <c r="W1354" s="37">
        <v>-3.3985399431927365E-3</v>
      </c>
      <c r="X1354" s="38">
        <v>-3.6332353667821735E-3</v>
      </c>
      <c r="Y1354" s="38">
        <v>-6.4147977440792607E-3</v>
      </c>
      <c r="Z1354" s="38">
        <v>6.7405878993042276E-3</v>
      </c>
      <c r="AA1354" s="38">
        <v>-2.6577552843373275E-4</v>
      </c>
      <c r="AB1354" s="38">
        <v>3.9063835096261757E-3</v>
      </c>
    </row>
    <row r="1355" spans="23:28" x14ac:dyDescent="0.25">
      <c r="W1355" s="37">
        <v>4.0239707686705512E-4</v>
      </c>
      <c r="X1355" s="38">
        <v>-1.210465170264797E-3</v>
      </c>
      <c r="Y1355" s="38">
        <v>1.0054603376878368E-2</v>
      </c>
      <c r="Z1355" s="38">
        <v>-8.4517606425550187E-3</v>
      </c>
      <c r="AA1355" s="38">
        <v>1.0093603046797215E-2</v>
      </c>
      <c r="AB1355" s="38">
        <v>6.8396673476730941E-3</v>
      </c>
    </row>
    <row r="1356" spans="23:28" x14ac:dyDescent="0.25">
      <c r="W1356" s="37">
        <v>2.4839637399039927E-3</v>
      </c>
      <c r="X1356" s="38">
        <v>4.3550559919603975E-3</v>
      </c>
      <c r="Y1356" s="38">
        <v>1.5678362631693745E-3</v>
      </c>
      <c r="Z1356" s="38">
        <v>5.0961381210356191E-3</v>
      </c>
      <c r="AA1356" s="38">
        <v>-1.0051148714311422E-2</v>
      </c>
      <c r="AB1356" s="38">
        <v>8.5909346388565611E-3</v>
      </c>
    </row>
    <row r="1357" spans="23:28" x14ac:dyDescent="0.25">
      <c r="W1357" s="37">
        <v>-3.4438275497464931E-3</v>
      </c>
      <c r="X1357" s="38">
        <v>-1.9649017687916057E-3</v>
      </c>
      <c r="Y1357" s="38">
        <v>2.2432364226493522E-3</v>
      </c>
      <c r="Z1357" s="38">
        <v>-1.2441002697113436E-2</v>
      </c>
      <c r="AA1357" s="38">
        <v>4.7516615823842579E-4</v>
      </c>
      <c r="AB1357" s="38">
        <v>-2.2519938839977841E-4</v>
      </c>
    </row>
    <row r="1358" spans="23:28" x14ac:dyDescent="0.25">
      <c r="W1358" s="37">
        <v>3.7004278192383933E-3</v>
      </c>
      <c r="X1358" s="38">
        <v>-2.7394330593087939E-3</v>
      </c>
      <c r="Y1358" s="38">
        <v>5.2747483032690077E-4</v>
      </c>
      <c r="Z1358" s="38">
        <v>-3.6404247922917424E-3</v>
      </c>
      <c r="AA1358" s="38">
        <v>-8.0253605882637212E-3</v>
      </c>
      <c r="AB1358" s="38">
        <v>-3.4642456818015487E-3</v>
      </c>
    </row>
    <row r="1359" spans="23:28" x14ac:dyDescent="0.25">
      <c r="W1359" s="37">
        <v>-6.2474012656835833E-3</v>
      </c>
      <c r="X1359" s="38">
        <v>2.6584088803028863E-3</v>
      </c>
      <c r="Y1359" s="38">
        <v>1.7908665241114795E-2</v>
      </c>
      <c r="Z1359" s="38">
        <v>-7.0537803109516975E-3</v>
      </c>
      <c r="AA1359" s="38">
        <v>-5.8595510235056282E-3</v>
      </c>
      <c r="AB1359" s="38">
        <v>7.8991709791684118E-3</v>
      </c>
    </row>
    <row r="1360" spans="23:28" x14ac:dyDescent="0.25">
      <c r="W1360" s="37">
        <v>-3.2030286411114505E-3</v>
      </c>
      <c r="X1360" s="38">
        <v>9.6335124615288814E-3</v>
      </c>
      <c r="Y1360" s="38">
        <v>3.8186045645066773E-3</v>
      </c>
      <c r="Z1360" s="38">
        <v>1.0973718929864117E-2</v>
      </c>
      <c r="AA1360" s="38">
        <v>-7.4202919530682266E-3</v>
      </c>
      <c r="AB1360" s="38">
        <v>1.6249115359538699E-2</v>
      </c>
    </row>
    <row r="1361" spans="23:28" x14ac:dyDescent="0.25">
      <c r="W1361" s="37">
        <v>2.9013323455583302E-4</v>
      </c>
      <c r="X1361" s="38">
        <v>2.1121133957203711E-3</v>
      </c>
      <c r="Y1361" s="38">
        <v>4.519448916019974E-3</v>
      </c>
      <c r="Z1361" s="38">
        <v>4.3390390677188403E-3</v>
      </c>
      <c r="AA1361" s="38">
        <v>-1.7830997275188566E-3</v>
      </c>
      <c r="AB1361" s="38">
        <v>-4.1536197862693369E-3</v>
      </c>
    </row>
    <row r="1362" spans="23:28" x14ac:dyDescent="0.25">
      <c r="W1362" s="37">
        <v>-2.0824051125615363E-3</v>
      </c>
      <c r="X1362" s="38">
        <v>-1.6496870668779593E-3</v>
      </c>
      <c r="Y1362" s="38">
        <v>1.4762273001939321E-3</v>
      </c>
      <c r="Z1362" s="38">
        <v>3.138036963338163E-3</v>
      </c>
      <c r="AA1362" s="38">
        <v>-4.7521178557071841E-4</v>
      </c>
      <c r="AB1362" s="38">
        <v>1.5202003877572133E-2</v>
      </c>
    </row>
    <row r="1363" spans="23:28" x14ac:dyDescent="0.25">
      <c r="W1363" s="37">
        <v>4.7311224216158732E-3</v>
      </c>
      <c r="X1363" s="38">
        <v>3.2509216114485753E-3</v>
      </c>
      <c r="Y1363" s="38">
        <v>-1.1670368412020618E-2</v>
      </c>
      <c r="Z1363" s="38">
        <v>-2.1603523752390177E-3</v>
      </c>
      <c r="AA1363" s="38">
        <v>-6.3489031516946858E-4</v>
      </c>
      <c r="AB1363" s="38">
        <v>2.8148430693694538E-3</v>
      </c>
    </row>
    <row r="1364" spans="23:28" x14ac:dyDescent="0.25">
      <c r="W1364" s="37">
        <v>-5.4898389271344052E-3</v>
      </c>
      <c r="X1364" s="38">
        <v>6.2103078314758023E-3</v>
      </c>
      <c r="Y1364" s="38">
        <v>2.5654842766503864E-3</v>
      </c>
      <c r="Z1364" s="38">
        <v>8.4998054338138889E-4</v>
      </c>
      <c r="AA1364" s="38">
        <v>1.0161826063366606E-2</v>
      </c>
      <c r="AB1364" s="38">
        <v>8.9898981322097827E-3</v>
      </c>
    </row>
    <row r="1365" spans="23:28" x14ac:dyDescent="0.25">
      <c r="W1365" s="37">
        <v>-3.1978583456308118E-3</v>
      </c>
      <c r="X1365" s="38">
        <v>-1.0694644172181142E-3</v>
      </c>
      <c r="Y1365" s="38">
        <v>-1.0725045826315181E-3</v>
      </c>
      <c r="Z1365" s="38">
        <v>-2.017322544060153E-3</v>
      </c>
      <c r="AA1365" s="38">
        <v>-1.3334898980148138E-2</v>
      </c>
      <c r="AB1365" s="38">
        <v>2.789045346493367E-4</v>
      </c>
    </row>
    <row r="1366" spans="23:28" x14ac:dyDescent="0.25">
      <c r="W1366" s="37">
        <v>6.3650026277027789E-4</v>
      </c>
      <c r="X1366" s="38">
        <v>-3.629136856237892E-3</v>
      </c>
      <c r="Y1366" s="38">
        <v>-6.716475535946665E-3</v>
      </c>
      <c r="Z1366" s="38">
        <v>-1.4739206714584735E-4</v>
      </c>
      <c r="AA1366" s="38">
        <v>5.9499142626998945E-3</v>
      </c>
      <c r="AB1366" s="38">
        <v>1.0308798463380663E-2</v>
      </c>
    </row>
    <row r="1367" spans="23:28" x14ac:dyDescent="0.25">
      <c r="W1367" s="37">
        <v>6.4191383580677209E-3</v>
      </c>
      <c r="X1367" s="38">
        <v>1.5618338536805823E-3</v>
      </c>
      <c r="Y1367" s="38">
        <v>1.0124988280543767E-2</v>
      </c>
      <c r="Z1367" s="38">
        <v>3.7989755363298169E-3</v>
      </c>
      <c r="AA1367" s="38">
        <v>3.5609245206695049E-3</v>
      </c>
      <c r="AB1367" s="38">
        <v>-1.0806384667479142E-2</v>
      </c>
    </row>
    <row r="1368" spans="23:28" x14ac:dyDescent="0.25">
      <c r="W1368" s="37">
        <v>-9.8936252472049116E-5</v>
      </c>
      <c r="X1368" s="38">
        <v>-5.0274178167819604E-4</v>
      </c>
      <c r="Y1368" s="38">
        <v>8.3998424457182412E-3</v>
      </c>
      <c r="Z1368" s="38">
        <v>3.2773064829882056E-3</v>
      </c>
      <c r="AA1368" s="38">
        <v>-1.8759151170263067E-3</v>
      </c>
      <c r="AB1368" s="38">
        <v>-1.0348763881769264E-2</v>
      </c>
    </row>
    <row r="1369" spans="23:28" x14ac:dyDescent="0.25">
      <c r="W1369" s="37">
        <v>-7.1492848747002407E-4</v>
      </c>
      <c r="X1369" s="38">
        <v>2.6568501382607792E-3</v>
      </c>
      <c r="Y1369" s="38">
        <v>-5.2892187290708549E-4</v>
      </c>
      <c r="Z1369" s="38">
        <v>1.0665123905539075E-3</v>
      </c>
      <c r="AA1369" s="38">
        <v>1.5205944069847464E-2</v>
      </c>
      <c r="AB1369" s="38">
        <v>-1.1257063166443549E-2</v>
      </c>
    </row>
    <row r="1370" spans="23:28" x14ac:dyDescent="0.25">
      <c r="W1370" s="37">
        <v>-2.2740672056912438E-3</v>
      </c>
      <c r="X1370" s="38">
        <v>-4.0554691551951691E-3</v>
      </c>
      <c r="Y1370" s="38">
        <v>-6.7541359016526255E-3</v>
      </c>
      <c r="Z1370" s="38">
        <v>-2.1972103278756552E-3</v>
      </c>
      <c r="AA1370" s="38">
        <v>-1.7551382224075497E-3</v>
      </c>
      <c r="AB1370" s="38">
        <v>-8.5173081480330436E-3</v>
      </c>
    </row>
    <row r="1371" spans="23:28" x14ac:dyDescent="0.25">
      <c r="W1371" s="37">
        <v>6.1592739848478229E-3</v>
      </c>
      <c r="X1371" s="38">
        <v>2.974065044123563E-3</v>
      </c>
      <c r="Y1371" s="38">
        <v>4.4388159999958592E-3</v>
      </c>
      <c r="Z1371" s="38">
        <v>-1.4535380015957345E-3</v>
      </c>
      <c r="AA1371" s="38">
        <v>-2.1101041819667444E-3</v>
      </c>
      <c r="AB1371" s="38">
        <v>-1.8053242193796905E-3</v>
      </c>
    </row>
    <row r="1372" spans="23:28" x14ac:dyDescent="0.25">
      <c r="W1372" s="37">
        <v>-1.8517899752638187E-3</v>
      </c>
      <c r="X1372" s="38">
        <v>4.6212520717526778E-3</v>
      </c>
      <c r="Y1372" s="38">
        <v>8.4358986674065821E-3</v>
      </c>
      <c r="Z1372" s="38">
        <v>6.0308618715964254E-3</v>
      </c>
      <c r="AA1372" s="38">
        <v>6.9765216868370771E-3</v>
      </c>
      <c r="AB1372" s="38">
        <v>6.073022573342678E-3</v>
      </c>
    </row>
    <row r="1373" spans="23:28" x14ac:dyDescent="0.25">
      <c r="W1373" s="37">
        <v>4.0324149631473117E-3</v>
      </c>
      <c r="X1373" s="38">
        <v>1.908114393496362E-3</v>
      </c>
      <c r="Y1373" s="38">
        <v>-7.4656102760527589E-4</v>
      </c>
      <c r="Z1373" s="38">
        <v>1.3483494645526661E-3</v>
      </c>
      <c r="AA1373" s="38">
        <v>-8.8294601336121568E-3</v>
      </c>
      <c r="AB1373" s="38">
        <v>7.4431935366977998E-3</v>
      </c>
    </row>
    <row r="1374" spans="23:28" x14ac:dyDescent="0.25">
      <c r="W1374" s="37">
        <v>3.9138355668896108E-3</v>
      </c>
      <c r="X1374" s="38">
        <v>6.8047335642186227E-3</v>
      </c>
      <c r="Y1374" s="38">
        <v>-4.5318658357668025E-3</v>
      </c>
      <c r="Z1374" s="38">
        <v>-1.0434252077783458E-2</v>
      </c>
      <c r="AA1374" s="38">
        <v>-1.7745279218535871E-3</v>
      </c>
      <c r="AB1374" s="38">
        <v>-2.4675160851653343E-3</v>
      </c>
    </row>
    <row r="1375" spans="23:28" x14ac:dyDescent="0.25">
      <c r="W1375" s="37">
        <v>2.5542759567528262E-3</v>
      </c>
      <c r="X1375" s="38">
        <v>6.2796991030845675E-3</v>
      </c>
      <c r="Y1375" s="38">
        <v>1.5175345247698711E-4</v>
      </c>
      <c r="Z1375" s="38">
        <v>-9.4220728093830988E-3</v>
      </c>
      <c r="AA1375" s="38">
        <v>1.5923958850279449E-2</v>
      </c>
      <c r="AB1375" s="38">
        <v>6.9753689309767653E-3</v>
      </c>
    </row>
    <row r="1376" spans="23:28" x14ac:dyDescent="0.25">
      <c r="W1376" s="37">
        <v>-1.8833769445482178E-4</v>
      </c>
      <c r="X1376" s="38">
        <v>1.4976311220161733E-3</v>
      </c>
      <c r="Y1376" s="38">
        <v>1.2023776535491925E-2</v>
      </c>
      <c r="Z1376" s="38">
        <v>1.0196348692562605E-2</v>
      </c>
      <c r="AA1376" s="38">
        <v>-1.2297321872320032E-4</v>
      </c>
      <c r="AB1376" s="38">
        <v>7.4242615518291134E-3</v>
      </c>
    </row>
    <row r="1377" spans="23:28" x14ac:dyDescent="0.25">
      <c r="W1377" s="37">
        <v>1.4527467101142983E-4</v>
      </c>
      <c r="X1377" s="38">
        <v>-4.2871004027110757E-3</v>
      </c>
      <c r="Y1377" s="38">
        <v>6.2615184702313857E-3</v>
      </c>
      <c r="Z1377" s="38">
        <v>-6.7669202887089344E-3</v>
      </c>
      <c r="AA1377" s="38">
        <v>-3.987872045300901E-3</v>
      </c>
      <c r="AB1377" s="38">
        <v>3.9183480545365457E-3</v>
      </c>
    </row>
    <row r="1378" spans="23:28" x14ac:dyDescent="0.25">
      <c r="W1378" s="37">
        <v>1.5752272838639328E-3</v>
      </c>
      <c r="X1378" s="38">
        <v>2.5154569746300695E-3</v>
      </c>
      <c r="Y1378" s="38">
        <v>-1.663878444511647E-3</v>
      </c>
      <c r="Z1378" s="38">
        <v>4.9725722143022719E-3</v>
      </c>
      <c r="AA1378" s="38">
        <v>-1.2253781900554896E-2</v>
      </c>
      <c r="AB1378" s="38">
        <v>-3.4110717898453002E-3</v>
      </c>
    </row>
    <row r="1379" spans="23:28" x14ac:dyDescent="0.25">
      <c r="W1379" s="37">
        <v>7.0713559261988837E-3</v>
      </c>
      <c r="X1379" s="38">
        <v>3.7683894584915963E-5</v>
      </c>
      <c r="Y1379" s="38">
        <v>4.9240942444645046E-3</v>
      </c>
      <c r="Z1379" s="38">
        <v>-1.1987502227083315E-2</v>
      </c>
      <c r="AA1379" s="38">
        <v>-1.0217267557792366E-2</v>
      </c>
      <c r="AB1379" s="38">
        <v>1.5030291277877405E-2</v>
      </c>
    </row>
    <row r="1380" spans="23:28" x14ac:dyDescent="0.25">
      <c r="W1380" s="37">
        <v>2.3012736301083348E-3</v>
      </c>
      <c r="X1380" s="38">
        <v>1.2404931865385152E-3</v>
      </c>
      <c r="Y1380" s="38">
        <v>-1.2404461217069183E-3</v>
      </c>
      <c r="Z1380" s="38">
        <v>-1.5993897913347611E-3</v>
      </c>
      <c r="AA1380" s="38">
        <v>1.9416855062544345E-2</v>
      </c>
      <c r="AB1380" s="38">
        <v>2.1695206249991317E-3</v>
      </c>
    </row>
    <row r="1381" spans="23:28" x14ac:dyDescent="0.25">
      <c r="W1381" s="37">
        <v>-1.5982221475511324E-3</v>
      </c>
      <c r="X1381" s="38">
        <v>1.5223838796373478E-5</v>
      </c>
      <c r="Y1381" s="38">
        <v>1.8217969402972813E-3</v>
      </c>
      <c r="Z1381" s="38">
        <v>-3.7225444763578711E-3</v>
      </c>
      <c r="AA1381" s="38">
        <v>2.524316656589508E-3</v>
      </c>
      <c r="AB1381" s="38">
        <v>9.2673548387087069E-3</v>
      </c>
    </row>
    <row r="1382" spans="23:28" x14ac:dyDescent="0.25">
      <c r="W1382" s="37">
        <v>-3.0976933749130697E-3</v>
      </c>
      <c r="X1382" s="38">
        <v>2.7224099565282813E-3</v>
      </c>
      <c r="Y1382" s="38">
        <v>-1.3954126035936496E-3</v>
      </c>
      <c r="Z1382" s="38">
        <v>6.6844799115016937E-3</v>
      </c>
      <c r="AA1382" s="38">
        <v>2.5792388588422909E-3</v>
      </c>
      <c r="AB1382" s="38">
        <v>8.6850076549002553E-3</v>
      </c>
    </row>
    <row r="1383" spans="23:28" x14ac:dyDescent="0.25">
      <c r="W1383" s="37">
        <v>-1.2266214162096731E-3</v>
      </c>
      <c r="X1383" s="38">
        <v>-3.1282029451394919E-3</v>
      </c>
      <c r="Y1383" s="38">
        <v>7.0504740329270141E-4</v>
      </c>
      <c r="Z1383" s="38">
        <v>2.9242373792214491E-3</v>
      </c>
      <c r="AA1383" s="38">
        <v>6.1398844228358939E-3</v>
      </c>
      <c r="AB1383" s="38">
        <v>1.3201637024270894E-3</v>
      </c>
    </row>
    <row r="1384" spans="23:28" x14ac:dyDescent="0.25">
      <c r="W1384" s="37">
        <v>-5.95866307321703E-3</v>
      </c>
      <c r="X1384" s="38">
        <v>4.8577318036768704E-4</v>
      </c>
      <c r="Y1384" s="38">
        <v>8.5835169357356793E-3</v>
      </c>
      <c r="Z1384" s="38">
        <v>2.7979530087406598E-3</v>
      </c>
      <c r="AA1384" s="38">
        <v>1.1332863065134733E-2</v>
      </c>
      <c r="AB1384" s="38">
        <v>-9.6992408508536753E-3</v>
      </c>
    </row>
    <row r="1385" spans="23:28" x14ac:dyDescent="0.25">
      <c r="W1385" s="37">
        <v>-7.3708380432450215E-3</v>
      </c>
      <c r="X1385" s="38">
        <v>2.7462925006839214E-3</v>
      </c>
      <c r="Y1385" s="38">
        <v>2.8002939421217891E-3</v>
      </c>
      <c r="Z1385" s="38">
        <v>-2.1598073025586931E-3</v>
      </c>
      <c r="AA1385" s="38">
        <v>5.5460615077288821E-3</v>
      </c>
      <c r="AB1385" s="38">
        <v>-5.1895045509023473E-3</v>
      </c>
    </row>
    <row r="1386" spans="23:28" x14ac:dyDescent="0.25">
      <c r="W1386" s="37">
        <v>9.1505750469863412E-3</v>
      </c>
      <c r="X1386" s="38">
        <v>3.3192973456607562E-5</v>
      </c>
      <c r="Y1386" s="38">
        <v>4.6691093830791945E-3</v>
      </c>
      <c r="Z1386" s="38">
        <v>-8.4877641294842771E-4</v>
      </c>
      <c r="AA1386" s="38">
        <v>-9.8868739213794476E-4</v>
      </c>
      <c r="AB1386" s="38">
        <v>6.2140744956777779E-4</v>
      </c>
    </row>
    <row r="1387" spans="23:28" x14ac:dyDescent="0.25">
      <c r="W1387" s="37">
        <v>1.0082530616258736E-3</v>
      </c>
      <c r="X1387" s="38">
        <v>5.6549269518436631E-3</v>
      </c>
      <c r="Y1387" s="38">
        <v>-8.0326633628341366E-3</v>
      </c>
      <c r="Z1387" s="38">
        <v>7.6971697543114712E-3</v>
      </c>
      <c r="AA1387" s="38">
        <v>1.2296847413480281E-2</v>
      </c>
      <c r="AB1387" s="38">
        <v>9.8771357933277616E-3</v>
      </c>
    </row>
    <row r="1388" spans="23:28" x14ac:dyDescent="0.25">
      <c r="W1388" s="37">
        <v>-2.4062043712561711E-3</v>
      </c>
      <c r="X1388" s="38">
        <v>2.3539854694499809E-3</v>
      </c>
      <c r="Y1388" s="38">
        <v>5.4876675726845867E-4</v>
      </c>
      <c r="Z1388" s="38">
        <v>-1.6402426437423857E-3</v>
      </c>
      <c r="AA1388" s="38">
        <v>9.191276295576244E-4</v>
      </c>
      <c r="AB1388" s="38">
        <v>-1.1104768847065861E-2</v>
      </c>
    </row>
    <row r="1389" spans="23:28" x14ac:dyDescent="0.25">
      <c r="W1389" s="37">
        <v>-1.9931699944223513E-3</v>
      </c>
      <c r="X1389" s="38">
        <v>8.1719356401445103E-3</v>
      </c>
      <c r="Y1389" s="38">
        <v>5.8953787679944074E-3</v>
      </c>
      <c r="Z1389" s="38">
        <v>-1.4934318020721549E-3</v>
      </c>
      <c r="AA1389" s="38">
        <v>8.9235028654802585E-4</v>
      </c>
      <c r="AB1389" s="38">
        <v>-2.6799338785494912E-4</v>
      </c>
    </row>
    <row r="1390" spans="23:28" x14ac:dyDescent="0.25">
      <c r="W1390" s="37">
        <v>-6.9824576121405701E-3</v>
      </c>
      <c r="X1390" s="38">
        <v>-4.684985080748447E-4</v>
      </c>
      <c r="Y1390" s="38">
        <v>6.5069525049271763E-3</v>
      </c>
      <c r="Z1390" s="38">
        <v>-9.0982030421117091E-3</v>
      </c>
      <c r="AA1390" s="38">
        <v>-1.8372187045216561E-2</v>
      </c>
      <c r="AB1390" s="38">
        <v>6.8715616215617049E-3</v>
      </c>
    </row>
    <row r="1391" spans="23:28" x14ac:dyDescent="0.25">
      <c r="W1391" s="37">
        <v>2.4212644029816145E-3</v>
      </c>
      <c r="X1391" s="38">
        <v>-3.0627030784889939E-3</v>
      </c>
      <c r="Y1391" s="38">
        <v>-4.4507398294081147E-5</v>
      </c>
      <c r="Z1391" s="38">
        <v>-5.3970640389597985E-4</v>
      </c>
      <c r="AA1391" s="38">
        <v>2.1036029612412676E-3</v>
      </c>
      <c r="AB1391" s="38">
        <v>2.5599152571761808E-3</v>
      </c>
    </row>
    <row r="1392" spans="23:28" x14ac:dyDescent="0.25">
      <c r="W1392" s="37">
        <v>2.1877932476840212E-3</v>
      </c>
      <c r="X1392" s="38">
        <v>1.9795331197892665E-3</v>
      </c>
      <c r="Y1392" s="38">
        <v>3.874145482346649E-4</v>
      </c>
      <c r="Z1392" s="38">
        <v>-3.2435428844735728E-3</v>
      </c>
      <c r="AA1392" s="38">
        <v>1.4873461910709738E-2</v>
      </c>
      <c r="AB1392" s="38">
        <v>-1.6694465635860979E-3</v>
      </c>
    </row>
    <row r="1393" spans="23:28" x14ac:dyDescent="0.25">
      <c r="W1393" s="37">
        <v>1.6944149501781792E-3</v>
      </c>
      <c r="X1393" s="38">
        <v>5.6390103761805224E-4</v>
      </c>
      <c r="Y1393" s="38">
        <v>-1.2413530800553416E-3</v>
      </c>
      <c r="Z1393" s="38">
        <v>1.907048961885448E-3</v>
      </c>
      <c r="AA1393" s="38">
        <v>4.1518672479549422E-3</v>
      </c>
      <c r="AB1393" s="38">
        <v>6.3869430540638861E-3</v>
      </c>
    </row>
    <row r="1394" spans="23:28" x14ac:dyDescent="0.25">
      <c r="W1394" s="37">
        <v>1.1148143721569795E-3</v>
      </c>
      <c r="X1394" s="38">
        <v>2.02676409369451E-3</v>
      </c>
      <c r="Y1394" s="38">
        <v>6.6007584273720574E-4</v>
      </c>
      <c r="Z1394" s="38">
        <v>-4.7444798557706239E-3</v>
      </c>
      <c r="AA1394" s="38">
        <v>3.3967538148397579E-3</v>
      </c>
      <c r="AB1394" s="38">
        <v>-4.4186759588352286E-3</v>
      </c>
    </row>
    <row r="1395" spans="23:28" x14ac:dyDescent="0.25">
      <c r="W1395" s="37">
        <v>-1.1192237343508168E-3</v>
      </c>
      <c r="X1395" s="38">
        <v>5.5866475102229743E-3</v>
      </c>
      <c r="Y1395" s="38">
        <v>-1.1921898193983363E-2</v>
      </c>
      <c r="Z1395" s="38">
        <v>6.5270850003173106E-3</v>
      </c>
      <c r="AA1395" s="38">
        <v>-1.3445013645570726E-3</v>
      </c>
      <c r="AB1395" s="38">
        <v>5.9643869361607356E-4</v>
      </c>
    </row>
    <row r="1396" spans="23:28" x14ac:dyDescent="0.25">
      <c r="W1396" s="37">
        <v>-3.6032130083331142E-4</v>
      </c>
      <c r="X1396" s="38">
        <v>-9.5866271405830039E-3</v>
      </c>
      <c r="Y1396" s="38">
        <v>-5.6835918821401725E-3</v>
      </c>
      <c r="Z1396" s="38">
        <v>-1.3203263783168951E-3</v>
      </c>
      <c r="AA1396" s="38">
        <v>1.137219252642244E-2</v>
      </c>
      <c r="AB1396" s="38">
        <v>-7.2960358203214126E-3</v>
      </c>
    </row>
    <row r="1397" spans="23:28" x14ac:dyDescent="0.25">
      <c r="W1397" s="37">
        <v>-1.0440881260379681E-3</v>
      </c>
      <c r="X1397" s="38">
        <v>9.4212619367463057E-3</v>
      </c>
      <c r="Y1397" s="38">
        <v>1.0927319936432469E-3</v>
      </c>
      <c r="Z1397" s="38">
        <v>1.1915659718698589E-2</v>
      </c>
      <c r="AA1397" s="38">
        <v>5.3742052078712731E-3</v>
      </c>
      <c r="AB1397" s="38">
        <v>3.123028617561795E-3</v>
      </c>
    </row>
    <row r="1398" spans="23:28" x14ac:dyDescent="0.25">
      <c r="W1398" s="37">
        <v>-4.0531620788911826E-3</v>
      </c>
      <c r="X1398" s="38">
        <v>-7.1146061120452918E-4</v>
      </c>
      <c r="Y1398" s="38">
        <v>-2.9093975576382942E-3</v>
      </c>
      <c r="Z1398" s="38">
        <v>-5.6974462919868532E-3</v>
      </c>
      <c r="AA1398" s="38">
        <v>4.6296499168500304E-3</v>
      </c>
      <c r="AB1398" s="38">
        <v>-4.4163331143499832E-5</v>
      </c>
    </row>
    <row r="1399" spans="23:28" x14ac:dyDescent="0.25">
      <c r="W1399" s="37">
        <v>-1.6504098175588297E-3</v>
      </c>
      <c r="X1399" s="38">
        <v>4.2967448692033932E-3</v>
      </c>
      <c r="Y1399" s="38">
        <v>7.8071976081933838E-3</v>
      </c>
      <c r="Z1399" s="38">
        <v>-9.2319183401457852E-3</v>
      </c>
      <c r="AA1399" s="38">
        <v>-3.2666714868275449E-3</v>
      </c>
      <c r="AB1399" s="38">
        <v>7.2642200428948856E-3</v>
      </c>
    </row>
    <row r="1400" spans="23:28" x14ac:dyDescent="0.25">
      <c r="W1400" s="37">
        <v>1.0008967956295237E-3</v>
      </c>
      <c r="X1400" s="38">
        <v>-9.230843690820618E-4</v>
      </c>
      <c r="Y1400" s="38">
        <v>-6.5852318761666544E-3</v>
      </c>
      <c r="Z1400" s="38">
        <v>-1.3387304067390506E-2</v>
      </c>
      <c r="AA1400" s="38">
        <v>-2.4760561099275947E-3</v>
      </c>
      <c r="AB1400" s="38">
        <v>8.1947379989163894E-3</v>
      </c>
    </row>
    <row r="1401" spans="23:28" x14ac:dyDescent="0.25">
      <c r="W1401" s="37">
        <v>-2.4320653528789983E-3</v>
      </c>
      <c r="X1401" s="38">
        <v>-5.0100297014287198E-3</v>
      </c>
      <c r="Y1401" s="38">
        <v>-1.6327333714310952E-3</v>
      </c>
      <c r="Z1401" s="38">
        <v>3.0230818250231092E-3</v>
      </c>
      <c r="AA1401" s="38">
        <v>-6.9659662030171609E-4</v>
      </c>
      <c r="AB1401" s="38">
        <v>6.6256973503972406E-3</v>
      </c>
    </row>
    <row r="1402" spans="23:28" x14ac:dyDescent="0.25">
      <c r="W1402" s="37">
        <v>4.6006104776082791E-3</v>
      </c>
      <c r="X1402" s="38">
        <v>-3.0297187888427288E-3</v>
      </c>
      <c r="Y1402" s="38">
        <v>6.5281395455291207E-3</v>
      </c>
      <c r="Z1402" s="38">
        <v>7.8128079583904761E-3</v>
      </c>
      <c r="AA1402" s="38">
        <v>9.6628736319951704E-3</v>
      </c>
      <c r="AB1402" s="38">
        <v>-1.2405290564050665E-2</v>
      </c>
    </row>
    <row r="1403" spans="23:28" x14ac:dyDescent="0.25">
      <c r="W1403" s="37">
        <v>7.9303000802465246E-4</v>
      </c>
      <c r="X1403" s="38">
        <v>-5.8772592385503207E-4</v>
      </c>
      <c r="Y1403" s="38">
        <v>-1.5244104617489938E-3</v>
      </c>
      <c r="Z1403" s="38">
        <v>3.2901122411487446E-3</v>
      </c>
      <c r="AA1403" s="38">
        <v>-5.3120861447416247E-3</v>
      </c>
      <c r="AB1403" s="38">
        <v>7.7156866758617982E-3</v>
      </c>
    </row>
    <row r="1404" spans="23:28" x14ac:dyDescent="0.25">
      <c r="W1404" s="37">
        <v>3.4108532554440896E-3</v>
      </c>
      <c r="X1404" s="38">
        <v>-2.6280865560911475E-3</v>
      </c>
      <c r="Y1404" s="38">
        <v>1.0383255467380514E-2</v>
      </c>
      <c r="Z1404" s="38">
        <v>-5.7948694090271605E-3</v>
      </c>
      <c r="AA1404" s="38">
        <v>8.9099298894405356E-3</v>
      </c>
      <c r="AB1404" s="38">
        <v>5.2306666283460802E-3</v>
      </c>
    </row>
    <row r="1405" spans="23:28" x14ac:dyDescent="0.25">
      <c r="W1405" s="37">
        <v>2.1586485581778104E-3</v>
      </c>
      <c r="X1405" s="38">
        <v>6.4750759727539844E-3</v>
      </c>
      <c r="Y1405" s="38">
        <v>9.3204612135523355E-4</v>
      </c>
      <c r="Z1405" s="38">
        <v>5.6108247243457296E-3</v>
      </c>
      <c r="AA1405" s="38">
        <v>1.2296847413480281E-2</v>
      </c>
      <c r="AB1405" s="38">
        <v>1.6388765997259178E-2</v>
      </c>
    </row>
    <row r="1406" spans="23:28" x14ac:dyDescent="0.25">
      <c r="W1406" s="37">
        <v>-5.5231098487274637E-5</v>
      </c>
      <c r="X1406" s="38">
        <v>6.6219574344140711E-3</v>
      </c>
      <c r="Y1406" s="38">
        <v>-5.8189939767966286E-3</v>
      </c>
      <c r="Z1406" s="38">
        <v>-2.8526785665126237E-4</v>
      </c>
      <c r="AA1406" s="38">
        <v>-1.402372512430884E-3</v>
      </c>
      <c r="AB1406" s="38">
        <v>1.2100746884140244E-2</v>
      </c>
    </row>
    <row r="1407" spans="23:28" x14ac:dyDescent="0.25">
      <c r="W1407" s="37">
        <v>-1.0837207219097764E-3</v>
      </c>
      <c r="X1407" s="38">
        <v>4.1096903740035478E-3</v>
      </c>
      <c r="Y1407" s="38">
        <v>-2.7697254558588604E-4</v>
      </c>
      <c r="Z1407" s="38">
        <v>3.0114214094566702E-3</v>
      </c>
      <c r="AA1407" s="38">
        <v>-9.3870706076733777E-3</v>
      </c>
      <c r="AB1407" s="38">
        <v>-5.4388399654395469E-3</v>
      </c>
    </row>
    <row r="1408" spans="23:28" x14ac:dyDescent="0.25">
      <c r="W1408" s="37">
        <v>-2.8091357626195525E-3</v>
      </c>
      <c r="X1408" s="38">
        <v>5.0192872074840125E-3</v>
      </c>
      <c r="Y1408" s="38">
        <v>-1.7088808539905585E-3</v>
      </c>
      <c r="Z1408" s="38">
        <v>3.768479064848361E-3</v>
      </c>
      <c r="AA1408" s="38">
        <v>-6.000912288902328E-4</v>
      </c>
      <c r="AB1408" s="38">
        <v>-3.3685796289442804E-3</v>
      </c>
    </row>
    <row r="1409" spans="23:28" x14ac:dyDescent="0.25">
      <c r="W1409" s="37">
        <v>9.4593481344403697E-3</v>
      </c>
      <c r="X1409" s="38">
        <v>-1.0385184825499891E-3</v>
      </c>
      <c r="Y1409" s="38">
        <v>-7.8143517016054827E-3</v>
      </c>
      <c r="Z1409" s="38">
        <v>5.6150611120130631E-3</v>
      </c>
      <c r="AA1409" s="38">
        <v>-1.43305730342865E-2</v>
      </c>
      <c r="AB1409" s="38">
        <v>4.7579287617158118E-3</v>
      </c>
    </row>
    <row r="1410" spans="23:28" x14ac:dyDescent="0.25">
      <c r="W1410" s="37">
        <v>-7.3458321367215812E-4</v>
      </c>
      <c r="X1410" s="38">
        <v>-3.3704837798941298E-3</v>
      </c>
      <c r="Y1410" s="38">
        <v>-4.5740789864466948E-4</v>
      </c>
      <c r="Z1410" s="38">
        <v>-1.8570642763905199E-3</v>
      </c>
      <c r="AA1410" s="38">
        <v>4.9479068512562662E-3</v>
      </c>
      <c r="AB1410" s="38">
        <v>5.1749952730133371E-4</v>
      </c>
    </row>
    <row r="1411" spans="23:28" x14ac:dyDescent="0.25">
      <c r="W1411" s="37">
        <v>2.5854497971507951E-3</v>
      </c>
      <c r="X1411" s="38">
        <v>-7.2791657041525468E-3</v>
      </c>
      <c r="Y1411" s="38">
        <v>-1.8224665900073887E-3</v>
      </c>
      <c r="Z1411" s="38">
        <v>9.4339093069094812E-3</v>
      </c>
      <c r="AA1411" s="38">
        <v>-4.9069957493804396E-3</v>
      </c>
      <c r="AB1411" s="38">
        <v>1.3370918146723852E-3</v>
      </c>
    </row>
    <row r="1412" spans="23:28" x14ac:dyDescent="0.25">
      <c r="W1412" s="37">
        <v>-6.1197405875660473E-3</v>
      </c>
      <c r="X1412" s="38">
        <v>7.701564007002162E-4</v>
      </c>
      <c r="Y1412" s="38">
        <v>-1.1908780715624743E-3</v>
      </c>
      <c r="Z1412" s="38">
        <v>2.6666180913991408E-3</v>
      </c>
      <c r="AA1412" s="38">
        <v>8.4631722676102063E-3</v>
      </c>
      <c r="AB1412" s="38">
        <v>-9.2779569842023194E-4</v>
      </c>
    </row>
    <row r="1413" spans="23:28" x14ac:dyDescent="0.25">
      <c r="W1413" s="37">
        <v>3.8495015041902659E-3</v>
      </c>
      <c r="X1413" s="38">
        <v>8.8436771582346418E-3</v>
      </c>
      <c r="Y1413" s="38">
        <v>6.7912438435574589E-3</v>
      </c>
      <c r="Z1413" s="38">
        <v>-1.3863766586536076E-2</v>
      </c>
      <c r="AA1413" s="38">
        <v>5.1224981835810467E-3</v>
      </c>
      <c r="AB1413" s="38">
        <v>7.406956141391129E-3</v>
      </c>
    </row>
    <row r="1414" spans="23:28" x14ac:dyDescent="0.25">
      <c r="W1414" s="37">
        <v>9.1890481280628589E-3</v>
      </c>
      <c r="X1414" s="38">
        <v>-4.2315416041892604E-3</v>
      </c>
      <c r="Y1414" s="38">
        <v>-6.8487803986921787E-3</v>
      </c>
      <c r="Z1414" s="38">
        <v>-1.0782325831922936E-2</v>
      </c>
      <c r="AA1414" s="38">
        <v>8.4048875677399278E-5</v>
      </c>
      <c r="AB1414" s="38">
        <v>3.3751308855120444E-3</v>
      </c>
    </row>
    <row r="1415" spans="23:28" x14ac:dyDescent="0.25">
      <c r="W1415" s="37">
        <v>3.6169380018676745E-3</v>
      </c>
      <c r="X1415" s="38">
        <v>4.278217673127074E-4</v>
      </c>
      <c r="Y1415" s="38">
        <v>1.7159604538424902E-3</v>
      </c>
      <c r="Z1415" s="38">
        <v>6.9357239188604577E-3</v>
      </c>
      <c r="AA1415" s="38">
        <v>-1.8298845392465592E-2</v>
      </c>
      <c r="AB1415" s="38">
        <v>7.6637369069307171E-3</v>
      </c>
    </row>
    <row r="1416" spans="23:28" x14ac:dyDescent="0.25">
      <c r="W1416" s="37">
        <v>-1.9623668185900899E-3</v>
      </c>
      <c r="X1416" s="38">
        <v>-3.6925678134502957E-4</v>
      </c>
      <c r="Y1416" s="38">
        <v>9.3509764524729692E-3</v>
      </c>
      <c r="Z1416" s="38">
        <v>1.523517884908142E-3</v>
      </c>
      <c r="AA1416" s="38">
        <v>1.0340306031238287E-2</v>
      </c>
      <c r="AB1416" s="38">
        <v>-1.6848319454435114E-3</v>
      </c>
    </row>
    <row r="1417" spans="23:28" x14ac:dyDescent="0.25">
      <c r="W1417" s="37">
        <v>2.8722776414710095E-3</v>
      </c>
      <c r="X1417" s="38">
        <v>6.631451590488723E-3</v>
      </c>
      <c r="Y1417" s="38">
        <v>-2.9581018379270969E-3</v>
      </c>
      <c r="Z1417" s="38">
        <v>2.8706408655409174E-3</v>
      </c>
      <c r="AA1417" s="38">
        <v>1.1953811882529407E-3</v>
      </c>
      <c r="AB1417" s="38">
        <v>6.3869430540638861E-3</v>
      </c>
    </row>
    <row r="1418" spans="23:28" x14ac:dyDescent="0.25">
      <c r="W1418" s="37">
        <v>8.5696011092280967E-3</v>
      </c>
      <c r="X1418" s="38">
        <v>-3.0511596671422012E-3</v>
      </c>
      <c r="Y1418" s="38">
        <v>5.0870752766546505E-3</v>
      </c>
      <c r="Z1418" s="38">
        <v>9.0895613660279193E-3</v>
      </c>
      <c r="AA1418" s="38">
        <v>5.1934180338401347E-3</v>
      </c>
      <c r="AB1418" s="38">
        <v>6.7306533231989308E-3</v>
      </c>
    </row>
    <row r="1419" spans="23:28" x14ac:dyDescent="0.25">
      <c r="W1419" s="37">
        <v>1.2946912329411134E-3</v>
      </c>
      <c r="X1419" s="38">
        <v>-1.7032620118916384E-3</v>
      </c>
      <c r="Y1419" s="38">
        <v>1.2036412254523021E-2</v>
      </c>
      <c r="Z1419" s="38">
        <v>3.8663092614853664E-3</v>
      </c>
      <c r="AA1419" s="38">
        <v>1.029101432878524E-2</v>
      </c>
      <c r="AB1419" s="38">
        <v>1.9124044832882646E-3</v>
      </c>
    </row>
    <row r="1420" spans="23:28" x14ac:dyDescent="0.25">
      <c r="W1420" s="37">
        <v>4.8667099235753997E-4</v>
      </c>
      <c r="X1420" s="38">
        <v>-5.4087406553881001E-3</v>
      </c>
      <c r="Y1420" s="38">
        <v>-5.7072344970460114E-3</v>
      </c>
      <c r="Z1420" s="38">
        <v>1.168314137278794E-2</v>
      </c>
      <c r="AA1420" s="38">
        <v>9.0053657150827339E-3</v>
      </c>
      <c r="AB1420" s="38">
        <v>3.8323995262420796E-3</v>
      </c>
    </row>
    <row r="1421" spans="23:28" x14ac:dyDescent="0.25">
      <c r="W1421" s="37">
        <v>1.2988683374700485E-3</v>
      </c>
      <c r="X1421" s="38">
        <v>-5.058211147334075E-4</v>
      </c>
      <c r="Y1421" s="38">
        <v>-3.589554621108982E-3</v>
      </c>
      <c r="Z1421" s="38">
        <v>-3.7341634939992221E-3</v>
      </c>
      <c r="AA1421" s="38">
        <v>7.3824113870505238E-4</v>
      </c>
      <c r="AB1421" s="38">
        <v>-3.9953306178300407E-3</v>
      </c>
    </row>
    <row r="1422" spans="23:28" x14ac:dyDescent="0.25">
      <c r="W1422" s="37">
        <v>-9.5316794022452089E-3</v>
      </c>
      <c r="X1422" s="38">
        <v>-2.5663690914589092E-3</v>
      </c>
      <c r="Y1422" s="38">
        <v>6.0130612410408506E-3</v>
      </c>
      <c r="Z1422" s="38">
        <v>1.3480059709155466E-2</v>
      </c>
      <c r="AA1422" s="38">
        <v>2.5506480243057007E-4</v>
      </c>
      <c r="AB1422" s="38">
        <v>1.5652950677473562E-2</v>
      </c>
    </row>
    <row r="1423" spans="23:28" x14ac:dyDescent="0.25">
      <c r="W1423" s="37">
        <v>-1.526721903248108E-3</v>
      </c>
      <c r="X1423" s="38">
        <v>2.5266406762748375E-3</v>
      </c>
      <c r="Y1423" s="38">
        <v>7.4991032402555004E-3</v>
      </c>
      <c r="Z1423" s="38">
        <v>-1.2800888659211342E-2</v>
      </c>
      <c r="AA1423" s="38">
        <v>-5.6219240685924888E-3</v>
      </c>
      <c r="AB1423" s="38">
        <v>7.1107016004920299E-3</v>
      </c>
    </row>
    <row r="1424" spans="23:28" x14ac:dyDescent="0.25">
      <c r="W1424" s="37">
        <v>1.7100446393655145E-3</v>
      </c>
      <c r="X1424" s="38">
        <v>5.6861671944498085E-3</v>
      </c>
      <c r="Y1424" s="38">
        <v>2.0980305401313674E-3</v>
      </c>
      <c r="Z1424" s="38">
        <v>3.8300515787625042E-3</v>
      </c>
      <c r="AA1424" s="38">
        <v>-1.6275593665242196E-2</v>
      </c>
      <c r="AB1424" s="38">
        <v>5.7740766386690668E-3</v>
      </c>
    </row>
    <row r="1425" spans="23:28" x14ac:dyDescent="0.25">
      <c r="W1425" s="37">
        <v>-6.2981344854197213E-4</v>
      </c>
      <c r="X1425" s="38">
        <v>4.0246353799157069E-3</v>
      </c>
      <c r="Y1425" s="38">
        <v>-1.8474542179741551E-3</v>
      </c>
      <c r="Z1425" s="38">
        <v>2.5526220050152912E-3</v>
      </c>
      <c r="AA1425" s="38">
        <v>-1.5142261726316065E-3</v>
      </c>
      <c r="AB1425" s="38">
        <v>1.236965149827156E-2</v>
      </c>
    </row>
    <row r="1426" spans="23:28" x14ac:dyDescent="0.25">
      <c r="W1426" s="37">
        <v>1.6314260392246078E-4</v>
      </c>
      <c r="X1426" s="38">
        <v>4.0179207988112458E-3</v>
      </c>
      <c r="Y1426" s="38">
        <v>8.2557162755198081E-3</v>
      </c>
      <c r="Z1426" s="38">
        <v>-4.0026290381945731E-3</v>
      </c>
      <c r="AA1426" s="38">
        <v>2.141412111185491E-3</v>
      </c>
      <c r="AB1426" s="38">
        <v>-2.3251740536703435E-3</v>
      </c>
    </row>
    <row r="1427" spans="23:28" x14ac:dyDescent="0.25">
      <c r="W1427" s="37">
        <v>-2.4496671676402905E-3</v>
      </c>
      <c r="X1427" s="38">
        <v>-2.3499110531920446E-3</v>
      </c>
      <c r="Y1427" s="38">
        <v>4.7202939168106244E-3</v>
      </c>
      <c r="Z1427" s="38">
        <v>3.2556622678213895E-3</v>
      </c>
      <c r="AA1427" s="38">
        <v>-6.8229241914115847E-3</v>
      </c>
      <c r="AB1427" s="38">
        <v>-1.3250823109170597E-3</v>
      </c>
    </row>
    <row r="1428" spans="23:28" x14ac:dyDescent="0.25">
      <c r="W1428" s="37">
        <v>2.4222908587020354E-3</v>
      </c>
      <c r="X1428" s="38">
        <v>6.8927425379806664E-3</v>
      </c>
      <c r="Y1428" s="38">
        <v>3.553957820307551E-3</v>
      </c>
      <c r="Z1428" s="38">
        <v>1.0822285319892398E-2</v>
      </c>
      <c r="AA1428" s="38">
        <v>7.3665923228953033E-3</v>
      </c>
      <c r="AB1428" s="38">
        <v>4.5224359986481433E-3</v>
      </c>
    </row>
    <row r="1429" spans="23:28" x14ac:dyDescent="0.25">
      <c r="W1429" s="37">
        <v>-2.6117806419293623E-3</v>
      </c>
      <c r="X1429" s="38">
        <v>6.7471473110126681E-3</v>
      </c>
      <c r="Y1429" s="38">
        <v>2.0954947586265919E-3</v>
      </c>
      <c r="Z1429" s="38">
        <v>3.6986120751971601E-4</v>
      </c>
      <c r="AA1429" s="38">
        <v>-1.0175096107460559E-2</v>
      </c>
      <c r="AB1429" s="38">
        <v>1.2462617772950034E-2</v>
      </c>
    </row>
    <row r="1430" spans="23:28" x14ac:dyDescent="0.25">
      <c r="W1430" s="37">
        <v>7.7257024395279575E-3</v>
      </c>
      <c r="X1430" s="38">
        <v>-2.206277879144181E-3</v>
      </c>
      <c r="Y1430" s="38">
        <v>-2.5712810174321936E-3</v>
      </c>
      <c r="Z1430" s="38">
        <v>-3.2090170149502231E-3</v>
      </c>
      <c r="AA1430" s="38">
        <v>-2.3437431845115498E-3</v>
      </c>
      <c r="AB1430" s="38">
        <v>-1.1488672861229134E-3</v>
      </c>
    </row>
    <row r="1431" spans="23:28" x14ac:dyDescent="0.25">
      <c r="W1431" s="37">
        <v>-8.5397430075332525E-3</v>
      </c>
      <c r="X1431" s="38">
        <v>-5.0229138489376046E-3</v>
      </c>
      <c r="Y1431" s="38">
        <v>-5.3630710517281856E-4</v>
      </c>
      <c r="Z1431" s="38">
        <v>4.1892613747506399E-3</v>
      </c>
      <c r="AA1431" s="38">
        <v>-4.4207339570857644E-5</v>
      </c>
      <c r="AB1431" s="38">
        <v>-6.0789713744597977E-4</v>
      </c>
    </row>
    <row r="1432" spans="23:28" x14ac:dyDescent="0.25">
      <c r="W1432" s="37">
        <v>2.6788287550501989E-3</v>
      </c>
      <c r="X1432" s="38">
        <v>-3.5015925161351333E-3</v>
      </c>
      <c r="Y1432" s="38">
        <v>-4.1047563212909151E-3</v>
      </c>
      <c r="Z1432" s="38">
        <v>-2.7585316937973406E-3</v>
      </c>
      <c r="AA1432" s="38">
        <v>9.743778642686083E-3</v>
      </c>
      <c r="AB1432" s="38">
        <v>5.6795844024112741E-3</v>
      </c>
    </row>
    <row r="1433" spans="23:28" x14ac:dyDescent="0.25">
      <c r="W1433" s="37">
        <v>-4.0322334825905275E-4</v>
      </c>
      <c r="X1433" s="38">
        <v>-4.7750847645365866E-3</v>
      </c>
      <c r="Y1433" s="38">
        <v>4.7192573929838548E-3</v>
      </c>
      <c r="Z1433" s="38">
        <v>-7.5137112586788138E-3</v>
      </c>
      <c r="AA1433" s="38">
        <v>1.2163671195693313E-2</v>
      </c>
      <c r="AB1433" s="38">
        <v>9.8662192989526377E-3</v>
      </c>
    </row>
    <row r="1434" spans="23:28" x14ac:dyDescent="0.25">
      <c r="W1434" s="37">
        <v>-3.8214301957865248E-3</v>
      </c>
      <c r="X1434" s="38">
        <v>-2.1473508897761344E-3</v>
      </c>
      <c r="Y1434" s="38">
        <v>-3.1976375584657941E-3</v>
      </c>
      <c r="Z1434" s="38">
        <v>2.4106685198887132E-3</v>
      </c>
      <c r="AA1434" s="38">
        <v>5.5749779822770506E-3</v>
      </c>
      <c r="AB1434" s="38">
        <v>-2.7494405900470157E-4</v>
      </c>
    </row>
    <row r="1435" spans="23:28" x14ac:dyDescent="0.25">
      <c r="W1435" s="37">
        <v>1.0952727157017216E-2</v>
      </c>
      <c r="X1435" s="38">
        <v>-2.6943603436156986E-3</v>
      </c>
      <c r="Y1435" s="38">
        <v>2.9100914303431639E-3</v>
      </c>
      <c r="Z1435" s="38">
        <v>-6.3789803327097619E-3</v>
      </c>
      <c r="AA1435" s="38">
        <v>1.0430057878792285E-2</v>
      </c>
      <c r="AB1435" s="38">
        <v>-8.9417937680205794E-3</v>
      </c>
    </row>
    <row r="1436" spans="23:28" x14ac:dyDescent="0.25">
      <c r="W1436" s="37">
        <v>-2.8438641811604605E-3</v>
      </c>
      <c r="X1436" s="38">
        <v>5.5261617788128206E-3</v>
      </c>
      <c r="Y1436" s="38">
        <v>-4.379731285049638E-3</v>
      </c>
      <c r="Z1436" s="38">
        <v>-4.5255814272139108E-3</v>
      </c>
      <c r="AA1436" s="38">
        <v>-7.3609768914058805E-3</v>
      </c>
      <c r="AB1436" s="38">
        <v>1.0434128538587538E-2</v>
      </c>
    </row>
    <row r="1437" spans="23:28" x14ac:dyDescent="0.25">
      <c r="W1437" s="37">
        <v>-6.0522128024022076E-4</v>
      </c>
      <c r="X1437" s="38">
        <v>1.3367211966193279E-2</v>
      </c>
      <c r="Y1437" s="38">
        <v>-6.4528776551436755E-3</v>
      </c>
      <c r="Z1437" s="38">
        <v>-2.8508835650143741E-3</v>
      </c>
      <c r="AA1437" s="38">
        <v>8.1922818172723046E-3</v>
      </c>
      <c r="AB1437" s="38">
        <v>2.2586384581121822E-3</v>
      </c>
    </row>
    <row r="1438" spans="23:28" x14ac:dyDescent="0.25">
      <c r="W1438" s="37">
        <v>4.1713428936403941E-3</v>
      </c>
      <c r="X1438" s="38">
        <v>1.6220688783287187E-3</v>
      </c>
      <c r="Y1438" s="38">
        <v>5.9390855226898569E-3</v>
      </c>
      <c r="Z1438" s="38">
        <v>-1.3735709004930687E-2</v>
      </c>
      <c r="AA1438" s="38">
        <v>8.5462928073946377E-3</v>
      </c>
      <c r="AB1438" s="38">
        <v>-5.0800713062140856E-3</v>
      </c>
    </row>
    <row r="1439" spans="23:28" x14ac:dyDescent="0.25">
      <c r="W1439" s="37">
        <v>1.4053346058048191E-3</v>
      </c>
      <c r="X1439" s="38">
        <v>-4.4253815324045718E-3</v>
      </c>
      <c r="Y1439" s="38">
        <v>1.6591675858340751E-3</v>
      </c>
      <c r="Z1439" s="38">
        <v>5.5439808746370542E-3</v>
      </c>
      <c r="AA1439" s="38">
        <v>-1.2981331095844508E-2</v>
      </c>
      <c r="AB1439" s="38">
        <v>-2.0659282732718564E-3</v>
      </c>
    </row>
    <row r="1440" spans="23:28" x14ac:dyDescent="0.25">
      <c r="W1440" s="37">
        <v>-7.5852532381773929E-3</v>
      </c>
      <c r="X1440" s="38">
        <v>6.6351140892729745E-3</v>
      </c>
      <c r="Y1440" s="38">
        <v>4.6871683428467807E-3</v>
      </c>
      <c r="Z1440" s="38">
        <v>1.0446254167010192E-2</v>
      </c>
      <c r="AA1440" s="38">
        <v>2.3085241228807717E-3</v>
      </c>
      <c r="AB1440" s="38">
        <v>2.3621020069516819E-3</v>
      </c>
    </row>
    <row r="1441" spans="23:28" x14ac:dyDescent="0.25">
      <c r="W1441" s="37">
        <v>-3.1240390717372068E-3</v>
      </c>
      <c r="X1441" s="38">
        <v>-1.1277393543627112E-2</v>
      </c>
      <c r="Y1441" s="38">
        <v>-1.1431671782198829E-2</v>
      </c>
      <c r="Z1441" s="38">
        <v>-6.9944708836090289E-3</v>
      </c>
      <c r="AA1441" s="38">
        <v>3.0289377865381538E-3</v>
      </c>
      <c r="AB1441" s="38">
        <v>-8.4839549877993702E-3</v>
      </c>
    </row>
    <row r="1442" spans="23:28" x14ac:dyDescent="0.25">
      <c r="W1442" s="37">
        <v>6.7241477745468717E-3</v>
      </c>
      <c r="X1442" s="38">
        <v>1.1281874574488029E-3</v>
      </c>
      <c r="Y1442" s="38">
        <v>1.0875604285096051E-2</v>
      </c>
      <c r="Z1442" s="38">
        <v>-5.675353599298251E-3</v>
      </c>
      <c r="AA1442" s="38">
        <v>7.4944054323248565E-3</v>
      </c>
      <c r="AB1442" s="38">
        <v>1.5202003877572133E-2</v>
      </c>
    </row>
    <row r="1443" spans="23:28" x14ac:dyDescent="0.25">
      <c r="W1443" s="37">
        <v>7.1164249357010692E-3</v>
      </c>
      <c r="X1443" s="38">
        <v>5.0443578836857341E-3</v>
      </c>
      <c r="Y1443" s="38">
        <v>-3.3498708257378891E-3</v>
      </c>
      <c r="Z1443" s="38">
        <v>8.5276800367064414E-4</v>
      </c>
      <c r="AA1443" s="38">
        <v>2.1994742529466748E-3</v>
      </c>
      <c r="AB1443" s="38">
        <v>6.1929447077876832E-3</v>
      </c>
    </row>
    <row r="1444" spans="23:28" x14ac:dyDescent="0.25">
      <c r="W1444" s="37">
        <v>-4.6467766287620182E-3</v>
      </c>
      <c r="X1444" s="38">
        <v>3.0573977917592856E-3</v>
      </c>
      <c r="Y1444" s="38">
        <v>2.8964932249014967E-3</v>
      </c>
      <c r="Z1444" s="38">
        <v>3.4256214492699652E-3</v>
      </c>
      <c r="AA1444" s="38">
        <v>-4.9065173142589635E-4</v>
      </c>
      <c r="AB1444" s="38">
        <v>-1.4416541463209432E-2</v>
      </c>
    </row>
    <row r="1445" spans="23:28" x14ac:dyDescent="0.25">
      <c r="W1445" s="37">
        <v>1.1852881607395829E-3</v>
      </c>
      <c r="X1445" s="38">
        <v>7.2082624481263329E-3</v>
      </c>
      <c r="Y1445" s="38">
        <v>-8.7307621601634307E-3</v>
      </c>
      <c r="Z1445" s="38">
        <v>-4.9628539106095562E-3</v>
      </c>
      <c r="AA1445" s="38">
        <v>3.4134925191290676E-3</v>
      </c>
      <c r="AB1445" s="38">
        <v>4.1000308000220683E-4</v>
      </c>
    </row>
    <row r="1446" spans="23:28" x14ac:dyDescent="0.25">
      <c r="W1446" s="37">
        <v>-1.1625738808652302E-5</v>
      </c>
      <c r="X1446" s="38">
        <v>-5.7560022216639473E-3</v>
      </c>
      <c r="Y1446" s="38">
        <v>8.6354295040597211E-3</v>
      </c>
      <c r="Z1446" s="38">
        <v>-4.8756284824492471E-3</v>
      </c>
      <c r="AA1446" s="38">
        <v>2.8093100955709814E-3</v>
      </c>
      <c r="AB1446" s="38">
        <v>7.9216747202612171E-3</v>
      </c>
    </row>
    <row r="1447" spans="23:28" x14ac:dyDescent="0.25">
      <c r="W1447" s="37">
        <v>5.263073594504385E-3</v>
      </c>
      <c r="X1447" s="38">
        <v>-2.4152910166085344E-3</v>
      </c>
      <c r="Y1447" s="38">
        <v>-6.0094428903961676E-3</v>
      </c>
      <c r="Z1447" s="38">
        <v>-1.5165111453086866E-3</v>
      </c>
      <c r="AA1447" s="38">
        <v>1.3850763171911239E-3</v>
      </c>
      <c r="AB1447" s="38">
        <v>-1.768907506731339E-2</v>
      </c>
    </row>
    <row r="1448" spans="23:28" x14ac:dyDescent="0.25">
      <c r="W1448" s="37">
        <v>3.4754962052815242E-3</v>
      </c>
      <c r="X1448" s="38">
        <v>-3.9536604092281777E-3</v>
      </c>
      <c r="Y1448" s="38">
        <v>-2.9894690232562422E-3</v>
      </c>
      <c r="Z1448" s="38">
        <v>-4.2969831762893602E-4</v>
      </c>
      <c r="AA1448" s="38">
        <v>1.6958004526793956E-3</v>
      </c>
      <c r="AB1448" s="38">
        <v>-2.8489142515478304E-3</v>
      </c>
    </row>
    <row r="1449" spans="23:28" x14ac:dyDescent="0.25">
      <c r="W1449" s="37">
        <v>1.4785361054222448E-3</v>
      </c>
      <c r="X1449" s="38">
        <v>-5.7765405219834041E-4</v>
      </c>
      <c r="Y1449" s="38">
        <v>9.1025809211292656E-3</v>
      </c>
      <c r="Z1449" s="38">
        <v>3.384458112424181E-3</v>
      </c>
      <c r="AA1449" s="38">
        <v>-9.5371765236370275E-3</v>
      </c>
      <c r="AB1449" s="38">
        <v>-4.4696363680610373E-3</v>
      </c>
    </row>
    <row r="1450" spans="23:28" x14ac:dyDescent="0.25">
      <c r="W1450" s="37">
        <v>-5.2914098296256264E-3</v>
      </c>
      <c r="X1450" s="38">
        <v>9.5048889923200486E-3</v>
      </c>
      <c r="Y1450" s="38">
        <v>5.1778945071906494E-3</v>
      </c>
      <c r="Z1450" s="38">
        <v>2.0779671952652276E-3</v>
      </c>
      <c r="AA1450" s="38">
        <v>2.1336424798471853E-3</v>
      </c>
      <c r="AB1450" s="38">
        <v>3.8621976990601981E-3</v>
      </c>
    </row>
    <row r="1451" spans="23:28" x14ac:dyDescent="0.25">
      <c r="W1451" s="37">
        <v>7.8032948886160728E-3</v>
      </c>
      <c r="X1451" s="38">
        <v>1.6538922866639041E-3</v>
      </c>
      <c r="Y1451" s="38">
        <v>-4.743871977049275E-3</v>
      </c>
      <c r="Z1451" s="38">
        <v>-1.2109116623094452E-3</v>
      </c>
      <c r="AA1451" s="38">
        <v>6.495889389142394E-3</v>
      </c>
      <c r="AB1451" s="38">
        <v>6.3529526791047831E-3</v>
      </c>
    </row>
    <row r="1452" spans="23:28" x14ac:dyDescent="0.25">
      <c r="W1452" s="37">
        <v>-2.9755068226368169E-4</v>
      </c>
      <c r="X1452" s="38">
        <v>5.3994567613481195E-3</v>
      </c>
      <c r="Y1452" s="38">
        <v>1.5903436376935134E-3</v>
      </c>
      <c r="Z1452" s="38">
        <v>-1.2637561136842124E-3</v>
      </c>
      <c r="AA1452" s="38">
        <v>1.3496125721838325E-3</v>
      </c>
      <c r="AB1452" s="38">
        <v>6.9866375703317319E-3</v>
      </c>
    </row>
    <row r="1453" spans="23:28" x14ac:dyDescent="0.25">
      <c r="W1453" s="37">
        <v>-1.58142819145869E-3</v>
      </c>
      <c r="X1453" s="38">
        <v>1.0613754100428197E-2</v>
      </c>
      <c r="Y1453" s="38">
        <v>5.347267436312541E-3</v>
      </c>
      <c r="Z1453" s="38">
        <v>7.1055934048046762E-3</v>
      </c>
      <c r="AA1453" s="38">
        <v>8.9727286796085527E-3</v>
      </c>
      <c r="AB1453" s="38">
        <v>2.6010659133920856E-3</v>
      </c>
    </row>
    <row r="1454" spans="23:28" x14ac:dyDescent="0.25">
      <c r="W1454" s="37">
        <v>-2.7779524180019501E-3</v>
      </c>
      <c r="X1454" s="38">
        <v>6.6918501195468707E-3</v>
      </c>
      <c r="Y1454" s="38">
        <v>8.235936461947859E-4</v>
      </c>
      <c r="Z1454" s="38">
        <v>4.5912352273546272E-3</v>
      </c>
      <c r="AA1454" s="38">
        <v>-2.3455308872973547E-3</v>
      </c>
      <c r="AB1454" s="38">
        <v>-1.0606701695099764E-2</v>
      </c>
    </row>
    <row r="1455" spans="23:28" x14ac:dyDescent="0.25">
      <c r="W1455" s="37">
        <v>2.8191775663784936E-3</v>
      </c>
      <c r="X1455" s="38">
        <v>5.2041779943247093E-3</v>
      </c>
      <c r="Y1455" s="38">
        <v>-7.1799492452228166E-4</v>
      </c>
      <c r="Z1455" s="38">
        <v>-6.1951597460109045E-3</v>
      </c>
      <c r="AA1455" s="38">
        <v>1.3043699401430785E-3</v>
      </c>
      <c r="AB1455" s="38">
        <v>-6.3624994787583999E-3</v>
      </c>
    </row>
    <row r="1456" spans="23:28" x14ac:dyDescent="0.25">
      <c r="W1456" s="37">
        <v>-3.8165925479930595E-3</v>
      </c>
      <c r="X1456" s="38">
        <v>-1.5900788091348659E-3</v>
      </c>
      <c r="Y1456" s="38">
        <v>-4.5957349306845587E-4</v>
      </c>
      <c r="Z1456" s="38">
        <v>-9.4609592603490458E-3</v>
      </c>
      <c r="AA1456" s="38">
        <v>6.7256015573628246E-3</v>
      </c>
      <c r="AB1456" s="38">
        <v>-1.6497683667363163E-3</v>
      </c>
    </row>
    <row r="1457" spans="23:28" x14ac:dyDescent="0.25">
      <c r="W1457" s="37">
        <v>3.60036739493662E-3</v>
      </c>
      <c r="X1457" s="38">
        <v>9.4679587962455125E-3</v>
      </c>
      <c r="Y1457" s="38">
        <v>8.3226090810545432E-3</v>
      </c>
      <c r="Z1457" s="38">
        <v>4.6254851107107239E-3</v>
      </c>
      <c r="AA1457" s="38">
        <v>5.8272427087184041E-3</v>
      </c>
      <c r="AB1457" s="38">
        <v>-5.2896635553552188E-4</v>
      </c>
    </row>
    <row r="1458" spans="23:28" x14ac:dyDescent="0.25">
      <c r="W1458" s="37">
        <v>-6.3973110172955766E-4</v>
      </c>
      <c r="X1458" s="38">
        <v>-1.0650388978538103E-3</v>
      </c>
      <c r="Y1458" s="38">
        <v>-3.0938987988032747E-3</v>
      </c>
      <c r="Z1458" s="38">
        <v>-2.0082425991575295E-3</v>
      </c>
      <c r="AA1458" s="38">
        <v>-4.1577190894633532E-3</v>
      </c>
      <c r="AB1458" s="38">
        <v>3.4577088832851589E-3</v>
      </c>
    </row>
    <row r="1459" spans="23:28" x14ac:dyDescent="0.25">
      <c r="W1459" s="37">
        <v>1.8667217000242087E-3</v>
      </c>
      <c r="X1459" s="38">
        <v>-3.0710330495276137E-4</v>
      </c>
      <c r="Y1459" s="38">
        <v>-1.0074442031476792E-3</v>
      </c>
      <c r="Z1459" s="38">
        <v>-2.4155567840978623E-3</v>
      </c>
      <c r="AA1459" s="38">
        <v>8.1050052504986515E-3</v>
      </c>
      <c r="AB1459" s="38">
        <v>5.1184114351053708E-5</v>
      </c>
    </row>
    <row r="1460" spans="23:28" x14ac:dyDescent="0.25">
      <c r="W1460" s="37">
        <v>5.3063082896172998E-3</v>
      </c>
      <c r="X1460" s="38">
        <v>-1.355880542381783E-3</v>
      </c>
      <c r="Y1460" s="38">
        <v>-3.4920103252683472E-3</v>
      </c>
      <c r="Z1460" s="38">
        <v>1.4755336590798106E-2</v>
      </c>
      <c r="AA1460" s="38">
        <v>-1.6206479666754604E-3</v>
      </c>
      <c r="AB1460" s="38">
        <v>-3.0747062588612605E-3</v>
      </c>
    </row>
    <row r="1461" spans="23:28" x14ac:dyDescent="0.25">
      <c r="W1461" s="37">
        <v>-7.3083763118134814E-3</v>
      </c>
      <c r="X1461" s="38">
        <v>7.0586123117900561E-3</v>
      </c>
      <c r="Y1461" s="38">
        <v>-4.3776582373960989E-3</v>
      </c>
      <c r="Z1461" s="38">
        <v>9.3933117417065656E-3</v>
      </c>
      <c r="AA1461" s="38">
        <v>9.5046390161849549E-3</v>
      </c>
      <c r="AB1461" s="38">
        <v>-1.5590407280011277E-3</v>
      </c>
    </row>
    <row r="1462" spans="23:28" x14ac:dyDescent="0.25">
      <c r="W1462" s="37">
        <v>1.4072687145002419E-3</v>
      </c>
      <c r="X1462" s="38">
        <v>3.7537194728211034E-3</v>
      </c>
      <c r="Y1462" s="38">
        <v>2.5710802713580054E-3</v>
      </c>
      <c r="Z1462" s="38">
        <v>1.1793424353811132E-3</v>
      </c>
      <c r="AA1462" s="38">
        <v>-1.0521390944533051E-2</v>
      </c>
      <c r="AB1462" s="38">
        <v>-2.0987280628229198E-3</v>
      </c>
    </row>
    <row r="1463" spans="23:28" x14ac:dyDescent="0.25">
      <c r="W1463" s="37">
        <v>2.3544972600560866E-3</v>
      </c>
      <c r="X1463" s="38">
        <v>-2.7175997704252945E-3</v>
      </c>
      <c r="Y1463" s="38">
        <v>-2.569713892122673E-3</v>
      </c>
      <c r="Z1463" s="38">
        <v>1.9224765886348904E-3</v>
      </c>
      <c r="AA1463" s="38">
        <v>1.555193331670016E-2</v>
      </c>
      <c r="AB1463" s="38">
        <v>-2.3482647030628866E-3</v>
      </c>
    </row>
    <row r="1464" spans="23:28" x14ac:dyDescent="0.25">
      <c r="W1464" s="37">
        <v>1.9876771511902914E-3</v>
      </c>
      <c r="X1464" s="38">
        <v>-2.2016888553698659E-3</v>
      </c>
      <c r="Y1464" s="38">
        <v>9.8642038215562937E-3</v>
      </c>
      <c r="Z1464" s="38">
        <v>6.3113742119923696E-3</v>
      </c>
      <c r="AA1464" s="38">
        <v>9.5733051385730496E-3</v>
      </c>
      <c r="AB1464" s="38">
        <v>4.8936806514451748E-3</v>
      </c>
    </row>
    <row r="1465" spans="23:28" x14ac:dyDescent="0.25">
      <c r="W1465" s="37">
        <v>6.2414474677992982E-3</v>
      </c>
      <c r="X1465" s="38">
        <v>4.3065060824810635E-3</v>
      </c>
      <c r="Y1465" s="38">
        <v>3.3112446606570305E-3</v>
      </c>
      <c r="Z1465" s="38">
        <v>7.6528877737757281E-3</v>
      </c>
      <c r="AA1465" s="38">
        <v>4.4472049158765002E-3</v>
      </c>
      <c r="AB1465" s="38">
        <v>8.5258884304370442E-3</v>
      </c>
    </row>
    <row r="1466" spans="23:28" x14ac:dyDescent="0.25">
      <c r="W1466" s="37">
        <v>-1.7752049734568573E-3</v>
      </c>
      <c r="X1466" s="38">
        <v>-1.7084287512479932E-3</v>
      </c>
      <c r="Y1466" s="38">
        <v>2.1462103887221022E-3</v>
      </c>
      <c r="Z1466" s="38">
        <v>4.5858120991681059E-3</v>
      </c>
      <c r="AA1466" s="38">
        <v>-7.9864895123057077E-3</v>
      </c>
      <c r="AB1466" s="38">
        <v>-6.8170180348839492E-3</v>
      </c>
    </row>
    <row r="1467" spans="23:28" x14ac:dyDescent="0.25">
      <c r="W1467" s="37">
        <v>-1.9661111764580712E-4</v>
      </c>
      <c r="X1467" s="38">
        <v>1.466303677058022E-3</v>
      </c>
      <c r="Y1467" s="38">
        <v>5.2464901732979345E-3</v>
      </c>
      <c r="Z1467" s="38">
        <v>-4.4406466842418016E-3</v>
      </c>
      <c r="AA1467" s="38">
        <v>-6.2933516200166196E-3</v>
      </c>
      <c r="AB1467" s="38">
        <v>5.2113154232632953E-3</v>
      </c>
    </row>
    <row r="1468" spans="23:28" x14ac:dyDescent="0.25">
      <c r="W1468" s="37">
        <v>6.2530426157522013E-3</v>
      </c>
      <c r="X1468" s="38">
        <v>5.9349337041348918E-3</v>
      </c>
      <c r="Y1468" s="38">
        <v>6.6257460553388234E-4</v>
      </c>
      <c r="Z1468" s="38">
        <v>8.5158137229256678E-3</v>
      </c>
      <c r="AA1468" s="38">
        <v>-1.315832895115018E-2</v>
      </c>
      <c r="AB1468" s="38">
        <v>1.3680268038011855E-2</v>
      </c>
    </row>
    <row r="1469" spans="23:28" x14ac:dyDescent="0.25">
      <c r="W1469" s="37">
        <v>3.3017926398169945E-4</v>
      </c>
      <c r="X1469" s="38">
        <v>-2.6794399875507222E-4</v>
      </c>
      <c r="Y1469" s="38">
        <v>1.5224328176860582E-3</v>
      </c>
      <c r="Z1469" s="38">
        <v>-1.0649011805242482E-3</v>
      </c>
      <c r="AA1469" s="38">
        <v>-1.6768870763480669E-4</v>
      </c>
      <c r="AB1469" s="38">
        <v>8.2457822521850178E-3</v>
      </c>
    </row>
    <row r="1470" spans="23:28" x14ac:dyDescent="0.25">
      <c r="W1470" s="37">
        <v>4.2202135909959904E-3</v>
      </c>
      <c r="X1470" s="38">
        <v>4.8225151001824989E-3</v>
      </c>
      <c r="Y1470" s="38">
        <v>-3.5988211215808399E-4</v>
      </c>
      <c r="Z1470" s="38">
        <v>1.0045908632792998E-2</v>
      </c>
      <c r="AA1470" s="38">
        <v>-5.2979220380540938E-3</v>
      </c>
      <c r="AB1470" s="38">
        <v>-1.2949068399062526E-3</v>
      </c>
    </row>
    <row r="1471" spans="23:28" x14ac:dyDescent="0.25">
      <c r="W1471" s="37">
        <v>6.0427807647996813E-3</v>
      </c>
      <c r="X1471" s="38">
        <v>2.515843935067096E-3</v>
      </c>
      <c r="Y1471" s="38">
        <v>5.3670354264373603E-3</v>
      </c>
      <c r="Z1471" s="38">
        <v>5.8308812033938001E-4</v>
      </c>
      <c r="AA1471" s="38">
        <v>-3.4193978389259428E-3</v>
      </c>
      <c r="AB1471" s="38">
        <v>4.21590217809935E-3</v>
      </c>
    </row>
    <row r="1472" spans="23:28" x14ac:dyDescent="0.25">
      <c r="W1472" s="37">
        <v>1.0364045601803809E-3</v>
      </c>
      <c r="X1472" s="38">
        <v>-2.3757011487978157E-3</v>
      </c>
      <c r="Y1472" s="38">
        <v>5.0745752928865843E-3</v>
      </c>
      <c r="Z1472" s="38">
        <v>-8.8102942724333846E-3</v>
      </c>
      <c r="AA1472" s="38">
        <v>-9.191370630916209E-3</v>
      </c>
      <c r="AB1472" s="38">
        <v>2.9305226952477826E-3</v>
      </c>
    </row>
    <row r="1473" spans="23:28" x14ac:dyDescent="0.25">
      <c r="W1473" s="37">
        <v>-1.6519967175700006E-4</v>
      </c>
      <c r="X1473" s="38">
        <v>-8.327381576440529E-3</v>
      </c>
      <c r="Y1473" s="38">
        <v>2.185993160359067E-3</v>
      </c>
      <c r="Z1473" s="38">
        <v>-2.6757714333034538E-4</v>
      </c>
      <c r="AA1473" s="38">
        <v>8.2596033426932981E-3</v>
      </c>
      <c r="AB1473" s="38">
        <v>-5.4415889609445004E-4</v>
      </c>
    </row>
    <row r="1474" spans="23:28" x14ac:dyDescent="0.25">
      <c r="W1474" s="37">
        <v>-1.223708372891997E-3</v>
      </c>
      <c r="X1474" s="38">
        <v>-2.7057184499644786E-3</v>
      </c>
      <c r="Y1474" s="38">
        <v>3.6143476727862438E-3</v>
      </c>
      <c r="Z1474" s="38">
        <v>-1.0032262632084905E-4</v>
      </c>
      <c r="AA1474" s="38">
        <v>-1.0552927855215968E-2</v>
      </c>
      <c r="AB1474" s="38">
        <v>1.4296137159239151E-3</v>
      </c>
    </row>
    <row r="1475" spans="23:28" x14ac:dyDescent="0.25">
      <c r="W1475" s="37">
        <v>6.5879808198573298E-3</v>
      </c>
      <c r="X1475" s="38">
        <v>-4.4969528628134867E-3</v>
      </c>
      <c r="Y1475" s="38">
        <v>6.0061881009038191E-3</v>
      </c>
      <c r="Z1475" s="38">
        <v>-1.9003596063783335E-3</v>
      </c>
      <c r="AA1475" s="38">
        <v>-2.9801529662217951E-4</v>
      </c>
      <c r="AB1475" s="38">
        <v>9.8281708723210615E-3</v>
      </c>
    </row>
    <row r="1476" spans="23:28" x14ac:dyDescent="0.25">
      <c r="W1476" s="37">
        <v>1.3512603481998667E-3</v>
      </c>
      <c r="X1476" s="38">
        <v>-7.637218561489135E-3</v>
      </c>
      <c r="Y1476" s="38">
        <v>9.5571341539980501E-4</v>
      </c>
      <c r="Z1476" s="38">
        <v>1.0035172770886856E-2</v>
      </c>
      <c r="AA1476" s="38">
        <v>-5.6289068051148207E-3</v>
      </c>
      <c r="AB1476" s="38">
        <v>-4.7137063767091602E-3</v>
      </c>
    </row>
    <row r="1477" spans="23:28" x14ac:dyDescent="0.25">
      <c r="W1477" s="37">
        <v>9.3469515377219065E-4</v>
      </c>
      <c r="X1477" s="38">
        <v>2.8182126405008603E-3</v>
      </c>
      <c r="Y1477" s="38">
        <v>1.3680894840523252E-3</v>
      </c>
      <c r="Z1477" s="38">
        <v>1.4654158970472053E-3</v>
      </c>
      <c r="AA1477" s="38">
        <v>1.1019541412778198E-2</v>
      </c>
      <c r="AB1477" s="38">
        <v>8.8119810733463966E-3</v>
      </c>
    </row>
    <row r="1478" spans="23:28" x14ac:dyDescent="0.25">
      <c r="W1478" s="37">
        <v>7.9223637521849011E-3</v>
      </c>
      <c r="X1478" s="38">
        <v>2.309005406255892E-3</v>
      </c>
      <c r="Y1478" s="38">
        <v>6.7304467852896781E-3</v>
      </c>
      <c r="Z1478" s="38">
        <v>8.2996475574247594E-3</v>
      </c>
      <c r="AA1478" s="38">
        <v>-5.784430312924093E-5</v>
      </c>
      <c r="AB1478" s="38">
        <v>4.0166551947426344E-3</v>
      </c>
    </row>
    <row r="1479" spans="23:28" x14ac:dyDescent="0.25">
      <c r="W1479" s="37">
        <v>5.6789405334566252E-4</v>
      </c>
      <c r="X1479" s="38">
        <v>-5.1623089550412236E-4</v>
      </c>
      <c r="Y1479" s="38">
        <v>-2.4313127659879676E-4</v>
      </c>
      <c r="Z1479" s="38">
        <v>-6.1822446847945695E-4</v>
      </c>
      <c r="AA1479" s="38">
        <v>2.2488012847024941E-4</v>
      </c>
      <c r="AB1479" s="38">
        <v>7.8213469386231738E-3</v>
      </c>
    </row>
    <row r="1480" spans="23:28" x14ac:dyDescent="0.25">
      <c r="W1480" s="37">
        <v>-1.9092382308386732E-3</v>
      </c>
      <c r="X1480" s="38">
        <v>1.2808951262522896E-3</v>
      </c>
      <c r="Y1480" s="38">
        <v>-3.6465017337344759E-3</v>
      </c>
      <c r="Z1480" s="38">
        <v>3.6597198159881369E-3</v>
      </c>
      <c r="AA1480" s="38">
        <v>1.864852962270379E-3</v>
      </c>
      <c r="AB1480" s="38">
        <v>-1.1833407116786111E-2</v>
      </c>
    </row>
    <row r="1481" spans="23:28" x14ac:dyDescent="0.25">
      <c r="W1481" s="37">
        <v>2.5414927813457323E-3</v>
      </c>
      <c r="X1481" s="38">
        <v>-7.6409682626253925E-3</v>
      </c>
      <c r="Y1481" s="38">
        <v>5.0016484379317265E-3</v>
      </c>
      <c r="Z1481" s="38">
        <v>-1.4397524925414474E-3</v>
      </c>
      <c r="AA1481" s="38">
        <v>-8.1781662073917693E-4</v>
      </c>
      <c r="AB1481" s="38">
        <v>-2.3097624295005518E-4</v>
      </c>
    </row>
    <row r="1482" spans="23:28" x14ac:dyDescent="0.25">
      <c r="W1482" s="37">
        <v>9.9769387361302504E-4</v>
      </c>
      <c r="X1482" s="38">
        <v>-3.062179864376958E-3</v>
      </c>
      <c r="Y1482" s="38">
        <v>8.3590108106851406E-3</v>
      </c>
      <c r="Z1482" s="38">
        <v>5.182107812134927E-3</v>
      </c>
      <c r="AA1482" s="38">
        <v>-3.780880509922281E-3</v>
      </c>
      <c r="AB1482" s="38">
        <v>7.2874783803730681E-3</v>
      </c>
    </row>
    <row r="1483" spans="23:28" x14ac:dyDescent="0.25">
      <c r="W1483" s="37">
        <v>-1.0316280940984141E-3</v>
      </c>
      <c r="X1483" s="38">
        <v>2.1213550349784803E-5</v>
      </c>
      <c r="Y1483" s="38">
        <v>-1.2058644785578508E-3</v>
      </c>
      <c r="Z1483" s="38">
        <v>8.8165834479979818E-3</v>
      </c>
      <c r="AA1483" s="38">
        <v>5.0586069083772599E-3</v>
      </c>
      <c r="AB1483" s="38">
        <v>3.0952091641542213E-3</v>
      </c>
    </row>
    <row r="1484" spans="23:28" x14ac:dyDescent="0.25">
      <c r="W1484" s="37">
        <v>1.1814437038978212E-3</v>
      </c>
      <c r="X1484" s="38">
        <v>3.6045162485388573E-3</v>
      </c>
      <c r="Y1484" s="38">
        <v>2.4726845452310957E-3</v>
      </c>
      <c r="Z1484" s="38">
        <v>4.2655025534542798E-3</v>
      </c>
      <c r="AA1484" s="38">
        <v>-5.3371598222758622E-3</v>
      </c>
      <c r="AB1484" s="38">
        <v>2.85450968602745E-3</v>
      </c>
    </row>
    <row r="1485" spans="23:28" x14ac:dyDescent="0.25">
      <c r="W1485" s="37">
        <v>-4.1786367864930073E-3</v>
      </c>
      <c r="X1485" s="38">
        <v>-1.9600184370792703E-3</v>
      </c>
      <c r="Y1485" s="38">
        <v>-1.9252243539052874E-3</v>
      </c>
      <c r="Z1485" s="38">
        <v>6.2750544323818755E-3</v>
      </c>
      <c r="AA1485" s="38">
        <v>2.16317777459044E-3</v>
      </c>
      <c r="AB1485" s="38">
        <v>-9.325412712438265E-4</v>
      </c>
    </row>
    <row r="1486" spans="23:28" x14ac:dyDescent="0.25">
      <c r="W1486" s="37">
        <v>5.6359811560454543E-3</v>
      </c>
      <c r="X1486" s="38">
        <v>1.2388888779038099E-2</v>
      </c>
      <c r="Y1486" s="38">
        <v>1.0017559989640722E-2</v>
      </c>
      <c r="Z1486" s="38">
        <v>4.8227738223715275E-3</v>
      </c>
      <c r="AA1486" s="38">
        <v>-3.207914127316326E-3</v>
      </c>
      <c r="AB1486" s="38">
        <v>-1.4007347907532676E-3</v>
      </c>
    </row>
    <row r="1487" spans="23:28" x14ac:dyDescent="0.25">
      <c r="W1487" s="37">
        <v>-2.5619690268300467E-3</v>
      </c>
      <c r="X1487" s="38">
        <v>-6.7137238531577159E-3</v>
      </c>
      <c r="Y1487" s="38">
        <v>4.9951948431531494E-3</v>
      </c>
      <c r="Z1487" s="38">
        <v>1.2141580903800785E-3</v>
      </c>
      <c r="AA1487" s="38">
        <v>6.8425050959456711E-3</v>
      </c>
      <c r="AB1487" s="38">
        <v>9.7613136325766393E-3</v>
      </c>
    </row>
    <row r="1488" spans="23:28" x14ac:dyDescent="0.25">
      <c r="W1488" s="37">
        <v>-5.7854263106128117E-5</v>
      </c>
      <c r="X1488" s="38">
        <v>-1.4603162592029548E-3</v>
      </c>
      <c r="Y1488" s="38">
        <v>9.7066897347176571E-4</v>
      </c>
      <c r="Z1488" s="38">
        <v>-4.7063385674562599E-3</v>
      </c>
      <c r="AA1488" s="38">
        <v>1.5312656174600123E-2</v>
      </c>
      <c r="AB1488" s="38">
        <v>7.6257890931505246E-3</v>
      </c>
    </row>
    <row r="1489" spans="23:28" x14ac:dyDescent="0.25">
      <c r="W1489" s="37">
        <v>1.8080236395675454E-3</v>
      </c>
      <c r="X1489" s="38">
        <v>-8.5965555829170602E-4</v>
      </c>
      <c r="Y1489" s="38">
        <v>2.8304024913755714E-3</v>
      </c>
      <c r="Z1489" s="38">
        <v>4.7415372940406084E-3</v>
      </c>
      <c r="AA1489" s="38">
        <v>-4.0448187827598304E-3</v>
      </c>
      <c r="AB1489" s="38">
        <v>2.4366980518483617E-3</v>
      </c>
    </row>
    <row r="1490" spans="23:28" x14ac:dyDescent="0.25">
      <c r="W1490" s="37">
        <v>8.7900229709688572E-3</v>
      </c>
      <c r="X1490" s="38">
        <v>-1.4311337774619459E-2</v>
      </c>
      <c r="Y1490" s="38">
        <v>-1.504827565164669E-3</v>
      </c>
      <c r="Z1490" s="38">
        <v>-1.4535380015957345E-3</v>
      </c>
      <c r="AA1490" s="38">
        <v>1.0304857565741985E-2</v>
      </c>
      <c r="AB1490" s="38">
        <v>-6.365450789065653E-3</v>
      </c>
    </row>
    <row r="1491" spans="23:28" x14ac:dyDescent="0.25">
      <c r="W1491" s="37">
        <v>2.984512971123331E-3</v>
      </c>
      <c r="X1491" s="38">
        <v>3.034103863479686E-3</v>
      </c>
      <c r="Y1491" s="38">
        <v>-1.1455733426340884E-3</v>
      </c>
      <c r="Z1491" s="38">
        <v>-1.3026712546779901E-4</v>
      </c>
      <c r="AA1491" s="38">
        <v>8.4017791924532494E-3</v>
      </c>
      <c r="AB1491" s="38">
        <v>9.2404912073892776E-3</v>
      </c>
    </row>
    <row r="1492" spans="23:28" x14ac:dyDescent="0.25">
      <c r="W1492" s="37">
        <v>1.505665900366148E-3</v>
      </c>
      <c r="X1492" s="38">
        <v>-4.927298616385085E-4</v>
      </c>
      <c r="Y1492" s="38">
        <v>-1.0527304227220156E-3</v>
      </c>
      <c r="Z1492" s="38">
        <v>4.3438136284123172E-3</v>
      </c>
      <c r="AA1492" s="38">
        <v>6.5969786338508129E-3</v>
      </c>
      <c r="AB1492" s="38">
        <v>4.0196568114755794E-3</v>
      </c>
    </row>
    <row r="1493" spans="23:28" x14ac:dyDescent="0.25">
      <c r="W1493" s="37">
        <v>9.0278504102025265E-5</v>
      </c>
      <c r="X1493" s="38">
        <v>8.6370947863324537E-3</v>
      </c>
      <c r="Y1493" s="38">
        <v>1.0823544158061851E-3</v>
      </c>
      <c r="Z1493" s="38">
        <v>9.9595111631344477E-3</v>
      </c>
      <c r="AA1493" s="38">
        <v>2.9207588487304747E-3</v>
      </c>
      <c r="AB1493" s="38">
        <v>1.8187723779998485E-2</v>
      </c>
    </row>
    <row r="1494" spans="23:28" x14ac:dyDescent="0.25">
      <c r="W1494" s="37">
        <v>-1.5464241505484097E-3</v>
      </c>
      <c r="X1494" s="38">
        <v>-3.6897206902940525E-3</v>
      </c>
      <c r="Y1494" s="38">
        <v>5.8155417541944192E-3</v>
      </c>
      <c r="Z1494" s="38">
        <v>7.8159117113609671E-4</v>
      </c>
      <c r="AA1494" s="38">
        <v>-4.8661688960157335E-3</v>
      </c>
      <c r="AB1494" s="38">
        <v>-1.1453425914727268E-2</v>
      </c>
    </row>
    <row r="1495" spans="23:28" x14ac:dyDescent="0.25">
      <c r="W1495" s="37">
        <v>-1.2269873286655639E-3</v>
      </c>
      <c r="X1495" s="38">
        <v>-4.5082891685742652E-3</v>
      </c>
      <c r="Y1495" s="38">
        <v>-2.9044864090305052E-3</v>
      </c>
      <c r="Z1495" s="38">
        <v>-3.5207571901708437E-3</v>
      </c>
      <c r="AA1495" s="38">
        <v>4.0647424710914433E-5</v>
      </c>
      <c r="AB1495" s="38">
        <v>1.3173465425883478E-3</v>
      </c>
    </row>
    <row r="1496" spans="23:28" x14ac:dyDescent="0.25">
      <c r="W1496" s="37">
        <v>-4.8025507885555273E-3</v>
      </c>
      <c r="X1496" s="38">
        <v>4.1751575397720436E-3</v>
      </c>
      <c r="Y1496" s="38">
        <v>5.362420943616599E-4</v>
      </c>
      <c r="Z1496" s="38">
        <v>-7.0280859987804437E-3</v>
      </c>
      <c r="AA1496" s="38">
        <v>-9.6500309918075809E-3</v>
      </c>
      <c r="AB1496" s="38">
        <v>-1.0683804676876752E-2</v>
      </c>
    </row>
    <row r="1497" spans="23:28" x14ac:dyDescent="0.25">
      <c r="W1497" s="37">
        <v>3.5767779218062058E-3</v>
      </c>
      <c r="X1497" s="38">
        <v>4.6241788006918787E-3</v>
      </c>
      <c r="Y1497" s="38">
        <v>-4.5098643835866821E-3</v>
      </c>
      <c r="Z1497" s="38">
        <v>7.7169717618118736E-3</v>
      </c>
      <c r="AA1497" s="38">
        <v>1.2524501617997884E-3</v>
      </c>
      <c r="AB1497" s="38">
        <v>9.5689083231140105E-3</v>
      </c>
    </row>
    <row r="1498" spans="23:28" x14ac:dyDescent="0.25">
      <c r="W1498" s="37">
        <v>1.6765137524984309E-3</v>
      </c>
      <c r="X1498" s="38">
        <v>-1.5650789848441491E-3</v>
      </c>
      <c r="Y1498" s="38">
        <v>6.5721301103199951E-3</v>
      </c>
      <c r="Z1498" s="38">
        <v>6.6046371133154022E-3</v>
      </c>
      <c r="AA1498" s="38">
        <v>2.5090877544134849E-4</v>
      </c>
      <c r="AB1498" s="38">
        <v>6.5786776111839574E-3</v>
      </c>
    </row>
    <row r="1499" spans="23:28" x14ac:dyDescent="0.25">
      <c r="W1499" s="37">
        <v>5.3107752728450575E-3</v>
      </c>
      <c r="X1499" s="38">
        <v>1.7198445155154332E-3</v>
      </c>
      <c r="Y1499" s="38">
        <v>-2.4034011762036249E-3</v>
      </c>
      <c r="Z1499" s="38">
        <v>1.9468588751005871E-4</v>
      </c>
      <c r="AA1499" s="38">
        <v>1.9841248250566422E-3</v>
      </c>
      <c r="AB1499" s="38">
        <v>-4.2348562793573363E-3</v>
      </c>
    </row>
    <row r="1500" spans="23:28" x14ac:dyDescent="0.25">
      <c r="W1500" s="37">
        <v>2.7138993254979139E-3</v>
      </c>
      <c r="X1500" s="38">
        <v>5.6414323878707364E-3</v>
      </c>
      <c r="Y1500" s="38">
        <v>2.8802728609694898E-3</v>
      </c>
      <c r="Z1500" s="38">
        <v>5.2892525419167211E-3</v>
      </c>
      <c r="AA1500" s="38">
        <v>4.5560408726567402E-3</v>
      </c>
      <c r="AB1500" s="38">
        <v>1.4344609906984259E-4</v>
      </c>
    </row>
    <row r="1501" spans="23:28" x14ac:dyDescent="0.25">
      <c r="W1501" s="37">
        <v>3.502611743895977E-3</v>
      </c>
      <c r="X1501" s="38">
        <v>3.3347993737843354E-3</v>
      </c>
      <c r="Y1501" s="38">
        <v>7.265441154735164E-3</v>
      </c>
      <c r="Z1501" s="38">
        <v>7.9326273529033639E-3</v>
      </c>
      <c r="AA1501" s="38">
        <v>4.944934986368753E-3</v>
      </c>
      <c r="AB1501" s="38">
        <v>-1.1553976479590348E-4</v>
      </c>
    </row>
    <row r="1502" spans="23:28" x14ac:dyDescent="0.25">
      <c r="W1502" s="37">
        <v>-4.3918924666300884E-3</v>
      </c>
      <c r="X1502" s="38">
        <v>-1.2810410891892388E-2</v>
      </c>
      <c r="Y1502" s="38">
        <v>1.223320370677684E-2</v>
      </c>
      <c r="Z1502" s="38">
        <v>-9.7627225356234706E-3</v>
      </c>
      <c r="AA1502" s="38">
        <v>-1.6942646506242455E-3</v>
      </c>
      <c r="AB1502" s="38">
        <v>9.1546516763504771E-3</v>
      </c>
    </row>
    <row r="1503" spans="23:28" x14ac:dyDescent="0.25">
      <c r="W1503" s="37">
        <v>1.3905222795059671E-3</v>
      </c>
      <c r="X1503" s="38">
        <v>-2.5205769563617646E-3</v>
      </c>
      <c r="Y1503" s="38">
        <v>1.0956551860139007E-2</v>
      </c>
      <c r="Z1503" s="38">
        <v>-1.2043776897997305E-3</v>
      </c>
      <c r="AA1503" s="38">
        <v>6.018740819953382E-3</v>
      </c>
      <c r="AB1503" s="38">
        <v>-6.4653593504895978E-3</v>
      </c>
    </row>
    <row r="1504" spans="23:28" x14ac:dyDescent="0.25">
      <c r="W1504" s="37">
        <v>-1.1888563994958531E-3</v>
      </c>
      <c r="X1504" s="38">
        <v>-4.6726002003415487E-3</v>
      </c>
      <c r="Y1504" s="38">
        <v>-5.5320989890300558E-3</v>
      </c>
      <c r="Z1504" s="38">
        <v>-1.3466623583270121E-3</v>
      </c>
      <c r="AA1504" s="38">
        <v>-9.832407234981657E-3</v>
      </c>
      <c r="AB1504" s="38">
        <v>4.5743438455578146E-3</v>
      </c>
    </row>
    <row r="1505" spans="23:28" x14ac:dyDescent="0.25">
      <c r="W1505" s="37">
        <v>1.0220750177721493E-2</v>
      </c>
      <c r="X1505" s="38">
        <v>8.2434633693774222E-3</v>
      </c>
      <c r="Y1505" s="38">
        <v>5.3331879876655879E-3</v>
      </c>
      <c r="Z1505" s="38">
        <v>1.2179392100125551E-2</v>
      </c>
      <c r="AA1505" s="38">
        <v>1.649465335602872E-3</v>
      </c>
      <c r="AB1505" s="38">
        <v>1.0580453162116464E-2</v>
      </c>
    </row>
    <row r="1506" spans="23:28" x14ac:dyDescent="0.25">
      <c r="W1506" s="37">
        <v>4.7599202071054603E-3</v>
      </c>
      <c r="X1506" s="38">
        <v>8.7190867978060842E-3</v>
      </c>
      <c r="Y1506" s="38">
        <v>3.9918027601321231E-3</v>
      </c>
      <c r="Z1506" s="38">
        <v>3.8035569067062167E-3</v>
      </c>
      <c r="AA1506" s="38">
        <v>-2.0238437026739121E-3</v>
      </c>
      <c r="AB1506" s="38">
        <v>-4.8813430668233197E-4</v>
      </c>
    </row>
    <row r="1507" spans="23:28" x14ac:dyDescent="0.25">
      <c r="W1507" s="37">
        <v>6.6722547353478146E-3</v>
      </c>
      <c r="X1507" s="38">
        <v>-7.9655375632137269E-4</v>
      </c>
      <c r="Y1507" s="38">
        <v>6.924622248837841E-3</v>
      </c>
      <c r="Z1507" s="38">
        <v>-5.1580727260159623E-3</v>
      </c>
      <c r="AA1507" s="38">
        <v>-6.2992036727257074E-3</v>
      </c>
      <c r="AB1507" s="38">
        <v>-8.4439278417572494E-3</v>
      </c>
    </row>
    <row r="1508" spans="23:28" x14ac:dyDescent="0.25">
      <c r="W1508" s="37">
        <v>3.1487363821710457E-3</v>
      </c>
      <c r="X1508" s="38">
        <v>5.6029107488720911E-3</v>
      </c>
      <c r="Y1508" s="38">
        <v>1.1598999199626269E-2</v>
      </c>
      <c r="Z1508" s="38">
        <v>3.0608080426754885E-4</v>
      </c>
      <c r="AA1508" s="38">
        <v>-4.4214587286580355E-3</v>
      </c>
      <c r="AB1508" s="38">
        <v>3.0309762429500554E-3</v>
      </c>
    </row>
    <row r="1509" spans="23:28" x14ac:dyDescent="0.25">
      <c r="W1509" s="37">
        <v>-7.6541778389597314E-3</v>
      </c>
      <c r="X1509" s="38">
        <v>3.666369966846105E-3</v>
      </c>
      <c r="Y1509" s="38">
        <v>-5.1199198373651613E-4</v>
      </c>
      <c r="Z1509" s="38">
        <v>-9.1426793043756344E-4</v>
      </c>
      <c r="AA1509" s="38">
        <v>4.0392037736717611E-3</v>
      </c>
      <c r="AB1509" s="38">
        <v>-2.8096752395082147E-3</v>
      </c>
    </row>
    <row r="1510" spans="23:28" x14ac:dyDescent="0.25">
      <c r="W1510" s="37">
        <v>5.2143074435647575E-3</v>
      </c>
      <c r="X1510" s="38">
        <v>-2.7363940237046334E-4</v>
      </c>
      <c r="Y1510" s="38">
        <v>7.7716966671265266E-3</v>
      </c>
      <c r="Z1510" s="38">
        <v>3.1575905832880377E-3</v>
      </c>
      <c r="AA1510" s="38">
        <v>-8.8616082247346649E-3</v>
      </c>
      <c r="AB1510" s="38">
        <v>-5.0752383809595045E-6</v>
      </c>
    </row>
    <row r="1511" spans="23:28" x14ac:dyDescent="0.25">
      <c r="W1511" s="37">
        <v>-4.9014421938423768E-3</v>
      </c>
      <c r="X1511" s="38">
        <v>-5.2380638519243794E-3</v>
      </c>
      <c r="Y1511" s="38">
        <v>3.2563274071922936E-3</v>
      </c>
      <c r="Z1511" s="38">
        <v>9.7553227972923193E-3</v>
      </c>
      <c r="AA1511" s="38">
        <v>3.2574123143684118E-3</v>
      </c>
      <c r="AB1511" s="38">
        <v>4.248099379641644E-4</v>
      </c>
    </row>
    <row r="1512" spans="23:28" x14ac:dyDescent="0.25">
      <c r="W1512" s="37">
        <v>1.7903552952688185E-3</v>
      </c>
      <c r="X1512" s="38">
        <v>-6.3237331343989345E-3</v>
      </c>
      <c r="Y1512" s="38">
        <v>1.3518814596896846E-3</v>
      </c>
      <c r="Z1512" s="38">
        <v>5.8245898101915369E-3</v>
      </c>
      <c r="AA1512" s="38">
        <v>5.5197272705379873E-3</v>
      </c>
      <c r="AB1512" s="38">
        <v>-6.454409318497346E-3</v>
      </c>
    </row>
    <row r="1513" spans="23:28" x14ac:dyDescent="0.25">
      <c r="W1513" s="37">
        <v>6.0001068186451446E-3</v>
      </c>
      <c r="X1513" s="38">
        <v>4.0232597964495655E-4</v>
      </c>
      <c r="Y1513" s="38">
        <v>8.6990770028511182E-3</v>
      </c>
      <c r="Z1513" s="38">
        <v>1.718522811034927E-3</v>
      </c>
      <c r="AA1513" s="38">
        <v>-1.6574104701168836E-3</v>
      </c>
      <c r="AB1513" s="38">
        <v>1.5189058357360773E-2</v>
      </c>
    </row>
    <row r="1514" spans="23:28" x14ac:dyDescent="0.25">
      <c r="W1514" s="37">
        <v>4.3282860724488271E-3</v>
      </c>
      <c r="X1514" s="38">
        <v>1.4298618477914728E-4</v>
      </c>
      <c r="Y1514" s="38">
        <v>6.8834451058624839E-3</v>
      </c>
      <c r="Z1514" s="38">
        <v>-4.8963550436099471E-3</v>
      </c>
      <c r="AA1514" s="38">
        <v>-5.2690237124916172E-4</v>
      </c>
      <c r="AB1514" s="38">
        <v>3.7438099105987933E-3</v>
      </c>
    </row>
    <row r="1515" spans="23:28" x14ac:dyDescent="0.25">
      <c r="W1515" s="37">
        <v>-3.7204000364145034E-4</v>
      </c>
      <c r="X1515" s="38">
        <v>1.8313163721140882E-3</v>
      </c>
      <c r="Y1515" s="38">
        <v>5.0979587768357308E-3</v>
      </c>
      <c r="Z1515" s="38">
        <v>9.7129026319744288E-4</v>
      </c>
      <c r="AA1515" s="38">
        <v>-1.3962642409652472E-2</v>
      </c>
      <c r="AB1515" s="38">
        <v>-6.6860704088081545E-3</v>
      </c>
    </row>
    <row r="1516" spans="23:28" x14ac:dyDescent="0.25">
      <c r="W1516" s="37">
        <v>7.5116103880631261E-3</v>
      </c>
      <c r="X1516" s="38">
        <v>8.2688392538111648E-3</v>
      </c>
      <c r="Y1516" s="38">
        <v>8.8966088292669158E-3</v>
      </c>
      <c r="Z1516" s="38">
        <v>5.5200252753194942E-3</v>
      </c>
      <c r="AA1516" s="38">
        <v>-4.8591250414494426E-3</v>
      </c>
      <c r="AB1516" s="38">
        <v>-1.1766197732061846E-2</v>
      </c>
    </row>
    <row r="1517" spans="23:28" x14ac:dyDescent="0.25">
      <c r="W1517" s="37">
        <v>-4.3571640480891804E-3</v>
      </c>
      <c r="X1517" s="38">
        <v>8.4266973115300053E-3</v>
      </c>
      <c r="Y1517" s="38">
        <v>-6.6768408391420968E-3</v>
      </c>
      <c r="Z1517" s="38">
        <v>-6.727537062641932E-3</v>
      </c>
      <c r="AA1517" s="38">
        <v>6.0966816055122762E-3</v>
      </c>
      <c r="AB1517" s="38">
        <v>1.1527521932190575E-2</v>
      </c>
    </row>
    <row r="1518" spans="23:28" x14ac:dyDescent="0.25">
      <c r="W1518" s="37">
        <v>-3.8978631300793497E-3</v>
      </c>
      <c r="X1518" s="38">
        <v>4.0223953694985531E-3</v>
      </c>
      <c r="Y1518" s="38">
        <v>-5.3934880902161255E-4</v>
      </c>
      <c r="Z1518" s="38">
        <v>-2.3718543745133505E-3</v>
      </c>
      <c r="AA1518" s="38">
        <v>6.3685805035755038E-3</v>
      </c>
      <c r="AB1518" s="38">
        <v>-9.2067733918484011E-4</v>
      </c>
    </row>
    <row r="1519" spans="23:28" x14ac:dyDescent="0.25">
      <c r="W1519" s="37">
        <v>6.0468770834617314E-3</v>
      </c>
      <c r="X1519" s="38">
        <v>-6.2804371666279613E-3</v>
      </c>
      <c r="Y1519" s="38">
        <v>6.8258933543380411E-3</v>
      </c>
      <c r="Z1519" s="38">
        <v>3.469875831188983E-3</v>
      </c>
      <c r="AA1519" s="38">
        <v>9.6930659457109859E-3</v>
      </c>
      <c r="AB1519" s="38">
        <v>5.2649253042422062E-3</v>
      </c>
    </row>
    <row r="1520" spans="23:28" x14ac:dyDescent="0.25">
      <c r="W1520" s="37">
        <v>1.718194507701264E-3</v>
      </c>
      <c r="X1520" s="38">
        <v>1.2582914012251423E-2</v>
      </c>
      <c r="Y1520" s="38">
        <v>5.0345087111541946E-3</v>
      </c>
      <c r="Z1520" s="38">
        <v>8.7678580901694655E-3</v>
      </c>
      <c r="AA1520" s="38">
        <v>-3.1264896132517607E-3</v>
      </c>
      <c r="AB1520" s="38">
        <v>-7.0303340486258092E-3</v>
      </c>
    </row>
    <row r="1521" spans="23:28" x14ac:dyDescent="0.25">
      <c r="W1521" s="37">
        <v>2.6066251984942935E-3</v>
      </c>
      <c r="X1521" s="38">
        <v>4.4579656676214646E-3</v>
      </c>
      <c r="Y1521" s="38">
        <v>-7.9683001690194939E-3</v>
      </c>
      <c r="Z1521" s="38">
        <v>-1.7924076170573245E-3</v>
      </c>
      <c r="AA1521" s="38">
        <v>1.2171280392166226E-2</v>
      </c>
      <c r="AB1521" s="38">
        <v>3.2566676374121018E-3</v>
      </c>
    </row>
    <row r="1522" spans="23:28" x14ac:dyDescent="0.25">
      <c r="W1522" s="37">
        <v>-2.2600057127434405E-3</v>
      </c>
      <c r="X1522" s="38">
        <v>-3.2462007741196428E-4</v>
      </c>
      <c r="Y1522" s="38">
        <v>2.9360045260124028E-3</v>
      </c>
      <c r="Z1522" s="38">
        <v>1.7444230214205153E-4</v>
      </c>
      <c r="AA1522" s="38">
        <v>-3.2887121814303101E-3</v>
      </c>
      <c r="AB1522" s="38">
        <v>3.1479722203006533E-3</v>
      </c>
    </row>
    <row r="1523" spans="23:28" x14ac:dyDescent="0.25">
      <c r="W1523" s="37">
        <v>6.328696204035077E-3</v>
      </c>
      <c r="X1523" s="38">
        <v>-8.8697169505758187E-4</v>
      </c>
      <c r="Y1523" s="38">
        <v>3.2415075843833623E-3</v>
      </c>
      <c r="Z1523" s="38">
        <v>8.2011894922572534E-3</v>
      </c>
      <c r="AA1523" s="38">
        <v>3.2686733139678835E-3</v>
      </c>
      <c r="AB1523" s="38">
        <v>9.3003223163454097E-3</v>
      </c>
    </row>
    <row r="1524" spans="23:28" x14ac:dyDescent="0.25">
      <c r="W1524" s="37">
        <v>4.7948292058194054E-3</v>
      </c>
      <c r="X1524" s="38">
        <v>6.5295098945716747E-4</v>
      </c>
      <c r="Y1524" s="38">
        <v>1.9766647056290824E-3</v>
      </c>
      <c r="Z1524" s="38">
        <v>7.0936846016877095E-3</v>
      </c>
      <c r="AA1524" s="38">
        <v>-1.3836617003008724E-2</v>
      </c>
      <c r="AB1524" s="38">
        <v>-1.1225318722732482E-3</v>
      </c>
    </row>
    <row r="1525" spans="23:28" x14ac:dyDescent="0.25">
      <c r="W1525" s="37">
        <v>1.741817550268024E-4</v>
      </c>
      <c r="X1525" s="38">
        <v>-4.372831215026963E-3</v>
      </c>
      <c r="Y1525" s="38">
        <v>1.1566694723147521E-3</v>
      </c>
      <c r="Z1525" s="38">
        <v>6.0035105510105485E-4</v>
      </c>
      <c r="AA1525" s="38">
        <v>9.9668900621589264E-3</v>
      </c>
      <c r="AB1525" s="38">
        <v>-2.2357124599817323E-3</v>
      </c>
    </row>
    <row r="1526" spans="23:28" x14ac:dyDescent="0.25">
      <c r="W1526" s="37">
        <v>-1.4709226297796704E-3</v>
      </c>
      <c r="X1526" s="38">
        <v>1.3735312748176512E-3</v>
      </c>
      <c r="Y1526" s="38">
        <v>-4.4572849623946255E-4</v>
      </c>
      <c r="Z1526" s="38">
        <v>9.9824031242969785E-4</v>
      </c>
      <c r="AA1526" s="38">
        <v>5.805339529714547E-3</v>
      </c>
      <c r="AB1526" s="38">
        <v>4.7998770254380359E-4</v>
      </c>
    </row>
    <row r="1527" spans="23:28" x14ac:dyDescent="0.25">
      <c r="W1527" s="37">
        <v>5.0347252135892629E-3</v>
      </c>
      <c r="X1527" s="38">
        <v>-2.1264550261766994E-3</v>
      </c>
      <c r="Y1527" s="38">
        <v>1.0920076093092212E-2</v>
      </c>
      <c r="Z1527" s="38">
        <v>1.1674889386387076E-2</v>
      </c>
      <c r="AA1527" s="38">
        <v>9.7426326793618491E-3</v>
      </c>
      <c r="AB1527" s="38">
        <v>7.2571782323975638E-4</v>
      </c>
    </row>
    <row r="1528" spans="23:28" x14ac:dyDescent="0.25">
      <c r="W1528" s="37">
        <v>6.498099414783064E-3</v>
      </c>
      <c r="X1528" s="38">
        <v>2.2679439987550723E-3</v>
      </c>
      <c r="Y1528" s="38">
        <v>-8.9832050702592821E-3</v>
      </c>
      <c r="Z1528" s="38">
        <v>2.755692626880045E-3</v>
      </c>
      <c r="AA1528" s="38">
        <v>-4.6576723288046197E-3</v>
      </c>
      <c r="AB1528" s="38">
        <v>2.7212815019869597E-3</v>
      </c>
    </row>
    <row r="1529" spans="23:28" x14ac:dyDescent="0.25">
      <c r="W1529" s="37">
        <v>3.9080379929131593E-3</v>
      </c>
      <c r="X1529" s="38">
        <v>1.9649376261222642E-3</v>
      </c>
      <c r="Y1529" s="38">
        <v>1.0030541732736311E-3</v>
      </c>
      <c r="Z1529" s="38">
        <v>8.5679199113030333E-3</v>
      </c>
      <c r="AA1529" s="38">
        <v>-3.9257455536164344E-3</v>
      </c>
      <c r="AB1529" s="38">
        <v>1.7278988506301537E-2</v>
      </c>
    </row>
    <row r="1530" spans="23:28" x14ac:dyDescent="0.25">
      <c r="W1530" s="37">
        <v>3.2727997131572917E-3</v>
      </c>
      <c r="X1530" s="38">
        <v>-1.2031238222552929E-3</v>
      </c>
      <c r="Y1530" s="38">
        <v>5.7505004001868663E-4</v>
      </c>
      <c r="Z1530" s="38">
        <v>4.7360313700039111E-3</v>
      </c>
      <c r="AA1530" s="38">
        <v>2.818798671895638E-3</v>
      </c>
      <c r="AB1530" s="38">
        <v>1.5012668349176238E-3</v>
      </c>
    </row>
    <row r="1531" spans="23:28" x14ac:dyDescent="0.25">
      <c r="W1531" s="37">
        <v>2.7635683773027265E-3</v>
      </c>
      <c r="X1531" s="38">
        <v>8.3296174831048249E-5</v>
      </c>
      <c r="Y1531" s="38">
        <v>1.3056154266954402E-2</v>
      </c>
      <c r="Z1531" s="38">
        <v>3.1170413156643914E-3</v>
      </c>
      <c r="AA1531" s="38">
        <v>-1.1176881965994836E-2</v>
      </c>
      <c r="AB1531" s="38">
        <v>-3.4684546527510973E-3</v>
      </c>
    </row>
    <row r="1532" spans="23:28" x14ac:dyDescent="0.25">
      <c r="W1532" s="37">
        <v>4.7049097838666055E-3</v>
      </c>
      <c r="X1532" s="38">
        <v>2.3429162208922208E-3</v>
      </c>
      <c r="Y1532" s="38">
        <v>-4.3597165035374925E-3</v>
      </c>
      <c r="Z1532" s="38">
        <v>5.9069440824998307E-3</v>
      </c>
      <c r="AA1532" s="38">
        <v>4.9104414903093129E-3</v>
      </c>
      <c r="AB1532" s="38">
        <v>7.1978994050245094E-3</v>
      </c>
    </row>
    <row r="1533" spans="23:28" x14ac:dyDescent="0.25">
      <c r="W1533" s="37">
        <v>7.290380972321145E-4</v>
      </c>
      <c r="X1533" s="38">
        <v>2.6720396979508223E-3</v>
      </c>
      <c r="Y1533" s="38">
        <v>5.6411466203404419E-3</v>
      </c>
      <c r="Z1533" s="38">
        <v>1.4755336590798106E-2</v>
      </c>
      <c r="AA1533" s="38">
        <v>-4.5856676332652569E-3</v>
      </c>
      <c r="AB1533" s="38">
        <v>-4.2462003783508406E-3</v>
      </c>
    </row>
    <row r="1534" spans="23:28" x14ac:dyDescent="0.25">
      <c r="W1534" s="37">
        <v>-2.6786808439297595E-3</v>
      </c>
      <c r="X1534" s="38">
        <v>-4.1354773131606634E-3</v>
      </c>
      <c r="Y1534" s="38">
        <v>4.6023769919462214E-3</v>
      </c>
      <c r="Z1534" s="38">
        <v>1.3976062048942549E-2</v>
      </c>
      <c r="AA1534" s="38">
        <v>-4.1462900152429939E-3</v>
      </c>
      <c r="AB1534" s="38">
        <v>-3.3817934500926638E-3</v>
      </c>
    </row>
    <row r="1535" spans="23:28" x14ac:dyDescent="0.25">
      <c r="W1535" s="37">
        <v>-4.4491360768151938E-4</v>
      </c>
      <c r="X1535" s="38">
        <v>-7.032581399689659E-4</v>
      </c>
      <c r="Y1535" s="38">
        <v>6.2147268231943602E-3</v>
      </c>
      <c r="Z1535" s="38">
        <v>4.6932121161546089E-3</v>
      </c>
      <c r="AA1535" s="38">
        <v>-3.1264896132517607E-3</v>
      </c>
      <c r="AB1535" s="38">
        <v>-2.2261542391002875E-3</v>
      </c>
    </row>
    <row r="1536" spans="23:28" x14ac:dyDescent="0.25">
      <c r="W1536" s="37">
        <v>-4.834332899010042E-3</v>
      </c>
      <c r="X1536" s="38">
        <v>1.3849329823424341E-3</v>
      </c>
      <c r="Y1536" s="38">
        <v>5.607644689510926E-3</v>
      </c>
      <c r="Z1536" s="38">
        <v>-4.7332334194550643E-3</v>
      </c>
      <c r="AA1536" s="38">
        <v>5.2360631490126252E-3</v>
      </c>
      <c r="AB1536" s="38">
        <v>1.9146682724443963E-3</v>
      </c>
    </row>
    <row r="1537" spans="23:28" x14ac:dyDescent="0.25">
      <c r="W1537" s="37">
        <v>-3.433962169766892E-3</v>
      </c>
      <c r="X1537" s="38">
        <v>7.900627322465879E-3</v>
      </c>
      <c r="Y1537" s="38">
        <v>5.6949841614856271E-3</v>
      </c>
      <c r="Z1537" s="38">
        <v>9.9753389698264069E-3</v>
      </c>
      <c r="AA1537" s="38">
        <v>-2.4893034459557385E-3</v>
      </c>
      <c r="AB1537" s="38">
        <v>4.5125591704039836E-3</v>
      </c>
    </row>
    <row r="1538" spans="23:28" x14ac:dyDescent="0.25">
      <c r="W1538" s="37">
        <v>-5.5850902163016138E-3</v>
      </c>
      <c r="X1538" s="38">
        <v>-7.2671557265857676E-4</v>
      </c>
      <c r="Y1538" s="38">
        <v>4.6259332298664961E-3</v>
      </c>
      <c r="Z1538" s="38">
        <v>3.7324766693302078E-3</v>
      </c>
      <c r="AA1538" s="38">
        <v>8.8680945883505037E-3</v>
      </c>
      <c r="AB1538" s="38">
        <v>4.5953970847098392E-3</v>
      </c>
    </row>
    <row r="1539" spans="23:28" x14ac:dyDescent="0.25">
      <c r="W1539" s="37">
        <v>-3.0629425965889739E-5</v>
      </c>
      <c r="X1539" s="38">
        <v>3.9007862394792028E-3</v>
      </c>
      <c r="Y1539" s="38">
        <v>6.5507831714385254E-4</v>
      </c>
      <c r="Z1539" s="38">
        <v>9.4772391351682014E-3</v>
      </c>
      <c r="AA1539" s="38">
        <v>-2.7896680729929358E-3</v>
      </c>
      <c r="AB1539" s="38">
        <v>3.7776577506851029E-3</v>
      </c>
    </row>
    <row r="1540" spans="23:28" x14ac:dyDescent="0.25">
      <c r="W1540" s="37">
        <v>-2.7868145494720992E-6</v>
      </c>
      <c r="X1540" s="38">
        <v>1.9170798853119777E-3</v>
      </c>
      <c r="Y1540" s="38">
        <v>8.76267514336505E-3</v>
      </c>
      <c r="Z1540" s="38">
        <v>4.5635952127042398E-3</v>
      </c>
      <c r="AA1540" s="38">
        <v>-6.0895229434128851E-3</v>
      </c>
      <c r="AB1540" s="38">
        <v>5.7599573018582307E-3</v>
      </c>
    </row>
    <row r="1541" spans="23:28" x14ac:dyDescent="0.25">
      <c r="W1541" s="37">
        <v>4.6778987916681215E-3</v>
      </c>
      <c r="X1541" s="38">
        <v>4.6032229854754397E-3</v>
      </c>
      <c r="Y1541" s="38">
        <v>-8.7022202200969325E-4</v>
      </c>
      <c r="Z1541" s="38">
        <v>-8.1489911091812257E-4</v>
      </c>
      <c r="AA1541" s="38">
        <v>-2.9837866203626618E-3</v>
      </c>
      <c r="AB1541" s="38">
        <v>-1.3148198000759294E-3</v>
      </c>
    </row>
    <row r="1542" spans="23:28" x14ac:dyDescent="0.25">
      <c r="W1542" s="37">
        <v>-3.7211226617742798E-3</v>
      </c>
      <c r="X1542" s="38">
        <v>2.8052085897579673E-3</v>
      </c>
      <c r="Y1542" s="38">
        <v>-6.1651065579520952E-3</v>
      </c>
      <c r="Z1542" s="38">
        <v>3.1014342979062345E-3</v>
      </c>
      <c r="AA1542" s="38">
        <v>4.5340813458897167E-4</v>
      </c>
      <c r="AB1542" s="38">
        <v>4.5144121237502988E-3</v>
      </c>
    </row>
    <row r="1543" spans="23:28" x14ac:dyDescent="0.25">
      <c r="W1543" s="37">
        <v>5.0766578306123845E-3</v>
      </c>
      <c r="X1543" s="38">
        <v>-7.5566871894116048E-3</v>
      </c>
      <c r="Y1543" s="38">
        <v>9.8035918568290074E-3</v>
      </c>
      <c r="Z1543" s="38">
        <v>1.6072382887443381E-3</v>
      </c>
      <c r="AA1543" s="38">
        <v>1.5408967702649533E-3</v>
      </c>
      <c r="AB1543" s="38">
        <v>5.0516428281174742E-3</v>
      </c>
    </row>
    <row r="1544" spans="23:28" x14ac:dyDescent="0.25">
      <c r="W1544" s="37">
        <v>1.3367901738078217E-3</v>
      </c>
      <c r="X1544" s="38">
        <v>-4.8880554115603445E-3</v>
      </c>
      <c r="Y1544" s="38">
        <v>-3.94140510201978E-3</v>
      </c>
      <c r="Z1544" s="38">
        <v>-2.8892525419167217E-3</v>
      </c>
      <c r="AA1544" s="38">
        <v>1.2578998863417654E-2</v>
      </c>
      <c r="AB1544" s="38">
        <v>2.380312933052119E-3</v>
      </c>
    </row>
    <row r="1545" spans="23:28" x14ac:dyDescent="0.25">
      <c r="W1545" s="37">
        <v>-4.8681108955875973E-3</v>
      </c>
      <c r="X1545" s="38">
        <v>5.9212429348699516E-3</v>
      </c>
      <c r="Y1545" s="38">
        <v>4.6228545073096032E-3</v>
      </c>
      <c r="Z1545" s="38">
        <v>-1.4318150212301407E-2</v>
      </c>
      <c r="AA1545" s="38">
        <v>4.5936666684690862E-3</v>
      </c>
      <c r="AB1545" s="38">
        <v>-2.7937532557767552E-3</v>
      </c>
    </row>
    <row r="1546" spans="23:28" x14ac:dyDescent="0.25">
      <c r="W1546" s="37">
        <v>3.2300972543438545E-3</v>
      </c>
      <c r="X1546" s="38">
        <v>-2.9329023775280802E-3</v>
      </c>
      <c r="Y1546" s="38">
        <v>6.2283373682053937E-3</v>
      </c>
      <c r="Z1546" s="38">
        <v>5.7596916629619951E-3</v>
      </c>
      <c r="AA1546" s="38">
        <v>1.5474924581311642E-2</v>
      </c>
      <c r="AB1546" s="38">
        <v>-5.1567718365855397E-3</v>
      </c>
    </row>
    <row r="1547" spans="23:28" x14ac:dyDescent="0.25">
      <c r="W1547" s="37">
        <v>-8.6845112809911373E-3</v>
      </c>
      <c r="X1547" s="38">
        <v>2.1819297787951655E-3</v>
      </c>
      <c r="Y1547" s="38">
        <v>-7.529282970105123E-3</v>
      </c>
      <c r="Z1547" s="38">
        <v>2.4219690620266182E-4</v>
      </c>
      <c r="AA1547" s="38">
        <v>-5.8950147685129196E-3</v>
      </c>
      <c r="AB1547" s="38">
        <v>1.4047958792492864E-3</v>
      </c>
    </row>
    <row r="1548" spans="23:28" x14ac:dyDescent="0.25">
      <c r="W1548" s="37">
        <v>-2.1738642180949676E-3</v>
      </c>
      <c r="X1548" s="38">
        <v>1.0379048970004079E-2</v>
      </c>
      <c r="Y1548" s="38">
        <v>8.7123790586279941E-3</v>
      </c>
      <c r="Z1548" s="38">
        <v>6.99697904868226E-3</v>
      </c>
      <c r="AA1548" s="38">
        <v>-9.7219602949917376E-5</v>
      </c>
      <c r="AB1548" s="38">
        <v>-1.0129260177667311E-2</v>
      </c>
    </row>
    <row r="1549" spans="23:28" x14ac:dyDescent="0.25">
      <c r="W1549" s="37">
        <v>3.3078180103970223E-3</v>
      </c>
      <c r="X1549" s="38">
        <v>5.6891320744180121E-3</v>
      </c>
      <c r="Y1549" s="38">
        <v>-4.1483150011539689E-3</v>
      </c>
      <c r="Z1549" s="38">
        <v>-5.6612645054599856E-3</v>
      </c>
      <c r="AA1549" s="38">
        <v>-4.9782288296148182E-3</v>
      </c>
      <c r="AB1549" s="38">
        <v>5.5447631815572097E-3</v>
      </c>
    </row>
    <row r="1550" spans="23:28" x14ac:dyDescent="0.25">
      <c r="W1550" s="37">
        <v>4.518513028413872E-3</v>
      </c>
      <c r="X1550" s="38">
        <v>5.5422179118759232E-3</v>
      </c>
      <c r="Y1550" s="38">
        <v>1.0537598801014247E-2</v>
      </c>
      <c r="Z1550" s="38">
        <v>-1.1504648834379633E-4</v>
      </c>
      <c r="AA1550" s="38">
        <v>-6.9623344496823848E-3</v>
      </c>
      <c r="AB1550" s="38">
        <v>7.183310541573883E-3</v>
      </c>
    </row>
    <row r="1551" spans="23:28" x14ac:dyDescent="0.25">
      <c r="W1551" s="37">
        <v>9.9074659372854596E-5</v>
      </c>
      <c r="X1551" s="38">
        <v>9.134715008054628E-3</v>
      </c>
      <c r="Y1551" s="38">
        <v>-1.1886075907990743E-3</v>
      </c>
      <c r="Z1551" s="38">
        <v>3.8601754689181686E-3</v>
      </c>
      <c r="AA1551" s="38">
        <v>-2.0151343814097345E-3</v>
      </c>
      <c r="AB1551" s="38">
        <v>1.1104092747142568E-2</v>
      </c>
    </row>
    <row r="1552" spans="23:28" x14ac:dyDescent="0.25">
      <c r="W1552" s="37">
        <v>4.8369899241137316E-3</v>
      </c>
      <c r="X1552" s="38">
        <v>-1.9573587653430877E-3</v>
      </c>
      <c r="Y1552" s="38">
        <v>-6.1424999507507906E-4</v>
      </c>
      <c r="Z1552" s="38">
        <v>-6.4023287624593653E-3</v>
      </c>
      <c r="AA1552" s="38">
        <v>-1.8569608836434782E-3</v>
      </c>
      <c r="AB1552" s="38">
        <v>6.2138721808754783E-3</v>
      </c>
    </row>
    <row r="1553" spans="23:28" x14ac:dyDescent="0.25">
      <c r="W1553" s="37">
        <v>2.2914700275563516E-3</v>
      </c>
      <c r="X1553" s="38">
        <v>3.9352093679335667E-3</v>
      </c>
      <c r="Y1553" s="38">
        <v>9.3312331414868825E-3</v>
      </c>
      <c r="Z1553" s="38">
        <v>-6.7318976440845293E-3</v>
      </c>
      <c r="AA1553" s="38">
        <v>-8.2939743914641449E-3</v>
      </c>
      <c r="AB1553" s="38">
        <v>1.3856123622521409E-3</v>
      </c>
    </row>
    <row r="1554" spans="23:28" x14ac:dyDescent="0.25">
      <c r="W1554" s="37">
        <v>-6.7538142957491781E-4</v>
      </c>
      <c r="X1554" s="38">
        <v>-3.2182066727036726E-3</v>
      </c>
      <c r="Y1554" s="38">
        <v>-4.7572233911036162E-3</v>
      </c>
      <c r="Z1554" s="38">
        <v>-1.06546546309517E-2</v>
      </c>
      <c r="AA1554" s="38">
        <v>-7.5032902567647398E-3</v>
      </c>
      <c r="AB1554" s="38">
        <v>-2.7560066676993299E-3</v>
      </c>
    </row>
    <row r="1555" spans="23:28" x14ac:dyDescent="0.25">
      <c r="W1555" s="37">
        <v>4.0779069104231892E-3</v>
      </c>
      <c r="X1555" s="38">
        <v>2.6673634718245012E-3</v>
      </c>
      <c r="Y1555" s="38">
        <v>2.9109675397681715E-3</v>
      </c>
      <c r="Z1555" s="38">
        <v>3.5297372308661576E-3</v>
      </c>
      <c r="AA1555" s="38">
        <v>5.9004010073374956E-3</v>
      </c>
      <c r="AB1555" s="38">
        <v>4.8545925586826345E-3</v>
      </c>
    </row>
    <row r="1556" spans="23:28" x14ac:dyDescent="0.25">
      <c r="W1556" s="37">
        <v>-1.8303817205392989E-3</v>
      </c>
      <c r="X1556" s="38">
        <v>-2.1587307967129159E-3</v>
      </c>
      <c r="Y1556" s="38">
        <v>-6.4007429745710403E-3</v>
      </c>
      <c r="Z1556" s="38">
        <v>4.1568054014816877E-3</v>
      </c>
      <c r="AA1556" s="38">
        <v>-7.0572612811811274E-4</v>
      </c>
      <c r="AB1556" s="38">
        <v>1.4500095088702801E-2</v>
      </c>
    </row>
    <row r="1557" spans="23:28" x14ac:dyDescent="0.25">
      <c r="W1557" s="37">
        <v>7.9558664310607125E-4</v>
      </c>
      <c r="X1557" s="38">
        <v>3.7554471694202221E-3</v>
      </c>
      <c r="Y1557" s="38">
        <v>4.4845834627754814E-3</v>
      </c>
      <c r="Z1557" s="38">
        <v>8.8401250680646623E-3</v>
      </c>
      <c r="AA1557" s="38">
        <v>1.2495786646567284E-2</v>
      </c>
      <c r="AB1557" s="38">
        <v>-1.1746812989361933E-2</v>
      </c>
    </row>
    <row r="1558" spans="23:28" x14ac:dyDescent="0.25">
      <c r="W1558" s="37">
        <v>8.1221902746474368E-4</v>
      </c>
      <c r="X1558" s="38">
        <v>-1.6762183824757812E-3</v>
      </c>
      <c r="Y1558" s="38">
        <v>8.5642301888161458E-3</v>
      </c>
      <c r="Z1558" s="38">
        <v>3.6008657658214357E-3</v>
      </c>
      <c r="AA1558" s="38">
        <v>2.3610627214191481E-3</v>
      </c>
      <c r="AB1558" s="38">
        <v>3.6360535467669253E-3</v>
      </c>
    </row>
    <row r="1559" spans="23:28" x14ac:dyDescent="0.25">
      <c r="W1559" s="37">
        <v>3.222631689821719E-3</v>
      </c>
      <c r="X1559" s="38">
        <v>4.544075843805331E-4</v>
      </c>
      <c r="Y1559" s="38">
        <v>-1.8807575333490967E-2</v>
      </c>
      <c r="Z1559" s="38">
        <v>4.0066206289167891E-3</v>
      </c>
      <c r="AA1559" s="38">
        <v>-4.4673889386933298E-3</v>
      </c>
      <c r="AB1559" s="38">
        <v>-3.7563247893682272E-3</v>
      </c>
    </row>
    <row r="1560" spans="23:28" x14ac:dyDescent="0.25">
      <c r="W1560" s="37">
        <v>6.2234084589348638E-3</v>
      </c>
      <c r="X1560" s="38">
        <v>1.6809250157857605E-3</v>
      </c>
      <c r="Y1560" s="38">
        <v>-2.1544380246690713E-3</v>
      </c>
      <c r="Z1560" s="38">
        <v>7.5894937511577151E-3</v>
      </c>
      <c r="AA1560" s="38">
        <v>-5.9582566644996405E-3</v>
      </c>
      <c r="AB1560" s="38">
        <v>-5.4590285218509963E-4</v>
      </c>
    </row>
    <row r="1561" spans="23:28" x14ac:dyDescent="0.25">
      <c r="W1561" s="37">
        <v>3.6972248972218947E-3</v>
      </c>
      <c r="X1561" s="38">
        <v>-2.5509070244188474E-3</v>
      </c>
      <c r="Y1561" s="38">
        <v>-5.5885155001727986E-3</v>
      </c>
      <c r="Z1561" s="38">
        <v>3.6144235862877391E-3</v>
      </c>
      <c r="AA1561" s="38">
        <v>2.4971496860496699E-3</v>
      </c>
      <c r="AB1561" s="38">
        <v>1.6604211649688658E-2</v>
      </c>
    </row>
    <row r="1562" spans="23:28" x14ac:dyDescent="0.25">
      <c r="W1562" s="37">
        <v>2.1058858828822847E-3</v>
      </c>
      <c r="X1562" s="38">
        <v>1.9696444067085408E-4</v>
      </c>
      <c r="Y1562" s="38">
        <v>-1.5469358295049454E-4</v>
      </c>
      <c r="Z1562" s="38">
        <v>1.9248224710565409E-3</v>
      </c>
      <c r="AA1562" s="38">
        <v>3.1301034288015216E-3</v>
      </c>
      <c r="AB1562" s="38">
        <v>-3.6623691549844805E-3</v>
      </c>
    </row>
    <row r="1563" spans="23:28" x14ac:dyDescent="0.25">
      <c r="W1563" s="37">
        <v>-1.1354094203867135E-3</v>
      </c>
      <c r="X1563" s="38">
        <v>-3.4011354066242347E-3</v>
      </c>
      <c r="Y1563" s="38">
        <v>-2.1449982541038486E-3</v>
      </c>
      <c r="Z1563" s="38">
        <v>3.4748573815078995E-3</v>
      </c>
      <c r="AA1563" s="38">
        <v>3.780857801856473E-3</v>
      </c>
      <c r="AB1563" s="38">
        <v>-1.4843069369453602E-5</v>
      </c>
    </row>
    <row r="1564" spans="23:28" x14ac:dyDescent="0.25">
      <c r="W1564" s="37">
        <v>-2.4307442663499381E-3</v>
      </c>
      <c r="X1564" s="38">
        <v>-1.689947302769724E-3</v>
      </c>
      <c r="Y1564" s="38">
        <v>-9.3465925324053381E-4</v>
      </c>
      <c r="Z1564" s="38">
        <v>1.622590019297786E-3</v>
      </c>
      <c r="AA1564" s="38">
        <v>-4.4192431995645166E-3</v>
      </c>
      <c r="AB1564" s="38">
        <v>-1.1099720346588583E-3</v>
      </c>
    </row>
    <row r="1565" spans="23:28" x14ac:dyDescent="0.25">
      <c r="W1565" s="37">
        <v>-5.3819752338458786E-4</v>
      </c>
      <c r="X1565" s="38">
        <v>-3.6075542741164099E-3</v>
      </c>
      <c r="Y1565" s="38">
        <v>3.3482880478946757E-3</v>
      </c>
      <c r="Z1565" s="38">
        <v>-1.5911309052797152E-3</v>
      </c>
      <c r="AA1565" s="38">
        <v>5.5800049413926899E-3</v>
      </c>
      <c r="AB1565" s="38">
        <v>-3.8047855570184767E-4</v>
      </c>
    </row>
    <row r="1566" spans="23:28" x14ac:dyDescent="0.25">
      <c r="W1566" s="37">
        <v>-1.1552304704324343E-3</v>
      </c>
      <c r="X1566" s="38">
        <v>3.313767256509891E-3</v>
      </c>
      <c r="Y1566" s="38">
        <v>7.3881211533749604E-3</v>
      </c>
      <c r="Z1566" s="38">
        <v>-3.884948536477896E-3</v>
      </c>
      <c r="AA1566" s="38">
        <v>3.1538831181824201E-4</v>
      </c>
      <c r="AB1566" s="38">
        <v>-2.2848450690740717E-3</v>
      </c>
    </row>
    <row r="1567" spans="23:28" x14ac:dyDescent="0.25">
      <c r="W1567" s="37">
        <v>5.9387380724714601E-3</v>
      </c>
      <c r="X1567" s="38">
        <v>5.5779599759043777E-3</v>
      </c>
      <c r="Y1567" s="38">
        <v>-1.0294259636290371E-2</v>
      </c>
      <c r="Z1567" s="38">
        <v>1.5895544750776024E-3</v>
      </c>
      <c r="AA1567" s="38">
        <v>-8.5051983513869354E-3</v>
      </c>
      <c r="AB1567" s="38">
        <v>-4.9638466940574288E-3</v>
      </c>
    </row>
    <row r="1568" spans="23:28" x14ac:dyDescent="0.25">
      <c r="W1568" s="37">
        <v>1.4317610884958412E-3</v>
      </c>
      <c r="X1568" s="38">
        <v>-1.771465151454322E-3</v>
      </c>
      <c r="Y1568" s="38">
        <v>-5.0111347099540586E-3</v>
      </c>
      <c r="Z1568" s="38">
        <v>9.9621468310317138E-3</v>
      </c>
      <c r="AA1568" s="38">
        <v>-2.231698530423455E-3</v>
      </c>
      <c r="AB1568" s="38">
        <v>-2.5708287147277586E-3</v>
      </c>
    </row>
    <row r="1569" spans="23:28" x14ac:dyDescent="0.25">
      <c r="W1569" s="37">
        <v>-8.4016657046973708E-3</v>
      </c>
      <c r="X1569" s="38">
        <v>5.9063640335589298E-3</v>
      </c>
      <c r="Y1569" s="38">
        <v>1.1714645643727272E-2</v>
      </c>
      <c r="Z1569" s="38">
        <v>-1.1302340059672134E-3</v>
      </c>
      <c r="AA1569" s="38">
        <v>5.3218194044427946E-3</v>
      </c>
      <c r="AB1569" s="38">
        <v>2.6800302329196713E-3</v>
      </c>
    </row>
    <row r="1570" spans="23:28" x14ac:dyDescent="0.25">
      <c r="W1570" s="37">
        <v>6.1381746172613928E-3</v>
      </c>
      <c r="X1570" s="38">
        <v>-3.7781002740521217E-3</v>
      </c>
      <c r="Y1570" s="38">
        <v>-9.0019118574185993E-3</v>
      </c>
      <c r="Z1570" s="38">
        <v>6.5398206705249312E-4</v>
      </c>
      <c r="AA1570" s="38">
        <v>-3.6141352064907551E-3</v>
      </c>
      <c r="AB1570" s="38">
        <v>1.5251102949047345E-2</v>
      </c>
    </row>
    <row r="1571" spans="23:28" x14ac:dyDescent="0.25">
      <c r="W1571" s="37">
        <v>-7.1474508649786005E-3</v>
      </c>
      <c r="X1571" s="38">
        <v>-2.7706209468669838E-4</v>
      </c>
      <c r="Y1571" s="38">
        <v>-3.7255119963869217E-3</v>
      </c>
      <c r="Z1571" s="38">
        <v>3.8402561672966837E-3</v>
      </c>
      <c r="AA1571" s="38">
        <v>1.947438719170168E-3</v>
      </c>
      <c r="AB1571" s="38">
        <v>6.2075838776640014E-3</v>
      </c>
    </row>
    <row r="1572" spans="23:28" x14ac:dyDescent="0.25">
      <c r="W1572" s="37">
        <v>-6.3792057835613371E-3</v>
      </c>
      <c r="X1572" s="38">
        <v>-5.9758829522470469E-3</v>
      </c>
      <c r="Y1572" s="38">
        <v>1.0154924075826421E-2</v>
      </c>
      <c r="Z1572" s="38">
        <v>6.0877840185923557E-3</v>
      </c>
      <c r="AA1572" s="38">
        <v>-7.2837084043305368E-3</v>
      </c>
      <c r="AB1572" s="38">
        <v>-9.453376579689211E-3</v>
      </c>
    </row>
    <row r="1573" spans="23:28" x14ac:dyDescent="0.25">
      <c r="W1573" s="37">
        <v>-6.5295245212852017E-3</v>
      </c>
      <c r="X1573" s="38">
        <v>3.1697580223190016E-3</v>
      </c>
      <c r="Y1573" s="38">
        <v>6.3609260410463324E-3</v>
      </c>
      <c r="Z1573" s="38">
        <v>3.0264764548803211E-3</v>
      </c>
      <c r="AA1573" s="38">
        <v>2.7413773897103965E-3</v>
      </c>
      <c r="AB1573" s="38">
        <v>1.2068517234080355E-2</v>
      </c>
    </row>
    <row r="1574" spans="23:28" x14ac:dyDescent="0.25">
      <c r="W1574" s="37">
        <v>2.2398621149462995E-3</v>
      </c>
      <c r="X1574" s="38">
        <v>-5.2091126710583913E-3</v>
      </c>
      <c r="Y1574" s="38">
        <v>1.5486729119435041E-3</v>
      </c>
      <c r="Z1574" s="38">
        <v>8.0815356894447174E-3</v>
      </c>
      <c r="AA1574" s="38">
        <v>-2.6153288525994868E-3</v>
      </c>
      <c r="AB1574" s="38">
        <v>-1.6856537259730978E-2</v>
      </c>
    </row>
    <row r="1575" spans="23:28" x14ac:dyDescent="0.25">
      <c r="W1575" s="37">
        <v>1.3934210664941929E-3</v>
      </c>
      <c r="X1575" s="38">
        <v>-2.3738262982296869E-3</v>
      </c>
      <c r="Y1575" s="38">
        <v>-2.1286359851241292E-3</v>
      </c>
      <c r="Z1575" s="38">
        <v>2.9856708086408606E-4</v>
      </c>
      <c r="AA1575" s="38">
        <v>-2.8859748307615519E-3</v>
      </c>
      <c r="AB1575" s="38">
        <v>8.529476955469727E-3</v>
      </c>
    </row>
    <row r="1576" spans="23:28" x14ac:dyDescent="0.25">
      <c r="W1576" s="37">
        <v>8.4020227086497468E-3</v>
      </c>
      <c r="X1576" s="38">
        <v>4.7488836142074425E-3</v>
      </c>
      <c r="Y1576" s="38">
        <v>-7.8910117687337267E-5</v>
      </c>
      <c r="Z1576" s="38">
        <v>2.8282493902508574E-3</v>
      </c>
      <c r="AA1576" s="38">
        <v>-1.007260114774108E-2</v>
      </c>
      <c r="AB1576" s="38">
        <v>3.6602844751418163E-3</v>
      </c>
    </row>
    <row r="1577" spans="23:28" x14ac:dyDescent="0.25">
      <c r="W1577" s="37">
        <v>8.4554364229901691E-3</v>
      </c>
      <c r="X1577" s="38">
        <v>-4.7179127225026605E-3</v>
      </c>
      <c r="Y1577" s="38">
        <v>4.4901362689903183E-3</v>
      </c>
      <c r="Z1577" s="38">
        <v>-1.8310467718838492E-4</v>
      </c>
      <c r="AA1577" s="38">
        <v>-6.2593852670863271E-3</v>
      </c>
      <c r="AB1577" s="38">
        <v>2.1803029689057441E-3</v>
      </c>
    </row>
    <row r="1578" spans="23:28" x14ac:dyDescent="0.25">
      <c r="W1578" s="37">
        <v>-9.2409260105487173E-4</v>
      </c>
      <c r="X1578" s="38">
        <v>-4.818500635541568E-3</v>
      </c>
      <c r="Y1578" s="38">
        <v>1.9977036713986311E-3</v>
      </c>
      <c r="Z1578" s="38">
        <v>7.483004488523147E-3</v>
      </c>
      <c r="AA1578" s="38">
        <v>-4.2620323109906167E-3</v>
      </c>
      <c r="AB1578" s="38">
        <v>-5.4622827598119327E-3</v>
      </c>
    </row>
    <row r="1579" spans="23:28" x14ac:dyDescent="0.25">
      <c r="W1579" s="37">
        <v>-1.8569555186346406E-3</v>
      </c>
      <c r="X1579" s="38">
        <v>-1.1356922088656574E-2</v>
      </c>
      <c r="Y1579" s="38">
        <v>-3.1823241528822106E-3</v>
      </c>
      <c r="Z1579" s="38">
        <v>-3.2642004490924595E-3</v>
      </c>
      <c r="AA1579" s="38">
        <v>5.2788610592950135E-3</v>
      </c>
      <c r="AB1579" s="38">
        <v>8.3797147261851935E-3</v>
      </c>
    </row>
    <row r="1580" spans="23:28" x14ac:dyDescent="0.25">
      <c r="W1580" s="37">
        <v>1.0770446033333428E-3</v>
      </c>
      <c r="X1580" s="38">
        <v>1.8987837418317213E-3</v>
      </c>
      <c r="Y1580" s="38">
        <v>5.212112133043411E-3</v>
      </c>
      <c r="Z1580" s="38">
        <v>4.6042755737573313E-3</v>
      </c>
      <c r="AA1580" s="38">
        <v>-2.8710085497470573E-3</v>
      </c>
      <c r="AB1580" s="38">
        <v>5.9472827514255185E-4</v>
      </c>
    </row>
    <row r="1581" spans="23:28" x14ac:dyDescent="0.25">
      <c r="W1581" s="37">
        <v>4.7874349229445213E-3</v>
      </c>
      <c r="X1581" s="38">
        <v>9.4315518142830124E-3</v>
      </c>
      <c r="Y1581" s="38">
        <v>-2.7496741717608535E-3</v>
      </c>
      <c r="Z1581" s="38">
        <v>4.5133657302641947E-3</v>
      </c>
      <c r="AA1581" s="38">
        <v>8.6782466643024227E-3</v>
      </c>
      <c r="AB1581" s="38">
        <v>2.9086226312632791E-3</v>
      </c>
    </row>
    <row r="1582" spans="23:28" x14ac:dyDescent="0.25">
      <c r="W1582" s="37">
        <v>1.4330489102561841E-3</v>
      </c>
      <c r="X1582" s="38">
        <v>1.1454317225579871E-3</v>
      </c>
      <c r="Y1582" s="38">
        <v>8.0199317840684674E-3</v>
      </c>
      <c r="Z1582" s="38">
        <v>1.1591486366643221E-2</v>
      </c>
      <c r="AA1582" s="38">
        <v>-2.5715530536137522E-3</v>
      </c>
      <c r="AB1582" s="38">
        <v>-7.0290920676925454E-4</v>
      </c>
    </row>
    <row r="1583" spans="23:28" x14ac:dyDescent="0.25">
      <c r="W1583" s="37">
        <v>-3.5191579945618289E-3</v>
      </c>
      <c r="X1583" s="38">
        <v>-2.2990720819725534E-3</v>
      </c>
      <c r="Y1583" s="38">
        <v>5.9113523405390882E-3</v>
      </c>
      <c r="Z1583" s="38">
        <v>-1.11724885679796E-3</v>
      </c>
      <c r="AA1583" s="38">
        <v>-3.9885749028064311E-3</v>
      </c>
      <c r="AB1583" s="38">
        <v>-2.5630060655326813E-3</v>
      </c>
    </row>
    <row r="1584" spans="23:28" x14ac:dyDescent="0.25">
      <c r="W1584" s="37">
        <v>-3.6567692859680394E-4</v>
      </c>
      <c r="X1584" s="38">
        <v>5.4646841206485988E-3</v>
      </c>
      <c r="Y1584" s="38">
        <v>5.0377540178975326E-3</v>
      </c>
      <c r="Z1584" s="38">
        <v>4.5744276697689198E-3</v>
      </c>
      <c r="AA1584" s="38">
        <v>1.0462511560134589E-2</v>
      </c>
      <c r="AB1584" s="38">
        <v>1.0774687360812095E-3</v>
      </c>
    </row>
    <row r="1585" spans="23:28" x14ac:dyDescent="0.25">
      <c r="W1585" s="37">
        <v>-4.9692167840490577E-3</v>
      </c>
      <c r="X1585" s="38">
        <v>6.3490340631688143E-5</v>
      </c>
      <c r="Y1585" s="38">
        <v>-3.3684912359116422E-3</v>
      </c>
      <c r="Z1585" s="38">
        <v>2.5811934729801575E-3</v>
      </c>
      <c r="AA1585" s="38">
        <v>3.5914147848496213E-3</v>
      </c>
      <c r="AB1585" s="38">
        <v>-1.6168345356266947E-2</v>
      </c>
    </row>
    <row r="1586" spans="23:28" x14ac:dyDescent="0.25">
      <c r="W1586" s="37">
        <v>5.6129714403126852E-3</v>
      </c>
      <c r="X1586" s="38">
        <v>-4.8353851909487275E-3</v>
      </c>
      <c r="Y1586" s="38">
        <v>-1.1342702970945538E-3</v>
      </c>
      <c r="Z1586" s="38">
        <v>6.5489569040721105E-3</v>
      </c>
      <c r="AA1586" s="38">
        <v>3.153053254308179E-3</v>
      </c>
      <c r="AB1586" s="38">
        <v>-4.4140477676715816E-3</v>
      </c>
    </row>
    <row r="1587" spans="23:28" x14ac:dyDescent="0.25">
      <c r="W1587" s="37">
        <v>-7.9894106738734993E-3</v>
      </c>
      <c r="X1587" s="38">
        <v>2.6327332377841231E-3</v>
      </c>
      <c r="Y1587" s="38">
        <v>-1.0332166793383658E-2</v>
      </c>
      <c r="Z1587" s="38">
        <v>8.255655362364632E-3</v>
      </c>
      <c r="AA1587" s="38">
        <v>-9.6229862573556611E-3</v>
      </c>
      <c r="AB1587" s="38">
        <v>3.2997970130385513E-3</v>
      </c>
    </row>
    <row r="1588" spans="23:28" x14ac:dyDescent="0.25">
      <c r="W1588" s="37">
        <v>1.0524809172237292E-2</v>
      </c>
      <c r="X1588" s="38">
        <v>3.1608252313853882E-3</v>
      </c>
      <c r="Y1588" s="38">
        <v>8.5407850070201678E-3</v>
      </c>
      <c r="Z1588" s="38">
        <v>-7.437621872367163E-3</v>
      </c>
      <c r="AA1588" s="38">
        <v>6.8591444834135472E-3</v>
      </c>
      <c r="AB1588" s="38">
        <v>8.7672418920978091E-3</v>
      </c>
    </row>
    <row r="1589" spans="23:28" x14ac:dyDescent="0.25">
      <c r="W1589" s="37">
        <v>3.5340757676603969E-4</v>
      </c>
      <c r="X1589" s="38">
        <v>-4.6622776219228399E-3</v>
      </c>
      <c r="Y1589" s="38">
        <v>-2.1917400267411715E-4</v>
      </c>
      <c r="Z1589" s="38">
        <v>-1.1684469415439526E-2</v>
      </c>
      <c r="AA1589" s="38">
        <v>-2.2535558708943427E-3</v>
      </c>
      <c r="AB1589" s="38">
        <v>-5.5041544747960868E-3</v>
      </c>
    </row>
    <row r="1590" spans="23:28" x14ac:dyDescent="0.25">
      <c r="W1590" s="37">
        <v>2.0075362181145463E-3</v>
      </c>
      <c r="X1590" s="38">
        <v>2.4081632343586547E-4</v>
      </c>
      <c r="Y1590" s="38">
        <v>1.3572737998905361E-2</v>
      </c>
      <c r="Z1590" s="38">
        <v>7.9653593123395691E-3</v>
      </c>
      <c r="AA1590" s="38">
        <v>-3.9236522606108338E-3</v>
      </c>
      <c r="AB1590" s="38">
        <v>6.9888929750835816E-3</v>
      </c>
    </row>
    <row r="1591" spans="23:28" x14ac:dyDescent="0.25">
      <c r="W1591" s="37">
        <v>-5.8693234086618752E-3</v>
      </c>
      <c r="X1591" s="38">
        <v>9.6427995120175192E-3</v>
      </c>
      <c r="Y1591" s="38">
        <v>5.4701695472009308E-3</v>
      </c>
      <c r="Z1591" s="38">
        <v>1.1063083250820636E-2</v>
      </c>
      <c r="AA1591" s="38">
        <v>6.5948853408452123E-3</v>
      </c>
      <c r="AB1591" s="38">
        <v>-5.5934305224909623E-4</v>
      </c>
    </row>
    <row r="1592" spans="23:28" x14ac:dyDescent="0.25">
      <c r="W1592" s="37">
        <v>6.4894885917950885E-3</v>
      </c>
      <c r="X1592" s="38">
        <v>-4.7894949532055761E-3</v>
      </c>
      <c r="Y1592" s="38">
        <v>-6.6433759270206798E-3</v>
      </c>
      <c r="Z1592" s="38">
        <v>-5.0104074186383524E-4</v>
      </c>
      <c r="AA1592" s="38">
        <v>6.5132316341158002E-3</v>
      </c>
      <c r="AB1592" s="38">
        <v>-8.7638599403486294E-3</v>
      </c>
    </row>
    <row r="1593" spans="23:28" x14ac:dyDescent="0.25">
      <c r="W1593" s="37">
        <v>-4.7053223170369167E-4</v>
      </c>
      <c r="X1593" s="38">
        <v>2.909086245163053E-4</v>
      </c>
      <c r="Y1593" s="38">
        <v>2.1825997787833333E-3</v>
      </c>
      <c r="Z1593" s="38">
        <v>5.8239688413152177E-3</v>
      </c>
      <c r="AA1593" s="38">
        <v>-4.6706369938794524E-3</v>
      </c>
      <c r="AB1593" s="38">
        <v>5.291130163313936E-5</v>
      </c>
    </row>
    <row r="1594" spans="23:28" x14ac:dyDescent="0.25">
      <c r="W1594" s="37">
        <v>6.8902533257496541E-4</v>
      </c>
      <c r="X1594" s="38">
        <v>3.8932977375006885E-3</v>
      </c>
      <c r="Y1594" s="38">
        <v>-3.5907638989068798E-3</v>
      </c>
      <c r="Z1594" s="38">
        <v>4.2771077717872683E-3</v>
      </c>
      <c r="AA1594" s="38">
        <v>8.0554079578258088E-3</v>
      </c>
      <c r="AB1594" s="38">
        <v>1.5943840288731735E-3</v>
      </c>
    </row>
    <row r="1595" spans="23:28" x14ac:dyDescent="0.25">
      <c r="W1595" s="37">
        <v>-1.9462473574239996E-4</v>
      </c>
      <c r="X1595" s="38">
        <v>4.6780971049665814E-3</v>
      </c>
      <c r="Y1595" s="38">
        <v>6.6886526638460057E-3</v>
      </c>
      <c r="Z1595" s="38">
        <v>2.0793747247182179E-3</v>
      </c>
      <c r="AA1595" s="38">
        <v>2.570338543690741E-3</v>
      </c>
      <c r="AB1595" s="38">
        <v>-6.2429703222151149E-4</v>
      </c>
    </row>
    <row r="1596" spans="23:28" x14ac:dyDescent="0.25">
      <c r="W1596" s="37">
        <v>-2.0237213084343232E-3</v>
      </c>
      <c r="X1596" s="38">
        <v>-2.1646605566493231E-3</v>
      </c>
      <c r="Y1596" s="38">
        <v>-1.749305283234571E-3</v>
      </c>
      <c r="Z1596" s="38">
        <v>-7.7838189205693201E-3</v>
      </c>
      <c r="AA1596" s="38">
        <v>7.5085848185233771E-3</v>
      </c>
      <c r="AB1596" s="38">
        <v>4.0602048796827147E-4</v>
      </c>
    </row>
    <row r="1597" spans="23:28" x14ac:dyDescent="0.25">
      <c r="W1597" s="37">
        <v>4.0432643345266112E-4</v>
      </c>
      <c r="X1597" s="38">
        <v>-6.8179001093449164E-4</v>
      </c>
      <c r="Y1597" s="38">
        <v>6.1299421582007205E-4</v>
      </c>
      <c r="Z1597" s="38">
        <v>8.4880357151916538E-3</v>
      </c>
      <c r="AA1597" s="38">
        <v>3.4556639694608747E-3</v>
      </c>
      <c r="AB1597" s="38">
        <v>-1.0920953956301675E-4</v>
      </c>
    </row>
    <row r="1598" spans="23:28" x14ac:dyDescent="0.25">
      <c r="W1598" s="37">
        <v>6.4771524193783987E-4</v>
      </c>
      <c r="X1598" s="38">
        <v>2.7294515464527649E-3</v>
      </c>
      <c r="Y1598" s="38">
        <v>2.7541316131224451E-3</v>
      </c>
      <c r="Z1598" s="38">
        <v>9.1801400261203522E-3</v>
      </c>
      <c r="AA1598" s="38">
        <v>3.5226541159208858E-4</v>
      </c>
      <c r="AB1598" s="38">
        <v>1.0733015782431176E-2</v>
      </c>
    </row>
    <row r="1599" spans="23:28" x14ac:dyDescent="0.25">
      <c r="W1599" s="37">
        <v>-1.8760590000980301E-3</v>
      </c>
      <c r="X1599" s="38">
        <v>6.2069941420995747E-3</v>
      </c>
      <c r="Y1599" s="38">
        <v>-6.0795563235355081E-3</v>
      </c>
      <c r="Z1599" s="38">
        <v>-6.8924260896783391E-4</v>
      </c>
      <c r="AA1599" s="38">
        <v>-4.1505682783201337E-3</v>
      </c>
      <c r="AB1599" s="38">
        <v>-1.1938328462871141E-3</v>
      </c>
    </row>
    <row r="1600" spans="23:28" x14ac:dyDescent="0.25">
      <c r="W1600" s="37">
        <v>3.1856035547971257E-4</v>
      </c>
      <c r="X1600" s="38">
        <v>8.8158378073567301E-3</v>
      </c>
      <c r="Y1600" s="38">
        <v>3.8785440227034999E-3</v>
      </c>
      <c r="Z1600" s="38">
        <v>-8.8612965161417381E-3</v>
      </c>
      <c r="AA1600" s="38">
        <v>-1.0475766324717552E-2</v>
      </c>
      <c r="AB1600" s="38">
        <v>1.4736234539999714E-3</v>
      </c>
    </row>
    <row r="1601" spans="23:28" x14ac:dyDescent="0.25">
      <c r="W1601" s="37">
        <v>2.0466650903457773E-3</v>
      </c>
      <c r="X1601" s="38">
        <v>-2.9241712420334806E-3</v>
      </c>
      <c r="Y1601" s="38">
        <v>5.6041279122415293E-3</v>
      </c>
      <c r="Z1601" s="38">
        <v>-3.7432158402851204E-3</v>
      </c>
      <c r="AA1601" s="38">
        <v>-1.8088151445146651E-3</v>
      </c>
      <c r="AB1601" s="38">
        <v>-3.496542407095694E-3</v>
      </c>
    </row>
    <row r="1602" spans="23:28" x14ac:dyDescent="0.25">
      <c r="W1602" s="37">
        <v>7.0215065988886633E-4</v>
      </c>
      <c r="X1602" s="38">
        <v>-5.7928452153864773E-3</v>
      </c>
      <c r="Y1602" s="38">
        <v>-1.1722823405274539E-3</v>
      </c>
      <c r="Z1602" s="38">
        <v>-8.4170535882367508E-5</v>
      </c>
      <c r="AA1602" s="38">
        <v>-4.5083533076569439E-3</v>
      </c>
      <c r="AB1602" s="38">
        <v>3.734905673251342E-3</v>
      </c>
    </row>
    <row r="1603" spans="23:28" x14ac:dyDescent="0.25">
      <c r="W1603" s="37">
        <v>1.3766793836097349E-3</v>
      </c>
      <c r="X1603" s="38">
        <v>-7.221831967763135E-5</v>
      </c>
      <c r="Y1603" s="38">
        <v>1.1064350338123041E-2</v>
      </c>
      <c r="Z1603" s="38">
        <v>3.2463201360598756E-3</v>
      </c>
      <c r="AA1603" s="38">
        <v>6.7548618209082633E-3</v>
      </c>
      <c r="AB1603" s="38">
        <v>6.011808037680021E-3</v>
      </c>
    </row>
    <row r="1604" spans="23:28" x14ac:dyDescent="0.25">
      <c r="W1604" s="37">
        <v>7.2519839250016955E-4</v>
      </c>
      <c r="X1604" s="38">
        <v>-1.1965094902188864E-4</v>
      </c>
      <c r="Y1604" s="38">
        <v>6.8089886604284409E-4</v>
      </c>
      <c r="Z1604" s="38">
        <v>-2.5776434601255463E-3</v>
      </c>
      <c r="AA1604" s="38">
        <v>5.9931170800235122E-3</v>
      </c>
      <c r="AB1604" s="38">
        <v>2.2989639800367875E-2</v>
      </c>
    </row>
    <row r="1605" spans="23:28" x14ac:dyDescent="0.25">
      <c r="W1605" s="37">
        <v>-2.1354434102264343E-3</v>
      </c>
      <c r="X1605" s="38">
        <v>-1.2153669988401814E-4</v>
      </c>
      <c r="Y1605" s="38">
        <v>6.8418607570980387E-3</v>
      </c>
      <c r="Z1605" s="38">
        <v>2.6943616008622481E-3</v>
      </c>
      <c r="AA1605" s="38">
        <v>9.2433135397266587E-3</v>
      </c>
      <c r="AB1605" s="38">
        <v>-6.5495555382891323E-3</v>
      </c>
    </row>
    <row r="1606" spans="23:28" x14ac:dyDescent="0.25">
      <c r="W1606" s="37">
        <v>6.7615183661459003E-3</v>
      </c>
      <c r="X1606" s="38">
        <v>-9.428703681100159E-3</v>
      </c>
      <c r="Y1606" s="38">
        <v>-1.2454559868696378E-3</v>
      </c>
      <c r="Z1606" s="38">
        <v>-4.918696123849077E-3</v>
      </c>
      <c r="AA1606" s="38">
        <v>-1.0208344323374332E-2</v>
      </c>
      <c r="AB1606" s="38">
        <v>-3.3324763841061211E-3</v>
      </c>
    </row>
    <row r="1607" spans="23:28" x14ac:dyDescent="0.25">
      <c r="W1607" s="37">
        <v>2.6167091755254657E-3</v>
      </c>
      <c r="X1607" s="38">
        <v>-3.8283833302775747E-3</v>
      </c>
      <c r="Y1607" s="38">
        <v>1.8100681796146092E-3</v>
      </c>
      <c r="Z1607" s="38">
        <v>2.1169226427729879E-3</v>
      </c>
      <c r="AA1607" s="38">
        <v>4.0554076950764283E-3</v>
      </c>
      <c r="AB1607" s="38">
        <v>5.4165572556816189E-3</v>
      </c>
    </row>
    <row r="1608" spans="23:28" x14ac:dyDescent="0.25">
      <c r="W1608" s="37">
        <v>3.3707549528102388E-3</v>
      </c>
      <c r="X1608" s="38">
        <v>1.1344335405534367E-2</v>
      </c>
      <c r="Y1608" s="38">
        <v>4.9625073239018096E-3</v>
      </c>
      <c r="Z1608" s="38">
        <v>-2.8526785665126237E-4</v>
      </c>
      <c r="AA1608" s="38">
        <v>9.8663050413131705E-3</v>
      </c>
      <c r="AB1608" s="38">
        <v>-7.7280506353541566E-3</v>
      </c>
    </row>
    <row r="1609" spans="23:28" x14ac:dyDescent="0.25">
      <c r="W1609" s="37">
        <v>-3.1844383875082715E-3</v>
      </c>
      <c r="X1609" s="38">
        <v>5.0695375628274633E-3</v>
      </c>
      <c r="Y1609" s="38">
        <v>1.8343647916968622E-3</v>
      </c>
      <c r="Z1609" s="38">
        <v>-1.6672064922830033E-3</v>
      </c>
      <c r="AA1609" s="38">
        <v>-3.3780362026765943E-3</v>
      </c>
      <c r="AB1609" s="38">
        <v>5.3812672980588106E-3</v>
      </c>
    </row>
    <row r="1610" spans="23:28" x14ac:dyDescent="0.25">
      <c r="W1610" s="37">
        <v>-1.0022705405391753E-2</v>
      </c>
      <c r="X1610" s="38">
        <v>4.4304315249755737E-3</v>
      </c>
      <c r="Y1610" s="38">
        <v>-1.0572220259713503E-3</v>
      </c>
      <c r="Z1610" s="38">
        <v>9.8851742889848535E-3</v>
      </c>
      <c r="AA1610" s="38">
        <v>2.1206930942833423E-3</v>
      </c>
      <c r="AB1610" s="38">
        <v>1.3496750197088113E-2</v>
      </c>
    </row>
    <row r="1611" spans="23:28" x14ac:dyDescent="0.25">
      <c r="W1611" s="37">
        <v>-1.1790813096027705E-3</v>
      </c>
      <c r="X1611" s="38">
        <v>-3.0663873778612469E-3</v>
      </c>
      <c r="Y1611" s="38">
        <v>3.5277732541122535E-3</v>
      </c>
      <c r="Z1611" s="38">
        <v>1.216483273839185E-3</v>
      </c>
      <c r="AA1611" s="38">
        <v>1.8065769073553383E-3</v>
      </c>
      <c r="AB1611" s="38">
        <v>-2.5363101222988915E-3</v>
      </c>
    </row>
    <row r="1612" spans="23:28" x14ac:dyDescent="0.25">
      <c r="W1612" s="37">
        <v>4.5966950437868948E-4</v>
      </c>
      <c r="X1612" s="38">
        <v>4.4560690164653343E-3</v>
      </c>
      <c r="Y1612" s="38">
        <v>6.1882466234565079E-4</v>
      </c>
      <c r="Z1612" s="38">
        <v>5.36413448874664E-3</v>
      </c>
      <c r="AA1612" s="38">
        <v>3.9256311684846877E-3</v>
      </c>
      <c r="AB1612" s="38">
        <v>1.3440809451718815E-2</v>
      </c>
    </row>
    <row r="1613" spans="23:28" x14ac:dyDescent="0.25">
      <c r="W1613" s="37">
        <v>3.0942296825727678E-3</v>
      </c>
      <c r="X1613" s="38">
        <v>6.6103900760572289E-4</v>
      </c>
      <c r="Y1613" s="38">
        <v>2.85882051962617E-3</v>
      </c>
      <c r="Z1613" s="38">
        <v>-9.0418466667586475E-3</v>
      </c>
      <c r="AA1613" s="38">
        <v>-2.044196011312306E-3</v>
      </c>
      <c r="AB1613" s="38">
        <v>3.5076128575714394E-3</v>
      </c>
    </row>
    <row r="1614" spans="23:28" x14ac:dyDescent="0.25">
      <c r="W1614" s="37">
        <v>4.0578815196553476E-3</v>
      </c>
      <c r="X1614" s="38">
        <v>1.7469317461072933E-3</v>
      </c>
      <c r="Y1614" s="38">
        <v>3.9411493440056808E-4</v>
      </c>
      <c r="Z1614" s="38">
        <v>1.3497431946972937E-3</v>
      </c>
      <c r="AA1614" s="38">
        <v>-7.2779021901544184E-3</v>
      </c>
      <c r="AB1614" s="38">
        <v>-5.9273992029498911E-3</v>
      </c>
    </row>
    <row r="1615" spans="23:28" x14ac:dyDescent="0.25">
      <c r="W1615" s="37">
        <v>-5.8645712988451117E-3</v>
      </c>
      <c r="X1615" s="38">
        <v>6.2248924248488038E-3</v>
      </c>
      <c r="Y1615" s="38">
        <v>5.4667268073477319E-3</v>
      </c>
      <c r="Z1615" s="38">
        <v>-5.7151922025412208E-3</v>
      </c>
      <c r="AA1615" s="38">
        <v>1.9727769186720246E-4</v>
      </c>
      <c r="AB1615" s="38">
        <v>-4.6526679135364245E-3</v>
      </c>
    </row>
    <row r="1616" spans="23:28" x14ac:dyDescent="0.25">
      <c r="W1616" s="37">
        <v>8.4995553151966303E-4</v>
      </c>
      <c r="X1616" s="38">
        <v>-4.3886693422100507E-3</v>
      </c>
      <c r="Y1616" s="38">
        <v>3.3577895163067299E-3</v>
      </c>
      <c r="Z1616" s="38">
        <v>3.5958497172316126E-3</v>
      </c>
      <c r="AA1616" s="38">
        <v>7.1713507314678281E-3</v>
      </c>
      <c r="AB1616" s="38">
        <v>2.9564808109047592E-3</v>
      </c>
    </row>
    <row r="1617" spans="23:28" x14ac:dyDescent="0.25">
      <c r="W1617" s="37">
        <v>8.1989368481881681E-4</v>
      </c>
      <c r="X1617" s="38">
        <v>3.2035380334273214E-3</v>
      </c>
      <c r="Y1617" s="38">
        <v>9.0853795614326376E-3</v>
      </c>
      <c r="Z1617" s="38">
        <v>-3.5629692744521893E-3</v>
      </c>
      <c r="AA1617" s="38">
        <v>2.2306062565883621E-3</v>
      </c>
      <c r="AB1617" s="38">
        <v>4.4811344231551632E-3</v>
      </c>
    </row>
    <row r="1618" spans="23:28" x14ac:dyDescent="0.25">
      <c r="W1618" s="37">
        <v>1.6612309673277193E-3</v>
      </c>
      <c r="X1618" s="38">
        <v>7.2914752925280473E-3</v>
      </c>
      <c r="Y1618" s="38">
        <v>-2.3083124546668847E-3</v>
      </c>
      <c r="Z1618" s="38">
        <v>5.7455335725819165E-3</v>
      </c>
      <c r="AA1618" s="38">
        <v>-3.782943243905902E-3</v>
      </c>
      <c r="AB1618" s="38">
        <v>-1.2863883940657251E-2</v>
      </c>
    </row>
    <row r="1619" spans="23:28" x14ac:dyDescent="0.25">
      <c r="W1619" s="37">
        <v>7.47276694708853E-4</v>
      </c>
      <c r="X1619" s="38">
        <v>-8.8776196637263614E-4</v>
      </c>
      <c r="Y1619" s="38">
        <v>1.1062129215637106E-2</v>
      </c>
      <c r="Z1619" s="38">
        <v>7.7244095890193418E-3</v>
      </c>
      <c r="AA1619" s="38">
        <v>4.8034591246396297E-4</v>
      </c>
      <c r="AB1619" s="38">
        <v>1.2388466101480299E-2</v>
      </c>
    </row>
    <row r="1620" spans="23:28" x14ac:dyDescent="0.25">
      <c r="W1620" s="37">
        <v>2.9379327906994147E-3</v>
      </c>
      <c r="X1620" s="38">
        <v>9.0644081117497999E-3</v>
      </c>
      <c r="Y1620" s="38">
        <v>6.733284886243928E-3</v>
      </c>
      <c r="Z1620" s="38">
        <v>-1.0032941683391983E-3</v>
      </c>
      <c r="AA1620" s="38">
        <v>4.4971994758350774E-3</v>
      </c>
      <c r="AB1620" s="38">
        <v>-1.97733865762857E-3</v>
      </c>
    </row>
    <row r="1621" spans="23:28" x14ac:dyDescent="0.25">
      <c r="W1621" s="37">
        <v>1.5211815389178809E-3</v>
      </c>
      <c r="X1621" s="38">
        <v>7.3775004127819548E-3</v>
      </c>
      <c r="Y1621" s="38">
        <v>-4.3449331833144257E-4</v>
      </c>
      <c r="Z1621" s="38">
        <v>-1.1953224745110493E-2</v>
      </c>
      <c r="AA1621" s="38">
        <v>9.8236140876077106E-3</v>
      </c>
      <c r="AB1621" s="38">
        <v>-1.5448493942234199E-2</v>
      </c>
    </row>
    <row r="1622" spans="23:28" x14ac:dyDescent="0.25">
      <c r="W1622" s="37">
        <v>-4.196067525300896E-3</v>
      </c>
      <c r="X1622" s="38">
        <v>1.1168184508060222E-3</v>
      </c>
      <c r="Y1622" s="38">
        <v>-2.7475394262604829E-3</v>
      </c>
      <c r="Z1622" s="38">
        <v>6.3725327466556334E-3</v>
      </c>
      <c r="AA1622" s="38">
        <v>-7.5434600911568851E-3</v>
      </c>
      <c r="AB1622" s="38">
        <v>-2.3578899991785873E-3</v>
      </c>
    </row>
    <row r="1623" spans="23:28" x14ac:dyDescent="0.25">
      <c r="W1623" s="37">
        <v>2.5318269899784352E-3</v>
      </c>
      <c r="X1623" s="38">
        <v>2.5752647413901288E-4</v>
      </c>
      <c r="Y1623" s="38">
        <v>3.8374470869290238E-3</v>
      </c>
      <c r="Z1623" s="38">
        <v>1.582925396481296E-2</v>
      </c>
      <c r="AA1623" s="38">
        <v>6.4585309847723692E-3</v>
      </c>
      <c r="AB1623" s="38">
        <v>-1.4140929325652541E-2</v>
      </c>
    </row>
    <row r="1624" spans="23:28" x14ac:dyDescent="0.25">
      <c r="W1624" s="37">
        <v>4.8916296827868789E-3</v>
      </c>
      <c r="X1624" s="38">
        <v>1.8197784109142958E-3</v>
      </c>
      <c r="Y1624" s="38">
        <v>2.6176498061464375E-3</v>
      </c>
      <c r="Z1624" s="38">
        <v>5.9737120360125115E-3</v>
      </c>
      <c r="AA1624" s="38">
        <v>-1.341294672228396E-2</v>
      </c>
      <c r="AB1624" s="38">
        <v>3.2799678969116942E-3</v>
      </c>
    </row>
    <row r="1625" spans="23:28" x14ac:dyDescent="0.25">
      <c r="W1625" s="37">
        <v>-2.3293817639583715E-3</v>
      </c>
      <c r="X1625" s="38">
        <v>2.0707140791055281E-3</v>
      </c>
      <c r="Y1625" s="38">
        <v>3.0436425895946743E-3</v>
      </c>
      <c r="Z1625" s="38">
        <v>5.8506981016136703E-3</v>
      </c>
      <c r="AA1625" s="38">
        <v>3.125305662350729E-3</v>
      </c>
      <c r="AB1625" s="38">
        <v>4.861518076619541E-3</v>
      </c>
    </row>
    <row r="1626" spans="23:28" x14ac:dyDescent="0.25">
      <c r="W1626" s="37">
        <v>4.49994178324996E-3</v>
      </c>
      <c r="X1626" s="38">
        <v>-1.065442208731838E-3</v>
      </c>
      <c r="Y1626" s="38">
        <v>6.8944396621678609E-3</v>
      </c>
      <c r="Z1626" s="38">
        <v>7.1866229435101556E-3</v>
      </c>
      <c r="AA1626" s="38">
        <v>1.1084387657418846E-2</v>
      </c>
      <c r="AB1626" s="38">
        <v>1.1057074097028817E-3</v>
      </c>
    </row>
    <row r="1627" spans="23:28" x14ac:dyDescent="0.25">
      <c r="W1627" s="37">
        <v>3.0737100723839828E-3</v>
      </c>
      <c r="X1627" s="38">
        <v>-5.6932383288076371E-3</v>
      </c>
      <c r="Y1627" s="38">
        <v>6.4042626086607927E-3</v>
      </c>
      <c r="Z1627" s="38">
        <v>2.2943817483166637E-3</v>
      </c>
      <c r="AA1627" s="38">
        <v>-4.8936261772643775E-3</v>
      </c>
      <c r="AB1627" s="38">
        <v>9.074697997117619E-3</v>
      </c>
    </row>
    <row r="1628" spans="23:28" x14ac:dyDescent="0.25">
      <c r="W1628" s="37">
        <v>4.8855849990999557E-3</v>
      </c>
      <c r="X1628" s="38">
        <v>-3.331722334427468E-3</v>
      </c>
      <c r="Y1628" s="38">
        <v>6.9047308630193586E-3</v>
      </c>
      <c r="Z1628" s="38">
        <v>-1.1738010731886607E-2</v>
      </c>
      <c r="AA1628" s="38">
        <v>6.214135206490755E-3</v>
      </c>
      <c r="AB1628" s="38">
        <v>-4.9409572703676529E-3</v>
      </c>
    </row>
    <row r="1629" spans="23:28" x14ac:dyDescent="0.25">
      <c r="W1629" s="37">
        <v>-2.235375527563155E-3</v>
      </c>
      <c r="X1629" s="38">
        <v>4.791294511742308E-4</v>
      </c>
      <c r="Y1629" s="38">
        <v>7.2583212232108065E-3</v>
      </c>
      <c r="Z1629" s="38">
        <v>-6.8534419521427484E-3</v>
      </c>
      <c r="AA1629" s="38">
        <v>1.943313251202926E-3</v>
      </c>
      <c r="AB1629" s="38">
        <v>2.338887159465812E-2</v>
      </c>
    </row>
    <row r="1630" spans="23:28" x14ac:dyDescent="0.25">
      <c r="W1630" s="37">
        <v>8.7042286850046364E-4</v>
      </c>
      <c r="X1630" s="38">
        <v>1.5891717910344596E-3</v>
      </c>
      <c r="Y1630" s="38">
        <v>-2.8615570472051328E-3</v>
      </c>
      <c r="Z1630" s="38">
        <v>-6.8759072261571422E-3</v>
      </c>
      <c r="AA1630" s="38">
        <v>-1.6295205922797328E-4</v>
      </c>
      <c r="AB1630" s="38">
        <v>-9.3283148054193587E-3</v>
      </c>
    </row>
    <row r="1631" spans="23:28" x14ac:dyDescent="0.25">
      <c r="W1631" s="37">
        <v>-1.264928173442604E-3</v>
      </c>
      <c r="X1631" s="38">
        <v>-5.6211001831106833E-3</v>
      </c>
      <c r="Y1631" s="38">
        <v>1.2808363890631882E-3</v>
      </c>
      <c r="Z1631" s="38">
        <v>1.7795916501938335E-3</v>
      </c>
      <c r="AA1631" s="38">
        <v>-1.8661438697483391E-3</v>
      </c>
      <c r="AB1631" s="38">
        <v>1.1738775382479071E-2</v>
      </c>
    </row>
    <row r="1632" spans="23:28" x14ac:dyDescent="0.25">
      <c r="W1632" s="37">
        <v>1.3001561592303915E-3</v>
      </c>
      <c r="X1632" s="38">
        <v>7.0132452881589407E-3</v>
      </c>
      <c r="Y1632" s="38">
        <v>-8.4496292351686876E-4</v>
      </c>
      <c r="Z1632" s="38">
        <v>1.5754185727320145E-2</v>
      </c>
      <c r="AA1632" s="38">
        <v>-3.7072943849954755E-3</v>
      </c>
      <c r="AB1632" s="38">
        <v>-8.2268556148970672E-3</v>
      </c>
    </row>
    <row r="1633" spans="23:28" x14ac:dyDescent="0.25">
      <c r="W1633" s="37">
        <v>5.6615950279578098E-3</v>
      </c>
      <c r="X1633" s="38">
        <v>-3.6484630775012192E-3</v>
      </c>
      <c r="Y1633" s="38">
        <v>8.6506935513658394E-3</v>
      </c>
      <c r="Z1633" s="38">
        <v>-7.7128639683796802E-4</v>
      </c>
      <c r="AA1633" s="38">
        <v>7.4391747703775758E-4</v>
      </c>
      <c r="AB1633" s="38">
        <v>-6.502317804564518E-3</v>
      </c>
    </row>
    <row r="1634" spans="23:28" x14ac:dyDescent="0.25">
      <c r="W1634" s="37">
        <v>-1.843060349530424E-3</v>
      </c>
      <c r="X1634" s="38">
        <v>6.601584784926672E-3</v>
      </c>
      <c r="Y1634" s="38">
        <v>1.055267775477987E-2</v>
      </c>
      <c r="Z1634" s="38">
        <v>-5.2979977128132308E-3</v>
      </c>
      <c r="AA1634" s="38">
        <v>7.7513151301071047E-3</v>
      </c>
      <c r="AB1634" s="38">
        <v>3.3774701343067138E-3</v>
      </c>
    </row>
    <row r="1635" spans="23:28" x14ac:dyDescent="0.25">
      <c r="W1635" s="37">
        <v>6.4145573242043608E-3</v>
      </c>
      <c r="X1635" s="38">
        <v>4.0578213250009858E-3</v>
      </c>
      <c r="Y1635" s="38">
        <v>-4.2405286030283602E-3</v>
      </c>
      <c r="Z1635" s="38">
        <v>-4.3047648947947895E-3</v>
      </c>
      <c r="AA1635" s="38">
        <v>-9.8385190393775711E-3</v>
      </c>
      <c r="AB1635" s="38">
        <v>1.2068517234080355E-2</v>
      </c>
    </row>
    <row r="1636" spans="23:28" x14ac:dyDescent="0.25">
      <c r="W1636" s="37">
        <v>-3.0404779727192365E-3</v>
      </c>
      <c r="X1636" s="38">
        <v>8.739252341707469E-3</v>
      </c>
      <c r="Y1636" s="38">
        <v>3.2549762243466833E-3</v>
      </c>
      <c r="Z1636" s="38">
        <v>-2.7029894776376753E-3</v>
      </c>
      <c r="AA1636" s="38">
        <v>-2.1733995562419296E-3</v>
      </c>
      <c r="AB1636" s="38">
        <v>7.0856154628803781E-3</v>
      </c>
    </row>
    <row r="1637" spans="23:28" x14ac:dyDescent="0.25">
      <c r="W1637" s="37">
        <v>-5.6978954944643173E-4</v>
      </c>
      <c r="X1637" s="38">
        <v>-4.554680819841451E-3</v>
      </c>
      <c r="Y1637" s="38">
        <v>-5.19299528327465E-3</v>
      </c>
      <c r="Z1637" s="38">
        <v>-3.8717701969915655E-3</v>
      </c>
      <c r="AA1637" s="38">
        <v>7.2424615756142884E-3</v>
      </c>
      <c r="AB1637" s="38">
        <v>8.0437300890844185E-5</v>
      </c>
    </row>
    <row r="1638" spans="23:28" x14ac:dyDescent="0.25">
      <c r="W1638" s="37">
        <v>-2.2111774797085675E-4</v>
      </c>
      <c r="X1638" s="38">
        <v>-3.0974750163513818E-3</v>
      </c>
      <c r="Y1638" s="38">
        <v>2.983555056565456E-3</v>
      </c>
      <c r="Z1638" s="38">
        <v>-9.1534554727957587E-3</v>
      </c>
      <c r="AA1638" s="38">
        <v>-1.4690436077117921E-2</v>
      </c>
      <c r="AB1638" s="38">
        <v>-6.9116265637021571E-4</v>
      </c>
    </row>
    <row r="1639" spans="23:28" x14ac:dyDescent="0.25">
      <c r="W1639" s="37">
        <v>-1.3679729227093049E-3</v>
      </c>
      <c r="X1639" s="38">
        <v>2.7357192155031953E-3</v>
      </c>
      <c r="Y1639" s="38">
        <v>2.2874182507654044E-3</v>
      </c>
      <c r="Z1639" s="38">
        <v>2.3702906522084948E-4</v>
      </c>
      <c r="AA1639" s="38">
        <v>-6.1074305302929134E-3</v>
      </c>
      <c r="AB1639" s="38">
        <v>4.6823768947309875E-3</v>
      </c>
    </row>
    <row r="1640" spans="23:28" x14ac:dyDescent="0.25">
      <c r="W1640" s="37">
        <v>3.3680890192030345E-3</v>
      </c>
      <c r="X1640" s="38">
        <v>-2.4706993574363876E-4</v>
      </c>
      <c r="Y1640" s="38">
        <v>-9.0136591274553209E-3</v>
      </c>
      <c r="Z1640" s="38">
        <v>-3.2035800874553391E-3</v>
      </c>
      <c r="AA1640" s="38">
        <v>1.6548102949745947E-4</v>
      </c>
      <c r="AB1640" s="38">
        <v>-5.2460489733799475E-3</v>
      </c>
    </row>
    <row r="1641" spans="23:28" x14ac:dyDescent="0.25">
      <c r="W1641" s="37">
        <v>-2.2992914045986248E-3</v>
      </c>
      <c r="X1641" s="38">
        <v>-4.9915646033914518E-3</v>
      </c>
      <c r="Y1641" s="38">
        <v>-1.0501860551309073E-2</v>
      </c>
      <c r="Z1641" s="38">
        <v>-3.7477420134280695E-3</v>
      </c>
      <c r="AA1641" s="38">
        <v>1.6201286745024844E-3</v>
      </c>
      <c r="AB1641" s="38">
        <v>1.7648892743512988E-3</v>
      </c>
    </row>
    <row r="1642" spans="23:28" x14ac:dyDescent="0.25">
      <c r="W1642" s="37">
        <v>-5.6401098390924725E-4</v>
      </c>
      <c r="X1642" s="38">
        <v>5.0879699599827291E-3</v>
      </c>
      <c r="Y1642" s="38">
        <v>1.1556156214786461E-2</v>
      </c>
      <c r="Z1642" s="38">
        <v>6.6531278829017534E-3</v>
      </c>
      <c r="AA1642" s="38">
        <v>6.7000083764549344E-3</v>
      </c>
      <c r="AB1642" s="38">
        <v>1.793136332377253E-3</v>
      </c>
    </row>
    <row r="1643" spans="23:28" x14ac:dyDescent="0.25">
      <c r="W1643" s="37">
        <v>1.2016354185092496E-3</v>
      </c>
      <c r="X1643" s="38">
        <v>8.7548049148244902E-4</v>
      </c>
      <c r="Y1643" s="38">
        <v>-2.3727743650364579E-3</v>
      </c>
      <c r="Z1643" s="38">
        <v>-9.5112715386392668E-3</v>
      </c>
      <c r="AA1643" s="38">
        <v>1.2133804521989077E-3</v>
      </c>
      <c r="AB1643" s="38">
        <v>-7.4633214545552617E-3</v>
      </c>
    </row>
    <row r="1644" spans="23:28" x14ac:dyDescent="0.25">
      <c r="W1644" s="37">
        <v>-2.0082246783218573E-3</v>
      </c>
      <c r="X1644" s="38">
        <v>6.1153444701412809E-3</v>
      </c>
      <c r="Y1644" s="38">
        <v>4.5870512467932716E-3</v>
      </c>
      <c r="Z1644" s="38">
        <v>6.9852634358823704E-3</v>
      </c>
      <c r="AA1644" s="38">
        <v>-1.1778100164420904E-2</v>
      </c>
      <c r="AB1644" s="38">
        <v>-5.9107813136630282E-3</v>
      </c>
    </row>
    <row r="1645" spans="23:28" x14ac:dyDescent="0.25">
      <c r="W1645" s="37">
        <v>-6.9226950790849517E-3</v>
      </c>
      <c r="X1645" s="38">
        <v>3.2981198844718165E-3</v>
      </c>
      <c r="Y1645" s="38">
        <v>-1.4198943092163972E-3</v>
      </c>
      <c r="Z1645" s="38">
        <v>5.5933134020335271E-3</v>
      </c>
      <c r="AA1645" s="38">
        <v>-4.2734871739521629E-4</v>
      </c>
      <c r="AB1645" s="38">
        <v>-5.3089487743032803E-3</v>
      </c>
    </row>
    <row r="1646" spans="23:28" x14ac:dyDescent="0.25">
      <c r="W1646" s="37">
        <v>2.83126693375234E-3</v>
      </c>
      <c r="X1646" s="38">
        <v>-1.7433423929323908E-3</v>
      </c>
      <c r="Y1646" s="38">
        <v>7.6376272459616314E-3</v>
      </c>
      <c r="Z1646" s="38">
        <v>5.9195417596238247E-4</v>
      </c>
      <c r="AA1646" s="38">
        <v>-5.5359768192749471E-3</v>
      </c>
      <c r="AB1646" s="38">
        <v>-4.095356560913933E-3</v>
      </c>
    </row>
    <row r="1647" spans="23:28" x14ac:dyDescent="0.25">
      <c r="W1647" s="37">
        <v>4.437337488523917E-3</v>
      </c>
      <c r="X1647" s="38">
        <v>-4.2508678254525875E-3</v>
      </c>
      <c r="Y1647" s="38">
        <v>3.6745894504325409E-3</v>
      </c>
      <c r="Z1647" s="38">
        <v>-6.9611041559881418E-3</v>
      </c>
      <c r="AA1647" s="38">
        <v>4.741271514911204E-4</v>
      </c>
      <c r="AB1647" s="38">
        <v>1.5012668349176238E-3</v>
      </c>
    </row>
    <row r="1648" spans="23:28" x14ac:dyDescent="0.25">
      <c r="W1648" s="37">
        <v>4.365124732416007E-4</v>
      </c>
      <c r="X1648" s="38">
        <v>2.879437445481017E-4</v>
      </c>
      <c r="Y1648" s="38">
        <v>-6.944683531807095E-3</v>
      </c>
      <c r="Z1648" s="38">
        <v>9.2210963733406967E-3</v>
      </c>
      <c r="AA1648" s="38">
        <v>7.1255580370314419E-3</v>
      </c>
      <c r="AB1648" s="38">
        <v>5.075898909705211E-3</v>
      </c>
    </row>
    <row r="1649" spans="23:28" x14ac:dyDescent="0.25">
      <c r="W1649" s="37">
        <v>-1.8169380018676748E-3</v>
      </c>
      <c r="X1649" s="38">
        <v>1.1270344209857286E-2</v>
      </c>
      <c r="Y1649" s="38">
        <v>-1.1863371100356743E-3</v>
      </c>
      <c r="Z1649" s="38">
        <v>-1.9337332336534019E-3</v>
      </c>
      <c r="AA1649" s="38">
        <v>4.5491039746673777E-3</v>
      </c>
      <c r="AB1649" s="38">
        <v>6.9693573131065934E-3</v>
      </c>
    </row>
    <row r="1650" spans="23:28" x14ac:dyDescent="0.25">
      <c r="W1650" s="37">
        <v>1.2844171715172706E-3</v>
      </c>
      <c r="X1650" s="38">
        <v>-8.6440263632903201E-4</v>
      </c>
      <c r="Y1650" s="38">
        <v>8.0239426602347528E-4</v>
      </c>
      <c r="Z1650" s="38">
        <v>-4.4313597497137383E-3</v>
      </c>
      <c r="AA1650" s="38">
        <v>4.0962727472186088E-3</v>
      </c>
      <c r="AB1650" s="38">
        <v>-1.3257146039098734E-2</v>
      </c>
    </row>
    <row r="1651" spans="23:28" x14ac:dyDescent="0.25">
      <c r="W1651" s="37">
        <v>-2.6131492495565902E-3</v>
      </c>
      <c r="X1651" s="38">
        <v>3.3911211928862031E-3</v>
      </c>
      <c r="Y1651" s="38">
        <v>-8.5926330206770214E-3</v>
      </c>
      <c r="Z1651" s="38">
        <v>-8.8594750074378684E-3</v>
      </c>
      <c r="AA1651" s="38">
        <v>-9.9246954813599596E-3</v>
      </c>
      <c r="AB1651" s="38">
        <v>-1.5247804841340985E-2</v>
      </c>
    </row>
    <row r="1652" spans="23:28" x14ac:dyDescent="0.25">
      <c r="W1652" s="37">
        <v>1.3889113142780843E-3</v>
      </c>
      <c r="X1652" s="38">
        <v>2.2334118673607009E-3</v>
      </c>
      <c r="Y1652" s="38">
        <v>6.0423312156999607E-4</v>
      </c>
      <c r="Z1652" s="38">
        <v>-1.2218073076728625E-4</v>
      </c>
      <c r="AA1652" s="38">
        <v>-1.5750956375896932E-2</v>
      </c>
      <c r="AB1652" s="38">
        <v>3.9692413885280987E-3</v>
      </c>
    </row>
    <row r="1653" spans="23:28" x14ac:dyDescent="0.25">
      <c r="W1653" s="37">
        <v>7.2936124069965442E-4</v>
      </c>
      <c r="X1653" s="38">
        <v>5.2899633081106004E-3</v>
      </c>
      <c r="Y1653" s="38">
        <v>-3.1416282531121394E-3</v>
      </c>
      <c r="Z1653" s="38">
        <v>1.0247142855234414E-3</v>
      </c>
      <c r="AA1653" s="38">
        <v>-6.8271871749777347E-3</v>
      </c>
      <c r="AB1653" s="38">
        <v>-7.3928756897781566E-3</v>
      </c>
    </row>
    <row r="1654" spans="23:28" x14ac:dyDescent="0.25">
      <c r="W1654" s="37">
        <v>-1.5210431320170756E-3</v>
      </c>
      <c r="X1654" s="38">
        <v>1.8454704038740602E-3</v>
      </c>
      <c r="Y1654" s="38">
        <v>-1.3355718619517574E-3</v>
      </c>
      <c r="Z1654" s="38">
        <v>9.5832454220100768E-3</v>
      </c>
      <c r="AA1654" s="38">
        <v>-1.3067762519232929E-3</v>
      </c>
      <c r="AB1654" s="38">
        <v>6.345893010699365E-3</v>
      </c>
    </row>
    <row r="1655" spans="23:28" x14ac:dyDescent="0.25">
      <c r="W1655" s="37">
        <v>7.852526746317744E-3</v>
      </c>
      <c r="X1655" s="38">
        <v>8.3002539011213222E-3</v>
      </c>
      <c r="Y1655" s="38">
        <v>1.1835326632129727E-2</v>
      </c>
      <c r="Z1655" s="38">
        <v>4.2359996321749346E-3</v>
      </c>
      <c r="AA1655" s="38">
        <v>1.230470108212903E-2</v>
      </c>
      <c r="AB1655" s="38">
        <v>6.0413379095611165E-3</v>
      </c>
    </row>
    <row r="1656" spans="23:28" x14ac:dyDescent="0.25">
      <c r="W1656" s="37">
        <v>1.7455904207949059E-3</v>
      </c>
      <c r="X1656" s="38">
        <v>1.2753045801015106E-2</v>
      </c>
      <c r="Y1656" s="38">
        <v>-1.33786702185389E-3</v>
      </c>
      <c r="Z1656" s="38">
        <v>3.4430085778069039E-3</v>
      </c>
      <c r="AA1656" s="38">
        <v>6.3665330491028726E-3</v>
      </c>
      <c r="AB1656" s="38">
        <v>-2.1145158960858678E-3</v>
      </c>
    </row>
    <row r="1657" spans="23:28" x14ac:dyDescent="0.25">
      <c r="W1657" s="37">
        <v>4.2123298408099797E-3</v>
      </c>
      <c r="X1657" s="38">
        <v>3.5203332779710763E-3</v>
      </c>
      <c r="Y1657" s="38">
        <v>-3.7806328527462026E-3</v>
      </c>
      <c r="Z1657" s="38">
        <v>-6.9944708836090289E-3</v>
      </c>
      <c r="AA1657" s="38">
        <v>-2.6984799514058978E-3</v>
      </c>
      <c r="AB1657" s="38">
        <v>9.902305774982233E-3</v>
      </c>
    </row>
    <row r="1658" spans="23:28" x14ac:dyDescent="0.25">
      <c r="W1658" s="37">
        <v>-5.6639179092744579E-4</v>
      </c>
      <c r="X1658" s="38">
        <v>-4.1032578541489763E-5</v>
      </c>
      <c r="Y1658" s="38">
        <v>1.1346284819004359E-2</v>
      </c>
      <c r="Z1658" s="38">
        <v>1.0642176747143094E-2</v>
      </c>
      <c r="AA1658" s="38">
        <v>6.3713155360426753E-3</v>
      </c>
      <c r="AB1658" s="38">
        <v>-1.6036341295251624E-2</v>
      </c>
    </row>
    <row r="1659" spans="23:28" x14ac:dyDescent="0.25">
      <c r="W1659" s="37">
        <v>-3.4273947540001248E-3</v>
      </c>
      <c r="X1659" s="38">
        <v>6.0458877967685112E-3</v>
      </c>
      <c r="Y1659" s="38">
        <v>5.1537089512326932E-3</v>
      </c>
      <c r="Z1659" s="38">
        <v>-8.3720282388356285E-3</v>
      </c>
      <c r="AA1659" s="38">
        <v>1.3407240036129951E-2</v>
      </c>
      <c r="AB1659" s="38">
        <v>1.8654685881178011E-3</v>
      </c>
    </row>
    <row r="1660" spans="23:28" x14ac:dyDescent="0.25">
      <c r="W1660" s="37">
        <v>1.6411678643489731E-4</v>
      </c>
      <c r="X1660" s="38">
        <v>-8.3691079018753944E-3</v>
      </c>
      <c r="Y1660" s="38">
        <v>3.5030200779634472E-3</v>
      </c>
      <c r="Z1660" s="38">
        <v>1.3664610567786439E-3</v>
      </c>
      <c r="AA1660" s="38">
        <v>5.9121051127556711E-3</v>
      </c>
      <c r="AB1660" s="38">
        <v>5.075898909705211E-3</v>
      </c>
    </row>
    <row r="1661" spans="23:28" x14ac:dyDescent="0.25">
      <c r="W1661" s="37">
        <v>1.6778158305882241E-3</v>
      </c>
      <c r="X1661" s="38">
        <v>5.8222900659311563E-3</v>
      </c>
      <c r="Y1661" s="38">
        <v>-3.4334960873333327E-3</v>
      </c>
      <c r="Z1661" s="38">
        <v>5.6611646012526759E-3</v>
      </c>
      <c r="AA1661" s="38">
        <v>2.3995976481353863E-3</v>
      </c>
      <c r="AB1661" s="38">
        <v>-5.9839939318531831E-3</v>
      </c>
    </row>
    <row r="1662" spans="23:28" x14ac:dyDescent="0.25">
      <c r="W1662" s="37">
        <v>8.4358577305451033E-3</v>
      </c>
      <c r="X1662" s="38">
        <v>7.7162249024331688E-4</v>
      </c>
      <c r="Y1662" s="38">
        <v>-1.1573231321969071E-2</v>
      </c>
      <c r="Z1662" s="38">
        <v>1.7408914898907823E-3</v>
      </c>
      <c r="AA1662" s="38">
        <v>-1.6336431907722727E-3</v>
      </c>
      <c r="AB1662" s="38">
        <v>-1.1407278153559309E-2</v>
      </c>
    </row>
    <row r="1663" spans="23:28" x14ac:dyDescent="0.25">
      <c r="W1663" s="37">
        <v>1.0619994236534694E-3</v>
      </c>
      <c r="X1663" s="38">
        <v>1.3919255209439143E-3</v>
      </c>
      <c r="Y1663" s="38">
        <v>3.1382253887873961E-3</v>
      </c>
      <c r="Z1663" s="38">
        <v>1.0004483109088323E-2</v>
      </c>
      <c r="AA1663" s="38">
        <v>5.0856898416066542E-3</v>
      </c>
      <c r="AB1663" s="38">
        <v>1.3833569575002912E-3</v>
      </c>
    </row>
    <row r="1664" spans="23:28" x14ac:dyDescent="0.25">
      <c r="W1664" s="37">
        <v>2.319217596776434E-3</v>
      </c>
      <c r="X1664" s="38">
        <v>-2.0045243374843262E-3</v>
      </c>
      <c r="Y1664" s="38">
        <v>-2.21076815882625E-3</v>
      </c>
      <c r="Z1664" s="38">
        <v>-3.0047596525662815E-3</v>
      </c>
      <c r="AA1664" s="38">
        <v>-4.8014448874630035E-3</v>
      </c>
      <c r="AB1664" s="38">
        <v>-1.0977967905419065E-4</v>
      </c>
    </row>
    <row r="1665" spans="23:28" x14ac:dyDescent="0.25">
      <c r="W1665" s="37">
        <v>2.5204409348574697E-3</v>
      </c>
      <c r="X1665" s="38">
        <v>1.5337819470696559E-3</v>
      </c>
      <c r="Y1665" s="38">
        <v>-4.6367768545191208E-3</v>
      </c>
      <c r="Z1665" s="38">
        <v>3.1639451647890379E-3</v>
      </c>
      <c r="AA1665" s="38">
        <v>5.9055702523328358E-4</v>
      </c>
      <c r="AB1665" s="38">
        <v>3.0572624394735611E-4</v>
      </c>
    </row>
    <row r="1666" spans="23:28" x14ac:dyDescent="0.25">
      <c r="W1666" s="37">
        <v>7.2970431256166183E-3</v>
      </c>
      <c r="X1666" s="38">
        <v>-7.8357695631348155E-4</v>
      </c>
      <c r="Y1666" s="38">
        <v>4.3474785075464754E-3</v>
      </c>
      <c r="Z1666" s="38">
        <v>1.9257539243710197E-3</v>
      </c>
      <c r="AA1666" s="38">
        <v>1.3717143848305568E-3</v>
      </c>
      <c r="AB1666" s="38">
        <v>2.2393291750508072E-3</v>
      </c>
    </row>
    <row r="1667" spans="23:28" x14ac:dyDescent="0.25">
      <c r="W1667" s="37">
        <v>-2.5264992791577236E-3</v>
      </c>
      <c r="X1667" s="38">
        <v>-2.3480362026239159E-3</v>
      </c>
      <c r="Y1667" s="38">
        <v>1.5924290249164188E-3</v>
      </c>
      <c r="Z1667" s="38">
        <v>7.5492411686638658E-3</v>
      </c>
      <c r="AA1667" s="38">
        <v>1.0303013515193015E-3</v>
      </c>
      <c r="AB1667" s="38">
        <v>4.7466685067651272E-3</v>
      </c>
    </row>
    <row r="1668" spans="23:28" x14ac:dyDescent="0.25">
      <c r="W1668" s="37">
        <v>-5.2148818531364662E-3</v>
      </c>
      <c r="X1668" s="38">
        <v>-1.0056431958437315E-3</v>
      </c>
      <c r="Y1668" s="38">
        <v>7.1711550213294692E-4</v>
      </c>
      <c r="Z1668" s="38">
        <v>-3.9101994769953413E-5</v>
      </c>
      <c r="AA1668" s="38">
        <v>6.8973633106797928E-4</v>
      </c>
      <c r="AB1668" s="38">
        <v>3.1636426719036537E-3</v>
      </c>
    </row>
    <row r="1669" spans="23:28" x14ac:dyDescent="0.25">
      <c r="W1669" s="37">
        <v>4.232502546982141E-3</v>
      </c>
      <c r="X1669" s="38">
        <v>-4.4274743888527155E-3</v>
      </c>
      <c r="Y1669" s="38">
        <v>1.5507878625206651E-2</v>
      </c>
      <c r="Z1669" s="38">
        <v>4.9663832245016235E-3</v>
      </c>
      <c r="AA1669" s="38">
        <v>3.2889539953321213E-4</v>
      </c>
      <c r="AB1669" s="38">
        <v>1.4296137159239151E-3</v>
      </c>
    </row>
    <row r="1670" spans="23:28" x14ac:dyDescent="0.25">
      <c r="W1670" s="37">
        <v>-2.4823901958385243E-3</v>
      </c>
      <c r="X1670" s="38">
        <v>1.0133138337347192E-2</v>
      </c>
      <c r="Y1670" s="38">
        <v>2.7393488090216127E-3</v>
      </c>
      <c r="Z1670" s="38">
        <v>8.3458614411312734E-3</v>
      </c>
      <c r="AA1670" s="38">
        <v>-3.7556081987451763E-3</v>
      </c>
      <c r="AB1670" s="38">
        <v>1.5774475322235958E-3</v>
      </c>
    </row>
    <row r="1671" spans="23:28" x14ac:dyDescent="0.25">
      <c r="W1671" s="37">
        <v>-2.302722427886328E-3</v>
      </c>
      <c r="X1671" s="38">
        <v>9.1783597852336252E-3</v>
      </c>
      <c r="Y1671" s="38">
        <v>-5.8983374078219646E-3</v>
      </c>
      <c r="Z1671" s="38">
        <v>-2.320638241525376E-3</v>
      </c>
      <c r="AA1671" s="38">
        <v>6.8309537856373935E-3</v>
      </c>
      <c r="AB1671" s="38">
        <v>3.6449242464972487E-3</v>
      </c>
    </row>
    <row r="1672" spans="23:28" x14ac:dyDescent="0.25">
      <c r="W1672" s="37">
        <v>6.2047516757942501E-3</v>
      </c>
      <c r="X1672" s="38">
        <v>8.2741564508614831E-4</v>
      </c>
      <c r="Y1672" s="38">
        <v>-1.504827565164669E-3</v>
      </c>
      <c r="Z1672" s="38">
        <v>4.7415372940406084E-3</v>
      </c>
      <c r="AA1672" s="38">
        <v>2.9732057702029123E-3</v>
      </c>
      <c r="AB1672" s="38">
        <v>-4.531199453012961E-5</v>
      </c>
    </row>
    <row r="1673" spans="23:28" x14ac:dyDescent="0.25">
      <c r="W1673" s="37">
        <v>1.7815258752292718E-3</v>
      </c>
      <c r="X1673" s="38">
        <v>6.7584509158914443E-3</v>
      </c>
      <c r="Y1673" s="38">
        <v>-6.1015207570075296E-3</v>
      </c>
      <c r="Z1673" s="38">
        <v>5.9615606535880932E-4</v>
      </c>
      <c r="AA1673" s="38">
        <v>-1.1731569283176214E-3</v>
      </c>
      <c r="AB1673" s="38">
        <v>1.6214740391082159E-3</v>
      </c>
    </row>
    <row r="1674" spans="23:28" x14ac:dyDescent="0.25">
      <c r="W1674" s="37">
        <v>-1.0512162907631135E-3</v>
      </c>
      <c r="X1674" s="38">
        <v>7.428513788705458E-3</v>
      </c>
      <c r="Y1674" s="38">
        <v>5.3885556354121948E-3</v>
      </c>
      <c r="Z1674" s="38">
        <v>3.1468340224193522E-3</v>
      </c>
      <c r="AA1674" s="38">
        <v>1.5056327098235487E-2</v>
      </c>
      <c r="AB1674" s="38">
        <v>2.5410671163503141E-3</v>
      </c>
    </row>
    <row r="1675" spans="23:28" x14ac:dyDescent="0.25">
      <c r="W1675" s="37">
        <v>8.4737544055678965E-5</v>
      </c>
      <c r="X1675" s="38">
        <v>-5.1879552004029383E-3</v>
      </c>
      <c r="Y1675" s="38">
        <v>-3.1107114620648642E-3</v>
      </c>
      <c r="Z1675" s="38">
        <v>6.1296442205104537E-3</v>
      </c>
      <c r="AA1675" s="38">
        <v>4.9354082112666219E-3</v>
      </c>
      <c r="AB1675" s="38">
        <v>1.7965236317071685E-3</v>
      </c>
    </row>
    <row r="1676" spans="23:28" x14ac:dyDescent="0.25">
      <c r="W1676" s="37">
        <v>1.8792102446226636E-3</v>
      </c>
      <c r="X1676" s="38">
        <v>3.3537092374535862E-4</v>
      </c>
      <c r="Y1676" s="38">
        <v>-4.87911365730397E-3</v>
      </c>
      <c r="Z1676" s="38">
        <v>-1.1662640001020919E-3</v>
      </c>
      <c r="AA1676" s="38">
        <v>-8.5078980545513338E-4</v>
      </c>
      <c r="AB1676" s="38">
        <v>3.734905673251342E-3</v>
      </c>
    </row>
    <row r="1677" spans="23:28" x14ac:dyDescent="0.25">
      <c r="W1677" s="37">
        <v>6.3871851716598028E-3</v>
      </c>
      <c r="X1677" s="38">
        <v>-6.1262198071053708E-3</v>
      </c>
      <c r="Y1677" s="38">
        <v>1.1173876355818357E-2</v>
      </c>
      <c r="Z1677" s="38">
        <v>8.7769518343804517E-3</v>
      </c>
      <c r="AA1677" s="38">
        <v>2.2854434163309574E-5</v>
      </c>
      <c r="AB1677" s="38">
        <v>1.3100838626893528E-2</v>
      </c>
    </row>
    <row r="1678" spans="23:28" x14ac:dyDescent="0.25">
      <c r="W1678" s="37">
        <v>-2.061410291391075E-3</v>
      </c>
      <c r="X1678" s="38">
        <v>1.1722191950648267E-3</v>
      </c>
      <c r="Y1678" s="38">
        <v>1.3897084095820902E-3</v>
      </c>
      <c r="Z1678" s="38">
        <v>1.3045271101265098E-2</v>
      </c>
      <c r="AA1678" s="38">
        <v>7.2859012253582477E-3</v>
      </c>
      <c r="AB1678" s="38">
        <v>9.8782257658844175E-3</v>
      </c>
    </row>
    <row r="1679" spans="23:28" x14ac:dyDescent="0.25">
      <c r="W1679" s="37">
        <v>3.1096645352576158E-3</v>
      </c>
      <c r="X1679" s="38">
        <v>5.1724853895175329E-3</v>
      </c>
      <c r="Y1679" s="38">
        <v>5.8966127249310378E-3</v>
      </c>
      <c r="Z1679" s="38">
        <v>1.4518430064828135E-2</v>
      </c>
      <c r="AA1679" s="38">
        <v>-3.4458724611904478E-4</v>
      </c>
      <c r="AB1679" s="38">
        <v>3.1520302719731264E-3</v>
      </c>
    </row>
    <row r="1680" spans="23:28" x14ac:dyDescent="0.25">
      <c r="W1680" s="37">
        <v>1.7498388069710925E-3</v>
      </c>
      <c r="X1680" s="38">
        <v>4.8639907188553471E-3</v>
      </c>
      <c r="Y1680" s="38">
        <v>-2.0984533984541491E-3</v>
      </c>
      <c r="Z1680" s="38">
        <v>8.3649171945689876E-4</v>
      </c>
      <c r="AA1680" s="38">
        <v>5.6501378968358039E-3</v>
      </c>
      <c r="AB1680" s="38">
        <v>9.2226491950772472E-3</v>
      </c>
    </row>
    <row r="1681" spans="23:28" x14ac:dyDescent="0.25">
      <c r="W1681" s="37">
        <v>2.7826576024366657E-3</v>
      </c>
      <c r="X1681" s="38">
        <v>8.7621626132749954E-4</v>
      </c>
      <c r="Y1681" s="38">
        <v>5.9119631492227202E-3</v>
      </c>
      <c r="Z1681" s="38">
        <v>-7.1603937673615295E-3</v>
      </c>
      <c r="AA1681" s="38">
        <v>6.3836155423894524E-3</v>
      </c>
      <c r="AB1681" s="38">
        <v>3.6900334306337753E-4</v>
      </c>
    </row>
    <row r="1682" spans="23:28" x14ac:dyDescent="0.25">
      <c r="W1682" s="37">
        <v>-3.970893553743372E-3</v>
      </c>
      <c r="X1682" s="38">
        <v>-2.2085669408843382E-3</v>
      </c>
      <c r="Y1682" s="38">
        <v>-6.7270135281854888E-3</v>
      </c>
      <c r="Z1682" s="38">
        <v>2.241102618728473E-3</v>
      </c>
      <c r="AA1682" s="38">
        <v>1.0644261343358084E-2</v>
      </c>
      <c r="AB1682" s="38">
        <v>-5.7800684509071287E-3</v>
      </c>
    </row>
    <row r="1683" spans="23:28" x14ac:dyDescent="0.25">
      <c r="W1683" s="37">
        <v>-8.7567810624168468E-4</v>
      </c>
      <c r="X1683" s="38">
        <v>8.3585247264272768E-4</v>
      </c>
      <c r="Y1683" s="38">
        <v>-3.5937809236169412E-3</v>
      </c>
      <c r="Z1683" s="38">
        <v>-8.297070395809715E-3</v>
      </c>
      <c r="AA1683" s="38">
        <v>-7.6235094492323697E-3</v>
      </c>
      <c r="AB1683" s="38">
        <v>-4.4356292242933703E-3</v>
      </c>
    </row>
    <row r="1684" spans="23:28" x14ac:dyDescent="0.25">
      <c r="W1684" s="37">
        <v>-1.3454099052993115E-3</v>
      </c>
      <c r="X1684" s="38">
        <v>-1.4454177037259795E-4</v>
      </c>
      <c r="Y1684" s="38">
        <v>-5.5770026819540368E-3</v>
      </c>
      <c r="Z1684" s="38">
        <v>3.688477574615899E-3</v>
      </c>
      <c r="AA1684" s="38">
        <v>-3.0742489651776851E-3</v>
      </c>
      <c r="AB1684" s="38">
        <v>1.1394478205044288E-2</v>
      </c>
    </row>
    <row r="1685" spans="23:28" x14ac:dyDescent="0.25">
      <c r="W1685" s="37">
        <v>-1.4308433355850866E-3</v>
      </c>
      <c r="X1685" s="38">
        <v>3.8310625089034147E-3</v>
      </c>
      <c r="Y1685" s="38">
        <v>-6.6966088292669161E-3</v>
      </c>
      <c r="Z1685" s="38">
        <v>3.018513162543967E-4</v>
      </c>
      <c r="AA1685" s="38">
        <v>5.1188692997209727E-3</v>
      </c>
      <c r="AB1685" s="38">
        <v>-1.6074187407080899E-3</v>
      </c>
    </row>
    <row r="1686" spans="23:28" x14ac:dyDescent="0.25">
      <c r="W1686" s="37">
        <v>-3.1895896745496432E-3</v>
      </c>
      <c r="X1686" s="38">
        <v>-2.8189943052202575E-3</v>
      </c>
      <c r="Y1686" s="38">
        <v>9.7588238991680558E-3</v>
      </c>
      <c r="Z1686" s="38">
        <v>3.6704614861373546E-4</v>
      </c>
      <c r="AA1686" s="38">
        <v>1.0925404345570131E-2</v>
      </c>
      <c r="AB1686" s="38">
        <v>7.7124251425961122E-3</v>
      </c>
    </row>
    <row r="1687" spans="23:28" x14ac:dyDescent="0.25">
      <c r="W1687" s="37">
        <v>-5.8752540417131962E-3</v>
      </c>
      <c r="X1687" s="38">
        <v>7.8098932752036481E-3</v>
      </c>
      <c r="Y1687" s="38">
        <v>5.881286979778088E-3</v>
      </c>
      <c r="Z1687" s="38">
        <v>2.4846466120208785E-3</v>
      </c>
      <c r="AA1687" s="38">
        <v>5.3033846744336187E-3</v>
      </c>
      <c r="AB1687" s="38">
        <v>5.4015072499954842E-3</v>
      </c>
    </row>
    <row r="1688" spans="23:28" x14ac:dyDescent="0.25">
      <c r="W1688" s="37">
        <v>-4.233932336320868E-3</v>
      </c>
      <c r="X1688" s="38">
        <v>-2.3358823748130812E-3</v>
      </c>
      <c r="Y1688" s="38">
        <v>1.0604183117314824E-2</v>
      </c>
      <c r="Z1688" s="38">
        <v>2.8542610865144522E-3</v>
      </c>
      <c r="AA1688" s="38">
        <v>-1.1553246880695225E-2</v>
      </c>
      <c r="AB1688" s="38">
        <v>-1.5654280760930853E-2</v>
      </c>
    </row>
    <row r="1689" spans="23:28" x14ac:dyDescent="0.25">
      <c r="W1689" s="37">
        <v>5.672572706302162E-4</v>
      </c>
      <c r="X1689" s="38">
        <v>5.5800942871064765E-4</v>
      </c>
      <c r="Y1689" s="38">
        <v>-2.371762520348421E-3</v>
      </c>
      <c r="Z1689" s="38">
        <v>-9.1634461720503171E-3</v>
      </c>
      <c r="AA1689" s="38">
        <v>2.0704769814154133E-3</v>
      </c>
      <c r="AB1689" s="38">
        <v>1.2258373684641265E-2</v>
      </c>
    </row>
    <row r="1690" spans="23:28" x14ac:dyDescent="0.25">
      <c r="W1690" s="37">
        <v>-2.5278393741260509E-3</v>
      </c>
      <c r="X1690" s="38">
        <v>-3.7331147607110324E-3</v>
      </c>
      <c r="Y1690" s="38">
        <v>2.9932601278720543E-3</v>
      </c>
      <c r="Z1690" s="38">
        <v>-3.0556653011160964E-3</v>
      </c>
      <c r="AA1690" s="38">
        <v>2.6494558515958487E-3</v>
      </c>
      <c r="AB1690" s="38">
        <v>2.957629474291389E-3</v>
      </c>
    </row>
    <row r="1691" spans="23:28" x14ac:dyDescent="0.25">
      <c r="W1691" s="37">
        <v>5.062981258559739E-3</v>
      </c>
      <c r="X1691" s="38">
        <v>4.5061885682807761E-3</v>
      </c>
      <c r="Y1691" s="38">
        <v>2.4756892303717908E-3</v>
      </c>
      <c r="Z1691" s="38">
        <v>1.8206514922268979E-3</v>
      </c>
      <c r="AA1691" s="38">
        <v>2.9795696865301579E-3</v>
      </c>
      <c r="AB1691" s="38">
        <v>-5.6497748083653276E-3</v>
      </c>
    </row>
    <row r="1692" spans="23:28" x14ac:dyDescent="0.25">
      <c r="W1692" s="37">
        <v>-7.0438548709731551E-3</v>
      </c>
      <c r="X1692" s="38">
        <v>-9.4170185659313566E-3</v>
      </c>
      <c r="Y1692" s="38">
        <v>-4.1828904745183533E-3</v>
      </c>
      <c r="Z1692" s="38">
        <v>-3.3683093310344706E-3</v>
      </c>
      <c r="AA1692" s="38">
        <v>-1.1182688180170954E-2</v>
      </c>
      <c r="AB1692" s="38">
        <v>1.1702722444066603E-2</v>
      </c>
    </row>
    <row r="1693" spans="23:28" x14ac:dyDescent="0.25">
      <c r="W1693" s="37">
        <v>4.2355819141434038E-3</v>
      </c>
      <c r="X1693" s="38">
        <v>-6.0778661029180503E-3</v>
      </c>
      <c r="Y1693" s="38">
        <v>1.3108467378842757E-4</v>
      </c>
      <c r="Z1693" s="38">
        <v>-5.209737336525723E-3</v>
      </c>
      <c r="AA1693" s="38">
        <v>-4.2917815188877285E-3</v>
      </c>
      <c r="AB1693" s="38">
        <v>-4.9523935978082589E-3</v>
      </c>
    </row>
    <row r="1694" spans="23:28" x14ac:dyDescent="0.25">
      <c r="W1694" s="37">
        <v>-1.9502536906671594E-3</v>
      </c>
      <c r="X1694" s="38">
        <v>-7.3956244452565443E-3</v>
      </c>
      <c r="Y1694" s="38">
        <v>-2.1212013945809309E-3</v>
      </c>
      <c r="Z1694" s="38">
        <v>6.2029668454953932E-3</v>
      </c>
      <c r="AA1694" s="38">
        <v>1.2844159497134387E-2</v>
      </c>
      <c r="AB1694" s="38">
        <v>-5.8209508061860104E-3</v>
      </c>
    </row>
    <row r="1695" spans="23:28" x14ac:dyDescent="0.25">
      <c r="W1695" s="37">
        <v>-6.8501968917204061E-3</v>
      </c>
      <c r="X1695" s="38">
        <v>2.8450382640367025E-3</v>
      </c>
      <c r="Y1695" s="38">
        <v>5.0372110768454152E-3</v>
      </c>
      <c r="Z1695" s="38">
        <v>-5.9403003198611262E-3</v>
      </c>
      <c r="AA1695" s="38">
        <v>-1.1165845388779417E-3</v>
      </c>
      <c r="AB1695" s="38">
        <v>-3.196724494376758E-3</v>
      </c>
    </row>
    <row r="1696" spans="23:28" x14ac:dyDescent="0.25">
      <c r="W1696" s="37">
        <v>1.554503332953027E-3</v>
      </c>
      <c r="X1696" s="38">
        <v>1.1329336600989337E-2</v>
      </c>
      <c r="Y1696" s="38">
        <v>6.8981168538390196E-3</v>
      </c>
      <c r="Z1696" s="38">
        <v>-1.5221550624290104E-3</v>
      </c>
      <c r="AA1696" s="38">
        <v>-3.2266009692568333E-3</v>
      </c>
      <c r="AB1696" s="38">
        <v>-4.121465595847985E-3</v>
      </c>
    </row>
    <row r="1697" spans="23:28" x14ac:dyDescent="0.25">
      <c r="W1697" s="37">
        <v>3.0069904505566226E-3</v>
      </c>
      <c r="X1697" s="38">
        <v>5.315208389016334E-3</v>
      </c>
      <c r="Y1697" s="38">
        <v>3.0651633146917443E-4</v>
      </c>
      <c r="Z1697" s="38">
        <v>3.6723254841774175E-3</v>
      </c>
      <c r="AA1697" s="38">
        <v>1.2668434611521661E-3</v>
      </c>
      <c r="AB1697" s="38">
        <v>-6.6327623663833945E-3</v>
      </c>
    </row>
    <row r="1698" spans="23:28" x14ac:dyDescent="0.25">
      <c r="W1698" s="37">
        <v>1.1513248318791738E-3</v>
      </c>
      <c r="X1698" s="38">
        <v>-1.0763098018505843E-3</v>
      </c>
      <c r="Y1698" s="38">
        <v>1.5638579343934544E-2</v>
      </c>
      <c r="Z1698" s="38">
        <v>6.737772840398247E-3</v>
      </c>
      <c r="AA1698" s="38">
        <v>8.3231966674327841E-3</v>
      </c>
      <c r="AB1698" s="38">
        <v>5.929087505034113E-3</v>
      </c>
    </row>
    <row r="1699" spans="23:28" x14ac:dyDescent="0.25">
      <c r="W1699" s="37">
        <v>3.0543309685512211E-3</v>
      </c>
      <c r="X1699" s="38">
        <v>3.4871255322977959E-3</v>
      </c>
      <c r="Y1699" s="38">
        <v>-2.4613848126558884E-3</v>
      </c>
      <c r="Z1699" s="38">
        <v>-1.4387313437226113E-3</v>
      </c>
      <c r="AA1699" s="38">
        <v>7.5163840036839187E-5</v>
      </c>
      <c r="AB1699" s="38">
        <v>-1.0645872542805592E-3</v>
      </c>
    </row>
    <row r="1700" spans="23:28" x14ac:dyDescent="0.25">
      <c r="W1700" s="37">
        <v>2.776641431408643E-3</v>
      </c>
      <c r="X1700" s="38">
        <v>1.1190203101941734E-3</v>
      </c>
      <c r="Y1700" s="38">
        <v>3.4459125509361914E-3</v>
      </c>
      <c r="Z1700" s="38">
        <v>9.930656809348147E-3</v>
      </c>
      <c r="AA1700" s="38">
        <v>1.3028267095331102E-3</v>
      </c>
      <c r="AB1700" s="38">
        <v>1.938421289775215E-3</v>
      </c>
    </row>
    <row r="1701" spans="23:28" x14ac:dyDescent="0.25">
      <c r="W1701" s="37">
        <v>-1.5616213977424195E-3</v>
      </c>
      <c r="X1701" s="38">
        <v>6.8093225879929378E-3</v>
      </c>
      <c r="Y1701" s="38">
        <v>9.2996690391701129E-4</v>
      </c>
      <c r="Z1701" s="38">
        <v>8.8813022042188092E-3</v>
      </c>
      <c r="AA1701" s="38">
        <v>-3.3010580263100565E-3</v>
      </c>
      <c r="AB1701" s="38">
        <v>-1.446874167516944E-3</v>
      </c>
    </row>
    <row r="1702" spans="23:28" x14ac:dyDescent="0.25">
      <c r="W1702" s="37">
        <v>-1.2317204300430604E-3</v>
      </c>
      <c r="X1702" s="38">
        <v>-3.0156356089937617E-3</v>
      </c>
      <c r="Y1702" s="38">
        <v>9.6319119443578536E-4</v>
      </c>
      <c r="Z1702" s="38">
        <v>6.184082492001107E-3</v>
      </c>
      <c r="AA1702" s="38">
        <v>1.7462839569896459E-3</v>
      </c>
      <c r="AB1702" s="38">
        <v>1.0840805683880171E-2</v>
      </c>
    </row>
    <row r="1703" spans="23:28" x14ac:dyDescent="0.25">
      <c r="W1703" s="37">
        <v>5.6396307763847287E-3</v>
      </c>
      <c r="X1703" s="38">
        <v>4.5263432118881602E-3</v>
      </c>
      <c r="Y1703" s="38">
        <v>4.1558203161490385E-3</v>
      </c>
      <c r="Z1703" s="38">
        <v>1.1650271420268109E-2</v>
      </c>
      <c r="AA1703" s="38">
        <v>-5.0823844857513911E-4</v>
      </c>
      <c r="AB1703" s="38">
        <v>1.5645639476939685E-2</v>
      </c>
    </row>
    <row r="1704" spans="23:28" x14ac:dyDescent="0.25">
      <c r="W1704" s="37">
        <v>-2.4053299830498866E-3</v>
      </c>
      <c r="X1704" s="38">
        <v>9.3600437392160531E-4</v>
      </c>
      <c r="Y1704" s="38">
        <v>1.3572737998905361E-2</v>
      </c>
      <c r="Z1704" s="38">
        <v>1.4342846573810674E-3</v>
      </c>
      <c r="AA1704" s="38">
        <v>-8.1511214729398495E-4</v>
      </c>
      <c r="AB1704" s="38">
        <v>7.7213880707735372E-3</v>
      </c>
    </row>
    <row r="1705" spans="23:28" x14ac:dyDescent="0.25">
      <c r="W1705" s="37">
        <v>1.9638785852279395E-3</v>
      </c>
      <c r="X1705" s="38">
        <v>2.9032240334126982E-3</v>
      </c>
      <c r="Y1705" s="38">
        <v>8.3427842769684506E-3</v>
      </c>
      <c r="Z1705" s="38">
        <v>-8.7287690500379551E-4</v>
      </c>
      <c r="AA1705" s="38">
        <v>-9.1257909697480509E-3</v>
      </c>
      <c r="AB1705" s="38">
        <v>1.8528868421423247E-2</v>
      </c>
    </row>
    <row r="1706" spans="23:28" x14ac:dyDescent="0.25">
      <c r="W1706" s="37">
        <v>-5.2420449128490866E-3</v>
      </c>
      <c r="X1706" s="38">
        <v>4.8991114661257589E-3</v>
      </c>
      <c r="Y1706" s="38">
        <v>3.2038595582467681E-3</v>
      </c>
      <c r="Z1706" s="38">
        <v>5.0426658011303513E-3</v>
      </c>
      <c r="AA1706" s="38">
        <v>5.4452749837655568E-4</v>
      </c>
      <c r="AB1706" s="38">
        <v>-5.3364485312486069E-4</v>
      </c>
    </row>
    <row r="1707" spans="23:28" x14ac:dyDescent="0.25">
      <c r="W1707" s="37">
        <v>2.5951631096162598E-3</v>
      </c>
      <c r="X1707" s="38">
        <v>-3.9743491672415985E-3</v>
      </c>
      <c r="Y1707" s="38">
        <v>-3.6483279900006889E-3</v>
      </c>
      <c r="Z1707" s="38">
        <v>7.8507698556961256E-3</v>
      </c>
      <c r="AA1707" s="38">
        <v>-2.8109323820099241E-4</v>
      </c>
      <c r="AB1707" s="38">
        <v>7.286690246370563E-3</v>
      </c>
    </row>
    <row r="1708" spans="23:28" x14ac:dyDescent="0.25">
      <c r="W1708" s="37">
        <v>3.8143358915462156E-3</v>
      </c>
      <c r="X1708" s="38">
        <v>-1.85330670523399E-4</v>
      </c>
      <c r="Y1708" s="38">
        <v>1.1084587231883779E-2</v>
      </c>
      <c r="Z1708" s="38">
        <v>-2.9307125638923029E-3</v>
      </c>
      <c r="AA1708" s="38">
        <v>-4.0096147894393653E-3</v>
      </c>
      <c r="AB1708" s="38">
        <v>7.0152367733375288E-3</v>
      </c>
    </row>
    <row r="1709" spans="23:28" x14ac:dyDescent="0.25">
      <c r="W1709" s="37">
        <v>4.7355038668669292E-3</v>
      </c>
      <c r="X1709" s="38">
        <v>-2.1984841689336458E-3</v>
      </c>
      <c r="Y1709" s="38">
        <v>7.2449081113096338E-3</v>
      </c>
      <c r="Z1709" s="38">
        <v>7.9069054421153848E-3</v>
      </c>
      <c r="AA1709" s="38">
        <v>-7.8313566372264186E-3</v>
      </c>
      <c r="AB1709" s="38">
        <v>8.6054731958814957E-3</v>
      </c>
    </row>
    <row r="1710" spans="23:28" x14ac:dyDescent="0.25">
      <c r="W1710" s="37">
        <v>-2.3263594221149099E-3</v>
      </c>
      <c r="X1710" s="38">
        <v>2.496577665420773E-3</v>
      </c>
      <c r="Y1710" s="38">
        <v>3.8794879997600222E-3</v>
      </c>
      <c r="Z1710" s="38">
        <v>-1.6705982531374321E-2</v>
      </c>
      <c r="AA1710" s="38">
        <v>-3.6802038120105863E-3</v>
      </c>
      <c r="AB1710" s="38">
        <v>2.1428582193824697E-3</v>
      </c>
    </row>
    <row r="1711" spans="23:28" x14ac:dyDescent="0.25">
      <c r="W1711" s="37">
        <v>3.3411112917732678E-3</v>
      </c>
      <c r="X1711" s="38">
        <v>-8.78406029389589E-3</v>
      </c>
      <c r="Y1711" s="38">
        <v>-2.2002543296039214E-4</v>
      </c>
      <c r="Z1711" s="38">
        <v>-3.4587982956225463E-3</v>
      </c>
      <c r="AA1711" s="38">
        <v>-7.8469111794140199E-3</v>
      </c>
      <c r="AB1711" s="38">
        <v>-4.2930932624003619E-4</v>
      </c>
    </row>
    <row r="1712" spans="23:28" x14ac:dyDescent="0.25">
      <c r="W1712" s="37">
        <v>-2.3539976928092067E-3</v>
      </c>
      <c r="X1712" s="38">
        <v>1.2775456805480645E-2</v>
      </c>
      <c r="Y1712" s="38">
        <v>6.8893064013114784E-3</v>
      </c>
      <c r="Z1712" s="38">
        <v>-3.7393531253546836E-4</v>
      </c>
      <c r="AA1712" s="38">
        <v>8.9905035211704665E-4</v>
      </c>
      <c r="AB1712" s="38">
        <v>2.0442576250265122E-3</v>
      </c>
    </row>
    <row r="1713" spans="23:28" x14ac:dyDescent="0.25">
      <c r="W1713" s="37">
        <v>7.5261898609809566E-3</v>
      </c>
      <c r="X1713" s="38">
        <v>1.4455322914524001E-2</v>
      </c>
      <c r="Y1713" s="38">
        <v>7.9743000565518744E-3</v>
      </c>
      <c r="Z1713" s="38">
        <v>4.4055655333351748E-3</v>
      </c>
      <c r="AA1713" s="38">
        <v>9.7369076330214733E-4</v>
      </c>
      <c r="AB1713" s="38">
        <v>2.3018265245686054E-3</v>
      </c>
    </row>
    <row r="1714" spans="23:28" x14ac:dyDescent="0.25">
      <c r="W1714" s="37">
        <v>8.6537704783026127E-3</v>
      </c>
      <c r="X1714" s="38">
        <v>4.6289891340711622E-4</v>
      </c>
      <c r="Y1714" s="38">
        <v>3.6495277850495771E-3</v>
      </c>
      <c r="Z1714" s="38">
        <v>5.7750916910947123E-3</v>
      </c>
      <c r="AA1714" s="38">
        <v>-2.7255094063468278E-3</v>
      </c>
      <c r="AB1714" s="38">
        <v>-9.6452788248949217E-3</v>
      </c>
    </row>
    <row r="1715" spans="23:28" x14ac:dyDescent="0.25">
      <c r="W1715" s="37">
        <v>-2.3100216685648768E-3</v>
      </c>
      <c r="X1715" s="38">
        <v>5.1416299609263662E-4</v>
      </c>
      <c r="Y1715" s="38">
        <v>5.8161463930933681E-3</v>
      </c>
      <c r="Z1715" s="38">
        <v>3.6526614697606416E-3</v>
      </c>
      <c r="AA1715" s="38">
        <v>1.8176892186701297E-2</v>
      </c>
      <c r="AB1715" s="38">
        <v>1.3029906566668069E-2</v>
      </c>
    </row>
    <row r="1716" spans="23:28" x14ac:dyDescent="0.25">
      <c r="W1716" s="37">
        <v>-2.7208415622240857E-3</v>
      </c>
      <c r="X1716" s="38">
        <v>2.233540524466663E-4</v>
      </c>
      <c r="Y1716" s="38">
        <v>8.8525812457679424E-3</v>
      </c>
      <c r="Z1716" s="38">
        <v>-9.3709049739743935E-3</v>
      </c>
      <c r="AA1716" s="38">
        <v>6.8198961899615818E-4</v>
      </c>
      <c r="AB1716" s="38">
        <v>-5.0461144688721104E-3</v>
      </c>
    </row>
    <row r="1717" spans="23:28" x14ac:dyDescent="0.25">
      <c r="W1717" s="37">
        <v>3.3792520298302404E-4</v>
      </c>
      <c r="X1717" s="38">
        <v>3.1571681827481371E-3</v>
      </c>
      <c r="Y1717" s="38">
        <v>5.7702925533281817E-3</v>
      </c>
      <c r="Z1717" s="38">
        <v>-2.2724027591437337E-3</v>
      </c>
      <c r="AA1717" s="38">
        <v>9.1642573498655101E-3</v>
      </c>
      <c r="AB1717" s="38">
        <v>8.1115144020135633E-3</v>
      </c>
    </row>
    <row r="1718" spans="23:28" x14ac:dyDescent="0.25">
      <c r="W1718" s="37">
        <v>1.8608100754121549E-3</v>
      </c>
      <c r="X1718" s="38">
        <v>1.7788696075294866E-3</v>
      </c>
      <c r="Y1718" s="38">
        <v>5.9999442788044692E-3</v>
      </c>
      <c r="Z1718" s="38">
        <v>-2.0025721748315856E-4</v>
      </c>
      <c r="AA1718" s="38">
        <v>1.9882579327793791E-3</v>
      </c>
      <c r="AB1718" s="38">
        <v>-1.9554218248355026E-3</v>
      </c>
    </row>
    <row r="1719" spans="23:28" x14ac:dyDescent="0.25">
      <c r="W1719" s="37">
        <v>3.2129373857955213E-3</v>
      </c>
      <c r="X1719" s="38">
        <v>-1.9631250208694837E-3</v>
      </c>
      <c r="Y1719" s="38">
        <v>-2.1311100687820732E-3</v>
      </c>
      <c r="Z1719" s="38">
        <v>7.8254343255423006E-3</v>
      </c>
      <c r="AA1719" s="38">
        <v>-4.6455021983012558E-3</v>
      </c>
      <c r="AB1719" s="38">
        <v>3.6313331271561767E-3</v>
      </c>
    </row>
    <row r="1720" spans="23:28" x14ac:dyDescent="0.25">
      <c r="W1720" s="37">
        <v>-1.536425406826311E-4</v>
      </c>
      <c r="X1720" s="38">
        <v>9.1316193245584154E-3</v>
      </c>
      <c r="Y1720" s="38">
        <v>1.4429413118283265E-3</v>
      </c>
      <c r="Z1720" s="38">
        <v>-1.2506467707396952E-3</v>
      </c>
      <c r="AA1720" s="38">
        <v>6.3018701585941016E-3</v>
      </c>
      <c r="AB1720" s="38">
        <v>9.5387580053160493E-3</v>
      </c>
    </row>
    <row r="1721" spans="23:28" x14ac:dyDescent="0.25">
      <c r="W1721" s="37">
        <v>1.6570015895907998E-3</v>
      </c>
      <c r="X1721" s="38">
        <v>-2.7210660639175326E-3</v>
      </c>
      <c r="Y1721" s="38">
        <v>-6.6733734201501653E-3</v>
      </c>
      <c r="Z1721" s="38">
        <v>8.5417840212641746E-3</v>
      </c>
      <c r="AA1721" s="38">
        <v>4.3346331186592578E-3</v>
      </c>
      <c r="AB1721" s="38">
        <v>2.1615805941441069E-3</v>
      </c>
    </row>
    <row r="1722" spans="23:28" x14ac:dyDescent="0.25">
      <c r="W1722" s="37">
        <v>2.7434574485581831E-3</v>
      </c>
      <c r="X1722" s="38">
        <v>5.0406953849014826E-3</v>
      </c>
      <c r="Y1722" s="38">
        <v>9.5032102358673007E-4</v>
      </c>
      <c r="Z1722" s="38">
        <v>-2.6081192326444583E-3</v>
      </c>
      <c r="AA1722" s="38">
        <v>7.3882586694788187E-3</v>
      </c>
      <c r="AB1722" s="38">
        <v>-1.1962307859117573E-3</v>
      </c>
    </row>
    <row r="1723" spans="23:28" x14ac:dyDescent="0.25">
      <c r="W1723" s="37">
        <v>-8.4092690804041925E-3</v>
      </c>
      <c r="X1723" s="38">
        <v>-1.9327698484994469E-4</v>
      </c>
      <c r="Y1723" s="38">
        <v>3.4354362565441991E-3</v>
      </c>
      <c r="Z1723" s="38">
        <v>4.4424579842427189E-3</v>
      </c>
      <c r="AA1723" s="38">
        <v>1.0083931116340681E-2</v>
      </c>
      <c r="AB1723" s="38">
        <v>2.7109686847201376E-3</v>
      </c>
    </row>
    <row r="1724" spans="23:28" x14ac:dyDescent="0.25">
      <c r="W1724" s="37">
        <v>-3.5714977320836627E-3</v>
      </c>
      <c r="X1724" s="38">
        <v>3.0654422087318381E-3</v>
      </c>
      <c r="Y1724" s="38">
        <v>1.7314219342584693E-3</v>
      </c>
      <c r="Z1724" s="38">
        <v>-8.8813894005288613E-4</v>
      </c>
      <c r="AA1724" s="38">
        <v>-6.8531270143575972E-4</v>
      </c>
      <c r="AB1724" s="38">
        <v>6.8374454805383723E-3</v>
      </c>
    </row>
    <row r="1725" spans="23:28" x14ac:dyDescent="0.25">
      <c r="W1725" s="37">
        <v>1.6095945420587668E-3</v>
      </c>
      <c r="X1725" s="38">
        <v>5.8393599263363285E-3</v>
      </c>
      <c r="Y1725" s="38">
        <v>-3.7657143133823408E-3</v>
      </c>
      <c r="Z1725" s="38">
        <v>7.7343450910404496E-3</v>
      </c>
      <c r="AA1725" s="38">
        <v>-1.2205234123859555E-3</v>
      </c>
      <c r="AB1725" s="38">
        <v>4.9417232879808582E-3</v>
      </c>
    </row>
    <row r="1726" spans="23:28" x14ac:dyDescent="0.25">
      <c r="W1726" s="37">
        <v>8.8864720964775185E-4</v>
      </c>
      <c r="X1726" s="38">
        <v>-7.2084576433917367E-4</v>
      </c>
      <c r="Y1726" s="38">
        <v>-4.2628133491816713E-4</v>
      </c>
      <c r="Z1726" s="38">
        <v>-3.7025768771571169E-3</v>
      </c>
      <c r="AA1726" s="38">
        <v>7.8102482039947062E-3</v>
      </c>
      <c r="AB1726" s="38">
        <v>1.4166697636834579E-2</v>
      </c>
    </row>
    <row r="1727" spans="23:28" x14ac:dyDescent="0.25">
      <c r="W1727" s="37">
        <v>2.4726347101008284E-3</v>
      </c>
      <c r="X1727" s="38">
        <v>-1.7480949211167171E-3</v>
      </c>
      <c r="Y1727" s="38">
        <v>-7.7337496345047836E-3</v>
      </c>
      <c r="Z1727" s="38">
        <v>-1.1357399300039107E-3</v>
      </c>
      <c r="AA1727" s="38">
        <v>9.2154589911922803E-3</v>
      </c>
      <c r="AB1727" s="38">
        <v>1.1686289011673944E-2</v>
      </c>
    </row>
    <row r="1728" spans="23:28" x14ac:dyDescent="0.25">
      <c r="W1728" s="37">
        <v>-2.7600844850909191E-3</v>
      </c>
      <c r="X1728" s="38">
        <v>4.3602118310227516E-3</v>
      </c>
      <c r="Y1728" s="38">
        <v>6.26477611654409E-3</v>
      </c>
      <c r="Z1728" s="38">
        <v>6.1309344558423615E-3</v>
      </c>
      <c r="AA1728" s="38">
        <v>7.2805533965118229E-3</v>
      </c>
      <c r="AB1728" s="38">
        <v>4.8652994429507091E-3</v>
      </c>
    </row>
    <row r="1729" spans="23:28" x14ac:dyDescent="0.25">
      <c r="W1729" s="37">
        <v>2.5698533727321771E-3</v>
      </c>
      <c r="X1729" s="38">
        <v>-4.8246375010639895E-3</v>
      </c>
      <c r="Y1729" s="38">
        <v>8.9957696086945364E-3</v>
      </c>
      <c r="Z1729" s="38">
        <v>-8.2173379920903247E-3</v>
      </c>
      <c r="AA1729" s="38">
        <v>4.7628261346369981E-3</v>
      </c>
      <c r="AB1729" s="38">
        <v>-2.0030805645650254E-2</v>
      </c>
    </row>
    <row r="1730" spans="23:28" x14ac:dyDescent="0.25">
      <c r="W1730" s="37">
        <v>-1.3254890609474387E-3</v>
      </c>
      <c r="X1730" s="38">
        <v>3.0819561541429721E-3</v>
      </c>
      <c r="Y1730" s="38">
        <v>3.4022304753794745E-3</v>
      </c>
      <c r="Z1730" s="38">
        <v>5.3670755352140881E-5</v>
      </c>
      <c r="AA1730" s="38">
        <v>6.8555232393089681E-3</v>
      </c>
      <c r="AB1730" s="38">
        <v>-7.8593336376012301E-3</v>
      </c>
    </row>
    <row r="1731" spans="23:28" x14ac:dyDescent="0.25">
      <c r="W1731" s="37">
        <v>4.2263533168792489E-3</v>
      </c>
      <c r="X1731" s="38">
        <v>4.780330962399602E-3</v>
      </c>
      <c r="Y1731" s="38">
        <v>7.9355908274497781E-3</v>
      </c>
      <c r="Z1731" s="38">
        <v>6.9731879496539467E-4</v>
      </c>
      <c r="AA1731" s="38">
        <v>-9.9468460020143545E-4</v>
      </c>
      <c r="AB1731" s="38">
        <v>5.4051580615487168E-5</v>
      </c>
    </row>
    <row r="1732" spans="23:28" x14ac:dyDescent="0.25">
      <c r="W1732" s="37">
        <v>-1.1101472350675611E-2</v>
      </c>
      <c r="X1732" s="38">
        <v>3.1498704359146359E-3</v>
      </c>
      <c r="Y1732" s="38">
        <v>5.0550540941490911E-3</v>
      </c>
      <c r="Z1732" s="38">
        <v>1.0395761406300152E-3</v>
      </c>
      <c r="AA1732" s="38">
        <v>-4.3092383601935581E-3</v>
      </c>
      <c r="AB1732" s="38">
        <v>2.8113970792095645E-3</v>
      </c>
    </row>
    <row r="1733" spans="23:28" x14ac:dyDescent="0.25">
      <c r="W1733" s="37">
        <v>-8.7476192993577572E-3</v>
      </c>
      <c r="X1733" s="38">
        <v>-9.0752725484198882E-3</v>
      </c>
      <c r="Y1733" s="38">
        <v>-2.2624215961935994E-3</v>
      </c>
      <c r="Z1733" s="38">
        <v>6.5066482246322263E-3</v>
      </c>
      <c r="AA1733" s="38">
        <v>-7.1767059888690711E-3</v>
      </c>
      <c r="AB1733" s="38">
        <v>-3.6630734449441659E-3</v>
      </c>
    </row>
    <row r="1734" spans="23:28" x14ac:dyDescent="0.25">
      <c r="W1734" s="37">
        <v>-1.1869077298033519E-4</v>
      </c>
      <c r="X1734" s="38">
        <v>-1.8397990945450146E-3</v>
      </c>
      <c r="Y1734" s="38">
        <v>9.5032102358673007E-4</v>
      </c>
      <c r="Z1734" s="38">
        <v>4.2908380836081048E-3</v>
      </c>
      <c r="AA1734" s="38">
        <v>1.6855020622722804E-3</v>
      </c>
      <c r="AB1734" s="38">
        <v>1.8781339603161903E-2</v>
      </c>
    </row>
    <row r="1735" spans="23:28" x14ac:dyDescent="0.25">
      <c r="W1735" s="37">
        <v>-9.7027835636399667E-4</v>
      </c>
      <c r="X1735" s="38">
        <v>-3.8687471189623466E-3</v>
      </c>
      <c r="Y1735" s="38">
        <v>1.0743916400818853E-2</v>
      </c>
      <c r="Z1735" s="38">
        <v>1.4947643752139993E-2</v>
      </c>
      <c r="AA1735" s="38">
        <v>-1.37953728325665E-3</v>
      </c>
      <c r="AB1735" s="38">
        <v>5.0000787417833637E-3</v>
      </c>
    </row>
    <row r="1736" spans="23:28" x14ac:dyDescent="0.25">
      <c r="W1736" s="37">
        <v>2.7406346953270256E-3</v>
      </c>
      <c r="X1736" s="38">
        <v>4.1008698897348952E-4</v>
      </c>
      <c r="Y1736" s="38">
        <v>4.0638288265232407E-3</v>
      </c>
      <c r="Z1736" s="38">
        <v>-1.9067072882251524E-3</v>
      </c>
      <c r="AA1736" s="38">
        <v>6.4993578381370752E-3</v>
      </c>
      <c r="AB1736" s="38">
        <v>5.6269471123290716E-3</v>
      </c>
    </row>
    <row r="1737" spans="23:28" x14ac:dyDescent="0.25">
      <c r="W1737" s="37">
        <v>1.2247259201089036E-3</v>
      </c>
      <c r="X1737" s="38">
        <v>2.0091383182952996E-3</v>
      </c>
      <c r="Y1737" s="38">
        <v>4.7582380926120098E-3</v>
      </c>
      <c r="Z1737" s="38">
        <v>-5.9033319727575875E-3</v>
      </c>
      <c r="AA1737" s="38">
        <v>8.0426342866383484E-3</v>
      </c>
      <c r="AB1737" s="38">
        <v>-1.1294122233369853E-2</v>
      </c>
    </row>
    <row r="1738" spans="23:28" x14ac:dyDescent="0.25">
      <c r="W1738" s="37">
        <v>-4.6910567880346209E-3</v>
      </c>
      <c r="X1738" s="38">
        <v>-3.236050453982898E-3</v>
      </c>
      <c r="Y1738" s="38">
        <v>1.1254034198421869E-2</v>
      </c>
      <c r="Z1738" s="38">
        <v>6.5612934857483193E-3</v>
      </c>
      <c r="AA1738" s="38">
        <v>7.7749983721412718E-3</v>
      </c>
      <c r="AB1738" s="38">
        <v>-1.5981339603161906E-2</v>
      </c>
    </row>
    <row r="1739" spans="23:28" x14ac:dyDescent="0.25">
      <c r="W1739" s="37">
        <v>-5.7566793975653121E-3</v>
      </c>
      <c r="X1739" s="38">
        <v>3.1766688087154762E-3</v>
      </c>
      <c r="Y1739" s="38">
        <v>-2.948773123486171E-3</v>
      </c>
      <c r="Z1739" s="38">
        <v>1.4143032588719506E-3</v>
      </c>
      <c r="AA1739" s="38">
        <v>2.2848755466938018E-2</v>
      </c>
      <c r="AB1739" s="38">
        <v>-4.4132764024776405E-3</v>
      </c>
    </row>
    <row r="1740" spans="23:28" x14ac:dyDescent="0.25">
      <c r="W1740" s="37">
        <v>1.103932040676591E-3</v>
      </c>
      <c r="X1740" s="38">
        <v>6.7546794141671853E-3</v>
      </c>
      <c r="Y1740" s="38">
        <v>-1.2577708770972094E-3</v>
      </c>
      <c r="Z1740" s="38">
        <v>1.9887575357034802E-2</v>
      </c>
      <c r="AA1740" s="38">
        <v>2.9117668565129861E-3</v>
      </c>
      <c r="AB1740" s="38">
        <v>1.4530245406500763E-2</v>
      </c>
    </row>
    <row r="1741" spans="23:28" x14ac:dyDescent="0.25">
      <c r="W1741" s="37">
        <v>2.8423060848566817E-3</v>
      </c>
      <c r="X1741" s="38">
        <v>-8.964525561372283E-3</v>
      </c>
      <c r="Y1741" s="38">
        <v>1.3590309545682978E-2</v>
      </c>
      <c r="Z1741" s="38">
        <v>1.5002729499712585E-3</v>
      </c>
      <c r="AA1741" s="38">
        <v>1.1588784364983439E-3</v>
      </c>
      <c r="AB1741" s="38">
        <v>-9.1841030517694888E-3</v>
      </c>
    </row>
    <row r="1742" spans="23:28" x14ac:dyDescent="0.25">
      <c r="W1742" s="37">
        <v>-3.2133977447316286E-3</v>
      </c>
      <c r="X1742" s="38">
        <v>1.0944401472224854E-3</v>
      </c>
      <c r="Y1742" s="38">
        <v>5.3180103173450337E-3</v>
      </c>
      <c r="Z1742" s="38">
        <v>-2.4990701983086186E-3</v>
      </c>
      <c r="AA1742" s="38">
        <v>-1.5648089937632904E-3</v>
      </c>
      <c r="AB1742" s="38">
        <v>8.1474331899575193E-3</v>
      </c>
    </row>
    <row r="1743" spans="23:28" x14ac:dyDescent="0.25">
      <c r="W1743" s="37">
        <v>7.0407051225483881E-4</v>
      </c>
      <c r="X1743" s="38">
        <v>-1.1640680688506109E-3</v>
      </c>
      <c r="Y1743" s="38">
        <v>2.3687668618127648E-3</v>
      </c>
      <c r="Z1743" s="38">
        <v>7.6635132412149684E-3</v>
      </c>
      <c r="AA1743" s="38">
        <v>1.2537163562327622E-2</v>
      </c>
      <c r="AB1743" s="38">
        <v>-6.1961015022789071E-4</v>
      </c>
    </row>
    <row r="1744" spans="23:28" x14ac:dyDescent="0.25">
      <c r="W1744" s="37">
        <v>3.7040299184795001E-3</v>
      </c>
      <c r="X1744" s="38">
        <v>2.8099393173542922E-3</v>
      </c>
      <c r="Y1744" s="38">
        <v>3.2986212811953013E-3</v>
      </c>
      <c r="Z1744" s="38">
        <v>5.0887278924448762E-3</v>
      </c>
      <c r="AA1744" s="38">
        <v>1.0208642485039308E-2</v>
      </c>
      <c r="AB1744" s="38">
        <v>3.1195490897847778E-3</v>
      </c>
    </row>
    <row r="1745" spans="23:28" x14ac:dyDescent="0.25">
      <c r="W1745" s="37">
        <v>-2.9795559248683269E-3</v>
      </c>
      <c r="X1745" s="38">
        <v>9.7804484246589718E-3</v>
      </c>
      <c r="Y1745" s="38">
        <v>-1.9145567961881174E-3</v>
      </c>
      <c r="Z1745" s="38">
        <v>-3.8809881349778155E-3</v>
      </c>
      <c r="AA1745" s="38">
        <v>-1.0306831280933694E-3</v>
      </c>
      <c r="AB1745" s="38">
        <v>6.3056981765716048E-3</v>
      </c>
    </row>
    <row r="1746" spans="23:28" x14ac:dyDescent="0.25">
      <c r="W1746" s="37">
        <v>1.2133075201744213E-2</v>
      </c>
      <c r="X1746" s="38">
        <v>5.6151299784469302E-3</v>
      </c>
      <c r="Y1746" s="38">
        <v>4.7192208903979924E-4</v>
      </c>
      <c r="Z1746" s="38">
        <v>9.1417227516387353E-3</v>
      </c>
      <c r="AA1746" s="38">
        <v>-2.3502904549706728E-3</v>
      </c>
      <c r="AB1746" s="38">
        <v>-2.1245672288490461E-2</v>
      </c>
    </row>
    <row r="1747" spans="23:28" x14ac:dyDescent="0.25">
      <c r="W1747" s="37">
        <v>-7.7608814081177096E-4</v>
      </c>
      <c r="X1747" s="38">
        <v>-2.3260721102124076E-3</v>
      </c>
      <c r="Y1747" s="38">
        <v>3.289607225773216E-3</v>
      </c>
      <c r="Z1747" s="38">
        <v>5.6271700051012882E-3</v>
      </c>
      <c r="AA1747" s="38">
        <v>-1.8862669857218862E-3</v>
      </c>
      <c r="AB1747" s="38">
        <v>3.874732383461742E-3</v>
      </c>
    </row>
    <row r="1748" spans="23:28" x14ac:dyDescent="0.25">
      <c r="W1748" s="37">
        <v>-6.9824576121405701E-3</v>
      </c>
      <c r="X1748" s="38">
        <v>-7.2629242660914315E-3</v>
      </c>
      <c r="Y1748" s="38">
        <v>6.1343715474809872E-3</v>
      </c>
      <c r="Z1748" s="38">
        <v>-9.6714263114961799E-3</v>
      </c>
      <c r="AA1748" s="38">
        <v>-4.8779188399668784E-3</v>
      </c>
      <c r="AB1748" s="38">
        <v>-1.2648979678815523E-4</v>
      </c>
    </row>
    <row r="1749" spans="23:28" x14ac:dyDescent="0.25">
      <c r="W1749" s="37">
        <v>5.0004434933711307E-3</v>
      </c>
      <c r="X1749" s="38">
        <v>6.2931718664694927E-3</v>
      </c>
      <c r="Y1749" s="38">
        <v>8.2153165254145281E-3</v>
      </c>
      <c r="Z1749" s="38">
        <v>7.0484642681833062E-3</v>
      </c>
      <c r="AA1749" s="38">
        <v>-4.6614845667965711E-3</v>
      </c>
      <c r="AB1749" s="38">
        <v>1.4363026847501169E-2</v>
      </c>
    </row>
    <row r="1750" spans="23:28" x14ac:dyDescent="0.25">
      <c r="W1750" s="37">
        <v>-3.0131343328335791E-3</v>
      </c>
      <c r="X1750" s="38">
        <v>-1.7589080127654597E-3</v>
      </c>
      <c r="Y1750" s="38">
        <v>3.9141004918325055E-3</v>
      </c>
      <c r="Z1750" s="38">
        <v>2.8407653629357807E-3</v>
      </c>
      <c r="AA1750" s="38">
        <v>4.8754514101427048E-3</v>
      </c>
      <c r="AB1750" s="38">
        <v>-2.0382262015242302E-3</v>
      </c>
    </row>
    <row r="1751" spans="23:28" x14ac:dyDescent="0.25">
      <c r="W1751" s="37">
        <v>-8.6308976733707804E-4</v>
      </c>
      <c r="X1751" s="38">
        <v>-2.2067356914922125E-3</v>
      </c>
      <c r="Y1751" s="38">
        <v>-9.0973949290528247E-4</v>
      </c>
      <c r="Z1751" s="38">
        <v>-6.9558339116047147E-4</v>
      </c>
      <c r="AA1751" s="38">
        <v>-8.0877009931020448E-3</v>
      </c>
      <c r="AB1751" s="38">
        <v>5.1238828554109207E-3</v>
      </c>
    </row>
    <row r="1752" spans="23:28" x14ac:dyDescent="0.25">
      <c r="W1752" s="37">
        <v>5.3837394716392734E-4</v>
      </c>
      <c r="X1752" s="38">
        <v>1.5478051753016189E-3</v>
      </c>
      <c r="Y1752" s="38">
        <v>-1.4648350208484771E-3</v>
      </c>
      <c r="Z1752" s="38">
        <v>1.9921975941371781E-3</v>
      </c>
      <c r="AA1752" s="38">
        <v>-1.0931798609718681E-2</v>
      </c>
      <c r="AB1752" s="38">
        <v>8.6384249938091669E-4</v>
      </c>
    </row>
    <row r="1753" spans="23:28" x14ac:dyDescent="0.25">
      <c r="W1753" s="37">
        <v>-1.197923425026238E-3</v>
      </c>
      <c r="X1753" s="38">
        <v>9.7145670477184476E-3</v>
      </c>
      <c r="Y1753" s="38">
        <v>1.3798700193141123E-2</v>
      </c>
      <c r="Z1753" s="38">
        <v>5.6041803573691137E-3</v>
      </c>
      <c r="AA1753" s="38">
        <v>7.6053194025997072E-3</v>
      </c>
      <c r="AB1753" s="38">
        <v>-5.073430858022766E-3</v>
      </c>
    </row>
    <row r="1754" spans="23:28" x14ac:dyDescent="0.25">
      <c r="W1754" s="37">
        <v>-4.6311418827972377E-4</v>
      </c>
      <c r="X1754" s="38">
        <v>2.0282683342666133E-3</v>
      </c>
      <c r="Y1754" s="38">
        <v>3.8454678070171215E-3</v>
      </c>
      <c r="Z1754" s="38">
        <v>6.6378520485443002E-3</v>
      </c>
      <c r="AA1754" s="38">
        <v>-3.3231674787122757E-3</v>
      </c>
      <c r="AB1754" s="38">
        <v>-6.0513542358545235E-3</v>
      </c>
    </row>
    <row r="1755" spans="23:28" x14ac:dyDescent="0.25">
      <c r="W1755" s="37">
        <v>-5.3048487961874337E-3</v>
      </c>
      <c r="X1755" s="38">
        <v>-2.380410075806139E-3</v>
      </c>
      <c r="Y1755" s="38">
        <v>4.3594108711236916E-3</v>
      </c>
      <c r="Z1755" s="38">
        <v>-5.9638016334138239E-4</v>
      </c>
      <c r="AA1755" s="38">
        <v>8.5619390266481778E-3</v>
      </c>
      <c r="AB1755" s="38">
        <v>2.2472775903101139E-3</v>
      </c>
    </row>
    <row r="1756" spans="23:28" x14ac:dyDescent="0.25">
      <c r="W1756" s="37">
        <v>4.7141193726914932E-3</v>
      </c>
      <c r="X1756" s="38">
        <v>4.6520563025987931E-3</v>
      </c>
      <c r="Y1756" s="38">
        <v>5.7062872070251618E-3</v>
      </c>
      <c r="Z1756" s="38">
        <v>3.7928762420335257E-3</v>
      </c>
      <c r="AA1756" s="38">
        <v>-6.462190216453746E-3</v>
      </c>
      <c r="AB1756" s="38">
        <v>-1.1492228937744221E-2</v>
      </c>
    </row>
    <row r="1757" spans="23:28" x14ac:dyDescent="0.25">
      <c r="W1757" s="37">
        <v>-7.7772004578961062E-3</v>
      </c>
      <c r="X1757" s="38">
        <v>-8.3691079018753944E-3</v>
      </c>
      <c r="Y1757" s="38">
        <v>4.8747606461380204E-3</v>
      </c>
      <c r="Z1757" s="38">
        <v>1.137119420794188E-2</v>
      </c>
      <c r="AA1757" s="38">
        <v>-1.7079016141826288E-3</v>
      </c>
      <c r="AB1757" s="38">
        <v>1.1548232499866572E-3</v>
      </c>
    </row>
    <row r="1758" spans="23:28" x14ac:dyDescent="0.25">
      <c r="W1758" s="37">
        <v>2.5207878388740935E-3</v>
      </c>
      <c r="X1758" s="38">
        <v>-4.9875532951991763E-3</v>
      </c>
      <c r="Y1758" s="38">
        <v>4.5295797024697097E-3</v>
      </c>
      <c r="Z1758" s="38">
        <v>8.9553216942760624E-3</v>
      </c>
      <c r="AA1758" s="38">
        <v>-2.5291524106170983E-3</v>
      </c>
      <c r="AB1758" s="38">
        <v>-8.1012907763702968E-3</v>
      </c>
    </row>
    <row r="1759" spans="23:28" x14ac:dyDescent="0.25">
      <c r="W1759" s="37">
        <v>4.5873710996587758E-3</v>
      </c>
      <c r="X1759" s="38">
        <v>3.3368704296444776E-3</v>
      </c>
      <c r="Y1759" s="38">
        <v>2.3384978981572206E-3</v>
      </c>
      <c r="Z1759" s="38">
        <v>1.3046953525474236E-3</v>
      </c>
      <c r="AA1759" s="38">
        <v>2.2461760782869532E-3</v>
      </c>
      <c r="AB1759" s="38">
        <v>4.9018805988329407E-3</v>
      </c>
    </row>
    <row r="1760" spans="23:28" x14ac:dyDescent="0.25">
      <c r="W1760" s="37">
        <v>-9.3352218769722712E-6</v>
      </c>
      <c r="X1760" s="38">
        <v>-5.9099361735425182E-3</v>
      </c>
      <c r="Y1760" s="38">
        <v>-3.8974638955063708E-3</v>
      </c>
      <c r="Z1760" s="38">
        <v>-3.4450955824184351E-3</v>
      </c>
      <c r="AA1760" s="38">
        <v>-2.5733713154215366E-3</v>
      </c>
      <c r="AB1760" s="38">
        <v>-1.5071412654957385E-3</v>
      </c>
    </row>
    <row r="1761" spans="23:28" x14ac:dyDescent="0.25">
      <c r="W1761" s="37">
        <v>-4.4414474677992987E-3</v>
      </c>
      <c r="X1761" s="38">
        <v>-2.6968238100598678E-3</v>
      </c>
      <c r="Y1761" s="38">
        <v>7.3881211533749604E-3</v>
      </c>
      <c r="Z1761" s="38">
        <v>-1.4045780555250532E-3</v>
      </c>
      <c r="AA1761" s="38">
        <v>-8.6076933111064145E-3</v>
      </c>
      <c r="AB1761" s="38">
        <v>2.9357126414983215E-3</v>
      </c>
    </row>
    <row r="1762" spans="23:28" x14ac:dyDescent="0.25">
      <c r="W1762" s="37">
        <v>4.7024957120796896E-3</v>
      </c>
      <c r="X1762" s="38">
        <v>-2.2435241837447388E-3</v>
      </c>
      <c r="Y1762" s="38">
        <v>-4.4710440983602891E-3</v>
      </c>
      <c r="Z1762" s="38">
        <v>-6.1023731965804476E-3</v>
      </c>
      <c r="AA1762" s="38">
        <v>1.9422742444556206E-3</v>
      </c>
      <c r="AB1762" s="38">
        <v>-3.1673036197513282E-3</v>
      </c>
    </row>
    <row r="1763" spans="23:28" x14ac:dyDescent="0.25">
      <c r="W1763" s="37">
        <v>-6.3719445597613224E-3</v>
      </c>
      <c r="X1763" s="38">
        <v>-5.4592744183755704E-3</v>
      </c>
      <c r="Y1763" s="38">
        <v>2.4687919272182622E-4</v>
      </c>
      <c r="Z1763" s="38">
        <v>-2.7075570487057124E-3</v>
      </c>
      <c r="AA1763" s="38">
        <v>1.1914859638735651E-2</v>
      </c>
      <c r="AB1763" s="38">
        <v>-2.4506969701757041E-3</v>
      </c>
    </row>
    <row r="1764" spans="23:28" x14ac:dyDescent="0.25">
      <c r="W1764" s="37">
        <v>2.1122156931582137E-3</v>
      </c>
      <c r="X1764" s="38">
        <v>-1.2570693772649974E-3</v>
      </c>
      <c r="Y1764" s="38">
        <v>-6.5660561853714177E-3</v>
      </c>
      <c r="Z1764" s="38">
        <v>-1.0355569512910735E-3</v>
      </c>
      <c r="AA1764" s="38">
        <v>9.5667196693364522E-3</v>
      </c>
      <c r="AB1764" s="38">
        <v>3.9159584993161845E-3</v>
      </c>
    </row>
    <row r="1765" spans="23:28" x14ac:dyDescent="0.25">
      <c r="W1765" s="37">
        <v>1.6073230335663538E-3</v>
      </c>
      <c r="X1765" s="38">
        <v>-1.5650789848441491E-3</v>
      </c>
      <c r="Y1765" s="38">
        <v>3.3863371100356747E-3</v>
      </c>
      <c r="Z1765" s="38">
        <v>1.4893771252292208E-2</v>
      </c>
      <c r="AA1765" s="38">
        <v>-2.2559241950977594E-3</v>
      </c>
      <c r="AB1765" s="38">
        <v>6.2558277399024521E-3</v>
      </c>
    </row>
    <row r="1766" spans="23:28" x14ac:dyDescent="0.25">
      <c r="W1766" s="37">
        <v>-9.0903794762212786E-3</v>
      </c>
      <c r="X1766" s="38">
        <v>-4.5914366112119751E-3</v>
      </c>
      <c r="Y1766" s="38">
        <v>7.6599865456533746E-3</v>
      </c>
      <c r="Z1766" s="38">
        <v>-2.4717061698254841E-3</v>
      </c>
      <c r="AA1766" s="38">
        <v>3.1573238776298239E-3</v>
      </c>
      <c r="AB1766" s="38">
        <v>-1.0317958491337777E-3</v>
      </c>
    </row>
    <row r="1767" spans="23:28" x14ac:dyDescent="0.25">
      <c r="W1767" s="37">
        <v>-9.4557213742664297E-4</v>
      </c>
      <c r="X1767" s="38">
        <v>2.1460460109447013E-3</v>
      </c>
      <c r="Y1767" s="38">
        <v>-2.0138903295868664E-3</v>
      </c>
      <c r="Z1767" s="38">
        <v>1.9823655869287901E-3</v>
      </c>
      <c r="AA1767" s="38">
        <v>5.1521480746567249E-3</v>
      </c>
      <c r="AB1767" s="38">
        <v>-3.6402510964886458E-3</v>
      </c>
    </row>
    <row r="1768" spans="23:28" x14ac:dyDescent="0.25">
      <c r="W1768" s="37">
        <v>-1.3746448848920409E-3</v>
      </c>
      <c r="X1768" s="38">
        <v>-3.7158268944258452E-3</v>
      </c>
      <c r="Y1768" s="38">
        <v>-1.7388778309978072E-4</v>
      </c>
      <c r="Z1768" s="38">
        <v>6.378535445793386E-3</v>
      </c>
      <c r="AA1768" s="38">
        <v>8.3927948399912557E-3</v>
      </c>
      <c r="AB1768" s="38">
        <v>1.3732452570262831E-2</v>
      </c>
    </row>
    <row r="1769" spans="23:28" x14ac:dyDescent="0.25">
      <c r="W1769" s="37">
        <v>1.3126827207073802E-3</v>
      </c>
      <c r="X1769" s="38">
        <v>9.844125795789296E-4</v>
      </c>
      <c r="Y1769" s="38">
        <v>-7.5930785437289157E-3</v>
      </c>
      <c r="Z1769" s="38">
        <v>6.8937740214380025E-3</v>
      </c>
      <c r="AA1769" s="38">
        <v>7.4263352108653634E-3</v>
      </c>
      <c r="AB1769" s="38">
        <v>2.1502364951506026E-3</v>
      </c>
    </row>
    <row r="1770" spans="23:28" x14ac:dyDescent="0.25">
      <c r="W1770" s="37">
        <v>-3.6853582832933173E-3</v>
      </c>
      <c r="X1770" s="38">
        <v>6.40525958967919E-3</v>
      </c>
      <c r="Y1770" s="38">
        <v>3.5112629103001385E-3</v>
      </c>
      <c r="Z1770" s="38">
        <v>6.195805004455178E-3</v>
      </c>
      <c r="AA1770" s="38">
        <v>-1.4673078552633525E-2</v>
      </c>
      <c r="AB1770" s="38">
        <v>-1.1653913789917715E-2</v>
      </c>
    </row>
    <row r="1771" spans="23:28" x14ac:dyDescent="0.25">
      <c r="W1771" s="37">
        <v>1.915397560877318E-3</v>
      </c>
      <c r="X1771" s="38">
        <v>2.3673437797478982E-3</v>
      </c>
      <c r="Y1771" s="38">
        <v>5.4255373248030085E-3</v>
      </c>
      <c r="Z1771" s="38">
        <v>-4.8374319969014326E-3</v>
      </c>
      <c r="AA1771" s="38">
        <v>-1.0499694038927556E-2</v>
      </c>
      <c r="AB1771" s="38">
        <v>-6.6450371342521974E-3</v>
      </c>
    </row>
    <row r="1772" spans="23:28" x14ac:dyDescent="0.25">
      <c r="W1772" s="37">
        <v>-2.7208415622240857E-3</v>
      </c>
      <c r="X1772" s="38">
        <v>-1.1146461358512169E-3</v>
      </c>
      <c r="Y1772" s="38">
        <v>-5.6107514041708788E-3</v>
      </c>
      <c r="Z1772" s="38">
        <v>2.7720103090188783E-3</v>
      </c>
      <c r="AA1772" s="38">
        <v>-7.5520318968221546E-3</v>
      </c>
      <c r="AB1772" s="38">
        <v>1.2798525757389142E-4</v>
      </c>
    </row>
    <row r="1773" spans="23:28" x14ac:dyDescent="0.25">
      <c r="W1773" s="37">
        <v>4.2598176742088979E-3</v>
      </c>
      <c r="X1773" s="38">
        <v>-1.4073299300653161E-3</v>
      </c>
      <c r="Y1773" s="38">
        <v>9.4472004143914094E-3</v>
      </c>
      <c r="Z1773" s="38">
        <v>-6.4689104253091503E-3</v>
      </c>
      <c r="AA1773" s="38">
        <v>-5.6596033426932991E-3</v>
      </c>
      <c r="AB1773" s="38">
        <v>-5.8510843551754076E-3</v>
      </c>
    </row>
    <row r="1774" spans="23:28" x14ac:dyDescent="0.25">
      <c r="W1774" s="37">
        <v>-2.6660019102710069E-4</v>
      </c>
      <c r="X1774" s="38">
        <v>2.2292479550524149E-3</v>
      </c>
      <c r="Y1774" s="38">
        <v>-3.8249565859099673E-3</v>
      </c>
      <c r="Z1774" s="38">
        <v>-2.0886028714074203E-3</v>
      </c>
      <c r="AA1774" s="38">
        <v>8.1084431404713532E-3</v>
      </c>
      <c r="AB1774" s="38">
        <v>7.7668661686984704E-4</v>
      </c>
    </row>
    <row r="1775" spans="23:28" x14ac:dyDescent="0.25">
      <c r="W1775" s="37">
        <v>-1.7403672563901637E-3</v>
      </c>
      <c r="X1775" s="38">
        <v>3.252562105695688E-3</v>
      </c>
      <c r="Y1775" s="38">
        <v>-4.577837393881048E-5</v>
      </c>
      <c r="Z1775" s="38">
        <v>2.8720897929189956E-3</v>
      </c>
      <c r="AA1775" s="38">
        <v>-6.9787904830183834E-3</v>
      </c>
      <c r="AB1775" s="38">
        <v>2.4663285365808408E-3</v>
      </c>
    </row>
    <row r="1776" spans="23:28" x14ac:dyDescent="0.25">
      <c r="W1776" s="37">
        <v>1.7861021569828151E-3</v>
      </c>
      <c r="X1776" s="38">
        <v>-4.3879826236880035E-3</v>
      </c>
      <c r="Y1776" s="38">
        <v>5.8849641714492466E-3</v>
      </c>
      <c r="Z1776" s="38">
        <v>2.7283630966678171E-3</v>
      </c>
      <c r="AA1776" s="38">
        <v>1.3246621816605329E-2</v>
      </c>
      <c r="AB1776" s="38">
        <v>-2.522006328593852E-3</v>
      </c>
    </row>
    <row r="1777" spans="23:28" x14ac:dyDescent="0.25">
      <c r="W1777" s="37">
        <v>-2.7724016490683428E-4</v>
      </c>
      <c r="X1777" s="38">
        <v>1.1461620422560373E-3</v>
      </c>
      <c r="Y1777" s="38">
        <v>6.5404667753260586E-3</v>
      </c>
      <c r="Z1777" s="38">
        <v>1.7707324942250124E-3</v>
      </c>
      <c r="AA1777" s="38">
        <v>9.741501995548605E-3</v>
      </c>
      <c r="AB1777" s="38">
        <v>1.0345489705618092E-3</v>
      </c>
    </row>
    <row r="1778" spans="23:28" x14ac:dyDescent="0.25">
      <c r="W1778" s="37">
        <v>-6.1798514254041864E-5</v>
      </c>
      <c r="X1778" s="38">
        <v>-1.7170290832145838E-3</v>
      </c>
      <c r="Y1778" s="38">
        <v>-6.4212883575659368E-3</v>
      </c>
      <c r="Z1778" s="38">
        <v>-1.1652566505916185E-3</v>
      </c>
      <c r="AA1778" s="38">
        <v>7.3882586694788187E-3</v>
      </c>
      <c r="AB1778" s="38">
        <v>1.0648182379906211E-2</v>
      </c>
    </row>
    <row r="1779" spans="23:28" x14ac:dyDescent="0.25">
      <c r="W1779" s="37">
        <v>-7.4252874128578677E-4</v>
      </c>
      <c r="X1779" s="38">
        <v>-4.8310490203584775E-4</v>
      </c>
      <c r="Y1779" s="38">
        <v>8.903593025528244E-3</v>
      </c>
      <c r="Z1779" s="38">
        <v>7.3923419411694329E-4</v>
      </c>
      <c r="AA1779" s="38">
        <v>6.5857711125398054E-3</v>
      </c>
      <c r="AB1779" s="38">
        <v>6.3028810167328631E-3</v>
      </c>
    </row>
    <row r="1780" spans="23:28" x14ac:dyDescent="0.25">
      <c r="W1780" s="37">
        <v>-3.8775336042832353E-3</v>
      </c>
      <c r="X1780" s="38">
        <v>6.1348232955206186E-3</v>
      </c>
      <c r="Y1780" s="38">
        <v>1.196945826726369E-3</v>
      </c>
      <c r="Z1780" s="38">
        <v>3.6320246041042989E-3</v>
      </c>
      <c r="AA1780" s="38">
        <v>1.1568233422702178E-3</v>
      </c>
      <c r="AB1780" s="38">
        <v>3.8039774848257365E-4</v>
      </c>
    </row>
    <row r="1781" spans="23:28" x14ac:dyDescent="0.25">
      <c r="W1781" s="37">
        <v>3.6478219635668208E-3</v>
      </c>
      <c r="X1781" s="38">
        <v>2.8616339616528421E-3</v>
      </c>
      <c r="Y1781" s="38">
        <v>1.4999501223006519E-3</v>
      </c>
      <c r="Z1781" s="38">
        <v>-1.8018463439773769E-3</v>
      </c>
      <c r="AA1781" s="38">
        <v>3.5120300855021923E-3</v>
      </c>
      <c r="AB1781" s="38">
        <v>7.0079098930946201E-4</v>
      </c>
    </row>
    <row r="1782" spans="23:28" x14ac:dyDescent="0.25">
      <c r="W1782" s="37">
        <v>-1.1855964521615533E-3</v>
      </c>
      <c r="X1782" s="38">
        <v>1.668700336063921E-3</v>
      </c>
      <c r="Y1782" s="38">
        <v>-6.3084054608807507E-4</v>
      </c>
      <c r="Z1782" s="38">
        <v>3.0546753415193958E-3</v>
      </c>
      <c r="AA1782" s="38">
        <v>4.7095159207936376E-3</v>
      </c>
      <c r="AB1782" s="38">
        <v>1.4161666994265397E-2</v>
      </c>
    </row>
    <row r="1783" spans="23:28" x14ac:dyDescent="0.25">
      <c r="W1783" s="37">
        <v>-1.2126711530983447E-2</v>
      </c>
      <c r="X1783" s="38">
        <v>1.6820368457738369E-3</v>
      </c>
      <c r="Y1783" s="38">
        <v>9.5839722012475252E-3</v>
      </c>
      <c r="Z1783" s="38">
        <v>3.2886357151539411E-3</v>
      </c>
      <c r="AA1783" s="38">
        <v>6.9618533562868833E-3</v>
      </c>
      <c r="AB1783" s="38">
        <v>4.8577450946926549E-3</v>
      </c>
    </row>
    <row r="1784" spans="23:28" x14ac:dyDescent="0.25">
      <c r="W1784" s="37">
        <v>-7.225128547375787E-4</v>
      </c>
      <c r="X1784" s="38">
        <v>-2.8159749237820502E-3</v>
      </c>
      <c r="Y1784" s="38">
        <v>8.6050618238492464E-3</v>
      </c>
      <c r="Z1784" s="38">
        <v>1.2220182855645544E-2</v>
      </c>
      <c r="AA1784" s="38">
        <v>9.0591801527887574E-3</v>
      </c>
      <c r="AB1784" s="38">
        <v>8.2788335738645403E-3</v>
      </c>
    </row>
    <row r="1785" spans="23:28" x14ac:dyDescent="0.25">
      <c r="W1785" s="37">
        <v>4.3256058825121724E-3</v>
      </c>
      <c r="X1785" s="38">
        <v>-7.4825455360405589E-4</v>
      </c>
      <c r="Y1785" s="38">
        <v>1.3992715758409759E-3</v>
      </c>
      <c r="Z1785" s="38">
        <v>5.035862742107565E-3</v>
      </c>
      <c r="AA1785" s="38">
        <v>-8.547125329542906E-3</v>
      </c>
      <c r="AB1785" s="38">
        <v>-6.6573119021210003E-3</v>
      </c>
    </row>
    <row r="1786" spans="23:28" x14ac:dyDescent="0.25">
      <c r="W1786" s="37">
        <v>-2.4832835924840759E-3</v>
      </c>
      <c r="X1786" s="38">
        <v>5.066387377861247E-3</v>
      </c>
      <c r="Y1786" s="38">
        <v>9.8504822204209634E-3</v>
      </c>
      <c r="Z1786" s="38">
        <v>1.31791243923828E-2</v>
      </c>
      <c r="AA1786" s="38">
        <v>1.00107575382106E-2</v>
      </c>
      <c r="AB1786" s="38">
        <v>1.3600913247173592E-4</v>
      </c>
    </row>
    <row r="1787" spans="23:28" x14ac:dyDescent="0.25">
      <c r="W1787" s="37">
        <v>1.582678592056618E-3</v>
      </c>
      <c r="X1787" s="38">
        <v>3.1689459504159459E-3</v>
      </c>
      <c r="Y1787" s="38">
        <v>9.4826149784727025E-3</v>
      </c>
      <c r="Z1787" s="38">
        <v>2.3590936048833097E-3</v>
      </c>
      <c r="AA1787" s="38">
        <v>3.0145979654742404E-3</v>
      </c>
      <c r="AB1787" s="38">
        <v>1.3120759971467487E-2</v>
      </c>
    </row>
    <row r="1788" spans="23:28" x14ac:dyDescent="0.25">
      <c r="W1788" s="37">
        <v>2.3827247923676621E-3</v>
      </c>
      <c r="X1788" s="38">
        <v>6.6853081330919069E-5</v>
      </c>
      <c r="Y1788" s="38">
        <v>3.961700380663024E-3</v>
      </c>
      <c r="Z1788" s="38">
        <v>-4.5473716265296399E-4</v>
      </c>
      <c r="AA1788" s="38">
        <v>-7.4191001512110234E-3</v>
      </c>
      <c r="AB1788" s="38">
        <v>1.7892889799113617E-4</v>
      </c>
    </row>
    <row r="1789" spans="23:28" x14ac:dyDescent="0.25">
      <c r="W1789" s="37">
        <v>2.559123108765925E-3</v>
      </c>
      <c r="X1789" s="38">
        <v>2.6292342434098828E-3</v>
      </c>
      <c r="Y1789" s="38">
        <v>-6.2535442516003974E-3</v>
      </c>
      <c r="Z1789" s="38">
        <v>8.2347218115784923E-3</v>
      </c>
      <c r="AA1789" s="38">
        <v>7.9279615566600105E-3</v>
      </c>
      <c r="AB1789" s="38">
        <v>6.1741468733875083E-3</v>
      </c>
    </row>
    <row r="1790" spans="23:28" x14ac:dyDescent="0.25">
      <c r="W1790" s="37">
        <v>3.1219283299287865E-5</v>
      </c>
      <c r="X1790" s="38">
        <v>6.9412139989799473E-4</v>
      </c>
      <c r="Y1790" s="38">
        <v>4.5366811246400178E-3</v>
      </c>
      <c r="Z1790" s="38">
        <v>5.6035800874553385E-3</v>
      </c>
      <c r="AA1790" s="38">
        <v>-1.5821541082113987E-4</v>
      </c>
      <c r="AB1790" s="38">
        <v>-1.6801775119674859E-4</v>
      </c>
    </row>
    <row r="1791" spans="23:28" x14ac:dyDescent="0.25">
      <c r="W1791" s="37">
        <v>2.3215841474651822E-3</v>
      </c>
      <c r="X1791" s="38">
        <v>1.258489571933751E-3</v>
      </c>
      <c r="Y1791" s="38">
        <v>-6.4875760080794877E-4</v>
      </c>
      <c r="Z1791" s="38">
        <v>-5.495810798191815E-3</v>
      </c>
      <c r="AA1791" s="38">
        <v>-1.8139643397182227E-3</v>
      </c>
      <c r="AB1791" s="38">
        <v>-2.0936806514451744E-3</v>
      </c>
    </row>
    <row r="1792" spans="23:28" x14ac:dyDescent="0.25">
      <c r="W1792" s="37">
        <v>-3.2745478938537419E-3</v>
      </c>
      <c r="X1792" s="38">
        <v>-2.9922435780681553E-3</v>
      </c>
      <c r="Y1792" s="38">
        <v>-3.9177995058220401E-3</v>
      </c>
      <c r="Z1792" s="38">
        <v>-3.2386855279299201E-3</v>
      </c>
      <c r="AA1792" s="38">
        <v>-7.3221974925138057E-3</v>
      </c>
      <c r="AB1792" s="38">
        <v>-4.8653634813614188E-3</v>
      </c>
    </row>
    <row r="1793" spans="23:28" x14ac:dyDescent="0.25">
      <c r="W1793" s="37">
        <v>8.8065416093595556E-4</v>
      </c>
      <c r="X1793" s="38">
        <v>2.0166377205678146E-3</v>
      </c>
      <c r="Y1793" s="38">
        <v>4.301908477876714E-3</v>
      </c>
      <c r="Z1793" s="38">
        <v>8.490905971331085E-3</v>
      </c>
      <c r="AA1793" s="38">
        <v>1.9805035809520631E-3</v>
      </c>
      <c r="AB1793" s="38">
        <v>-4.5162201182516581E-3</v>
      </c>
    </row>
    <row r="1794" spans="23:28" x14ac:dyDescent="0.25">
      <c r="W1794" s="37">
        <v>7.0961999563209236E-3</v>
      </c>
      <c r="X1794" s="38">
        <v>1.3642248184420166E-2</v>
      </c>
      <c r="Y1794" s="38">
        <v>-6.9137178749224338E-5</v>
      </c>
      <c r="Z1794" s="38">
        <v>9.6402641641645456E-3</v>
      </c>
      <c r="AA1794" s="38">
        <v>2.3558600479271262E-3</v>
      </c>
      <c r="AB1794" s="38">
        <v>9.5882941549134556E-4</v>
      </c>
    </row>
    <row r="1795" spans="23:28" x14ac:dyDescent="0.25">
      <c r="W1795" s="37">
        <v>-2.9252868307608872E-3</v>
      </c>
      <c r="X1795" s="38">
        <v>-5.0651415878965045E-3</v>
      </c>
      <c r="Y1795" s="38">
        <v>-2.2709790875491314E-3</v>
      </c>
      <c r="Z1795" s="38">
        <v>8.0026450435354488E-3</v>
      </c>
      <c r="AA1795" s="38">
        <v>1.2786158473417162E-2</v>
      </c>
      <c r="AB1795" s="38">
        <v>8.5253193800454027E-4</v>
      </c>
    </row>
    <row r="1796" spans="23:28" x14ac:dyDescent="0.25">
      <c r="W1796" s="37">
        <v>1.9209955462414655E-3</v>
      </c>
      <c r="X1796" s="38">
        <v>-2.7022630567662413E-3</v>
      </c>
      <c r="Y1796" s="38">
        <v>3.8256627981842033E-3</v>
      </c>
      <c r="Z1796" s="38">
        <v>-1.9810441623747468E-3</v>
      </c>
      <c r="AA1796" s="38">
        <v>-7.1488906443119109E-5</v>
      </c>
      <c r="AB1796" s="38">
        <v>1.5272249505746004E-3</v>
      </c>
    </row>
    <row r="1797" spans="23:28" x14ac:dyDescent="0.25">
      <c r="W1797" s="37">
        <v>7.2826537370914582E-3</v>
      </c>
      <c r="X1797" s="38">
        <v>2.9064014691139164E-3</v>
      </c>
      <c r="Y1797" s="38">
        <v>3.2878056486457356E-3</v>
      </c>
      <c r="Z1797" s="38">
        <v>-9.7653730942402046E-4</v>
      </c>
      <c r="AA1797" s="38">
        <v>1.6829351044259965E-3</v>
      </c>
      <c r="AB1797" s="38">
        <v>4.8697096396030249E-3</v>
      </c>
    </row>
    <row r="1798" spans="23:28" x14ac:dyDescent="0.25">
      <c r="W1798" s="37">
        <v>-1.2033500297693538E-4</v>
      </c>
      <c r="X1798" s="38">
        <v>-3.2041779943247093E-3</v>
      </c>
      <c r="Y1798" s="38">
        <v>1.2840162444766611E-2</v>
      </c>
      <c r="Z1798" s="38">
        <v>2.3116392724961042E-2</v>
      </c>
      <c r="AA1798" s="38">
        <v>1.3033014252968132E-2</v>
      </c>
      <c r="AB1798" s="38">
        <v>7.2002135006063329E-3</v>
      </c>
    </row>
    <row r="1799" spans="23:28" x14ac:dyDescent="0.25">
      <c r="W1799" s="37">
        <v>-1.6024325168487849E-3</v>
      </c>
      <c r="X1799" s="38">
        <v>1.0359210434922717E-2</v>
      </c>
      <c r="Y1799" s="38">
        <v>-1.0064003271915135E-2</v>
      </c>
      <c r="Z1799" s="38">
        <v>9.0763405372053956E-4</v>
      </c>
      <c r="AA1799" s="38">
        <v>-3.5806119593791664E-3</v>
      </c>
      <c r="AB1799" s="38">
        <v>4.6406980210453187E-3</v>
      </c>
    </row>
    <row r="1800" spans="23:28" x14ac:dyDescent="0.25">
      <c r="W1800" s="37">
        <v>-3.552840948943049E-3</v>
      </c>
      <c r="X1800" s="38">
        <v>-2.725033770933805E-3</v>
      </c>
      <c r="Y1800" s="38">
        <v>-1.646880687709563E-3</v>
      </c>
      <c r="Z1800" s="38">
        <v>5.4734940075206392E-3</v>
      </c>
      <c r="AA1800" s="38">
        <v>4.3255265301093459E-3</v>
      </c>
      <c r="AB1800" s="38">
        <v>5.521001779822109E-3</v>
      </c>
    </row>
    <row r="1801" spans="23:28" x14ac:dyDescent="0.25">
      <c r="W1801" s="37">
        <v>3.0455680780491091E-3</v>
      </c>
      <c r="X1801" s="38">
        <v>6.7052356805797899E-3</v>
      </c>
      <c r="Y1801" s="38">
        <v>-7.5997463194652729E-6</v>
      </c>
      <c r="Z1801" s="38">
        <v>1.0381824104853876E-3</v>
      </c>
      <c r="AA1801" s="38">
        <v>-1.3323958850279451E-2</v>
      </c>
      <c r="AB1801" s="38">
        <v>-6.7304742138854633E-3</v>
      </c>
    </row>
    <row r="1802" spans="23:28" x14ac:dyDescent="0.25">
      <c r="W1802" s="37">
        <v>-1.9631746772589397E-3</v>
      </c>
      <c r="X1802" s="38">
        <v>2.7087246374103415E-3</v>
      </c>
      <c r="Y1802" s="38">
        <v>-3.0944664189941247E-3</v>
      </c>
      <c r="Z1802" s="38">
        <v>9.4292589399912682E-3</v>
      </c>
      <c r="AA1802" s="38">
        <v>-5.2912601712625474E-3</v>
      </c>
      <c r="AB1802" s="38">
        <v>7.0734664610758047E-3</v>
      </c>
    </row>
    <row r="1803" spans="23:28" x14ac:dyDescent="0.25">
      <c r="W1803" s="37">
        <v>-1.4248903427505782E-5</v>
      </c>
      <c r="X1803" s="38">
        <v>5.1239627307732008E-3</v>
      </c>
      <c r="Y1803" s="38">
        <v>4.4694674903017588E-3</v>
      </c>
      <c r="Z1803" s="38">
        <v>-7.5856343452760495E-4</v>
      </c>
      <c r="AA1803" s="38">
        <v>-3.4272973461076618E-3</v>
      </c>
      <c r="AB1803" s="38">
        <v>1.1731262956242427E-2</v>
      </c>
    </row>
    <row r="1804" spans="23:28" x14ac:dyDescent="0.25">
      <c r="W1804" s="37">
        <v>2.2139678685547549E-3</v>
      </c>
      <c r="X1804" s="38">
        <v>4.4665747534600089E-4</v>
      </c>
      <c r="Y1804" s="38">
        <v>1.0303566528412921E-2</v>
      </c>
      <c r="Z1804" s="38">
        <v>2.585961134019453E-3</v>
      </c>
      <c r="AA1804" s="38">
        <v>7.5219849496614187E-3</v>
      </c>
      <c r="AB1804" s="38">
        <v>-1.6331840150665812E-3</v>
      </c>
    </row>
    <row r="1805" spans="23:28" x14ac:dyDescent="0.25">
      <c r="W1805" s="37">
        <v>5.5418038436968343E-3</v>
      </c>
      <c r="X1805" s="38">
        <v>-2.7808323759236368E-3</v>
      </c>
      <c r="Y1805" s="38">
        <v>1.3520911807566883E-2</v>
      </c>
      <c r="Z1805" s="38">
        <v>-2.5472573831109915E-3</v>
      </c>
      <c r="AA1805" s="38">
        <v>1.5245548562332987E-2</v>
      </c>
      <c r="AB1805" s="38">
        <v>9.9762059143235094E-3</v>
      </c>
    </row>
    <row r="1806" spans="23:28" x14ac:dyDescent="0.25">
      <c r="W1806" s="37">
        <v>-9.2658653875347229E-3</v>
      </c>
      <c r="X1806" s="38">
        <v>6.2823914757027524E-3</v>
      </c>
      <c r="Y1806" s="38">
        <v>-1.2518355442320171E-3</v>
      </c>
      <c r="Z1806" s="38">
        <v>-9.3549126669931876E-4</v>
      </c>
      <c r="AA1806" s="38">
        <v>-3.1629465264733881E-3</v>
      </c>
      <c r="AB1806" s="38">
        <v>-6.9938775697082748E-4</v>
      </c>
    </row>
    <row r="1807" spans="23:28" x14ac:dyDescent="0.25">
      <c r="W1807" s="37">
        <v>-1.0297947605978698E-2</v>
      </c>
      <c r="X1807" s="38">
        <v>3.8532152100378882E-4</v>
      </c>
      <c r="Y1807" s="38">
        <v>6.0968345774686898E-3</v>
      </c>
      <c r="Z1807" s="38">
        <v>7.5060631327971347E-3</v>
      </c>
      <c r="AA1807" s="38">
        <v>-1.8546613172395155E-3</v>
      </c>
      <c r="AB1807" s="38">
        <v>-3.6114303032809417E-5</v>
      </c>
    </row>
    <row r="1808" spans="23:28" x14ac:dyDescent="0.25">
      <c r="W1808" s="37">
        <v>-3.1541294310969536E-3</v>
      </c>
      <c r="X1808" s="38">
        <v>2.2470699357436388E-3</v>
      </c>
      <c r="Y1808" s="38">
        <v>4.4483544871160123E-3</v>
      </c>
      <c r="Z1808" s="38">
        <v>-6.2906785584971661E-3</v>
      </c>
      <c r="AA1808" s="38">
        <v>2.9785154002718627E-3</v>
      </c>
      <c r="AB1808" s="38">
        <v>-1.912929663934483E-3</v>
      </c>
    </row>
    <row r="1809" spans="23:28" x14ac:dyDescent="0.25">
      <c r="W1809" s="37">
        <v>9.3117859250778563E-4</v>
      </c>
      <c r="X1809" s="38">
        <v>-1.373693769201054E-4</v>
      </c>
      <c r="Y1809" s="38">
        <v>1.9922310723846752E-3</v>
      </c>
      <c r="Z1809" s="38">
        <v>2.2623121556818657E-3</v>
      </c>
      <c r="AA1809" s="38">
        <v>4.4149011601693922E-4</v>
      </c>
      <c r="AB1809" s="38">
        <v>1.5294098174205283E-2</v>
      </c>
    </row>
    <row r="1810" spans="23:28" x14ac:dyDescent="0.25">
      <c r="W1810" s="37">
        <v>2.9685934032371731E-3</v>
      </c>
      <c r="X1810" s="38">
        <v>4.236150134853232E-3</v>
      </c>
      <c r="Y1810" s="38">
        <v>5.4318058260410911E-3</v>
      </c>
      <c r="Z1810" s="38">
        <v>5.82210593468626E-3</v>
      </c>
      <c r="AA1810" s="38">
        <v>1.4036755888909101E-2</v>
      </c>
      <c r="AB1810" s="38">
        <v>-1.7786785825715924E-3</v>
      </c>
    </row>
    <row r="1811" spans="23:28" x14ac:dyDescent="0.25">
      <c r="W1811" s="37">
        <v>-7.012947148724925E-3</v>
      </c>
      <c r="X1811" s="38">
        <v>-1.3902927705421462E-3</v>
      </c>
      <c r="Y1811" s="38">
        <v>-3.4311392295843686E-3</v>
      </c>
      <c r="Z1811" s="38">
        <v>-1.7102519456483424E-2</v>
      </c>
      <c r="AA1811" s="38">
        <v>-2.8020444768946618E-3</v>
      </c>
      <c r="AB1811" s="38">
        <v>7.2557182569529689E-3</v>
      </c>
    </row>
    <row r="1812" spans="23:28" x14ac:dyDescent="0.25">
      <c r="W1812" s="37">
        <v>-8.6308976733707804E-4</v>
      </c>
      <c r="X1812" s="38">
        <v>4.9601749131179531E-3</v>
      </c>
      <c r="Y1812" s="38">
        <v>4.8571155780664419E-4</v>
      </c>
      <c r="Z1812" s="38">
        <v>2.5582372321077845E-4</v>
      </c>
      <c r="AA1812" s="38">
        <v>-1.2588464309275151E-2</v>
      </c>
      <c r="AB1812" s="38">
        <v>-1.246096300848294E-2</v>
      </c>
    </row>
    <row r="1813" spans="23:28" x14ac:dyDescent="0.25">
      <c r="W1813" s="37">
        <v>5.4476075229089472E-3</v>
      </c>
      <c r="X1813" s="38">
        <v>1.4972659621671483E-3</v>
      </c>
      <c r="Y1813" s="38">
        <v>9.4990147822827573E-4</v>
      </c>
      <c r="Z1813" s="38">
        <v>-1.1893226443760797E-3</v>
      </c>
      <c r="AA1813" s="38">
        <v>2.9721438441891223E-3</v>
      </c>
      <c r="AB1813" s="38">
        <v>-2.4798243906512651E-3</v>
      </c>
    </row>
    <row r="1814" spans="23:28" x14ac:dyDescent="0.25">
      <c r="W1814" s="37">
        <v>-3.1083095882437194E-3</v>
      </c>
      <c r="X1814" s="38">
        <v>-5.0512873142215531E-3</v>
      </c>
      <c r="Y1814" s="38">
        <v>3.4135890489811575E-3</v>
      </c>
      <c r="Z1814" s="38">
        <v>6.5681517420045563E-3</v>
      </c>
      <c r="AA1814" s="38">
        <v>2.667294680676423E-3</v>
      </c>
      <c r="AB1814" s="38">
        <v>2.5136668831568388E-3</v>
      </c>
    </row>
    <row r="1815" spans="23:28" x14ac:dyDescent="0.25">
      <c r="W1815" s="37">
        <v>1.4007111076207374E-4</v>
      </c>
      <c r="X1815" s="38">
        <v>-1.8981374680370209E-3</v>
      </c>
      <c r="Y1815" s="38">
        <v>6.2608644730549716E-3</v>
      </c>
      <c r="Z1815" s="38">
        <v>6.2343395730578774E-3</v>
      </c>
      <c r="AA1815" s="38">
        <v>-4.3425505636259919E-4</v>
      </c>
      <c r="AB1815" s="38">
        <v>9.4685973102845312E-3</v>
      </c>
    </row>
    <row r="1816" spans="23:28" x14ac:dyDescent="0.25">
      <c r="W1816" s="37">
        <v>-3.883065060109948E-3</v>
      </c>
      <c r="X1816" s="38">
        <v>8.3533165323169661E-3</v>
      </c>
      <c r="Y1816" s="38">
        <v>-3.8898627207767274E-3</v>
      </c>
      <c r="Z1816" s="38">
        <v>-1.2008657658214362E-3</v>
      </c>
      <c r="AA1816" s="38">
        <v>-6.2578372661955661E-4</v>
      </c>
      <c r="AB1816" s="38">
        <v>-1.8823768947309873E-3</v>
      </c>
    </row>
    <row r="1817" spans="23:28" x14ac:dyDescent="0.25">
      <c r="W1817" s="37">
        <v>-5.8515695263864466E-3</v>
      </c>
      <c r="X1817" s="38">
        <v>3.6011153568106238E-3</v>
      </c>
      <c r="Y1817" s="38">
        <v>-1.0648663891937758E-3</v>
      </c>
      <c r="Z1817" s="38">
        <v>5.4669531353567433E-3</v>
      </c>
      <c r="AA1817" s="38">
        <v>-6.2204024642705923E-4</v>
      </c>
      <c r="AB1817" s="38">
        <v>6.9899193807941486E-6</v>
      </c>
    </row>
    <row r="1818" spans="23:28" x14ac:dyDescent="0.25">
      <c r="W1818" s="37">
        <v>-5.9566953950852602E-4</v>
      </c>
      <c r="X1818" s="38">
        <v>4.5225063083998967E-3</v>
      </c>
      <c r="Y1818" s="38">
        <v>7.7119983466545825E-4</v>
      </c>
      <c r="Z1818" s="38">
        <v>-6.1033391481658331E-3</v>
      </c>
      <c r="AA1818" s="38">
        <v>-7.0328646724112332E-3</v>
      </c>
      <c r="AB1818" s="38">
        <v>-2.193086148612201E-3</v>
      </c>
    </row>
    <row r="1819" spans="23:28" x14ac:dyDescent="0.25">
      <c r="W1819" s="37">
        <v>-2.4114507004938781E-3</v>
      </c>
      <c r="X1819" s="38">
        <v>-1.3457452343776821E-2</v>
      </c>
      <c r="Y1819" s="38">
        <v>7.2551622934530326E-3</v>
      </c>
      <c r="Z1819" s="38">
        <v>1.3485898610379071E-4</v>
      </c>
      <c r="AA1819" s="38">
        <v>-9.932053571101284E-5</v>
      </c>
      <c r="AB1819" s="38">
        <v>4.1516776412994661E-3</v>
      </c>
    </row>
    <row r="1820" spans="23:28" x14ac:dyDescent="0.25">
      <c r="W1820" s="37">
        <v>3.2267375127034027E-3</v>
      </c>
      <c r="X1820" s="38">
        <v>9.576569325668971E-3</v>
      </c>
      <c r="Y1820" s="38">
        <v>5.5417390495254952E-3</v>
      </c>
      <c r="Z1820" s="38">
        <v>-1.2204538840422175E-3</v>
      </c>
      <c r="AA1820" s="38">
        <v>4.4368836062029004E-3</v>
      </c>
      <c r="AB1820" s="38">
        <v>2.5365060004209228E-3</v>
      </c>
    </row>
    <row r="1821" spans="23:28" x14ac:dyDescent="0.25">
      <c r="W1821" s="37">
        <v>-2.509800060593989E-4</v>
      </c>
      <c r="X1821" s="38">
        <v>5.779909722856246E-3</v>
      </c>
      <c r="Y1821" s="38">
        <v>5.2559546230018898E-3</v>
      </c>
      <c r="Z1821" s="38">
        <v>9.8522756464371913E-4</v>
      </c>
      <c r="AA1821" s="38">
        <v>-1.5063011673092843E-2</v>
      </c>
      <c r="AB1821" s="38">
        <v>9.6823996194747453E-3</v>
      </c>
    </row>
    <row r="1822" spans="23:28" x14ac:dyDescent="0.25">
      <c r="W1822" s="37">
        <v>-1.3561306650459301E-3</v>
      </c>
      <c r="X1822" s="38">
        <v>-3.1431036470385152E-3</v>
      </c>
      <c r="Y1822" s="38">
        <v>6.5178730238163556E-3</v>
      </c>
      <c r="Z1822" s="38">
        <v>1.0818365224906301E-3</v>
      </c>
      <c r="AA1822" s="38">
        <v>-6.989776451420039E-3</v>
      </c>
      <c r="AB1822" s="38">
        <v>1.0675498769056867E-2</v>
      </c>
    </row>
    <row r="1823" spans="23:28" x14ac:dyDescent="0.25">
      <c r="W1823" s="37">
        <v>5.7370015065302139E-3</v>
      </c>
      <c r="X1823" s="38">
        <v>6.0388789077260299E-3</v>
      </c>
      <c r="Y1823" s="38">
        <v>-1.7350160619083908E-3</v>
      </c>
      <c r="Z1823" s="38">
        <v>2.2056649034420833E-4</v>
      </c>
      <c r="AA1823" s="38">
        <v>6.250485163135454E-3</v>
      </c>
      <c r="AB1823" s="38">
        <v>-7.4656523189456491E-3</v>
      </c>
    </row>
    <row r="1824" spans="23:28" x14ac:dyDescent="0.25">
      <c r="W1824" s="37">
        <v>-3.312383887547185E-4</v>
      </c>
      <c r="X1824" s="38">
        <v>-3.1799902419370482E-3</v>
      </c>
      <c r="Y1824" s="38">
        <v>-5.5152179420147164E-4</v>
      </c>
      <c r="Z1824" s="38">
        <v>7.1594786125497183E-4</v>
      </c>
      <c r="AA1824" s="38">
        <v>5.6197469494771212E-3</v>
      </c>
      <c r="AB1824" s="38">
        <v>3.5211369016782557E-3</v>
      </c>
    </row>
    <row r="1825" spans="23:28" x14ac:dyDescent="0.25">
      <c r="W1825" s="37">
        <v>-2.2864512038737296E-3</v>
      </c>
      <c r="X1825" s="38">
        <v>-1.4728733978918171E-3</v>
      </c>
      <c r="Y1825" s="38">
        <v>-7.7011238131002753E-3</v>
      </c>
      <c r="Z1825" s="38">
        <v>-1.0502034280460794E-2</v>
      </c>
      <c r="AA1825" s="38">
        <v>1.1503749116044491E-2</v>
      </c>
      <c r="AB1825" s="38">
        <v>-2.2249117792956533E-2</v>
      </c>
    </row>
    <row r="1826" spans="23:28" x14ac:dyDescent="0.25">
      <c r="W1826" s="37">
        <v>3.8331209816518819E-3</v>
      </c>
      <c r="X1826" s="38">
        <v>6.1322181252544397E-3</v>
      </c>
      <c r="Y1826" s="38">
        <v>9.4081333377776903E-3</v>
      </c>
      <c r="Z1826" s="38">
        <v>-5.1693329616398845E-3</v>
      </c>
      <c r="AA1826" s="38">
        <v>3.5979544155532494E-3</v>
      </c>
      <c r="AB1826" s="38">
        <v>4.0804437425198559E-3</v>
      </c>
    </row>
    <row r="1827" spans="23:28" x14ac:dyDescent="0.25">
      <c r="W1827" s="37">
        <v>-4.9351346524432295E-3</v>
      </c>
      <c r="X1827" s="38">
        <v>-2.6153986138742762E-3</v>
      </c>
      <c r="Y1827" s="38">
        <v>-3.9012768224405588E-3</v>
      </c>
      <c r="Z1827" s="38">
        <v>2.8745046718824593E-3</v>
      </c>
      <c r="AA1827" s="38">
        <v>-1.0755055735819042E-3</v>
      </c>
      <c r="AB1827" s="38">
        <v>4.623553003388224E-4</v>
      </c>
    </row>
    <row r="1828" spans="23:28" x14ac:dyDescent="0.25">
      <c r="W1828" s="37">
        <v>1.6125123374862596E-3</v>
      </c>
      <c r="X1828" s="38">
        <v>1.5900416681324727E-4</v>
      </c>
      <c r="Y1828" s="38">
        <v>7.9074571254168411E-4</v>
      </c>
      <c r="Z1828" s="38">
        <v>3.1610128117619749E-3</v>
      </c>
      <c r="AA1828" s="38">
        <v>-5.0759260228835047E-3</v>
      </c>
      <c r="AB1828" s="38">
        <v>1.1164762296526897E-2</v>
      </c>
    </row>
    <row r="1829" spans="23:28" x14ac:dyDescent="0.25">
      <c r="W1829" s="37">
        <v>1.0408810476277722E-3</v>
      </c>
      <c r="X1829" s="38">
        <v>-3.3749310998464352E-3</v>
      </c>
      <c r="Y1829" s="38">
        <v>7.6617017457952909E-3</v>
      </c>
      <c r="Z1829" s="38">
        <v>-2.7562341089549594E-3</v>
      </c>
      <c r="AA1829" s="38">
        <v>9.0182769018691024E-3</v>
      </c>
      <c r="AB1829" s="38">
        <v>-5.608020475041121E-3</v>
      </c>
    </row>
    <row r="1830" spans="23:28" x14ac:dyDescent="0.25">
      <c r="W1830" s="37">
        <v>2.5653483726258853E-3</v>
      </c>
      <c r="X1830" s="38">
        <v>6.1469640766154045E-4</v>
      </c>
      <c r="Y1830" s="38">
        <v>-5.3678346416258143E-3</v>
      </c>
      <c r="Z1830" s="38">
        <v>-5.6498386781357116E-3</v>
      </c>
      <c r="AA1830" s="38">
        <v>1.8266847438178956E-3</v>
      </c>
      <c r="AB1830" s="38">
        <v>-6.8517294686113017E-3</v>
      </c>
    </row>
    <row r="1831" spans="23:28" x14ac:dyDescent="0.25">
      <c r="W1831" s="37">
        <v>-2.3830806048877997E-3</v>
      </c>
      <c r="X1831" s="38">
        <v>2.0710901392485539E-3</v>
      </c>
      <c r="Y1831" s="38">
        <v>4.3214600330975439E-5</v>
      </c>
      <c r="Z1831" s="38">
        <v>-2.5691982834076046E-3</v>
      </c>
      <c r="AA1831" s="38">
        <v>-2.6678368921158836E-3</v>
      </c>
      <c r="AB1831" s="38">
        <v>1.461214535662657E-3</v>
      </c>
    </row>
    <row r="1832" spans="23:28" x14ac:dyDescent="0.25">
      <c r="W1832" s="37">
        <v>-1.1501837298070314E-3</v>
      </c>
      <c r="X1832" s="38">
        <v>1.2012785034836271E-2</v>
      </c>
      <c r="Y1832" s="38">
        <v>8.1908841780692458E-3</v>
      </c>
      <c r="Z1832" s="38">
        <v>1.1252133775388938E-2</v>
      </c>
      <c r="AA1832" s="38">
        <v>-1.3778641768032686E-3</v>
      </c>
      <c r="AB1832" s="38">
        <v>3.2630817066878082E-3</v>
      </c>
    </row>
    <row r="1833" spans="23:28" x14ac:dyDescent="0.25">
      <c r="W1833" s="37">
        <v>9.3307750512380151E-3</v>
      </c>
      <c r="X1833" s="38">
        <v>6.5189496561069973E-3</v>
      </c>
      <c r="Y1833" s="38">
        <v>2.4144664569608724E-3</v>
      </c>
      <c r="Z1833" s="38">
        <v>-1.0632796526505263E-2</v>
      </c>
      <c r="AA1833" s="38">
        <v>-1.1215274606831372E-3</v>
      </c>
      <c r="AB1833" s="38">
        <v>-3.3574619088663892E-3</v>
      </c>
    </row>
    <row r="1834" spans="23:28" x14ac:dyDescent="0.25">
      <c r="W1834" s="37">
        <v>3.6039124688599256E-3</v>
      </c>
      <c r="X1834" s="38">
        <v>-1.125568230439967E-3</v>
      </c>
      <c r="Y1834" s="38">
        <v>2.5788356907047276E-3</v>
      </c>
      <c r="Z1834" s="38">
        <v>3.8954878990181893E-3</v>
      </c>
      <c r="AA1834" s="38">
        <v>5.9682191168656572E-3</v>
      </c>
      <c r="AB1834" s="38">
        <v>-5.2689383970697234E-3</v>
      </c>
    </row>
    <row r="1835" spans="23:28" x14ac:dyDescent="0.25">
      <c r="W1835" s="37">
        <v>4.4076843232673125E-3</v>
      </c>
      <c r="X1835" s="38">
        <v>-1.1678175553446635E-2</v>
      </c>
      <c r="Y1835" s="38">
        <v>-1.2317899137964559E-3</v>
      </c>
      <c r="Z1835" s="38">
        <v>8.4357915337306619E-3</v>
      </c>
      <c r="AA1835" s="38">
        <v>8.3929218463599676E-4</v>
      </c>
      <c r="AB1835" s="38">
        <v>1.3981435839820188E-2</v>
      </c>
    </row>
    <row r="1836" spans="23:28" x14ac:dyDescent="0.25">
      <c r="W1836" s="37">
        <v>-2.8290851196303259E-3</v>
      </c>
      <c r="X1836" s="38">
        <v>-2.1178437939161081E-3</v>
      </c>
      <c r="Y1836" s="38">
        <v>-1.5402853177387441E-3</v>
      </c>
      <c r="Z1836" s="38">
        <v>-1.0499053629854462E-2</v>
      </c>
      <c r="AA1836" s="38">
        <v>-3.8465112913400532E-6</v>
      </c>
      <c r="AB1836" s="38">
        <v>6.4203129831061235E-3</v>
      </c>
    </row>
    <row r="1837" spans="23:28" x14ac:dyDescent="0.25">
      <c r="W1837" s="37">
        <v>-6.8235850767465302E-3</v>
      </c>
      <c r="X1837" s="38">
        <v>1.2813215423899238E-2</v>
      </c>
      <c r="Y1837" s="38">
        <v>-6.9001130072560042E-3</v>
      </c>
      <c r="Z1837" s="38">
        <v>-7.5634715646345288E-3</v>
      </c>
      <c r="AA1837" s="38">
        <v>-2.0599109883653001E-3</v>
      </c>
      <c r="AB1837" s="38">
        <v>-2.8589084614519377E-3</v>
      </c>
    </row>
    <row r="1838" spans="23:28" x14ac:dyDescent="0.25">
      <c r="W1838" s="37">
        <v>6.2756246416014617E-3</v>
      </c>
      <c r="X1838" s="38">
        <v>4.8965553471825834E-3</v>
      </c>
      <c r="Y1838" s="38">
        <v>3.9217016665621489E-3</v>
      </c>
      <c r="Z1838" s="38">
        <v>1.9641091019650045E-3</v>
      </c>
      <c r="AA1838" s="38">
        <v>7.9279615566600105E-3</v>
      </c>
      <c r="AB1838" s="38">
        <v>4.2292585341205269E-3</v>
      </c>
    </row>
    <row r="1839" spans="23:28" x14ac:dyDescent="0.25">
      <c r="W1839" s="37">
        <v>-1.376873624396103E-3</v>
      </c>
      <c r="X1839" s="38">
        <v>-2.1144232480219214E-4</v>
      </c>
      <c r="Y1839" s="38">
        <v>3.3274958735124531E-3</v>
      </c>
      <c r="Z1839" s="38">
        <v>2.9314889157660215E-3</v>
      </c>
      <c r="AA1839" s="38">
        <v>-1.6454791770130397E-2</v>
      </c>
      <c r="AB1839" s="38">
        <v>-1.1181435839820187E-2</v>
      </c>
    </row>
    <row r="1840" spans="23:28" x14ac:dyDescent="0.25">
      <c r="W1840" s="37">
        <v>8.7116701843100598E-3</v>
      </c>
      <c r="X1840" s="38">
        <v>-1.1690383882727473E-2</v>
      </c>
      <c r="Y1840" s="38">
        <v>-5.4711908746379783E-3</v>
      </c>
      <c r="Z1840" s="38">
        <v>9.9008382977626647E-5</v>
      </c>
      <c r="AA1840" s="38">
        <v>7.1053738030139356E-3</v>
      </c>
      <c r="AB1840" s="38">
        <v>6.6576586995201071E-3</v>
      </c>
    </row>
    <row r="1841" spans="23:28" x14ac:dyDescent="0.25">
      <c r="W1841" s="37">
        <v>-7.4909140494273723E-4</v>
      </c>
      <c r="X1841" s="38">
        <v>-5.8432481748459386E-3</v>
      </c>
      <c r="Y1841" s="38">
        <v>2.8378309121340865E-3</v>
      </c>
      <c r="Z1841" s="38">
        <v>-8.076005475840066E-3</v>
      </c>
      <c r="AA1841" s="38">
        <v>-2.0890719350893051E-3</v>
      </c>
      <c r="AB1841" s="38">
        <v>-4.2932117331598418E-3</v>
      </c>
    </row>
    <row r="1842" spans="23:28" x14ac:dyDescent="0.25">
      <c r="W1842" s="37">
        <v>1.994296840165043E-3</v>
      </c>
      <c r="X1842" s="38">
        <v>-3.167127895016165E-3</v>
      </c>
      <c r="Y1842" s="38">
        <v>-1.4486023173471039E-3</v>
      </c>
      <c r="Z1842" s="38">
        <v>-5.2905874842224879E-3</v>
      </c>
      <c r="AA1842" s="38">
        <v>-5.4019296693615616E-3</v>
      </c>
      <c r="AB1842" s="38">
        <v>2.4406806438822971E-3</v>
      </c>
    </row>
    <row r="1843" spans="23:28" x14ac:dyDescent="0.25">
      <c r="W1843" s="37">
        <v>-7.6015906870597954E-4</v>
      </c>
      <c r="X1843" s="38">
        <v>-3.7422186526237054E-4</v>
      </c>
      <c r="Y1843" s="38">
        <v>8.8759282271312265E-4</v>
      </c>
      <c r="Z1843" s="38">
        <v>5.3835432159587068E-3</v>
      </c>
      <c r="AA1843" s="38">
        <v>7.2196951042395084E-3</v>
      </c>
      <c r="AB1843" s="38">
        <v>-2.9324396870048074E-3</v>
      </c>
    </row>
    <row r="1844" spans="23:28" x14ac:dyDescent="0.25">
      <c r="W1844" s="37">
        <v>-6.2391516030416818E-3</v>
      </c>
      <c r="X1844" s="38">
        <v>-6.8859266977815423E-3</v>
      </c>
      <c r="Y1844" s="38">
        <v>9.0149699786285058E-3</v>
      </c>
      <c r="Z1844" s="38">
        <v>5.2425476913522278E-4</v>
      </c>
      <c r="AA1844" s="38">
        <v>1.0406833022087811E-2</v>
      </c>
      <c r="AB1844" s="38">
        <v>8.6611456403137711E-3</v>
      </c>
    </row>
    <row r="1845" spans="23:28" x14ac:dyDescent="0.25">
      <c r="W1845" s="37">
        <v>-1.462288046242611E-3</v>
      </c>
      <c r="X1845" s="38">
        <v>-3.0000372882786905E-3</v>
      </c>
      <c r="Y1845" s="38">
        <v>-2.5457442786286271E-3</v>
      </c>
      <c r="Z1845" s="38">
        <v>1.3336105324316304E-2</v>
      </c>
      <c r="AA1845" s="38">
        <v>9.7732833784073582E-3</v>
      </c>
      <c r="AB1845" s="38">
        <v>5.9018717287348411E-3</v>
      </c>
    </row>
    <row r="1846" spans="23:28" x14ac:dyDescent="0.25">
      <c r="W1846" s="37">
        <v>3.2211395273392552E-3</v>
      </c>
      <c r="X1846" s="38">
        <v>-3.4325282533463905E-3</v>
      </c>
      <c r="Y1846" s="38">
        <v>-3.1772962708055208E-5</v>
      </c>
      <c r="Z1846" s="38">
        <v>-1.544254654771794E-3</v>
      </c>
      <c r="AA1846" s="38">
        <v>-4.1362972150556744E-3</v>
      </c>
      <c r="AB1846" s="38">
        <v>3.3593430522490964E-3</v>
      </c>
    </row>
    <row r="1847" spans="23:28" x14ac:dyDescent="0.25">
      <c r="W1847" s="37">
        <v>1.3335473036020992E-2</v>
      </c>
      <c r="X1847" s="38">
        <v>7.0537289800777208E-3</v>
      </c>
      <c r="Y1847" s="38">
        <v>4.3202080592469431E-3</v>
      </c>
      <c r="Z1847" s="38">
        <v>4.0687658141279823E-3</v>
      </c>
      <c r="AA1847" s="38">
        <v>2.7308574463939294E-3</v>
      </c>
      <c r="AB1847" s="38">
        <v>-1.0405308304246864E-2</v>
      </c>
    </row>
    <row r="1848" spans="23:28" x14ac:dyDescent="0.25">
      <c r="W1848" s="37">
        <v>6.3555551287194246E-3</v>
      </c>
      <c r="X1848" s="38">
        <v>7.5583341438323261E-4</v>
      </c>
      <c r="Y1848" s="38">
        <v>-2.6452073775057221E-3</v>
      </c>
      <c r="Z1848" s="38">
        <v>1.0312206594164308E-3</v>
      </c>
      <c r="AA1848" s="38">
        <v>4.6459378755651414E-3</v>
      </c>
      <c r="AB1848" s="38">
        <v>7.3677338981600771E-3</v>
      </c>
    </row>
    <row r="1849" spans="23:28" x14ac:dyDescent="0.25">
      <c r="W1849" s="37">
        <v>-8.0644940089783634E-3</v>
      </c>
      <c r="X1849" s="38">
        <v>1.0683210773800966E-2</v>
      </c>
      <c r="Y1849" s="38">
        <v>-1.9082636158113022E-3</v>
      </c>
      <c r="Z1849" s="38">
        <v>4.4077044261313855E-3</v>
      </c>
      <c r="AA1849" s="38">
        <v>4.0174304705113172E-3</v>
      </c>
      <c r="AB1849" s="38">
        <v>9.9529475768453269E-3</v>
      </c>
    </row>
    <row r="1850" spans="23:28" x14ac:dyDescent="0.25">
      <c r="W1850" s="37">
        <v>-1.4656667963223299E-3</v>
      </c>
      <c r="X1850" s="38">
        <v>5.6608022103100666E-3</v>
      </c>
      <c r="Y1850" s="38">
        <v>-8.3754565998300674E-3</v>
      </c>
      <c r="Z1850" s="38">
        <v>8.2858620483704723E-3</v>
      </c>
      <c r="AA1850" s="38">
        <v>6.494595400989055E-4</v>
      </c>
      <c r="AB1850" s="38">
        <v>2.8700543715662209E-3</v>
      </c>
    </row>
    <row r="1851" spans="23:28" x14ac:dyDescent="0.25">
      <c r="W1851" s="37">
        <v>5.9400496547808868E-3</v>
      </c>
      <c r="X1851" s="38">
        <v>8.1426774409919874E-5</v>
      </c>
      <c r="Y1851" s="38">
        <v>1.0649186042915972E-3</v>
      </c>
      <c r="Z1851" s="38">
        <v>-2.8097892247104031E-3</v>
      </c>
      <c r="AA1851" s="38">
        <v>6.0062421799637377E-3</v>
      </c>
      <c r="AB1851" s="38">
        <v>2.541637255841488E-3</v>
      </c>
    </row>
    <row r="1852" spans="23:28" x14ac:dyDescent="0.25">
      <c r="W1852" s="37">
        <v>2.8387467546039259E-3</v>
      </c>
      <c r="X1852" s="38">
        <v>-7.5155058786767768E-3</v>
      </c>
      <c r="Y1852" s="38">
        <v>-1.2741696486627909E-4</v>
      </c>
      <c r="Z1852" s="38">
        <v>7.5460259298153684E-3</v>
      </c>
      <c r="AA1852" s="38">
        <v>6.4612965762615203E-3</v>
      </c>
      <c r="AB1852" s="38">
        <v>1.2688460086689156E-2</v>
      </c>
    </row>
    <row r="1853" spans="23:28" x14ac:dyDescent="0.25">
      <c r="W1853" s="37">
        <v>1.4801470706501277E-3</v>
      </c>
      <c r="X1853" s="38">
        <v>1.0705883385322523E-2</v>
      </c>
      <c r="Y1853" s="38">
        <v>-6.3878234454445198E-3</v>
      </c>
      <c r="Z1853" s="38">
        <v>-9.262580403327593E-3</v>
      </c>
      <c r="AA1853" s="38">
        <v>-1.0508902813773603E-3</v>
      </c>
      <c r="AB1853" s="38">
        <v>2.7579884239334208E-3</v>
      </c>
    </row>
    <row r="1854" spans="23:28" x14ac:dyDescent="0.25">
      <c r="W1854" s="37">
        <v>1.5153602043923456E-3</v>
      </c>
      <c r="X1854" s="38">
        <v>1.2698749290175329E-3</v>
      </c>
      <c r="Y1854" s="38">
        <v>1.5170157467342506E-3</v>
      </c>
      <c r="Z1854" s="38">
        <v>1.8453867524669476E-3</v>
      </c>
      <c r="AA1854" s="38">
        <v>-1.0838654710724951E-2</v>
      </c>
      <c r="AB1854" s="38">
        <v>4.8785384173119384E-3</v>
      </c>
    </row>
    <row r="1855" spans="23:28" x14ac:dyDescent="0.25">
      <c r="W1855" s="37">
        <v>8.2788480221992356E-3</v>
      </c>
      <c r="X1855" s="38">
        <v>-3.8558629714534618E-3</v>
      </c>
      <c r="Y1855" s="38">
        <v>-3.943959392878605E-3</v>
      </c>
      <c r="Z1855" s="38">
        <v>-2.5691982834076046E-3</v>
      </c>
      <c r="AA1855" s="38">
        <v>-5.7338464865926654E-3</v>
      </c>
      <c r="AB1855" s="38">
        <v>1.0628411954609328E-2</v>
      </c>
    </row>
    <row r="1856" spans="23:28" x14ac:dyDescent="0.25">
      <c r="W1856" s="37">
        <v>-5.003698092879494E-3</v>
      </c>
      <c r="X1856" s="38">
        <v>6.4778991489001783E-3</v>
      </c>
      <c r="Y1856" s="38">
        <v>2.7906999269394876E-3</v>
      </c>
      <c r="Z1856" s="38">
        <v>2.845105245415834E-3</v>
      </c>
      <c r="AA1856" s="38">
        <v>4.969970465125516E-3</v>
      </c>
      <c r="AB1856" s="38">
        <v>-8.8750025144108805E-4</v>
      </c>
    </row>
    <row r="1857" spans="23:28" x14ac:dyDescent="0.25">
      <c r="W1857" s="37">
        <v>1.4943606311120675E-3</v>
      </c>
      <c r="X1857" s="38">
        <v>-4.3215998332234449E-3</v>
      </c>
      <c r="Y1857" s="38">
        <v>2.6323277239076563E-3</v>
      </c>
      <c r="Z1857" s="38">
        <v>1.3444291901879478E-2</v>
      </c>
      <c r="AA1857" s="38">
        <v>1.7048164150863885E-2</v>
      </c>
      <c r="AB1857" s="38">
        <v>8.8748808742697294E-3</v>
      </c>
    </row>
    <row r="1858" spans="23:28" x14ac:dyDescent="0.25">
      <c r="W1858" s="37">
        <v>3.1776149535275178E-3</v>
      </c>
      <c r="X1858" s="38">
        <v>5.33393509410962E-3</v>
      </c>
      <c r="Y1858" s="38">
        <v>4.5290737801256913E-3</v>
      </c>
      <c r="Z1858" s="38">
        <v>-4.1718234494401269E-4</v>
      </c>
      <c r="AA1858" s="38">
        <v>6.9158009101636707E-3</v>
      </c>
      <c r="AB1858" s="38">
        <v>-1.7718704462946335E-3</v>
      </c>
    </row>
    <row r="1859" spans="23:28" x14ac:dyDescent="0.25">
      <c r="W1859" s="37">
        <v>4.1040150017564881E-3</v>
      </c>
      <c r="X1859" s="38">
        <v>4.4058459118568854E-3</v>
      </c>
      <c r="Y1859" s="38">
        <v>-6.9517289097930203E-4</v>
      </c>
      <c r="Z1859" s="38">
        <v>1.1203063434851356E-2</v>
      </c>
      <c r="AA1859" s="38">
        <v>-2.7933809941634536E-3</v>
      </c>
      <c r="AB1859" s="38">
        <v>7.1450273516224117E-3</v>
      </c>
    </row>
    <row r="1860" spans="23:28" x14ac:dyDescent="0.25">
      <c r="W1860" s="37">
        <v>2.8238013692302045E-3</v>
      </c>
      <c r="X1860" s="38">
        <v>-1.7200484646527911E-3</v>
      </c>
      <c r="Y1860" s="38">
        <v>-6.3238057595721335E-3</v>
      </c>
      <c r="Z1860" s="38">
        <v>-4.5125410808112068E-3</v>
      </c>
      <c r="AA1860" s="38">
        <v>-9.0008656878955672E-3</v>
      </c>
      <c r="AB1860" s="38">
        <v>5.1011286712891886E-4</v>
      </c>
    </row>
    <row r="1861" spans="23:28" x14ac:dyDescent="0.25">
      <c r="W1861" s="37">
        <v>-4.4858701903664044E-3</v>
      </c>
      <c r="X1861" s="38">
        <v>-4.6527180640841834E-3</v>
      </c>
      <c r="Y1861" s="38">
        <v>3.1725664103338207E-3</v>
      </c>
      <c r="Z1861" s="38">
        <v>-4.9534271892116627E-5</v>
      </c>
      <c r="AA1861" s="38">
        <v>8.5050534072332075E-3</v>
      </c>
      <c r="AB1861" s="38">
        <v>3.5105557834744106E-3</v>
      </c>
    </row>
    <row r="1862" spans="23:28" x14ac:dyDescent="0.25">
      <c r="W1862" s="37">
        <v>2.0579561032704075E-3</v>
      </c>
      <c r="X1862" s="38">
        <v>6.5993807791164729E-4</v>
      </c>
      <c r="Y1862" s="38">
        <v>3.1462461088754938E-3</v>
      </c>
      <c r="Z1862" s="38">
        <v>4.316242610303743E-3</v>
      </c>
      <c r="AA1862" s="38">
        <v>-9.0679427411407242E-3</v>
      </c>
      <c r="AB1862" s="38">
        <v>8.4347678138001355E-4</v>
      </c>
    </row>
    <row r="1863" spans="23:28" x14ac:dyDescent="0.25">
      <c r="W1863" s="37">
        <v>5.4696287997998295E-3</v>
      </c>
      <c r="X1863" s="38">
        <v>-4.2770067304663826E-3</v>
      </c>
      <c r="Y1863" s="38">
        <v>3.1680994862232185E-3</v>
      </c>
      <c r="Z1863" s="38">
        <v>-8.3687992006787684E-3</v>
      </c>
      <c r="AA1863" s="38">
        <v>9.3645259004086247E-3</v>
      </c>
      <c r="AB1863" s="38">
        <v>8.3506376121353244E-3</v>
      </c>
    </row>
    <row r="1864" spans="23:28" x14ac:dyDescent="0.25">
      <c r="W1864" s="37">
        <v>6.8019683249061916E-3</v>
      </c>
      <c r="X1864" s="38">
        <v>2.5416939822898712E-3</v>
      </c>
      <c r="Y1864" s="38">
        <v>1.241647099100519E-2</v>
      </c>
      <c r="Z1864" s="38">
        <v>-4.1599273542204177E-3</v>
      </c>
      <c r="AA1864" s="38">
        <v>-1.5346110452711583E-2</v>
      </c>
      <c r="AB1864" s="38">
        <v>3.8157229461252429E-3</v>
      </c>
    </row>
    <row r="1865" spans="23:28" x14ac:dyDescent="0.25">
      <c r="W1865" s="37">
        <v>-1.6816834522629506E-3</v>
      </c>
      <c r="X1865" s="38">
        <v>-1.9325605964913848E-3</v>
      </c>
      <c r="Y1865" s="38">
        <v>1.0005677500463208E-3</v>
      </c>
      <c r="Z1865" s="38">
        <v>-2.7947893765202028E-3</v>
      </c>
      <c r="AA1865" s="38">
        <v>4.6093281672336161E-3</v>
      </c>
      <c r="AB1865" s="38">
        <v>-6.9957399965584043E-3</v>
      </c>
    </row>
    <row r="1866" spans="23:28" x14ac:dyDescent="0.25">
      <c r="W1866" s="37">
        <v>-2.3207661888605792E-3</v>
      </c>
      <c r="X1866" s="38">
        <v>5.0916651596489828E-3</v>
      </c>
      <c r="Y1866" s="38">
        <v>-8.5958531321593903E-4</v>
      </c>
      <c r="Z1866" s="38">
        <v>7.7659317078825549E-3</v>
      </c>
      <c r="AA1866" s="38">
        <v>1.7931767762172967E-3</v>
      </c>
      <c r="AB1866" s="38">
        <v>9.2843081041668486E-3</v>
      </c>
    </row>
    <row r="1867" spans="23:28" x14ac:dyDescent="0.25">
      <c r="W1867" s="37">
        <v>-2.6013260003324825E-3</v>
      </c>
      <c r="X1867" s="38">
        <v>6.3012707849120489E-3</v>
      </c>
      <c r="Y1867" s="38">
        <v>-2.282565943184091E-3</v>
      </c>
      <c r="Z1867" s="38">
        <v>2.3453839920250172E-3</v>
      </c>
      <c r="AA1867" s="38">
        <v>6.0576271754223853E-3</v>
      </c>
      <c r="AB1867" s="38">
        <v>4.738535634611617E-3</v>
      </c>
    </row>
    <row r="1868" spans="23:28" x14ac:dyDescent="0.25">
      <c r="W1868" s="37">
        <v>4.2580498893570618E-3</v>
      </c>
      <c r="X1868" s="38">
        <v>-8.7345729591324917E-3</v>
      </c>
      <c r="Y1868" s="38">
        <v>-2.0677273546098143E-4</v>
      </c>
      <c r="Z1868" s="38">
        <v>1.3093388198114552E-3</v>
      </c>
      <c r="AA1868" s="38">
        <v>-8.7156583357602367E-3</v>
      </c>
      <c r="AB1868" s="38">
        <v>3.9470730236065722E-3</v>
      </c>
    </row>
    <row r="1869" spans="23:28" x14ac:dyDescent="0.25">
      <c r="W1869" s="37">
        <v>4.6328963117033706E-3</v>
      </c>
      <c r="X1869" s="38">
        <v>-6.8802585449011531E-3</v>
      </c>
      <c r="Y1869" s="38">
        <v>5.0393705014845185E-3</v>
      </c>
      <c r="Z1869" s="38">
        <v>1.4544372764549916E-2</v>
      </c>
      <c r="AA1869" s="38">
        <v>8.666985664702951E-3</v>
      </c>
      <c r="AB1869" s="38">
        <v>5.6662364307943792E-3</v>
      </c>
    </row>
    <row r="1870" spans="23:28" x14ac:dyDescent="0.25">
      <c r="W1870" s="37">
        <v>3.5524851364229105E-3</v>
      </c>
      <c r="X1870" s="38">
        <v>-1.2530275146127676E-4</v>
      </c>
      <c r="Y1870" s="38">
        <v>5.2459348926764508E-3</v>
      </c>
      <c r="Z1870" s="38">
        <v>4.5863502721942492E-3</v>
      </c>
      <c r="AA1870" s="38">
        <v>4.0068264898844063E-3</v>
      </c>
      <c r="AB1870" s="38">
        <v>8.7459130567040118E-4</v>
      </c>
    </row>
    <row r="1871" spans="23:28" x14ac:dyDescent="0.25">
      <c r="W1871" s="37">
        <v>-3.7773778331174983E-4</v>
      </c>
      <c r="X1871" s="38">
        <v>3.661666489984782E-3</v>
      </c>
      <c r="Y1871" s="38">
        <v>3.7603988158058203E-3</v>
      </c>
      <c r="Z1871" s="38">
        <v>2.4158846584497948E-3</v>
      </c>
      <c r="AA1871" s="38">
        <v>-3.4549838200211526E-3</v>
      </c>
      <c r="AB1871" s="38">
        <v>-1.628612946762005E-2</v>
      </c>
    </row>
    <row r="1872" spans="23:28" x14ac:dyDescent="0.25">
      <c r="W1872" s="37">
        <v>8.8225562194420488E-4</v>
      </c>
      <c r="X1872" s="38">
        <v>-6.585361991004901E-3</v>
      </c>
      <c r="Y1872" s="38">
        <v>9.1784692727320365E-3</v>
      </c>
      <c r="Z1872" s="38">
        <v>5.3014994280885727E-3</v>
      </c>
      <c r="AA1872" s="38">
        <v>3.1002472643274813E-3</v>
      </c>
      <c r="AB1872" s="38">
        <v>-8.3919445352090404E-3</v>
      </c>
    </row>
    <row r="1873" spans="23:28" x14ac:dyDescent="0.25">
      <c r="W1873" s="37">
        <v>2.5629247966193359E-3</v>
      </c>
      <c r="X1873" s="38">
        <v>2.3120520384291013E-3</v>
      </c>
      <c r="Y1873" s="38">
        <v>-1.0590174333141476E-3</v>
      </c>
      <c r="Z1873" s="38">
        <v>4.2228488913053294E-3</v>
      </c>
      <c r="AA1873" s="38">
        <v>4.0118534490000456E-3</v>
      </c>
      <c r="AB1873" s="38">
        <v>-1.474702114238753E-2</v>
      </c>
    </row>
    <row r="1874" spans="23:28" x14ac:dyDescent="0.25">
      <c r="W1874" s="37">
        <v>-2.6791370464721688E-3</v>
      </c>
      <c r="X1874" s="38">
        <v>2.3307187919053831E-3</v>
      </c>
      <c r="Y1874" s="38">
        <v>1.0633205784464372E-2</v>
      </c>
      <c r="Z1874" s="38">
        <v>4.0185087330712119E-3</v>
      </c>
      <c r="AA1874" s="38">
        <v>-8.6520955700427303E-3</v>
      </c>
      <c r="AB1874" s="38">
        <v>6.662137060506211E-4</v>
      </c>
    </row>
    <row r="1875" spans="23:28" x14ac:dyDescent="0.25">
      <c r="W1875" s="37">
        <v>-7.2633324636262758E-5</v>
      </c>
      <c r="X1875" s="38">
        <v>6.4253815324045718E-3</v>
      </c>
      <c r="Y1875" s="38">
        <v>-3.9753759364852155E-3</v>
      </c>
      <c r="Z1875" s="38">
        <v>-2.3569580211358701E-3</v>
      </c>
      <c r="AA1875" s="38">
        <v>2.8980152966221794E-3</v>
      </c>
      <c r="AB1875" s="38">
        <v>7.1672124853525022E-3</v>
      </c>
    </row>
    <row r="1876" spans="23:28" x14ac:dyDescent="0.25">
      <c r="W1876" s="37">
        <v>-3.1957864257507029E-3</v>
      </c>
      <c r="X1876" s="38">
        <v>-5.2295180214277925E-3</v>
      </c>
      <c r="Y1876" s="38">
        <v>1.1111783642767114E-2</v>
      </c>
      <c r="Z1876" s="38">
        <v>-1.7924076170573245E-3</v>
      </c>
      <c r="AA1876" s="38">
        <v>8.2974965299479654E-3</v>
      </c>
      <c r="AB1876" s="38">
        <v>2.4865360399999189E-4</v>
      </c>
    </row>
    <row r="1877" spans="23:28" x14ac:dyDescent="0.25">
      <c r="W1877" s="37">
        <v>1.1273029167554341E-3</v>
      </c>
      <c r="X1877" s="38">
        <v>4.6880142260852155E-4</v>
      </c>
      <c r="Y1877" s="38">
        <v>9.467585382984544E-3</v>
      </c>
      <c r="Z1877" s="38">
        <v>3.424131123966799E-3</v>
      </c>
      <c r="AA1877" s="38">
        <v>5.4274695831816643E-3</v>
      </c>
      <c r="AB1877" s="38">
        <v>-2.6834731862560145E-3</v>
      </c>
    </row>
    <row r="1878" spans="23:28" x14ac:dyDescent="0.25">
      <c r="W1878" s="37">
        <v>2.7610972801980094E-3</v>
      </c>
      <c r="X1878" s="38">
        <v>1.7291206657100702E-3</v>
      </c>
      <c r="Y1878" s="38">
        <v>1.2629748624054628E-3</v>
      </c>
      <c r="Z1878" s="38">
        <v>-7.0713606298057133E-3</v>
      </c>
      <c r="AA1878" s="38">
        <v>-4.161294495034963E-3</v>
      </c>
      <c r="AB1878" s="38">
        <v>5.8625153350352777E-3</v>
      </c>
    </row>
    <row r="1879" spans="23:28" x14ac:dyDescent="0.25">
      <c r="W1879" s="37">
        <v>3.7224776087881762E-3</v>
      </c>
      <c r="X1879" s="38">
        <v>-1.0976852783860522E-3</v>
      </c>
      <c r="Y1879" s="38">
        <v>-2.8453181739190765E-3</v>
      </c>
      <c r="Z1879" s="38">
        <v>5.5878902738470057E-3</v>
      </c>
      <c r="AA1879" s="38">
        <v>5.2978687709663063E-3</v>
      </c>
      <c r="AB1879" s="38">
        <v>3.2788108491207824E-3</v>
      </c>
    </row>
    <row r="1880" spans="23:28" x14ac:dyDescent="0.25">
      <c r="W1880" s="37">
        <v>4.732091852018493E-3</v>
      </c>
      <c r="X1880" s="38">
        <v>-4.3931297088784047E-4</v>
      </c>
      <c r="Y1880" s="38">
        <v>1.5932619458486443E-3</v>
      </c>
      <c r="Z1880" s="38">
        <v>-3.5107112936828347E-3</v>
      </c>
      <c r="AA1880" s="38">
        <v>1.1746387750562279E-2</v>
      </c>
      <c r="AB1880" s="38">
        <v>5.2332777737683486E-5</v>
      </c>
    </row>
    <row r="1881" spans="23:28" x14ac:dyDescent="0.25">
      <c r="W1881" s="37">
        <v>1.0943232746270951E-3</v>
      </c>
      <c r="X1881" s="38">
        <v>4.9844716684456216E-3</v>
      </c>
      <c r="Y1881" s="38">
        <v>-1.099071675477171E-3</v>
      </c>
      <c r="Z1881" s="38">
        <v>-1.3471729327364302E-3</v>
      </c>
      <c r="AA1881" s="38">
        <v>4.2472190362866967E-3</v>
      </c>
      <c r="AB1881" s="38">
        <v>-8.1571812153139033E-3</v>
      </c>
    </row>
    <row r="1882" spans="23:28" x14ac:dyDescent="0.25">
      <c r="W1882" s="37">
        <v>3.4238835405616553E-3</v>
      </c>
      <c r="X1882" s="38">
        <v>-4.7349084272718753E-4</v>
      </c>
      <c r="Y1882" s="38">
        <v>9.1322452458858609E-3</v>
      </c>
      <c r="Z1882" s="38">
        <v>-3.9738574802584484E-3</v>
      </c>
      <c r="AA1882" s="38">
        <v>8.1636327341664573E-3</v>
      </c>
      <c r="AB1882" s="38">
        <v>4.5545482670480853E-3</v>
      </c>
    </row>
    <row r="1883" spans="23:28" x14ac:dyDescent="0.25">
      <c r="W1883" s="37">
        <v>2.0260932069490079E-3</v>
      </c>
      <c r="X1883" s="38">
        <v>-6.7772943677700814E-3</v>
      </c>
      <c r="Y1883" s="38">
        <v>-3.5588784516643497E-3</v>
      </c>
      <c r="Z1883" s="38">
        <v>1.3673856104389414E-3</v>
      </c>
      <c r="AA1883" s="38">
        <v>-3.7494658353272826E-3</v>
      </c>
      <c r="AB1883" s="38">
        <v>3.9410781745449642E-3</v>
      </c>
    </row>
    <row r="1884" spans="23:28" x14ac:dyDescent="0.25">
      <c r="W1884" s="37">
        <v>3.2641651296202324E-3</v>
      </c>
      <c r="X1884" s="38">
        <v>1.8205196309063467E-3</v>
      </c>
      <c r="Y1884" s="38">
        <v>3.4108620041512043E-3</v>
      </c>
      <c r="Z1884" s="38">
        <v>5.774470722218393E-3</v>
      </c>
      <c r="AA1884" s="38">
        <v>7.798742732219398E-3</v>
      </c>
      <c r="AB1884" s="38">
        <v>1.7177436601638327E-2</v>
      </c>
    </row>
    <row r="1885" spans="23:28" x14ac:dyDescent="0.25">
      <c r="W1885" s="37">
        <v>5.7282671286870025E-3</v>
      </c>
      <c r="X1885" s="38">
        <v>1.4007547590845206E-3</v>
      </c>
      <c r="Y1885" s="38">
        <v>8.6299754143998146E-3</v>
      </c>
      <c r="Z1885" s="38">
        <v>-3.6003240021898822E-3</v>
      </c>
      <c r="AA1885" s="38">
        <v>7.9589636844582846E-3</v>
      </c>
      <c r="AB1885" s="38">
        <v>8.6227786063194801E-3</v>
      </c>
    </row>
    <row r="1886" spans="23:28" x14ac:dyDescent="0.25">
      <c r="W1886" s="37">
        <v>-1.6991189431806561E-3</v>
      </c>
      <c r="X1886" s="38">
        <v>-2.2191293257710636E-3</v>
      </c>
      <c r="Y1886" s="38">
        <v>-1.4569438662387255E-3</v>
      </c>
      <c r="Z1886" s="38">
        <v>-4.7941849644928883E-3</v>
      </c>
      <c r="AA1886" s="38">
        <v>3.7594130081823095E-3</v>
      </c>
      <c r="AB1886" s="38">
        <v>-9.3773132640431866E-3</v>
      </c>
    </row>
    <row r="1887" spans="23:28" x14ac:dyDescent="0.25">
      <c r="W1887" s="37">
        <v>8.4197005571681072E-3</v>
      </c>
      <c r="X1887" s="38">
        <v>-1.415657754681888E-3</v>
      </c>
      <c r="Y1887" s="38">
        <v>4.1315298738514687E-3</v>
      </c>
      <c r="Z1887" s="38">
        <v>-5.2733383487691757E-3</v>
      </c>
      <c r="AA1887" s="38">
        <v>-1.0919234081404284E-3</v>
      </c>
      <c r="AB1887" s="38">
        <v>-1.5687281776184683E-2</v>
      </c>
    </row>
    <row r="1888" spans="23:28" x14ac:dyDescent="0.25">
      <c r="W1888" s="37">
        <v>-1.7372498723503668E-3</v>
      </c>
      <c r="X1888" s="38">
        <v>6.1871992081942153E-3</v>
      </c>
      <c r="Y1888" s="38">
        <v>-1.0095197703273152E-2</v>
      </c>
      <c r="Z1888" s="38">
        <v>-1.0335698508868519E-3</v>
      </c>
      <c r="AA1888" s="38">
        <v>1.9608694093301892E-3</v>
      </c>
      <c r="AB1888" s="38">
        <v>4.9442553780740129E-3</v>
      </c>
    </row>
    <row r="1889" spans="23:28" x14ac:dyDescent="0.25">
      <c r="W1889" s="37">
        <v>2.9336083707661598E-3</v>
      </c>
      <c r="X1889" s="38">
        <v>8.5346734774793733E-4</v>
      </c>
      <c r="Y1889" s="38">
        <v>-1.7578812839441525E-3</v>
      </c>
      <c r="Z1889" s="38">
        <v>7.8711100362226713E-3</v>
      </c>
      <c r="AA1889" s="38">
        <v>-1.3634021196514369E-3</v>
      </c>
      <c r="AB1889" s="38">
        <v>-1.2591127289269936E-4</v>
      </c>
    </row>
    <row r="1890" spans="23:28" x14ac:dyDescent="0.25">
      <c r="W1890" s="37">
        <v>5.142997588322032E-4</v>
      </c>
      <c r="X1890" s="38">
        <v>6.7887428329195245E-3</v>
      </c>
      <c r="Y1890" s="38">
        <v>-8.4053918789904871E-4</v>
      </c>
      <c r="Z1890" s="38">
        <v>1.7478877392306457E-3</v>
      </c>
      <c r="AA1890" s="38">
        <v>-6.9337264348287141E-4</v>
      </c>
      <c r="AB1890" s="38">
        <v>7.0001783832471121E-3</v>
      </c>
    </row>
    <row r="1891" spans="23:28" x14ac:dyDescent="0.25">
      <c r="W1891" s="37">
        <v>4.8635260099981682E-4</v>
      </c>
      <c r="X1891" s="38">
        <v>7.7948399691886144E-3</v>
      </c>
      <c r="Y1891" s="38">
        <v>4.0499843458164839E-4</v>
      </c>
      <c r="Z1891" s="38">
        <v>1.5193297948200778E-3</v>
      </c>
      <c r="AA1891" s="38">
        <v>1.2499881555512547E-2</v>
      </c>
      <c r="AB1891" s="38">
        <v>-1.1217857692021061E-2</v>
      </c>
    </row>
    <row r="1892" spans="23:28" x14ac:dyDescent="0.25">
      <c r="W1892" s="37">
        <v>2.027419045587885E-3</v>
      </c>
      <c r="X1892" s="38">
        <v>-2.0235692975256823E-4</v>
      </c>
      <c r="Y1892" s="38">
        <v>1.0041671508182481E-2</v>
      </c>
      <c r="Z1892" s="38">
        <v>-1.8386284004180198E-3</v>
      </c>
      <c r="AA1892" s="38">
        <v>1.967072890792042E-3</v>
      </c>
      <c r="AB1892" s="38">
        <v>4.5384837484438324E-3</v>
      </c>
    </row>
    <row r="1893" spans="23:28" x14ac:dyDescent="0.25">
      <c r="W1893" s="37">
        <v>6.2552095778286455E-3</v>
      </c>
      <c r="X1893" s="38">
        <v>6.4128788951857132E-3</v>
      </c>
      <c r="Y1893" s="38">
        <v>7.8781501320496321E-3</v>
      </c>
      <c r="Z1893" s="38">
        <v>1.4953605053352657E-2</v>
      </c>
      <c r="AA1893" s="38">
        <v>-6.8638990696053958E-4</v>
      </c>
      <c r="AB1893" s="38">
        <v>4.9486823435348926E-3</v>
      </c>
    </row>
    <row r="1894" spans="23:28" x14ac:dyDescent="0.25">
      <c r="W1894" s="37">
        <v>6.1311700073914833E-3</v>
      </c>
      <c r="X1894" s="38">
        <v>-2.2398398843724858E-3</v>
      </c>
      <c r="Y1894" s="38">
        <v>1.1408673681720393E-2</v>
      </c>
      <c r="Z1894" s="38">
        <v>1.4342846573810674E-3</v>
      </c>
      <c r="AA1894" s="38">
        <v>-8.67061433736235E-3</v>
      </c>
      <c r="AB1894" s="38">
        <v>-1.5183546766923973E-2</v>
      </c>
    </row>
    <row r="1895" spans="23:28" x14ac:dyDescent="0.25">
      <c r="W1895" s="37">
        <v>1.7482040811941258E-3</v>
      </c>
      <c r="X1895" s="38">
        <v>3.8162326589153963E-3</v>
      </c>
      <c r="Y1895" s="38">
        <v>4.9240942444645046E-3</v>
      </c>
      <c r="Z1895" s="38">
        <v>3.6089038629426792E-3</v>
      </c>
      <c r="AA1895" s="38">
        <v>5.8298249460756778E-3</v>
      </c>
      <c r="AB1895" s="38">
        <v>-3.5402419222133174E-3</v>
      </c>
    </row>
    <row r="1896" spans="23:28" x14ac:dyDescent="0.25">
      <c r="W1896" s="37">
        <v>-3.9232869175990347E-3</v>
      </c>
      <c r="X1896" s="38">
        <v>-6.3664186857058658E-3</v>
      </c>
      <c r="Y1896" s="38">
        <v>2.4701117450182213E-3</v>
      </c>
      <c r="Z1896" s="38">
        <v>-1.7636084605044745E-3</v>
      </c>
      <c r="AA1896" s="38">
        <v>7.6413484895136207E-3</v>
      </c>
      <c r="AB1896" s="38">
        <v>-4.3956020782512494E-3</v>
      </c>
    </row>
    <row r="1897" spans="23:28" x14ac:dyDescent="0.25">
      <c r="W1897" s="37">
        <v>-6.4007325363636463E-4</v>
      </c>
      <c r="X1897" s="38">
        <v>1.2408637965345406E-3</v>
      </c>
      <c r="Y1897" s="38">
        <v>-3.9753759364852155E-3</v>
      </c>
      <c r="Z1897" s="38">
        <v>9.1515754578096672E-3</v>
      </c>
      <c r="AA1897" s="38">
        <v>5.74182260253001E-3</v>
      </c>
      <c r="AB1897" s="38">
        <v>6.0234791284405221E-3</v>
      </c>
    </row>
    <row r="1898" spans="23:28" x14ac:dyDescent="0.25">
      <c r="W1898" s="37">
        <v>1.6040773425615043E-3</v>
      </c>
      <c r="X1898" s="38">
        <v>9.3185375660832515E-3</v>
      </c>
      <c r="Y1898" s="38">
        <v>1.5166023711604794E-3</v>
      </c>
      <c r="Z1898" s="38">
        <v>1.9393117448373231E-3</v>
      </c>
      <c r="AA1898" s="38">
        <v>1.3794228981249034E-3</v>
      </c>
      <c r="AB1898" s="38">
        <v>-9.6747919279674532E-3</v>
      </c>
    </row>
    <row r="1899" spans="23:28" x14ac:dyDescent="0.25">
      <c r="W1899" s="37">
        <v>-2.2911557925923256E-3</v>
      </c>
      <c r="X1899" s="38">
        <v>8.9943410219129882E-3</v>
      </c>
      <c r="Y1899" s="38">
        <v>2.6638985121313456E-3</v>
      </c>
      <c r="Z1899" s="38">
        <v>1.0321452130767283E-3</v>
      </c>
      <c r="AA1899" s="38">
        <v>-2.491114068008028E-3</v>
      </c>
      <c r="AB1899" s="38">
        <v>2.0199093149916737E-3</v>
      </c>
    </row>
    <row r="1900" spans="23:28" x14ac:dyDescent="0.25">
      <c r="W1900" s="37">
        <v>5.6262773477996231E-3</v>
      </c>
      <c r="X1900" s="38">
        <v>-1.4310707703989465E-3</v>
      </c>
      <c r="Y1900" s="38">
        <v>-2.8577687994096775E-3</v>
      </c>
      <c r="Z1900" s="38">
        <v>-4.9079050647094849E-3</v>
      </c>
      <c r="AA1900" s="38">
        <v>6.597884895280003E-4</v>
      </c>
      <c r="AB1900" s="38">
        <v>9.5366954418626849E-3</v>
      </c>
    </row>
    <row r="1901" spans="23:28" x14ac:dyDescent="0.25">
      <c r="W1901" s="37">
        <v>-3.5118872665421807E-3</v>
      </c>
      <c r="X1901" s="38">
        <v>8.9273696155723892E-3</v>
      </c>
      <c r="Y1901" s="38">
        <v>-1.486207154990916E-3</v>
      </c>
      <c r="Z1901" s="38">
        <v>8.1741704464831852E-3</v>
      </c>
      <c r="AA1901" s="38">
        <v>6.5543029596563428E-3</v>
      </c>
      <c r="AB1901" s="38">
        <v>7.9291871464978615E-3</v>
      </c>
    </row>
    <row r="1902" spans="23:28" x14ac:dyDescent="0.25">
      <c r="W1902" s="37">
        <v>8.4768399256048722E-3</v>
      </c>
      <c r="X1902" s="38">
        <v>-1.9853561704840099E-3</v>
      </c>
      <c r="Y1902" s="38">
        <v>-5.9088260417833232E-3</v>
      </c>
      <c r="Z1902" s="38">
        <v>9.392344698710075E-4</v>
      </c>
      <c r="AA1902" s="38">
        <v>2.1056733349803835E-3</v>
      </c>
      <c r="AB1902" s="38">
        <v>-4.0049223763286134E-3</v>
      </c>
    </row>
    <row r="1903" spans="23:28" x14ac:dyDescent="0.25">
      <c r="W1903" s="37">
        <v>-3.1027496197581061E-3</v>
      </c>
      <c r="X1903" s="38">
        <v>9.5261881667975112E-3</v>
      </c>
      <c r="Y1903" s="38">
        <v>2.08409916631681E-3</v>
      </c>
      <c r="Z1903" s="38">
        <v>-6.7933873621484966E-3</v>
      </c>
      <c r="AA1903" s="38">
        <v>6.0141340473899617E-3</v>
      </c>
      <c r="AB1903" s="38">
        <v>1.7320234986655122E-4</v>
      </c>
    </row>
    <row r="1904" spans="23:28" x14ac:dyDescent="0.25">
      <c r="W1904" s="37">
        <v>-1.4144295482779853E-3</v>
      </c>
      <c r="X1904" s="38">
        <v>-2.0255292040237687E-3</v>
      </c>
      <c r="Y1904" s="38">
        <v>3.4300443808533596E-4</v>
      </c>
      <c r="Z1904" s="38">
        <v>-1.9900965086606451E-3</v>
      </c>
      <c r="AA1904" s="38">
        <v>-9.8243396531790504E-3</v>
      </c>
      <c r="AB1904" s="38">
        <v>-4.5022181631007695E-3</v>
      </c>
    </row>
    <row r="1905" spans="23:28" x14ac:dyDescent="0.25">
      <c r="W1905" s="37">
        <v>-5.335813543753465E-3</v>
      </c>
      <c r="X1905" s="38">
        <v>4.0848377036818411E-3</v>
      </c>
      <c r="Y1905" s="38">
        <v>-3.401789563846614E-3</v>
      </c>
      <c r="Z1905" s="38">
        <v>-1.0165938325980096E-2</v>
      </c>
      <c r="AA1905" s="38">
        <v>2.8684112440794706E-3</v>
      </c>
      <c r="AB1905" s="38">
        <v>1.1690783052369079E-2</v>
      </c>
    </row>
    <row r="1906" spans="23:28" x14ac:dyDescent="0.25">
      <c r="W1906" s="37">
        <v>4.3453271382517412E-3</v>
      </c>
      <c r="X1906" s="38">
        <v>-8.042491492436965E-3</v>
      </c>
      <c r="Y1906" s="38">
        <v>1.4379499560196564E-3</v>
      </c>
      <c r="Z1906" s="38">
        <v>9.0081178480715604E-3</v>
      </c>
      <c r="AA1906" s="38">
        <v>4.2387389076873659E-3</v>
      </c>
      <c r="AB1906" s="38">
        <v>3.2508488608404152E-3</v>
      </c>
    </row>
    <row r="1907" spans="23:28" x14ac:dyDescent="0.25">
      <c r="W1907" s="37">
        <v>7.3416087161458561E-4</v>
      </c>
      <c r="X1907" s="38">
        <v>7.9037230059620916E-3</v>
      </c>
      <c r="Y1907" s="38">
        <v>-6.4485094475880038E-3</v>
      </c>
      <c r="Z1907" s="38">
        <v>-2.3492442077611489E-3</v>
      </c>
      <c r="AA1907" s="38">
        <v>1.3588821744732558E-2</v>
      </c>
      <c r="AB1907" s="38">
        <v>1.0476084097614512E-2</v>
      </c>
    </row>
    <row r="1908" spans="23:28" x14ac:dyDescent="0.25">
      <c r="W1908" s="37">
        <v>-3.5720679852616743E-3</v>
      </c>
      <c r="X1908" s="38">
        <v>3.4243997904704884E-3</v>
      </c>
      <c r="Y1908" s="38">
        <v>-3.0529185728155419E-4</v>
      </c>
      <c r="Z1908" s="38">
        <v>-5.4094547264583528E-3</v>
      </c>
      <c r="AA1908" s="38">
        <v>-9.8854882561601708E-3</v>
      </c>
      <c r="AB1908" s="38">
        <v>-2.2957112570235038E-3</v>
      </c>
    </row>
    <row r="1909" spans="23:28" x14ac:dyDescent="0.25">
      <c r="W1909" s="37">
        <v>6.8134117100125875E-4</v>
      </c>
      <c r="X1909" s="38">
        <v>-1.7723371749743819E-3</v>
      </c>
      <c r="Y1909" s="38">
        <v>-1.2705485011760174E-3</v>
      </c>
      <c r="Z1909" s="38">
        <v>-4.0808297186857093E-3</v>
      </c>
      <c r="AA1909" s="38">
        <v>5.1013666198821738E-3</v>
      </c>
      <c r="AB1909" s="38">
        <v>7.6362695985029861E-3</v>
      </c>
    </row>
    <row r="1910" spans="23:28" x14ac:dyDescent="0.25">
      <c r="W1910" s="37">
        <v>1.6531048595410536E-3</v>
      </c>
      <c r="X1910" s="38">
        <v>1.7926257785584312E-3</v>
      </c>
      <c r="Y1910" s="38">
        <v>6.9691310755421003E-3</v>
      </c>
      <c r="Z1910" s="38">
        <v>6.3246215480205134E-3</v>
      </c>
      <c r="AA1910" s="38">
        <v>1.6235538638383149E-2</v>
      </c>
      <c r="AB1910" s="38">
        <v>5.6835921476580554E-3</v>
      </c>
    </row>
    <row r="1911" spans="23:28" x14ac:dyDescent="0.25">
      <c r="W1911" s="37">
        <v>-4.1430526835174535E-4</v>
      </c>
      <c r="X1911" s="38">
        <v>6.7358764070158941E-3</v>
      </c>
      <c r="Y1911" s="38">
        <v>7.3525091561838065E-3</v>
      </c>
      <c r="Z1911" s="38">
        <v>-4.4078319289554205E-3</v>
      </c>
      <c r="AA1911" s="38">
        <v>7.9598040575627228E-3</v>
      </c>
      <c r="AB1911" s="38">
        <v>-9.1830455277304283E-4</v>
      </c>
    </row>
    <row r="1912" spans="23:28" x14ac:dyDescent="0.25">
      <c r="W1912" s="37">
        <v>-6.2172538810060353E-3</v>
      </c>
      <c r="X1912" s="38">
        <v>9.8743435571814198E-3</v>
      </c>
      <c r="Y1912" s="38">
        <v>4.8415178462651969E-3</v>
      </c>
      <c r="Z1912" s="38">
        <v>-4.5377811072175984E-4</v>
      </c>
      <c r="AA1912" s="38">
        <v>-1.8477778975386173E-3</v>
      </c>
      <c r="AB1912" s="38">
        <v>9.3556258469892784E-3</v>
      </c>
    </row>
    <row r="1913" spans="23:28" x14ac:dyDescent="0.25">
      <c r="W1913" s="37">
        <v>-1.2543309685512213E-3</v>
      </c>
      <c r="X1913" s="38">
        <v>3.0092054455599284E-4</v>
      </c>
      <c r="Y1913" s="38">
        <v>3.1435684223230058E-3</v>
      </c>
      <c r="Z1913" s="38">
        <v>-1.1933382431096107E-3</v>
      </c>
      <c r="AA1913" s="38">
        <v>-6.5805911471135915E-3</v>
      </c>
      <c r="AB1913" s="38">
        <v>8.9777418351004597E-4</v>
      </c>
    </row>
    <row r="1914" spans="23:28" x14ac:dyDescent="0.25">
      <c r="W1914" s="37">
        <v>3.1746448848920406E-3</v>
      </c>
      <c r="X1914" s="38">
        <v>5.2872273343164125E-3</v>
      </c>
      <c r="Y1914" s="38">
        <v>1.1139226845037774E-2</v>
      </c>
      <c r="Z1914" s="38">
        <v>-2.3371353146729237E-3</v>
      </c>
      <c r="AA1914" s="38">
        <v>4.378736421931529E-5</v>
      </c>
      <c r="AB1914" s="38">
        <v>4.5397246402775638E-3</v>
      </c>
    </row>
    <row r="1915" spans="23:28" x14ac:dyDescent="0.25">
      <c r="W1915" s="37">
        <v>1.4943606311120675E-3</v>
      </c>
      <c r="X1915" s="38">
        <v>7.2057117793301578E-3</v>
      </c>
      <c r="Y1915" s="38">
        <v>4.7728419729570308E-3</v>
      </c>
      <c r="Z1915" s="38">
        <v>6.7448104876631984E-3</v>
      </c>
      <c r="AA1915" s="38">
        <v>2.6877692254027351E-3</v>
      </c>
      <c r="AB1915" s="38">
        <v>8.7089367447209954E-3</v>
      </c>
    </row>
    <row r="1916" spans="23:28" x14ac:dyDescent="0.25">
      <c r="W1916" s="37">
        <v>1.1321072997801821E-3</v>
      </c>
      <c r="X1916" s="38">
        <v>4.3232761848012152E-3</v>
      </c>
      <c r="Y1916" s="38">
        <v>4.217432302117232E-4</v>
      </c>
      <c r="Z1916" s="38">
        <v>1.2596613097059161E-3</v>
      </c>
      <c r="AA1916" s="38">
        <v>7.2767335187643766E-3</v>
      </c>
      <c r="AB1916" s="38">
        <v>-1.2490744412492495E-2</v>
      </c>
    </row>
    <row r="1917" spans="23:28" x14ac:dyDescent="0.25">
      <c r="W1917" s="37">
        <v>8.0358444392768431E-4</v>
      </c>
      <c r="X1917" s="38">
        <v>-4.0147238562203711E-3</v>
      </c>
      <c r="Y1917" s="38">
        <v>6.6591117347830735E-3</v>
      </c>
      <c r="Z1917" s="38">
        <v>-7.4658276586604191E-3</v>
      </c>
      <c r="AA1917" s="38">
        <v>6.3815680879168212E-3</v>
      </c>
      <c r="AB1917" s="38">
        <v>1.1958882763689326E-2</v>
      </c>
    </row>
    <row r="1918" spans="23:28" x14ac:dyDescent="0.25">
      <c r="W1918" s="37">
        <v>-1.7980055963576888E-3</v>
      </c>
      <c r="X1918" s="38">
        <v>3.5249659029213945E-3</v>
      </c>
      <c r="Y1918" s="38">
        <v>4.7525125324260446E-3</v>
      </c>
      <c r="Z1918" s="38">
        <v>-7.0582247796555759E-4</v>
      </c>
      <c r="AA1918" s="38">
        <v>-5.3673674155026675E-3</v>
      </c>
      <c r="AB1918" s="38">
        <v>1.8196897407382494E-3</v>
      </c>
    </row>
    <row r="1919" spans="23:28" x14ac:dyDescent="0.25">
      <c r="W1919" s="37">
        <v>2.1476094070734687E-3</v>
      </c>
      <c r="X1919" s="38">
        <v>2.1354836260579759E-3</v>
      </c>
      <c r="Y1919" s="38">
        <v>1.4321256792787609E-3</v>
      </c>
      <c r="Z1919" s="38">
        <v>-3.2156682815810203E-3</v>
      </c>
      <c r="AA1919" s="38">
        <v>1.3954063175432383E-2</v>
      </c>
      <c r="AB1919" s="38">
        <v>-1.5242286814223917E-3</v>
      </c>
    </row>
    <row r="1920" spans="23:28" x14ac:dyDescent="0.25">
      <c r="W1920" s="37">
        <v>1.0879278547689318E-2</v>
      </c>
      <c r="X1920" s="38">
        <v>1.558509264010354E-3</v>
      </c>
      <c r="Y1920" s="38">
        <v>1.1311980816166033E-2</v>
      </c>
      <c r="Z1920" s="38">
        <v>5.3639816049435456E-4</v>
      </c>
      <c r="AA1920" s="38">
        <v>7.0162789744324982E-3</v>
      </c>
      <c r="AB1920" s="38">
        <v>-6.9004428574895426E-3</v>
      </c>
    </row>
    <row r="1921" spans="23:28" x14ac:dyDescent="0.25">
      <c r="W1921" s="37">
        <v>3.1816970158601177E-3</v>
      </c>
      <c r="X1921" s="38">
        <v>2.0997939170774784E-4</v>
      </c>
      <c r="Y1921" s="38">
        <v>-4.0037322668889826E-3</v>
      </c>
      <c r="Z1921" s="38">
        <v>4.6718645861175898E-3</v>
      </c>
      <c r="AA1921" s="38">
        <v>2.1289745892398059E-3</v>
      </c>
      <c r="AB1921" s="38">
        <v>-5.4275713260845803E-3</v>
      </c>
    </row>
    <row r="1922" spans="23:28" x14ac:dyDescent="0.25">
      <c r="W1922" s="37">
        <v>1.1683259494928643E-2</v>
      </c>
      <c r="X1922" s="38">
        <v>-4.8779290384336491E-3</v>
      </c>
      <c r="Y1922" s="38">
        <v>7.718982026793675E-3</v>
      </c>
      <c r="Z1922" s="38">
        <v>4.8383118435878711E-3</v>
      </c>
      <c r="AA1922" s="38">
        <v>2.0269085067510604E-2</v>
      </c>
      <c r="AB1922" s="38">
        <v>9.0679233984577879E-3</v>
      </c>
    </row>
    <row r="1923" spans="23:28" x14ac:dyDescent="0.25">
      <c r="W1923" s="37">
        <v>6.2912974044447762E-4</v>
      </c>
      <c r="X1923" s="38">
        <v>5.4686409273708705E-3</v>
      </c>
      <c r="Y1923" s="38">
        <v>9.0987243132622164E-5</v>
      </c>
      <c r="Z1923" s="38">
        <v>-6.4391039192458269E-3</v>
      </c>
      <c r="AA1923" s="38">
        <v>7.6815794419497251E-3</v>
      </c>
      <c r="AB1923" s="38">
        <v>8.7588910254329678E-3</v>
      </c>
    </row>
    <row r="1924" spans="23:28" x14ac:dyDescent="0.25">
      <c r="W1924" s="37">
        <v>1.6034263035166077E-3</v>
      </c>
      <c r="X1924" s="38">
        <v>3.1807346183777554E-3</v>
      </c>
      <c r="Y1924" s="38">
        <v>-1.9801786260781233E-3</v>
      </c>
      <c r="Z1924" s="38">
        <v>1.0218703572110098E-2</v>
      </c>
      <c r="AA1924" s="38">
        <v>2.6531229342333972E-3</v>
      </c>
      <c r="AB1924" s="38">
        <v>1.5929300642607266E-2</v>
      </c>
    </row>
    <row r="1925" spans="23:28" x14ac:dyDescent="0.25">
      <c r="W1925" s="37">
        <v>1.2183105718562728E-3</v>
      </c>
      <c r="X1925" s="38">
        <v>1.2496583683765494E-2</v>
      </c>
      <c r="Y1925" s="38">
        <v>-2.899044658939965E-3</v>
      </c>
      <c r="Z1925" s="38">
        <v>1.4700593643112369E-3</v>
      </c>
      <c r="AA1925" s="38">
        <v>6.2235473852604627E-3</v>
      </c>
      <c r="AB1925" s="38">
        <v>-1.4870354640275764E-3</v>
      </c>
    </row>
    <row r="1926" spans="23:28" x14ac:dyDescent="0.25">
      <c r="W1926" s="37">
        <v>6.7941748648066994E-3</v>
      </c>
      <c r="X1926" s="38">
        <v>-4.5312909353378925E-4</v>
      </c>
      <c r="Y1926" s="38">
        <v>1.3257030632790703E-3</v>
      </c>
      <c r="Z1926" s="38">
        <v>-4.2600827343165296E-3</v>
      </c>
      <c r="AA1926" s="38">
        <v>8.3775611675344398E-3</v>
      </c>
      <c r="AB1926" s="38">
        <v>-6.9752820501103995E-3</v>
      </c>
    </row>
    <row r="1927" spans="23:28" x14ac:dyDescent="0.25">
      <c r="W1927" s="37">
        <v>-2.6194787551648917E-4</v>
      </c>
      <c r="X1927" s="38">
        <v>6.1472060295054689E-3</v>
      </c>
      <c r="Y1927" s="38">
        <v>4.3425180006612212E-3</v>
      </c>
      <c r="Z1927" s="38">
        <v>1.4589095231542159E-3</v>
      </c>
      <c r="AA1927" s="38">
        <v>-3.8406081183813513E-3</v>
      </c>
      <c r="AB1927" s="38">
        <v>1.169376790029346E-2</v>
      </c>
    </row>
    <row r="1928" spans="23:28" x14ac:dyDescent="0.25">
      <c r="W1928" s="37">
        <v>-4.3046817472728437E-3</v>
      </c>
      <c r="X1928" s="38">
        <v>-9.8882600761717176E-3</v>
      </c>
      <c r="Y1928" s="38">
        <v>-5.7984609333710984E-3</v>
      </c>
      <c r="Z1928" s="38">
        <v>-4.0026290381945731E-3</v>
      </c>
      <c r="AA1928" s="38">
        <v>-1.4984413868561388E-2</v>
      </c>
      <c r="AB1928" s="38">
        <v>-5.1550949557291458E-3</v>
      </c>
    </row>
    <row r="1929" spans="23:28" x14ac:dyDescent="0.25">
      <c r="W1929" s="37">
        <v>7.3063382524182078E-3</v>
      </c>
      <c r="X1929" s="38">
        <v>3.9640188449775451E-3</v>
      </c>
      <c r="Y1929" s="38">
        <v>7.039664054039896E-3</v>
      </c>
      <c r="Z1929" s="38">
        <v>2.8614850244422993E-3</v>
      </c>
      <c r="AA1929" s="38">
        <v>-4.8857725086156279E-3</v>
      </c>
      <c r="AB1929" s="38">
        <v>9.2853142326806849E-3</v>
      </c>
    </row>
    <row r="1930" spans="23:28" x14ac:dyDescent="0.25">
      <c r="W1930" s="37">
        <v>7.528432856814469E-3</v>
      </c>
      <c r="X1930" s="38">
        <v>3.818848729475576E-3</v>
      </c>
      <c r="Y1930" s="38">
        <v>4.0913337266407328E-3</v>
      </c>
      <c r="Z1930" s="38">
        <v>-7.0584582764866358E-3</v>
      </c>
      <c r="AA1930" s="38">
        <v>1.6205346324667334E-2</v>
      </c>
      <c r="AB1930" s="38">
        <v>5.9324915731725925E-3</v>
      </c>
    </row>
    <row r="1931" spans="23:28" x14ac:dyDescent="0.25">
      <c r="W1931" s="37">
        <v>2.2186724572733508E-3</v>
      </c>
      <c r="X1931" s="38">
        <v>3.9853561704840095E-3</v>
      </c>
      <c r="Y1931" s="38">
        <v>7.0306068101250287E-3</v>
      </c>
      <c r="Z1931" s="38">
        <v>6.8327810784750906E-3</v>
      </c>
      <c r="AA1931" s="38">
        <v>-6.0758582903072244E-4</v>
      </c>
      <c r="AB1931" s="38">
        <v>-1.3440529729553964E-2</v>
      </c>
    </row>
    <row r="1932" spans="23:28" x14ac:dyDescent="0.25">
      <c r="W1932" s="37">
        <v>-1.430833526697825E-4</v>
      </c>
      <c r="X1932" s="38">
        <v>9.1517848684598002E-3</v>
      </c>
      <c r="Y1932" s="38">
        <v>2.2220185331239921E-3</v>
      </c>
      <c r="Z1932" s="38">
        <v>3.2837093620684751E-3</v>
      </c>
      <c r="AA1932" s="38">
        <v>8.0002489231526842E-3</v>
      </c>
      <c r="AB1932" s="38">
        <v>-4.2122267722003014E-3</v>
      </c>
    </row>
    <row r="1933" spans="23:28" x14ac:dyDescent="0.25">
      <c r="W1933" s="37">
        <v>-5.1989239637041467E-4</v>
      </c>
      <c r="X1933" s="38">
        <v>-1.288801943155702E-5</v>
      </c>
      <c r="Y1933" s="38">
        <v>2.7489119752804984E-3</v>
      </c>
      <c r="Z1933" s="38">
        <v>-1.151711140361731E-2</v>
      </c>
      <c r="AA1933" s="38">
        <v>3.1733520846581086E-3</v>
      </c>
      <c r="AB1933" s="38">
        <v>8.0272857656964332E-4</v>
      </c>
    </row>
    <row r="1934" spans="23:28" x14ac:dyDescent="0.25">
      <c r="W1934" s="37">
        <v>4.6362322927947387E-3</v>
      </c>
      <c r="X1934" s="38">
        <v>4.8909231989091497E-4</v>
      </c>
      <c r="Y1934" s="38">
        <v>-3.0827191489574031E-3</v>
      </c>
      <c r="Z1934" s="38">
        <v>-2.3151461167970414E-3</v>
      </c>
      <c r="AA1934" s="38">
        <v>-6.2006355473306031E-3</v>
      </c>
      <c r="AB1934" s="38">
        <v>7.2345403408362471E-4</v>
      </c>
    </row>
    <row r="1935" spans="23:28" x14ac:dyDescent="0.25">
      <c r="W1935" s="37">
        <v>-2.3087290946947172E-3</v>
      </c>
      <c r="X1935" s="38">
        <v>-4.0959419468199485E-3</v>
      </c>
      <c r="Y1935" s="38">
        <v>7.522449705496548E-3</v>
      </c>
      <c r="Z1935" s="38">
        <v>-4.981538174132584E-3</v>
      </c>
      <c r="AA1935" s="38">
        <v>1.2336268551833927E-2</v>
      </c>
      <c r="AB1935" s="38">
        <v>1.5354465885035461E-2</v>
      </c>
    </row>
    <row r="1936" spans="23:28" x14ac:dyDescent="0.25">
      <c r="W1936" s="37">
        <v>6.5447081078658809E-3</v>
      </c>
      <c r="X1936" s="38">
        <v>7.4294076128135194E-3</v>
      </c>
      <c r="Y1936" s="38">
        <v>-3.6678368491688158E-3</v>
      </c>
      <c r="Z1936" s="38">
        <v>-1.4591543200993329E-3</v>
      </c>
      <c r="AA1936" s="38">
        <v>-3.9021234296262265E-3</v>
      </c>
      <c r="AB1936" s="38">
        <v>-5.3361022640820025E-5</v>
      </c>
    </row>
    <row r="1937" spans="23:28" x14ac:dyDescent="0.25">
      <c r="W1937" s="37">
        <v>-3.7388385271711743E-3</v>
      </c>
      <c r="X1937" s="38">
        <v>6.4011065776649048E-3</v>
      </c>
      <c r="Y1937" s="38">
        <v>6.3802127879658659E-3</v>
      </c>
      <c r="Z1937" s="38">
        <v>2.2260268743422781E-3</v>
      </c>
      <c r="AA1937" s="38">
        <v>-6.8048026913776994E-3</v>
      </c>
      <c r="AB1937" s="38">
        <v>-2.9049807629813584E-3</v>
      </c>
    </row>
    <row r="1938" spans="23:28" x14ac:dyDescent="0.25">
      <c r="W1938" s="37">
        <v>-8.9360309493727984E-3</v>
      </c>
      <c r="X1938" s="38">
        <v>1.1575419491928187E-3</v>
      </c>
      <c r="Y1938" s="38">
        <v>-8.8441869656562624E-4</v>
      </c>
      <c r="Z1938" s="38">
        <v>2.8118972098411174E-3</v>
      </c>
      <c r="AA1938" s="38">
        <v>-4.1720207117497922E-3</v>
      </c>
      <c r="AB1938" s="38">
        <v>-5.3123528424417598E-3</v>
      </c>
    </row>
    <row r="1939" spans="23:28" x14ac:dyDescent="0.25">
      <c r="W1939" s="37">
        <v>1.3090948473289607E-2</v>
      </c>
      <c r="X1939" s="38">
        <v>2.4600398799302639E-3</v>
      </c>
      <c r="Y1939" s="38">
        <v>2.2477954010901224E-5</v>
      </c>
      <c r="Z1939" s="38">
        <v>3.0143399631753706E-3</v>
      </c>
      <c r="AA1939" s="38">
        <v>1.1225485296454275E-4</v>
      </c>
      <c r="AB1939" s="38">
        <v>-4.1858913583506362E-3</v>
      </c>
    </row>
    <row r="1940" spans="23:28" x14ac:dyDescent="0.25">
      <c r="W1940" s="37">
        <v>8.1202225965156683E-3</v>
      </c>
      <c r="X1940" s="38">
        <v>6.5849291356935282E-3</v>
      </c>
      <c r="Y1940" s="38">
        <v>6.1426760776645099E-3</v>
      </c>
      <c r="Z1940" s="38">
        <v>2.7739353125354679E-3</v>
      </c>
      <c r="AA1940" s="38">
        <v>-3.3095075958874077E-3</v>
      </c>
      <c r="AB1940" s="38">
        <v>8.4702998300475885E-3</v>
      </c>
    </row>
    <row r="1941" spans="23:28" x14ac:dyDescent="0.25">
      <c r="W1941" s="37">
        <v>6.3746494106308089E-4</v>
      </c>
      <c r="X1941" s="38">
        <v>5.2806762576219626E-3</v>
      </c>
      <c r="Y1941" s="38">
        <v>7.0821615309374477E-3</v>
      </c>
      <c r="Z1941" s="38">
        <v>8.2941278340796995E-3</v>
      </c>
      <c r="AA1941" s="38">
        <v>8.7853101978078475E-3</v>
      </c>
      <c r="AB1941" s="38">
        <v>-1.1722346208567615E-3</v>
      </c>
    </row>
    <row r="1942" spans="23:28" x14ac:dyDescent="0.25">
      <c r="W1942" s="37">
        <v>3.2054860776028361E-3</v>
      </c>
      <c r="X1942" s="38">
        <v>-7.4925062583351973E-3</v>
      </c>
      <c r="Y1942" s="38">
        <v>-2.0805605067507706E-4</v>
      </c>
      <c r="Z1942" s="38">
        <v>1.1555470171816705E-2</v>
      </c>
      <c r="AA1942" s="38">
        <v>5.5379098886158317E-3</v>
      </c>
      <c r="AB1942" s="38">
        <v>1.9157917826181801E-3</v>
      </c>
    </row>
    <row r="1943" spans="23:28" x14ac:dyDescent="0.25">
      <c r="W1943" s="37">
        <v>-2.2235332698997802E-3</v>
      </c>
      <c r="X1943" s="38">
        <v>-1.9113595246599288E-3</v>
      </c>
      <c r="Y1943" s="38">
        <v>-6.8755819433557915E-3</v>
      </c>
      <c r="Z1943" s="38">
        <v>4.5052862352178633E-3</v>
      </c>
      <c r="AA1943" s="38">
        <v>3.1354359781369566E-3</v>
      </c>
      <c r="AB1943" s="38">
        <v>7.360690998563223E-3</v>
      </c>
    </row>
    <row r="1944" spans="23:28" x14ac:dyDescent="0.25">
      <c r="W1944" s="37">
        <v>4.0774792205396804E-3</v>
      </c>
      <c r="X1944" s="38">
        <v>-9.5013889879191969E-4</v>
      </c>
      <c r="Y1944" s="38">
        <v>7.5923903846647602E-3</v>
      </c>
      <c r="Z1944" s="38">
        <v>8.91869832988159E-3</v>
      </c>
      <c r="AA1944" s="38">
        <v>-1.0014905714243651E-2</v>
      </c>
      <c r="AB1944" s="38">
        <v>-7.4610073589734382E-3</v>
      </c>
    </row>
    <row r="1945" spans="23:28" x14ac:dyDescent="0.25">
      <c r="W1945" s="37">
        <v>-7.8162057752721014E-3</v>
      </c>
      <c r="X1945" s="38">
        <v>5.9499107080919203E-3</v>
      </c>
      <c r="Y1945" s="38">
        <v>1.1134933191020537E-3</v>
      </c>
      <c r="Z1945" s="38">
        <v>-1.7145381199668919E-3</v>
      </c>
      <c r="AA1945" s="38">
        <v>3.2065162632614374E-3</v>
      </c>
      <c r="AB1945" s="38">
        <v>-5.6310943556251002E-3</v>
      </c>
    </row>
    <row r="1946" spans="23:28" x14ac:dyDescent="0.25">
      <c r="W1946" s="37">
        <v>1.2051662361031049E-3</v>
      </c>
      <c r="X1946" s="38">
        <v>1.9990173953156045E-3</v>
      </c>
      <c r="Y1946" s="38">
        <v>1.1678799710840395E-3</v>
      </c>
      <c r="Z1946" s="38">
        <v>3.0400825729258937E-3</v>
      </c>
      <c r="AA1946" s="38">
        <v>3.7852659407770261E-3</v>
      </c>
      <c r="AB1946" s="38">
        <v>-1.9447904002059659E-3</v>
      </c>
    </row>
    <row r="1947" spans="23:28" x14ac:dyDescent="0.25">
      <c r="W1947" s="37">
        <v>-5.1132057114969933E-3</v>
      </c>
      <c r="X1947" s="38">
        <v>7.0269687583058831E-3</v>
      </c>
      <c r="Y1947" s="38">
        <v>-9.1463213215902208E-4</v>
      </c>
      <c r="Z1947" s="38">
        <v>1.1531652565582771E-2</v>
      </c>
      <c r="AA1947" s="38">
        <v>5.6476014980114996E-3</v>
      </c>
      <c r="AB1947" s="38">
        <v>-5.3585844476525379E-3</v>
      </c>
    </row>
    <row r="1948" spans="23:28" x14ac:dyDescent="0.25">
      <c r="W1948" s="37">
        <v>-8.4563051587028875E-4</v>
      </c>
      <c r="X1948" s="38">
        <v>-5.569138481609115E-3</v>
      </c>
      <c r="Y1948" s="38">
        <v>3.0441860467690272E-4</v>
      </c>
      <c r="Z1948" s="38">
        <v>1.2085308415709005E-2</v>
      </c>
      <c r="AA1948" s="38">
        <v>-3.8993578381370754E-3</v>
      </c>
      <c r="AB1948" s="38">
        <v>-2.2605806030820529E-3</v>
      </c>
    </row>
    <row r="1949" spans="23:28" x14ac:dyDescent="0.25">
      <c r="W1949" s="37">
        <v>7.5038169279636338E-3</v>
      </c>
      <c r="X1949" s="38">
        <v>2.4773386465094518E-3</v>
      </c>
      <c r="Y1949" s="38">
        <v>-5.9126513082868775E-3</v>
      </c>
      <c r="Z1949" s="38">
        <v>-6.2560008965818273E-3</v>
      </c>
      <c r="AA1949" s="38">
        <v>1.0648310413770377E-2</v>
      </c>
      <c r="AB1949" s="38">
        <v>-8.1539437461615309E-4</v>
      </c>
    </row>
    <row r="1950" spans="23:28" x14ac:dyDescent="0.25">
      <c r="W1950" s="37">
        <v>-3.3307368403271542E-3</v>
      </c>
      <c r="X1950" s="38">
        <v>3.8616868848985178E-3</v>
      </c>
      <c r="Y1950" s="38">
        <v>-2.9756111707356461E-4</v>
      </c>
      <c r="Z1950" s="38">
        <v>1.7072958028921857E-2</v>
      </c>
      <c r="AA1950" s="38">
        <v>2.9970800061244517E-3</v>
      </c>
      <c r="AB1950" s="38">
        <v>4.1462445473247501E-3</v>
      </c>
    </row>
    <row r="1951" spans="23:28" x14ac:dyDescent="0.25">
      <c r="W1951" s="37">
        <v>-1.1703992049675435E-3</v>
      </c>
      <c r="X1951" s="38">
        <v>3.6045162485388573E-3</v>
      </c>
      <c r="Y1951" s="38">
        <v>-4.8147874821974261E-3</v>
      </c>
      <c r="Z1951" s="38">
        <v>-8.9799164622381806E-4</v>
      </c>
      <c r="AA1951" s="38">
        <v>-4.5457881095819176E-3</v>
      </c>
      <c r="AB1951" s="38">
        <v>-2.1202089065933249E-3</v>
      </c>
    </row>
    <row r="1952" spans="23:28" x14ac:dyDescent="0.25">
      <c r="W1952" s="37">
        <v>-7.722769487387266E-4</v>
      </c>
      <c r="X1952" s="38">
        <v>-4.9731867077061898E-3</v>
      </c>
      <c r="Y1952" s="38">
        <v>-4.464022883390862E-3</v>
      </c>
      <c r="Z1952" s="38">
        <v>3.9993897913347606E-3</v>
      </c>
      <c r="AA1952" s="38">
        <v>-7.4562293629162014E-3</v>
      </c>
      <c r="AB1952" s="38">
        <v>5.6809259070963892E-3</v>
      </c>
    </row>
    <row r="1953" spans="23:28" x14ac:dyDescent="0.25">
      <c r="W1953" s="37">
        <v>2.1646742334254666E-3</v>
      </c>
      <c r="X1953" s="38">
        <v>3.4950990973593435E-3</v>
      </c>
      <c r="Y1953" s="38">
        <v>3.7820305970271881E-4</v>
      </c>
      <c r="Z1953" s="38">
        <v>7.820603476204268E-4</v>
      </c>
      <c r="AA1953" s="38">
        <v>-9.5409658423624942E-3</v>
      </c>
      <c r="AB1953" s="38">
        <v>-1.2449106371728704E-3</v>
      </c>
    </row>
    <row r="1954" spans="23:28" x14ac:dyDescent="0.25">
      <c r="W1954" s="37">
        <v>1.4436888841359177E-3</v>
      </c>
      <c r="X1954" s="38">
        <v>1.7673534469176957E-3</v>
      </c>
      <c r="Y1954" s="38">
        <v>9.1860210891842146E-3</v>
      </c>
      <c r="Z1954" s="38">
        <v>-3.2932214859902171E-4</v>
      </c>
      <c r="AA1954" s="38">
        <v>1.8210160452406853E-3</v>
      </c>
      <c r="AB1954" s="38">
        <v>-8.2800127380447518E-3</v>
      </c>
    </row>
    <row r="1955" spans="23:28" x14ac:dyDescent="0.25">
      <c r="W1955" s="37">
        <v>-1.0405240436753955E-3</v>
      </c>
      <c r="X1955" s="38">
        <v>9.1142966109691772E-4</v>
      </c>
      <c r="Y1955" s="38">
        <v>4.266901119584509E-3</v>
      </c>
      <c r="Z1955" s="38">
        <v>3.3641593298227232E-3</v>
      </c>
      <c r="AA1955" s="38">
        <v>9.8810698192100966E-4</v>
      </c>
      <c r="AB1955" s="38">
        <v>7.9208362798330201E-3</v>
      </c>
    </row>
    <row r="1956" spans="23:28" x14ac:dyDescent="0.25">
      <c r="W1956" s="37">
        <v>-1.2652893337886781E-3</v>
      </c>
      <c r="X1956" s="38">
        <v>-1.6895167411566945E-3</v>
      </c>
      <c r="Y1956" s="38">
        <v>-6.3216956932104955E-3</v>
      </c>
      <c r="Z1956" s="38">
        <v>7.9462461788461941E-4</v>
      </c>
      <c r="AA1956" s="38">
        <v>4.6791478927014395E-3</v>
      </c>
      <c r="AB1956" s="38">
        <v>5.7110091496600946E-3</v>
      </c>
    </row>
    <row r="1957" spans="23:28" x14ac:dyDescent="0.25">
      <c r="W1957" s="37">
        <v>-8.8563475719653072E-3</v>
      </c>
      <c r="X1957" s="38">
        <v>-3.1059336444959626E-3</v>
      </c>
      <c r="Y1957" s="38">
        <v>8.7999653219900213E-3</v>
      </c>
      <c r="Z1957" s="38">
        <v>1.2134351157629862E-2</v>
      </c>
      <c r="AA1957" s="38">
        <v>5.5009640310425311E-3</v>
      </c>
      <c r="AB1957" s="38">
        <v>8.8222771218046548E-3</v>
      </c>
    </row>
    <row r="1958" spans="23:28" x14ac:dyDescent="0.25">
      <c r="W1958" s="37">
        <v>5.7734121719462562E-3</v>
      </c>
      <c r="X1958" s="38">
        <v>1.050662601098884E-2</v>
      </c>
      <c r="Y1958" s="38">
        <v>4.6126064949508876E-3</v>
      </c>
      <c r="Z1958" s="38">
        <v>-7.3042101591170652E-3</v>
      </c>
      <c r="AA1958" s="38">
        <v>1.2570798536296933E-3</v>
      </c>
      <c r="AB1958" s="38">
        <v>-1.5841352500170615E-3</v>
      </c>
    </row>
    <row r="1959" spans="23:28" x14ac:dyDescent="0.25">
      <c r="W1959" s="37">
        <v>8.8360994277521965E-3</v>
      </c>
      <c r="X1959" s="38">
        <v>5.7384210574673491E-4</v>
      </c>
      <c r="Y1959" s="38">
        <v>4.6904647693737141E-6</v>
      </c>
      <c r="Z1959" s="38">
        <v>5.5086684445370335E-3</v>
      </c>
      <c r="AA1959" s="38">
        <v>-2.0733187592588366E-3</v>
      </c>
      <c r="AB1959" s="38">
        <v>1.4262348009982816E-3</v>
      </c>
    </row>
    <row r="1960" spans="23:28" x14ac:dyDescent="0.25">
      <c r="W1960" s="37">
        <v>-4.867293532699114E-3</v>
      </c>
      <c r="X1960" s="38">
        <v>9.988731242425275E-3</v>
      </c>
      <c r="Y1960" s="38">
        <v>-5.4885156300282694E-3</v>
      </c>
      <c r="Z1960" s="38">
        <v>5.1275729454857352E-3</v>
      </c>
      <c r="AA1960" s="38">
        <v>6.4764996896963566E-3</v>
      </c>
      <c r="AB1960" s="38">
        <v>6.9043027202827945E-3</v>
      </c>
    </row>
    <row r="1961" spans="23:28" x14ac:dyDescent="0.25">
      <c r="W1961" s="37">
        <v>2.1032151971652636E-3</v>
      </c>
      <c r="X1961" s="38">
        <v>3.1041382524344954E-3</v>
      </c>
      <c r="Y1961" s="38">
        <v>9.3025066240021263E-3</v>
      </c>
      <c r="Z1961" s="38">
        <v>9.0938805495454286E-3</v>
      </c>
      <c r="AA1961" s="38">
        <v>2.0192677003331482E-3</v>
      </c>
      <c r="AB1961" s="38">
        <v>-1.0458431889777421E-2</v>
      </c>
    </row>
    <row r="1962" spans="23:28" x14ac:dyDescent="0.25">
      <c r="W1962" s="37">
        <v>4.3475701340852536E-3</v>
      </c>
      <c r="X1962" s="38">
        <v>-6.8464676334988326E-3</v>
      </c>
      <c r="Y1962" s="38">
        <v>-1.0918049546895783E-2</v>
      </c>
      <c r="Z1962" s="38">
        <v>-6.3306137568986745E-3</v>
      </c>
      <c r="AA1962" s="38">
        <v>2.3225659934803843E-3</v>
      </c>
      <c r="AB1962" s="38">
        <v>1.9046692738265833E-5</v>
      </c>
    </row>
    <row r="1963" spans="23:28" x14ac:dyDescent="0.25">
      <c r="W1963" s="37">
        <v>-1.0440881260379681E-3</v>
      </c>
      <c r="X1963" s="38">
        <v>2.0140107497136342E-3</v>
      </c>
      <c r="Y1963" s="38">
        <v>8.3569747817397004E-3</v>
      </c>
      <c r="Z1963" s="38">
        <v>1.023272366940655E-2</v>
      </c>
      <c r="AA1963" s="38">
        <v>2.3262025170959532E-3</v>
      </c>
      <c r="AB1963" s="38">
        <v>4.4669815487271992E-3</v>
      </c>
    </row>
    <row r="1964" spans="23:28" x14ac:dyDescent="0.25">
      <c r="W1964" s="37">
        <v>5.8551009396964216E-3</v>
      </c>
      <c r="X1964" s="38">
        <v>-5.3219634148481409E-3</v>
      </c>
      <c r="Y1964" s="38">
        <v>-1.0351317805040162E-2</v>
      </c>
      <c r="Z1964" s="38">
        <v>-5.709865669513238E-3</v>
      </c>
      <c r="AA1964" s="38">
        <v>1.399977947231382E-2</v>
      </c>
      <c r="AB1964" s="38">
        <v>-5.1204662769450808E-4</v>
      </c>
    </row>
    <row r="1965" spans="23:28" x14ac:dyDescent="0.25">
      <c r="W1965" s="37">
        <v>-2.2612840302841499E-3</v>
      </c>
      <c r="X1965" s="38">
        <v>-1.1933462585366214E-3</v>
      </c>
      <c r="Y1965" s="38">
        <v>-2.9701946159060751E-3</v>
      </c>
      <c r="Z1965" s="38">
        <v>-6.5816507746319988E-3</v>
      </c>
      <c r="AA1965" s="38">
        <v>-2.3443390854401515E-3</v>
      </c>
      <c r="AB1965" s="38">
        <v>9.7935768202536567E-3</v>
      </c>
    </row>
    <row r="1966" spans="23:28" x14ac:dyDescent="0.25">
      <c r="W1966" s="37">
        <v>-1.3424540929932846E-3</v>
      </c>
      <c r="X1966" s="38">
        <v>2.1913857838408149E-3</v>
      </c>
      <c r="Y1966" s="38">
        <v>4.5103361440429583E-3</v>
      </c>
      <c r="Z1966" s="38">
        <v>-1.8929562774417719E-3</v>
      </c>
      <c r="AA1966" s="38">
        <v>7.2363803302403539E-3</v>
      </c>
      <c r="AB1966" s="38">
        <v>9.2434760553136586E-3</v>
      </c>
    </row>
    <row r="1967" spans="23:28" x14ac:dyDescent="0.25">
      <c r="W1967" s="37">
        <v>3.7680313334916716E-3</v>
      </c>
      <c r="X1967" s="38">
        <v>2.8493765810490004E-3</v>
      </c>
      <c r="Y1967" s="38">
        <v>-6.0478189511253737E-3</v>
      </c>
      <c r="Z1967" s="38">
        <v>-1.0649091715895348E-4</v>
      </c>
      <c r="AA1967" s="38">
        <v>8.5132737841457119E-3</v>
      </c>
      <c r="AB1967" s="38">
        <v>7.595219555138465E-3</v>
      </c>
    </row>
    <row r="1968" spans="23:28" x14ac:dyDescent="0.25">
      <c r="W1968" s="37">
        <v>8.3248674536647738E-3</v>
      </c>
      <c r="X1968" s="38">
        <v>-6.4279181444580891E-3</v>
      </c>
      <c r="Y1968" s="38">
        <v>1.3221405779907948E-2</v>
      </c>
      <c r="Z1968" s="38">
        <v>-5.6358185808392594E-3</v>
      </c>
      <c r="AA1968" s="38">
        <v>-3.6295980716124178E-3</v>
      </c>
      <c r="AB1968" s="38">
        <v>9.5906526791077326E-5</v>
      </c>
    </row>
    <row r="1969" spans="23:28" x14ac:dyDescent="0.25">
      <c r="W1969" s="37">
        <v>-1.2324475028450252E-3</v>
      </c>
      <c r="X1969" s="38">
        <v>-6.8450723958667367E-3</v>
      </c>
      <c r="Y1969" s="38">
        <v>-9.0683974571642463E-3</v>
      </c>
      <c r="Z1969" s="38">
        <v>4.2333639642776685E-3</v>
      </c>
      <c r="AA1969" s="38">
        <v>-6.3284944952931256E-3</v>
      </c>
      <c r="AB1969" s="38">
        <v>-4.1468871096309156E-3</v>
      </c>
    </row>
    <row r="1970" spans="23:28" x14ac:dyDescent="0.25">
      <c r="W1970" s="37">
        <v>3.4438709144509628E-3</v>
      </c>
      <c r="X1970" s="38">
        <v>-3.9524068754180916E-3</v>
      </c>
      <c r="Y1970" s="38">
        <v>-1.2249599621522065E-3</v>
      </c>
      <c r="Z1970" s="38">
        <v>7.9740114786829505E-3</v>
      </c>
      <c r="AA1970" s="38">
        <v>-3.9822644647676498E-3</v>
      </c>
      <c r="AB1970" s="38">
        <v>-9.3331777599029008E-3</v>
      </c>
    </row>
    <row r="1971" spans="23:28" x14ac:dyDescent="0.25">
      <c r="W1971" s="37">
        <v>1.2192752501490758E-3</v>
      </c>
      <c r="X1971" s="38">
        <v>8.1339808164339038E-3</v>
      </c>
      <c r="Y1971" s="38">
        <v>5.9390855226898569E-3</v>
      </c>
      <c r="Z1971" s="38">
        <v>-1.7871638798795176E-3</v>
      </c>
      <c r="AA1971" s="38">
        <v>3.7665561795700341E-3</v>
      </c>
      <c r="AB1971" s="38">
        <v>2.3722566096366789E-4</v>
      </c>
    </row>
    <row r="1972" spans="23:28" x14ac:dyDescent="0.25">
      <c r="W1972" s="37">
        <v>-4.0248870254814394E-3</v>
      </c>
      <c r="X1972" s="38">
        <v>1.0018685250339332E-2</v>
      </c>
      <c r="Y1972" s="38">
        <v>2.9100914303431639E-3</v>
      </c>
      <c r="Z1972" s="38">
        <v>8.9837482695031209E-3</v>
      </c>
      <c r="AA1972" s="38">
        <v>5.2348407881334423E-3</v>
      </c>
      <c r="AB1972" s="38">
        <v>-2.5473691515468088E-3</v>
      </c>
    </row>
    <row r="1973" spans="23:28" x14ac:dyDescent="0.25">
      <c r="W1973" s="37">
        <v>-2.1596364013035775E-3</v>
      </c>
      <c r="X1973" s="38">
        <v>-9.1712190826365235E-4</v>
      </c>
      <c r="Y1973" s="38">
        <v>2.9223816414320029E-3</v>
      </c>
      <c r="Z1973" s="38">
        <v>-9.2117448427306964E-4</v>
      </c>
      <c r="AA1973" s="38">
        <v>3.279949593078345E-3</v>
      </c>
      <c r="AB1973" s="38">
        <v>-1.2521296092596458E-3</v>
      </c>
    </row>
    <row r="1974" spans="23:28" x14ac:dyDescent="0.25">
      <c r="W1974" s="37">
        <v>-3.1413557599094932E-3</v>
      </c>
      <c r="X1974" s="38">
        <v>-7.9025883653594041E-4</v>
      </c>
      <c r="Y1974" s="38">
        <v>-5.2924398727976956E-3</v>
      </c>
      <c r="Z1974" s="38">
        <v>6.7787291876185915E-3</v>
      </c>
      <c r="AA1974" s="38">
        <v>6.5751661267131507E-5</v>
      </c>
      <c r="AB1974" s="38">
        <v>-3.4152639919862848E-3</v>
      </c>
    </row>
    <row r="1975" spans="23:28" x14ac:dyDescent="0.25">
      <c r="W1975" s="37">
        <v>-1.1852352918154793E-3</v>
      </c>
      <c r="X1975" s="38">
        <v>2.4017560079082614E-3</v>
      </c>
      <c r="Y1975" s="38">
        <v>-4.5611106151649435E-3</v>
      </c>
      <c r="Z1975" s="38">
        <v>6.2304136698287035E-3</v>
      </c>
      <c r="AA1975" s="38">
        <v>-1.0437853087671102E-3</v>
      </c>
      <c r="AB1975" s="38">
        <v>7.1175600431946807E-3</v>
      </c>
    </row>
    <row r="1976" spans="23:28" x14ac:dyDescent="0.25">
      <c r="W1976" s="37">
        <v>-1.9421893603081117E-3</v>
      </c>
      <c r="X1976" s="38">
        <v>-3.3224483306548789E-4</v>
      </c>
      <c r="Y1976" s="38">
        <v>-3.6721186797389234E-3</v>
      </c>
      <c r="Z1976" s="38">
        <v>3.619453434185925E-3</v>
      </c>
      <c r="AA1976" s="38">
        <v>-9.9359211516566581E-4</v>
      </c>
      <c r="AB1976" s="38">
        <v>3.7847928787290586E-3</v>
      </c>
    </row>
    <row r="1977" spans="23:28" x14ac:dyDescent="0.25">
      <c r="W1977" s="37">
        <v>-2.3332594855688506E-3</v>
      </c>
      <c r="X1977" s="38">
        <v>2.3417716900221422E-3</v>
      </c>
      <c r="Y1977" s="38">
        <v>-8.3522700328685475E-4</v>
      </c>
      <c r="Z1977" s="38">
        <v>5.0381258286790395E-3</v>
      </c>
      <c r="AA1977" s="38">
        <v>3.9112073101103305E-3</v>
      </c>
      <c r="AB1977" s="38">
        <v>-6.6338020325143587E-3</v>
      </c>
    </row>
    <row r="1978" spans="23:28" x14ac:dyDescent="0.25">
      <c r="W1978" s="37">
        <v>4.1143175758392315E-3</v>
      </c>
      <c r="X1978" s="38">
        <v>-3.8162186021727393E-3</v>
      </c>
      <c r="Y1978" s="38">
        <v>8.845146162784665E-5</v>
      </c>
      <c r="Z1978" s="38">
        <v>1.4705217502824962E-2</v>
      </c>
      <c r="AA1978" s="38">
        <v>-3.7215654482599348E-3</v>
      </c>
      <c r="AB1978" s="38">
        <v>-1.0673005564161576E-2</v>
      </c>
    </row>
    <row r="1979" spans="23:28" x14ac:dyDescent="0.25">
      <c r="W1979" s="37">
        <v>2.5833683730510527E-3</v>
      </c>
      <c r="X1979" s="38">
        <v>6.2017074995092117E-3</v>
      </c>
      <c r="Y1979" s="38">
        <v>2.5710802713580054E-3</v>
      </c>
      <c r="Z1979" s="38">
        <v>7.5220151332643578E-3</v>
      </c>
      <c r="AA1979" s="38">
        <v>6.41721518705599E-3</v>
      </c>
      <c r="AB1979" s="38">
        <v>5.1181227696692078E-3</v>
      </c>
    </row>
    <row r="1980" spans="23:28" x14ac:dyDescent="0.25">
      <c r="W1980" s="37">
        <v>7.0373308199108567E-3</v>
      </c>
      <c r="X1980" s="38">
        <v>-1.2272025717029464E-3</v>
      </c>
      <c r="Y1980" s="38">
        <v>-5.9947834819889982E-3</v>
      </c>
      <c r="Z1980" s="38">
        <v>2.8585940693403242E-3</v>
      </c>
      <c r="AA1980" s="38">
        <v>-7.9188318376429388E-3</v>
      </c>
      <c r="AB1980" s="38">
        <v>1.4724696510608192E-2</v>
      </c>
    </row>
    <row r="1981" spans="23:28" x14ac:dyDescent="0.25">
      <c r="W1981" s="37">
        <v>-2.8976580642862239E-3</v>
      </c>
      <c r="X1981" s="38">
        <v>7.3783942368900162E-3</v>
      </c>
      <c r="Y1981" s="38">
        <v>1.8021153271580261E-3</v>
      </c>
      <c r="Z1981" s="38">
        <v>-3.9001277756768107E-3</v>
      </c>
      <c r="AA1981" s="38">
        <v>-6.2046168651431859E-5</v>
      </c>
      <c r="AB1981" s="38">
        <v>-1.1700095088702801E-2</v>
      </c>
    </row>
    <row r="1982" spans="23:28" x14ac:dyDescent="0.25">
      <c r="W1982" s="37">
        <v>-6.2160655488842148E-4</v>
      </c>
      <c r="X1982" s="38">
        <v>3.6087673631991493E-3</v>
      </c>
      <c r="Y1982" s="38">
        <v>7.2638616898562771E-3</v>
      </c>
      <c r="Z1982" s="38">
        <v>2.8489552524490133E-3</v>
      </c>
      <c r="AA1982" s="38">
        <v>5.882875408232212E-3</v>
      </c>
      <c r="AB1982" s="38">
        <v>-4.6187613826201412E-3</v>
      </c>
    </row>
    <row r="1983" spans="23:28" x14ac:dyDescent="0.25">
      <c r="W1983" s="37">
        <v>-4.7638686146470721E-3</v>
      </c>
      <c r="X1983" s="38">
        <v>4.1414429304277283E-3</v>
      </c>
      <c r="Y1983" s="38">
        <v>1.2509363269194728E-2</v>
      </c>
      <c r="Z1983" s="38">
        <v>-1.1296267272581463E-2</v>
      </c>
      <c r="AA1983" s="38">
        <v>9.9280648247338822E-3</v>
      </c>
      <c r="AB1983" s="38">
        <v>9.6728749362104283E-3</v>
      </c>
    </row>
    <row r="1984" spans="23:28" x14ac:dyDescent="0.25">
      <c r="W1984" s="37">
        <v>2.4485038011189315E-4</v>
      </c>
      <c r="X1984" s="38">
        <v>9.6167456629336814E-4</v>
      </c>
      <c r="Y1984" s="38">
        <v>1.4749748339032522E-3</v>
      </c>
      <c r="Z1984" s="38">
        <v>6.804989271432714E-3</v>
      </c>
      <c r="AA1984" s="38">
        <v>-9.7047010821290323E-3</v>
      </c>
      <c r="AB1984" s="38">
        <v>9.4327623663833949E-3</v>
      </c>
    </row>
    <row r="1985" spans="23:28" x14ac:dyDescent="0.25">
      <c r="W1985" s="37">
        <v>-9.6603947440744358E-4</v>
      </c>
      <c r="X1985" s="38">
        <v>2.9908460467377154E-3</v>
      </c>
      <c r="Y1985" s="38">
        <v>9.5654633633203054E-4</v>
      </c>
      <c r="Z1985" s="38">
        <v>1.3275057184119941E-2</v>
      </c>
      <c r="AA1985" s="38">
        <v>-3.9285264246165753E-3</v>
      </c>
      <c r="AB1985" s="38">
        <v>1.7354246919136493E-2</v>
      </c>
    </row>
    <row r="1986" spans="23:28" x14ac:dyDescent="0.25">
      <c r="W1986" s="37">
        <v>2.6683313444649682E-3</v>
      </c>
      <c r="X1986" s="38">
        <v>-8.0127358362369681E-4</v>
      </c>
      <c r="Y1986" s="38">
        <v>2.9263426431985866E-3</v>
      </c>
      <c r="Z1986" s="38">
        <v>-2.3575099934703761E-3</v>
      </c>
      <c r="AA1986" s="38">
        <v>-5.5394299887586386E-3</v>
      </c>
      <c r="AB1986" s="38">
        <v>5.2999218077151456E-3</v>
      </c>
    </row>
    <row r="1987" spans="23:28" x14ac:dyDescent="0.25">
      <c r="W1987" s="37">
        <v>2.6268026567762715E-3</v>
      </c>
      <c r="X1987" s="38">
        <v>6.1062754255326581E-3</v>
      </c>
      <c r="Y1987" s="38">
        <v>-4.3998077644086149E-3</v>
      </c>
      <c r="Z1987" s="38">
        <v>-3.4326624055836877E-3</v>
      </c>
      <c r="AA1987" s="38">
        <v>3.8293549697380512E-3</v>
      </c>
      <c r="AB1987" s="38">
        <v>3.7580550134738589E-3</v>
      </c>
    </row>
    <row r="1988" spans="23:28" x14ac:dyDescent="0.25">
      <c r="W1988" s="37">
        <v>-4.7766993111523336E-3</v>
      </c>
      <c r="X1988" s="38">
        <v>3.4753859156589897E-3</v>
      </c>
      <c r="Y1988" s="38">
        <v>-5.0496341663769278E-3</v>
      </c>
      <c r="Z1988" s="38">
        <v>8.858616141270613E-3</v>
      </c>
      <c r="AA1988" s="38">
        <v>1.0644261343358084E-2</v>
      </c>
      <c r="AB1988" s="38">
        <v>-6.496314571098628E-3</v>
      </c>
    </row>
    <row r="1989" spans="23:28" x14ac:dyDescent="0.25">
      <c r="W1989" s="37">
        <v>3.9117636470095019E-3</v>
      </c>
      <c r="X1989" s="38">
        <v>-8.1702450845477846E-4</v>
      </c>
      <c r="Y1989" s="38">
        <v>7.7137377098129957E-3</v>
      </c>
      <c r="Z1989" s="38">
        <v>4.228106427791499E-3</v>
      </c>
      <c r="AA1989" s="38">
        <v>-2.1616295624990022E-4</v>
      </c>
      <c r="AB1989" s="38">
        <v>5.1187683687989195E-3</v>
      </c>
    </row>
    <row r="1990" spans="23:28" x14ac:dyDescent="0.25">
      <c r="W1990" s="37">
        <v>3.574420875337091E-3</v>
      </c>
      <c r="X1990" s="38">
        <v>3.2104651702647971E-3</v>
      </c>
      <c r="Y1990" s="38">
        <v>-4.8936126513093774E-3</v>
      </c>
      <c r="Z1990" s="38">
        <v>-9.083480271499867E-4</v>
      </c>
      <c r="AA1990" s="38">
        <v>8.6286646511405697E-3</v>
      </c>
      <c r="AB1990" s="38">
        <v>-1.6694465635860979E-3</v>
      </c>
    </row>
    <row r="1991" spans="23:28" x14ac:dyDescent="0.25">
      <c r="W1991" s="37">
        <v>2.5854497971507951E-3</v>
      </c>
      <c r="X1991" s="38">
        <v>6.27230870375206E-3</v>
      </c>
      <c r="Y1991" s="38">
        <v>2.8474434366704375E-3</v>
      </c>
      <c r="Z1991" s="38">
        <v>-4.8779329669458096E-3</v>
      </c>
      <c r="AA1991" s="38">
        <v>4.2438269848469644E-3</v>
      </c>
      <c r="AB1991" s="38">
        <v>-4.6938521073694572E-3</v>
      </c>
    </row>
    <row r="1992" spans="23:28" x14ac:dyDescent="0.25">
      <c r="W1992" s="37">
        <v>-1.2499495233001653E-3</v>
      </c>
      <c r="X1992" s="38">
        <v>-2.8189943052202575E-3</v>
      </c>
      <c r="Y1992" s="38">
        <v>1.6003510284495861E-3</v>
      </c>
      <c r="Z1992" s="38">
        <v>8.4575806416352858E-3</v>
      </c>
      <c r="AA1992" s="38">
        <v>-3.0806157509796327E-4</v>
      </c>
      <c r="AB1992" s="38">
        <v>3.4324969796092775E-3</v>
      </c>
    </row>
    <row r="1993" spans="23:28" x14ac:dyDescent="0.25">
      <c r="W1993" s="37">
        <v>6.0777277803921604E-3</v>
      </c>
      <c r="X1993" s="38">
        <v>4.2888530563468513E-3</v>
      </c>
      <c r="Y1993" s="38">
        <v>8.8353552069325818E-3</v>
      </c>
      <c r="Z1993" s="38">
        <v>-3.1493902035152135E-3</v>
      </c>
      <c r="AA1993" s="38">
        <v>-2.2476427001412959E-3</v>
      </c>
      <c r="AB1993" s="38">
        <v>4.5039316183978374E-3</v>
      </c>
    </row>
    <row r="1994" spans="23:28" x14ac:dyDescent="0.25">
      <c r="W1994" s="37">
        <v>5.1898625906673258E-3</v>
      </c>
      <c r="X1994" s="38">
        <v>8.2781045037118011E-3</v>
      </c>
      <c r="Y1994" s="38">
        <v>-6.0855410146781657E-3</v>
      </c>
      <c r="Z1994" s="38">
        <v>1.5574572838260791E-3</v>
      </c>
      <c r="AA1994" s="38">
        <v>-7.6123554062098265E-3</v>
      </c>
      <c r="AB1994" s="38">
        <v>-7.6056037061207464E-4</v>
      </c>
    </row>
    <row r="1995" spans="23:28" x14ac:dyDescent="0.25">
      <c r="W1995" s="37">
        <v>-3.052158353981213E-4</v>
      </c>
      <c r="X1995" s="38">
        <v>4.7868384379180489E-3</v>
      </c>
      <c r="Y1995" s="38">
        <v>-7.6020864293663178E-3</v>
      </c>
      <c r="Z1995" s="38">
        <v>-1.5715358874047525E-3</v>
      </c>
      <c r="AA1995" s="38">
        <v>5.2745264484547073E-4</v>
      </c>
      <c r="AB1995" s="38">
        <v>-1.8972895050968511E-2</v>
      </c>
    </row>
    <row r="1996" spans="23:28" x14ac:dyDescent="0.25">
      <c r="W1996" s="37">
        <v>-7.6500622071907836E-4</v>
      </c>
      <c r="X1996" s="38">
        <v>-4.4898894723010016E-3</v>
      </c>
      <c r="Y1996" s="38">
        <v>7.6565314662308094E-3</v>
      </c>
      <c r="Z1996" s="38">
        <v>-1.0320795255836857E-3</v>
      </c>
      <c r="AA1996" s="38">
        <v>-5.6631176302209497E-3</v>
      </c>
      <c r="AB1996" s="38">
        <v>1.6894513263547559E-2</v>
      </c>
    </row>
    <row r="1997" spans="23:28" x14ac:dyDescent="0.25">
      <c r="W1997" s="37">
        <v>5.6335575800389049E-3</v>
      </c>
      <c r="X1997" s="38">
        <v>3.601540468276653E-3</v>
      </c>
      <c r="Y1997" s="38">
        <v>-1.0231216260275686E-3</v>
      </c>
      <c r="Z1997" s="38">
        <v>-3.6877840185923563E-3</v>
      </c>
      <c r="AA1997" s="38">
        <v>-4.5849189372267575E-3</v>
      </c>
      <c r="AB1997" s="38">
        <v>1.2936522160875029E-3</v>
      </c>
    </row>
    <row r="1998" spans="23:28" x14ac:dyDescent="0.25">
      <c r="W1998" s="37">
        <v>-2.5899874663096846E-3</v>
      </c>
      <c r="X1998" s="38">
        <v>5.7301280801548274E-3</v>
      </c>
      <c r="Y1998" s="38">
        <v>-2.3143835227951064E-3</v>
      </c>
      <c r="Z1998" s="38">
        <v>1.7241115309218002E-3</v>
      </c>
      <c r="AA1998" s="38">
        <v>6.2316149670630693E-3</v>
      </c>
      <c r="AB1998" s="38">
        <v>-3.4348331915804008E-3</v>
      </c>
    </row>
    <row r="1999" spans="23:28" x14ac:dyDescent="0.25">
      <c r="W1999" s="37">
        <v>2.3908984212524954E-3</v>
      </c>
      <c r="X1999" s="38">
        <v>-1.7649685762298759E-3</v>
      </c>
      <c r="Y1999" s="38">
        <v>2.3606659345237861E-3</v>
      </c>
      <c r="Z1999" s="38">
        <v>-4.2087769058241978E-3</v>
      </c>
      <c r="AA1999" s="38">
        <v>-4.6981401136610658E-3</v>
      </c>
      <c r="AB1999" s="38">
        <v>3.8968252887447308E-3</v>
      </c>
    </row>
    <row r="2000" spans="23:28" x14ac:dyDescent="0.25">
      <c r="W2000" s="37">
        <v>-5.213940935392747E-3</v>
      </c>
      <c r="X2000" s="38">
        <v>1.7569545664409816E-3</v>
      </c>
      <c r="Y2000" s="38">
        <v>9.4269388414919379E-3</v>
      </c>
      <c r="Z2000" s="38">
        <v>-1.1919388841005275E-2</v>
      </c>
      <c r="AA2000" s="38">
        <v>-3.6390255298931152E-3</v>
      </c>
      <c r="AB2000" s="38">
        <v>-1.4596436152383831E-3</v>
      </c>
    </row>
    <row r="2001" spans="23:28" x14ac:dyDescent="0.25">
      <c r="W2001" s="37">
        <v>7.4629107666609332E-3</v>
      </c>
      <c r="X2001" s="38">
        <v>1.2496583683765494E-2</v>
      </c>
      <c r="Y2001" s="38">
        <v>4.5631001426532751E-3</v>
      </c>
      <c r="Z2001" s="38">
        <v>4.3911659550587498E-3</v>
      </c>
      <c r="AA2001" s="38">
        <v>4.1711929598823184E-4</v>
      </c>
      <c r="AB2001" s="38">
        <v>4.5799194744053241E-3</v>
      </c>
    </row>
    <row r="2002" spans="23:28" x14ac:dyDescent="0.25">
      <c r="W2002" s="37">
        <v>-3.9288944071828157E-3</v>
      </c>
      <c r="X2002" s="38">
        <v>-6.2584403733344507E-3</v>
      </c>
      <c r="Y2002" s="38">
        <v>7.0336176650504069E-3</v>
      </c>
      <c r="Z2002" s="38">
        <v>-8.8594750074378684E-3</v>
      </c>
      <c r="AA2002" s="38">
        <v>1.3902255123946815E-3</v>
      </c>
      <c r="AB2002" s="38">
        <v>7.4779888144679719E-3</v>
      </c>
    </row>
    <row r="2003" spans="23:28" x14ac:dyDescent="0.25">
      <c r="W2003" s="37">
        <v>4.6851124943699685E-3</v>
      </c>
      <c r="X2003" s="38">
        <v>4.1446258162759469E-3</v>
      </c>
      <c r="Y2003" s="38">
        <v>-1.9519333517986528E-3</v>
      </c>
      <c r="Z2003" s="38">
        <v>1.7287756971483758E-3</v>
      </c>
      <c r="AA2003" s="38">
        <v>-4.0013113804161608E-5</v>
      </c>
      <c r="AB2003" s="38">
        <v>-4.4348578590994291E-3</v>
      </c>
    </row>
    <row r="2004" spans="23:28" x14ac:dyDescent="0.25">
      <c r="W2004" s="37">
        <v>2.7033638980341491E-3</v>
      </c>
      <c r="X2004" s="38">
        <v>1.850680744406418E-3</v>
      </c>
      <c r="Y2004" s="38">
        <v>1.3065532339672793E-2</v>
      </c>
      <c r="Z2004" s="38">
        <v>5.4752879176077837E-3</v>
      </c>
      <c r="AA2004" s="38">
        <v>-2.6678368921158836E-3</v>
      </c>
      <c r="AB2004" s="38">
        <v>1.0811443500084715E-2</v>
      </c>
    </row>
    <row r="2005" spans="23:28" x14ac:dyDescent="0.25">
      <c r="W2005" s="37">
        <v>5.8050992402044355E-3</v>
      </c>
      <c r="X2005" s="38">
        <v>-1.2308759707811987E-3</v>
      </c>
      <c r="Y2005" s="38">
        <v>-5.6631076808698723E-4</v>
      </c>
      <c r="Z2005" s="38">
        <v>4.6031854283966819E-3</v>
      </c>
      <c r="AA2005" s="38">
        <v>6.7677271691616624E-3</v>
      </c>
      <c r="AB2005" s="38">
        <v>5.1522735374092007E-4</v>
      </c>
    </row>
    <row r="2006" spans="23:28" x14ac:dyDescent="0.25">
      <c r="W2006" s="37">
        <v>4.515718787841615E-3</v>
      </c>
      <c r="X2006" s="38">
        <v>5.227393810491789E-5</v>
      </c>
      <c r="Y2006" s="38">
        <v>-1.165723911021487E-2</v>
      </c>
      <c r="Z2006" s="38">
        <v>3.7266936677151524E-4</v>
      </c>
      <c r="AA2006" s="38">
        <v>7.2973761381115764E-3</v>
      </c>
      <c r="AB2006" s="38">
        <v>-5.7411983526559195E-3</v>
      </c>
    </row>
    <row r="2007" spans="23:28" x14ac:dyDescent="0.25">
      <c r="W2007" s="37">
        <v>-1.4942459847603459E-3</v>
      </c>
      <c r="X2007" s="38">
        <v>2.9276712464343293E-4</v>
      </c>
      <c r="Y2007" s="38">
        <v>-1.0972700983496906E-3</v>
      </c>
      <c r="Z2007" s="38">
        <v>1.8995766364070731E-3</v>
      </c>
      <c r="AA2007" s="38">
        <v>-7.400061880517751E-3</v>
      </c>
      <c r="AB2007" s="38">
        <v>8.0876356186185151E-3</v>
      </c>
    </row>
    <row r="2008" spans="23:28" x14ac:dyDescent="0.25">
      <c r="W2008" s="37">
        <v>3.3718954591662621E-3</v>
      </c>
      <c r="X2008" s="38">
        <v>4.7111576966708518E-3</v>
      </c>
      <c r="Y2008" s="38">
        <v>-3.144454014497023E-3</v>
      </c>
      <c r="Z2008" s="38">
        <v>2.9435771098917027E-3</v>
      </c>
      <c r="AA2008" s="38">
        <v>2.3012434358941391E-3</v>
      </c>
      <c r="AB2008" s="38">
        <v>-3.9116291098831423E-3</v>
      </c>
    </row>
    <row r="2009" spans="23:28" x14ac:dyDescent="0.25">
      <c r="W2009" s="37">
        <v>-5.1413283927249725E-4</v>
      </c>
      <c r="X2009" s="38">
        <v>1.0295945128542372E-2</v>
      </c>
      <c r="Y2009" s="38">
        <v>6.4411949397741412E-3</v>
      </c>
      <c r="Z2009" s="38">
        <v>-1.342086398532847E-2</v>
      </c>
      <c r="AA2009" s="38">
        <v>3.9506131689529865E-3</v>
      </c>
      <c r="AB2009" s="38">
        <v>-7.8025376829951709E-3</v>
      </c>
    </row>
    <row r="2010" spans="23:28" x14ac:dyDescent="0.25">
      <c r="W2010" s="37">
        <v>-1.0188259102520531E-3</v>
      </c>
      <c r="X2010" s="38">
        <v>-7.1517848684597993E-3</v>
      </c>
      <c r="Y2010" s="38">
        <v>-4.6099876494248744E-3</v>
      </c>
      <c r="Z2010" s="38">
        <v>2.4548804124715378E-4</v>
      </c>
      <c r="AA2010" s="38">
        <v>-4.7867154388688505E-3</v>
      </c>
      <c r="AB2010" s="38">
        <v>1.0975509523074288E-2</v>
      </c>
    </row>
    <row r="2011" spans="23:28" x14ac:dyDescent="0.25">
      <c r="W2011" s="37">
        <v>7.8183305640763135E-3</v>
      </c>
      <c r="X2011" s="38">
        <v>1.397075909859268E-3</v>
      </c>
      <c r="Y2011" s="38">
        <v>1.2305773230342312E-3</v>
      </c>
      <c r="Z2011" s="38">
        <v>2.6489411773865865E-3</v>
      </c>
      <c r="AA2011" s="38">
        <v>1.0630769535154103E-2</v>
      </c>
      <c r="AB2011" s="38">
        <v>4.0431845389903172E-4</v>
      </c>
    </row>
    <row r="2012" spans="23:28" x14ac:dyDescent="0.25">
      <c r="W2012" s="37">
        <v>1.8811776180868037E-3</v>
      </c>
      <c r="X2012" s="38">
        <v>1.1135156617237954E-3</v>
      </c>
      <c r="Y2012" s="38">
        <v>3.181950652836895E-3</v>
      </c>
      <c r="Z2012" s="38">
        <v>4.9522971778059258E-6</v>
      </c>
      <c r="AA2012" s="38">
        <v>1.4290395771339535E-2</v>
      </c>
      <c r="AB2012" s="38">
        <v>-1.1404729294657591E-2</v>
      </c>
    </row>
    <row r="2013" spans="23:28" x14ac:dyDescent="0.25">
      <c r="W2013" s="37">
        <v>1.5645397888860316E-3</v>
      </c>
      <c r="X2013" s="38">
        <v>-4.6030345240287715E-3</v>
      </c>
      <c r="Y2013" s="38">
        <v>4.6660183209529353E-3</v>
      </c>
      <c r="Z2013" s="38">
        <v>3.4087448951424446E-3</v>
      </c>
      <c r="AA2013" s="38">
        <v>7.9682077886071047E-3</v>
      </c>
      <c r="AB2013" s="38">
        <v>-2.3876094675064088E-2</v>
      </c>
    </row>
    <row r="2014" spans="23:28" x14ac:dyDescent="0.25">
      <c r="W2014" s="37">
        <v>-6.0271504798962263E-3</v>
      </c>
      <c r="X2014" s="38">
        <v>1.7525017963416758E-3</v>
      </c>
      <c r="Y2014" s="38">
        <v>5.8294854675783429E-3</v>
      </c>
      <c r="Z2014" s="38">
        <v>2.4519008532763106E-3</v>
      </c>
      <c r="AA2014" s="38">
        <v>-4.5465368056204171E-3</v>
      </c>
      <c r="AB2014" s="38">
        <v>-6.8075771956624519E-3</v>
      </c>
    </row>
    <row r="2015" spans="23:28" x14ac:dyDescent="0.25">
      <c r="W2015" s="37">
        <v>2.526305038371356E-3</v>
      </c>
      <c r="X2015" s="38">
        <v>-2.8710977105438355E-3</v>
      </c>
      <c r="Y2015" s="38">
        <v>-3.6634187672134424E-4</v>
      </c>
      <c r="Z2015" s="38">
        <v>-1.3476835071458482E-3</v>
      </c>
      <c r="AA2015" s="38">
        <v>3.4297040802892297E-3</v>
      </c>
      <c r="AB2015" s="38">
        <v>1.0464129026207956E-3</v>
      </c>
    </row>
    <row r="2016" spans="23:28" x14ac:dyDescent="0.25">
      <c r="W2016" s="37">
        <v>2.1087785169947976E-5</v>
      </c>
      <c r="X2016" s="38">
        <v>4.5920371374086246E-4</v>
      </c>
      <c r="Y2016" s="38">
        <v>-1.1945059049561677E-3</v>
      </c>
      <c r="Z2016" s="38">
        <v>4.7917460775181095E-3</v>
      </c>
      <c r="AA2016" s="38">
        <v>-1.7079016141826288E-3</v>
      </c>
      <c r="AB2016" s="38">
        <v>-9.4677798971461017E-4</v>
      </c>
    </row>
    <row r="2017" spans="23:28" x14ac:dyDescent="0.25">
      <c r="W2017" s="37">
        <v>2.470572294440353E-3</v>
      </c>
      <c r="X2017" s="38">
        <v>-7.2867217543171113E-4</v>
      </c>
      <c r="Y2017" s="38">
        <v>6.1966246749339919E-3</v>
      </c>
      <c r="Z2017" s="38">
        <v>1.3545523628027877E-2</v>
      </c>
      <c r="AA2017" s="38">
        <v>-2.0366326533723623E-3</v>
      </c>
      <c r="AB2017" s="38">
        <v>9.0999518228149102E-3</v>
      </c>
    </row>
    <row r="2018" spans="23:28" x14ac:dyDescent="0.25">
      <c r="W2018" s="37">
        <v>-3.5567947043105962E-3</v>
      </c>
      <c r="X2018" s="38">
        <v>2.4385445001607877E-3</v>
      </c>
      <c r="Y2018" s="38">
        <v>3.3595972632188935E-3</v>
      </c>
      <c r="Z2018" s="38">
        <v>-9.780207350730053E-4</v>
      </c>
      <c r="AA2018" s="38">
        <v>-1.8334457162301988E-3</v>
      </c>
      <c r="AB2018" s="38">
        <v>1.7920044377991871E-3</v>
      </c>
    </row>
    <row r="2019" spans="23:28" x14ac:dyDescent="0.25">
      <c r="W2019" s="37">
        <v>-1.2215319065959193E-3</v>
      </c>
      <c r="X2019" s="38">
        <v>4.2689273189134829E-3</v>
      </c>
      <c r="Y2019" s="38">
        <v>1.0772248052083887E-2</v>
      </c>
      <c r="Z2019" s="38">
        <v>-6.3668507406589928E-3</v>
      </c>
      <c r="AA2019" s="38">
        <v>-3.9508192311506719E-3</v>
      </c>
      <c r="AB2019" s="38">
        <v>1.6935697457380591E-2</v>
      </c>
    </row>
    <row r="2020" spans="23:28" x14ac:dyDescent="0.25">
      <c r="W2020" s="37">
        <v>3.4327177127110187E-3</v>
      </c>
      <c r="X2020" s="38">
        <v>2.7985212593885081E-3</v>
      </c>
      <c r="Y2020" s="38">
        <v>1.1436511750210775E-2</v>
      </c>
      <c r="Z2020" s="38">
        <v>4.2808059864284584E-3</v>
      </c>
      <c r="AA2020" s="38">
        <v>7.6429528381675481E-3</v>
      </c>
      <c r="AB2020" s="38">
        <v>-6.7765538107196336E-4</v>
      </c>
    </row>
    <row r="2021" spans="23:28" x14ac:dyDescent="0.25">
      <c r="W2021" s="37">
        <v>2.2469332543536436E-3</v>
      </c>
      <c r="X2021" s="38">
        <v>8.4062680141505555E-4</v>
      </c>
      <c r="Y2021" s="38">
        <v>4.0484167043847268E-3</v>
      </c>
      <c r="Z2021" s="38">
        <v>7.1594786125497183E-4</v>
      </c>
      <c r="AA2021" s="38">
        <v>-1.5896000003442169E-3</v>
      </c>
      <c r="AB2021" s="38">
        <v>5.307710919293095E-3</v>
      </c>
    </row>
    <row r="2022" spans="23:28" x14ac:dyDescent="0.25">
      <c r="W2022" s="37">
        <v>-1.8422619950812077E-3</v>
      </c>
      <c r="X2022" s="38">
        <v>2.9505422096699476E-3</v>
      </c>
      <c r="Y2022" s="38">
        <v>-3.1320650868532536E-3</v>
      </c>
      <c r="Z2022" s="38">
        <v>1.3149925055887433E-2</v>
      </c>
      <c r="AA2022" s="38">
        <v>2.865248385304585E-3</v>
      </c>
      <c r="AB2022" s="38">
        <v>1.378758841282106E-2</v>
      </c>
    </row>
    <row r="2023" spans="23:28" x14ac:dyDescent="0.25">
      <c r="W2023" s="37">
        <v>2.3967058041162088E-4</v>
      </c>
      <c r="X2023" s="38">
        <v>4.836641881207469E-3</v>
      </c>
      <c r="Y2023" s="38">
        <v>-8.9972228210594037E-3</v>
      </c>
      <c r="Z2023" s="38">
        <v>-5.4507698556961262E-3</v>
      </c>
      <c r="AA2023" s="38">
        <v>3.4448460756801068E-3</v>
      </c>
      <c r="AB2023" s="38">
        <v>6.6780495707338561E-3</v>
      </c>
    </row>
    <row r="2024" spans="23:28" x14ac:dyDescent="0.25">
      <c r="W2024" s="37">
        <v>-6.2281647251453244E-3</v>
      </c>
      <c r="X2024" s="38">
        <v>5.0213691636381555E-3</v>
      </c>
      <c r="Y2024" s="38">
        <v>1.9421941186043117E-3</v>
      </c>
      <c r="Z2024" s="38">
        <v>2.5873893624349872E-3</v>
      </c>
      <c r="AA2024" s="38">
        <v>-4.8528604419436306E-3</v>
      </c>
      <c r="AB2024" s="38">
        <v>6.1262383873203364E-3</v>
      </c>
    </row>
    <row r="2025" spans="23:28" x14ac:dyDescent="0.25">
      <c r="W2025" s="37">
        <v>-2.7925699077983148E-3</v>
      </c>
      <c r="X2025" s="38">
        <v>-6.4413473066670113E-3</v>
      </c>
      <c r="Y2025" s="38">
        <v>1.340658621351031E-3</v>
      </c>
      <c r="Z2025" s="38">
        <v>1.1839294346219685E-2</v>
      </c>
      <c r="AA2025" s="38">
        <v>7.3142447182442992E-3</v>
      </c>
      <c r="AB2025" s="38">
        <v>7.7474887213033073E-3</v>
      </c>
    </row>
    <row r="2026" spans="23:28" x14ac:dyDescent="0.25">
      <c r="W2026" s="37">
        <v>-4.2763401643256659E-3</v>
      </c>
      <c r="X2026" s="38">
        <v>-2.5883135297044644E-4</v>
      </c>
      <c r="Y2026" s="38">
        <v>-5.0606904205291363E-3</v>
      </c>
      <c r="Z2026" s="38">
        <v>1.6533141793672256E-3</v>
      </c>
      <c r="AA2026" s="38">
        <v>5.4225037421099841E-3</v>
      </c>
      <c r="AB2026" s="38">
        <v>1.3376535697592771E-3</v>
      </c>
    </row>
    <row r="2027" spans="23:28" x14ac:dyDescent="0.25">
      <c r="W2027" s="37">
        <v>-6.0007857746328221E-3</v>
      </c>
      <c r="X2027" s="38">
        <v>1.3055134402529802E-3</v>
      </c>
      <c r="Y2027" s="38">
        <v>-1.2865628459118308E-2</v>
      </c>
      <c r="Z2027" s="38">
        <v>3.8122159727037794E-3</v>
      </c>
      <c r="AA2027" s="38">
        <v>9.0571938163600853E-3</v>
      </c>
      <c r="AB2027" s="38">
        <v>3.8526562469873172E-3</v>
      </c>
    </row>
    <row r="2028" spans="23:28" x14ac:dyDescent="0.25">
      <c r="W2028" s="37">
        <v>-6.5994182478025304E-4</v>
      </c>
      <c r="X2028" s="38">
        <v>4.0785264334554077E-3</v>
      </c>
      <c r="Y2028" s="38">
        <v>-1.4806296696373465E-3</v>
      </c>
      <c r="Z2028" s="38">
        <v>2.3123208491881084E-3</v>
      </c>
      <c r="AA2028" s="38">
        <v>-4.1562828154303134E-3</v>
      </c>
      <c r="AB2028" s="38">
        <v>9.729655211107456E-4</v>
      </c>
    </row>
    <row r="2029" spans="23:28" x14ac:dyDescent="0.25">
      <c r="W2029" s="37">
        <v>5.5193548769224433E-3</v>
      </c>
      <c r="X2029" s="38">
        <v>4.2944231065812338E-3</v>
      </c>
      <c r="Y2029" s="38">
        <v>6.6886526638460057E-3</v>
      </c>
      <c r="Z2029" s="38">
        <v>7.3776329698659535E-3</v>
      </c>
      <c r="AA2029" s="38">
        <v>-9.0309052065014848E-3</v>
      </c>
      <c r="AB2029" s="38">
        <v>-8.8476369079340655E-3</v>
      </c>
    </row>
    <row r="2030" spans="23:28" x14ac:dyDescent="0.25">
      <c r="W2030" s="37">
        <v>-4.3185959248163274E-3</v>
      </c>
      <c r="X2030" s="38">
        <v>6.1432928239592002E-3</v>
      </c>
      <c r="Y2030" s="38">
        <v>5.8922820522057016E-4</v>
      </c>
      <c r="Z2030" s="38">
        <v>4.9175336728978433E-3</v>
      </c>
      <c r="AA2030" s="38">
        <v>1.3677442908473312E-2</v>
      </c>
      <c r="AB2030" s="38">
        <v>4.5465160077459588E-3</v>
      </c>
    </row>
    <row r="2031" spans="23:28" x14ac:dyDescent="0.25">
      <c r="W2031" s="37">
        <v>-7.3949659055506261E-5</v>
      </c>
      <c r="X2031" s="38">
        <v>-2.2800401686472464E-3</v>
      </c>
      <c r="Y2031" s="38">
        <v>3.407684565039381E-3</v>
      </c>
      <c r="Z2031" s="38">
        <v>2.248028780115418E-4</v>
      </c>
      <c r="AA2031" s="38">
        <v>-2.4142046494409443E-3</v>
      </c>
      <c r="AB2031" s="38">
        <v>5.5474126533103119E-3</v>
      </c>
    </row>
    <row r="2032" spans="23:28" x14ac:dyDescent="0.25">
      <c r="W2032" s="37">
        <v>6.3027877013140821E-3</v>
      </c>
      <c r="X2032" s="38">
        <v>-7.1564719948801212E-3</v>
      </c>
      <c r="Y2032" s="38">
        <v>4.2795054972521096E-5</v>
      </c>
      <c r="Z2032" s="38">
        <v>-1.3791459302126897E-3</v>
      </c>
      <c r="AA2032" s="38">
        <v>-4.8692353074438876E-4</v>
      </c>
      <c r="AB2032" s="38">
        <v>5.2565157467473912E-3</v>
      </c>
    </row>
    <row r="2033" spans="23:28" x14ac:dyDescent="0.25">
      <c r="W2033" s="37">
        <v>-1.1747426333400654E-3</v>
      </c>
      <c r="X2033" s="38">
        <v>-6.5307079168851478E-3</v>
      </c>
      <c r="Y2033" s="38">
        <v>-7.2526298249125827E-3</v>
      </c>
      <c r="Z2033" s="38">
        <v>6.258605656813597E-3</v>
      </c>
      <c r="AA2033" s="38">
        <v>6.7584295867243781E-3</v>
      </c>
      <c r="AB2033" s="38">
        <v>-2.6198271733515865E-3</v>
      </c>
    </row>
    <row r="2034" spans="23:28" x14ac:dyDescent="0.25">
      <c r="W2034" s="37">
        <v>2.4877464193181365E-3</v>
      </c>
      <c r="X2034" s="38">
        <v>-9.8934940273466034E-5</v>
      </c>
      <c r="Y2034" s="38">
        <v>7.534172296394537E-3</v>
      </c>
      <c r="Z2034" s="38">
        <v>6.0391414566140153E-3</v>
      </c>
      <c r="AA2034" s="38">
        <v>-5.1374718931503595E-3</v>
      </c>
      <c r="AB2034" s="38">
        <v>1.8835621325582906E-3</v>
      </c>
    </row>
    <row r="2035" spans="23:28" x14ac:dyDescent="0.25">
      <c r="W2035" s="37">
        <v>3.745012113539269E-3</v>
      </c>
      <c r="X2035" s="38">
        <v>5.8933817834040383E-3</v>
      </c>
      <c r="Y2035" s="38">
        <v>-2.1469849247718236E-3</v>
      </c>
      <c r="Z2035" s="38">
        <v>3.0240477766084947E-3</v>
      </c>
      <c r="AA2035" s="38">
        <v>5.5028434108942747E-3</v>
      </c>
      <c r="AB2035" s="38">
        <v>-3.0814976263296556E-3</v>
      </c>
    </row>
    <row r="2036" spans="23:28" x14ac:dyDescent="0.25">
      <c r="W2036" s="37">
        <v>-3.0534607367386345E-3</v>
      </c>
      <c r="X2036" s="38">
        <v>1.7391380358967581E-3</v>
      </c>
      <c r="Y2036" s="38">
        <v>6.4722783150078615E-3</v>
      </c>
      <c r="Z2036" s="38">
        <v>2.7039579284173659E-4</v>
      </c>
      <c r="AA2036" s="38">
        <v>-3.1648717448581011E-3</v>
      </c>
      <c r="AB2036" s="38">
        <v>6.1741468733875083E-3</v>
      </c>
    </row>
    <row r="2037" spans="23:28" x14ac:dyDescent="0.25">
      <c r="W2037" s="37">
        <v>7.9066627813503144E-3</v>
      </c>
      <c r="X2037" s="38">
        <v>-8.9370807675004447E-4</v>
      </c>
      <c r="Y2037" s="38">
        <v>1.2795900925571914E-3</v>
      </c>
      <c r="Z2037" s="38">
        <v>-3.508973672240246E-4</v>
      </c>
      <c r="AA2037" s="38">
        <v>3.6104912543203681E-3</v>
      </c>
      <c r="AB2037" s="38">
        <v>3.0072819164492105E-3</v>
      </c>
    </row>
    <row r="2038" spans="23:28" x14ac:dyDescent="0.25">
      <c r="W2038" s="37">
        <v>-1.6354074068673072E-3</v>
      </c>
      <c r="X2038" s="38">
        <v>3.22434124452775E-3</v>
      </c>
      <c r="Y2038" s="38">
        <v>-5.5277184419050178E-3</v>
      </c>
      <c r="Z2038" s="38">
        <v>3.7309587454103163E-3</v>
      </c>
      <c r="AA2038" s="38">
        <v>1.2425690884701902E-4</v>
      </c>
      <c r="AB2038" s="38">
        <v>4.6998332244460473E-3</v>
      </c>
    </row>
    <row r="2039" spans="23:28" x14ac:dyDescent="0.25">
      <c r="W2039" s="37">
        <v>5.7944168020039794E-4</v>
      </c>
      <c r="X2039" s="38">
        <v>3.3055320843923255E-3</v>
      </c>
      <c r="Y2039" s="38">
        <v>5.5667390170616275E-3</v>
      </c>
      <c r="Z2039" s="38">
        <v>4.5852739261419626E-3</v>
      </c>
      <c r="AA2039" s="38">
        <v>5.6728632999584073E-4</v>
      </c>
      <c r="AB2039" s="38">
        <v>1.0948058983455121E-2</v>
      </c>
    </row>
    <row r="2040" spans="23:28" x14ac:dyDescent="0.25">
      <c r="W2040" s="37">
        <v>8.410025566248805E-4</v>
      </c>
      <c r="X2040" s="38">
        <v>9.4264068755146591E-3</v>
      </c>
      <c r="Y2040" s="38">
        <v>5.5516168748032217E-3</v>
      </c>
      <c r="Z2040" s="38">
        <v>5.3764848697312115E-3</v>
      </c>
      <c r="AA2040" s="38">
        <v>1.143908622553572E-2</v>
      </c>
      <c r="AB2040" s="38">
        <v>-5.1316856989738879E-3</v>
      </c>
    </row>
    <row r="2041" spans="23:28" x14ac:dyDescent="0.25">
      <c r="W2041" s="37">
        <v>4.8855849990999557E-3</v>
      </c>
      <c r="X2041" s="38">
        <v>5.8509687394471257E-3</v>
      </c>
      <c r="Y2041" s="38">
        <v>3.9326406948053776E-3</v>
      </c>
      <c r="Z2041" s="38">
        <v>2.0974783258789092E-4</v>
      </c>
      <c r="AA2041" s="38">
        <v>1.1676407590229063E-2</v>
      </c>
      <c r="AB2041" s="38">
        <v>2.9893728289029243E-3</v>
      </c>
    </row>
    <row r="2042" spans="23:28" x14ac:dyDescent="0.25">
      <c r="W2042" s="37">
        <v>-1.1841518107772572E-3</v>
      </c>
      <c r="X2042" s="38">
        <v>4.7007806167821391E-3</v>
      </c>
      <c r="Y2042" s="38">
        <v>2.650485400230173E-3</v>
      </c>
      <c r="Z2042" s="38">
        <v>-1.8786946922489734E-3</v>
      </c>
      <c r="AA2042" s="38">
        <v>6.9041426432784646E-3</v>
      </c>
      <c r="AB2042" s="38">
        <v>3.2362935350069167E-3</v>
      </c>
    </row>
    <row r="2043" spans="23:28" x14ac:dyDescent="0.25">
      <c r="W2043" s="37">
        <v>3.931698747690825E-3</v>
      </c>
      <c r="X2043" s="38">
        <v>1.6320589977804048E-3</v>
      </c>
      <c r="Y2043" s="38">
        <v>7.4541013468988246E-4</v>
      </c>
      <c r="Z2043" s="38">
        <v>1.2165304800073489E-4</v>
      </c>
      <c r="AA2043" s="38">
        <v>2.113954829936847E-3</v>
      </c>
      <c r="AB2043" s="38">
        <v>2.1179230010478934E-3</v>
      </c>
    </row>
    <row r="2044" spans="23:28" x14ac:dyDescent="0.25">
      <c r="W2044" s="37">
        <v>-3.276135098532541E-3</v>
      </c>
      <c r="X2044" s="38">
        <v>1.062748847086914E-2</v>
      </c>
      <c r="Y2044" s="38">
        <v>-5.2256334442485246E-3</v>
      </c>
      <c r="Z2044" s="38">
        <v>9.8593971809634237E-3</v>
      </c>
      <c r="AA2044" s="38">
        <v>1.5023078882321714E-2</v>
      </c>
      <c r="AB2044" s="38">
        <v>1.2750304541772493E-3</v>
      </c>
    </row>
    <row r="2045" spans="23:28" x14ac:dyDescent="0.25">
      <c r="W2045" s="37">
        <v>5.2132144583069018E-3</v>
      </c>
      <c r="X2045" s="38">
        <v>1.3330802837808733E-3</v>
      </c>
      <c r="Y2045" s="38">
        <v>7.2291628207982296E-3</v>
      </c>
      <c r="Z2045" s="38">
        <v>-5.518897041082528E-3</v>
      </c>
      <c r="AA2045" s="38">
        <v>-5.8904614742379636E-3</v>
      </c>
      <c r="AB2045" s="38">
        <v>4.4258141237027305E-3</v>
      </c>
    </row>
    <row r="2046" spans="23:28" x14ac:dyDescent="0.25">
      <c r="W2046" s="37">
        <v>-2.7348222693050041E-3</v>
      </c>
      <c r="X2046" s="38">
        <v>4.0524311296176157E-3</v>
      </c>
      <c r="Y2046" s="38">
        <v>7.3808161283101083E-3</v>
      </c>
      <c r="Z2046" s="38">
        <v>-7.7067911812890091E-3</v>
      </c>
      <c r="AA2046" s="38">
        <v>-2.7421335143037141E-3</v>
      </c>
      <c r="AB2046" s="38">
        <v>1.4471035832561029E-3</v>
      </c>
    </row>
    <row r="2047" spans="23:28" x14ac:dyDescent="0.25">
      <c r="W2047" s="37">
        <v>-6.1204530993709321E-4</v>
      </c>
      <c r="X2047" s="38">
        <v>-9.4721304523991412E-3</v>
      </c>
      <c r="Y2047" s="38">
        <v>2.6760221390337395E-3</v>
      </c>
      <c r="Z2047" s="38">
        <v>-6.1611306515886102E-3</v>
      </c>
      <c r="AA2047" s="38">
        <v>2.1403731044381856E-3</v>
      </c>
      <c r="AB2047" s="38">
        <v>-5.896963815406343E-3</v>
      </c>
    </row>
    <row r="2048" spans="23:28" x14ac:dyDescent="0.25">
      <c r="W2048" s="37">
        <v>4.6545757413550749E-4</v>
      </c>
      <c r="X2048" s="38">
        <v>1.0012862346920883E-3</v>
      </c>
      <c r="Y2048" s="38">
        <v>-5.8124540050324873E-3</v>
      </c>
      <c r="Z2048" s="38">
        <v>-2.9923816729649846E-3</v>
      </c>
      <c r="AA2048" s="38">
        <v>3.3229384972481056E-3</v>
      </c>
      <c r="AB2048" s="38">
        <v>1.0616557496054156E-3</v>
      </c>
    </row>
    <row r="2049" spans="23:28" x14ac:dyDescent="0.25">
      <c r="W2049" s="37">
        <v>-1.3613104647462024E-3</v>
      </c>
      <c r="X2049" s="38">
        <v>8.4062680141505555E-4</v>
      </c>
      <c r="Y2049" s="38">
        <v>-4.7840496149059624E-3</v>
      </c>
      <c r="Z2049" s="38">
        <v>-5.4643207765082483E-3</v>
      </c>
      <c r="AA2049" s="38">
        <v>1.298716521076858E-3</v>
      </c>
      <c r="AB2049" s="38">
        <v>2.1837070370442236E-3</v>
      </c>
    </row>
    <row r="2050" spans="23:28" x14ac:dyDescent="0.25">
      <c r="W2050" s="37">
        <v>-4.8989235756394921E-3</v>
      </c>
      <c r="X2050" s="38">
        <v>1.3117593087154092E-3</v>
      </c>
      <c r="Y2050" s="38">
        <v>-2.9955400913844639E-3</v>
      </c>
      <c r="Z2050" s="38">
        <v>9.8942266352707517E-3</v>
      </c>
      <c r="AA2050" s="38">
        <v>6.1086149035952985E-3</v>
      </c>
      <c r="AB2050" s="38">
        <v>-1.0083514867904887E-2</v>
      </c>
    </row>
    <row r="2051" spans="23:28" x14ac:dyDescent="0.25">
      <c r="W2051" s="37">
        <v>-2.2007516554382158E-3</v>
      </c>
      <c r="X2051" s="38">
        <v>7.8139263839839251E-3</v>
      </c>
      <c r="Y2051" s="38">
        <v>5.2676525347611462E-3</v>
      </c>
      <c r="Z2051" s="38">
        <v>4.3581649091094729E-3</v>
      </c>
      <c r="AA2051" s="38">
        <v>-3.3957451559137554E-3</v>
      </c>
      <c r="AB2051" s="38">
        <v>3.5434897234939856E-3</v>
      </c>
    </row>
    <row r="2052" spans="23:28" x14ac:dyDescent="0.25">
      <c r="W2052" s="37">
        <v>1.5399381163646467E-3</v>
      </c>
      <c r="X2052" s="38">
        <v>-3.8229004823951982E-3</v>
      </c>
      <c r="Y2052" s="38">
        <v>1.0234366223406687E-2</v>
      </c>
      <c r="Z2052" s="38">
        <v>8.6767826549759772E-3</v>
      </c>
      <c r="AA2052" s="38">
        <v>1.7035318852402269E-3</v>
      </c>
      <c r="AB2052" s="38">
        <v>1.6999436787831655E-3</v>
      </c>
    </row>
    <row r="2053" spans="23:28" x14ac:dyDescent="0.25">
      <c r="W2053" s="37">
        <v>4.9582257497590033E-3</v>
      </c>
      <c r="X2053" s="38">
        <v>4.7185916971793623E-3</v>
      </c>
      <c r="Y2053" s="38">
        <v>2.5982334937485578E-3</v>
      </c>
      <c r="Z2053" s="38">
        <v>7.6809544755742525E-4</v>
      </c>
      <c r="AA2053" s="38">
        <v>3.5849181232042605E-4</v>
      </c>
      <c r="AB2053" s="38">
        <v>1.3897658872234752E-2</v>
      </c>
    </row>
    <row r="2054" spans="23:28" x14ac:dyDescent="0.25">
      <c r="W2054" s="37">
        <v>8.4100252615811767E-3</v>
      </c>
      <c r="X2054" s="38">
        <v>2.4850342540739803E-3</v>
      </c>
      <c r="Y2054" s="38">
        <v>1.6771154894773645E-3</v>
      </c>
      <c r="Z2054" s="38">
        <v>3.3196979582782657E-3</v>
      </c>
      <c r="AA2054" s="38">
        <v>-6.8722311733756215E-3</v>
      </c>
      <c r="AB2054" s="38">
        <v>-5.3012686599809965E-3</v>
      </c>
    </row>
    <row r="2055" spans="23:28" x14ac:dyDescent="0.25">
      <c r="W2055" s="37">
        <v>8.2114821134367955E-3</v>
      </c>
      <c r="X2055" s="38">
        <v>-5.4671901782421604E-4</v>
      </c>
      <c r="Y2055" s="38">
        <v>-2.9197689656906729E-3</v>
      </c>
      <c r="Z2055" s="38">
        <v>5.8900261304472221E-3</v>
      </c>
      <c r="AA2055" s="38">
        <v>-5.6569599872920663E-3</v>
      </c>
      <c r="AB2055" s="38">
        <v>3.6102977459122484E-4</v>
      </c>
    </row>
    <row r="2056" spans="23:28" x14ac:dyDescent="0.25">
      <c r="W2056" s="37">
        <v>2.1265670648048397E-3</v>
      </c>
      <c r="X2056" s="38">
        <v>1.8186611307792191E-3</v>
      </c>
      <c r="Y2056" s="38">
        <v>3.2671121908184435E-3</v>
      </c>
      <c r="Z2056" s="38">
        <v>7.6864752903304176E-3</v>
      </c>
      <c r="AA2056" s="38">
        <v>8.7181175430305242E-5</v>
      </c>
      <c r="AB2056" s="38">
        <v>3.5293703866831495E-3</v>
      </c>
    </row>
    <row r="2057" spans="23:28" x14ac:dyDescent="0.25">
      <c r="W2057" s="37">
        <v>4.7692438465659504E-3</v>
      </c>
      <c r="X2057" s="38">
        <v>-1.2120947642179089E-3</v>
      </c>
      <c r="Y2057" s="38">
        <v>1.9854998372953563E-3</v>
      </c>
      <c r="Z2057" s="38">
        <v>-1.4448513369814465E-3</v>
      </c>
      <c r="AA2057" s="38">
        <v>-1.0427004634868354E-3</v>
      </c>
      <c r="AB2057" s="38">
        <v>-8.1184777160488012E-4</v>
      </c>
    </row>
    <row r="2058" spans="23:28" x14ac:dyDescent="0.25">
      <c r="W2058" s="37">
        <v>5.494700931193074E-3</v>
      </c>
      <c r="X2058" s="38">
        <v>8.2741564508614831E-4</v>
      </c>
      <c r="Y2058" s="38">
        <v>6.3166023078825677E-3</v>
      </c>
      <c r="Z2058" s="38">
        <v>2.7691331532252658E-3</v>
      </c>
      <c r="AA2058" s="38">
        <v>1.0025074440008028E-2</v>
      </c>
      <c r="AB2058" s="38">
        <v>-2.3322169532671976E-3</v>
      </c>
    </row>
    <row r="2059" spans="23:28" x14ac:dyDescent="0.25">
      <c r="W2059" s="37">
        <v>3.0255331830616339E-3</v>
      </c>
      <c r="X2059" s="38">
        <v>7.098758094594813E-3</v>
      </c>
      <c r="Y2059" s="38">
        <v>7.3388245737565751E-3</v>
      </c>
      <c r="Z2059" s="38">
        <v>5.9251591695385283E-3</v>
      </c>
      <c r="AA2059" s="38">
        <v>6.6844079957343637E-3</v>
      </c>
      <c r="AB2059" s="38">
        <v>-5.9989014026665243E-3</v>
      </c>
    </row>
    <row r="2060" spans="23:28" x14ac:dyDescent="0.25">
      <c r="W2060" s="37">
        <v>-9.8566476799547675E-3</v>
      </c>
      <c r="X2060" s="38">
        <v>7.2048615563980994E-3</v>
      </c>
      <c r="Y2060" s="38">
        <v>-3.10847183022488E-3</v>
      </c>
      <c r="Z2060" s="38">
        <v>2.0929808427637905E-3</v>
      </c>
      <c r="AA2060" s="38">
        <v>1.405130675365217E-3</v>
      </c>
      <c r="AB2060" s="38">
        <v>-2.7137576545224872E-3</v>
      </c>
    </row>
    <row r="2061" spans="23:28" x14ac:dyDescent="0.25">
      <c r="W2061" s="37">
        <v>-3.0494594602729196E-3</v>
      </c>
      <c r="X2061" s="38">
        <v>5.2566847105263151E-3</v>
      </c>
      <c r="Y2061" s="38">
        <v>-2.5572015687852405E-3</v>
      </c>
      <c r="Z2061" s="38">
        <v>9.2804058006833653E-3</v>
      </c>
      <c r="AA2061" s="38">
        <v>-8.2982526545412848E-3</v>
      </c>
      <c r="AB2061" s="38">
        <v>4.5892093943497459E-3</v>
      </c>
    </row>
    <row r="2062" spans="23:28" x14ac:dyDescent="0.25">
      <c r="W2062" s="37">
        <v>-5.6741349453804995E-4</v>
      </c>
      <c r="X2062" s="38">
        <v>6.4226019574343809E-3</v>
      </c>
      <c r="Y2062" s="38">
        <v>-1.0894061424047688E-2</v>
      </c>
      <c r="Z2062" s="38">
        <v>1.8998032335839515E-4</v>
      </c>
      <c r="AA2062" s="38">
        <v>-5.5749090132769198E-3</v>
      </c>
      <c r="AB2062" s="38">
        <v>-3.762076490705658E-3</v>
      </c>
    </row>
    <row r="2063" spans="23:28" x14ac:dyDescent="0.25">
      <c r="W2063" s="37">
        <v>-1.9842360279668358E-3</v>
      </c>
      <c r="X2063" s="38">
        <v>-3.8010562932176981E-3</v>
      </c>
      <c r="Y2063" s="38">
        <v>1.2085697010694276E-3</v>
      </c>
      <c r="Z2063" s="38">
        <v>6.0378719202446515E-3</v>
      </c>
      <c r="AA2063" s="38">
        <v>-4.7265294450800866E-3</v>
      </c>
      <c r="AB2063" s="38">
        <v>8.0350486349620043E-3</v>
      </c>
    </row>
    <row r="2064" spans="23:28" x14ac:dyDescent="0.25">
      <c r="W2064" s="37">
        <v>-3.5219522351340859E-3</v>
      </c>
      <c r="X2064" s="38">
        <v>7.5860666381922775E-3</v>
      </c>
      <c r="Y2064" s="38">
        <v>-5.6627873681885836E-3</v>
      </c>
      <c r="Z2064" s="38">
        <v>7.5040473423650827E-4</v>
      </c>
      <c r="AA2064" s="38">
        <v>1.1310982805397361E-2</v>
      </c>
      <c r="AB2064" s="38">
        <v>-3.3578968087895193E-4</v>
      </c>
    </row>
    <row r="2065" spans="23:28" x14ac:dyDescent="0.25">
      <c r="W2065" s="37">
        <v>1.7570192449042222E-3</v>
      </c>
      <c r="X2065" s="38">
        <v>-1.9126839103810198E-3</v>
      </c>
      <c r="Y2065" s="38">
        <v>-2.3702324137469992E-3</v>
      </c>
      <c r="Z2065" s="38">
        <v>-6.8355718478131169E-3</v>
      </c>
      <c r="AA2065" s="38">
        <v>6.6075062169227749E-3</v>
      </c>
      <c r="AB2065" s="38">
        <v>2.8148430693694538E-3</v>
      </c>
    </row>
    <row r="2066" spans="23:28" x14ac:dyDescent="0.25">
      <c r="W2066" s="37">
        <v>-6.7218899266677902E-3</v>
      </c>
      <c r="X2066" s="38">
        <v>-6.0865993848346965E-4</v>
      </c>
      <c r="Y2066" s="38">
        <v>7.0087781119160366E-3</v>
      </c>
      <c r="Z2066" s="38">
        <v>-1.4469390631956049E-2</v>
      </c>
      <c r="AA2066" s="38">
        <v>2.6788383512292057E-3</v>
      </c>
      <c r="AB2066" s="38">
        <v>-8.0408056838801711E-3</v>
      </c>
    </row>
    <row r="2067" spans="23:28" x14ac:dyDescent="0.25">
      <c r="W2067" s="37">
        <v>-3.4260068332660014E-4</v>
      </c>
      <c r="X2067" s="38">
        <v>8.2148827985074595E-3</v>
      </c>
      <c r="Y2067" s="38">
        <v>2.7215428104260357E-3</v>
      </c>
      <c r="Z2067" s="38">
        <v>-8.8981682680867383E-3</v>
      </c>
      <c r="AA2067" s="38">
        <v>5.017199433594942E-3</v>
      </c>
      <c r="AB2067" s="38">
        <v>-1.3124050916427223E-3</v>
      </c>
    </row>
    <row r="2068" spans="23:28" x14ac:dyDescent="0.25">
      <c r="W2068" s="37">
        <v>3.5607015342960947E-3</v>
      </c>
      <c r="X2068" s="38">
        <v>-4.9867575737371217E-3</v>
      </c>
      <c r="Y2068" s="38">
        <v>8.6649210748451881E-3</v>
      </c>
      <c r="Z2068" s="38">
        <v>4.9119311537026075E-3</v>
      </c>
      <c r="AA2068" s="38">
        <v>1.5799893991323187E-3</v>
      </c>
      <c r="AB2068" s="38">
        <v>8.4685055675312471E-3</v>
      </c>
    </row>
    <row r="2069" spans="23:28" x14ac:dyDescent="0.25">
      <c r="W2069" s="37">
        <v>-2.2310888198408068E-4</v>
      </c>
      <c r="X2069" s="38">
        <v>-3.3632568849716335E-3</v>
      </c>
      <c r="Y2069" s="38">
        <v>-6.058702451306454E-3</v>
      </c>
      <c r="Z2069" s="38">
        <v>-1.9411641612066888E-3</v>
      </c>
      <c r="AA2069" s="38">
        <v>6.670946746552363E-3</v>
      </c>
      <c r="AB2069" s="38">
        <v>1.7913654372829477E-2</v>
      </c>
    </row>
    <row r="2070" spans="23:28" x14ac:dyDescent="0.25">
      <c r="W2070" s="37">
        <v>1.0432047988614067E-2</v>
      </c>
      <c r="X2070" s="38">
        <v>-5.2715713556826804E-3</v>
      </c>
      <c r="Y2070" s="38">
        <v>9.8977062685080461E-4</v>
      </c>
      <c r="Z2070" s="38">
        <v>-7.2782674593952837E-3</v>
      </c>
      <c r="AA2070" s="38">
        <v>2.8768684534123167E-3</v>
      </c>
      <c r="AB2070" s="38">
        <v>-1.47789646336023E-3</v>
      </c>
    </row>
    <row r="2071" spans="23:28" x14ac:dyDescent="0.25">
      <c r="W2071" s="37">
        <v>5.0898496874637201E-3</v>
      </c>
      <c r="X2071" s="38">
        <v>3.3112983399187215E-3</v>
      </c>
      <c r="Y2071" s="38">
        <v>1.8017019515842549E-3</v>
      </c>
      <c r="Z2071" s="38">
        <v>4.4821516947478809E-3</v>
      </c>
      <c r="AA2071" s="38">
        <v>5.6901472963625565E-3</v>
      </c>
      <c r="AB2071" s="38">
        <v>2.643390386207466E-3</v>
      </c>
    </row>
    <row r="2072" spans="23:28" x14ac:dyDescent="0.25">
      <c r="W2072" s="37">
        <v>5.988682746645645E-3</v>
      </c>
      <c r="X2072" s="38">
        <v>-3.7612484195269644E-3</v>
      </c>
      <c r="Y2072" s="38">
        <v>-9.1935700488160361E-3</v>
      </c>
      <c r="Z2072" s="38">
        <v>-6.8747756828714049E-3</v>
      </c>
      <c r="AA2072" s="38">
        <v>7.7856329117901623E-3</v>
      </c>
      <c r="AB2072" s="38">
        <v>-6.7035938137574701E-3</v>
      </c>
    </row>
    <row r="2073" spans="23:28" x14ac:dyDescent="0.25">
      <c r="W2073" s="37">
        <v>5.8133869197248712E-3</v>
      </c>
      <c r="X2073" s="38">
        <v>4.7399290226858275E-3</v>
      </c>
      <c r="Y2073" s="38">
        <v>7.2072230664649408E-3</v>
      </c>
      <c r="Z2073" s="38">
        <v>-3.30018904530225E-3</v>
      </c>
      <c r="AA2073" s="38">
        <v>5.5009640310425311E-3</v>
      </c>
      <c r="AB2073" s="38">
        <v>9.6380293520145644E-3</v>
      </c>
    </row>
    <row r="2074" spans="23:28" x14ac:dyDescent="0.25">
      <c r="W2074" s="37">
        <v>-3.1597654333396352E-3</v>
      </c>
      <c r="X2074" s="38">
        <v>8.121794287741067E-3</v>
      </c>
      <c r="Y2074" s="38">
        <v>-1.7150506386737106E-3</v>
      </c>
      <c r="Z2074" s="38">
        <v>-3.719315438201011E-3</v>
      </c>
      <c r="AA2074" s="38">
        <v>3.762155680404976E-3</v>
      </c>
      <c r="AB2074" s="38">
        <v>1.5915584846301499E-3</v>
      </c>
    </row>
    <row r="2075" spans="23:28" x14ac:dyDescent="0.25">
      <c r="W2075" s="37">
        <v>-5.4632271121605293E-3</v>
      </c>
      <c r="X2075" s="38">
        <v>5.9629671138827691E-4</v>
      </c>
      <c r="Y2075" s="38">
        <v>-1.4903964387907762E-3</v>
      </c>
      <c r="Z2075" s="38">
        <v>5.4325514596086574E-3</v>
      </c>
      <c r="AA2075" s="38">
        <v>-4.1142183216754348E-3</v>
      </c>
      <c r="AB2075" s="38">
        <v>-8.0305767106561687E-3</v>
      </c>
    </row>
    <row r="2076" spans="23:28" x14ac:dyDescent="0.25">
      <c r="W2076" s="37">
        <v>1.031936596063897E-2</v>
      </c>
      <c r="X2076" s="38">
        <v>-1.0501599965427886E-3</v>
      </c>
      <c r="Y2076" s="38">
        <v>-1.5421547624977392E-3</v>
      </c>
      <c r="Z2076" s="38">
        <v>-4.8488716235340693E-3</v>
      </c>
      <c r="AA2076" s="38">
        <v>5.4069950384553521E-3</v>
      </c>
      <c r="AB2076" s="38">
        <v>-5.3474331899575189E-3</v>
      </c>
    </row>
    <row r="2077" spans="23:28" x14ac:dyDescent="0.25">
      <c r="W2077" s="37">
        <v>-2.5095247428922442E-3</v>
      </c>
      <c r="X2077" s="38">
        <v>1.6228100983207696E-3</v>
      </c>
      <c r="Y2077" s="38">
        <v>5.2899871553141568E-3</v>
      </c>
      <c r="Z2077" s="38">
        <v>5.9352188653349E-3</v>
      </c>
      <c r="AA2077" s="38">
        <v>4.815189018798992E-3</v>
      </c>
      <c r="AB2077" s="38">
        <v>4.9657949126743917E-3</v>
      </c>
    </row>
    <row r="2078" spans="23:28" x14ac:dyDescent="0.25">
      <c r="W2078" s="37">
        <v>1.2555243438313482E-3</v>
      </c>
      <c r="X2078" s="38">
        <v>-2.8482724949062681E-3</v>
      </c>
      <c r="Y2078" s="38">
        <v>5.234829280246777E-3</v>
      </c>
      <c r="Z2078" s="38">
        <v>-1.3387304067390506E-2</v>
      </c>
      <c r="AA2078" s="38">
        <v>-6.1700459663290531E-3</v>
      </c>
      <c r="AB2078" s="38">
        <v>2.3780407594917053E-3</v>
      </c>
    </row>
    <row r="2079" spans="23:28" x14ac:dyDescent="0.25">
      <c r="W2079" s="37">
        <v>-2.2736395158077351E-3</v>
      </c>
      <c r="X2079" s="38">
        <v>6.9779479897624699E-4</v>
      </c>
      <c r="Y2079" s="38">
        <v>5.5353594921631159E-3</v>
      </c>
      <c r="Z2079" s="38">
        <v>6.2435092134648582E-3</v>
      </c>
      <c r="AA2079" s="38">
        <v>1.6160108462907373E-3</v>
      </c>
      <c r="AB2079" s="38">
        <v>4.8054945763069553E-4</v>
      </c>
    </row>
    <row r="2080" spans="23:28" x14ac:dyDescent="0.25">
      <c r="W2080" s="37">
        <v>4.0100182695809051E-3</v>
      </c>
      <c r="X2080" s="38">
        <v>8.1428754563385147E-3</v>
      </c>
      <c r="Y2080" s="38">
        <v>2.8579444102011624E-3</v>
      </c>
      <c r="Z2080" s="38">
        <v>-2.2756869945340444E-3</v>
      </c>
      <c r="AA2080" s="38">
        <v>3.8514415028737857E-3</v>
      </c>
      <c r="AB2080" s="38">
        <v>7.8941906430249221E-3</v>
      </c>
    </row>
    <row r="2081" spans="23:28" x14ac:dyDescent="0.25">
      <c r="W2081" s="37">
        <v>6.1705840062117202E-3</v>
      </c>
      <c r="X2081" s="38">
        <v>-2.9606675727700347E-4</v>
      </c>
      <c r="Y2081" s="38">
        <v>-2.2835716180874448E-3</v>
      </c>
      <c r="Z2081" s="38">
        <v>-1.279426499119727E-2</v>
      </c>
      <c r="AA2081" s="38">
        <v>8.7795803811866781E-3</v>
      </c>
      <c r="AB2081" s="38">
        <v>-1.0920953956301675E-4</v>
      </c>
    </row>
    <row r="2082" spans="23:28" x14ac:dyDescent="0.25">
      <c r="W2082" s="37">
        <v>5.3539719510794382E-3</v>
      </c>
      <c r="X2082" s="38">
        <v>-1.8236448588359053E-3</v>
      </c>
      <c r="Y2082" s="38">
        <v>-7.3952505676483267E-3</v>
      </c>
      <c r="Z2082" s="38">
        <v>1.7031503815189352E-3</v>
      </c>
      <c r="AA2082" s="38">
        <v>1.2385687260655686E-3</v>
      </c>
      <c r="AB2082" s="38">
        <v>1.021553143924757E-3</v>
      </c>
    </row>
    <row r="2083" spans="23:28" x14ac:dyDescent="0.25">
      <c r="W2083" s="37">
        <v>1.5004956048855092E-3</v>
      </c>
      <c r="X2083" s="38">
        <v>-9.3556281101191408E-3</v>
      </c>
      <c r="Y2083" s="38">
        <v>3.1471345578698677E-3</v>
      </c>
      <c r="Z2083" s="38">
        <v>2.1836698973231247E-3</v>
      </c>
      <c r="AA2083" s="38">
        <v>1.1079926040209829E-2</v>
      </c>
      <c r="AB2083" s="38">
        <v>-2.8083505036316635E-3</v>
      </c>
    </row>
    <row r="2084" spans="23:28" x14ac:dyDescent="0.25">
      <c r="W2084" s="37">
        <v>4.2782561649655693E-4</v>
      </c>
      <c r="X2084" s="38">
        <v>1.4103252172171779E-3</v>
      </c>
      <c r="Y2084" s="38">
        <v>-3.552276782053377E-3</v>
      </c>
      <c r="Z2084" s="38">
        <v>-9.2237767482118219E-3</v>
      </c>
      <c r="AA2084" s="38">
        <v>3.7368833692278712E-3</v>
      </c>
      <c r="AB2084" s="38">
        <v>1.118124712444478E-3</v>
      </c>
    </row>
    <row r="2085" spans="23:28" x14ac:dyDescent="0.25">
      <c r="W2085" s="37">
        <v>-6.8025617429171683E-3</v>
      </c>
      <c r="X2085" s="38">
        <v>1.8853545796227991E-3</v>
      </c>
      <c r="Y2085" s="38">
        <v>8.8344055762136129E-4</v>
      </c>
      <c r="Z2085" s="38">
        <v>-2.2729547314782397E-3</v>
      </c>
      <c r="AA2085" s="38">
        <v>-7.6822133304551244E-3</v>
      </c>
      <c r="AB2085" s="38">
        <v>8.1080935650665199E-3</v>
      </c>
    </row>
    <row r="2086" spans="23:28" x14ac:dyDescent="0.25">
      <c r="W2086" s="37">
        <v>-2.9550255339941935E-3</v>
      </c>
      <c r="X2086" s="38">
        <v>5.1080483015321079E-3</v>
      </c>
      <c r="Y2086" s="38">
        <v>3.8181356608707577E-3</v>
      </c>
      <c r="Z2086" s="38">
        <v>7.5036758524503963E-3</v>
      </c>
      <c r="AA2086" s="38">
        <v>3.4990043023834004E-3</v>
      </c>
      <c r="AB2086" s="38">
        <v>-5.5163957050477618E-3</v>
      </c>
    </row>
    <row r="2087" spans="23:28" x14ac:dyDescent="0.25">
      <c r="W2087" s="37">
        <v>1.1875311565730953E-3</v>
      </c>
      <c r="X2087" s="38">
        <v>-3.7051337060111109E-3</v>
      </c>
      <c r="Y2087" s="38">
        <v>4.2732991863009377E-3</v>
      </c>
      <c r="Z2087" s="38">
        <v>6.9801438924798273E-3</v>
      </c>
      <c r="AA2087" s="38">
        <v>9.0551769209094336E-3</v>
      </c>
      <c r="AB2087" s="38">
        <v>-1.1052852615751908E-2</v>
      </c>
    </row>
    <row r="2088" spans="23:28" x14ac:dyDescent="0.25">
      <c r="W2088" s="37">
        <v>-6.1511992498853923E-4</v>
      </c>
      <c r="X2088" s="38">
        <v>-4.2017074995092116E-3</v>
      </c>
      <c r="Y2088" s="38">
        <v>2.009907505501906E-3</v>
      </c>
      <c r="Z2088" s="38">
        <v>4.6243949653500746E-3</v>
      </c>
      <c r="AA2088" s="38">
        <v>1.42518503353931E-3</v>
      </c>
      <c r="AB2088" s="38">
        <v>-8.6029632221776408E-3</v>
      </c>
    </row>
    <row r="2089" spans="23:28" x14ac:dyDescent="0.25">
      <c r="W2089" s="37">
        <v>-7.5578430687543007E-3</v>
      </c>
      <c r="X2089" s="38">
        <v>8.0173694712138959E-3</v>
      </c>
      <c r="Y2089" s="38">
        <v>-7.053395137924235E-3</v>
      </c>
      <c r="Z2089" s="38">
        <v>1.4287097368025569E-3</v>
      </c>
      <c r="AA2089" s="38">
        <v>-6.3974356488790364E-3</v>
      </c>
      <c r="AB2089" s="38">
        <v>-9.1400346228634587E-3</v>
      </c>
    </row>
    <row r="2090" spans="23:28" x14ac:dyDescent="0.25">
      <c r="W2090" s="37">
        <v>2.9285711343603905E-3</v>
      </c>
      <c r="X2090" s="38">
        <v>-1.7036980236516683E-3</v>
      </c>
      <c r="Y2090" s="38">
        <v>3.7778351434426447E-4</v>
      </c>
      <c r="Z2090" s="38">
        <v>1.159374836180359E-3</v>
      </c>
      <c r="AA2090" s="38">
        <v>-1.831153789581731E-3</v>
      </c>
      <c r="AB2090" s="38">
        <v>-1.4490458371359273E-2</v>
      </c>
    </row>
    <row r="2091" spans="23:28" x14ac:dyDescent="0.25">
      <c r="W2091" s="37">
        <v>5.4725370910076888E-3</v>
      </c>
      <c r="X2091" s="38">
        <v>7.2620880999020292E-3</v>
      </c>
      <c r="Y2091" s="38">
        <v>-3.795576071248797E-3</v>
      </c>
      <c r="Z2091" s="38">
        <v>3.517745631899015E-3</v>
      </c>
      <c r="AA2091" s="38">
        <v>-1.9994652428897098E-3</v>
      </c>
      <c r="AB2091" s="38">
        <v>-4.0123006520967463E-3</v>
      </c>
    </row>
    <row r="2092" spans="23:28" x14ac:dyDescent="0.25">
      <c r="W2092" s="37">
        <v>6.8588225667539507E-3</v>
      </c>
      <c r="X2092" s="38">
        <v>6.2475323354883585E-3</v>
      </c>
      <c r="Y2092" s="38">
        <v>-2.0202575473798794E-3</v>
      </c>
      <c r="Z2092" s="38">
        <v>3.1761851513067083E-3</v>
      </c>
      <c r="AA2092" s="38">
        <v>1.1493970229011028E-2</v>
      </c>
      <c r="AB2092" s="38">
        <v>5.9113964119991581E-3</v>
      </c>
    </row>
    <row r="2093" spans="23:28" x14ac:dyDescent="0.25">
      <c r="W2093" s="37">
        <v>-3.1994075334310767E-3</v>
      </c>
      <c r="X2093" s="38">
        <v>-4.0711895255662964E-4</v>
      </c>
      <c r="Y2093" s="38">
        <v>4.4438320349432618E-3</v>
      </c>
      <c r="Z2093" s="38">
        <v>4.5160565953949114E-3</v>
      </c>
      <c r="AA2093" s="38">
        <v>7.1630692365113645E-3</v>
      </c>
      <c r="AB2093" s="38">
        <v>2.5285072787359242E-3</v>
      </c>
    </row>
    <row r="2094" spans="23:28" x14ac:dyDescent="0.25">
      <c r="W2094" s="37">
        <v>-4.2639751745824472E-3</v>
      </c>
      <c r="X2094" s="38">
        <v>2.4588898989131849E-3</v>
      </c>
      <c r="Y2094" s="38">
        <v>2.9571236989828324E-3</v>
      </c>
      <c r="Z2094" s="38">
        <v>1.2609102562538464E-2</v>
      </c>
      <c r="AA2094" s="38">
        <v>8.3480869908351442E-3</v>
      </c>
      <c r="AB2094" s="38">
        <v>-2.4409962144214658E-3</v>
      </c>
    </row>
    <row r="2095" spans="23:28" x14ac:dyDescent="0.25">
      <c r="W2095" s="37">
        <v>1.1193602099409327E-2</v>
      </c>
      <c r="X2095" s="38">
        <v>-7.629806361568626E-3</v>
      </c>
      <c r="Y2095" s="38">
        <v>-3.0254018492509201E-3</v>
      </c>
      <c r="Z2095" s="38">
        <v>1.4951603062228968E-3</v>
      </c>
      <c r="AA2095" s="38">
        <v>1.9794722139602526E-3</v>
      </c>
      <c r="AB2095" s="38">
        <v>-3.6502285375841891E-3</v>
      </c>
    </row>
    <row r="2096" spans="23:28" x14ac:dyDescent="0.25">
      <c r="W2096" s="37">
        <v>1.1641412720549851E-3</v>
      </c>
      <c r="X2096" s="38">
        <v>-6.447889629489507E-4</v>
      </c>
      <c r="Y2096" s="38">
        <v>9.2252855989077946E-3</v>
      </c>
      <c r="Z2096" s="38">
        <v>7.0351893335384372E-3</v>
      </c>
      <c r="AA2096" s="38">
        <v>-8.1137067208066592E-3</v>
      </c>
      <c r="AB2096" s="38">
        <v>7.7091636093304262E-3</v>
      </c>
    </row>
    <row r="2097" spans="23:28" x14ac:dyDescent="0.25">
      <c r="W2097" s="37">
        <v>4.9607918890600556E-3</v>
      </c>
      <c r="X2097" s="38">
        <v>-1.3691352998866932E-3</v>
      </c>
      <c r="Y2097" s="38">
        <v>4.806843656345882E-3</v>
      </c>
      <c r="Z2097" s="38">
        <v>2.7609708623287585E-3</v>
      </c>
      <c r="AA2097" s="38">
        <v>1.3044871153496205E-2</v>
      </c>
      <c r="AB2097" s="38">
        <v>6.8381916925194675E-3</v>
      </c>
    </row>
    <row r="2098" spans="23:28" x14ac:dyDescent="0.25">
      <c r="W2098" s="37">
        <v>-1.324015906904242E-3</v>
      </c>
      <c r="X2098" s="38">
        <v>-3.7907664156809915E-3</v>
      </c>
      <c r="Y2098" s="38">
        <v>5.733718069726456E-3</v>
      </c>
      <c r="Z2098" s="38">
        <v>9.1090459894359807E-3</v>
      </c>
      <c r="AA2098" s="38">
        <v>-4.4435481312684721E-4</v>
      </c>
      <c r="AB2098" s="38">
        <v>-1.6408474694902545E-2</v>
      </c>
    </row>
    <row r="2099" spans="23:28" x14ac:dyDescent="0.25">
      <c r="W2099" s="37">
        <v>6.6714373724593313E-3</v>
      </c>
      <c r="X2099" s="38">
        <v>2.3204289143686765E-3</v>
      </c>
      <c r="Y2099" s="38">
        <v>1.935475223084359E-3</v>
      </c>
      <c r="Z2099" s="38">
        <v>7.0383896816674668E-4</v>
      </c>
      <c r="AA2099" s="38">
        <v>3.5609245206695049E-3</v>
      </c>
      <c r="AB2099" s="38">
        <v>-3.6352707603451561E-3</v>
      </c>
    </row>
    <row r="2100" spans="23:28" x14ac:dyDescent="0.25">
      <c r="W2100" s="37">
        <v>1.2882007708866147E-2</v>
      </c>
      <c r="X2100" s="38">
        <v>2.8324048232898349E-3</v>
      </c>
      <c r="Y2100" s="38">
        <v>4.5169131345151985E-3</v>
      </c>
      <c r="Z2100" s="38">
        <v>1.13223446563381E-2</v>
      </c>
      <c r="AA2100" s="38">
        <v>7.4804294500499958E-4</v>
      </c>
      <c r="AB2100" s="38">
        <v>-8.8298787396648547E-3</v>
      </c>
    </row>
    <row r="2101" spans="23:28" x14ac:dyDescent="0.25">
      <c r="W2101" s="37">
        <v>1.4298222276906017E-3</v>
      </c>
      <c r="X2101" s="38">
        <v>4.1137670839598278E-3</v>
      </c>
      <c r="Y2101" s="38">
        <v>6.445242318526289E-3</v>
      </c>
      <c r="Z2101" s="38">
        <v>4.5176780141275227E-3</v>
      </c>
      <c r="AA2101" s="38">
        <v>-2.1598924685269595E-3</v>
      </c>
      <c r="AB2101" s="38">
        <v>-5.8492565550419384E-3</v>
      </c>
    </row>
    <row r="2102" spans="23:28" x14ac:dyDescent="0.25">
      <c r="W2102" s="37">
        <v>-3.2123617847915741E-3</v>
      </c>
      <c r="X2102" s="38">
        <v>-3.5158610009821132E-3</v>
      </c>
      <c r="Y2102" s="38">
        <v>-2.5441833231037896E-3</v>
      </c>
      <c r="Z2102" s="38">
        <v>-6.6411671916001072E-3</v>
      </c>
      <c r="AA2102" s="38">
        <v>-4.4647866515442735E-4</v>
      </c>
      <c r="AB2102" s="38">
        <v>1.1848443390487228E-2</v>
      </c>
    </row>
    <row r="2103" spans="23:28" x14ac:dyDescent="0.25">
      <c r="W2103" s="37">
        <v>-6.8501968917204061E-3</v>
      </c>
      <c r="X2103" s="38">
        <v>-3.2263055911462288E-3</v>
      </c>
      <c r="Y2103" s="38">
        <v>2.0048606216310876E-3</v>
      </c>
      <c r="Z2103" s="38">
        <v>2.6895732408604087E-3</v>
      </c>
      <c r="AA2103" s="38">
        <v>1.0601188401877879E-2</v>
      </c>
      <c r="AB2103" s="38">
        <v>9.902305774982233E-3</v>
      </c>
    </row>
    <row r="2104" spans="23:28" x14ac:dyDescent="0.25">
      <c r="W2104" s="37">
        <v>-1.7740312023321167E-3</v>
      </c>
      <c r="X2104" s="38">
        <v>-3.288112404552521E-4</v>
      </c>
      <c r="Y2104" s="38">
        <v>-1.5618055267135787E-3</v>
      </c>
      <c r="Z2104" s="38">
        <v>3.8591543200993325E-3</v>
      </c>
      <c r="AA2104" s="38">
        <v>3.4746105630882084E-3</v>
      </c>
      <c r="AB2104" s="38">
        <v>-6.6103424693334089E-3</v>
      </c>
    </row>
    <row r="2105" spans="23:28" x14ac:dyDescent="0.25">
      <c r="W2105" s="37">
        <v>3.0711439330829305E-3</v>
      </c>
      <c r="X2105" s="38">
        <v>-1.1277393543627112E-2</v>
      </c>
      <c r="Y2105" s="38">
        <v>1.3826013337493346E-4</v>
      </c>
      <c r="Z2105" s="38">
        <v>1.3125885569308592E-3</v>
      </c>
      <c r="AA2105" s="38">
        <v>-5.0485604187007994E-3</v>
      </c>
      <c r="AB2105" s="38">
        <v>-1.2741404562906245E-2</v>
      </c>
    </row>
    <row r="2106" spans="23:28" x14ac:dyDescent="0.25">
      <c r="W2106" s="37">
        <v>1.9959505743812767E-3</v>
      </c>
      <c r="X2106" s="38">
        <v>-5.2116524395605657E-3</v>
      </c>
      <c r="Y2106" s="38">
        <v>-3.0154314772029463E-3</v>
      </c>
      <c r="Z2106" s="38">
        <v>-9.1754239717090971E-3</v>
      </c>
      <c r="AA2106" s="38">
        <v>2.4626943887677043E-3</v>
      </c>
      <c r="AB2106" s="38">
        <v>4.6158634155621259E-3</v>
      </c>
    </row>
    <row r="2107" spans="23:28" x14ac:dyDescent="0.25">
      <c r="W2107" s="37">
        <v>8.4652827945305032E-3</v>
      </c>
      <c r="X2107" s="38">
        <v>3.9144443078621407E-3</v>
      </c>
      <c r="Y2107" s="38">
        <v>-2.3860332323205518E-3</v>
      </c>
      <c r="Z2107" s="38">
        <v>-5.5103276705893225E-3</v>
      </c>
      <c r="AA2107" s="38">
        <v>3.0209771613124757E-3</v>
      </c>
      <c r="AB2107" s="38">
        <v>-2.6204811568855801E-3</v>
      </c>
    </row>
    <row r="2108" spans="23:28" x14ac:dyDescent="0.25">
      <c r="W2108" s="37">
        <v>8.86537242422346E-3</v>
      </c>
      <c r="X2108" s="38">
        <v>6.352979633229552E-4</v>
      </c>
      <c r="Y2108" s="38">
        <v>5.7570768745368699E-3</v>
      </c>
      <c r="Z2108" s="38">
        <v>4.5619668943174471E-3</v>
      </c>
      <c r="AA2108" s="38">
        <v>-7.3692688955925411E-4</v>
      </c>
      <c r="AB2108" s="38">
        <v>9.6296281789240313E-3</v>
      </c>
    </row>
    <row r="2109" spans="23:28" x14ac:dyDescent="0.25">
      <c r="W2109" s="37">
        <v>-2.4294326840405113E-3</v>
      </c>
      <c r="X2109" s="38">
        <v>4.5983614543511058E-3</v>
      </c>
      <c r="Y2109" s="38">
        <v>1.2081032137351577E-2</v>
      </c>
      <c r="Z2109" s="38">
        <v>-6.6230211011032228E-3</v>
      </c>
      <c r="AA2109" s="38">
        <v>-2.4423953472170979E-3</v>
      </c>
      <c r="AB2109" s="38">
        <v>-1.2261548337040585E-2</v>
      </c>
    </row>
    <row r="2110" spans="23:28" x14ac:dyDescent="0.25">
      <c r="W2110" s="37">
        <v>1.9615643077471757E-3</v>
      </c>
      <c r="X2110" s="38">
        <v>8.9271930644463284E-4</v>
      </c>
      <c r="Y2110" s="38">
        <v>-2.7086759525413078E-3</v>
      </c>
      <c r="Z2110" s="38">
        <v>-6.3466899511411615E-3</v>
      </c>
      <c r="AA2110" s="38">
        <v>4.586714490968734E-3</v>
      </c>
      <c r="AB2110" s="38">
        <v>4.7729536141891005E-3</v>
      </c>
    </row>
    <row r="2111" spans="23:28" x14ac:dyDescent="0.25">
      <c r="W2111" s="37">
        <v>6.6847337757266357E-3</v>
      </c>
      <c r="X2111" s="38">
        <v>-1.3269620623977971E-3</v>
      </c>
      <c r="Y2111" s="38">
        <v>1.2879254200519065E-2</v>
      </c>
      <c r="Z2111" s="38">
        <v>1.1733052379724539E-3</v>
      </c>
      <c r="AA2111" s="38">
        <v>-1.1384438843280078E-2</v>
      </c>
      <c r="AB2111" s="38">
        <v>-9.1350758442422389E-5</v>
      </c>
    </row>
    <row r="2112" spans="23:28" x14ac:dyDescent="0.25">
      <c r="W2112" s="37">
        <v>1.9065063634101534E-3</v>
      </c>
      <c r="X2112" s="38">
        <v>5.6058102270762902E-3</v>
      </c>
      <c r="Y2112" s="38">
        <v>1.6987047484284267E-2</v>
      </c>
      <c r="Z2112" s="38">
        <v>5.5987503295284111E-3</v>
      </c>
      <c r="AA2112" s="38">
        <v>-5.0815794419497252E-3</v>
      </c>
      <c r="AB2112" s="38">
        <v>-5.1379058378515766E-4</v>
      </c>
    </row>
    <row r="2113" spans="23:28" x14ac:dyDescent="0.25">
      <c r="W2113" s="37">
        <v>9.8804991148412225E-3</v>
      </c>
      <c r="X2113" s="38">
        <v>-5.5644622554827938E-3</v>
      </c>
      <c r="Y2113" s="38">
        <v>-3.4170351017986829E-3</v>
      </c>
      <c r="Z2113" s="38">
        <v>-7.6891004679680922E-3</v>
      </c>
      <c r="AA2113" s="38">
        <v>-4.7255315065849578E-4</v>
      </c>
      <c r="AB2113" s="38">
        <v>3.7580550134738589E-3</v>
      </c>
    </row>
    <row r="2114" spans="23:28" x14ac:dyDescent="0.25">
      <c r="W2114" s="37">
        <v>-3.9981041345541601E-3</v>
      </c>
      <c r="X2114" s="38">
        <v>-4.9915646033914518E-3</v>
      </c>
      <c r="Y2114" s="38">
        <v>1.2729025620828902E-4</v>
      </c>
      <c r="Z2114" s="38">
        <v>-1.0211862424210995E-2</v>
      </c>
      <c r="AA2114" s="38">
        <v>7.3781894717365503E-3</v>
      </c>
      <c r="AB2114" s="38">
        <v>3.2531713408265207E-3</v>
      </c>
    </row>
    <row r="2115" spans="23:28" x14ac:dyDescent="0.25">
      <c r="W2115" s="37">
        <v>1.6729354138064079E-3</v>
      </c>
      <c r="X2115" s="38">
        <v>2.0451637899677735E-3</v>
      </c>
      <c r="Y2115" s="38">
        <v>-1.0433449978742283E-2</v>
      </c>
      <c r="Z2115" s="38">
        <v>4.5163481746567308E-5</v>
      </c>
      <c r="AA2115" s="38">
        <v>3.5903222998138517E-3</v>
      </c>
      <c r="AB2115" s="38">
        <v>7.2464451058171109E-3</v>
      </c>
    </row>
    <row r="2116" spans="23:28" x14ac:dyDescent="0.25">
      <c r="W2116" s="37">
        <v>4.5685432405647586E-3</v>
      </c>
      <c r="X2116" s="38">
        <v>-6.9115336348113464E-4</v>
      </c>
      <c r="Y2116" s="38">
        <v>2.4576857986663529E-3</v>
      </c>
      <c r="Z2116" s="38">
        <v>-3.1427803348095043E-3</v>
      </c>
      <c r="AA2116" s="38">
        <v>-1.3717447326518596E-3</v>
      </c>
      <c r="AB2116" s="38">
        <v>-5.8703181785982449E-3</v>
      </c>
    </row>
    <row r="2117" spans="23:28" x14ac:dyDescent="0.25">
      <c r="W2117" s="37">
        <v>-1.6246533823519713E-3</v>
      </c>
      <c r="X2117" s="38">
        <v>-7.4629250068392115E-4</v>
      </c>
      <c r="Y2117" s="38">
        <v>7.414996735454771E-3</v>
      </c>
      <c r="Z2117" s="38">
        <v>8.7286266564944523E-3</v>
      </c>
      <c r="AA2117" s="38">
        <v>-1.1653969417139889E-2</v>
      </c>
      <c r="AB2117" s="38">
        <v>1.2885426512081176E-2</v>
      </c>
    </row>
    <row r="2118" spans="23:28" x14ac:dyDescent="0.25">
      <c r="W2118" s="37">
        <v>1.2008075705124065E-2</v>
      </c>
      <c r="X2118" s="38">
        <v>1.0213190096488689E-2</v>
      </c>
      <c r="Y2118" s="38">
        <v>-2.0550921517009562E-3</v>
      </c>
      <c r="Z2118" s="38">
        <v>9.0401046448561825E-3</v>
      </c>
      <c r="AA2118" s="38">
        <v>-6.3196934969630093E-3</v>
      </c>
      <c r="AB2118" s="38">
        <v>-3.8678541351269812E-3</v>
      </c>
    </row>
    <row r="2119" spans="23:28" x14ac:dyDescent="0.25">
      <c r="W2119" s="37">
        <v>-4.4770882914250253E-3</v>
      </c>
      <c r="X2119" s="38">
        <v>-4.9612508857753701E-3</v>
      </c>
      <c r="Y2119" s="38">
        <v>8.4245339240202159E-3</v>
      </c>
      <c r="Z2119" s="38">
        <v>4.0630598001200266E-3</v>
      </c>
      <c r="AA2119" s="38">
        <v>-7.7568690211512149E-3</v>
      </c>
      <c r="AB2119" s="38">
        <v>1.0740561746284948E-2</v>
      </c>
    </row>
    <row r="2120" spans="23:28" x14ac:dyDescent="0.25">
      <c r="W2120" s="37">
        <v>2.4626837921445256E-3</v>
      </c>
      <c r="X2120" s="38">
        <v>7.5588377037784076E-3</v>
      </c>
      <c r="Y2120" s="38">
        <v>-1.3420007775916019E-3</v>
      </c>
      <c r="Z2120" s="38">
        <v>-3.5056883454388302E-3</v>
      </c>
      <c r="AA2120" s="38">
        <v>7.0777942856773733E-3</v>
      </c>
      <c r="AB2120" s="38">
        <v>-3.495725524189767E-5</v>
      </c>
    </row>
    <row r="2121" spans="23:28" x14ac:dyDescent="0.25">
      <c r="W2121" s="37">
        <v>6.7207642723573361E-3</v>
      </c>
      <c r="X2121" s="38">
        <v>7.8636317246273384E-3</v>
      </c>
      <c r="Y2121" s="38">
        <v>-3.8425281326875844E-3</v>
      </c>
      <c r="Z2121" s="38">
        <v>2.446684714715229E-3</v>
      </c>
      <c r="AA2121" s="38">
        <v>-4.6553880419116468E-3</v>
      </c>
      <c r="AB2121" s="38">
        <v>-1.391637712107331E-3</v>
      </c>
    </row>
    <row r="2122" spans="23:28" x14ac:dyDescent="0.25">
      <c r="W2122" s="37">
        <v>1.0851710157876377E-4</v>
      </c>
      <c r="X2122" s="38">
        <v>7.5234880503339801E-3</v>
      </c>
      <c r="Y2122" s="38">
        <v>4.7374212390910546E-3</v>
      </c>
      <c r="Z2122" s="38">
        <v>-2.8167164775084533E-3</v>
      </c>
      <c r="AA2122" s="38">
        <v>1.4461037350073456E-2</v>
      </c>
      <c r="AB2122" s="38">
        <v>1.0639195387615473E-3</v>
      </c>
    </row>
    <row r="2123" spans="23:28" x14ac:dyDescent="0.25">
      <c r="W2123" s="37">
        <v>-1.8860384307132336E-3</v>
      </c>
      <c r="X2123" s="38">
        <v>3.9308798047932216E-4</v>
      </c>
      <c r="Y2123" s="38">
        <v>6.8936992880058827E-3</v>
      </c>
      <c r="Z2123" s="38">
        <v>-3.044143970044389E-4</v>
      </c>
      <c r="AA2123" s="38">
        <v>5.2391114114550873E-3</v>
      </c>
      <c r="AB2123" s="38">
        <v>1.9214512555085093E-3</v>
      </c>
    </row>
    <row r="2124" spans="23:28" x14ac:dyDescent="0.25">
      <c r="W2124" s="37">
        <v>-1.7150480152864475E-3</v>
      </c>
      <c r="X2124" s="38">
        <v>-3.9088384002970997E-3</v>
      </c>
      <c r="Y2124" s="38">
        <v>1.224342087021214E-2</v>
      </c>
      <c r="Z2124" s="38">
        <v>3.1346216345184072E-3</v>
      </c>
      <c r="AA2124" s="38">
        <v>1.0691795902047305E-2</v>
      </c>
      <c r="AB2124" s="38">
        <v>-1.3851767990775988E-2</v>
      </c>
    </row>
    <row r="2125" spans="23:28" x14ac:dyDescent="0.25">
      <c r="W2125" s="37">
        <v>2.1342464742687296E-3</v>
      </c>
      <c r="X2125" s="38">
        <v>-4.4442172404378652E-3</v>
      </c>
      <c r="Y2125" s="38">
        <v>-5.1339998021343496E-3</v>
      </c>
      <c r="Z2125" s="38">
        <v>1.1699672944206395E-2</v>
      </c>
      <c r="AA2125" s="38">
        <v>-3.4781169996596873E-3</v>
      </c>
      <c r="AB2125" s="38">
        <v>-1.3238749567004561E-3</v>
      </c>
    </row>
    <row r="2126" spans="23:28" x14ac:dyDescent="0.25">
      <c r="W2126" s="37">
        <v>-1.7905305276159197E-3</v>
      </c>
      <c r="X2126" s="38">
        <v>-4.8234188145579535E-4</v>
      </c>
      <c r="Y2126" s="38">
        <v>-6.8768159002924219E-3</v>
      </c>
      <c r="Z2126" s="38">
        <v>3.2531704012508261E-4</v>
      </c>
      <c r="AA2126" s="38">
        <v>-8.5566396946087486E-4</v>
      </c>
      <c r="AB2126" s="38">
        <v>-2.1765856409852857E-3</v>
      </c>
    </row>
    <row r="2127" spans="23:28" x14ac:dyDescent="0.25">
      <c r="W2127" s="37">
        <v>-3.4312249545124362E-3</v>
      </c>
      <c r="X2127" s="38">
        <v>-1.4339920491911471E-3</v>
      </c>
      <c r="Y2127" s="38">
        <v>6.0582610836296229E-3</v>
      </c>
      <c r="Z2127" s="38">
        <v>2.2434554008043048E-3</v>
      </c>
      <c r="AA2127" s="38">
        <v>4.493746306351386E-3</v>
      </c>
      <c r="AB2127" s="38">
        <v>8.8250775128348325E-3</v>
      </c>
    </row>
    <row r="2128" spans="23:28" x14ac:dyDescent="0.25">
      <c r="W2128" s="37">
        <v>4.3795755937011561E-3</v>
      </c>
      <c r="X2128" s="38">
        <v>-6.1642094781200261E-4</v>
      </c>
      <c r="Y2128" s="38">
        <v>-5.0654411547351634E-3</v>
      </c>
      <c r="Z2128" s="38">
        <v>7.8144914740107194E-3</v>
      </c>
      <c r="AA2128" s="38">
        <v>-6.8571808550506831E-3</v>
      </c>
      <c r="AB2128" s="38">
        <v>3.8216758731654411E-3</v>
      </c>
    </row>
    <row r="2129" spans="23:28" x14ac:dyDescent="0.25">
      <c r="W2129" s="37">
        <v>-5.8257750743010541E-3</v>
      </c>
      <c r="X2129" s="38">
        <v>1.1069100835593417E-3</v>
      </c>
      <c r="Y2129" s="38">
        <v>-5.594734643133416E-3</v>
      </c>
      <c r="Z2129" s="38">
        <v>-2.9711859353199546E-3</v>
      </c>
      <c r="AA2129" s="38">
        <v>5.8984605094417929E-3</v>
      </c>
      <c r="AB2129" s="38">
        <v>1.118785294591944E-2</v>
      </c>
    </row>
    <row r="2130" spans="23:28" x14ac:dyDescent="0.25">
      <c r="W2130" s="37">
        <v>3.5096020974364362E-3</v>
      </c>
      <c r="X2130" s="38">
        <v>-8.2108792341605286E-3</v>
      </c>
      <c r="Y2130" s="38">
        <v>-2.7486129687953513E-3</v>
      </c>
      <c r="Z2130" s="38">
        <v>1.2398690708624781E-2</v>
      </c>
      <c r="AA2130" s="38">
        <v>2.2243798558600246E-3</v>
      </c>
      <c r="AB2130" s="38">
        <v>-5.4940753317496275E-4</v>
      </c>
    </row>
    <row r="2131" spans="23:28" x14ac:dyDescent="0.25">
      <c r="W2131" s="37">
        <v>3.2502937210650996E-3</v>
      </c>
      <c r="X2131" s="38">
        <v>-4.8464729363695367E-4</v>
      </c>
      <c r="Y2131" s="38">
        <v>4.9081453510585564E-3</v>
      </c>
      <c r="Z2131" s="38">
        <v>3.9576261845752012E-3</v>
      </c>
      <c r="AA2131" s="38">
        <v>1.1708708476461469E-2</v>
      </c>
      <c r="AB2131" s="38">
        <v>6.4716506905246208E-3</v>
      </c>
    </row>
    <row r="2132" spans="23:28" x14ac:dyDescent="0.25">
      <c r="W2132" s="37">
        <v>-4.0583323743718213E-3</v>
      </c>
      <c r="X2132" s="38">
        <v>7.6096984755859003E-3</v>
      </c>
      <c r="Y2132" s="38">
        <v>2.2334758232806055E-3</v>
      </c>
      <c r="Z2132" s="38">
        <v>1.183280867128924E-2</v>
      </c>
      <c r="AA2132" s="38">
        <v>-1.0783892943337561E-2</v>
      </c>
      <c r="AB2132" s="38">
        <v>-2.1164191558578748E-3</v>
      </c>
    </row>
    <row r="2133" spans="23:28" x14ac:dyDescent="0.25">
      <c r="W2133" s="37">
        <v>-2.9854675494803808E-3</v>
      </c>
      <c r="X2133" s="38">
        <v>-5.1235562634465159E-3</v>
      </c>
      <c r="Y2133" s="38">
        <v>-5.3132690658880171E-3</v>
      </c>
      <c r="Z2133" s="38">
        <v>-1.8676138476337656E-3</v>
      </c>
      <c r="AA2133" s="38">
        <v>3.6738553863950073E-3</v>
      </c>
      <c r="AB2133" s="38">
        <v>1.0884505198997795E-2</v>
      </c>
    </row>
    <row r="2134" spans="23:28" x14ac:dyDescent="0.25">
      <c r="W2134" s="37">
        <v>4.1475063107995081E-3</v>
      </c>
      <c r="X2134" s="38">
        <v>8.6318844458000959E-3</v>
      </c>
      <c r="Y2134" s="38">
        <v>1.34897549110392E-3</v>
      </c>
      <c r="Z2134" s="38">
        <v>8.5698518144738042E-3</v>
      </c>
      <c r="AA2134" s="38">
        <v>5.2739563362672924E-3</v>
      </c>
      <c r="AB2134" s="38">
        <v>-2.9378057057452677E-3</v>
      </c>
    </row>
    <row r="2135" spans="23:28" x14ac:dyDescent="0.25">
      <c r="W2135" s="37">
        <v>-9.7664143140864306E-4</v>
      </c>
      <c r="X2135" s="38">
        <v>-8.6163396165284188E-4</v>
      </c>
      <c r="Y2135" s="38">
        <v>3.9255022539269706E-3</v>
      </c>
      <c r="Z2135" s="38">
        <v>-6.2382549860274597E-3</v>
      </c>
      <c r="AA2135" s="38">
        <v>2.8789846656844019E-3</v>
      </c>
      <c r="AB2135" s="38">
        <v>-3.4387115750723765E-5</v>
      </c>
    </row>
    <row r="2136" spans="23:28" x14ac:dyDescent="0.25">
      <c r="W2136" s="37">
        <v>-1.1899826799891888E-2</v>
      </c>
      <c r="X2136" s="38">
        <v>3.2833478396787543E-4</v>
      </c>
      <c r="Y2136" s="38">
        <v>-1.5300064564566127E-3</v>
      </c>
      <c r="Z2136" s="38">
        <v>2.1582722702816678E-3</v>
      </c>
      <c r="AA2136" s="38">
        <v>5.2220365579240023E-3</v>
      </c>
      <c r="AB2136" s="38">
        <v>4.4669815487271992E-3</v>
      </c>
    </row>
    <row r="2137" spans="23:28" x14ac:dyDescent="0.25">
      <c r="W2137" s="37">
        <v>-4.8133377731719522E-4</v>
      </c>
      <c r="X2137" s="38">
        <v>-3.8645744527821078E-4</v>
      </c>
      <c r="Y2137" s="38">
        <v>2.6924831245683893E-3</v>
      </c>
      <c r="Z2137" s="38">
        <v>-2.0955922210931024E-3</v>
      </c>
      <c r="AA2137" s="38">
        <v>-2.3574412661138923E-3</v>
      </c>
      <c r="AB2137" s="38">
        <v>1.1707216484761739E-2</v>
      </c>
    </row>
    <row r="2138" spans="23:28" x14ac:dyDescent="0.25">
      <c r="W2138" s="37">
        <v>2.1065511782566316E-3</v>
      </c>
      <c r="X2138" s="38">
        <v>7.3926409211489946E-3</v>
      </c>
      <c r="Y2138" s="38">
        <v>8.6935488757750139E-3</v>
      </c>
      <c r="Z2138" s="38">
        <v>1.5234227788215503E-2</v>
      </c>
      <c r="AA2138" s="38">
        <v>4.9628120142268016E-3</v>
      </c>
      <c r="AB2138" s="38">
        <v>6.5808407874887054E-3</v>
      </c>
    </row>
    <row r="2139" spans="23:28" x14ac:dyDescent="0.25">
      <c r="W2139" s="37">
        <v>3.6414731448516247E-3</v>
      </c>
      <c r="X2139" s="38">
        <v>3.4850272257026518E-3</v>
      </c>
      <c r="Y2139" s="38">
        <v>9.2908087122428699E-3</v>
      </c>
      <c r="Z2139" s="38">
        <v>-2.4405335322342583E-3</v>
      </c>
      <c r="AA2139" s="38">
        <v>2.5619653716683387E-3</v>
      </c>
      <c r="AB2139" s="38">
        <v>-2.2912339851369323E-3</v>
      </c>
    </row>
    <row r="2140" spans="23:28" x14ac:dyDescent="0.25">
      <c r="W2140" s="37">
        <v>1.2481443172859144E-3</v>
      </c>
      <c r="X2140" s="38">
        <v>1.6568517164851073E-3</v>
      </c>
      <c r="Y2140" s="38">
        <v>1.0515066747351375E-2</v>
      </c>
      <c r="Z2140" s="38">
        <v>4.1390456916189575E-3</v>
      </c>
      <c r="AA2140" s="38">
        <v>3.3978310203645378E-3</v>
      </c>
      <c r="AB2140" s="38">
        <v>-4.0901498458548301E-3</v>
      </c>
    </row>
    <row r="2141" spans="23:28" x14ac:dyDescent="0.25">
      <c r="W2141" s="37">
        <v>5.165037568984553E-3</v>
      </c>
      <c r="X2141" s="38">
        <v>8.069167668305453E-3</v>
      </c>
      <c r="Y2141" s="38">
        <v>2.8802728609694898E-3</v>
      </c>
      <c r="Z2141" s="38">
        <v>-1.7016853350168094E-2</v>
      </c>
      <c r="AA2141" s="38">
        <v>-7.5532542577013374E-3</v>
      </c>
      <c r="AB2141" s="38">
        <v>1.2393597356900864E-2</v>
      </c>
    </row>
    <row r="2142" spans="23:28" x14ac:dyDescent="0.25">
      <c r="W2142" s="37">
        <v>3.081764898523397E-3</v>
      </c>
      <c r="X2142" s="38">
        <v>2.4416129329219985E-3</v>
      </c>
      <c r="Y2142" s="38">
        <v>-8.8868330335084463E-3</v>
      </c>
      <c r="Z2142" s="38">
        <v>7.8296569139012714E-3</v>
      </c>
      <c r="AA2142" s="38">
        <v>3.6295906430575996E-3</v>
      </c>
      <c r="AB2142" s="38">
        <v>-4.6460657916759388E-5</v>
      </c>
    </row>
    <row r="2143" spans="23:28" x14ac:dyDescent="0.25">
      <c r="W2143" s="37">
        <v>3.9063795065871088E-3</v>
      </c>
      <c r="X2143" s="38">
        <v>2.9804526164080017E-3</v>
      </c>
      <c r="Y2143" s="38">
        <v>-4.4992523539316605E-3</v>
      </c>
      <c r="Z2143" s="38">
        <v>1.3688539659898379E-2</v>
      </c>
      <c r="AA2143" s="38">
        <v>-3.517263106815517E-3</v>
      </c>
      <c r="AB2143" s="38">
        <v>4.6942240579814099E-3</v>
      </c>
    </row>
    <row r="2144" spans="23:28" x14ac:dyDescent="0.25">
      <c r="W2144" s="37">
        <v>-2.6172455682186404E-3</v>
      </c>
      <c r="X2144" s="38">
        <v>-6.372392046818276E-3</v>
      </c>
      <c r="Y2144" s="38">
        <v>2.2181994364051209E-3</v>
      </c>
      <c r="Z2144" s="38">
        <v>3.5377339300623131E-3</v>
      </c>
      <c r="AA2144" s="38">
        <v>1.4405542166158556E-2</v>
      </c>
      <c r="AB2144" s="38">
        <v>4.9334898029759645E-3</v>
      </c>
    </row>
    <row r="2145" spans="23:28" x14ac:dyDescent="0.25">
      <c r="W2145" s="37">
        <v>1.1822705405391752E-2</v>
      </c>
      <c r="X2145" s="38">
        <v>-2.6193009191265442E-3</v>
      </c>
      <c r="Y2145" s="38">
        <v>-5.9136137946974492E-3</v>
      </c>
      <c r="Z2145" s="38">
        <v>4.2813303601462391E-3</v>
      </c>
      <c r="AA2145" s="38">
        <v>1.4756970918923615E-2</v>
      </c>
      <c r="AB2145" s="38">
        <v>-8.6356120924516288E-3</v>
      </c>
    </row>
    <row r="2146" spans="23:28" x14ac:dyDescent="0.25">
      <c r="W2146" s="37">
        <v>4.591628990054596E-3</v>
      </c>
      <c r="X2146" s="38">
        <v>-1.9073918176436564E-3</v>
      </c>
      <c r="Y2146" s="38">
        <v>-4.9196491426722793E-3</v>
      </c>
      <c r="Z2146" s="38">
        <v>1.7977860382699872E-3</v>
      </c>
      <c r="AA2146" s="38">
        <v>-2.1739954571705312E-3</v>
      </c>
      <c r="AB2146" s="38">
        <v>1.0586590546050866E-2</v>
      </c>
    </row>
    <row r="2147" spans="23:28" x14ac:dyDescent="0.25">
      <c r="W2147" s="37">
        <v>3.3051758373389018E-3</v>
      </c>
      <c r="X2147" s="38">
        <v>-5.2483319288730845E-3</v>
      </c>
      <c r="Y2147" s="38">
        <v>4.6577816584009273E-3</v>
      </c>
      <c r="Z2147" s="38">
        <v>-4.9295147816053944E-3</v>
      </c>
      <c r="AA2147" s="38">
        <v>9.155089643271639E-3</v>
      </c>
      <c r="AB2147" s="38">
        <v>1.3217515996881412E-2</v>
      </c>
    </row>
    <row r="2148" spans="23:28" x14ac:dyDescent="0.25">
      <c r="W2148" s="37">
        <v>1.4930680572419078E-3</v>
      </c>
      <c r="X2148" s="38">
        <v>1.0926088978303597E-3</v>
      </c>
      <c r="Y2148" s="38">
        <v>6.6311255914602955E-3</v>
      </c>
      <c r="Z2148" s="38">
        <v>-6.863543045864208E-3</v>
      </c>
      <c r="AA2148" s="38">
        <v>-1.6144292057026178E-3</v>
      </c>
      <c r="AB2148" s="38">
        <v>-2.0074386690008394E-3</v>
      </c>
    </row>
    <row r="2149" spans="23:28" x14ac:dyDescent="0.25">
      <c r="W2149" s="37">
        <v>-8.5233957497635859E-3</v>
      </c>
      <c r="X2149" s="38">
        <v>4.7908497461103244E-3</v>
      </c>
      <c r="Y2149" s="38">
        <v>1.3937495669373313E-2</v>
      </c>
      <c r="Z2149" s="38">
        <v>4.2686625950693266E-3</v>
      </c>
      <c r="AA2149" s="38">
        <v>-1.6874299389310187E-4</v>
      </c>
      <c r="AB2149" s="38">
        <v>-3.5911939470348441E-3</v>
      </c>
    </row>
    <row r="2150" spans="23:28" x14ac:dyDescent="0.25">
      <c r="W2150" s="37">
        <v>-1.346887811452325E-3</v>
      </c>
      <c r="X2150" s="38">
        <v>9.3378946781740653E-5</v>
      </c>
      <c r="Y2150" s="38">
        <v>1.0261883463093546E-2</v>
      </c>
      <c r="Z2150" s="38">
        <v>7.6496173376937801E-3</v>
      </c>
      <c r="AA2150" s="38">
        <v>-7.2939409064129001E-4</v>
      </c>
      <c r="AB2150" s="38">
        <v>8.5855015448818451E-3</v>
      </c>
    </row>
    <row r="2151" spans="23:28" x14ac:dyDescent="0.25">
      <c r="W2151" s="37">
        <v>-1.4062274067342514E-3</v>
      </c>
      <c r="X2151" s="38">
        <v>1.7257797255988408E-3</v>
      </c>
      <c r="Y2151" s="38">
        <v>-5.4264846148238581E-3</v>
      </c>
      <c r="Z2151" s="38">
        <v>-5.1359811247384652E-4</v>
      </c>
      <c r="AA2151" s="38">
        <v>5.4859748307615518E-3</v>
      </c>
      <c r="AB2151" s="38">
        <v>9.3525906926392056E-3</v>
      </c>
    </row>
    <row r="2152" spans="23:28" x14ac:dyDescent="0.25">
      <c r="W2152" s="37">
        <v>5.824887025481439E-3</v>
      </c>
      <c r="X2152" s="38">
        <v>-5.842234447503869E-3</v>
      </c>
      <c r="Y2152" s="38">
        <v>-2.6236378102534224E-3</v>
      </c>
      <c r="Z2152" s="38">
        <v>6.6097141673817522E-4</v>
      </c>
      <c r="AA2152" s="38">
        <v>5.6311301851645111E-3</v>
      </c>
      <c r="AB2152" s="38">
        <v>-2.7262839545197492E-3</v>
      </c>
    </row>
    <row r="2153" spans="23:28" x14ac:dyDescent="0.25">
      <c r="W2153" s="37">
        <v>1.4430425972008379E-3</v>
      </c>
      <c r="X2153" s="38">
        <v>-1.0123444819531868E-2</v>
      </c>
      <c r="Y2153" s="38">
        <v>-3.023736007386469E-3</v>
      </c>
      <c r="Z2153" s="38">
        <v>1.3107325499560828E-3</v>
      </c>
      <c r="AA2153" s="38">
        <v>1.9975555152166634E-3</v>
      </c>
      <c r="AB2153" s="38">
        <v>5.759975159766327E-4</v>
      </c>
    </row>
    <row r="2154" spans="23:28" x14ac:dyDescent="0.25">
      <c r="W2154" s="37">
        <v>-2.4386612813046661E-3</v>
      </c>
      <c r="X2154" s="38">
        <v>1.1413986137777101E-3</v>
      </c>
      <c r="Y2154" s="38">
        <v>-8.2539611998494362E-3</v>
      </c>
      <c r="Z2154" s="38">
        <v>-4.0896474767294425E-3</v>
      </c>
      <c r="AA2154" s="38">
        <v>-6.0100542067550123E-3</v>
      </c>
      <c r="AB2154" s="38">
        <v>-4.3198406011593759E-3</v>
      </c>
    </row>
    <row r="2155" spans="23:28" x14ac:dyDescent="0.25">
      <c r="W2155" s="37">
        <v>3.2976389911695148E-3</v>
      </c>
      <c r="X2155" s="38">
        <v>-8.8340184877233672E-4</v>
      </c>
      <c r="Y2155" s="38">
        <v>-2.9465766801389688E-3</v>
      </c>
      <c r="Z2155" s="38">
        <v>-1.4147619450966887E-3</v>
      </c>
      <c r="AA2155" s="38">
        <v>4.3111532805487508E-4</v>
      </c>
      <c r="AB2155" s="38">
        <v>6.516767169965897E-3</v>
      </c>
    </row>
    <row r="2156" spans="23:28" x14ac:dyDescent="0.25">
      <c r="W2156" s="37">
        <v>3.3639024104544658E-3</v>
      </c>
      <c r="X2156" s="38">
        <v>2.0091383182952996E-3</v>
      </c>
      <c r="Y2156" s="38">
        <v>1.9762451602706281E-3</v>
      </c>
      <c r="Z2156" s="38">
        <v>1.002446450759744E-2</v>
      </c>
      <c r="AA2156" s="38">
        <v>-2.0983723870012915E-4</v>
      </c>
      <c r="AB2156" s="38">
        <v>-2.8369245534246145E-3</v>
      </c>
    </row>
    <row r="2157" spans="23:28" x14ac:dyDescent="0.25">
      <c r="W2157" s="37">
        <v>3.2660374608880372E-3</v>
      </c>
      <c r="X2157" s="38">
        <v>6.1335261605345295E-3</v>
      </c>
      <c r="Y2157" s="38">
        <v>8.8525812457679424E-3</v>
      </c>
      <c r="Z2157" s="38">
        <v>5.9182457160488408E-3</v>
      </c>
      <c r="AA2157" s="38">
        <v>5.9108063543215393E-3</v>
      </c>
      <c r="AB2157" s="38">
        <v>1.2120198702074413E-2</v>
      </c>
    </row>
    <row r="2158" spans="23:28" x14ac:dyDescent="0.25">
      <c r="W2158" s="37">
        <v>1.0671221980359405E-3</v>
      </c>
      <c r="X2158" s="38">
        <v>9.0825898021430485E-3</v>
      </c>
      <c r="Y2158" s="38">
        <v>-5.7678341222039313E-3</v>
      </c>
      <c r="Z2158" s="38">
        <v>5.0704990060978158E-3</v>
      </c>
      <c r="AA2158" s="38">
        <v>7.1068559155799448E-3</v>
      </c>
      <c r="AB2158" s="38">
        <v>1.1155287919688272E-2</v>
      </c>
    </row>
    <row r="2159" spans="23:28" x14ac:dyDescent="0.25">
      <c r="W2159" s="37">
        <v>5.6208219257299786E-3</v>
      </c>
      <c r="X2159" s="38">
        <v>5.0396489566774108E-3</v>
      </c>
      <c r="Y2159" s="38">
        <v>-3.2736122870541291E-3</v>
      </c>
      <c r="Z2159" s="38">
        <v>1.5937425651656666E-3</v>
      </c>
      <c r="AA2159" s="38">
        <v>2.9128287825267761E-3</v>
      </c>
      <c r="AB2159" s="38">
        <v>1.5602174725141959E-2</v>
      </c>
    </row>
    <row r="2160" spans="23:28" x14ac:dyDescent="0.25">
      <c r="W2160" s="37">
        <v>3.6940267273152128E-3</v>
      </c>
      <c r="X2160" s="38">
        <v>3.1758512866654201E-3</v>
      </c>
      <c r="Y2160" s="38">
        <v>-3.4884565292908516E-3</v>
      </c>
      <c r="Z2160" s="38">
        <v>-9.7841390622023031E-3</v>
      </c>
      <c r="AA2160" s="38">
        <v>-1.6732782422797755E-3</v>
      </c>
      <c r="AB2160" s="38">
        <v>-1.2908086520031793E-2</v>
      </c>
    </row>
    <row r="2161" spans="23:28" x14ac:dyDescent="0.25">
      <c r="W2161" s="37">
        <v>-3.7985060180304574E-3</v>
      </c>
      <c r="X2161" s="38">
        <v>6.1172847224734142E-3</v>
      </c>
      <c r="Y2161" s="38">
        <v>-7.4322199174697741E-3</v>
      </c>
      <c r="Z2161" s="38">
        <v>7.611365654912515E-3</v>
      </c>
      <c r="AA2161" s="38">
        <v>1.4565462298458441E-3</v>
      </c>
      <c r="AB2161" s="38">
        <v>7.777781573974062E-3</v>
      </c>
    </row>
    <row r="2162" spans="23:28" x14ac:dyDescent="0.25">
      <c r="W2162" s="37">
        <v>6.7967790209862858E-3</v>
      </c>
      <c r="X2162" s="38">
        <v>-2.1925326084092371E-3</v>
      </c>
      <c r="Y2162" s="38">
        <v>-2.8599282240487807E-3</v>
      </c>
      <c r="Z2162" s="38">
        <v>1.1900259690565872E-2</v>
      </c>
      <c r="AA2162" s="38">
        <v>-2.8051462176255882E-3</v>
      </c>
      <c r="AB2162" s="38">
        <v>-9.6591633983858626E-3</v>
      </c>
    </row>
    <row r="2163" spans="23:28" x14ac:dyDescent="0.25">
      <c r="W2163" s="37">
        <v>-1.3995316840024316E-3</v>
      </c>
      <c r="X2163" s="38">
        <v>2.9485474558678107E-3</v>
      </c>
      <c r="Y2163" s="38">
        <v>-2.2513653420413908E-3</v>
      </c>
      <c r="Z2163" s="38">
        <v>3.161992562655723E-3</v>
      </c>
      <c r="AA2163" s="38">
        <v>-3.6984781071543694E-3</v>
      </c>
      <c r="AB2163" s="38">
        <v>5.6529052279860482E-3</v>
      </c>
    </row>
    <row r="2164" spans="23:28" x14ac:dyDescent="0.25">
      <c r="W2164" s="37">
        <v>4.3287375228814196E-3</v>
      </c>
      <c r="X2164" s="38">
        <v>7.5616499796306007E-3</v>
      </c>
      <c r="Y2164" s="38">
        <v>1.5545033584690828E-3</v>
      </c>
      <c r="Z2164" s="38">
        <v>-5.440613564741216E-3</v>
      </c>
      <c r="AA2164" s="38">
        <v>4.5421747164335101E-3</v>
      </c>
      <c r="AB2164" s="38">
        <v>-3.3449607620819732E-3</v>
      </c>
    </row>
    <row r="2165" spans="23:28" x14ac:dyDescent="0.25">
      <c r="W2165" s="37">
        <v>1.8586719306622397E-4</v>
      </c>
      <c r="X2165" s="38">
        <v>8.3695340233680329E-4</v>
      </c>
      <c r="Y2165" s="38">
        <v>1.1017682086779678E-2</v>
      </c>
      <c r="Z2165" s="38">
        <v>-3.9698556808332799E-3</v>
      </c>
      <c r="AA2165" s="38">
        <v>3.9906760467682033E-3</v>
      </c>
      <c r="AB2165" s="38">
        <v>-3.1005134552411617E-3</v>
      </c>
    </row>
    <row r="2166" spans="23:28" x14ac:dyDescent="0.25">
      <c r="W2166" s="37">
        <v>2.1092171118638359E-3</v>
      </c>
      <c r="X2166" s="38">
        <v>1.0206257509504213E-2</v>
      </c>
      <c r="Y2166" s="38">
        <v>4.907214229693637E-4</v>
      </c>
      <c r="Z2166" s="38">
        <v>-2.4463579317744017E-4</v>
      </c>
      <c r="AA2166" s="38">
        <v>-3.7032300350721926E-3</v>
      </c>
      <c r="AB2166" s="38">
        <v>6.4126171890748081E-4</v>
      </c>
    </row>
    <row r="2167" spans="23:28" x14ac:dyDescent="0.25">
      <c r="W2167" s="37">
        <v>2.7399313830741446E-3</v>
      </c>
      <c r="X2167" s="38">
        <v>3.8459250597734354E-3</v>
      </c>
      <c r="Y2167" s="38">
        <v>4.179203800098185E-3</v>
      </c>
      <c r="Z2167" s="38">
        <v>3.1580804587349118E-3</v>
      </c>
      <c r="AA2167" s="38">
        <v>-1.0226221351232381E-2</v>
      </c>
      <c r="AB2167" s="38">
        <v>-1.7353982876680675E-3</v>
      </c>
    </row>
    <row r="2168" spans="23:28" x14ac:dyDescent="0.25">
      <c r="W2168" s="37">
        <v>1.1852881607395829E-3</v>
      </c>
      <c r="X2168" s="38">
        <v>6.9891665387112872E-3</v>
      </c>
      <c r="Y2168" s="38">
        <v>1.3277378066553503E-2</v>
      </c>
      <c r="Z2168" s="38">
        <v>8.2858620483704723E-3</v>
      </c>
      <c r="AA2168" s="38">
        <v>2.1051538316067308E-3</v>
      </c>
      <c r="AB2168" s="38">
        <v>2.793010080619206E-3</v>
      </c>
    </row>
    <row r="2169" spans="23:28" x14ac:dyDescent="0.25">
      <c r="W2169" s="37">
        <v>6.0129280109307726E-3</v>
      </c>
      <c r="X2169" s="38">
        <v>4.5477819437655855E-4</v>
      </c>
      <c r="Y2169" s="38">
        <v>6.0645666035758043E-3</v>
      </c>
      <c r="Z2169" s="38">
        <v>1.4668096271918329E-3</v>
      </c>
      <c r="AA2169" s="38">
        <v>-1.0328257925622166E-2</v>
      </c>
      <c r="AB2169" s="38">
        <v>-5.4137370590193312E-3</v>
      </c>
    </row>
    <row r="2170" spans="23:28" x14ac:dyDescent="0.25">
      <c r="W2170" s="37">
        <v>5.7367261888284699E-4</v>
      </c>
      <c r="X2170" s="38">
        <v>-8.2815567404613821E-3</v>
      </c>
      <c r="Y2170" s="38">
        <v>5.3415670713875449E-4</v>
      </c>
      <c r="Z2170" s="38">
        <v>1.3028393455726472E-3</v>
      </c>
      <c r="AA2170" s="38">
        <v>8.2125472191255534E-4</v>
      </c>
      <c r="AB2170" s="38">
        <v>-7.1562678009409863E-3</v>
      </c>
    </row>
    <row r="2171" spans="23:28" x14ac:dyDescent="0.25">
      <c r="W2171" s="37">
        <v>4.9464595258526967E-3</v>
      </c>
      <c r="X2171" s="38">
        <v>2.7286721754317114E-3</v>
      </c>
      <c r="Y2171" s="38">
        <v>-6.4176723476193744E-4</v>
      </c>
      <c r="Z2171" s="38">
        <v>-9.0168423200055262E-3</v>
      </c>
      <c r="AA2171" s="38">
        <v>-5.9453760367352516E-3</v>
      </c>
      <c r="AB2171" s="38">
        <v>-1.027637184609921E-3</v>
      </c>
    </row>
    <row r="2172" spans="23:28" x14ac:dyDescent="0.25">
      <c r="W2172" s="37">
        <v>2.2536717460738143E-3</v>
      </c>
      <c r="X2172" s="38">
        <v>-7.3235081001475919E-3</v>
      </c>
      <c r="Y2172" s="38">
        <v>8.6913400928584454E-3</v>
      </c>
      <c r="Z2172" s="38">
        <v>4.8912459904669955E-3</v>
      </c>
      <c r="AA2172" s="38">
        <v>4.3369097657967358E-3</v>
      </c>
      <c r="AB2172" s="38">
        <v>8.7375611009396382E-3</v>
      </c>
    </row>
    <row r="2173" spans="23:28" x14ac:dyDescent="0.25">
      <c r="W2173" s="37">
        <v>8.4068416526715734E-4</v>
      </c>
      <c r="X2173" s="38">
        <v>7.5299737252644255E-3</v>
      </c>
      <c r="Y2173" s="38">
        <v>1.7657074277427456E-3</v>
      </c>
      <c r="Z2173" s="38">
        <v>6.6364583183996725E-3</v>
      </c>
      <c r="AA2173" s="38">
        <v>4.9181652831146493E-3</v>
      </c>
      <c r="AB2173" s="38">
        <v>1.0870318786952703E-2</v>
      </c>
    </row>
    <row r="2174" spans="23:28" x14ac:dyDescent="0.25">
      <c r="W2174" s="37">
        <v>6.76493988521397E-3</v>
      </c>
      <c r="X2174" s="38">
        <v>-3.6926746699682553E-3</v>
      </c>
      <c r="Y2174" s="38">
        <v>9.797570146978251E-3</v>
      </c>
      <c r="Z2174" s="38">
        <v>1.9954749298733074E-3</v>
      </c>
      <c r="AA2174" s="38">
        <v>5.7142707747407252E-4</v>
      </c>
      <c r="AB2174" s="38">
        <v>1.3258147909131367E-3</v>
      </c>
    </row>
    <row r="2175" spans="23:28" x14ac:dyDescent="0.25">
      <c r="W2175" s="37">
        <v>3.6944306566496377E-3</v>
      </c>
      <c r="X2175" s="38">
        <v>-6.8973066047183238E-3</v>
      </c>
      <c r="Y2175" s="38">
        <v>-4.322660776730481E-3</v>
      </c>
      <c r="Z2175" s="38">
        <v>3.7537690021337763E-3</v>
      </c>
      <c r="AA2175" s="38">
        <v>1.24263565486297E-2</v>
      </c>
      <c r="AB2175" s="38">
        <v>-1.5988331107233535E-3</v>
      </c>
    </row>
    <row r="2176" spans="23:28" x14ac:dyDescent="0.25">
      <c r="W2176" s="37">
        <v>5.9906976412079527E-3</v>
      </c>
      <c r="X2176" s="38">
        <v>-1.9835739724148875E-3</v>
      </c>
      <c r="Y2176" s="38">
        <v>-9.5600059007178058E-3</v>
      </c>
      <c r="Z2176" s="38">
        <v>9.9647686996206172E-3</v>
      </c>
      <c r="AA2176" s="38">
        <v>9.0402030001394441E-3</v>
      </c>
      <c r="AB2176" s="38">
        <v>1.7315696517347533E-3</v>
      </c>
    </row>
    <row r="2177" spans="23:28" x14ac:dyDescent="0.25">
      <c r="W2177" s="37">
        <v>-1.6070230549317785E-3</v>
      </c>
      <c r="X2177" s="38">
        <v>-4.3755889894091524E-3</v>
      </c>
      <c r="Y2177" s="38">
        <v>-2.3921598285109218E-3</v>
      </c>
      <c r="Z2177" s="38">
        <v>-4.8366730349414869E-3</v>
      </c>
      <c r="AA2177" s="38">
        <v>-2.5626403284259146E-4</v>
      </c>
      <c r="AB2177" s="38">
        <v>1.5740602328936802E-3</v>
      </c>
    </row>
    <row r="2178" spans="23:28" x14ac:dyDescent="0.25">
      <c r="W2178" s="37">
        <v>-3.487965145724593E-3</v>
      </c>
      <c r="X2178" s="38">
        <v>-6.0259371022984842E-3</v>
      </c>
      <c r="Y2178" s="38">
        <v>1.1338350992024062E-3</v>
      </c>
      <c r="Z2178" s="38">
        <v>6.8474072539283942E-4</v>
      </c>
      <c r="AA2178" s="38">
        <v>7.2333397075533866E-3</v>
      </c>
      <c r="AB2178" s="38">
        <v>1.2840604575889301E-3</v>
      </c>
    </row>
    <row r="2179" spans="23:28" x14ac:dyDescent="0.25">
      <c r="W2179" s="37">
        <v>1.8031194622366454E-3</v>
      </c>
      <c r="X2179" s="38">
        <v>7.5077807266789014E-3</v>
      </c>
      <c r="Y2179" s="38">
        <v>-6.1640823736946919E-3</v>
      </c>
      <c r="Z2179" s="38">
        <v>6.1581052940084188E-3</v>
      </c>
      <c r="AA2179" s="38">
        <v>-1.5198337531648577E-3</v>
      </c>
      <c r="AB2179" s="38">
        <v>3.6348797301674497E-3</v>
      </c>
    </row>
    <row r="2180" spans="23:28" x14ac:dyDescent="0.25">
      <c r="W2180" s="37">
        <v>-3.3136957745242401E-3</v>
      </c>
      <c r="X2180" s="38">
        <v>-4.6681746809772448E-3</v>
      </c>
      <c r="Y2180" s="38">
        <v>-2.5683436838007758E-4</v>
      </c>
      <c r="Z2180" s="38">
        <v>5.4319580893490635E-3</v>
      </c>
      <c r="AA2180" s="38">
        <v>7.7033985836431383E-3</v>
      </c>
      <c r="AB2180" s="38">
        <v>4.1305237892960579E-3</v>
      </c>
    </row>
    <row r="2181" spans="23:28" x14ac:dyDescent="0.25">
      <c r="W2181" s="37">
        <v>-4.1440224185877016E-3</v>
      </c>
      <c r="X2181" s="38">
        <v>3.0160584267614468E-3</v>
      </c>
      <c r="Y2181" s="38">
        <v>3.6634468192947682E-3</v>
      </c>
      <c r="Z2181" s="38">
        <v>1.0047397866685059E-3</v>
      </c>
      <c r="AA2181" s="38">
        <v>7.3735597799066454E-3</v>
      </c>
      <c r="AB2181" s="38">
        <v>1.3957355830722372E-2</v>
      </c>
    </row>
    <row r="2182" spans="23:28" x14ac:dyDescent="0.25">
      <c r="W2182" s="37">
        <v>3.5368601993453919E-3</v>
      </c>
      <c r="X2182" s="38">
        <v>1.2257649239269086E-2</v>
      </c>
      <c r="Y2182" s="38">
        <v>-4.1376284179605151E-4</v>
      </c>
      <c r="Z2182" s="38">
        <v>2.1192754248488196E-3</v>
      </c>
      <c r="AA2182" s="38">
        <v>1.1582591392751782E-2</v>
      </c>
      <c r="AB2182" s="38">
        <v>3.0026621096898454E-3</v>
      </c>
    </row>
    <row r="2183" spans="23:28" x14ac:dyDescent="0.25">
      <c r="W2183" s="37">
        <v>-4.5030250021372924E-4</v>
      </c>
      <c r="X2183" s="38">
        <v>-1.722201272717939E-3</v>
      </c>
      <c r="Y2183" s="38">
        <v>1.7694709963994683E-3</v>
      </c>
      <c r="Z2183" s="38">
        <v>3.7188084543970032E-3</v>
      </c>
      <c r="AA2183" s="38">
        <v>-2.4782210302073514E-4</v>
      </c>
      <c r="AB2183" s="38">
        <v>-1.9641919117144423E-3</v>
      </c>
    </row>
    <row r="2184" spans="23:28" x14ac:dyDescent="0.25">
      <c r="W2184" s="37">
        <v>8.7969423475296933E-4</v>
      </c>
      <c r="X2184" s="38">
        <v>2.0951688886962075E-3</v>
      </c>
      <c r="Y2184" s="38">
        <v>8.7057156911701898E-3</v>
      </c>
      <c r="Z2184" s="38">
        <v>2.3108995204267554E-3</v>
      </c>
      <c r="AA2184" s="38">
        <v>6.1312285798601806E-3</v>
      </c>
      <c r="AB2184" s="38">
        <v>6.5404782652753058E-3</v>
      </c>
    </row>
    <row r="2185" spans="23:28" x14ac:dyDescent="0.25">
      <c r="W2185" s="37">
        <v>5.5673606902913887E-3</v>
      </c>
      <c r="X2185" s="38">
        <v>1.5407962862591376E-3</v>
      </c>
      <c r="Y2185" s="38">
        <v>3.4104116098693342E-3</v>
      </c>
      <c r="Z2185" s="38">
        <v>-4.4513825461479431E-3</v>
      </c>
      <c r="AA2185" s="38">
        <v>-7.901749344356359E-3</v>
      </c>
      <c r="AB2185" s="38">
        <v>-2.3734000580006979E-4</v>
      </c>
    </row>
    <row r="2186" spans="23:28" x14ac:dyDescent="0.25">
      <c r="W2186" s="37">
        <v>4.9631302317575316E-4</v>
      </c>
      <c r="X2186" s="38">
        <v>-2.0970242323746784E-3</v>
      </c>
      <c r="Y2186" s="38">
        <v>-4.1748944335689882E-3</v>
      </c>
      <c r="Z2186" s="38">
        <v>9.382934661817853E-3</v>
      </c>
      <c r="AA2186" s="38">
        <v>-1.0192158550955356E-3</v>
      </c>
      <c r="AB2186" s="38">
        <v>-5.1962612916540822E-4</v>
      </c>
    </row>
    <row r="2187" spans="23:28" x14ac:dyDescent="0.25">
      <c r="W2187" s="37">
        <v>-1.7127099772565998E-3</v>
      </c>
      <c r="X2187" s="38">
        <v>-1.2960651790526754E-3</v>
      </c>
      <c r="Y2187" s="38">
        <v>-8.7674106811813542E-3</v>
      </c>
      <c r="Z2187" s="38">
        <v>8.6362816849316001E-3</v>
      </c>
      <c r="AA2187" s="38">
        <v>-8.0456212198361764E-3</v>
      </c>
      <c r="AB2187" s="38">
        <v>4.3370484355695228E-3</v>
      </c>
    </row>
    <row r="2188" spans="23:28" x14ac:dyDescent="0.25">
      <c r="W2188" s="37">
        <v>1.0280836158912279E-3</v>
      </c>
      <c r="X2188" s="38">
        <v>-2.2726279687267374E-3</v>
      </c>
      <c r="Y2188" s="38">
        <v>-6.9248168251273452E-3</v>
      </c>
      <c r="Z2188" s="38">
        <v>2.9856708086408606E-4</v>
      </c>
      <c r="AA2188" s="38">
        <v>9.8259060142561784E-3</v>
      </c>
      <c r="AB2188" s="38">
        <v>2.3564089964442248E-3</v>
      </c>
    </row>
    <row r="2189" spans="23:28" x14ac:dyDescent="0.25">
      <c r="W2189" s="37">
        <v>-6.0525267463177436E-3</v>
      </c>
      <c r="X2189" s="38">
        <v>1.5411614461081627E-3</v>
      </c>
      <c r="Y2189" s="38">
        <v>-2.1922834839155263E-3</v>
      </c>
      <c r="Z2189" s="38">
        <v>4.4740928986640935E-3</v>
      </c>
      <c r="AA2189" s="38">
        <v>-5.7489884819835425E-3</v>
      </c>
      <c r="AB2189" s="38">
        <v>8.7891036297514788E-5</v>
      </c>
    </row>
    <row r="2190" spans="23:28" x14ac:dyDescent="0.25">
      <c r="W2190" s="37">
        <v>-6.4144186126359254E-4</v>
      </c>
      <c r="X2190" s="38">
        <v>3.2845544685878849E-3</v>
      </c>
      <c r="Y2190" s="38">
        <v>1.6433112391983742E-3</v>
      </c>
      <c r="Z2190" s="38">
        <v>1.5597893669393669E-3</v>
      </c>
      <c r="AA2190" s="38">
        <v>-1.2588464309275151E-2</v>
      </c>
      <c r="AB2190" s="38">
        <v>9.5087586067951636E-3</v>
      </c>
    </row>
    <row r="2191" spans="23:28" x14ac:dyDescent="0.25">
      <c r="W2191" s="37">
        <v>8.503432732139481E-3</v>
      </c>
      <c r="X2191" s="38">
        <v>4.352717878897237E-3</v>
      </c>
      <c r="Y2191" s="38">
        <v>-3.164777285243326E-3</v>
      </c>
      <c r="Z2191" s="38">
        <v>3.3839613373231256E-3</v>
      </c>
      <c r="AA2191" s="38">
        <v>1.0550552102457731E-2</v>
      </c>
      <c r="AB2191" s="38">
        <v>2.0703163535348724E-3</v>
      </c>
    </row>
    <row r="2192" spans="23:28" x14ac:dyDescent="0.25">
      <c r="W2192" s="37">
        <v>-2.6962351375928841E-3</v>
      </c>
      <c r="X2192" s="38">
        <v>5.4128859235570417E-3</v>
      </c>
      <c r="Y2192" s="38">
        <v>9.2765688491941549E-3</v>
      </c>
      <c r="Z2192" s="38">
        <v>7.6537019329691244E-3</v>
      </c>
      <c r="AA2192" s="38">
        <v>-8.9331468951888392E-3</v>
      </c>
      <c r="AB2192" s="38">
        <v>2.279088020155905E-3</v>
      </c>
    </row>
    <row r="2193" spans="23:28" x14ac:dyDescent="0.25">
      <c r="W2193" s="37">
        <v>5.444718240140355E-3</v>
      </c>
      <c r="X2193" s="38">
        <v>-1.2833781122229992E-2</v>
      </c>
      <c r="Y2193" s="38">
        <v>9.0420805286485126E-4</v>
      </c>
      <c r="Z2193" s="38">
        <v>-4.7851188188986274E-3</v>
      </c>
      <c r="AA2193" s="38">
        <v>9.3818117976188654E-4</v>
      </c>
      <c r="AB2193" s="38">
        <v>-9.9231715204165082E-3</v>
      </c>
    </row>
    <row r="2194" spans="23:28" x14ac:dyDescent="0.25">
      <c r="W2194" s="37">
        <v>3.301031997578684E-3</v>
      </c>
      <c r="X2194" s="38">
        <v>-4.0772697431966662E-3</v>
      </c>
      <c r="Y2194" s="38">
        <v>-5.6674882279949103E-4</v>
      </c>
      <c r="Z2194" s="38">
        <v>1.0182438989733054E-2</v>
      </c>
      <c r="AA2194" s="38">
        <v>-1.0113703032303602E-2</v>
      </c>
      <c r="AB2194" s="38">
        <v>1.0384980249786167E-3</v>
      </c>
    </row>
    <row r="2195" spans="23:28" x14ac:dyDescent="0.25">
      <c r="W2195" s="37">
        <v>-1.0010767800864412E-3</v>
      </c>
      <c r="X2195" s="38">
        <v>4.4985256615982499E-3</v>
      </c>
      <c r="Y2195" s="38">
        <v>1.8637082876499338E-3</v>
      </c>
      <c r="Z2195" s="38">
        <v>1.8574393569106167E-4</v>
      </c>
      <c r="AA2195" s="38">
        <v>-3.1989068555878476E-3</v>
      </c>
      <c r="AB2195" s="38">
        <v>-1.5526167063502362E-2</v>
      </c>
    </row>
    <row r="2196" spans="23:28" x14ac:dyDescent="0.25">
      <c r="W2196" s="37">
        <v>-1.8645113732432947E-3</v>
      </c>
      <c r="X2196" s="38">
        <v>8.1640874284639713E-3</v>
      </c>
      <c r="Y2196" s="38">
        <v>3.1197042112908089E-4</v>
      </c>
      <c r="Z2196" s="38">
        <v>-3.6624909777747245E-4</v>
      </c>
      <c r="AA2196" s="38">
        <v>-2.6049645738676196E-4</v>
      </c>
      <c r="AB2196" s="38">
        <v>2.2433033826804605E-3</v>
      </c>
    </row>
    <row r="2197" spans="23:28" x14ac:dyDescent="0.25">
      <c r="W2197" s="37">
        <v>5.909759706808836E-3</v>
      </c>
      <c r="X2197" s="38">
        <v>-1.7372927297619753E-3</v>
      </c>
      <c r="Y2197" s="38">
        <v>-7.0778768435469826E-3</v>
      </c>
      <c r="Z2197" s="38">
        <v>8.4348531807620017E-3</v>
      </c>
      <c r="AA2197" s="38">
        <v>3.4529594960156828E-3</v>
      </c>
      <c r="AB2197" s="38">
        <v>3.7295731921280096E-3</v>
      </c>
    </row>
    <row r="2198" spans="23:28" x14ac:dyDescent="0.25">
      <c r="W2198" s="37">
        <v>-2.4713177799654653E-3</v>
      </c>
      <c r="X2198" s="38">
        <v>-8.0796636414015642E-4</v>
      </c>
      <c r="Y2198" s="38">
        <v>-2.4820042330669827E-3</v>
      </c>
      <c r="Z2198" s="38">
        <v>-4.8656526739141565E-4</v>
      </c>
      <c r="AA2198" s="38">
        <v>-1.2078490580199287E-3</v>
      </c>
      <c r="AB2198" s="38">
        <v>4.474368208899614E-3</v>
      </c>
    </row>
    <row r="2199" spans="23:28" x14ac:dyDescent="0.25">
      <c r="W2199" s="37">
        <v>2.644580299600784E-3</v>
      </c>
      <c r="X2199" s="38">
        <v>-1.8188487294755759E-3</v>
      </c>
      <c r="Y2199" s="38">
        <v>-1.9582573810988839E-3</v>
      </c>
      <c r="Z2199" s="38">
        <v>-4.2802849217594488E-3</v>
      </c>
      <c r="AA2199" s="38">
        <v>-4.462178625445813E-3</v>
      </c>
      <c r="AB2199" s="38">
        <v>-3.1113964119991577E-3</v>
      </c>
    </row>
    <row r="2200" spans="23:28" x14ac:dyDescent="0.25">
      <c r="W2200" s="37">
        <v>-1.414054131602461E-3</v>
      </c>
      <c r="X2200" s="38">
        <v>-5.2741547253608578E-3</v>
      </c>
      <c r="Y2200" s="38">
        <v>2.0061192577064506E-3</v>
      </c>
      <c r="Z2200" s="38">
        <v>5.3829567453532942E-3</v>
      </c>
      <c r="AA2200" s="38">
        <v>2.5745251297019421E-3</v>
      </c>
      <c r="AB2200" s="38">
        <v>-6.0175986242153156E-3</v>
      </c>
    </row>
    <row r="2201" spans="23:28" x14ac:dyDescent="0.25">
      <c r="W2201" s="37">
        <v>-3.3720421788544629E-3</v>
      </c>
      <c r="X2201" s="38">
        <v>-2.5617168123426379E-4</v>
      </c>
      <c r="Y2201" s="38">
        <v>2.3627945102394736E-3</v>
      </c>
      <c r="Z2201" s="38">
        <v>-1.1885939317534212E-2</v>
      </c>
      <c r="AA2201" s="38">
        <v>-2.8156738006975502E-3</v>
      </c>
      <c r="AB2201" s="38">
        <v>-4.2560352845735904E-3</v>
      </c>
    </row>
    <row r="2202" spans="23:28" x14ac:dyDescent="0.25">
      <c r="W2202" s="37">
        <v>3.3772320784904875E-3</v>
      </c>
      <c r="X2202" s="38">
        <v>-4.1133933175151469E-3</v>
      </c>
      <c r="Y2202" s="38">
        <v>3.4929144867746796E-4</v>
      </c>
      <c r="Z2202" s="38">
        <v>-1.3598544971217053E-3</v>
      </c>
      <c r="AA2202" s="38">
        <v>2.258636519499123E-3</v>
      </c>
      <c r="AB2202" s="38">
        <v>6.5981797355438177E-3</v>
      </c>
    </row>
    <row r="2203" spans="23:28" x14ac:dyDescent="0.25">
      <c r="W2203" s="37">
        <v>4.7467188460344912E-3</v>
      </c>
      <c r="X2203" s="38">
        <v>3.9272521533130203E-3</v>
      </c>
      <c r="Y2203" s="38">
        <v>-9.9166194554039973E-3</v>
      </c>
      <c r="Z2203" s="38">
        <v>8.299853455639094E-4</v>
      </c>
      <c r="AA2203" s="38">
        <v>7.1502392175607377E-4</v>
      </c>
      <c r="AB2203" s="38">
        <v>6.052355016787624E-3</v>
      </c>
    </row>
    <row r="2204" spans="23:28" x14ac:dyDescent="0.25">
      <c r="W2204" s="37">
        <v>3.5697162866184951E-3</v>
      </c>
      <c r="X2204" s="38">
        <v>3.0256779362171074E-3</v>
      </c>
      <c r="Y2204" s="38">
        <v>2.6297364143407324E-3</v>
      </c>
      <c r="Z2204" s="38">
        <v>-1.270948204061715E-2</v>
      </c>
      <c r="AA2204" s="38">
        <v>-2.4688289012294263E-3</v>
      </c>
      <c r="AB2204" s="38">
        <v>-5.1350226918781116E-3</v>
      </c>
    </row>
    <row r="2205" spans="23:28" x14ac:dyDescent="0.25">
      <c r="W2205" s="37">
        <v>7.7945510065532278E-3</v>
      </c>
      <c r="X2205" s="38">
        <v>4.5944809496868393E-3</v>
      </c>
      <c r="Y2205" s="38">
        <v>-3.2004818292047273E-3</v>
      </c>
      <c r="Z2205" s="38">
        <v>-2.5242539360704544E-3</v>
      </c>
      <c r="AA2205" s="38">
        <v>-6.6609155363868923E-3</v>
      </c>
      <c r="AB2205" s="38">
        <v>5.9980911522747194E-3</v>
      </c>
    </row>
    <row r="2206" spans="23:28" x14ac:dyDescent="0.25">
      <c r="W2206" s="37">
        <v>-3.7631883378722707E-3</v>
      </c>
      <c r="X2206" s="38">
        <v>-2.5282725639262931E-3</v>
      </c>
      <c r="Y2206" s="38">
        <v>5.7588784516643503E-3</v>
      </c>
      <c r="Z2206" s="38">
        <v>-3.221119008384267E-3</v>
      </c>
      <c r="AA2206" s="38">
        <v>-1.8927865666337317E-4</v>
      </c>
      <c r="AB2206" s="38">
        <v>6.5866176420389822E-3</v>
      </c>
    </row>
    <row r="2207" spans="23:28" x14ac:dyDescent="0.25">
      <c r="W2207" s="37">
        <v>9.845828026285744E-4</v>
      </c>
      <c r="X2207" s="38">
        <v>8.1050714266894049E-5</v>
      </c>
      <c r="Y2207" s="38">
        <v>5.3269935238437031E-3</v>
      </c>
      <c r="Z2207" s="38">
        <v>3.104842727071809E-3</v>
      </c>
      <c r="AA2207" s="38">
        <v>3.7028788175201043E-3</v>
      </c>
      <c r="AB2207" s="38">
        <v>-8.298743497210671E-3</v>
      </c>
    </row>
    <row r="2208" spans="23:28" x14ac:dyDescent="0.25">
      <c r="W2208" s="37">
        <v>1.1233823956898413E-2</v>
      </c>
      <c r="X2208" s="38">
        <v>6.4253815324045718E-3</v>
      </c>
      <c r="Y2208" s="38">
        <v>-2.4469783654207282E-3</v>
      </c>
      <c r="Z2208" s="38">
        <v>2.9518083973300233E-3</v>
      </c>
      <c r="AA2208" s="38">
        <v>5.2715116145089268E-3</v>
      </c>
      <c r="AB2208" s="38">
        <v>-6.1383340458756718E-3</v>
      </c>
    </row>
    <row r="2209" spans="23:28" x14ac:dyDescent="0.25">
      <c r="W2209" s="37">
        <v>-5.2410944908857339E-3</v>
      </c>
      <c r="X2209" s="38">
        <v>4.6721891456181757E-3</v>
      </c>
      <c r="Y2209" s="38">
        <v>-4.4971299480006562E-3</v>
      </c>
      <c r="Z2209" s="38">
        <v>3.6486320717187479E-3</v>
      </c>
      <c r="AA2209" s="38">
        <v>-5.3383162948302931E-4</v>
      </c>
      <c r="AB2209" s="38">
        <v>-8.3783104047470262E-4</v>
      </c>
    </row>
    <row r="2210" spans="23:28" x14ac:dyDescent="0.25">
      <c r="W2210" s="37">
        <v>2.2482828535416045E-3</v>
      </c>
      <c r="X2210" s="38">
        <v>5.5554508687928319E-3</v>
      </c>
      <c r="Y2210" s="38">
        <v>-3.3278441782967996E-4</v>
      </c>
      <c r="Z2210" s="38">
        <v>1.1635560266142419E-3</v>
      </c>
      <c r="AA2210" s="38">
        <v>1.0189792338758706E-3</v>
      </c>
      <c r="AB2210" s="38">
        <v>-5.1550949557291458E-3</v>
      </c>
    </row>
    <row r="2211" spans="23:28" x14ac:dyDescent="0.25">
      <c r="W2211" s="37">
        <v>7.0571376136271272E-3</v>
      </c>
      <c r="X2211" s="38">
        <v>-1.3865539696998894E-3</v>
      </c>
      <c r="Y2211" s="38">
        <v>4.3321034041160604E-3</v>
      </c>
      <c r="Z2211" s="38">
        <v>1.572809014379527E-3</v>
      </c>
      <c r="AA2211" s="38">
        <v>7.9715692810248574E-3</v>
      </c>
      <c r="AB2211" s="38">
        <v>5.1585355983082993E-3</v>
      </c>
    </row>
    <row r="2212" spans="23:28" x14ac:dyDescent="0.25">
      <c r="W2212" s="37">
        <v>2.0042239975722621E-3</v>
      </c>
      <c r="X2212" s="38">
        <v>2.5104428393897251E-3</v>
      </c>
      <c r="Y2212" s="38">
        <v>1.2393013985762082E-3</v>
      </c>
      <c r="Z2212" s="38">
        <v>9.4737203115357257E-3</v>
      </c>
      <c r="AA2212" s="38">
        <v>2.9461763152619823E-3</v>
      </c>
      <c r="AB2212" s="38">
        <v>5.597735847810691E-3</v>
      </c>
    </row>
    <row r="2213" spans="23:28" x14ac:dyDescent="0.25">
      <c r="W2213" s="37">
        <v>5.192571293262881E-3</v>
      </c>
      <c r="X2213" s="38">
        <v>9.0508699466008702E-3</v>
      </c>
      <c r="Y2213" s="38">
        <v>6.0381974599622488E-4</v>
      </c>
      <c r="Z2213" s="38">
        <v>9.1134606767009235E-4</v>
      </c>
      <c r="AA2213" s="38">
        <v>-4.1149364586919547E-3</v>
      </c>
      <c r="AB2213" s="38">
        <v>2.3444696047467007E-3</v>
      </c>
    </row>
    <row r="2214" spans="23:28" x14ac:dyDescent="0.25">
      <c r="W2214" s="37">
        <v>3.8265773264341985E-3</v>
      </c>
      <c r="X2214" s="38">
        <v>-8.0230017667636266E-3</v>
      </c>
      <c r="Y2214" s="38">
        <v>-1.8028096560068661E-3</v>
      </c>
      <c r="Z2214" s="38">
        <v>3.4152029714561646E-3</v>
      </c>
      <c r="AA2214" s="38">
        <v>-6.374699736526236E-3</v>
      </c>
      <c r="AB2214" s="38">
        <v>-3.2063246372796127E-3</v>
      </c>
    </row>
    <row r="2215" spans="23:28" x14ac:dyDescent="0.25">
      <c r="W2215" s="37">
        <v>-1.5924911031121155E-3</v>
      </c>
      <c r="X2215" s="38">
        <v>3.9567680030449994E-4</v>
      </c>
      <c r="Y2215" s="38">
        <v>-1.1351772554429771E-3</v>
      </c>
      <c r="Z2215" s="38">
        <v>7.8456917102186705E-3</v>
      </c>
      <c r="AA2215" s="38">
        <v>-8.9846187974326319E-4</v>
      </c>
      <c r="AB2215" s="38">
        <v>-4.4394860502630761E-3</v>
      </c>
    </row>
    <row r="2216" spans="23:28" x14ac:dyDescent="0.25">
      <c r="W2216" s="37">
        <v>8.4212972660665398E-3</v>
      </c>
      <c r="X2216" s="38">
        <v>-3.0265849543175136E-3</v>
      </c>
      <c r="Y2216" s="38">
        <v>-3.0899871553141563E-3</v>
      </c>
      <c r="Z2216" s="38">
        <v>4.3247153856384099E-3</v>
      </c>
      <c r="AA2216" s="38">
        <v>-1.1577628209954128E-3</v>
      </c>
      <c r="AB2216" s="38">
        <v>-2.2338008158054434E-3</v>
      </c>
    </row>
    <row r="2217" spans="23:28" x14ac:dyDescent="0.25">
      <c r="W2217" s="37">
        <v>3.3176406213882726E-3</v>
      </c>
      <c r="X2217" s="38">
        <v>1.5057463908997306E-3</v>
      </c>
      <c r="Y2217" s="38">
        <v>-4.9659595465040189E-3</v>
      </c>
      <c r="Z2217" s="38">
        <v>-7.1118350926444702E-4</v>
      </c>
      <c r="AA2217" s="38">
        <v>3.4426763851195573E-3</v>
      </c>
      <c r="AB2217" s="38">
        <v>-1.2447816262568813E-2</v>
      </c>
    </row>
    <row r="2218" spans="23:28" x14ac:dyDescent="0.25">
      <c r="W2218" s="37">
        <v>5.5566399305447701E-3</v>
      </c>
      <c r="X2218" s="38">
        <v>-6.7321147955590253E-4</v>
      </c>
      <c r="Y2218" s="38">
        <v>9.1542472141882178E-4</v>
      </c>
      <c r="Z2218" s="38">
        <v>-2.0778601098470975E-3</v>
      </c>
      <c r="AA2218" s="38">
        <v>1.1321392922662198E-3</v>
      </c>
      <c r="AB2218" s="38">
        <v>8.8316341169833324E-3</v>
      </c>
    </row>
    <row r="2219" spans="23:28" x14ac:dyDescent="0.25">
      <c r="W2219" s="37">
        <v>-5.3938082919572474E-3</v>
      </c>
      <c r="X2219" s="38">
        <v>1.097407421891694E-2</v>
      </c>
      <c r="Y2219" s="38">
        <v>2.6710426303543566E-5</v>
      </c>
      <c r="Z2219" s="38">
        <v>3.9591717071118179E-3</v>
      </c>
      <c r="AA2219" s="38">
        <v>-9.9522702284157282E-4</v>
      </c>
      <c r="AB2219" s="38">
        <v>2.0378535081259905E-2</v>
      </c>
    </row>
    <row r="2220" spans="23:28" x14ac:dyDescent="0.25">
      <c r="W2220" s="37">
        <v>-3.0021661587088604E-4</v>
      </c>
      <c r="X2220" s="38">
        <v>1.233151838529011E-3</v>
      </c>
      <c r="Y2220" s="38">
        <v>-1.5594610085339809E-3</v>
      </c>
      <c r="Z2220" s="38">
        <v>2.8258483105957563E-3</v>
      </c>
      <c r="AA2220" s="38">
        <v>-4.8107147803530103E-4</v>
      </c>
      <c r="AB2220" s="38">
        <v>6.6897206614943572E-3</v>
      </c>
    </row>
    <row r="2221" spans="23:28" x14ac:dyDescent="0.25">
      <c r="W2221" s="37">
        <v>2.110219807035173E-3</v>
      </c>
      <c r="X2221" s="38">
        <v>-1.2894868516232236E-3</v>
      </c>
      <c r="Y2221" s="38">
        <v>1.1667261697360664E-2</v>
      </c>
      <c r="Z2221" s="38">
        <v>3.7547763516442498E-3</v>
      </c>
      <c r="AA2221" s="38">
        <v>3.3229384972481056E-3</v>
      </c>
      <c r="AB2221" s="38">
        <v>-2.4681616842950459E-3</v>
      </c>
    </row>
    <row r="2222" spans="23:28" x14ac:dyDescent="0.25">
      <c r="W2222" s="37">
        <v>-6.3444963734596961E-3</v>
      </c>
      <c r="X2222" s="38">
        <v>2.0551572131444131E-4</v>
      </c>
      <c r="Y2222" s="38">
        <v>-3.0381609639756786E-3</v>
      </c>
      <c r="Z2222" s="38">
        <v>-2.9406618652217734E-3</v>
      </c>
      <c r="AA2222" s="38">
        <v>4.1687511075986549E-3</v>
      </c>
      <c r="AB2222" s="38">
        <v>-7.0814956835543851E-3</v>
      </c>
    </row>
    <row r="2223" spans="23:28" x14ac:dyDescent="0.25">
      <c r="W2223" s="37">
        <v>6.3013050430512519E-3</v>
      </c>
      <c r="X2223" s="38">
        <v>5.4477341634774348E-3</v>
      </c>
      <c r="Y2223" s="38">
        <v>1.9720373671167184E-3</v>
      </c>
      <c r="Z2223" s="38">
        <v>6.6823824166305709E-3</v>
      </c>
      <c r="AA2223" s="38">
        <v>1.1765364903211593E-2</v>
      </c>
      <c r="AB2223" s="38">
        <v>1.464749291597982E-2</v>
      </c>
    </row>
    <row r="2224" spans="23:28" x14ac:dyDescent="0.25">
      <c r="W2224" s="37">
        <v>1.0145476758223958E-2</v>
      </c>
      <c r="X2224" s="38">
        <v>-4.5712165658405865E-3</v>
      </c>
      <c r="Y2224" s="38">
        <v>-2.3542521552953979E-4</v>
      </c>
      <c r="Z2224" s="38">
        <v>7.7985394735434962E-3</v>
      </c>
      <c r="AA2224" s="38">
        <v>4.4701700208941474E-3</v>
      </c>
      <c r="AB2224" s="38">
        <v>-6.2534016102414169E-3</v>
      </c>
    </row>
    <row r="2225" spans="23:28" x14ac:dyDescent="0.25">
      <c r="W2225" s="37">
        <v>7.7870806899212755E-3</v>
      </c>
      <c r="X2225" s="38">
        <v>-2.286994556219724E-3</v>
      </c>
      <c r="Y2225" s="38">
        <v>1.816645686209085E-4</v>
      </c>
      <c r="Z2225" s="38">
        <v>6.5073243907419961E-3</v>
      </c>
      <c r="AA2225" s="38">
        <v>7.382834443077445E-3</v>
      </c>
      <c r="AB2225" s="38">
        <v>-1.046460281132895E-2</v>
      </c>
    </row>
    <row r="2226" spans="23:28" x14ac:dyDescent="0.25">
      <c r="W2226" s="37">
        <v>-1.7560016976873158E-3</v>
      </c>
      <c r="X2226" s="38">
        <v>-7.150237026711693E-3</v>
      </c>
      <c r="Y2226" s="38">
        <v>5.7672816984028034E-3</v>
      </c>
      <c r="Z2226" s="38">
        <v>-3.8349950402051039E-3</v>
      </c>
      <c r="AA2226" s="38">
        <v>4.0241228963248431E-3</v>
      </c>
      <c r="AB2226" s="38">
        <v>6.4203129831061235E-3</v>
      </c>
    </row>
    <row r="2227" spans="23:28" x14ac:dyDescent="0.25">
      <c r="W2227" s="37">
        <v>2.4421261650772064E-3</v>
      </c>
      <c r="X2227" s="38">
        <v>8.2035246921586796E-3</v>
      </c>
      <c r="Y2227" s="38">
        <v>9.9599593959610508E-4</v>
      </c>
      <c r="Z2227" s="38">
        <v>-9.1575135608654829E-4</v>
      </c>
      <c r="AA2227" s="38">
        <v>1.0610585301136597E-2</v>
      </c>
      <c r="AB2227" s="38">
        <v>2.079950034054855E-3</v>
      </c>
    </row>
    <row r="2228" spans="23:28" x14ac:dyDescent="0.25">
      <c r="W2228" s="37">
        <v>-1.8208870051254053E-3</v>
      </c>
      <c r="X2228" s="38">
        <v>1.477356575174781E-3</v>
      </c>
      <c r="Y2228" s="38">
        <v>9.7930785437289163E-3</v>
      </c>
      <c r="Z2228" s="38">
        <v>-4.1216273738598833E-3</v>
      </c>
      <c r="AA2228" s="38">
        <v>5.4082326788455247E-3</v>
      </c>
      <c r="AB2228" s="38">
        <v>5.5375022874490244E-3</v>
      </c>
    </row>
    <row r="2229" spans="23:28" x14ac:dyDescent="0.25">
      <c r="W2229" s="37">
        <v>9.6922873581061137E-4</v>
      </c>
      <c r="X2229" s="38">
        <v>-7.7011814866855275E-3</v>
      </c>
      <c r="Y2229" s="38">
        <v>4.934212691344874E-3</v>
      </c>
      <c r="Z2229" s="38">
        <v>-2.4139008670943443E-3</v>
      </c>
      <c r="AA2229" s="38">
        <v>-3.7904684030683712E-3</v>
      </c>
      <c r="AB2229" s="38">
        <v>3.1178135180984102E-3</v>
      </c>
    </row>
    <row r="2230" spans="23:28" x14ac:dyDescent="0.25">
      <c r="W2230" s="37">
        <v>6.2836747156310591E-3</v>
      </c>
      <c r="X2230" s="38">
        <v>3.6787908518599579E-3</v>
      </c>
      <c r="Y2230" s="38">
        <v>-4.76094994105224E-3</v>
      </c>
      <c r="Z2230" s="38">
        <v>-9.7109348227495513E-4</v>
      </c>
      <c r="AA2230" s="38">
        <v>-1.7790964956395329E-3</v>
      </c>
      <c r="AB2230" s="38">
        <v>-3.8162732799843068E-3</v>
      </c>
    </row>
    <row r="2231" spans="23:28" x14ac:dyDescent="0.25">
      <c r="W2231" s="37">
        <v>1.5092204785090871E-3</v>
      </c>
      <c r="X2231" s="38">
        <v>-4.1133191618791896E-4</v>
      </c>
      <c r="Y2231" s="38">
        <v>1.4282608745410109E-2</v>
      </c>
      <c r="Z2231" s="38">
        <v>8.0532598151985429E-4</v>
      </c>
      <c r="AA2231" s="38">
        <v>3.6094064090400934E-3</v>
      </c>
      <c r="AB2231" s="38">
        <v>-1.5243952804084985E-4</v>
      </c>
    </row>
    <row r="2232" spans="23:28" x14ac:dyDescent="0.25">
      <c r="W2232" s="37">
        <v>4.0015880267659665E-3</v>
      </c>
      <c r="X2232" s="38">
        <v>-3.3229039965808624E-3</v>
      </c>
      <c r="Y2232" s="38">
        <v>1.989707630449266E-3</v>
      </c>
      <c r="Z2232" s="38">
        <v>-9.7059670717389974E-4</v>
      </c>
      <c r="AA2232" s="38">
        <v>-2.2204910091124476E-3</v>
      </c>
      <c r="AB2232" s="38">
        <v>-8.3892112194131185E-3</v>
      </c>
    </row>
    <row r="2233" spans="23:28" x14ac:dyDescent="0.25">
      <c r="W2233" s="37">
        <v>8.6183197390695566E-3</v>
      </c>
      <c r="X2233" s="38">
        <v>-6.705701236773165E-3</v>
      </c>
      <c r="Y2233" s="38">
        <v>3.0051801518799041E-3</v>
      </c>
      <c r="Z2233" s="38">
        <v>1.6570399926251411E-3</v>
      </c>
      <c r="AA2233" s="38">
        <v>5.5460615077288821E-3</v>
      </c>
      <c r="AB2233" s="38">
        <v>-3.6039717791605651E-3</v>
      </c>
    </row>
    <row r="2234" spans="23:28" x14ac:dyDescent="0.25">
      <c r="W2234" s="37">
        <v>-2.4417406484659289E-3</v>
      </c>
      <c r="X2234" s="38">
        <v>1.1122492622031133E-2</v>
      </c>
      <c r="Y2234" s="38">
        <v>-1.1031474868510851E-2</v>
      </c>
      <c r="Z2234" s="38">
        <v>1.2276262153420247E-3</v>
      </c>
      <c r="AA2234" s="38">
        <v>1.1652754907216876E-2</v>
      </c>
      <c r="AB2234" s="38">
        <v>-1.9898817264343959E-3</v>
      </c>
    </row>
    <row r="2235" spans="23:28" x14ac:dyDescent="0.25">
      <c r="W2235" s="37">
        <v>3.9434225072764091E-4</v>
      </c>
      <c r="X2235" s="38">
        <v>-7.3020781221421202E-3</v>
      </c>
      <c r="Y2235" s="38">
        <v>4.3207078118062785E-3</v>
      </c>
      <c r="Z2235" s="38">
        <v>5.1936302346177396E-3</v>
      </c>
      <c r="AA2235" s="38">
        <v>8.9177377195563158E-3</v>
      </c>
      <c r="AB2235" s="38">
        <v>5.0446334661377479E-3</v>
      </c>
    </row>
    <row r="2236" spans="23:28" x14ac:dyDescent="0.25">
      <c r="W2236" s="37">
        <v>5.9104154979635493E-3</v>
      </c>
      <c r="X2236" s="38">
        <v>2.3487566320545751E-4</v>
      </c>
      <c r="Y2236" s="38">
        <v>4.602889084074923E-3</v>
      </c>
      <c r="Z2236" s="38">
        <v>-3.1301953655827677E-3</v>
      </c>
      <c r="AA2236" s="38">
        <v>5.7156335206935182E-3</v>
      </c>
      <c r="AB2236" s="38">
        <v>4.4866848987898268E-3</v>
      </c>
    </row>
    <row r="2237" spans="23:28" x14ac:dyDescent="0.25">
      <c r="W2237" s="37">
        <v>-8.0236395675455313E-6</v>
      </c>
      <c r="X2237" s="38">
        <v>3.7213401494918799E-3</v>
      </c>
      <c r="Y2237" s="38">
        <v>4.8546965063484097E-3</v>
      </c>
      <c r="Z2237" s="38">
        <v>1.2471246380584488E-3</v>
      </c>
      <c r="AA2237" s="38">
        <v>5.5441744881216436E-3</v>
      </c>
      <c r="AB2237" s="38">
        <v>1.5588257703133422E-3</v>
      </c>
    </row>
    <row r="2238" spans="23:28" x14ac:dyDescent="0.25">
      <c r="W2238" s="37">
        <v>1.0414940393273718E-2</v>
      </c>
      <c r="X2238" s="38">
        <v>4.3816614631941777E-4</v>
      </c>
      <c r="Y2238" s="38">
        <v>6.521600089887216E-4</v>
      </c>
      <c r="Z2238" s="38">
        <v>5.1959347191143021E-3</v>
      </c>
      <c r="AA2238" s="38">
        <v>2.0471986464224755E-3</v>
      </c>
      <c r="AB2238" s="38">
        <v>-4.0678473304647921E-3</v>
      </c>
    </row>
    <row r="2239" spans="23:28" x14ac:dyDescent="0.25">
      <c r="W2239" s="37">
        <v>-8.3516637005377542E-4</v>
      </c>
      <c r="X2239" s="38">
        <v>-4.3817803564015776E-3</v>
      </c>
      <c r="Y2239" s="38">
        <v>3.9512055769169822E-3</v>
      </c>
      <c r="Z2239" s="38">
        <v>2.6326993914437477E-3</v>
      </c>
      <c r="AA2239" s="38">
        <v>4.1694071213714719E-5</v>
      </c>
      <c r="AB2239" s="38">
        <v>-7.0727759031011372E-3</v>
      </c>
    </row>
    <row r="2240" spans="23:28" x14ac:dyDescent="0.25">
      <c r="W2240" s="37">
        <v>5.7968400733429005E-3</v>
      </c>
      <c r="X2240" s="38">
        <v>-5.7010211387241716E-3</v>
      </c>
      <c r="Y2240" s="38">
        <v>9.3079982484923682E-4</v>
      </c>
      <c r="Z2240" s="38">
        <v>5.5987503295284111E-3</v>
      </c>
      <c r="AA2240" s="38">
        <v>-4.5818277057260281E-4</v>
      </c>
      <c r="AB2240" s="38">
        <v>-3.5557866077520883E-3</v>
      </c>
    </row>
    <row r="2241" spans="23:28" x14ac:dyDescent="0.25">
      <c r="W2241" s="37">
        <v>1.3377548521006247E-3</v>
      </c>
      <c r="X2241" s="38">
        <v>4.9906902861730487E-3</v>
      </c>
      <c r="Y2241" s="38">
        <v>-3.9823349374855767E-4</v>
      </c>
      <c r="Z2241" s="38">
        <v>-2.3674385958373026E-3</v>
      </c>
      <c r="AA2241" s="38">
        <v>1.9608694093301892E-3</v>
      </c>
      <c r="AB2241" s="38">
        <v>1.5241242889611749E-2</v>
      </c>
    </row>
    <row r="2242" spans="23:28" x14ac:dyDescent="0.25">
      <c r="W2242" s="37">
        <v>-6.924557906133123E-3</v>
      </c>
      <c r="X2242" s="38">
        <v>7.1871158777648807E-3</v>
      </c>
      <c r="Y2242" s="38">
        <v>-3.3568488522145341E-3</v>
      </c>
      <c r="Z2242" s="38">
        <v>2.7619299142599626E-3</v>
      </c>
      <c r="AA2242" s="38">
        <v>5.6165917304577305E-3</v>
      </c>
      <c r="AB2242" s="38">
        <v>-1.4262977503094591E-4</v>
      </c>
    </row>
    <row r="2243" spans="23:28" x14ac:dyDescent="0.25">
      <c r="W2243" s="37">
        <v>2.6038499663613036E-3</v>
      </c>
      <c r="X2243" s="38">
        <v>5.9151693246894867E-4</v>
      </c>
      <c r="Y2243" s="38">
        <v>4.2649267884859003E-3</v>
      </c>
      <c r="Z2243" s="38">
        <v>4.3241910119206292E-3</v>
      </c>
      <c r="AA2243" s="38">
        <v>-8.9574976654257631E-4</v>
      </c>
      <c r="AB2243" s="38">
        <v>-8.4014692184733574E-3</v>
      </c>
    </row>
    <row r="2244" spans="23:28" x14ac:dyDescent="0.25">
      <c r="W2244" s="37">
        <v>9.353845143632506E-5</v>
      </c>
      <c r="X2244" s="38">
        <v>3.9835739724148871E-3</v>
      </c>
      <c r="Y2244" s="38">
        <v>-3.4807442984369115E-3</v>
      </c>
      <c r="Z2244" s="38">
        <v>5.7516880641116583E-3</v>
      </c>
      <c r="AA2244" s="38">
        <v>1.0918238254915922E-2</v>
      </c>
      <c r="AB2244" s="38">
        <v>-1.275917949998402E-2</v>
      </c>
    </row>
    <row r="2245" spans="23:28" x14ac:dyDescent="0.25">
      <c r="W2245" s="37">
        <v>6.0271463235025292E-3</v>
      </c>
      <c r="X2245" s="38">
        <v>4.6432379647521876E-3</v>
      </c>
      <c r="Y2245" s="38">
        <v>1.1944532337143756E-3</v>
      </c>
      <c r="Z2245" s="38">
        <v>-2.1836456077551705E-3</v>
      </c>
      <c r="AA2245" s="38">
        <v>1.4188695346191525E-2</v>
      </c>
      <c r="AB2245" s="38">
        <v>7.8147567968575461E-3</v>
      </c>
    </row>
    <row r="2246" spans="23:28" x14ac:dyDescent="0.25">
      <c r="W2246" s="37">
        <v>1.7847953267832051E-3</v>
      </c>
      <c r="X2246" s="38">
        <v>2.1555489208913072E-4</v>
      </c>
      <c r="Y2246" s="38">
        <v>-1.0188022606271254E-4</v>
      </c>
      <c r="Z2246" s="38">
        <v>1.3859663791492493E-3</v>
      </c>
      <c r="AA2246" s="38">
        <v>-8.9776102721691141E-3</v>
      </c>
      <c r="AB2246" s="38">
        <v>7.7999499388955885E-3</v>
      </c>
    </row>
    <row r="2247" spans="23:28" x14ac:dyDescent="0.25">
      <c r="W2247" s="37">
        <v>1.7570192449042222E-3</v>
      </c>
      <c r="X2247" s="38">
        <v>2.5768801313242875E-3</v>
      </c>
      <c r="Y2247" s="38">
        <v>1.3647701398927894E-3</v>
      </c>
      <c r="Z2247" s="38">
        <v>-1.1601728762497078E-2</v>
      </c>
      <c r="AA2247" s="38">
        <v>1.8772370059275999E-3</v>
      </c>
      <c r="AB2247" s="38">
        <v>1.7250414456508587E-2</v>
      </c>
    </row>
    <row r="2248" spans="23:28" x14ac:dyDescent="0.25">
      <c r="W2248" s="37">
        <v>4.0693721211922818E-3</v>
      </c>
      <c r="X2248" s="38">
        <v>1.9994022093305843E-4</v>
      </c>
      <c r="Y2248" s="38">
        <v>-1.6903838395104685E-3</v>
      </c>
      <c r="Z2248" s="38">
        <v>-1.1072884068806889E-2</v>
      </c>
      <c r="AA2248" s="38">
        <v>-1.1010763122513891E-2</v>
      </c>
      <c r="AB2248" s="38">
        <v>8.6428508701705143E-3</v>
      </c>
    </row>
    <row r="2249" spans="23:28" x14ac:dyDescent="0.25">
      <c r="W2249" s="37">
        <v>5.4452979975380001E-3</v>
      </c>
      <c r="X2249" s="38">
        <v>3.1308221721483278E-3</v>
      </c>
      <c r="Y2249" s="38">
        <v>-1.6066593452378577E-4</v>
      </c>
      <c r="Z2249" s="38">
        <v>6.4059822701266964E-3</v>
      </c>
      <c r="AA2249" s="38">
        <v>8.9109077781438818E-3</v>
      </c>
      <c r="AB2249" s="38">
        <v>1.0806362551089842E-2</v>
      </c>
    </row>
    <row r="2250" spans="23:28" x14ac:dyDescent="0.25">
      <c r="W2250" s="37">
        <v>-9.8608356894692431E-5</v>
      </c>
      <c r="X2250" s="38">
        <v>-6.2781045037118011E-3</v>
      </c>
      <c r="Y2250" s="38">
        <v>8.2055312469070489E-3</v>
      </c>
      <c r="Z2250" s="38">
        <v>1.2782282791078613E-3</v>
      </c>
      <c r="AA2250" s="38">
        <v>3.5277679818216711E-3</v>
      </c>
      <c r="AB2250" s="38">
        <v>-1.1578923678019782E-2</v>
      </c>
    </row>
    <row r="2251" spans="23:28" x14ac:dyDescent="0.25">
      <c r="W2251" s="37">
        <v>2.6620636162842854E-4</v>
      </c>
      <c r="X2251" s="38">
        <v>6.5019124965838273E-3</v>
      </c>
      <c r="Y2251" s="38">
        <v>9.5489278242472213E-3</v>
      </c>
      <c r="Z2251" s="38">
        <v>4.3589089803499508E-4</v>
      </c>
      <c r="AA2251" s="38">
        <v>-4.3136159400921316E-3</v>
      </c>
      <c r="AB2251" s="38">
        <v>2.8637157619290522E-3</v>
      </c>
    </row>
    <row r="2252" spans="23:28" x14ac:dyDescent="0.25">
      <c r="W2252" s="37">
        <v>2.2769428278465054E-3</v>
      </c>
      <c r="X2252" s="38">
        <v>-6.6698828706867053E-3</v>
      </c>
      <c r="Y2252" s="38">
        <v>7.7111217211073392E-3</v>
      </c>
      <c r="Z2252" s="38">
        <v>-4.8028658208641001E-4</v>
      </c>
      <c r="AA2252" s="38">
        <v>4.9898691587150091E-4</v>
      </c>
      <c r="AB2252" s="38">
        <v>6.6620185897467311E-3</v>
      </c>
    </row>
    <row r="2253" spans="23:28" x14ac:dyDescent="0.25">
      <c r="W2253" s="37">
        <v>4.6347971556300761E-3</v>
      </c>
      <c r="X2253" s="38">
        <v>4.6953719245357208E-4</v>
      </c>
      <c r="Y2253" s="38">
        <v>9.5280744681404037E-4</v>
      </c>
      <c r="Z2253" s="38">
        <v>1.6962121984153054E-2</v>
      </c>
      <c r="AA2253" s="38">
        <v>6.3317568820901214E-3</v>
      </c>
      <c r="AB2253" s="38">
        <v>-3.4194561941272694E-3</v>
      </c>
    </row>
    <row r="2254" spans="23:28" x14ac:dyDescent="0.25">
      <c r="W2254" s="37">
        <v>2.1152190265624083E-3</v>
      </c>
      <c r="X2254" s="38">
        <v>2.300252470173291E-3</v>
      </c>
      <c r="Y2254" s="38">
        <v>-9.6089693119633009E-3</v>
      </c>
      <c r="Z2254" s="38">
        <v>-5.3676014241944361E-3</v>
      </c>
      <c r="AA2254" s="38">
        <v>-4.9361948948819191E-3</v>
      </c>
      <c r="AB2254" s="38">
        <v>7.2364005894873119E-3</v>
      </c>
    </row>
    <row r="2255" spans="23:28" x14ac:dyDescent="0.25">
      <c r="W2255" s="37">
        <v>4.4602616662799844E-3</v>
      </c>
      <c r="X2255" s="38">
        <v>-7.0046527000376954E-3</v>
      </c>
      <c r="Y2255" s="38">
        <v>7.6642930553622148E-3</v>
      </c>
      <c r="Z2255" s="38">
        <v>2.9823186681198419E-3</v>
      </c>
      <c r="AA2255" s="38">
        <v>3.355774166365154E-3</v>
      </c>
      <c r="AB2255" s="38">
        <v>-4.3511479667482488E-3</v>
      </c>
    </row>
    <row r="2256" spans="23:28" x14ac:dyDescent="0.25">
      <c r="W2256" s="37">
        <v>-1.0469023559382186E-2</v>
      </c>
      <c r="X2256" s="38">
        <v>3.1848004280400346E-3</v>
      </c>
      <c r="Y2256" s="38">
        <v>1.0368941566915601E-2</v>
      </c>
      <c r="Z2256" s="38">
        <v>3.0347422405895483E-3</v>
      </c>
      <c r="AA2256" s="38">
        <v>2.612234962824732E-3</v>
      </c>
      <c r="AB2256" s="38">
        <v>-4.9002258343658466E-3</v>
      </c>
    </row>
    <row r="2257" spans="23:28" x14ac:dyDescent="0.25">
      <c r="W2257" s="37">
        <v>-9.5245322290807965E-3</v>
      </c>
      <c r="X2257" s="38">
        <v>1.6006280000292463E-3</v>
      </c>
      <c r="Y2257" s="38">
        <v>-5.9453141483994847E-3</v>
      </c>
      <c r="Z2257" s="38">
        <v>-1.2556904179462436E-3</v>
      </c>
      <c r="AA2257" s="38">
        <v>2.8014029486337676E-3</v>
      </c>
      <c r="AB2257" s="38">
        <v>1.2883514867904887E-2</v>
      </c>
    </row>
    <row r="2258" spans="23:28" x14ac:dyDescent="0.25">
      <c r="W2258" s="37">
        <v>9.347958680335432E-3</v>
      </c>
      <c r="X2258" s="38">
        <v>-1.183176284233923E-3</v>
      </c>
      <c r="Y2258" s="38">
        <v>-4.1344206460475104E-3</v>
      </c>
      <c r="Z2258" s="38">
        <v>-5.23271427636064E-4</v>
      </c>
      <c r="AA2258" s="38">
        <v>-5.0993495132308454E-3</v>
      </c>
      <c r="AB2258" s="38">
        <v>4.3040977267413839E-3</v>
      </c>
    </row>
    <row r="2259" spans="23:28" x14ac:dyDescent="0.25">
      <c r="W2259" s="37">
        <v>-2.1130086997814936E-3</v>
      </c>
      <c r="X2259" s="38">
        <v>-1.6565324515104294E-3</v>
      </c>
      <c r="Y2259" s="38">
        <v>-9.1329945866746123E-4</v>
      </c>
      <c r="Z2259" s="38">
        <v>7.2603250494750679E-3</v>
      </c>
      <c r="AA2259" s="38">
        <v>-2.4285979487933219E-3</v>
      </c>
      <c r="AB2259" s="38">
        <v>-4.0441110819425374E-3</v>
      </c>
    </row>
    <row r="2260" spans="23:28" x14ac:dyDescent="0.25">
      <c r="W2260" s="37">
        <v>-4.5955298764980401E-3</v>
      </c>
      <c r="X2260" s="38">
        <v>2.0519219722482376E-3</v>
      </c>
      <c r="Y2260" s="38">
        <v>5.5418382822026622E-4</v>
      </c>
      <c r="Z2260" s="38">
        <v>1.0646563835791311E-3</v>
      </c>
      <c r="AA2260" s="38">
        <v>4.9241090128896757E-3</v>
      </c>
      <c r="AB2260" s="38">
        <v>-4.6297784898466487E-3</v>
      </c>
    </row>
    <row r="2261" spans="23:28" x14ac:dyDescent="0.25">
      <c r="W2261" s="37">
        <v>2.8223804883949922E-3</v>
      </c>
      <c r="X2261" s="38">
        <v>2.3041744295915136E-4</v>
      </c>
      <c r="Y2261" s="38">
        <v>-8.002011872528237E-3</v>
      </c>
      <c r="Z2261" s="38">
        <v>4.2249532858306335E-3</v>
      </c>
      <c r="AA2261" s="38">
        <v>1.8731115379603579E-3</v>
      </c>
      <c r="AB2261" s="38">
        <v>-8.5536461561910981E-3</v>
      </c>
    </row>
    <row r="2262" spans="23:28" x14ac:dyDescent="0.25">
      <c r="W2262" s="37">
        <v>4.414969307616411E-3</v>
      </c>
      <c r="X2262" s="38">
        <v>-2.9257136336345866E-3</v>
      </c>
      <c r="Y2262" s="38">
        <v>-7.4656102760527589E-4</v>
      </c>
      <c r="Z2262" s="38">
        <v>2.9779580866772445E-3</v>
      </c>
      <c r="AA2262" s="38">
        <v>-6.0156312282662839E-3</v>
      </c>
      <c r="AB2262" s="38">
        <v>5.3395632711602959E-3</v>
      </c>
    </row>
    <row r="2263" spans="23:28" x14ac:dyDescent="0.25">
      <c r="W2263" s="37">
        <v>-1.6507994905638043E-3</v>
      </c>
      <c r="X2263" s="38">
        <v>5.371039694888168E-3</v>
      </c>
      <c r="Y2263" s="38">
        <v>-1.4848127836525236E-3</v>
      </c>
      <c r="Z2263" s="38">
        <v>7.457668958369322E-3</v>
      </c>
      <c r="AA2263" s="38">
        <v>3.0055754142347723E-3</v>
      </c>
      <c r="AB2263" s="38">
        <v>1.2919585664225451E-3</v>
      </c>
    </row>
    <row r="2264" spans="23:28" x14ac:dyDescent="0.25">
      <c r="W2264" s="37">
        <v>7.2423846631718331E-4</v>
      </c>
      <c r="X2264" s="38">
        <v>-5.8575057593989177E-3</v>
      </c>
      <c r="Y2264" s="38">
        <v>5.2922206173694579E-3</v>
      </c>
      <c r="Z2264" s="38">
        <v>8.8411462168834984E-3</v>
      </c>
      <c r="AA2264" s="38">
        <v>-3.207914127316326E-3</v>
      </c>
      <c r="AB2264" s="38">
        <v>8.4008109764581603E-4</v>
      </c>
    </row>
    <row r="2265" spans="23:28" x14ac:dyDescent="0.25">
      <c r="W2265" s="37">
        <v>-6.2723783548804925E-3</v>
      </c>
      <c r="X2265" s="38">
        <v>7.9026983783260212E-3</v>
      </c>
      <c r="Y2265" s="38">
        <v>6.0074343974098159E-3</v>
      </c>
      <c r="Z2265" s="38">
        <v>4.5522314822675977E-3</v>
      </c>
      <c r="AA2265" s="38">
        <v>-7.1449093264993281E-3</v>
      </c>
      <c r="AB2265" s="38">
        <v>-3.8329582445054255E-3</v>
      </c>
    </row>
    <row r="2266" spans="23:28" x14ac:dyDescent="0.25">
      <c r="W2266" s="37">
        <v>-5.9148106038279359E-3</v>
      </c>
      <c r="X2266" s="38">
        <v>-1.5114931395364692E-3</v>
      </c>
      <c r="Y2266" s="38">
        <v>6.2121355136274363E-3</v>
      </c>
      <c r="Z2266" s="38">
        <v>-1.8712982629665931E-3</v>
      </c>
      <c r="AA2266" s="38">
        <v>8.9776639616582533E-3</v>
      </c>
      <c r="AB2266" s="38">
        <v>-7.1242729142009919E-3</v>
      </c>
    </row>
    <row r="2267" spans="23:28" x14ac:dyDescent="0.25">
      <c r="W2267" s="37">
        <v>2.2408743143372701E-3</v>
      </c>
      <c r="X2267" s="38">
        <v>1.7554666763098794E-3</v>
      </c>
      <c r="Y2267" s="38">
        <v>4.5128657557630507E-3</v>
      </c>
      <c r="Z2267" s="38">
        <v>-4.0957605703340963E-3</v>
      </c>
      <c r="AA2267" s="38">
        <v>7.9229345975443712E-3</v>
      </c>
      <c r="AB2267" s="38">
        <v>2.31091521881026E-3</v>
      </c>
    </row>
    <row r="2268" spans="23:28" x14ac:dyDescent="0.25">
      <c r="W2268" s="37">
        <v>2.1062185305694581E-3</v>
      </c>
      <c r="X2268" s="38">
        <v>2.9274553869763622E-3</v>
      </c>
      <c r="Y2268" s="38">
        <v>5.5848288257526295E-3</v>
      </c>
      <c r="Z2268" s="38">
        <v>3.4479832284716391E-3</v>
      </c>
      <c r="AA2268" s="38">
        <v>8.5279268351849159E-3</v>
      </c>
      <c r="AB2268" s="38">
        <v>2.5228058838241852E-3</v>
      </c>
    </row>
    <row r="2269" spans="23:28" x14ac:dyDescent="0.25">
      <c r="W2269" s="37">
        <v>8.0326605256996115E-4</v>
      </c>
      <c r="X2269" s="38">
        <v>-5.1543604942926313E-3</v>
      </c>
      <c r="Y2269" s="38">
        <v>1.0623482203803724E-2</v>
      </c>
      <c r="Z2269" s="38">
        <v>-8.333555767120561E-3</v>
      </c>
      <c r="AA2269" s="38">
        <v>-9.6691408897750086E-4</v>
      </c>
      <c r="AB2269" s="38">
        <v>2.9714805101652021E-3</v>
      </c>
    </row>
    <row r="2270" spans="23:28" x14ac:dyDescent="0.25">
      <c r="W2270" s="37">
        <v>6.8115105614182528E-3</v>
      </c>
      <c r="X2270" s="38">
        <v>1.395233974815346E-2</v>
      </c>
      <c r="Y2270" s="38">
        <v>6.0835201821224476E-3</v>
      </c>
      <c r="Z2270" s="38">
        <v>4.515518422368768E-3</v>
      </c>
      <c r="AA2270" s="38">
        <v>4.372251274716109E-3</v>
      </c>
      <c r="AB2270" s="38">
        <v>-8.9312629562424261E-3</v>
      </c>
    </row>
    <row r="2271" spans="23:28" x14ac:dyDescent="0.25">
      <c r="W2271" s="37">
        <v>-2.7324842312751564E-3</v>
      </c>
      <c r="X2271" s="38">
        <v>7.8810503944405346E-3</v>
      </c>
      <c r="Y2271" s="38">
        <v>1.1018694447589952E-3</v>
      </c>
      <c r="Z2271" s="38">
        <v>1.1993791402647912E-2</v>
      </c>
      <c r="AA2271" s="38">
        <v>-7.7594054199755192E-3</v>
      </c>
      <c r="AB2271" s="38">
        <v>-5.840100785566028E-3</v>
      </c>
    </row>
    <row r="2272" spans="23:28" x14ac:dyDescent="0.25">
      <c r="W2272" s="37">
        <v>7.4761026235122688E-3</v>
      </c>
      <c r="X2272" s="38">
        <v>6.7396261081521516E-3</v>
      </c>
      <c r="Y2272" s="38">
        <v>-3.2977855034427191E-3</v>
      </c>
      <c r="Z2272" s="38">
        <v>6.7169347933595407E-4</v>
      </c>
      <c r="AA2272" s="38">
        <v>7.1720994275063276E-3</v>
      </c>
      <c r="AB2272" s="38">
        <v>9.951840835480107E-3</v>
      </c>
    </row>
    <row r="2273" spans="23:28" x14ac:dyDescent="0.25">
      <c r="W2273" s="37">
        <v>3.7128498342994132E-3</v>
      </c>
      <c r="X2273" s="38">
        <v>7.1469570482440761E-4</v>
      </c>
      <c r="Y2273" s="38">
        <v>4.8594472405544369E-3</v>
      </c>
      <c r="Z2273" s="38">
        <v>-1.0679769372171723E-2</v>
      </c>
      <c r="AA2273" s="38">
        <v>-1.030140705453232E-3</v>
      </c>
      <c r="AB2273" s="38">
        <v>-1.9210457672794291E-3</v>
      </c>
    </row>
    <row r="2274" spans="23:28" x14ac:dyDescent="0.25">
      <c r="W2274" s="37">
        <v>6.7458872761926698E-5</v>
      </c>
      <c r="X2274" s="38">
        <v>3.2031238222552929E-3</v>
      </c>
      <c r="Y2274" s="38">
        <v>6.847672694269568E-3</v>
      </c>
      <c r="Z2274" s="38">
        <v>-1.046941271549149E-2</v>
      </c>
      <c r="AA2274" s="38">
        <v>-2.5624541048193351E-3</v>
      </c>
      <c r="AB2274" s="38">
        <v>-2.813666215946432E-3</v>
      </c>
    </row>
    <row r="2275" spans="23:28" x14ac:dyDescent="0.25">
      <c r="W2275" s="37">
        <v>4.9895896745496427E-3</v>
      </c>
      <c r="X2275" s="38">
        <v>6.2794026487244994E-4</v>
      </c>
      <c r="Y2275" s="38">
        <v>1.9006159396245496E-3</v>
      </c>
      <c r="Z2275" s="38">
        <v>6.565405679640389E-3</v>
      </c>
      <c r="AA2275" s="38">
        <v>-8.2683964900672445E-3</v>
      </c>
      <c r="AB2275" s="38">
        <v>6.6285983542788019E-3</v>
      </c>
    </row>
    <row r="2276" spans="23:28" x14ac:dyDescent="0.25">
      <c r="W2276" s="37">
        <v>2.7455721374266429E-3</v>
      </c>
      <c r="X2276" s="38">
        <v>2.5863830412708923E-4</v>
      </c>
      <c r="Y2276" s="38">
        <v>-2.1202080592469435E-3</v>
      </c>
      <c r="Z2276" s="38">
        <v>-7.3290765127865601E-3</v>
      </c>
      <c r="AA2276" s="38">
        <v>3.5718111722497269E-3</v>
      </c>
      <c r="AB2276" s="38">
        <v>1.6438066294437156E-2</v>
      </c>
    </row>
    <row r="2277" spans="23:28" x14ac:dyDescent="0.25">
      <c r="W2277" s="37">
        <v>-1.022024080158735E-3</v>
      </c>
      <c r="X2277" s="38">
        <v>-1.2417457103219929E-4</v>
      </c>
      <c r="Y2277" s="38">
        <v>3.0184328493793149E-3</v>
      </c>
      <c r="Z2277" s="38">
        <v>1.013825360435585E-2</v>
      </c>
      <c r="AA2277" s="38">
        <v>9.5078782725147894E-3</v>
      </c>
      <c r="AB2277" s="38">
        <v>7.0977728490892334E-3</v>
      </c>
    </row>
    <row r="2278" spans="23:28" x14ac:dyDescent="0.25">
      <c r="W2278" s="37">
        <v>-2.3791648663987865E-3</v>
      </c>
      <c r="X2278" s="38">
        <v>2.5761062104502344E-3</v>
      </c>
      <c r="Y2278" s="38">
        <v>1.2222727928507084E-3</v>
      </c>
      <c r="Z2278" s="38">
        <v>-9.7307368302499537E-4</v>
      </c>
      <c r="AA2278" s="38">
        <v>3.706171552138403E-3</v>
      </c>
      <c r="AB2278" s="38">
        <v>-2.5200527623961532E-3</v>
      </c>
    </row>
    <row r="2279" spans="23:28" x14ac:dyDescent="0.25">
      <c r="W2279" s="37">
        <v>1.2253674549341667E-3</v>
      </c>
      <c r="X2279" s="38">
        <v>5.0853320888345479E-3</v>
      </c>
      <c r="Y2279" s="38">
        <v>-9.5800453613686838E-3</v>
      </c>
      <c r="Z2279" s="38">
        <v>6.3432092163850026E-3</v>
      </c>
      <c r="AA2279" s="38">
        <v>7.0779671305790538E-4</v>
      </c>
      <c r="AB2279" s="38">
        <v>3.6443289537932289E-3</v>
      </c>
    </row>
    <row r="2280" spans="23:28" x14ac:dyDescent="0.25">
      <c r="W2280" s="37">
        <v>5.0241473218047756E-4</v>
      </c>
      <c r="X2280" s="38">
        <v>2.1898706429747108E-3</v>
      </c>
      <c r="Y2280" s="38">
        <v>2.5710802713580054E-3</v>
      </c>
      <c r="Z2280" s="38">
        <v>5.5535851932574584E-3</v>
      </c>
      <c r="AA2280" s="38">
        <v>-1.5321948775555939E-3</v>
      </c>
      <c r="AB2280" s="38">
        <v>3.8050160618571683E-3</v>
      </c>
    </row>
    <row r="2281" spans="23:28" x14ac:dyDescent="0.25">
      <c r="W2281" s="37">
        <v>8.2879910814866887E-3</v>
      </c>
      <c r="X2281" s="38">
        <v>-2.080782794313563E-3</v>
      </c>
      <c r="Y2281" s="38">
        <v>1.913511305734573E-4</v>
      </c>
      <c r="Z2281" s="38">
        <v>-8.1422421559807848E-3</v>
      </c>
      <c r="AA2281" s="38">
        <v>3.1279079494997853E-4</v>
      </c>
      <c r="AB2281" s="38">
        <v>-6.882281148715265E-4</v>
      </c>
    </row>
    <row r="2282" spans="23:28" x14ac:dyDescent="0.25">
      <c r="W2282" s="37">
        <v>-9.0090705725888237E-4</v>
      </c>
      <c r="X2282" s="38">
        <v>2.6257406991826429E-3</v>
      </c>
      <c r="Y2282" s="38">
        <v>6.7589635300952071E-3</v>
      </c>
      <c r="Z2282" s="38">
        <v>1.480644922897336E-2</v>
      </c>
      <c r="AA2282" s="38">
        <v>-4.7936828958801926E-3</v>
      </c>
      <c r="AB2282" s="38">
        <v>-7.1045024889041086E-3</v>
      </c>
    </row>
    <row r="2283" spans="23:28" x14ac:dyDescent="0.25">
      <c r="W2283" s="37">
        <v>5.5252474930952301E-3</v>
      </c>
      <c r="X2283" s="38">
        <v>1.9472988040070062E-4</v>
      </c>
      <c r="Y2283" s="38">
        <v>1.7502336077574001E-3</v>
      </c>
      <c r="Z2283" s="38">
        <v>-5.6410623180170663E-3</v>
      </c>
      <c r="AA2283" s="38">
        <v>3.8034409190993755E-3</v>
      </c>
      <c r="AB2283" s="38">
        <v>-3.8293361818556148E-3</v>
      </c>
    </row>
    <row r="2284" spans="23:28" x14ac:dyDescent="0.25">
      <c r="W2284" s="37">
        <v>-5.8919624598289368E-3</v>
      </c>
      <c r="X2284" s="38">
        <v>4.8731251652279744E-3</v>
      </c>
      <c r="Y2284" s="38">
        <v>-3.9343715474809866E-3</v>
      </c>
      <c r="Z2284" s="38">
        <v>-2.0141073052116557E-3</v>
      </c>
      <c r="AA2284" s="38">
        <v>-5.7152054831851274E-3</v>
      </c>
      <c r="AB2284" s="38">
        <v>-2.5031665721722673E-3</v>
      </c>
    </row>
    <row r="2285" spans="23:28" x14ac:dyDescent="0.25">
      <c r="W2285" s="37">
        <v>4.5774014779308348E-4</v>
      </c>
      <c r="X2285" s="38">
        <v>-1.7701374620082786E-4</v>
      </c>
      <c r="Y2285" s="38">
        <v>9.207491939881584E-3</v>
      </c>
      <c r="Z2285" s="38">
        <v>4.0733322937849142E-4</v>
      </c>
      <c r="AA2285" s="38">
        <v>3.4075487893540412E-3</v>
      </c>
      <c r="AB2285" s="38">
        <v>-2.4895419152140674E-3</v>
      </c>
    </row>
    <row r="2286" spans="23:28" x14ac:dyDescent="0.25">
      <c r="W2286" s="37">
        <v>6.2126306738704441E-3</v>
      </c>
      <c r="X2286" s="38">
        <v>-4.3515865420195041E-3</v>
      </c>
      <c r="Y2286" s="38">
        <v>6.6675396606602592E-3</v>
      </c>
      <c r="Z2286" s="38">
        <v>-3.6762408971469998E-3</v>
      </c>
      <c r="AA2286" s="38">
        <v>6.2168244004249572E-3</v>
      </c>
      <c r="AB2286" s="38">
        <v>-8.136320817460364E-3</v>
      </c>
    </row>
    <row r="2287" spans="23:28" x14ac:dyDescent="0.25">
      <c r="W2287" s="37">
        <v>3.5405386370111953E-4</v>
      </c>
      <c r="X2287" s="38">
        <v>6.828474404552253E-3</v>
      </c>
      <c r="Y2287" s="38">
        <v>4.3291295678987811E-3</v>
      </c>
      <c r="Z2287" s="38">
        <v>-2.8242371005660974E-3</v>
      </c>
      <c r="AA2287" s="38">
        <v>2.3647068847902119E-3</v>
      </c>
      <c r="AB2287" s="38">
        <v>7.3888961345677674E-3</v>
      </c>
    </row>
    <row r="2288" spans="23:28" x14ac:dyDescent="0.25">
      <c r="W2288" s="37">
        <v>-3.3174214286205827E-3</v>
      </c>
      <c r="X2288" s="38">
        <v>-7.329777915620068E-4</v>
      </c>
      <c r="Y2288" s="38">
        <v>-2.9801032901072173E-3</v>
      </c>
      <c r="Z2288" s="38">
        <v>4.8622398442887058E-3</v>
      </c>
      <c r="AA2288" s="38">
        <v>-4.8826249293517322E-3</v>
      </c>
      <c r="AB2288" s="38">
        <v>6.1402917379964491E-4</v>
      </c>
    </row>
    <row r="2289" spans="23:28" x14ac:dyDescent="0.25">
      <c r="W2289" s="37">
        <v>1.3786134923051577E-3</v>
      </c>
      <c r="X2289" s="38">
        <v>1.3316087440907723E-3</v>
      </c>
      <c r="Y2289" s="38">
        <v>6.3278189764365382E-3</v>
      </c>
      <c r="Z2289" s="38">
        <v>-3.5522334125460478E-3</v>
      </c>
      <c r="AA2289" s="38">
        <v>6.062913886224851E-3</v>
      </c>
      <c r="AB2289" s="38">
        <v>4.4872969603024105E-3</v>
      </c>
    </row>
    <row r="2290" spans="23:28" x14ac:dyDescent="0.25">
      <c r="W2290" s="37">
        <v>1.6027800165815279E-3</v>
      </c>
      <c r="X2290" s="38">
        <v>-3.6543622829776721E-4</v>
      </c>
      <c r="Y2290" s="38">
        <v>3.2653106136909631E-3</v>
      </c>
      <c r="Z2290" s="38">
        <v>-7.3462163451840762E-4</v>
      </c>
      <c r="AA2290" s="38">
        <v>1.1068099698703735E-2</v>
      </c>
      <c r="AB2290" s="38">
        <v>3.4976270320716141E-3</v>
      </c>
    </row>
    <row r="2291" spans="23:28" x14ac:dyDescent="0.25">
      <c r="W2291" s="37">
        <v>-2.0216826533229317E-3</v>
      </c>
      <c r="X2291" s="38">
        <v>6.5196690755110467E-3</v>
      </c>
      <c r="Y2291" s="38">
        <v>6.2491295425876163E-3</v>
      </c>
      <c r="Z2291" s="38">
        <v>3.7360771974017542E-4</v>
      </c>
      <c r="AA2291" s="38">
        <v>2.8282948879757895E-3</v>
      </c>
      <c r="AB2291" s="38">
        <v>-1.0229906566668069E-2</v>
      </c>
    </row>
    <row r="2292" spans="23:28" x14ac:dyDescent="0.25">
      <c r="W2292" s="37">
        <v>1.8080236395675454E-3</v>
      </c>
      <c r="X2292" s="38">
        <v>-2.9308422219619388E-3</v>
      </c>
      <c r="Y2292" s="38">
        <v>-3.7762769847598972E-3</v>
      </c>
      <c r="Z2292" s="38">
        <v>6.5202681419861616E-3</v>
      </c>
      <c r="AA2292" s="38">
        <v>1.0847188528813421E-2</v>
      </c>
      <c r="AB2292" s="38">
        <v>-8.5378656182328997E-4</v>
      </c>
    </row>
    <row r="2293" spans="23:28" x14ac:dyDescent="0.25">
      <c r="W2293" s="37">
        <v>-2.8966981381032377E-3</v>
      </c>
      <c r="X2293" s="38">
        <v>-9.4934317732986505E-4</v>
      </c>
      <c r="Y2293" s="38">
        <v>2.2046382496715526E-3</v>
      </c>
      <c r="Z2293" s="38">
        <v>7.5356074520015678E-3</v>
      </c>
      <c r="AA2293" s="38">
        <v>-1.0239667320903392E-2</v>
      </c>
      <c r="AB2293" s="38">
        <v>-2.2976396700083567E-3</v>
      </c>
    </row>
    <row r="2294" spans="23:28" x14ac:dyDescent="0.25">
      <c r="W2294" s="37">
        <v>4.4158769605914128E-3</v>
      </c>
      <c r="X2294" s="38">
        <v>1.3077152996411314E-3</v>
      </c>
      <c r="Y2294" s="38">
        <v>-3.0676525347611457E-3</v>
      </c>
      <c r="Z2294" s="38">
        <v>-3.1523846534299085E-3</v>
      </c>
      <c r="AA2294" s="38">
        <v>2.7119337720330804E-3</v>
      </c>
      <c r="AB2294" s="38">
        <v>5.6735811689453842E-3</v>
      </c>
    </row>
    <row r="2295" spans="23:28" x14ac:dyDescent="0.25">
      <c r="W2295" s="37">
        <v>-4.9586572913685816E-4</v>
      </c>
      <c r="X2295" s="38">
        <v>4.4884864908235605E-3</v>
      </c>
      <c r="Y2295" s="38">
        <v>3.2065495843686224E-3</v>
      </c>
      <c r="Z2295" s="38">
        <v>-1.7510579895486445E-3</v>
      </c>
      <c r="AA2295" s="38">
        <v>1.6817382416874169E-2</v>
      </c>
      <c r="AB2295" s="38">
        <v>6.4702169573924041E-3</v>
      </c>
    </row>
    <row r="2296" spans="23:28" x14ac:dyDescent="0.25">
      <c r="W2296" s="37">
        <v>8.822565418994054E-3</v>
      </c>
      <c r="X2296" s="38">
        <v>6.6214538744679887E-4</v>
      </c>
      <c r="Y2296" s="38">
        <v>-1.9252243539052874E-3</v>
      </c>
      <c r="Z2296" s="38">
        <v>2.6326993914437477E-3</v>
      </c>
      <c r="AA2296" s="38">
        <v>1.6469254038482904E-2</v>
      </c>
      <c r="AB2296" s="38">
        <v>7.2526160273686403E-3</v>
      </c>
    </row>
    <row r="2297" spans="23:28" x14ac:dyDescent="0.25">
      <c r="W2297" s="37">
        <v>1.2567836224660275E-2</v>
      </c>
      <c r="X2297" s="38">
        <v>-3.6832132147756056E-3</v>
      </c>
      <c r="Y2297" s="38">
        <v>-4.53898576729116E-3</v>
      </c>
      <c r="Z2297" s="38">
        <v>-6.2668747515715953E-3</v>
      </c>
      <c r="AA2297" s="38">
        <v>1.2058670396171509E-2</v>
      </c>
      <c r="AB2297" s="38">
        <v>1.3778365568110894E-2</v>
      </c>
    </row>
    <row r="2298" spans="23:28" x14ac:dyDescent="0.25">
      <c r="W2298" s="37">
        <v>2.3926044286767135E-3</v>
      </c>
      <c r="X2298" s="38">
        <v>6.6844379196263617E-3</v>
      </c>
      <c r="Y2298" s="38">
        <v>-6.3792227655962057E-3</v>
      </c>
      <c r="Z2298" s="38">
        <v>-1.3776280062927982E-3</v>
      </c>
      <c r="AA2298" s="38">
        <v>9.9233740148600182E-3</v>
      </c>
      <c r="AB2298" s="38">
        <v>-6.9238688830533645E-3</v>
      </c>
    </row>
    <row r="2299" spans="23:28" x14ac:dyDescent="0.25">
      <c r="W2299" s="37">
        <v>-1.5859423911169872E-4</v>
      </c>
      <c r="X2299" s="38">
        <v>-3.3350360238036955E-3</v>
      </c>
      <c r="Y2299" s="38">
        <v>4.2119283380576238E-3</v>
      </c>
      <c r="Z2299" s="38">
        <v>-1.8055169600018418E-3</v>
      </c>
      <c r="AA2299" s="38">
        <v>2.2680558609962462E-2</v>
      </c>
      <c r="AB2299" s="38">
        <v>4.5224359986481433E-3</v>
      </c>
    </row>
    <row r="2300" spans="23:28" x14ac:dyDescent="0.25">
      <c r="W2300" s="37">
        <v>-1.0032437726296485E-2</v>
      </c>
      <c r="X2300" s="38">
        <v>7.1393507894536006E-3</v>
      </c>
      <c r="Y2300" s="38">
        <v>-8.1105754038129814E-3</v>
      </c>
      <c r="Z2300" s="38">
        <v>1.8568582266499288E-2</v>
      </c>
      <c r="AA2300" s="38">
        <v>1.4585779277794062E-2</v>
      </c>
      <c r="AB2300" s="38">
        <v>-8.6713296546928175E-3</v>
      </c>
    </row>
    <row r="2301" spans="23:28" x14ac:dyDescent="0.25">
      <c r="W2301" s="37">
        <v>-2.7296899907028995E-3</v>
      </c>
      <c r="X2301" s="38">
        <v>3.4277767351886725E-4</v>
      </c>
      <c r="Y2301" s="38">
        <v>-2.1882916332255269E-3</v>
      </c>
      <c r="Z2301" s="38">
        <v>8.4632659566806975E-3</v>
      </c>
      <c r="AA2301" s="38">
        <v>-3.6991656851489097E-3</v>
      </c>
      <c r="AB2301" s="38">
        <v>3.2811417135111699E-3</v>
      </c>
    </row>
    <row r="2302" spans="23:28" x14ac:dyDescent="0.25">
      <c r="W2302" s="37">
        <v>-3.5286717184149895E-3</v>
      </c>
      <c r="X2302" s="38">
        <v>1.6861081055831164E-3</v>
      </c>
      <c r="Y2302" s="38">
        <v>5.3800536721188112E-3</v>
      </c>
      <c r="Z2302" s="38">
        <v>1.549088003304132E-3</v>
      </c>
      <c r="AA2302" s="38">
        <v>-1.7980535984970635E-4</v>
      </c>
      <c r="AB2302" s="38">
        <v>4.1154234771842314E-3</v>
      </c>
    </row>
    <row r="2303" spans="23:28" x14ac:dyDescent="0.25">
      <c r="W2303" s="37">
        <v>2.8074636156801714E-3</v>
      </c>
      <c r="X2303" s="38">
        <v>9.6916764303168756E-3</v>
      </c>
      <c r="Y2303" s="38">
        <v>3.5452214051962076E-3</v>
      </c>
      <c r="Z2303" s="38">
        <v>5.7923822244731124E-3</v>
      </c>
      <c r="AA2303" s="38">
        <v>-8.8891113445162782E-3</v>
      </c>
      <c r="AB2303" s="38">
        <v>7.8348636874252405E-4</v>
      </c>
    </row>
    <row r="2304" spans="23:28" x14ac:dyDescent="0.25">
      <c r="W2304" s="37">
        <v>2.0556323215700101E-3</v>
      </c>
      <c r="X2304" s="38">
        <v>-6.8973066047183238E-3</v>
      </c>
      <c r="Y2304" s="38">
        <v>-3.5992165039227982E-3</v>
      </c>
      <c r="Z2304" s="38">
        <v>6.9176054269802986E-3</v>
      </c>
      <c r="AA2304" s="38">
        <v>9.9751562776044002E-3</v>
      </c>
      <c r="AB2304" s="38">
        <v>1.4826534574116522E-3</v>
      </c>
    </row>
    <row r="2305" spans="23:28" x14ac:dyDescent="0.25">
      <c r="W2305" s="37">
        <v>2.661340990924509E-3</v>
      </c>
      <c r="X2305" s="38">
        <v>4.3597431183807194E-3</v>
      </c>
      <c r="Y2305" s="38">
        <v>-3.9388384715915888E-3</v>
      </c>
      <c r="Z2305" s="38">
        <v>6.3872290100618553E-3</v>
      </c>
      <c r="AA2305" s="38">
        <v>-2.4148081901250408E-3</v>
      </c>
      <c r="AB2305" s="38">
        <v>-2.8615747020136039E-3</v>
      </c>
    </row>
    <row r="2306" spans="23:28" x14ac:dyDescent="0.25">
      <c r="W2306" s="37">
        <v>-3.5993641040491641E-3</v>
      </c>
      <c r="X2306" s="38">
        <v>1.9028931526700035E-3</v>
      </c>
      <c r="Y2306" s="38">
        <v>5.6393820619210604E-3</v>
      </c>
      <c r="Z2306" s="38">
        <v>-1.8908380836081052E-3</v>
      </c>
      <c r="AA2306" s="38">
        <v>-7.4598353275097907E-3</v>
      </c>
      <c r="AB2306" s="38">
        <v>2.2029911668927527E-3</v>
      </c>
    </row>
    <row r="2307" spans="23:28" x14ac:dyDescent="0.25">
      <c r="W2307" s="37">
        <v>2.9023489923914892E-3</v>
      </c>
      <c r="X2307" s="38">
        <v>-1.3658216105104657E-3</v>
      </c>
      <c r="Y2307" s="38">
        <v>-5.0972032062840305E-3</v>
      </c>
      <c r="Z2307" s="38">
        <v>1.6263158325557014E-3</v>
      </c>
      <c r="AA2307" s="38">
        <v>-3.135428127180785E-3</v>
      </c>
      <c r="AB2307" s="38">
        <v>4.9145158960858682E-3</v>
      </c>
    </row>
    <row r="2308" spans="23:28" x14ac:dyDescent="0.25">
      <c r="W2308" s="37">
        <v>7.1494616031472094E-3</v>
      </c>
      <c r="X2308" s="38">
        <v>-9.743416969489771E-3</v>
      </c>
      <c r="Y2308" s="38">
        <v>-1.2760334397593396E-3</v>
      </c>
      <c r="Z2308" s="38">
        <v>-6.3086176593686108E-3</v>
      </c>
      <c r="AA2308" s="38">
        <v>-8.367163249105216E-3</v>
      </c>
      <c r="AB2308" s="38">
        <v>9.9110758618611728E-3</v>
      </c>
    </row>
    <row r="2309" spans="23:28" x14ac:dyDescent="0.25">
      <c r="W2309" s="37">
        <v>2.3398940265891722E-3</v>
      </c>
      <c r="X2309" s="38">
        <v>-1.8201567647556658E-3</v>
      </c>
      <c r="Y2309" s="38">
        <v>-1.1401501018975977E-3</v>
      </c>
      <c r="Z2309" s="38">
        <v>6.9918457059713543E-3</v>
      </c>
      <c r="AA2309" s="38">
        <v>-5.618425060575828E-3</v>
      </c>
      <c r="AB2309" s="38">
        <v>7.6912880594012679E-3</v>
      </c>
    </row>
    <row r="2310" spans="23:28" x14ac:dyDescent="0.25">
      <c r="W2310" s="37">
        <v>2.7073512228380421E-4</v>
      </c>
      <c r="X2310" s="38">
        <v>1.7944842786855588E-3</v>
      </c>
      <c r="Y2310" s="38">
        <v>-4.4184153188907673E-4</v>
      </c>
      <c r="Z2310" s="38">
        <v>-4.8809964134023179E-3</v>
      </c>
      <c r="AA2310" s="38">
        <v>1.8406120180850848E-3</v>
      </c>
      <c r="AB2310" s="38">
        <v>1.6758685914179658E-2</v>
      </c>
    </row>
    <row r="2311" spans="23:28" x14ac:dyDescent="0.25">
      <c r="W2311" s="37">
        <v>-7.5529008745448666E-3</v>
      </c>
      <c r="X2311" s="38">
        <v>-7.3180055980992596E-4</v>
      </c>
      <c r="Y2311" s="38">
        <v>3.9373975987960878E-3</v>
      </c>
      <c r="Z2311" s="38">
        <v>1.9613078423673866E-3</v>
      </c>
      <c r="AA2311" s="38">
        <v>-6.0062601177487528E-4</v>
      </c>
      <c r="AB2311" s="38">
        <v>3.9884332899295261E-3</v>
      </c>
    </row>
    <row r="2312" spans="23:28" x14ac:dyDescent="0.25">
      <c r="W2312" s="37">
        <v>1.7720454161448285E-3</v>
      </c>
      <c r="X2312" s="38">
        <v>4.740926399586896E-3</v>
      </c>
      <c r="Y2312" s="38">
        <v>6.6745608756296863E-3</v>
      </c>
      <c r="Z2312" s="38">
        <v>-4.6035751180796072E-3</v>
      </c>
      <c r="AA2312" s="38">
        <v>8.0485932959243646E-3</v>
      </c>
      <c r="AB2312" s="38">
        <v>-7.9179227656240984E-4</v>
      </c>
    </row>
    <row r="2313" spans="23:28" x14ac:dyDescent="0.25">
      <c r="W2313" s="37">
        <v>1.8355478596262399E-3</v>
      </c>
      <c r="X2313" s="38">
        <v>-1.6471254977877834E-3</v>
      </c>
      <c r="Y2313" s="38">
        <v>-1.6861205182944104E-3</v>
      </c>
      <c r="Z2313" s="38">
        <v>3.6476247222082744E-3</v>
      </c>
      <c r="AA2313" s="38">
        <v>8.549975169543176E-3</v>
      </c>
      <c r="AB2313" s="38">
        <v>4.2553843378631429E-3</v>
      </c>
    </row>
    <row r="2314" spans="23:28" x14ac:dyDescent="0.25">
      <c r="W2314" s="37">
        <v>-2.7883215216221282E-3</v>
      </c>
      <c r="X2314" s="38">
        <v>-5.873389634180055E-4</v>
      </c>
      <c r="Y2314" s="38">
        <v>-1.9252243539052874E-3</v>
      </c>
      <c r="Z2314" s="38">
        <v>7.0523959796555563E-4</v>
      </c>
      <c r="AA2314" s="38">
        <v>7.6109117036219686E-3</v>
      </c>
      <c r="AB2314" s="38">
        <v>1.0601313559970004E-2</v>
      </c>
    </row>
    <row r="2315" spans="23:28" x14ac:dyDescent="0.25">
      <c r="W2315" s="37">
        <v>9.4003839558339675E-3</v>
      </c>
      <c r="X2315" s="38">
        <v>-1.2905984669690951E-2</v>
      </c>
      <c r="Y2315" s="38">
        <v>2.5801251757035064E-3</v>
      </c>
      <c r="Z2315" s="38">
        <v>6.0442472007081957E-3</v>
      </c>
      <c r="AA2315" s="38">
        <v>1.0307393964566289E-2</v>
      </c>
      <c r="AB2315" s="38">
        <v>8.7616746476545816E-3</v>
      </c>
    </row>
    <row r="2316" spans="23:28" x14ac:dyDescent="0.25">
      <c r="W2316" s="37">
        <v>-1.1899826799891888E-2</v>
      </c>
      <c r="X2316" s="38">
        <v>8.6292683752399162E-3</v>
      </c>
      <c r="Y2316" s="38">
        <v>-1.1872502381687809E-3</v>
      </c>
      <c r="Z2316" s="38">
        <v>-9.7851751017406069E-4</v>
      </c>
      <c r="AA2316" s="38">
        <v>-7.5802531536202878E-3</v>
      </c>
      <c r="AB2316" s="38">
        <v>-1.2674597629587515E-2</v>
      </c>
    </row>
    <row r="2317" spans="23:28" x14ac:dyDescent="0.25">
      <c r="W2317" s="37">
        <v>3.8523765306294078E-3</v>
      </c>
      <c r="X2317" s="38">
        <v>4.2888530563468513E-3</v>
      </c>
      <c r="Y2317" s="38">
        <v>-6.6919444720464532E-3</v>
      </c>
      <c r="Z2317" s="38">
        <v>-4.4952229488160814E-3</v>
      </c>
      <c r="AA2317" s="38">
        <v>2.7755882148165255E-3</v>
      </c>
      <c r="AB2317" s="38">
        <v>5.4198271733515869E-3</v>
      </c>
    </row>
    <row r="2318" spans="23:28" x14ac:dyDescent="0.25">
      <c r="W2318" s="37">
        <v>8.7362103840714551E-4</v>
      </c>
      <c r="X2318" s="38">
        <v>6.6471785683097553E-4</v>
      </c>
      <c r="Y2318" s="38">
        <v>2.86494711581654E-3</v>
      </c>
      <c r="Z2318" s="38">
        <v>-2.8265553843710226E-3</v>
      </c>
      <c r="AA2318" s="38">
        <v>1.826857588719576E-4</v>
      </c>
      <c r="AB2318" s="38">
        <v>8.5762127140369556E-4</v>
      </c>
    </row>
    <row r="2319" spans="23:28" x14ac:dyDescent="0.25">
      <c r="W2319" s="37">
        <v>-1.6204335088346852E-3</v>
      </c>
      <c r="X2319" s="38">
        <v>-2.8980868384896889E-3</v>
      </c>
      <c r="Y2319" s="38">
        <v>1.3901279549405445E-3</v>
      </c>
      <c r="Z2319" s="38">
        <v>2.8085301786006309E-3</v>
      </c>
      <c r="AA2319" s="38">
        <v>-1.1099934348650278E-2</v>
      </c>
      <c r="AB2319" s="38">
        <v>5.4808404833114766E-3</v>
      </c>
    </row>
    <row r="2320" spans="23:28" x14ac:dyDescent="0.25">
      <c r="W2320" s="37">
        <v>-2.8023399409139531E-4</v>
      </c>
      <c r="X2320" s="38">
        <v>5.6029107488720911E-3</v>
      </c>
      <c r="Y2320" s="38">
        <v>-5.1171686295187107E-3</v>
      </c>
      <c r="Z2320" s="38">
        <v>6.6614764644611565E-3</v>
      </c>
      <c r="AA2320" s="38">
        <v>1.19725245132111E-2</v>
      </c>
      <c r="AB2320" s="38">
        <v>-7.6857261625387762E-3</v>
      </c>
    </row>
    <row r="2321" spans="23:28" x14ac:dyDescent="0.25">
      <c r="W2321" s="37">
        <v>1.0651481411512941E-2</v>
      </c>
      <c r="X2321" s="38">
        <v>4.1378218863974327E-4</v>
      </c>
      <c r="Y2321" s="38">
        <v>-4.5646890902811717E-3</v>
      </c>
      <c r="Z2321" s="38">
        <v>6.1051435485125691E-3</v>
      </c>
      <c r="AA2321" s="38">
        <v>-4.1277406889013947E-3</v>
      </c>
      <c r="AB2321" s="38">
        <v>1.2979298302422103E-2</v>
      </c>
    </row>
    <row r="2322" spans="23:28" x14ac:dyDescent="0.25">
      <c r="W2322" s="37">
        <v>-8.6021667220862585E-3</v>
      </c>
      <c r="X2322" s="38">
        <v>3.1061602569716342E-3</v>
      </c>
      <c r="Y2322" s="38">
        <v>1.3350527033756955E-2</v>
      </c>
      <c r="Z2322" s="38">
        <v>-1.3913514184594534E-3</v>
      </c>
      <c r="AA2322" s="38">
        <v>2.1636972779640927E-3</v>
      </c>
      <c r="AB2322" s="38">
        <v>5.5381646553872999E-3</v>
      </c>
    </row>
    <row r="2323" spans="23:28" x14ac:dyDescent="0.25">
      <c r="W2323" s="37">
        <v>8.3828812103078233E-3</v>
      </c>
      <c r="X2323" s="38">
        <v>2.6599621721979929E-3</v>
      </c>
      <c r="Y2323" s="38">
        <v>-1.4219229860324414E-2</v>
      </c>
      <c r="Z2323" s="38">
        <v>9.5210105412945265E-3</v>
      </c>
      <c r="AA2323" s="38">
        <v>-4.4636760175228119E-3</v>
      </c>
      <c r="AB2323" s="38">
        <v>-1.4484756976447534E-2</v>
      </c>
    </row>
    <row r="2324" spans="23:28" x14ac:dyDescent="0.25">
      <c r="W2324" s="37">
        <v>-4.8261497659055751E-3</v>
      </c>
      <c r="X2324" s="38">
        <v>5.2230682038280065E-3</v>
      </c>
      <c r="Y2324" s="38">
        <v>-5.8983374078219646E-3</v>
      </c>
      <c r="Z2324" s="38">
        <v>-4.2143104284776203E-3</v>
      </c>
      <c r="AA2324" s="38">
        <v>1.2879215465625747E-3</v>
      </c>
      <c r="AB2324" s="38">
        <v>1.216901379290357E-3</v>
      </c>
    </row>
    <row r="2325" spans="23:28" x14ac:dyDescent="0.25">
      <c r="W2325" s="37">
        <v>-2.4382145829818904E-3</v>
      </c>
      <c r="X2325" s="38">
        <v>4.4252266345902163E-3</v>
      </c>
      <c r="Y2325" s="38">
        <v>3.5245587962923312E-3</v>
      </c>
      <c r="Z2325" s="38">
        <v>8.5611306515886096E-3</v>
      </c>
      <c r="AA2325" s="38">
        <v>3.8199733499903231E-3</v>
      </c>
      <c r="AB2325" s="38">
        <v>5.8381502561918753E-3</v>
      </c>
    </row>
    <row r="2326" spans="23:28" x14ac:dyDescent="0.25">
      <c r="W2326" s="37">
        <v>1.7041805358516283E-3</v>
      </c>
      <c r="X2326" s="38">
        <v>6.8616330989025301E-3</v>
      </c>
      <c r="Y2326" s="38">
        <v>-9.9362640498351536E-3</v>
      </c>
      <c r="Z2326" s="38">
        <v>-7.0467564629951088E-3</v>
      </c>
      <c r="AA2326" s="38">
        <v>-3.7945785915246234E-3</v>
      </c>
      <c r="AB2326" s="38">
        <v>-7.6977829358962479E-3</v>
      </c>
    </row>
    <row r="2327" spans="23:28" x14ac:dyDescent="0.25">
      <c r="W2327" s="37">
        <v>-5.035955414315685E-3</v>
      </c>
      <c r="X2327" s="38">
        <v>5.3322782494215062E-3</v>
      </c>
      <c r="Y2327" s="38">
        <v>-1.8739596129729765E-3</v>
      </c>
      <c r="Z2327" s="38">
        <v>1.663090989342163E-3</v>
      </c>
      <c r="AA2327" s="38">
        <v>-1.191324266884476E-3</v>
      </c>
      <c r="AB2327" s="38">
        <v>1.6397687003415193E-2</v>
      </c>
    </row>
    <row r="2328" spans="23:28" x14ac:dyDescent="0.25">
      <c r="W2328" s="37">
        <v>4.5628977341024436E-3</v>
      </c>
      <c r="X2328" s="38">
        <v>5.9718311993274256E-3</v>
      </c>
      <c r="Y2328" s="38">
        <v>4.100206393137342E-4</v>
      </c>
      <c r="Z2328" s="38">
        <v>4.6516485993663079E-3</v>
      </c>
      <c r="AA2328" s="38">
        <v>-7.2501087596639991E-3</v>
      </c>
      <c r="AB2328" s="38">
        <v>1.3146751624741592E-2</v>
      </c>
    </row>
    <row r="2329" spans="23:28" x14ac:dyDescent="0.25">
      <c r="W2329" s="37">
        <v>-6.6439930378837725E-4</v>
      </c>
      <c r="X2329" s="38">
        <v>2.0005161857407075E-3</v>
      </c>
      <c r="Y2329" s="38">
        <v>5.8294854675783429E-3</v>
      </c>
      <c r="Z2329" s="38">
        <v>-4.1229866057336043E-3</v>
      </c>
      <c r="AA2329" s="38">
        <v>5.5322564695496112E-3</v>
      </c>
      <c r="AB2329" s="38">
        <v>1.2511515618722479E-2</v>
      </c>
    </row>
    <row r="2330" spans="23:28" x14ac:dyDescent="0.25">
      <c r="W2330" s="37">
        <v>2.5660421806591328E-3</v>
      </c>
      <c r="X2330" s="38">
        <v>1.555190124487126E-3</v>
      </c>
      <c r="Y2330" s="38">
        <v>1.2642211589114596E-3</v>
      </c>
      <c r="Z2330" s="38">
        <v>5.2379249230507401E-4</v>
      </c>
      <c r="AA2330" s="38">
        <v>7.9463733674027016E-3</v>
      </c>
      <c r="AB2330" s="38">
        <v>1.4594033954277984E-2</v>
      </c>
    </row>
    <row r="2331" spans="23:28" x14ac:dyDescent="0.25">
      <c r="W2331" s="37">
        <v>1.0295187225891277E-2</v>
      </c>
      <c r="X2331" s="38">
        <v>3.5110734782174404E-3</v>
      </c>
      <c r="Y2331" s="38">
        <v>4.5047771680434383E-3</v>
      </c>
      <c r="Z2331" s="38">
        <v>5.326034598357364E-3</v>
      </c>
      <c r="AA2331" s="38">
        <v>-5.74987469362095E-3</v>
      </c>
      <c r="AB2331" s="38">
        <v>-2.0092653800347763E-4</v>
      </c>
    </row>
    <row r="2332" spans="23:28" x14ac:dyDescent="0.25">
      <c r="W2332" s="37">
        <v>2.7167125745094379E-3</v>
      </c>
      <c r="X2332" s="38">
        <v>-8.3055809884390319E-3</v>
      </c>
      <c r="Y2332" s="38">
        <v>1.6199462646032772E-3</v>
      </c>
      <c r="Z2332" s="38">
        <v>2.6766639878871498E-3</v>
      </c>
      <c r="AA2332" s="38">
        <v>1.411504810322076E-2</v>
      </c>
      <c r="AB2332" s="38">
        <v>-1.4730335088766879E-3</v>
      </c>
    </row>
    <row r="2333" spans="23:28" x14ac:dyDescent="0.25">
      <c r="W2333" s="37">
        <v>7.3250425566569891E-3</v>
      </c>
      <c r="X2333" s="38">
        <v>1.1091751982894506E-4</v>
      </c>
      <c r="Y2333" s="38">
        <v>5.4989330833937859E-3</v>
      </c>
      <c r="Z2333" s="38">
        <v>-1.3481871819010849E-3</v>
      </c>
      <c r="AA2333" s="38">
        <v>1.1698471204098313E-2</v>
      </c>
      <c r="AB2333" s="38">
        <v>1.0057317730446812E-3</v>
      </c>
    </row>
    <row r="2334" spans="23:28" x14ac:dyDescent="0.25">
      <c r="W2334" s="37">
        <v>2.5566995327593756E-3</v>
      </c>
      <c r="X2334" s="38">
        <v>-6.888098002709737E-4</v>
      </c>
      <c r="Y2334" s="38">
        <v>-1.5950976848638674E-3</v>
      </c>
      <c r="Z2334" s="38">
        <v>-7.5367847936722693E-4</v>
      </c>
      <c r="AA2334" s="38">
        <v>-5.9536422521807254E-3</v>
      </c>
      <c r="AB2334" s="38">
        <v>-3.7873459961119808E-4</v>
      </c>
    </row>
    <row r="2335" spans="23:28" x14ac:dyDescent="0.25">
      <c r="W2335" s="37">
        <v>-5.8421603489492548E-3</v>
      </c>
      <c r="X2335" s="38">
        <v>5.3810461647808552E-3</v>
      </c>
      <c r="Y2335" s="38">
        <v>2.7593512509643918E-3</v>
      </c>
      <c r="Z2335" s="38">
        <v>4.9917394536179924E-3</v>
      </c>
      <c r="AA2335" s="38">
        <v>3.7977617112919682E-4</v>
      </c>
      <c r="AB2335" s="38">
        <v>8.3295424509618899E-3</v>
      </c>
    </row>
    <row r="2336" spans="23:28" x14ac:dyDescent="0.25">
      <c r="W2336" s="37">
        <v>-8.494702206022337E-4</v>
      </c>
      <c r="X2336" s="38">
        <v>-4.4624207314191153E-3</v>
      </c>
      <c r="Y2336" s="38">
        <v>1.029214060330196E-3</v>
      </c>
      <c r="Z2336" s="38">
        <v>1.7425337167270481E-2</v>
      </c>
      <c r="AA2336" s="38">
        <v>3.8691275368444621E-3</v>
      </c>
      <c r="AB2336" s="38">
        <v>-1.5072336028527934E-2</v>
      </c>
    </row>
    <row r="2337" spans="23:28" x14ac:dyDescent="0.25">
      <c r="W2337" s="37">
        <v>-3.287730246485444E-3</v>
      </c>
      <c r="X2337" s="38">
        <v>-2.3349449495290169E-3</v>
      </c>
      <c r="Y2337" s="38">
        <v>4.6228545073096032E-3</v>
      </c>
      <c r="Z2337" s="38">
        <v>7.5404666023314243E-5</v>
      </c>
      <c r="AA2337" s="38">
        <v>3.7995828425744548E-3</v>
      </c>
      <c r="AB2337" s="38">
        <v>4.4756521118542877E-4</v>
      </c>
    </row>
    <row r="2338" spans="23:28" x14ac:dyDescent="0.25">
      <c r="W2338" s="37">
        <v>4.636707503776415E-3</v>
      </c>
      <c r="X2338" s="38">
        <v>-7.1347150080546271E-3</v>
      </c>
      <c r="Y2338" s="38">
        <v>-9.8971229358052366E-3</v>
      </c>
      <c r="Z2338" s="38">
        <v>-2.9441806888542491E-3</v>
      </c>
      <c r="AA2338" s="38">
        <v>3.6991324678529048E-4</v>
      </c>
      <c r="AB2338" s="38">
        <v>3.4190232419281531E-3</v>
      </c>
    </row>
    <row r="2339" spans="23:28" x14ac:dyDescent="0.25">
      <c r="W2339" s="37">
        <v>1.7371079047719829E-3</v>
      </c>
      <c r="X2339" s="38">
        <v>6.8802726016438101E-3</v>
      </c>
      <c r="Y2339" s="38">
        <v>4.2266247651728921E-3</v>
      </c>
      <c r="Z2339" s="38">
        <v>3.7086866617129996E-3</v>
      </c>
      <c r="AA2339" s="38">
        <v>-1.120977398287505E-3</v>
      </c>
      <c r="AB2339" s="38">
        <v>9.7742088463623079E-3</v>
      </c>
    </row>
    <row r="2340" spans="23:28" x14ac:dyDescent="0.25">
      <c r="W2340" s="37">
        <v>-9.6392003342916704E-4</v>
      </c>
      <c r="X2340" s="38">
        <v>-1.0328195942041929E-2</v>
      </c>
      <c r="Y2340" s="38">
        <v>4.4674561404950512E-3</v>
      </c>
      <c r="Z2340" s="38">
        <v>3.7598544971217049E-3</v>
      </c>
      <c r="AA2340" s="38">
        <v>-6.0744879045989365E-3</v>
      </c>
      <c r="AB2340" s="38">
        <v>1.2180583181713155E-2</v>
      </c>
    </row>
    <row r="2341" spans="23:28" x14ac:dyDescent="0.25">
      <c r="W2341" s="37">
        <v>3.3433923044853143E-3</v>
      </c>
      <c r="X2341" s="38">
        <v>1.0575690273777583E-2</v>
      </c>
      <c r="Y2341" s="38">
        <v>4.7785860424970454E-3</v>
      </c>
      <c r="Z2341" s="38">
        <v>6.8071281642289247E-3</v>
      </c>
      <c r="AA2341" s="38">
        <v>-1.1418339307885618E-3</v>
      </c>
      <c r="AB2341" s="38">
        <v>1.2784177535071649E-3</v>
      </c>
    </row>
    <row r="2342" spans="23:28" x14ac:dyDescent="0.25">
      <c r="W2342" s="37">
        <v>4.7398853121179852E-3</v>
      </c>
      <c r="X2342" s="38">
        <v>3.9591355132652098E-3</v>
      </c>
      <c r="Y2342" s="38">
        <v>7.5636145089025388E-3</v>
      </c>
      <c r="Z2342" s="38">
        <v>3.695039145742339E-3</v>
      </c>
      <c r="AA2342" s="38">
        <v>-4.4510551414452494E-3</v>
      </c>
      <c r="AB2342" s="38">
        <v>-3.3595412411283176E-3</v>
      </c>
    </row>
    <row r="2343" spans="23:28" x14ac:dyDescent="0.25">
      <c r="W2343" s="37">
        <v>2.0237741773584273E-3</v>
      </c>
      <c r="X2343" s="38">
        <v>-5.4231072428810867E-3</v>
      </c>
      <c r="Y2343" s="38">
        <v>-1.8330354311696282E-3</v>
      </c>
      <c r="Z2343" s="38">
        <v>-2.8404512878922109E-3</v>
      </c>
      <c r="AA2343" s="38">
        <v>-4.6851372498087586E-3</v>
      </c>
      <c r="AB2343" s="38">
        <v>-8.7101829841354627E-3</v>
      </c>
    </row>
    <row r="2344" spans="23:28" x14ac:dyDescent="0.25">
      <c r="W2344" s="37">
        <v>3.4423312308703314E-3</v>
      </c>
      <c r="X2344" s="38">
        <v>6.1198789924455923E-3</v>
      </c>
      <c r="Y2344" s="38">
        <v>-9.458969506746507E-3</v>
      </c>
      <c r="Z2344" s="38">
        <v>1.4788909216633327E-3</v>
      </c>
      <c r="AA2344" s="38">
        <v>-5.4630782723426819E-3</v>
      </c>
      <c r="AB2344" s="38">
        <v>-4.5802769669659026E-3</v>
      </c>
    </row>
    <row r="2345" spans="23:28" x14ac:dyDescent="0.25">
      <c r="W2345" s="37">
        <v>-2.330237143725389E-3</v>
      </c>
      <c r="X2345" s="38">
        <v>-2.0046572874343836E-4</v>
      </c>
      <c r="Y2345" s="38">
        <v>-2.2042652057702077E-3</v>
      </c>
      <c r="Z2345" s="38">
        <v>-1.542231567024719E-2</v>
      </c>
      <c r="AA2345" s="38">
        <v>2.2368326573166996E-3</v>
      </c>
      <c r="AB2345" s="38">
        <v>3.6195195015228821E-3</v>
      </c>
    </row>
    <row r="2346" spans="23:28" x14ac:dyDescent="0.25">
      <c r="W2346" s="37">
        <v>4.2952731655517707E-3</v>
      </c>
      <c r="X2346" s="38">
        <v>2.3436792414722732E-3</v>
      </c>
      <c r="Y2346" s="38">
        <v>4.0985893934281196E-3</v>
      </c>
      <c r="Z2346" s="38">
        <v>1.1314893029822269E-2</v>
      </c>
      <c r="AA2346" s="38">
        <v>1.6664561518235132E-3</v>
      </c>
      <c r="AB2346" s="38">
        <v>7.5831963193981212E-3</v>
      </c>
    </row>
    <row r="2347" spans="23:28" x14ac:dyDescent="0.25">
      <c r="W2347" s="37">
        <v>1.6462808298441812E-3</v>
      </c>
      <c r="X2347" s="38">
        <v>5.5814371696906164E-3</v>
      </c>
      <c r="Y2347" s="38">
        <v>7.7382440945744759E-3</v>
      </c>
      <c r="Z2347" s="38">
        <v>3.570776373936678E-3</v>
      </c>
      <c r="AA2347" s="38">
        <v>-1.0148535547079519E-3</v>
      </c>
      <c r="AB2347" s="38">
        <v>-2.9063222676664734E-3</v>
      </c>
    </row>
    <row r="2348" spans="23:28" x14ac:dyDescent="0.25">
      <c r="W2348" s="37">
        <v>-6.8499494773423047E-4</v>
      </c>
      <c r="X2348" s="38">
        <v>-9.3367924020858473E-3</v>
      </c>
      <c r="Y2348" s="38">
        <v>-1.6096707162854727E-3</v>
      </c>
      <c r="Z2348" s="38">
        <v>-5.3692711405063168E-3</v>
      </c>
      <c r="AA2348" s="38">
        <v>1.0023751757107669E-4</v>
      </c>
      <c r="AB2348" s="38">
        <v>1.6694579848139256E-3</v>
      </c>
    </row>
    <row r="2349" spans="23:28" x14ac:dyDescent="0.25">
      <c r="W2349" s="37">
        <v>-8.024575981849919E-4</v>
      </c>
      <c r="X2349" s="38">
        <v>-2.0839329792797794E-3</v>
      </c>
      <c r="Y2349" s="38">
        <v>-1.0397121770405646E-3</v>
      </c>
      <c r="Z2349" s="38">
        <v>4.9568134041521258E-3</v>
      </c>
      <c r="AA2349" s="38">
        <v>1.1110535671003162E-3</v>
      </c>
      <c r="AB2349" s="38">
        <v>-1.1257063166443549E-2</v>
      </c>
    </row>
    <row r="2350" spans="23:28" x14ac:dyDescent="0.25">
      <c r="W2350" s="37">
        <v>4.3958800824824718E-3</v>
      </c>
      <c r="X2350" s="38">
        <v>2.4673430769107654E-3</v>
      </c>
      <c r="Y2350" s="38">
        <v>-1.2838011986754281E-3</v>
      </c>
      <c r="Z2350" s="38">
        <v>7.2626157346632678E-3</v>
      </c>
      <c r="AA2350" s="38">
        <v>1.2473172970302402E-2</v>
      </c>
      <c r="AB2350" s="38">
        <v>8.1461766184147562E-4</v>
      </c>
    </row>
    <row r="2351" spans="23:28" x14ac:dyDescent="0.25">
      <c r="W2351" s="37">
        <v>-4.8099637752020501E-4</v>
      </c>
      <c r="X2351" s="38">
        <v>-1.8275689646761748E-3</v>
      </c>
      <c r="Y2351" s="38">
        <v>2.9056985436487597E-3</v>
      </c>
      <c r="Z2351" s="38">
        <v>-3.9591888154689517E-3</v>
      </c>
      <c r="AA2351" s="38">
        <v>1.2296847413480281E-2</v>
      </c>
      <c r="AB2351" s="38">
        <v>1.931068167219928E-3</v>
      </c>
    </row>
    <row r="2352" spans="23:28" x14ac:dyDescent="0.25">
      <c r="W2352" s="37">
        <v>2.7869012365030355E-3</v>
      </c>
      <c r="X2352" s="38">
        <v>1.4117967569072789E-3</v>
      </c>
      <c r="Y2352" s="38">
        <v>6.7340005812671737E-3</v>
      </c>
      <c r="Z2352" s="38">
        <v>1.9206136820059327E-3</v>
      </c>
      <c r="AA2352" s="38">
        <v>-1.0711203539278359E-3</v>
      </c>
      <c r="AB2352" s="38">
        <v>5.9864535991313462E-3</v>
      </c>
    </row>
    <row r="2353" spans="23:28" x14ac:dyDescent="0.25">
      <c r="W2353" s="37">
        <v>2.7205760397904667E-3</v>
      </c>
      <c r="X2353" s="38">
        <v>-2.2458295959258971E-3</v>
      </c>
      <c r="Y2353" s="38">
        <v>4.1266804230905112E-3</v>
      </c>
      <c r="Z2353" s="38">
        <v>-1.4734711025255821E-3</v>
      </c>
      <c r="AA2353" s="38">
        <v>5.148511551041156E-3</v>
      </c>
      <c r="AB2353" s="38">
        <v>-2.8542467326711628E-3</v>
      </c>
    </row>
    <row r="2354" spans="23:28" x14ac:dyDescent="0.25">
      <c r="W2354" s="37">
        <v>1.7172203251888275E-3</v>
      </c>
      <c r="X2354" s="38">
        <v>2.6693146244506352E-3</v>
      </c>
      <c r="Y2354" s="38">
        <v>-3.1353417349600865E-5</v>
      </c>
      <c r="Z2354" s="38">
        <v>4.7349274253348991E-3</v>
      </c>
      <c r="AA2354" s="38">
        <v>1.225779298339039E-2</v>
      </c>
      <c r="AB2354" s="38">
        <v>5.1758913151719755E-3</v>
      </c>
    </row>
    <row r="2355" spans="23:28" x14ac:dyDescent="0.25">
      <c r="W2355" s="37">
        <v>5.3018603148288091E-3</v>
      </c>
      <c r="X2355" s="38">
        <v>5.9380929793405941E-5</v>
      </c>
      <c r="Y2355" s="38">
        <v>-6.5882051962616985E-4</v>
      </c>
      <c r="Z2355" s="38">
        <v>-5.3360148073523309E-3</v>
      </c>
      <c r="AA2355" s="38">
        <v>3.7050714273471385E-3</v>
      </c>
      <c r="AB2355" s="38">
        <v>-6.787689388705621E-3</v>
      </c>
    </row>
    <row r="2356" spans="23:28" x14ac:dyDescent="0.25">
      <c r="W2356" s="37">
        <v>6.5347955114557405E-4</v>
      </c>
      <c r="X2356" s="38">
        <v>-5.2689770857105023E-3</v>
      </c>
      <c r="Y2356" s="38">
        <v>1.0825554991746322E-2</v>
      </c>
      <c r="Z2356" s="38">
        <v>-4.0788012203563997E-3</v>
      </c>
      <c r="AA2356" s="38">
        <v>-7.8873254859820018E-3</v>
      </c>
      <c r="AB2356" s="38">
        <v>5.2999218077151456E-3</v>
      </c>
    </row>
    <row r="2357" spans="23:28" x14ac:dyDescent="0.25">
      <c r="W2357" s="37">
        <v>-5.2904495987750127E-4</v>
      </c>
      <c r="X2357" s="38">
        <v>6.2575606059690472E-3</v>
      </c>
      <c r="Y2357" s="38">
        <v>-1.9145567961881174E-3</v>
      </c>
      <c r="Z2357" s="38">
        <v>-1.4152725195061067E-3</v>
      </c>
      <c r="AA2357" s="38">
        <v>3.7913242668844759E-3</v>
      </c>
      <c r="AB2357" s="38">
        <v>-8.0331255695578873E-3</v>
      </c>
    </row>
    <row r="2358" spans="23:28" x14ac:dyDescent="0.25">
      <c r="W2358" s="37">
        <v>1.8021357755045753E-3</v>
      </c>
      <c r="X2358" s="38">
        <v>-6.9490394000458764E-3</v>
      </c>
      <c r="Y2358" s="38">
        <v>-5.4170818629667343E-3</v>
      </c>
      <c r="Z2358" s="38">
        <v>6.5366479210126269E-3</v>
      </c>
      <c r="AA2358" s="38">
        <v>-2.6260502990335232E-4</v>
      </c>
      <c r="AB2358" s="38">
        <v>9.0941162774346596E-3</v>
      </c>
    </row>
    <row r="2359" spans="23:28" x14ac:dyDescent="0.25">
      <c r="W2359" s="37">
        <v>-1.5642825792398071E-3</v>
      </c>
      <c r="X2359" s="38">
        <v>9.7726002129784328E-3</v>
      </c>
      <c r="Y2359" s="38">
        <v>3.1742451078898735E-4</v>
      </c>
      <c r="Z2359" s="38">
        <v>6.7180812273647458E-3</v>
      </c>
      <c r="AA2359" s="38">
        <v>1.0195043720258399E-2</v>
      </c>
      <c r="AB2359" s="38">
        <v>1.0763452259074256E-3</v>
      </c>
    </row>
    <row r="2360" spans="23:28" x14ac:dyDescent="0.25">
      <c r="W2360" s="37">
        <v>2.0207898523934998E-3</v>
      </c>
      <c r="X2360" s="38">
        <v>6.6324631714087447E-4</v>
      </c>
      <c r="Y2360" s="38">
        <v>8.1270392461679879E-3</v>
      </c>
      <c r="Z2360" s="38">
        <v>2.0540529938727556E-3</v>
      </c>
      <c r="AA2360" s="38">
        <v>-4.0145347919780762E-3</v>
      </c>
      <c r="AB2360" s="38">
        <v>-3.5078110464506606E-3</v>
      </c>
    </row>
    <row r="2361" spans="23:28" x14ac:dyDescent="0.25">
      <c r="W2361" s="37">
        <v>1.3535128482530126E-3</v>
      </c>
      <c r="X2361" s="38">
        <v>2.8095414566232648E-3</v>
      </c>
      <c r="Y2361" s="38">
        <v>-5.17109254764946E-3</v>
      </c>
      <c r="Z2361" s="38">
        <v>-1.6407670174601663E-3</v>
      </c>
      <c r="AA2361" s="38">
        <v>8.5105387516785404E-3</v>
      </c>
      <c r="AB2361" s="38">
        <v>1.48434710707661E-3</v>
      </c>
    </row>
    <row r="2362" spans="23:28" x14ac:dyDescent="0.25">
      <c r="W2362" s="37">
        <v>-5.6728141635190689E-3</v>
      </c>
      <c r="X2362" s="38">
        <v>-4.1589674467322766E-3</v>
      </c>
      <c r="Y2362" s="38">
        <v>-7.0219410594872913E-4</v>
      </c>
      <c r="Z2362" s="38">
        <v>6.6288411001834899E-3</v>
      </c>
      <c r="AA2362" s="38">
        <v>6.7035532230045646E-3</v>
      </c>
      <c r="AB2362" s="38">
        <v>1.1036128766032926E-2</v>
      </c>
    </row>
    <row r="2363" spans="23:28" x14ac:dyDescent="0.25">
      <c r="W2363" s="37">
        <v>3.8269860078784402E-3</v>
      </c>
      <c r="X2363" s="38">
        <v>5.3256617709630518E-3</v>
      </c>
      <c r="Y2363" s="38">
        <v>-2.3564861334729363E-3</v>
      </c>
      <c r="Z2363" s="38">
        <v>-1.592676427816332E-3</v>
      </c>
      <c r="AA2363" s="38">
        <v>-3.6917092837858946E-3</v>
      </c>
      <c r="AB2363" s="38">
        <v>-4.5279079778207231E-3</v>
      </c>
    </row>
    <row r="2364" spans="23:28" x14ac:dyDescent="0.25">
      <c r="W2364" s="37">
        <v>3.6696864208337499E-3</v>
      </c>
      <c r="X2364" s="38">
        <v>-3.479977233131649E-3</v>
      </c>
      <c r="Y2364" s="38">
        <v>-5.6447839364831458E-3</v>
      </c>
      <c r="Z2364" s="38">
        <v>-2.5461396391336169E-3</v>
      </c>
      <c r="AA2364" s="38">
        <v>-3.1546191929839552E-3</v>
      </c>
      <c r="AB2364" s="38">
        <v>-1.1740372677773849E-3</v>
      </c>
    </row>
    <row r="2365" spans="23:28" x14ac:dyDescent="0.25">
      <c r="W2365" s="37">
        <v>1.4343367320165271E-3</v>
      </c>
      <c r="X2365" s="38">
        <v>6.4652330072713085E-3</v>
      </c>
      <c r="Y2365" s="38">
        <v>-2.1748353328315722E-3</v>
      </c>
      <c r="Z2365" s="38">
        <v>-4.3766040941307441E-3</v>
      </c>
      <c r="AA2365" s="38">
        <v>1.7627705493476241E-3</v>
      </c>
      <c r="AB2365" s="38">
        <v>-7.4649025112739778E-5</v>
      </c>
    </row>
    <row r="2366" spans="23:28" x14ac:dyDescent="0.25">
      <c r="W2366" s="37">
        <v>-2.243435105812386E-3</v>
      </c>
      <c r="X2366" s="38">
        <v>-3.5410733810058445E-3</v>
      </c>
      <c r="Y2366" s="38">
        <v>-5.9854789305645697E-4</v>
      </c>
      <c r="Z2366" s="38">
        <v>-3.4010412904706758E-3</v>
      </c>
      <c r="AA2366" s="38">
        <v>-1.1819293726049365E-2</v>
      </c>
      <c r="AB2366" s="38">
        <v>-1.6844463717564942E-2</v>
      </c>
    </row>
    <row r="2367" spans="23:28" x14ac:dyDescent="0.25">
      <c r="W2367" s="37">
        <v>-1.9846447094110774E-3</v>
      </c>
      <c r="X2367" s="38">
        <v>5.2779926388757305E-4</v>
      </c>
      <c r="Y2367" s="38">
        <v>3.1012930576740476E-3</v>
      </c>
      <c r="Z2367" s="38">
        <v>-4.0039675711057501E-3</v>
      </c>
      <c r="AA2367" s="38">
        <v>1.5035546963289379E-2</v>
      </c>
      <c r="AB2367" s="38">
        <v>2.5787717824063295E-3</v>
      </c>
    </row>
    <row r="2368" spans="23:28" x14ac:dyDescent="0.25">
      <c r="W2368" s="37">
        <v>2.1579785106936467E-3</v>
      </c>
      <c r="X2368" s="38">
        <v>3.7644868168717951E-4</v>
      </c>
      <c r="Y2368" s="38">
        <v>3.9871759377419955E-4</v>
      </c>
      <c r="Z2368" s="38">
        <v>-5.0830044885231476E-3</v>
      </c>
      <c r="AA2368" s="38">
        <v>-9.3907071312889466E-3</v>
      </c>
      <c r="AB2368" s="38">
        <v>4.9975298828816451E-3</v>
      </c>
    </row>
    <row r="2369" spans="23:28" x14ac:dyDescent="0.25">
      <c r="W2369" s="37">
        <v>-8.0773056970443579E-3</v>
      </c>
      <c r="X2369" s="38">
        <v>-3.2534255226200912E-3</v>
      </c>
      <c r="Y2369" s="38">
        <v>3.884226394396683E-3</v>
      </c>
      <c r="Z2369" s="38">
        <v>2.9387404523105939E-3</v>
      </c>
      <c r="AA2369" s="38">
        <v>4.1355640097288414E-3</v>
      </c>
      <c r="AB2369" s="38">
        <v>-4.275738634636218E-3</v>
      </c>
    </row>
    <row r="2370" spans="23:28" x14ac:dyDescent="0.25">
      <c r="W2370" s="37">
        <v>-7.4633042913919761E-4</v>
      </c>
      <c r="X2370" s="38">
        <v>1.8369027727894718E-3</v>
      </c>
      <c r="Y2370" s="38">
        <v>-8.3659551314180132E-3</v>
      </c>
      <c r="Z2370" s="38">
        <v>1.0983930418052477E-2</v>
      </c>
      <c r="AA2370" s="38">
        <v>9.0352066000457844E-3</v>
      </c>
      <c r="AB2370" s="38">
        <v>2.253523971500181E-3</v>
      </c>
    </row>
    <row r="2371" spans="23:28" x14ac:dyDescent="0.25">
      <c r="W2371" s="37">
        <v>-5.7623819293454283E-3</v>
      </c>
      <c r="X2371" s="38">
        <v>-9.9028228689567177E-3</v>
      </c>
      <c r="Y2371" s="38">
        <v>-9.0302435086836337E-3</v>
      </c>
      <c r="Z2371" s="38">
        <v>-4.3645710972385135E-3</v>
      </c>
      <c r="AA2371" s="38">
        <v>-1.7194320102036E-2</v>
      </c>
      <c r="AB2371" s="38">
        <v>-1.0228664585734805E-3</v>
      </c>
    </row>
    <row r="2372" spans="23:28" x14ac:dyDescent="0.25">
      <c r="W2372" s="37">
        <v>9.6411546564777379E-4</v>
      </c>
      <c r="X2372" s="38">
        <v>-2.034489245692384E-3</v>
      </c>
      <c r="Y2372" s="38">
        <v>2.9505220293718597E-3</v>
      </c>
      <c r="Z2372" s="38">
        <v>-7.1940916783831202E-3</v>
      </c>
      <c r="AA2372" s="38">
        <v>-3.6444115575170145E-3</v>
      </c>
      <c r="AB2372" s="38">
        <v>-3.488107696388033E-3</v>
      </c>
    </row>
    <row r="2373" spans="23:28" x14ac:dyDescent="0.25">
      <c r="W2373" s="37">
        <v>5.8383545047021469E-3</v>
      </c>
      <c r="X2373" s="38">
        <v>-2.2564410321356258E-3</v>
      </c>
      <c r="Y2373" s="38">
        <v>3.4399895576403654E-3</v>
      </c>
      <c r="Z2373" s="38">
        <v>-5.2300499184355434E-3</v>
      </c>
      <c r="AA2373" s="38">
        <v>1.5151737135136499E-3</v>
      </c>
      <c r="AB2373" s="38">
        <v>6.3409462121730032E-3</v>
      </c>
    </row>
    <row r="2374" spans="23:28" x14ac:dyDescent="0.25">
      <c r="W2374" s="37">
        <v>3.1565013296116374E-3</v>
      </c>
      <c r="X2374" s="38">
        <v>-4.1211761274316814E-3</v>
      </c>
      <c r="Y2374" s="38">
        <v>6.9268433713237758E-3</v>
      </c>
      <c r="Z2374" s="38">
        <v>-3.604947861902475E-4</v>
      </c>
      <c r="AA2374" s="38">
        <v>8.8497133366297921E-3</v>
      </c>
      <c r="AB2374" s="38">
        <v>5.0236137646028512E-3</v>
      </c>
    </row>
    <row r="2375" spans="23:28" x14ac:dyDescent="0.25">
      <c r="W2375" s="37">
        <v>8.301297293641255E-4</v>
      </c>
      <c r="X2375" s="38">
        <v>-3.1038189874598174E-3</v>
      </c>
      <c r="Y2375" s="38">
        <v>6.3758080778243318E-4</v>
      </c>
      <c r="Z2375" s="38">
        <v>2.0704603715159461E-3</v>
      </c>
      <c r="AA2375" s="38">
        <v>-4.7255315065849578E-4</v>
      </c>
      <c r="AB2375" s="38">
        <v>2.1961830306157937E-3</v>
      </c>
    </row>
    <row r="2376" spans="23:28" x14ac:dyDescent="0.25">
      <c r="W2376" s="37">
        <v>1.1301826953043928E-3</v>
      </c>
      <c r="X2376" s="38">
        <v>6.8934162097866649E-4</v>
      </c>
      <c r="Y2376" s="38">
        <v>2.3748929655630557E-5</v>
      </c>
      <c r="Z2376" s="38">
        <v>-5.9375266588802336E-3</v>
      </c>
      <c r="AA2376" s="38">
        <v>1.0697265966981648E-2</v>
      </c>
      <c r="AB2376" s="38">
        <v>3.5841289310486902E-3</v>
      </c>
    </row>
    <row r="2377" spans="23:28" x14ac:dyDescent="0.25">
      <c r="W2377" s="37">
        <v>-2.0754005026916269E-3</v>
      </c>
      <c r="X2377" s="38">
        <v>6.8192745564156212E-3</v>
      </c>
      <c r="Y2377" s="38">
        <v>4.6655062288242337E-3</v>
      </c>
      <c r="Z2377" s="38">
        <v>2.5857157936114931E-6</v>
      </c>
      <c r="AA2377" s="38">
        <v>8.7149938882328561E-3</v>
      </c>
      <c r="AB2377" s="38">
        <v>-1.7413261704053731E-2</v>
      </c>
    </row>
    <row r="2378" spans="23:28" x14ac:dyDescent="0.25">
      <c r="W2378" s="37">
        <v>-2.0155619358789402E-3</v>
      </c>
      <c r="X2378" s="38">
        <v>3.7589080127654597E-3</v>
      </c>
      <c r="Y2378" s="38">
        <v>-4.7795703512259931E-3</v>
      </c>
      <c r="Z2378" s="38">
        <v>4.9175336728978433E-3</v>
      </c>
      <c r="AA2378" s="38">
        <v>1.4766005880199372E-3</v>
      </c>
      <c r="AB2378" s="38">
        <v>1.336444429751864E-2</v>
      </c>
    </row>
    <row r="2379" spans="23:28" x14ac:dyDescent="0.25">
      <c r="W2379" s="37">
        <v>1.8381710242450933E-3</v>
      </c>
      <c r="X2379" s="38">
        <v>-5.8913402719772412E-3</v>
      </c>
      <c r="Y2379" s="38">
        <v>2.0486722626661506E-3</v>
      </c>
      <c r="Z2379" s="38">
        <v>-6.3106047597728324E-3</v>
      </c>
      <c r="AA2379" s="38">
        <v>1.9205926183611154E-3</v>
      </c>
      <c r="AB2379" s="38">
        <v>1.0757750864162517E-3</v>
      </c>
    </row>
    <row r="2380" spans="23:28" x14ac:dyDescent="0.25">
      <c r="W2380" s="37">
        <v>1.0373644863633672E-3</v>
      </c>
      <c r="X2380" s="38">
        <v>4.7808323759236365E-3</v>
      </c>
      <c r="Y2380" s="38">
        <v>5.9644803564457109E-3</v>
      </c>
      <c r="Z2380" s="38">
        <v>4.9618777503212183E-3</v>
      </c>
      <c r="AA2380" s="38">
        <v>7.6945059082470834E-3</v>
      </c>
      <c r="AB2380" s="38">
        <v>-4.1356520078930769E-3</v>
      </c>
    </row>
    <row r="2381" spans="23:28" x14ac:dyDescent="0.25">
      <c r="W2381" s="37">
        <v>-2.1717732897755916E-3</v>
      </c>
      <c r="X2381" s="38">
        <v>5.5866475102229743E-3</v>
      </c>
      <c r="Y2381" s="38">
        <v>6.2785100572487866E-3</v>
      </c>
      <c r="Z2381" s="38">
        <v>-7.0432514386709957E-3</v>
      </c>
      <c r="AA2381" s="38">
        <v>2.3064461093861609E-3</v>
      </c>
      <c r="AB2381" s="38">
        <v>-6.2524457881532724E-3</v>
      </c>
    </row>
    <row r="2382" spans="23:28" x14ac:dyDescent="0.25">
      <c r="W2382" s="37">
        <v>8.6645292549277653E-3</v>
      </c>
      <c r="X2382" s="38">
        <v>-5.1144545179558909E-3</v>
      </c>
      <c r="Y2382" s="38">
        <v>1.0193546927942953E-2</v>
      </c>
      <c r="Z2382" s="38">
        <v>-1.4990757191924787E-3</v>
      </c>
      <c r="AA2382" s="38">
        <v>9.1683369792997828E-3</v>
      </c>
      <c r="AB2382" s="38">
        <v>7.9291871464978615E-3</v>
      </c>
    </row>
    <row r="2383" spans="23:28" x14ac:dyDescent="0.25">
      <c r="W2383" s="37">
        <v>7.7639287155616328E-4</v>
      </c>
      <c r="X2383" s="38">
        <v>4.585738913898239E-3</v>
      </c>
      <c r="Y2383" s="38">
        <v>-1.6044942669363081E-3</v>
      </c>
      <c r="Z2383" s="38">
        <v>-3.5107112936828347E-3</v>
      </c>
      <c r="AA2383" s="38">
        <v>9.5100479630753389E-3</v>
      </c>
      <c r="AB2383" s="38">
        <v>-1.7421896551364625E-3</v>
      </c>
    </row>
    <row r="2384" spans="23:28" x14ac:dyDescent="0.25">
      <c r="W2384" s="37">
        <v>-7.9112479716073724E-3</v>
      </c>
      <c r="X2384" s="38">
        <v>3.3641647658223519E-3</v>
      </c>
      <c r="Y2384" s="38">
        <v>7.3476720449922152E-3</v>
      </c>
      <c r="Z2384" s="38">
        <v>2.9518083973300233E-3</v>
      </c>
      <c r="AA2384" s="38">
        <v>1.264473131969571E-2</v>
      </c>
      <c r="AB2384" s="38">
        <v>-2.0873588106165696E-3</v>
      </c>
    </row>
    <row r="2385" spans="23:28" x14ac:dyDescent="0.25">
      <c r="W2385" s="37">
        <v>4.6467344554897861E-3</v>
      </c>
      <c r="X2385" s="38">
        <v>1.0636304662293697E-3</v>
      </c>
      <c r="Y2385" s="38">
        <v>-1.0756573426046088E-3</v>
      </c>
      <c r="Z2385" s="38">
        <v>-1.37646323552588E-2</v>
      </c>
      <c r="AA2385" s="38">
        <v>1.3867336671054362E-2</v>
      </c>
      <c r="AB2385" s="38">
        <v>1.4999268982034119E-2</v>
      </c>
    </row>
    <row r="2386" spans="23:28" x14ac:dyDescent="0.25">
      <c r="W2386" s="37">
        <v>4.5821912999585036E-3</v>
      </c>
      <c r="X2386" s="38">
        <v>4.7733329736511215E-3</v>
      </c>
      <c r="Y2386" s="38">
        <v>4.358411366005021E-3</v>
      </c>
      <c r="Z2386" s="38">
        <v>-2.6284939114419106E-3</v>
      </c>
      <c r="AA2386" s="38">
        <v>-2.1124419471481816E-3</v>
      </c>
      <c r="AB2386" s="38">
        <v>1.4124004250230792E-2</v>
      </c>
    </row>
    <row r="2387" spans="23:28" x14ac:dyDescent="0.25">
      <c r="W2387" s="37">
        <v>1.1673441940714838E-3</v>
      </c>
      <c r="X2387" s="38">
        <v>1.2963988290517588E-2</v>
      </c>
      <c r="Y2387" s="38">
        <v>6.5610985353065192E-3</v>
      </c>
      <c r="Z2387" s="38">
        <v>-4.5262989912487686E-3</v>
      </c>
      <c r="AA2387" s="38">
        <v>3.2177543435944244E-3</v>
      </c>
      <c r="AB2387" s="38">
        <v>8.5762127140369556E-4</v>
      </c>
    </row>
    <row r="2388" spans="23:28" x14ac:dyDescent="0.25">
      <c r="W2388" s="37">
        <v>-3.0126401134126356E-3</v>
      </c>
      <c r="X2388" s="38">
        <v>-7.6242690122162457E-3</v>
      </c>
      <c r="Y2388" s="38">
        <v>-1.4212825107701064E-3</v>
      </c>
      <c r="Z2388" s="38">
        <v>1.0183818920569319E-2</v>
      </c>
      <c r="AA2388" s="38">
        <v>8.6445247835479667E-3</v>
      </c>
      <c r="AB2388" s="38">
        <v>-8.7289640497270737E-3</v>
      </c>
    </row>
    <row r="2389" spans="23:28" x14ac:dyDescent="0.25">
      <c r="W2389" s="37">
        <v>2.4877464193181365E-3</v>
      </c>
      <c r="X2389" s="38">
        <v>9.8743435571814198E-3</v>
      </c>
      <c r="Y2389" s="38">
        <v>-7.6050726051529634E-3</v>
      </c>
      <c r="Z2389" s="38">
        <v>-5.6070056249780467E-3</v>
      </c>
      <c r="AA2389" s="38">
        <v>5.7373457058100029E-3</v>
      </c>
      <c r="AB2389" s="38">
        <v>8.225409238879365E-4</v>
      </c>
    </row>
    <row r="2390" spans="23:28" x14ac:dyDescent="0.25">
      <c r="W2390" s="37">
        <v>-5.4358549596159713E-3</v>
      </c>
      <c r="X2390" s="38">
        <v>-1.7054148199567862E-3</v>
      </c>
      <c r="Y2390" s="38">
        <v>7.5627754181856301E-3</v>
      </c>
      <c r="Z2390" s="38">
        <v>7.0285518662160026E-3</v>
      </c>
      <c r="AA2390" s="38">
        <v>-2.9617612052708865E-3</v>
      </c>
      <c r="AB2390" s="38">
        <v>-8.8372737842415516E-3</v>
      </c>
    </row>
    <row r="2391" spans="23:28" x14ac:dyDescent="0.25">
      <c r="W2391" s="37">
        <v>9.6731363555445566E-4</v>
      </c>
      <c r="X2391" s="38">
        <v>2.4331761053654191E-3</v>
      </c>
      <c r="Y2391" s="38">
        <v>-3.2169860032321591E-3</v>
      </c>
      <c r="Z2391" s="38">
        <v>-5.034803504412412E-3</v>
      </c>
      <c r="AA2391" s="38">
        <v>1.4719708961900323E-3</v>
      </c>
      <c r="AB2391" s="38">
        <v>-7.660472336841485E-3</v>
      </c>
    </row>
    <row r="2392" spans="23:28" x14ac:dyDescent="0.25">
      <c r="W2392" s="37">
        <v>1.2583651246130464E-2</v>
      </c>
      <c r="X2392" s="38">
        <v>-4.6772458720079155E-4</v>
      </c>
      <c r="Y2392" s="38">
        <v>2.036030373850372E-3</v>
      </c>
      <c r="Z2392" s="38">
        <v>2.9809790437975597E-4</v>
      </c>
      <c r="AA2392" s="38">
        <v>1.5123862536810338E-2</v>
      </c>
      <c r="AB2392" s="38">
        <v>4.0284388784493771E-5</v>
      </c>
    </row>
    <row r="2393" spans="23:28" x14ac:dyDescent="0.25">
      <c r="W2393" s="37">
        <v>6.2778106121171729E-3</v>
      </c>
      <c r="X2393" s="38">
        <v>7.6978579070419075E-4</v>
      </c>
      <c r="Y2393" s="38">
        <v>2.238565895644206E-3</v>
      </c>
      <c r="Z2393" s="38">
        <v>5.7209915026589439E-3</v>
      </c>
      <c r="AA2393" s="38">
        <v>3.0534002836327999E-3</v>
      </c>
      <c r="AB2393" s="38">
        <v>6.8396673476730941E-3</v>
      </c>
    </row>
    <row r="2394" spans="23:28" x14ac:dyDescent="0.25">
      <c r="W2394" s="37">
        <v>-4.702813507721294E-3</v>
      </c>
      <c r="X2394" s="38">
        <v>1.5640520635097346E-3</v>
      </c>
      <c r="Y2394" s="38">
        <v>3.8825363895157359E-4</v>
      </c>
      <c r="Z2394" s="38">
        <v>7.2603250494750679E-3</v>
      </c>
      <c r="AA2394" s="38">
        <v>-6.1339099228382111E-3</v>
      </c>
      <c r="AB2394" s="38">
        <v>1.0397203622129746E-2</v>
      </c>
    </row>
    <row r="2395" spans="23:28" x14ac:dyDescent="0.25">
      <c r="W2395" s="37">
        <v>-2.093144880747422E-3</v>
      </c>
      <c r="X2395" s="38">
        <v>-4.1192358750995481E-3</v>
      </c>
      <c r="Y2395" s="38">
        <v>-3.9108029699913456E-3</v>
      </c>
      <c r="Z2395" s="38">
        <v>1.461292772849556E-2</v>
      </c>
      <c r="AA2395" s="38">
        <v>-1.3228579372400419E-3</v>
      </c>
      <c r="AB2395" s="38">
        <v>1.3393472194242349E-3</v>
      </c>
    </row>
    <row r="2396" spans="23:28" x14ac:dyDescent="0.25">
      <c r="W2396" s="37">
        <v>6.5542693528172092E-3</v>
      </c>
      <c r="X2396" s="38">
        <v>4.5057089553447432E-3</v>
      </c>
      <c r="Y2396" s="38">
        <v>-7.906132902429819E-4</v>
      </c>
      <c r="Z2396" s="38">
        <v>-7.2191937117058852E-4</v>
      </c>
      <c r="AA2396" s="38">
        <v>6.0602705308236181E-3</v>
      </c>
      <c r="AB2396" s="38">
        <v>-1.0487274240507395E-2</v>
      </c>
    </row>
    <row r="2397" spans="23:28" x14ac:dyDescent="0.25">
      <c r="W2397" s="37">
        <v>-1.758349239936797E-3</v>
      </c>
      <c r="X2397" s="38">
        <v>4.5624994870886431E-3</v>
      </c>
      <c r="Y2397" s="38">
        <v>-5.0025340301057446E-3</v>
      </c>
      <c r="Z2397" s="38">
        <v>2.3931571975765106E-3</v>
      </c>
      <c r="AA2397" s="38">
        <v>6.8891600775532365E-5</v>
      </c>
      <c r="AB2397" s="38">
        <v>1.1315899568113673E-2</v>
      </c>
    </row>
    <row r="2398" spans="23:28" x14ac:dyDescent="0.25">
      <c r="W2398" s="37">
        <v>3.9716055651661092E-5</v>
      </c>
      <c r="X2398" s="38">
        <v>-1.8577409784702468E-3</v>
      </c>
      <c r="Y2398" s="38">
        <v>-2.0658708171546459E-2</v>
      </c>
      <c r="Z2398" s="38">
        <v>6.7469217818426838E-3</v>
      </c>
      <c r="AA2398" s="38">
        <v>-1.292284112777561E-2</v>
      </c>
      <c r="AB2398" s="38">
        <v>-3.6039717791605651E-3</v>
      </c>
    </row>
    <row r="2399" spans="23:28" x14ac:dyDescent="0.25">
      <c r="W2399" s="37">
        <v>4.8444697449653174E-3</v>
      </c>
      <c r="X2399" s="38">
        <v>-1.969785100503941E-3</v>
      </c>
      <c r="Y2399" s="38">
        <v>1.0376098517148057E-2</v>
      </c>
      <c r="Z2399" s="38">
        <v>-4.4880059105424155E-3</v>
      </c>
      <c r="AA2399" s="38">
        <v>-8.5591655842028568E-3</v>
      </c>
      <c r="AB2399" s="38">
        <v>1.9740633923778662E-3</v>
      </c>
    </row>
    <row r="2400" spans="23:28" x14ac:dyDescent="0.25">
      <c r="W2400" s="37">
        <v>8.834160566946957E-3</v>
      </c>
      <c r="X2400" s="38">
        <v>-4.5104256261984119E-3</v>
      </c>
      <c r="Y2400" s="38">
        <v>3.5039332060965538E-3</v>
      </c>
      <c r="Z2400" s="38">
        <v>1.1589125593502103E-3</v>
      </c>
      <c r="AA2400" s="38">
        <v>-5.4171633418183774E-3</v>
      </c>
      <c r="AB2400" s="38">
        <v>-4.3129821584567251E-3</v>
      </c>
    </row>
    <row r="2401" spans="23:28" x14ac:dyDescent="0.25">
      <c r="W2401" s="37">
        <v>6.8890079683100328E-3</v>
      </c>
      <c r="X2401" s="38">
        <v>1.0379548237106065E-3</v>
      </c>
      <c r="Y2401" s="38">
        <v>2.7587101094795794E-4</v>
      </c>
      <c r="Z2401" s="38">
        <v>1.4835262184834573E-2</v>
      </c>
      <c r="AA2401" s="38">
        <v>1.0709372109966352E-3</v>
      </c>
      <c r="AB2401" s="38">
        <v>6.9281898880821247E-3</v>
      </c>
    </row>
    <row r="2402" spans="23:28" x14ac:dyDescent="0.25">
      <c r="W2402" s="37">
        <v>6.9267397202551354E-3</v>
      </c>
      <c r="X2402" s="38">
        <v>2.9892491536666057E-3</v>
      </c>
      <c r="Y2402" s="38">
        <v>8.1869848741494937E-3</v>
      </c>
      <c r="Z2402" s="38">
        <v>5.8258317479441754E-3</v>
      </c>
      <c r="AA2402" s="38">
        <v>-4.0243824368109927E-3</v>
      </c>
      <c r="AB2402" s="38">
        <v>-8.8239761190503484E-3</v>
      </c>
    </row>
    <row r="2403" spans="23:28" x14ac:dyDescent="0.25">
      <c r="W2403" s="37">
        <v>4.4506148833519544E-3</v>
      </c>
      <c r="X2403" s="38">
        <v>-3.8263144208394804E-4</v>
      </c>
      <c r="Y2403" s="38">
        <v>-4.0296330229888551E-3</v>
      </c>
      <c r="Z2403" s="38">
        <v>-3.6302133041033816E-3</v>
      </c>
      <c r="AA2403" s="38">
        <v>1.2581107435934245E-2</v>
      </c>
      <c r="AB2403" s="38">
        <v>-3.4215522951977616E-3</v>
      </c>
    </row>
    <row r="2404" spans="23:28" x14ac:dyDescent="0.25">
      <c r="W2404" s="37">
        <v>2.4911821947156566E-3</v>
      </c>
      <c r="X2404" s="38">
        <v>6.9280158893670887E-3</v>
      </c>
      <c r="Y2404" s="38">
        <v>1.1028713661793154E-2</v>
      </c>
      <c r="Z2404" s="38">
        <v>-3.1620027713586754E-3</v>
      </c>
      <c r="AA2404" s="38">
        <v>-2.1136108297389001E-3</v>
      </c>
      <c r="AB2404" s="38">
        <v>9.9341832800622799E-3</v>
      </c>
    </row>
    <row r="2405" spans="23:28" x14ac:dyDescent="0.25">
      <c r="W2405" s="37">
        <v>4.7928618323552653E-3</v>
      </c>
      <c r="X2405" s="38">
        <v>1.276795740320813E-2</v>
      </c>
      <c r="Y2405" s="38">
        <v>1.6262085960566765E-3</v>
      </c>
      <c r="Z2405" s="38">
        <v>3.1781021637580114E-4</v>
      </c>
      <c r="AA2405" s="38">
        <v>-1.1778100164420904E-2</v>
      </c>
      <c r="AB2405" s="38">
        <v>6.3162625259668859E-3</v>
      </c>
    </row>
    <row r="2406" spans="23:28" x14ac:dyDescent="0.25">
      <c r="W2406" s="37">
        <v>-2.3022947380028193E-3</v>
      </c>
      <c r="X2406" s="38">
        <v>-8.7825145985698304E-4</v>
      </c>
      <c r="Y2406" s="38">
        <v>-3.2776349866675443E-3</v>
      </c>
      <c r="Z2406" s="38">
        <v>4.2254845592025955E-3</v>
      </c>
      <c r="AA2406" s="38">
        <v>2.4981886927969753E-3</v>
      </c>
      <c r="AB2406" s="38">
        <v>1.680335802019399E-2</v>
      </c>
    </row>
    <row r="2407" spans="23:28" x14ac:dyDescent="0.25">
      <c r="W2407" s="37">
        <v>1.416611362399999E-3</v>
      </c>
      <c r="X2407" s="38">
        <v>-1.7632354294837569E-3</v>
      </c>
      <c r="Y2407" s="38">
        <v>5.234829280246777E-3</v>
      </c>
      <c r="Z2407" s="38">
        <v>5.5963354505649474E-3</v>
      </c>
      <c r="AA2407" s="38">
        <v>-4.1063952120486647E-3</v>
      </c>
      <c r="AB2407" s="38">
        <v>-7.2274346244863407E-3</v>
      </c>
    </row>
    <row r="2408" spans="23:28" x14ac:dyDescent="0.25">
      <c r="W2408" s="37">
        <v>2.139925245499762E-3</v>
      </c>
      <c r="X2408" s="38">
        <v>-6.2194391213997724E-3</v>
      </c>
      <c r="Y2408" s="38">
        <v>2.4225920633885838E-3</v>
      </c>
      <c r="Z2408" s="38">
        <v>-1.7249565977806925E-3</v>
      </c>
      <c r="AA2408" s="38">
        <v>6.8859600252006202E-3</v>
      </c>
      <c r="AB2408" s="38">
        <v>1.8535962716545327E-3</v>
      </c>
    </row>
    <row r="2409" spans="23:28" x14ac:dyDescent="0.25">
      <c r="W2409" s="37">
        <v>7.1730320678383567E-3</v>
      </c>
      <c r="X2409" s="38">
        <v>3.5295985278717126E-3</v>
      </c>
      <c r="Y2409" s="38">
        <v>-1.9383228067876193E-3</v>
      </c>
      <c r="Z2409" s="38">
        <v>-5.3684431820045578E-3</v>
      </c>
      <c r="AA2409" s="38">
        <v>-1.1243806224130095E-2</v>
      </c>
      <c r="AB2409" s="38">
        <v>-2.311717084797783E-3</v>
      </c>
    </row>
    <row r="2410" spans="23:28" x14ac:dyDescent="0.25">
      <c r="W2410" s="37">
        <v>6.8916881582466874E-3</v>
      </c>
      <c r="X2410" s="38">
        <v>-5.5031808026105855E-3</v>
      </c>
      <c r="Y2410" s="38">
        <v>-4.9258065877860651E-3</v>
      </c>
      <c r="Z2410" s="38">
        <v>-8.0999345679520058E-4</v>
      </c>
      <c r="AA2410" s="38">
        <v>-1.9358184398617596E-3</v>
      </c>
      <c r="AB2410" s="38">
        <v>-7.9079296448195235E-3</v>
      </c>
    </row>
    <row r="2411" spans="23:28" x14ac:dyDescent="0.25">
      <c r="W2411" s="37">
        <v>-3.6812714688509007E-3</v>
      </c>
      <c r="X2411" s="38">
        <v>5.0239743339043344E-3</v>
      </c>
      <c r="Y2411" s="38">
        <v>-2.9126675435203649E-3</v>
      </c>
      <c r="Z2411" s="38">
        <v>4.326840479126258E-3</v>
      </c>
      <c r="AA2411" s="38">
        <v>-7.0695660578086973E-3</v>
      </c>
      <c r="AB2411" s="38">
        <v>-3.253510975479003E-4</v>
      </c>
    </row>
    <row r="2412" spans="23:28" x14ac:dyDescent="0.25">
      <c r="W2412" s="37">
        <v>8.0498662099125879E-5</v>
      </c>
      <c r="X2412" s="38">
        <v>-1.3240734844875987E-3</v>
      </c>
      <c r="Y2412" s="38">
        <v>-8.6933357301531935E-4</v>
      </c>
      <c r="Z2412" s="38">
        <v>5.5728214291149922E-3</v>
      </c>
      <c r="AA2412" s="38">
        <v>1.2658120941603556E-3</v>
      </c>
      <c r="AB2412" s="38">
        <v>2.1235908583425046E-3</v>
      </c>
    </row>
    <row r="2413" spans="23:28" x14ac:dyDescent="0.25">
      <c r="W2413" s="37">
        <v>5.448757533484604E-3</v>
      </c>
      <c r="X2413" s="38">
        <v>1.3621295672928682E-3</v>
      </c>
      <c r="Y2413" s="38">
        <v>-2.2921476187970262E-3</v>
      </c>
      <c r="Z2413" s="38">
        <v>2.9082853787542259E-3</v>
      </c>
      <c r="AA2413" s="38">
        <v>2.1811130510177457E-4</v>
      </c>
      <c r="AB2413" s="38">
        <v>-6.1985172998116466E-3</v>
      </c>
    </row>
    <row r="2414" spans="23:28" x14ac:dyDescent="0.25">
      <c r="W2414" s="37">
        <v>8.0145166657515799E-3</v>
      </c>
      <c r="X2414" s="38">
        <v>1.0064292080438464E-2</v>
      </c>
      <c r="Y2414" s="38">
        <v>1.4346244420754375E-3</v>
      </c>
      <c r="Z2414" s="38">
        <v>7.5180271331475521E-3</v>
      </c>
      <c r="AA2414" s="38">
        <v>2.2316452633356675E-3</v>
      </c>
      <c r="AB2414" s="38">
        <v>-8.7743896630272504E-4</v>
      </c>
    </row>
    <row r="2415" spans="23:28" x14ac:dyDescent="0.25">
      <c r="W2415" s="37">
        <v>-6.9190074418671432E-3</v>
      </c>
      <c r="X2415" s="38">
        <v>4.6305282219473148E-3</v>
      </c>
      <c r="Y2415" s="38">
        <v>4.295985484580888E-3</v>
      </c>
      <c r="Z2415" s="38">
        <v>1.3543866619613253E-3</v>
      </c>
      <c r="AA2415" s="38">
        <v>-7.9162037617526958E-3</v>
      </c>
      <c r="AB2415" s="38">
        <v>6.3127410761684589E-3</v>
      </c>
    </row>
    <row r="2416" spans="23:28" x14ac:dyDescent="0.25">
      <c r="W2416" s="37">
        <v>4.316890817775857E-4</v>
      </c>
      <c r="X2416" s="38">
        <v>-1.5266499983445101E-3</v>
      </c>
      <c r="Y2416" s="38">
        <v>1.0441152726847213E-2</v>
      </c>
      <c r="Z2416" s="38">
        <v>5.0801792209142146E-3</v>
      </c>
      <c r="AA2416" s="38">
        <v>-2.7692699258215726E-3</v>
      </c>
      <c r="AB2416" s="38">
        <v>-3.3630123845010528E-3</v>
      </c>
    </row>
    <row r="2417" spans="23:28" x14ac:dyDescent="0.25">
      <c r="W2417" s="37">
        <v>1.6446556082868481E-3</v>
      </c>
      <c r="X2417" s="38">
        <v>5.2043066514306704E-4</v>
      </c>
      <c r="Y2417" s="38">
        <v>-9.4978144711116326E-3</v>
      </c>
      <c r="Z2417" s="38">
        <v>8.9774281862730274E-3</v>
      </c>
      <c r="AA2417" s="38">
        <v>2.3433690476929768E-3</v>
      </c>
      <c r="AB2417" s="38">
        <v>-9.8522059225739211E-3</v>
      </c>
    </row>
    <row r="2418" spans="23:28" x14ac:dyDescent="0.25">
      <c r="W2418" s="37">
        <v>1.3081872248207219E-3</v>
      </c>
      <c r="X2418" s="38">
        <v>2.7560918649905944E-3</v>
      </c>
      <c r="Y2418" s="38">
        <v>-2.9635929462951023E-3</v>
      </c>
      <c r="Z2418" s="38">
        <v>1.3967561674991157E-2</v>
      </c>
      <c r="AA2418" s="38">
        <v>-7.6646418928168715E-3</v>
      </c>
      <c r="AB2418" s="38">
        <v>2.3626721464428558E-3</v>
      </c>
    </row>
    <row r="2419" spans="23:28" x14ac:dyDescent="0.25">
      <c r="W2419" s="37">
        <v>3.6684936412697423E-3</v>
      </c>
      <c r="X2419" s="38">
        <v>-9.5163420448661773E-3</v>
      </c>
      <c r="Y2419" s="38">
        <v>4.2792160098120806E-3</v>
      </c>
      <c r="Z2419" s="38">
        <v>-3.568654589497601E-3</v>
      </c>
      <c r="AA2419" s="38">
        <v>1.2997810259647666E-2</v>
      </c>
      <c r="AB2419" s="38">
        <v>-7.3254986169682523E-3</v>
      </c>
    </row>
    <row r="2420" spans="23:28" x14ac:dyDescent="0.25">
      <c r="W2420" s="37">
        <v>-3.8818390157772231E-3</v>
      </c>
      <c r="X2420" s="38">
        <v>6.8655136035667965E-3</v>
      </c>
      <c r="Y2420" s="38">
        <v>1.0350259975017253E-3</v>
      </c>
      <c r="Z2420" s="38">
        <v>-9.7722164597769737E-3</v>
      </c>
      <c r="AA2420" s="38">
        <v>2.0151345926104113E-3</v>
      </c>
      <c r="AB2420" s="38">
        <v>3.5900231672589145E-3</v>
      </c>
    </row>
    <row r="2421" spans="23:28" x14ac:dyDescent="0.25">
      <c r="W2421" s="37">
        <v>5.630849182110978E-4</v>
      </c>
      <c r="X2421" s="38">
        <v>1.6538922866639041E-3</v>
      </c>
      <c r="Y2421" s="38">
        <v>-2.6068436563458823E-3</v>
      </c>
      <c r="Z2421" s="38">
        <v>3.1908745150587489E-3</v>
      </c>
      <c r="AA2421" s="38">
        <v>-9.0158701676875362E-3</v>
      </c>
      <c r="AB2421" s="38">
        <v>-6.2148501193529226E-3</v>
      </c>
    </row>
    <row r="2422" spans="23:28" x14ac:dyDescent="0.25">
      <c r="W2422" s="37">
        <v>-6.7713118687621312E-3</v>
      </c>
      <c r="X2422" s="38">
        <v>-1.9635301418020369E-5</v>
      </c>
      <c r="Y2422" s="38">
        <v>4.5422586099935873E-3</v>
      </c>
      <c r="Z2422" s="38">
        <v>-1.0256214492699656E-3</v>
      </c>
      <c r="AA2422" s="38">
        <v>4.7928045351989567E-3</v>
      </c>
      <c r="AB2422" s="38">
        <v>-8.3593459713607442E-3</v>
      </c>
    </row>
    <row r="2423" spans="23:28" x14ac:dyDescent="0.25">
      <c r="W2423" s="37">
        <v>8.0947702963370827E-3</v>
      </c>
      <c r="X2423" s="38">
        <v>1.9585718544258271E-3</v>
      </c>
      <c r="Y2423" s="38">
        <v>2.7471720959998495E-3</v>
      </c>
      <c r="Z2423" s="38">
        <v>-4.7662689636752478E-3</v>
      </c>
      <c r="AA2423" s="38">
        <v>4.561243546148762E-3</v>
      </c>
      <c r="AB2423" s="38">
        <v>-3.8904417202626062E-3</v>
      </c>
    </row>
    <row r="2424" spans="23:28" x14ac:dyDescent="0.25">
      <c r="W2424" s="37">
        <v>2.5528978449059648E-3</v>
      </c>
      <c r="X2424" s="38">
        <v>-2.5427503007813355E-4</v>
      </c>
      <c r="Y2424" s="38">
        <v>3.1949133704561976E-3</v>
      </c>
      <c r="Z2424" s="38">
        <v>4.8611221003113311E-3</v>
      </c>
      <c r="AA2424" s="38">
        <v>-7.9944959760643551E-3</v>
      </c>
      <c r="AB2424" s="38">
        <v>3.0338688624273347E-3</v>
      </c>
    </row>
    <row r="2425" spans="23:28" x14ac:dyDescent="0.25">
      <c r="W2425" s="37">
        <v>2.7332404124521415E-3</v>
      </c>
      <c r="X2425" s="38">
        <v>6.2568847877410008E-3</v>
      </c>
      <c r="Y2425" s="38">
        <v>6.245871896274912E-3</v>
      </c>
      <c r="Z2425" s="38">
        <v>4.8483232418049735E-3</v>
      </c>
      <c r="AA2425" s="38">
        <v>-5.2498068579472602E-3</v>
      </c>
      <c r="AB2425" s="38">
        <v>3.5605603706120748E-3</v>
      </c>
    </row>
    <row r="2426" spans="23:28" x14ac:dyDescent="0.25">
      <c r="W2426" s="37">
        <v>-1.611233424229431E-3</v>
      </c>
      <c r="X2426" s="38">
        <v>3.1766688087154762E-3</v>
      </c>
      <c r="Y2426" s="38">
        <v>-7.0163764298253224E-3</v>
      </c>
      <c r="Z2426" s="38">
        <v>-2.9829567453532949E-3</v>
      </c>
      <c r="AA2426" s="38">
        <v>1.9242062227101996E-3</v>
      </c>
      <c r="AB2426" s="38">
        <v>1.5576938757352764E-3</v>
      </c>
    </row>
    <row r="2427" spans="23:28" x14ac:dyDescent="0.25">
      <c r="W2427" s="37">
        <v>-4.3137297643639615E-3</v>
      </c>
      <c r="X2427" s="38">
        <v>-3.1308626168756746E-3</v>
      </c>
      <c r="Y2427" s="38">
        <v>5.0680600002611757E-3</v>
      </c>
      <c r="Z2427" s="38">
        <v>7.8187002630613275E-3</v>
      </c>
      <c r="AA2427" s="38">
        <v>6.159220643993467E-3</v>
      </c>
      <c r="AB2427" s="38">
        <v>6.2775768846098801E-3</v>
      </c>
    </row>
    <row r="2428" spans="23:28" x14ac:dyDescent="0.25">
      <c r="W2428" s="37">
        <v>-4.9180742735334209E-4</v>
      </c>
      <c r="X2428" s="38">
        <v>1.0772013322603016E-3</v>
      </c>
      <c r="Y2428" s="38">
        <v>3.9836709839197286E-3</v>
      </c>
      <c r="Z2428" s="38">
        <v>6.5182120450401268E-3</v>
      </c>
      <c r="AA2428" s="38">
        <v>1.3261595737375318E-2</v>
      </c>
      <c r="AB2428" s="38">
        <v>-3.6516538863121239E-3</v>
      </c>
    </row>
    <row r="2429" spans="23:28" x14ac:dyDescent="0.25">
      <c r="W2429" s="37">
        <v>3.2062274067342512E-3</v>
      </c>
      <c r="X2429" s="38">
        <v>-2.0170269747031848E-3</v>
      </c>
      <c r="Y2429" s="38">
        <v>1.6649923786972063E-4</v>
      </c>
      <c r="Z2429" s="38">
        <v>-6.30163520933711E-3</v>
      </c>
      <c r="AA2429" s="38">
        <v>9.4281087159179145E-4</v>
      </c>
      <c r="AB2429" s="38">
        <v>5.5467502853720364E-3</v>
      </c>
    </row>
    <row r="2430" spans="23:28" x14ac:dyDescent="0.25">
      <c r="W2430" s="37">
        <v>1.6420514521072616E-3</v>
      </c>
      <c r="X2430" s="38">
        <v>9.4223934209003348E-4</v>
      </c>
      <c r="Y2430" s="38">
        <v>-3.0431584895690318E-3</v>
      </c>
      <c r="Z2430" s="38">
        <v>4.1510579895486441E-3</v>
      </c>
      <c r="AA2430" s="38">
        <v>8.1221947003621599E-3</v>
      </c>
      <c r="AB2430" s="38">
        <v>-8.6699043059648827E-3</v>
      </c>
    </row>
    <row r="2431" spans="23:28" x14ac:dyDescent="0.25">
      <c r="W2431" s="37">
        <v>-6.7955666372668923E-3</v>
      </c>
      <c r="X2431" s="38">
        <v>-8.3104207189753643E-3</v>
      </c>
      <c r="Y2431" s="38">
        <v>3.5599301718808422E-3</v>
      </c>
      <c r="Z2431" s="38">
        <v>-1.2985786683373591E-3</v>
      </c>
      <c r="AA2431" s="38">
        <v>6.5194809541106223E-3</v>
      </c>
      <c r="AB2431" s="38">
        <v>-7.529893624554097E-3</v>
      </c>
    </row>
    <row r="2432" spans="23:28" x14ac:dyDescent="0.25">
      <c r="W2432" s="37">
        <v>7.7123965320410196E-3</v>
      </c>
      <c r="X2432" s="38">
        <v>-6.7978741228434947E-3</v>
      </c>
      <c r="Y2432" s="38">
        <v>-7.3350087900020296E-3</v>
      </c>
      <c r="Z2432" s="38">
        <v>-2.3950648111793274E-3</v>
      </c>
      <c r="AA2432" s="38">
        <v>-1.1829683793522418E-2</v>
      </c>
      <c r="AB2432" s="38">
        <v>5.4172112392156125E-3</v>
      </c>
    </row>
    <row r="2433" spans="23:28" x14ac:dyDescent="0.25">
      <c r="W2433" s="37">
        <v>6.5508101215382337E-4</v>
      </c>
      <c r="X2433" s="38">
        <v>4.3691282715153639E-3</v>
      </c>
      <c r="Y2433" s="38">
        <v>1.5036951816033252E-3</v>
      </c>
      <c r="Z2433" s="38">
        <v>-7.2195376030038463E-3</v>
      </c>
      <c r="AA2433" s="38">
        <v>-5.3572829382494093E-3</v>
      </c>
      <c r="AB2433" s="38">
        <v>-9.9250160893585414E-3</v>
      </c>
    </row>
    <row r="2434" spans="23:28" x14ac:dyDescent="0.25">
      <c r="W2434" s="37">
        <v>-7.8965354396146725E-3</v>
      </c>
      <c r="X2434" s="38">
        <v>6.2642533864855068E-3</v>
      </c>
      <c r="Y2434" s="38">
        <v>-3.6331256405414021E-3</v>
      </c>
      <c r="Z2434" s="38">
        <v>-4.2584831059575673E-4</v>
      </c>
      <c r="AA2434" s="38">
        <v>2.4945368896704167E-3</v>
      </c>
      <c r="AB2434" s="38">
        <v>3.2537582491262585E-3</v>
      </c>
    </row>
    <row r="2435" spans="23:28" x14ac:dyDescent="0.25">
      <c r="W2435" s="37">
        <v>2.6840845885075394E-3</v>
      </c>
      <c r="X2435" s="38">
        <v>2.6226341153924295E-3</v>
      </c>
      <c r="Y2435" s="38">
        <v>3.2433029917261595E-3</v>
      </c>
      <c r="Z2435" s="38">
        <v>-9.147494171583094E-3</v>
      </c>
      <c r="AA2435" s="38">
        <v>-6.1244366260245443E-3</v>
      </c>
      <c r="AB2435" s="38">
        <v>3.9398875891369246E-3</v>
      </c>
    </row>
    <row r="2436" spans="23:28" x14ac:dyDescent="0.25">
      <c r="W2436" s="37">
        <v>5.480017216526903E-4</v>
      </c>
      <c r="X2436" s="38">
        <v>-1.621111946154997E-3</v>
      </c>
      <c r="Y2436" s="38">
        <v>3.5348073247732823E-4</v>
      </c>
      <c r="Z2436" s="38">
        <v>1.5286305286565038E-3</v>
      </c>
      <c r="AA2436" s="38">
        <v>7.9405060351826241E-3</v>
      </c>
      <c r="AB2436" s="38">
        <v>5.8286758793532501E-3</v>
      </c>
    </row>
    <row r="2437" spans="23:28" x14ac:dyDescent="0.25">
      <c r="W2437" s="37">
        <v>2.6550539496369308E-3</v>
      </c>
      <c r="X2437" s="38">
        <v>-1.9764560804323987E-3</v>
      </c>
      <c r="Y2437" s="38">
        <v>7.4749552191278787E-4</v>
      </c>
      <c r="Z2437" s="38">
        <v>5.6005580389239182E-3</v>
      </c>
      <c r="AA2437" s="38">
        <v>5.0983489164616912E-3</v>
      </c>
      <c r="AB2437" s="38">
        <v>1.356660905356548E-2</v>
      </c>
    </row>
    <row r="2438" spans="23:28" x14ac:dyDescent="0.25">
      <c r="W2438" s="37">
        <v>-1.5399755375270616E-3</v>
      </c>
      <c r="X2438" s="38">
        <v>9.9346857747150481E-5</v>
      </c>
      <c r="Y2438" s="38">
        <v>7.0730179100370162E-3</v>
      </c>
      <c r="Z2438" s="38">
        <v>3.2728769050037951E-3</v>
      </c>
      <c r="AA2438" s="38">
        <v>-7.3000116425566376E-3</v>
      </c>
      <c r="AB2438" s="38">
        <v>-1.6226566659600941E-2</v>
      </c>
    </row>
    <row r="2439" spans="23:28" x14ac:dyDescent="0.25">
      <c r="W2439" s="37">
        <v>-1.3494777113024611E-3</v>
      </c>
      <c r="X2439" s="38">
        <v>-7.0950400843139481E-4</v>
      </c>
      <c r="Y2439" s="38">
        <v>3.8861205182944107E-3</v>
      </c>
      <c r="Z2439" s="38">
        <v>7.1783295591842031E-3</v>
      </c>
      <c r="AA2439" s="38">
        <v>9.644313796423375E-4</v>
      </c>
      <c r="AB2439" s="38">
        <v>6.832172779344546E-4</v>
      </c>
    </row>
    <row r="2440" spans="23:28" x14ac:dyDescent="0.25">
      <c r="W2440" s="37">
        <v>3.0594442387140586E-3</v>
      </c>
      <c r="X2440" s="38">
        <v>5.9076066670750152E-3</v>
      </c>
      <c r="Y2440" s="38">
        <v>-3.6763136172012303E-4</v>
      </c>
      <c r="Z2440" s="38">
        <v>8.355602661424199E-4</v>
      </c>
      <c r="AA2440" s="38">
        <v>1.1635081283282488E-3</v>
      </c>
      <c r="AB2440" s="38">
        <v>-3.4034000599272984E-3</v>
      </c>
    </row>
    <row r="2441" spans="23:28" x14ac:dyDescent="0.25">
      <c r="W2441" s="37">
        <v>9.0271820681518873E-4</v>
      </c>
      <c r="X2441" s="38">
        <v>3.9049916065414438E-4</v>
      </c>
      <c r="Y2441" s="38">
        <v>2.7924459760048197E-3</v>
      </c>
      <c r="Z2441" s="38">
        <v>-2.1690045415823991E-3</v>
      </c>
      <c r="AA2441" s="38">
        <v>-4.3106975534930826E-3</v>
      </c>
      <c r="AB2441" s="38">
        <v>7.6306185100169389E-3</v>
      </c>
    </row>
    <row r="2442" spans="23:28" x14ac:dyDescent="0.25">
      <c r="W2442" s="37">
        <v>8.9056706201372433E-4</v>
      </c>
      <c r="X2442" s="38">
        <v>-4.0261473643331555E-3</v>
      </c>
      <c r="Y2442" s="38">
        <v>5.2760187627915005E-3</v>
      </c>
      <c r="Z2442" s="38">
        <v>4.8100163617902578E-3</v>
      </c>
      <c r="AA2442" s="38">
        <v>5.6128024117322638E-3</v>
      </c>
      <c r="AB2442" s="38">
        <v>4.9892796290681874E-3</v>
      </c>
    </row>
    <row r="2443" spans="23:28" x14ac:dyDescent="0.25">
      <c r="W2443" s="37">
        <v>6.2912974044447762E-4</v>
      </c>
      <c r="X2443" s="38">
        <v>1.0133138337347192E-2</v>
      </c>
      <c r="Y2443" s="38">
        <v>6.9446123512112538E-3</v>
      </c>
      <c r="Z2443" s="38">
        <v>-6.0537858318355578E-3</v>
      </c>
      <c r="AA2443" s="38">
        <v>1.0411982217291369E-2</v>
      </c>
      <c r="AB2443" s="38">
        <v>-1.1152526413855958E-2</v>
      </c>
    </row>
    <row r="2444" spans="23:28" x14ac:dyDescent="0.25">
      <c r="W2444" s="37">
        <v>1.4237015102466102E-3</v>
      </c>
      <c r="X2444" s="38">
        <v>8.695040749240433E-3</v>
      </c>
      <c r="Y2444" s="38">
        <v>-3.0276229717368548E-3</v>
      </c>
      <c r="Z2444" s="38">
        <v>-4.4413929383044898E-4</v>
      </c>
      <c r="AA2444" s="38">
        <v>-5.0920764659997076E-3</v>
      </c>
      <c r="AB2444" s="38">
        <v>6.0083788163286956E-3</v>
      </c>
    </row>
    <row r="2445" spans="23:28" x14ac:dyDescent="0.25">
      <c r="W2445" s="37">
        <v>-5.1603846577578218E-3</v>
      </c>
      <c r="X2445" s="38">
        <v>1.9611933751330071E-3</v>
      </c>
      <c r="Y2445" s="38">
        <v>-7.7588236394571138E-3</v>
      </c>
      <c r="Z2445" s="38">
        <v>-7.3079359723749807E-3</v>
      </c>
      <c r="AA2445" s="38">
        <v>-5.3396656620781869E-3</v>
      </c>
      <c r="AB2445" s="38">
        <v>5.4193168137899191E-4</v>
      </c>
    </row>
    <row r="2446" spans="23:28" x14ac:dyDescent="0.25">
      <c r="W2446" s="37">
        <v>7.9430832556536186E-4</v>
      </c>
      <c r="X2446" s="38">
        <v>5.3173993481104844E-3</v>
      </c>
      <c r="Y2446" s="38">
        <v>-5.7172665669408167E-3</v>
      </c>
      <c r="Z2446" s="38">
        <v>-1.5252392078480626E-3</v>
      </c>
      <c r="AA2446" s="38">
        <v>-7.3093321442604066E-3</v>
      </c>
      <c r="AB2446" s="38">
        <v>-4.7527777006631366E-3</v>
      </c>
    </row>
    <row r="2447" spans="23:28" x14ac:dyDescent="0.25">
      <c r="W2447" s="37">
        <v>-5.636717137350933E-3</v>
      </c>
      <c r="X2447" s="38">
        <v>4.6168592532703761E-3</v>
      </c>
      <c r="Y2447" s="38">
        <v>9.5211391140343042E-3</v>
      </c>
      <c r="Z2447" s="38">
        <v>2.2679698721105521E-3</v>
      </c>
      <c r="AA2447" s="38">
        <v>4.9020596733316719E-5</v>
      </c>
      <c r="AB2447" s="38">
        <v>1.1531881822417199E-2</v>
      </c>
    </row>
    <row r="2448" spans="23:28" x14ac:dyDescent="0.25">
      <c r="W2448" s="37">
        <v>-5.7680844611255446E-3</v>
      </c>
      <c r="X2448" s="38">
        <v>-3.9938606935029384E-3</v>
      </c>
      <c r="Y2448" s="38">
        <v>-4.8775958902719145E-3</v>
      </c>
      <c r="Z2448" s="38">
        <v>4.000417839807778E-3</v>
      </c>
      <c r="AA2448" s="38">
        <v>9.9023341282270839E-3</v>
      </c>
      <c r="AB2448" s="38">
        <v>-1.2991325796643651E-3</v>
      </c>
    </row>
    <row r="2449" spans="23:28" x14ac:dyDescent="0.25">
      <c r="W2449" s="37">
        <v>9.7349705038126556E-3</v>
      </c>
      <c r="X2449" s="38">
        <v>-1.0064757636631838E-2</v>
      </c>
      <c r="Y2449" s="38">
        <v>7.7575801997714746E-3</v>
      </c>
      <c r="Z2449" s="38">
        <v>1.639866862508934E-2</v>
      </c>
      <c r="AA2449" s="38">
        <v>1.8237765758484601E-2</v>
      </c>
      <c r="AB2449" s="38">
        <v>-1.3744821318468895E-4</v>
      </c>
    </row>
    <row r="2450" spans="23:28" x14ac:dyDescent="0.25">
      <c r="W2450" s="37">
        <v>5.6159937821561468E-3</v>
      </c>
      <c r="X2450" s="38">
        <v>4.5692685696631079E-3</v>
      </c>
      <c r="Y2450" s="38">
        <v>5.0355945932584294E-3</v>
      </c>
      <c r="Z2450" s="38">
        <v>-4.5779498024501666E-3</v>
      </c>
      <c r="AA2450" s="38">
        <v>-9.5221109258010993E-3</v>
      </c>
      <c r="AB2450" s="38">
        <v>-5.1467273202557406E-3</v>
      </c>
    </row>
    <row r="2451" spans="23:28" x14ac:dyDescent="0.25">
      <c r="W2451" s="37">
        <v>2.6620636162842854E-4</v>
      </c>
      <c r="X2451" s="38">
        <v>-6.7030415650369823E-3</v>
      </c>
      <c r="Y2451" s="38">
        <v>4.3024020606513662E-3</v>
      </c>
      <c r="Z2451" s="38">
        <v>3.2497630634963567E-3</v>
      </c>
      <c r="AA2451" s="38">
        <v>4.4879935704637318E-3</v>
      </c>
      <c r="AB2451" s="38">
        <v>-4.8370745013140547E-3</v>
      </c>
    </row>
    <row r="2452" spans="23:28" x14ac:dyDescent="0.25">
      <c r="W2452" s="37">
        <v>4.5600844850909195E-3</v>
      </c>
      <c r="X2452" s="38">
        <v>-3.1372501891601132E-3</v>
      </c>
      <c r="Y2452" s="38">
        <v>2.3406264738729081E-3</v>
      </c>
      <c r="Z2452" s="38">
        <v>3.8985651447830602E-3</v>
      </c>
      <c r="AA2452" s="38">
        <v>-9.6636402658186859E-4</v>
      </c>
      <c r="AB2452" s="38">
        <v>-5.3388643287813464E-3</v>
      </c>
    </row>
    <row r="2453" spans="23:28" x14ac:dyDescent="0.25">
      <c r="W2453" s="37">
        <v>2.4270762332875163E-3</v>
      </c>
      <c r="X2453" s="38">
        <v>-2.1210157794703259E-3</v>
      </c>
      <c r="Y2453" s="38">
        <v>5.7420966373261766E-3</v>
      </c>
      <c r="Z2453" s="38">
        <v>2.4258339597792652E-3</v>
      </c>
      <c r="AA2453" s="38">
        <v>-6.7645259004086257E-3</v>
      </c>
      <c r="AB2453" s="38">
        <v>6.3204882657249984E-3</v>
      </c>
    </row>
    <row r="2454" spans="23:28" x14ac:dyDescent="0.25">
      <c r="W2454" s="37">
        <v>-1.4039939151203726E-3</v>
      </c>
      <c r="X2454" s="38">
        <v>4.7379397190306909E-3</v>
      </c>
      <c r="Y2454" s="38">
        <v>-5.2974373983910488E-3</v>
      </c>
      <c r="Z2454" s="38">
        <v>-7.4927649999954166E-4</v>
      </c>
      <c r="AA2454" s="38">
        <v>-3.1706120707094675E-4</v>
      </c>
      <c r="AB2454" s="38">
        <v>-1.8425677432001976E-3</v>
      </c>
    </row>
    <row r="2455" spans="23:28" x14ac:dyDescent="0.25">
      <c r="W2455" s="37">
        <v>6.9606795932340899E-4</v>
      </c>
      <c r="X2455" s="38">
        <v>-6.1989901698543681E-3</v>
      </c>
      <c r="Y2455" s="38">
        <v>2.2364434897132017E-3</v>
      </c>
      <c r="Z2455" s="38">
        <v>-5.4195420208714498E-3</v>
      </c>
      <c r="AA2455" s="38">
        <v>3.2354250980541109E-3</v>
      </c>
      <c r="AB2455" s="38">
        <v>6.8700691975995144E-3</v>
      </c>
    </row>
    <row r="2456" spans="23:28" x14ac:dyDescent="0.25">
      <c r="W2456" s="37">
        <v>-1.5955514618341113E-3</v>
      </c>
      <c r="X2456" s="38">
        <v>-4.446310096886009E-3</v>
      </c>
      <c r="Y2456" s="38">
        <v>2.9206294225819877E-3</v>
      </c>
      <c r="Z2456" s="38">
        <v>6.3425468495835954E-3</v>
      </c>
      <c r="AA2456" s="38">
        <v>-3.4424469812540338E-3</v>
      </c>
      <c r="AB2456" s="38">
        <v>-3.2792354169156167E-3</v>
      </c>
    </row>
    <row r="2457" spans="23:28" x14ac:dyDescent="0.25">
      <c r="W2457" s="37">
        <v>1.2843382560275493E-2</v>
      </c>
      <c r="X2457" s="38">
        <v>-2.5268228248241935E-3</v>
      </c>
      <c r="Y2457" s="38">
        <v>3.3265889151640297E-3</v>
      </c>
      <c r="Z2457" s="38">
        <v>-2.5393986769984625E-3</v>
      </c>
      <c r="AA2457" s="38">
        <v>3.8166653358610346E-3</v>
      </c>
      <c r="AB2457" s="38">
        <v>5.4506230902792597E-3</v>
      </c>
    </row>
    <row r="2458" spans="23:28" x14ac:dyDescent="0.25">
      <c r="W2458" s="37">
        <v>-1.1302595341112381E-5</v>
      </c>
      <c r="X2458" s="38">
        <v>6.1985224672389452E-4</v>
      </c>
      <c r="Y2458" s="38">
        <v>-6.4748174094769644E-3</v>
      </c>
      <c r="Z2458" s="38">
        <v>-1.1386625143740094E-2</v>
      </c>
      <c r="AA2458" s="38">
        <v>1.1861503586359321E-2</v>
      </c>
      <c r="AB2458" s="38">
        <v>-1.5262293091940228E-2</v>
      </c>
    </row>
    <row r="2459" spans="23:28" x14ac:dyDescent="0.25">
      <c r="W2459" s="37">
        <v>-2.5619690268300467E-3</v>
      </c>
      <c r="X2459" s="38">
        <v>-2.9417010612087322E-4</v>
      </c>
      <c r="Y2459" s="38">
        <v>4.3103117246151672E-3</v>
      </c>
      <c r="Z2459" s="38">
        <v>-3.3683093310344706E-3</v>
      </c>
      <c r="AA2459" s="38">
        <v>9.766468716505914E-3</v>
      </c>
      <c r="AB2459" s="38">
        <v>7.172244217021216E-4</v>
      </c>
    </row>
    <row r="2460" spans="23:28" x14ac:dyDescent="0.25">
      <c r="W2460" s="37">
        <v>5.319709239300573E-3</v>
      </c>
      <c r="X2460" s="38">
        <v>-5.2818851802294352E-4</v>
      </c>
      <c r="Y2460" s="38">
        <v>-1.7784143273696827E-3</v>
      </c>
      <c r="Z2460" s="38">
        <v>1.6145423718017991E-2</v>
      </c>
      <c r="AA2460" s="38">
        <v>8.571167851286008E-3</v>
      </c>
      <c r="AB2460" s="38">
        <v>4.8017959649190745E-3</v>
      </c>
    </row>
    <row r="2461" spans="23:28" x14ac:dyDescent="0.25">
      <c r="W2461" s="37">
        <v>7.233840065053663E-3</v>
      </c>
      <c r="X2461" s="38">
        <v>2.8703378464124399E-3</v>
      </c>
      <c r="Y2461" s="38">
        <v>8.1145762811080206E-3</v>
      </c>
      <c r="Z2461" s="38">
        <v>5.3073296358717922E-3</v>
      </c>
      <c r="AA2461" s="38">
        <v>1.1132120849750935E-2</v>
      </c>
      <c r="AB2461" s="38">
        <v>9.8574995184993897E-3</v>
      </c>
    </row>
    <row r="2462" spans="23:28" x14ac:dyDescent="0.25">
      <c r="W2462" s="37">
        <v>4.4533711070456772E-3</v>
      </c>
      <c r="X2462" s="38">
        <v>-3.3256617709630518E-3</v>
      </c>
      <c r="Y2462" s="38">
        <v>-5.2700682335365861E-3</v>
      </c>
      <c r="Z2462" s="38">
        <v>-5.5498212911232261E-3</v>
      </c>
      <c r="AA2462" s="38">
        <v>-1.2506871720589698E-2</v>
      </c>
      <c r="AB2462" s="38">
        <v>3.8544505095036586E-3</v>
      </c>
    </row>
    <row r="2463" spans="23:28" x14ac:dyDescent="0.25">
      <c r="W2463" s="37">
        <v>3.7260939643587333E-3</v>
      </c>
      <c r="X2463" s="38">
        <v>7.9779976092831922E-3</v>
      </c>
      <c r="Y2463" s="38">
        <v>6.1331005718362579E-3</v>
      </c>
      <c r="Z2463" s="38">
        <v>-1.1280867244448746E-2</v>
      </c>
      <c r="AA2463" s="38">
        <v>7.6333267462439834E-3</v>
      </c>
      <c r="AB2463" s="38">
        <v>-4.1813805488469368E-3</v>
      </c>
    </row>
    <row r="2464" spans="23:28" x14ac:dyDescent="0.25">
      <c r="W2464" s="37">
        <v>-3.744170394385583E-3</v>
      </c>
      <c r="X2464" s="38">
        <v>7.2414865442406145E-3</v>
      </c>
      <c r="Y2464" s="38">
        <v>5.5609270798900982E-3</v>
      </c>
      <c r="Z2464" s="38">
        <v>5.4776613986461595E-3</v>
      </c>
      <c r="AA2464" s="38">
        <v>5.9290348109323531E-3</v>
      </c>
      <c r="AB2464" s="38">
        <v>4.3327723893857185E-3</v>
      </c>
    </row>
    <row r="2465" spans="23:28" x14ac:dyDescent="0.25">
      <c r="W2465" s="37">
        <v>-3.0245489006134451E-3</v>
      </c>
      <c r="X2465" s="38">
        <v>-3.3961103710898896E-3</v>
      </c>
      <c r="Y2465" s="38">
        <v>3.6254409456465513E-3</v>
      </c>
      <c r="Z2465" s="38">
        <v>-1.3760962830645441E-3</v>
      </c>
      <c r="AA2465" s="38">
        <v>3.7165845388779416E-3</v>
      </c>
      <c r="AB2465" s="38">
        <v>8.3094031118765999E-3</v>
      </c>
    </row>
    <row r="2466" spans="23:28" x14ac:dyDescent="0.25">
      <c r="W2466" s="37">
        <v>-4.5131469960469988E-4</v>
      </c>
      <c r="X2466" s="38">
        <v>4.2897850314839153E-3</v>
      </c>
      <c r="Y2466" s="38">
        <v>-1.0927723769278965E-2</v>
      </c>
      <c r="Z2466" s="38">
        <v>5.0194277658476491E-3</v>
      </c>
      <c r="AA2466" s="38">
        <v>-1.576077633118257E-3</v>
      </c>
      <c r="AB2466" s="38">
        <v>-6.8180577010149134E-3</v>
      </c>
    </row>
    <row r="2467" spans="23:28" x14ac:dyDescent="0.25">
      <c r="W2467" s="37">
        <v>2.4767500372021457E-3</v>
      </c>
      <c r="X2467" s="38">
        <v>-1.8932977375006885E-3</v>
      </c>
      <c r="Y2467" s="38">
        <v>-3.73665411140246E-4</v>
      </c>
      <c r="Z2467" s="38">
        <v>-6.1650082572385148E-3</v>
      </c>
      <c r="AA2467" s="38">
        <v>3.4773226762888952E-3</v>
      </c>
      <c r="AB2467" s="38">
        <v>4.1130087687510242E-3</v>
      </c>
    </row>
    <row r="2468" spans="23:28" x14ac:dyDescent="0.25">
      <c r="W2468" s="37">
        <v>-2.5570173284009791E-3</v>
      </c>
      <c r="X2468" s="38">
        <v>-4.1030489385084365E-3</v>
      </c>
      <c r="Y2468" s="38">
        <v>1.9981232167570855E-3</v>
      </c>
      <c r="Z2468" s="38">
        <v>8.0516049896061301E-3</v>
      </c>
      <c r="AA2468" s="38">
        <v>7.9313077695667734E-3</v>
      </c>
      <c r="AB2468" s="38">
        <v>4.0148441634177291E-3</v>
      </c>
    </row>
    <row r="2469" spans="23:28" x14ac:dyDescent="0.25">
      <c r="W2469" s="37">
        <v>6.6839069086185188E-3</v>
      </c>
      <c r="X2469" s="38">
        <v>-1.7252152040091459E-3</v>
      </c>
      <c r="Y2469" s="38">
        <v>-2.7823185025194113E-3</v>
      </c>
      <c r="Z2469" s="38">
        <v>2.3127900256724385E-3</v>
      </c>
      <c r="AA2469" s="38">
        <v>6.9618533562868833E-3</v>
      </c>
      <c r="AB2469" s="38">
        <v>-8.0948347850731805E-3</v>
      </c>
    </row>
    <row r="2470" spans="23:28" x14ac:dyDescent="0.25">
      <c r="W2470" s="37">
        <v>1.6342579920077694E-3</v>
      </c>
      <c r="X2470" s="38">
        <v>1.1676707170205192E-2</v>
      </c>
      <c r="Y2470" s="38">
        <v>5.2966998810494263E-3</v>
      </c>
      <c r="Z2470" s="38">
        <v>-6.414554949668673E-3</v>
      </c>
      <c r="AA2470" s="38">
        <v>-1.0516562619060279E-2</v>
      </c>
      <c r="AB2470" s="38">
        <v>7.4621590591836141E-3</v>
      </c>
    </row>
    <row r="2471" spans="23:28" x14ac:dyDescent="0.25">
      <c r="W2471" s="37">
        <v>6.4918361340445697E-3</v>
      </c>
      <c r="X2471" s="38">
        <v>5.9636777794148657E-3</v>
      </c>
      <c r="Y2471" s="38">
        <v>2.4602585988792273E-3</v>
      </c>
      <c r="Z2471" s="38">
        <v>-5.1359811247384652E-4</v>
      </c>
      <c r="AA2471" s="38">
        <v>5.0327845348045229E-3</v>
      </c>
      <c r="AB2471" s="38">
        <v>6.0716391466361531E-3</v>
      </c>
    </row>
    <row r="2472" spans="23:28" x14ac:dyDescent="0.25">
      <c r="W2472" s="37">
        <v>6.9062679358321472E-4</v>
      </c>
      <c r="X2472" s="38">
        <v>5.2507004491199041E-3</v>
      </c>
      <c r="Y2472" s="38">
        <v>9.4121560373911055E-3</v>
      </c>
      <c r="Z2472" s="38">
        <v>-1.3793997283454519E-2</v>
      </c>
      <c r="AA2472" s="38">
        <v>5.5222331103403121E-3</v>
      </c>
      <c r="AB2472" s="38">
        <v>2.2506816584485934E-3</v>
      </c>
    </row>
    <row r="2473" spans="23:28" x14ac:dyDescent="0.25">
      <c r="W2473" s="37">
        <v>-6.3646833359613077E-3</v>
      </c>
      <c r="X2473" s="38">
        <v>-2.5883135297044644E-4</v>
      </c>
      <c r="Y2473" s="38">
        <v>2.8369548027090789E-3</v>
      </c>
      <c r="Z2473" s="38">
        <v>9.363394841176341E-3</v>
      </c>
      <c r="AA2473" s="38">
        <v>1.6130972299724811E-4</v>
      </c>
      <c r="AB2473" s="38">
        <v>2.2103694426608856E-3</v>
      </c>
    </row>
    <row r="2474" spans="23:28" x14ac:dyDescent="0.25">
      <c r="W2474" s="37">
        <v>6.5638686146470716E-3</v>
      </c>
      <c r="X2474" s="38">
        <v>-7.8200186383037338E-4</v>
      </c>
      <c r="Y2474" s="38">
        <v>3.8676666923071028E-3</v>
      </c>
      <c r="Z2474" s="38">
        <v>9.8658276586604185E-3</v>
      </c>
      <c r="AA2474" s="38">
        <v>8.8361909694038322E-3</v>
      </c>
      <c r="AB2474" s="38">
        <v>6.9453779168601616E-3</v>
      </c>
    </row>
    <row r="2475" spans="23:28" x14ac:dyDescent="0.25">
      <c r="W2475" s="37">
        <v>-7.8761203758418562E-3</v>
      </c>
      <c r="X2475" s="38">
        <v>6.0586716952093413E-4</v>
      </c>
      <c r="Y2475" s="38">
        <v>6.780459059931309E-3</v>
      </c>
      <c r="Z2475" s="38">
        <v>-3.4994234594421872E-3</v>
      </c>
      <c r="AA2475" s="38">
        <v>1.2290949522238224E-2</v>
      </c>
      <c r="AB2475" s="38">
        <v>-2.067033925537544E-4</v>
      </c>
    </row>
    <row r="2476" spans="23:28" x14ac:dyDescent="0.25">
      <c r="W2476" s="37">
        <v>6.1847833103442097E-3</v>
      </c>
      <c r="X2476" s="38">
        <v>-1.4498628772562369E-3</v>
      </c>
      <c r="Y2476" s="38">
        <v>7.7245230095613813E-4</v>
      </c>
      <c r="Z2476" s="38">
        <v>-1.8517929405959877E-3</v>
      </c>
      <c r="AA2476" s="38">
        <v>-6.7846184573601932E-3</v>
      </c>
      <c r="AB2476" s="38">
        <v>2.38643008550629E-2</v>
      </c>
    </row>
    <row r="2477" spans="23:28" x14ac:dyDescent="0.25">
      <c r="W2477" s="37">
        <v>-4.1599514906934931E-3</v>
      </c>
      <c r="X2477" s="38">
        <v>-7.71788288351672E-4</v>
      </c>
      <c r="Y2477" s="38">
        <v>-2.7496741717608535E-3</v>
      </c>
      <c r="Z2477" s="38">
        <v>4.0392076956151865E-3</v>
      </c>
      <c r="AA2477" s="38">
        <v>-4.7096303059253842E-3</v>
      </c>
      <c r="AB2477" s="38">
        <v>6.2187519041675843E-3</v>
      </c>
    </row>
    <row r="2478" spans="23:28" x14ac:dyDescent="0.25">
      <c r="W2478" s="37">
        <v>-4.9089980484510309E-3</v>
      </c>
      <c r="X2478" s="38">
        <v>4.3209489720320553E-3</v>
      </c>
      <c r="Y2478" s="38">
        <v>5.3653387356494935E-3</v>
      </c>
      <c r="Z2478" s="38">
        <v>4.9388249142903067E-4</v>
      </c>
      <c r="AA2478" s="38">
        <v>-1.3191173265222466E-4</v>
      </c>
      <c r="AB2478" s="38">
        <v>8.7685509482653286E-4</v>
      </c>
    </row>
    <row r="2479" spans="23:28" x14ac:dyDescent="0.25">
      <c r="W2479" s="37">
        <v>-1.4148002128436929E-3</v>
      </c>
      <c r="X2479" s="38">
        <v>3.0413253082551819E-3</v>
      </c>
      <c r="Y2479" s="38">
        <v>9.4784935623043569E-3</v>
      </c>
      <c r="Z2479" s="38">
        <v>2.0006289715467571E-3</v>
      </c>
      <c r="AA2479" s="38">
        <v>5.7969329291954631E-4</v>
      </c>
      <c r="AB2479" s="38">
        <v>1.7648892743512988E-3</v>
      </c>
    </row>
    <row r="2480" spans="23:28" x14ac:dyDescent="0.25">
      <c r="W2480" s="37">
        <v>6.6706010011315809E-3</v>
      </c>
      <c r="X2480" s="38">
        <v>5.1006470019055996E-3</v>
      </c>
      <c r="Y2480" s="38">
        <v>4.4042652057702074E-3</v>
      </c>
      <c r="Z2480" s="38">
        <v>-3.545292360439635E-3</v>
      </c>
      <c r="AA2480" s="38">
        <v>4.6842789389193052E-4</v>
      </c>
      <c r="AB2480" s="38">
        <v>8.1337330733607816E-3</v>
      </c>
    </row>
    <row r="2481" spans="23:28" x14ac:dyDescent="0.25">
      <c r="W2481" s="37">
        <v>-1.0062090891553089E-2</v>
      </c>
      <c r="X2481" s="38">
        <v>3.6432885942995199E-3</v>
      </c>
      <c r="Y2481" s="38">
        <v>-2.9225021803053093E-3</v>
      </c>
      <c r="Z2481" s="38">
        <v>-4.3716501424285528E-3</v>
      </c>
      <c r="AA2481" s="38">
        <v>4.3135855922708287E-3</v>
      </c>
      <c r="AB2481" s="38">
        <v>4.3859714345548129E-3</v>
      </c>
    </row>
    <row r="2482" spans="23:28" x14ac:dyDescent="0.25">
      <c r="W2482" s="37">
        <v>-2.6911503800889471E-3</v>
      </c>
      <c r="X2482" s="38">
        <v>4.4129256528103716E-3</v>
      </c>
      <c r="Y2482" s="38">
        <v>4.2393715403282843E-3</v>
      </c>
      <c r="Z2482" s="38">
        <v>-2.3890908020694052E-4</v>
      </c>
      <c r="AA2482" s="38">
        <v>-3.7993763579754159E-3</v>
      </c>
      <c r="AB2482" s="38">
        <v>-4.0596809206941541E-3</v>
      </c>
    </row>
    <row r="2483" spans="23:28" x14ac:dyDescent="0.25">
      <c r="W2483" s="37">
        <v>2.9339695311122339E-3</v>
      </c>
      <c r="X2483" s="38">
        <v>2.0947928285531816E-3</v>
      </c>
      <c r="Y2483" s="38">
        <v>1.1190213945659343E-2</v>
      </c>
      <c r="Z2483" s="38">
        <v>1.0595728275194415E-2</v>
      </c>
      <c r="AA2483" s="38">
        <v>1.1779208140168338E-2</v>
      </c>
      <c r="AB2483" s="38">
        <v>9.5595345591267689E-3</v>
      </c>
    </row>
    <row r="2484" spans="23:28" x14ac:dyDescent="0.25">
      <c r="W2484" s="37">
        <v>-2.1500276352540816E-3</v>
      </c>
      <c r="X2484" s="38">
        <v>4.5350089456187553E-3</v>
      </c>
      <c r="Y2484" s="38">
        <v>1.000981125620092E-3</v>
      </c>
      <c r="Z2484" s="38">
        <v>1.7520827289728912E-3</v>
      </c>
      <c r="AA2484" s="38">
        <v>-6.793098585959524E-3</v>
      </c>
      <c r="AB2484" s="38">
        <v>2.6090646350770842E-3</v>
      </c>
    </row>
    <row r="2485" spans="23:28" x14ac:dyDescent="0.25">
      <c r="W2485" s="37">
        <v>-2.1350011593458478E-4</v>
      </c>
      <c r="X2485" s="38">
        <v>6.3797093005414354E-3</v>
      </c>
      <c r="Y2485" s="38">
        <v>-1.4992377402417332E-3</v>
      </c>
      <c r="Z2485" s="38">
        <v>-5.2008229833234512E-3</v>
      </c>
      <c r="AA2485" s="38">
        <v>7.7009691413957625E-3</v>
      </c>
      <c r="AB2485" s="38">
        <v>-6.531428456231515E-3</v>
      </c>
    </row>
    <row r="2486" spans="23:28" x14ac:dyDescent="0.25">
      <c r="W2486" s="37">
        <v>4.200182047352436E-5</v>
      </c>
      <c r="X2486" s="38">
        <v>-2.058720599256048E-3</v>
      </c>
      <c r="Y2486" s="38">
        <v>1.1491978630634549E-3</v>
      </c>
      <c r="Z2486" s="38">
        <v>3.5657603253468548E-3</v>
      </c>
      <c r="AA2486" s="38">
        <v>8.3972870162222525E-3</v>
      </c>
      <c r="AB2486" s="38">
        <v>-5.0854194670464496E-4</v>
      </c>
    </row>
    <row r="2487" spans="23:28" x14ac:dyDescent="0.25">
      <c r="W2487" s="37">
        <v>1.7648554739920653E-3</v>
      </c>
      <c r="X2487" s="38">
        <v>3.5270696596635389E-3</v>
      </c>
      <c r="Y2487" s="38">
        <v>9.2189183811147817E-3</v>
      </c>
      <c r="Z2487" s="38">
        <v>-1.1204915851220722E-2</v>
      </c>
      <c r="AA2487" s="38">
        <v>-6.4113247243687511E-3</v>
      </c>
      <c r="AB2487" s="38">
        <v>-6.2071532362220749E-3</v>
      </c>
    </row>
    <row r="2488" spans="23:28" x14ac:dyDescent="0.25">
      <c r="W2488" s="37">
        <v>1.8897266636471613E-3</v>
      </c>
      <c r="X2488" s="38">
        <v>9.3484479728213055E-3</v>
      </c>
      <c r="Y2488" s="38">
        <v>-2.1172465625990304E-3</v>
      </c>
      <c r="Z2488" s="38">
        <v>-7.1520037878770384E-3</v>
      </c>
      <c r="AA2488" s="38">
        <v>-4.4052166084758938E-3</v>
      </c>
      <c r="AB2488" s="38">
        <v>-7.2995729498288712E-4</v>
      </c>
    </row>
    <row r="2489" spans="23:28" x14ac:dyDescent="0.25">
      <c r="W2489" s="37">
        <v>7.4258823269687116E-3</v>
      </c>
      <c r="X2489" s="38">
        <v>3.1770721195935039E-3</v>
      </c>
      <c r="Y2489" s="38">
        <v>-9.0659789015684507E-3</v>
      </c>
      <c r="Z2489" s="38">
        <v>-4.5473716265296399E-4</v>
      </c>
      <c r="AA2489" s="38">
        <v>-9.480947923194618E-3</v>
      </c>
      <c r="AB2489" s="38">
        <v>1.3669989847461693E-3</v>
      </c>
    </row>
    <row r="2490" spans="23:28" x14ac:dyDescent="0.25">
      <c r="W2490" s="37">
        <v>1.897952565739979E-3</v>
      </c>
      <c r="X2490" s="38">
        <v>7.1610641751030917E-3</v>
      </c>
      <c r="Y2490" s="38">
        <v>7.3131706090440287E-3</v>
      </c>
      <c r="Z2490" s="38">
        <v>2.0315866284472566E-4</v>
      </c>
      <c r="AA2490" s="38">
        <v>2.5708580470643937E-3</v>
      </c>
      <c r="AB2490" s="38">
        <v>-2.3926265861187856E-3</v>
      </c>
    </row>
    <row r="2491" spans="23:28" x14ac:dyDescent="0.25">
      <c r="W2491" s="37">
        <v>1.1542093625379493E-3</v>
      </c>
      <c r="X2491" s="38">
        <v>-6.1251079771172945E-3</v>
      </c>
      <c r="Y2491" s="38">
        <v>-4.7231538400832503E-3</v>
      </c>
      <c r="Z2491" s="38">
        <v>1.3367373465654963E-3</v>
      </c>
      <c r="AA2491" s="38">
        <v>-1.9652926165610552E-3</v>
      </c>
      <c r="AB2491" s="38">
        <v>-5.2105661744586539E-3</v>
      </c>
    </row>
    <row r="2492" spans="23:28" x14ac:dyDescent="0.25">
      <c r="W2492" s="37">
        <v>2.3358214684762058E-3</v>
      </c>
      <c r="X2492" s="38">
        <v>2.6946687082963763E-3</v>
      </c>
      <c r="Y2492" s="38">
        <v>-5.6564818482424022E-3</v>
      </c>
      <c r="Z2492" s="38">
        <v>8.3514363617097839E-3</v>
      </c>
      <c r="AA2492" s="38">
        <v>1.6247762247174977E-2</v>
      </c>
      <c r="AB2492" s="38">
        <v>1.7913654372829477E-2</v>
      </c>
    </row>
    <row r="2493" spans="23:28" x14ac:dyDescent="0.25">
      <c r="W2493" s="37">
        <v>-2.7823810796835462E-4</v>
      </c>
      <c r="X2493" s="38">
        <v>-3.6162112539750522E-4</v>
      </c>
      <c r="Y2493" s="38">
        <v>8.7999653219900213E-3</v>
      </c>
      <c r="Z2493" s="38">
        <v>8.7216166078462262E-3</v>
      </c>
      <c r="AA2493" s="38">
        <v>8.5095522180199563E-5</v>
      </c>
      <c r="AB2493" s="38">
        <v>5.7344519440324804E-3</v>
      </c>
    </row>
    <row r="2494" spans="23:28" x14ac:dyDescent="0.25">
      <c r="W2494" s="37">
        <v>-8.0869619841920214E-3</v>
      </c>
      <c r="X2494" s="38">
        <v>-2.6305282219473152E-3</v>
      </c>
      <c r="Y2494" s="38">
        <v>5.6612107601300525E-3</v>
      </c>
      <c r="Z2494" s="38">
        <v>-2.9312921348435342E-3</v>
      </c>
      <c r="AA2494" s="38">
        <v>7.8283544245176008E-3</v>
      </c>
      <c r="AB2494" s="38">
        <v>-6.2650223945762262E-3</v>
      </c>
    </row>
    <row r="2495" spans="23:28" x14ac:dyDescent="0.25">
      <c r="W2495" s="37">
        <v>1.1673441940714838E-3</v>
      </c>
      <c r="X2495" s="38">
        <v>1.8357854926543951E-3</v>
      </c>
      <c r="Y2495" s="38">
        <v>-1.2700919371094641E-3</v>
      </c>
      <c r="Z2495" s="38">
        <v>-4.0006143391736262E-3</v>
      </c>
      <c r="AA2495" s="38">
        <v>2.6830402167513966E-3</v>
      </c>
      <c r="AB2495" s="38">
        <v>-2.2057969055036663E-3</v>
      </c>
    </row>
    <row r="2496" spans="23:28" x14ac:dyDescent="0.25">
      <c r="W2496" s="37">
        <v>-3.6107976802682972E-3</v>
      </c>
      <c r="X2496" s="38">
        <v>-4.2615719141613226E-3</v>
      </c>
      <c r="Y2496" s="38">
        <v>-1.2213197891891468E-3</v>
      </c>
      <c r="Z2496" s="38">
        <v>-2.9412552354813673E-3</v>
      </c>
      <c r="AA2496" s="38">
        <v>9.0110544634517276E-4</v>
      </c>
      <c r="AB2496" s="38">
        <v>1.5527251688478282E-2</v>
      </c>
    </row>
    <row r="2497" spans="23:28" x14ac:dyDescent="0.25">
      <c r="W2497" s="37">
        <v>8.147759672137917E-5</v>
      </c>
      <c r="X2497" s="38">
        <v>2.7997039412875893E-3</v>
      </c>
      <c r="Y2497" s="38">
        <v>4.8901110704297028E-3</v>
      </c>
      <c r="Z2497" s="38">
        <v>-6.9234044455413826E-3</v>
      </c>
      <c r="AA2497" s="38">
        <v>6.5927767683286219E-3</v>
      </c>
      <c r="AB2497" s="38">
        <v>2.9218783744330724E-3</v>
      </c>
    </row>
    <row r="2498" spans="23:28" x14ac:dyDescent="0.25">
      <c r="W2498" s="37">
        <v>-7.4800605352735149E-3</v>
      </c>
      <c r="X2498" s="38">
        <v>8.3367044842598253E-3</v>
      </c>
      <c r="Y2498" s="38">
        <v>-1.1264643371256535E-2</v>
      </c>
      <c r="Z2498" s="38">
        <v>-1.151711140361731E-2</v>
      </c>
      <c r="AA2498" s="38">
        <v>-4.9385784985963256E-3</v>
      </c>
      <c r="AB2498" s="38">
        <v>-9.1949513818108245E-4</v>
      </c>
    </row>
    <row r="2499" spans="23:28" x14ac:dyDescent="0.25">
      <c r="W2499" s="37">
        <v>6.3993220601318169E-3</v>
      </c>
      <c r="X2499" s="38">
        <v>4.0582736872020169E-3</v>
      </c>
      <c r="Y2499" s="38">
        <v>4.1845715127725273E-3</v>
      </c>
      <c r="Z2499" s="38">
        <v>-1.2128807144716848E-2</v>
      </c>
      <c r="AA2499" s="38">
        <v>4.2031376470811664E-3</v>
      </c>
      <c r="AB2499" s="38">
        <v>5.1238504068933251E-4</v>
      </c>
    </row>
    <row r="2500" spans="23:28" x14ac:dyDescent="0.25">
      <c r="W2500" s="37">
        <v>2.352116453037888E-3</v>
      </c>
      <c r="X2500" s="38">
        <v>-1.411408786443644E-4</v>
      </c>
      <c r="Y2500" s="38">
        <v>2.5340739028284591E-3</v>
      </c>
      <c r="Z2500" s="38">
        <v>5.2005574874157898E-3</v>
      </c>
      <c r="AA2500" s="38">
        <v>8.1221947003621599E-3</v>
      </c>
      <c r="AB2500" s="38">
        <v>-1.3093867061012134E-3</v>
      </c>
    </row>
    <row r="2501" spans="23:28" x14ac:dyDescent="0.25">
      <c r="W2501" s="37">
        <v>1.0290435420742142E-3</v>
      </c>
      <c r="X2501" s="38">
        <v>-3.1271365263819441E-5</v>
      </c>
      <c r="Y2501" s="38">
        <v>-2.5942696351616184E-3</v>
      </c>
      <c r="Z2501" s="38">
        <v>4.8561129513756893E-3</v>
      </c>
      <c r="AA2501" s="38">
        <v>1.0462511560134589E-2</v>
      </c>
      <c r="AB2501" s="38">
        <v>-4.402510827379592E-3</v>
      </c>
    </row>
    <row r="2502" spans="23:28" x14ac:dyDescent="0.25">
      <c r="W2502" s="37">
        <v>1.5703706276312005E-3</v>
      </c>
      <c r="X2502" s="38">
        <v>-3.5004479852650547E-3</v>
      </c>
      <c r="Y2502" s="38">
        <v>9.873384461164824E-3</v>
      </c>
      <c r="Z2502" s="38">
        <v>5.5632033111862253E-3</v>
      </c>
      <c r="AA2502" s="38">
        <v>5.8401538955047726E-3</v>
      </c>
      <c r="AB2502" s="38">
        <v>1.7993491759501921E-3</v>
      </c>
    </row>
    <row r="2503" spans="23:28" x14ac:dyDescent="0.25">
      <c r="W2503" s="37">
        <v>-2.2413156648341094E-3</v>
      </c>
      <c r="X2503" s="38">
        <v>1.8920691607272602E-3</v>
      </c>
      <c r="Y2503" s="38">
        <v>5.0523517284578705E-3</v>
      </c>
      <c r="Z2503" s="38">
        <v>4.221800143869768E-3</v>
      </c>
      <c r="AA2503" s="38">
        <v>-8.887491716351361E-3</v>
      </c>
      <c r="AB2503" s="38">
        <v>4.2791205863853977E-3</v>
      </c>
    </row>
    <row r="2504" spans="23:28" x14ac:dyDescent="0.25">
      <c r="W2504" s="37">
        <v>3.2398153189191359E-3</v>
      </c>
      <c r="X2504" s="38">
        <v>4.0659147932965416E-3</v>
      </c>
      <c r="Y2504" s="38">
        <v>2.9448026389705777E-3</v>
      </c>
      <c r="Z2504" s="38">
        <v>-1.2733328336878914E-3</v>
      </c>
      <c r="AA2504" s="38">
        <v>-2.4267949664965273E-3</v>
      </c>
      <c r="AB2504" s="38">
        <v>1.8976982381776906E-3</v>
      </c>
    </row>
    <row r="2505" spans="23:28" x14ac:dyDescent="0.25">
      <c r="W2505" s="37">
        <v>1.5726373840137967E-3</v>
      </c>
      <c r="X2505" s="38">
        <v>5.462207607488381E-4</v>
      </c>
      <c r="Y2505" s="38">
        <v>-1.2796859522917656E-3</v>
      </c>
      <c r="Z2505" s="38">
        <v>1.1122668664330558E-2</v>
      </c>
      <c r="AA2505" s="38">
        <v>4.5306234061252325E-3</v>
      </c>
      <c r="AB2505" s="38">
        <v>-9.4855548342238764E-4</v>
      </c>
    </row>
    <row r="2506" spans="23:28" x14ac:dyDescent="0.25">
      <c r="W2506" s="37">
        <v>-2.7324839266075289E-4</v>
      </c>
      <c r="X2506" s="38">
        <v>-3.0276259323945851E-3</v>
      </c>
      <c r="Y2506" s="38">
        <v>-9.075603765674168E-3</v>
      </c>
      <c r="Z2506" s="38">
        <v>-6.3085083563128148E-4</v>
      </c>
      <c r="AA2506" s="38">
        <v>-8.6260287242941568E-3</v>
      </c>
      <c r="AB2506" s="38">
        <v>-8.1519828846590824E-3</v>
      </c>
    </row>
    <row r="2507" spans="23:28" x14ac:dyDescent="0.25">
      <c r="W2507" s="37">
        <v>-8.2123318407102469E-4</v>
      </c>
      <c r="X2507" s="38">
        <v>-6.155127386795356E-3</v>
      </c>
      <c r="Y2507" s="38">
        <v>-1.1479944177559811E-2</v>
      </c>
      <c r="Z2507" s="38">
        <v>-1.1688940391349024E-2</v>
      </c>
      <c r="AA2507" s="38">
        <v>-9.8596763918176299E-4</v>
      </c>
      <c r="AB2507" s="38">
        <v>2.6571240404213315E-3</v>
      </c>
    </row>
    <row r="2508" spans="23:28" x14ac:dyDescent="0.25">
      <c r="W2508" s="37">
        <v>1.2008075705124065E-2</v>
      </c>
      <c r="X2508" s="38">
        <v>-1.5671936418802943E-3</v>
      </c>
      <c r="Y2508" s="38">
        <v>1.0776295430836035E-2</v>
      </c>
      <c r="Z2508" s="38">
        <v>4.8694844811790969E-3</v>
      </c>
      <c r="AA2508" s="38">
        <v>-6.3579381129704416E-3</v>
      </c>
      <c r="AB2508" s="38">
        <v>5.5208628406398915E-5</v>
      </c>
    </row>
    <row r="2509" spans="23:28" x14ac:dyDescent="0.25">
      <c r="W2509" s="37">
        <v>2.3178584933688396E-3</v>
      </c>
      <c r="X2509" s="38">
        <v>-3.0520120364963075E-4</v>
      </c>
      <c r="Y2509" s="38">
        <v>1.6228645727584081E-3</v>
      </c>
      <c r="Z2509" s="38">
        <v>2.1562038630992174E-2</v>
      </c>
      <c r="AA2509" s="38">
        <v>-1.0410579160554335E-3</v>
      </c>
      <c r="AB2509" s="38">
        <v>1.8069537217239848E-2</v>
      </c>
    </row>
    <row r="2510" spans="23:28" x14ac:dyDescent="0.25">
      <c r="W2510" s="37">
        <v>-7.2908505308092574E-3</v>
      </c>
      <c r="X2510" s="38">
        <v>2.6791445432172625E-4</v>
      </c>
      <c r="Y2510" s="38">
        <v>3.7202088383797675E-3</v>
      </c>
      <c r="Z2510" s="38">
        <v>4.5896069089678346E-3</v>
      </c>
      <c r="AA2510" s="38">
        <v>-4.7326718084979803E-3</v>
      </c>
      <c r="AB2510" s="38">
        <v>2.0210495939740215E-3</v>
      </c>
    </row>
    <row r="2511" spans="23:28" x14ac:dyDescent="0.25">
      <c r="W2511" s="37">
        <v>-4.5339045163942503E-3</v>
      </c>
      <c r="X2511" s="38">
        <v>4.190701359017111E-3</v>
      </c>
      <c r="Y2511" s="38">
        <v>2.5065751724956502E-3</v>
      </c>
      <c r="Z2511" s="38">
        <v>-2.5405233206300185E-3</v>
      </c>
      <c r="AA2511" s="38">
        <v>-7.5146534426603472E-4</v>
      </c>
      <c r="AB2511" s="38">
        <v>6.9192185755004177E-3</v>
      </c>
    </row>
    <row r="2512" spans="23:28" x14ac:dyDescent="0.25">
      <c r="W2512" s="37">
        <v>-3.1169299154513285E-3</v>
      </c>
      <c r="X2512" s="38">
        <v>2.3528354884329019E-3</v>
      </c>
      <c r="Y2512" s="38">
        <v>-1.1654832378066202E-3</v>
      </c>
      <c r="Z2512" s="38">
        <v>-4.4836867270249062E-3</v>
      </c>
      <c r="AA2512" s="38">
        <v>2.5060270819347351E-3</v>
      </c>
      <c r="AB2512" s="38">
        <v>-3.3609330522391245E-3</v>
      </c>
    </row>
    <row r="2513" spans="23:28" x14ac:dyDescent="0.25">
      <c r="W2513" s="37">
        <v>8.5091545770264927E-4</v>
      </c>
      <c r="X2513" s="38">
        <v>4.4760710559567079E-3</v>
      </c>
      <c r="Y2513" s="38">
        <v>9.7357494205753035E-4</v>
      </c>
      <c r="Z2513" s="38">
        <v>-2.8277076266193038E-3</v>
      </c>
      <c r="AA2513" s="38">
        <v>1.0363240577233954E-2</v>
      </c>
      <c r="AB2513" s="38">
        <v>-5.0122917819986467E-3</v>
      </c>
    </row>
    <row r="2514" spans="23:28" x14ac:dyDescent="0.25">
      <c r="W2514" s="37">
        <v>-2.8577308376057766E-3</v>
      </c>
      <c r="X2514" s="38">
        <v>-2.4589248934935308E-3</v>
      </c>
      <c r="Y2514" s="38">
        <v>1.4330782424216161E-2</v>
      </c>
      <c r="Z2514" s="38">
        <v>1.9351029557867149E-3</v>
      </c>
      <c r="AA2514" s="38">
        <v>1.047164870770648E-2</v>
      </c>
      <c r="AB2514" s="38">
        <v>5.2733432461413033E-3</v>
      </c>
    </row>
    <row r="2515" spans="23:28" x14ac:dyDescent="0.25">
      <c r="W2515" s="37">
        <v>3.3810432705635319E-3</v>
      </c>
      <c r="X2515" s="38">
        <v>-1.1065666232956572E-2</v>
      </c>
      <c r="Y2515" s="38">
        <v>1.3152008041791853E-2</v>
      </c>
      <c r="Z2515" s="38">
        <v>6.5496468694902429E-3</v>
      </c>
      <c r="AA2515" s="38">
        <v>-9.864983152411879E-3</v>
      </c>
      <c r="AB2515" s="38">
        <v>-2.3887613757447978E-3</v>
      </c>
    </row>
    <row r="2516" spans="23:28" x14ac:dyDescent="0.25">
      <c r="W2516" s="37">
        <v>7.2918918385752466E-3</v>
      </c>
      <c r="X2516" s="38">
        <v>3.7467977861306281E-3</v>
      </c>
      <c r="Y2516" s="38">
        <v>7.1962902080063952E-3</v>
      </c>
      <c r="Z2516" s="38">
        <v>7.6676116357986754E-3</v>
      </c>
      <c r="AA2516" s="38">
        <v>-7.8313566372264186E-3</v>
      </c>
      <c r="AB2516" s="38">
        <v>7.7782689585219485E-4</v>
      </c>
    </row>
    <row r="2517" spans="23:28" x14ac:dyDescent="0.25">
      <c r="W2517" s="37">
        <v>-6.6302594405133258E-4</v>
      </c>
      <c r="X2517" s="38">
        <v>-1.0240755929989973E-3</v>
      </c>
      <c r="Y2517" s="38">
        <v>-8.9438171648420391E-3</v>
      </c>
      <c r="Z2517" s="38">
        <v>8.7276055076756162E-3</v>
      </c>
      <c r="AA2517" s="38">
        <v>1.9443446181947365E-3</v>
      </c>
      <c r="AB2517" s="38">
        <v>1.2992865357649862E-3</v>
      </c>
    </row>
    <row r="2518" spans="23:28" x14ac:dyDescent="0.25">
      <c r="W2518" s="37">
        <v>4.1216263207374138E-3</v>
      </c>
      <c r="X2518" s="38">
        <v>-2.0569220507459245E-3</v>
      </c>
      <c r="Y2518" s="38">
        <v>-3.4095321275017334E-4</v>
      </c>
      <c r="Z2518" s="38">
        <v>5.1018510346977561E-3</v>
      </c>
      <c r="AA2518" s="38">
        <v>-2.2157696402166039E-3</v>
      </c>
      <c r="AB2518" s="38">
        <v>-1.0298859907482983E-2</v>
      </c>
    </row>
    <row r="2519" spans="23:28" x14ac:dyDescent="0.25">
      <c r="W2519" s="37">
        <v>9.8746763795497911E-5</v>
      </c>
      <c r="X2519" s="38">
        <v>1.1186497001981479E-3</v>
      </c>
      <c r="Y2519" s="38">
        <v>-2.3200098503039037E-4</v>
      </c>
      <c r="Z2519" s="38">
        <v>-1.6547606075509986E-4</v>
      </c>
      <c r="AA2519" s="38">
        <v>5.0899146263953298E-3</v>
      </c>
      <c r="AB2519" s="38">
        <v>-1.4925188644279842E-3</v>
      </c>
    </row>
    <row r="2520" spans="23:28" x14ac:dyDescent="0.25">
      <c r="W2520" s="37">
        <v>-4.6884523271874061E-4</v>
      </c>
      <c r="X2520" s="38">
        <v>-6.5471455602382767E-3</v>
      </c>
      <c r="Y2520" s="38">
        <v>2.9333700279526968E-3</v>
      </c>
      <c r="Z2520" s="38">
        <v>-1.0623523391285562E-2</v>
      </c>
      <c r="AA2520" s="38">
        <v>5.5259918700437992E-3</v>
      </c>
      <c r="AB2520" s="38">
        <v>-2.5064113366293893E-3</v>
      </c>
    </row>
    <row r="2521" spans="23:28" x14ac:dyDescent="0.25">
      <c r="W2521" s="37">
        <v>4.7445807012845765E-4</v>
      </c>
      <c r="X2521" s="38">
        <v>8.6331706804921842E-3</v>
      </c>
      <c r="Y2521" s="38">
        <v>-7.618646131455898E-3</v>
      </c>
      <c r="Z2521" s="38">
        <v>1.7219561880966648E-2</v>
      </c>
      <c r="AA2521" s="38">
        <v>-2.1434746339684353E-3</v>
      </c>
      <c r="AB2521" s="38">
        <v>-4.4495305665928752E-3</v>
      </c>
    </row>
    <row r="2522" spans="23:28" x14ac:dyDescent="0.25">
      <c r="W2522" s="37">
        <v>-2.8884864923398703E-3</v>
      </c>
      <c r="X2522" s="38">
        <v>1.055423849518411E-2</v>
      </c>
      <c r="Y2522" s="38">
        <v>-8.4452486880436496E-4</v>
      </c>
      <c r="Z2522" s="38">
        <v>-8.9958673712942985E-3</v>
      </c>
      <c r="AA2522" s="38">
        <v>1.1932797784637659E-2</v>
      </c>
      <c r="AB2522" s="38">
        <v>1.3126729667316249E-2</v>
      </c>
    </row>
    <row r="2523" spans="23:28" x14ac:dyDescent="0.25">
      <c r="W2523" s="37">
        <v>-2.3539976928092067E-3</v>
      </c>
      <c r="X2523" s="38">
        <v>4.4739324519105141E-4</v>
      </c>
      <c r="Y2523" s="38">
        <v>1.4808052804288309E-3</v>
      </c>
      <c r="Z2523" s="38">
        <v>-1.9842387022607003E-3</v>
      </c>
      <c r="AA2523" s="38">
        <v>5.750142296263948E-3</v>
      </c>
      <c r="AB2523" s="38">
        <v>1.0164721949298837E-3</v>
      </c>
    </row>
    <row r="2524" spans="23:28" x14ac:dyDescent="0.25">
      <c r="W2524" s="37">
        <v>9.6795517037971874E-4</v>
      </c>
      <c r="X2524" s="38">
        <v>5.8095367219502805E-3</v>
      </c>
      <c r="Y2524" s="38">
        <v>7.1112088772257278E-3</v>
      </c>
      <c r="Z2524" s="38">
        <v>1.1681071476533543E-2</v>
      </c>
      <c r="AA2524" s="38">
        <v>-3.027748642954976E-4</v>
      </c>
      <c r="AB2524" s="38">
        <v>5.7626403112284608E-3</v>
      </c>
    </row>
    <row r="2525" spans="23:28" x14ac:dyDescent="0.25">
      <c r="W2525" s="37">
        <v>6.9704781390086271E-3</v>
      </c>
      <c r="X2525" s="38">
        <v>-5.5653996807668582E-3</v>
      </c>
      <c r="Y2525" s="38">
        <v>1.5003696676591063E-3</v>
      </c>
      <c r="Z2525" s="38">
        <v>-1.5303725505589683E-3</v>
      </c>
      <c r="AA2525" s="38">
        <v>-1.0654078217968346E-2</v>
      </c>
      <c r="AB2525" s="38">
        <v>9.4953435599440129E-3</v>
      </c>
    </row>
    <row r="2526" spans="23:28" x14ac:dyDescent="0.25">
      <c r="W2526" s="37">
        <v>6.1095479077252091E-3</v>
      </c>
      <c r="X2526" s="38">
        <v>-7.7902586892596446E-3</v>
      </c>
      <c r="Y2526" s="38">
        <v>-2.9112603164903697E-4</v>
      </c>
      <c r="Z2526" s="38">
        <v>9.044382430448604E-3</v>
      </c>
      <c r="AA2526" s="38">
        <v>-1.0809756385162473E-3</v>
      </c>
      <c r="AB2526" s="38">
        <v>-9.6470227809855712E-3</v>
      </c>
    </row>
    <row r="2527" spans="23:28" x14ac:dyDescent="0.25">
      <c r="W2527" s="37">
        <v>1.5234435431906604E-3</v>
      </c>
      <c r="X2527" s="38">
        <v>9.1846819557540593E-3</v>
      </c>
      <c r="Y2527" s="38">
        <v>-8.7264926691626894E-3</v>
      </c>
      <c r="Z2527" s="38">
        <v>1.3046953525474236E-3</v>
      </c>
      <c r="AA2527" s="38">
        <v>-8.4020310931839058E-3</v>
      </c>
      <c r="AB2527" s="38">
        <v>-1.3565238269744441E-3</v>
      </c>
    </row>
    <row r="2528" spans="23:28" x14ac:dyDescent="0.25">
      <c r="W2528" s="37">
        <v>2.1238963790878185E-3</v>
      </c>
      <c r="X2528" s="38">
        <v>1.176608958101133E-2</v>
      </c>
      <c r="Y2528" s="38">
        <v>2.4594190157222395E-5</v>
      </c>
      <c r="Z2528" s="38">
        <v>-7.5806103056209398E-3</v>
      </c>
      <c r="AA2528" s="38">
        <v>-1.2497836759313942E-3</v>
      </c>
      <c r="AB2528" s="38">
        <v>1.6098061931994742E-2</v>
      </c>
    </row>
    <row r="2529" spans="23:28" x14ac:dyDescent="0.25">
      <c r="W2529" s="37">
        <v>1.264833726962388E-3</v>
      </c>
      <c r="X2529" s="38">
        <v>3.4653358445902996E-3</v>
      </c>
      <c r="Y2529" s="38">
        <v>5.4851127657035252E-3</v>
      </c>
      <c r="Z2529" s="38">
        <v>2.6948376770007595E-3</v>
      </c>
      <c r="AA2529" s="38">
        <v>-1.1259126803372056E-3</v>
      </c>
      <c r="AB2529" s="38">
        <v>3.8657862240928809E-3</v>
      </c>
    </row>
    <row r="2530" spans="23:28" x14ac:dyDescent="0.25">
      <c r="W2530" s="37">
        <v>-1.5707549528102391E-3</v>
      </c>
      <c r="X2530" s="38">
        <v>-6.8047631086519678E-3</v>
      </c>
      <c r="Y2530" s="38">
        <v>-8.6445944311562919E-4</v>
      </c>
      <c r="Z2530" s="38">
        <v>5.1355903436444347E-3</v>
      </c>
      <c r="AA2530" s="38">
        <v>-9.7680499346926818E-3</v>
      </c>
      <c r="AB2530" s="38">
        <v>4.8697096396030249E-3</v>
      </c>
    </row>
    <row r="2531" spans="23:28" x14ac:dyDescent="0.25">
      <c r="W2531" s="37">
        <v>3.8049647309875579E-3</v>
      </c>
      <c r="X2531" s="38">
        <v>-6.6541776934536732E-4</v>
      </c>
      <c r="Y2531" s="38">
        <v>-9.8328949611313867E-4</v>
      </c>
      <c r="Z2531" s="38">
        <v>1.216483273839185E-3</v>
      </c>
      <c r="AA2531" s="38">
        <v>3.849783675931394E-3</v>
      </c>
      <c r="AB2531" s="38">
        <v>-3.3213922016453578E-3</v>
      </c>
    </row>
    <row r="2532" spans="23:28" x14ac:dyDescent="0.25">
      <c r="W2532" s="37">
        <v>-5.3436070038529572E-3</v>
      </c>
      <c r="X2532" s="38">
        <v>-1.2312901819532271E-3</v>
      </c>
      <c r="Y2532" s="38">
        <v>2.7380469844534676E-3</v>
      </c>
      <c r="Z2532" s="38">
        <v>-5.3910050511774901E-3</v>
      </c>
      <c r="AA2532" s="38">
        <v>1.1247481157723813E-2</v>
      </c>
      <c r="AB2532" s="38">
        <v>1.9367192557059752E-3</v>
      </c>
    </row>
    <row r="2533" spans="23:28" x14ac:dyDescent="0.25">
      <c r="W2533" s="37">
        <v>4.150965846746112E-3</v>
      </c>
      <c r="X2533" s="38">
        <v>-3.3344801088096574E-3</v>
      </c>
      <c r="Y2533" s="38">
        <v>2.2381401805010685E-3</v>
      </c>
      <c r="Z2533" s="38">
        <v>1.1542690920861786E-3</v>
      </c>
      <c r="AA2533" s="38">
        <v>-7.7288922365289182E-3</v>
      </c>
      <c r="AB2533" s="38">
        <v>3.3558383712592333E-3</v>
      </c>
    </row>
    <row r="2534" spans="23:28" x14ac:dyDescent="0.25">
      <c r="W2534" s="37">
        <v>1.0559214751978288E-3</v>
      </c>
      <c r="X2534" s="38">
        <v>2.9696776757882617E-3</v>
      </c>
      <c r="Y2534" s="38">
        <v>-4.8251275252041538E-4</v>
      </c>
      <c r="Z2534" s="38">
        <v>-8.692751763800334E-3</v>
      </c>
      <c r="AA2534" s="38">
        <v>-8.0268990485928959E-4</v>
      </c>
      <c r="AB2534" s="38">
        <v>1.916923677196246E-3</v>
      </c>
    </row>
    <row r="2535" spans="23:28" x14ac:dyDescent="0.25">
      <c r="W2535" s="37">
        <v>3.5345174092057275E-3</v>
      </c>
      <c r="X2535" s="38">
        <v>4.441342719270323E-3</v>
      </c>
      <c r="Y2535" s="38">
        <v>-4.5265099465395921E-4</v>
      </c>
      <c r="Z2535" s="38">
        <v>3.8924106532533184E-3</v>
      </c>
      <c r="AA2535" s="38">
        <v>-1.0930158931761981E-3</v>
      </c>
      <c r="AB2535" s="38">
        <v>3.2682978952507254E-4</v>
      </c>
    </row>
    <row r="2536" spans="23:28" x14ac:dyDescent="0.25">
      <c r="W2536" s="37">
        <v>-3.0514553463959603E-3</v>
      </c>
      <c r="X2536" s="38">
        <v>-3.3152083890163339E-3</v>
      </c>
      <c r="Y2536" s="38">
        <v>-4.1264986425143431E-3</v>
      </c>
      <c r="Z2536" s="38">
        <v>1.1026735872593417E-2</v>
      </c>
      <c r="AA2536" s="38">
        <v>1.233030954254791E-2</v>
      </c>
      <c r="AB2536" s="38">
        <v>6.2278405984092389E-3</v>
      </c>
    </row>
    <row r="2537" spans="23:28" x14ac:dyDescent="0.25">
      <c r="W2537" s="37">
        <v>9.7559558207634834E-3</v>
      </c>
      <c r="X2537" s="38">
        <v>-2.6461810441323901E-3</v>
      </c>
      <c r="Y2537" s="38">
        <v>8.9945850100353712E-3</v>
      </c>
      <c r="Z2537" s="38">
        <v>-2.7803828985895965E-3</v>
      </c>
      <c r="AA2537" s="38">
        <v>7.5838058511260896E-3</v>
      </c>
      <c r="AB2537" s="38">
        <v>1.1533323939953698E-2</v>
      </c>
    </row>
    <row r="2538" spans="23:28" x14ac:dyDescent="0.25">
      <c r="W2538" s="37">
        <v>2.4581981051451291E-4</v>
      </c>
      <c r="X2538" s="38">
        <v>-2.964818438362272E-3</v>
      </c>
      <c r="Y2538" s="38">
        <v>6.4341125430801191E-4</v>
      </c>
      <c r="Z2538" s="38">
        <v>6.1587538615014634E-3</v>
      </c>
      <c r="AA2538" s="38">
        <v>1.6915171287208795E-2</v>
      </c>
      <c r="AB2538" s="38">
        <v>-1.0966862165436032E-2</v>
      </c>
    </row>
    <row r="2539" spans="23:28" x14ac:dyDescent="0.25">
      <c r="W2539" s="37">
        <v>-3.0891110645839947E-3</v>
      </c>
      <c r="X2539" s="38">
        <v>5.3038263356575046E-4</v>
      </c>
      <c r="Y2539" s="38">
        <v>1.6466429229272763E-3</v>
      </c>
      <c r="Z2539" s="38">
        <v>3.950422945609898E-3</v>
      </c>
      <c r="AA2539" s="38">
        <v>8.4341765260323876E-4</v>
      </c>
      <c r="AB2539" s="38">
        <v>3.0662662005728637E-3</v>
      </c>
    </row>
    <row r="2540" spans="23:28" x14ac:dyDescent="0.25">
      <c r="W2540" s="37">
        <v>6.5288360610778907E-3</v>
      </c>
      <c r="X2540" s="38">
        <v>-4.9588637213892062E-3</v>
      </c>
      <c r="Y2540" s="38">
        <v>-1.5613366230776591E-3</v>
      </c>
      <c r="Z2540" s="38">
        <v>-2.7952734437240007E-4</v>
      </c>
      <c r="AA2540" s="38">
        <v>1.9479582225438207E-3</v>
      </c>
      <c r="AB2540" s="38">
        <v>-1.3642560335132293E-2</v>
      </c>
    </row>
    <row r="2541" spans="23:28" x14ac:dyDescent="0.25">
      <c r="W2541" s="37">
        <v>2.9910328657919306E-3</v>
      </c>
      <c r="X2541" s="38">
        <v>-4.6734307691076536E-4</v>
      </c>
      <c r="Y2541" s="38">
        <v>-1.5174077561336161E-3</v>
      </c>
      <c r="Z2541" s="38">
        <v>-9.7627225356234706E-3</v>
      </c>
      <c r="AA2541" s="38">
        <v>1.2923674072325229E-2</v>
      </c>
      <c r="AB2541" s="38">
        <v>2.4065488231499329E-4</v>
      </c>
    </row>
    <row r="2542" spans="23:28" x14ac:dyDescent="0.25">
      <c r="W2542" s="37">
        <v>-2.5064735837222545E-4</v>
      </c>
      <c r="X2542" s="38">
        <v>-6.9943410219129873E-3</v>
      </c>
      <c r="Y2542" s="38">
        <v>1.0739893701205438E-2</v>
      </c>
      <c r="Z2542" s="38">
        <v>-9.4537847114115731E-4</v>
      </c>
      <c r="AA2542" s="38">
        <v>8.9099298894405356E-3</v>
      </c>
      <c r="AB2542" s="38">
        <v>1.04400982344363E-2</v>
      </c>
    </row>
    <row r="2543" spans="23:28" x14ac:dyDescent="0.25">
      <c r="W2543" s="37">
        <v>9.9769387361302504E-4</v>
      </c>
      <c r="X2543" s="38">
        <v>3.9201887628005352E-3</v>
      </c>
      <c r="Y2543" s="38">
        <v>4.2575477260048504E-3</v>
      </c>
      <c r="Z2543" s="38">
        <v>-4.2184502209864153E-3</v>
      </c>
      <c r="AA2543" s="38">
        <v>-9.6229862573556611E-3</v>
      </c>
      <c r="AB2543" s="38">
        <v>-1.2418408561061371E-4</v>
      </c>
    </row>
    <row r="2544" spans="23:28" x14ac:dyDescent="0.25">
      <c r="W2544" s="37">
        <v>8.9413301475346086E-3</v>
      </c>
      <c r="X2544" s="38">
        <v>3.4976225154205167E-3</v>
      </c>
      <c r="Y2544" s="38">
        <v>6.6311255914602955E-3</v>
      </c>
      <c r="Z2544" s="38">
        <v>-3.5809370653514644E-4</v>
      </c>
      <c r="AA2544" s="38">
        <v>1.1644351176172494E-2</v>
      </c>
      <c r="AB2544" s="38">
        <v>5.1984202094776267E-3</v>
      </c>
    </row>
    <row r="2545" spans="23:28" x14ac:dyDescent="0.25">
      <c r="W2545" s="37">
        <v>-2.3078737149276997E-3</v>
      </c>
      <c r="X2545" s="38">
        <v>-7.1039325777965132E-3</v>
      </c>
      <c r="Y2545" s="38">
        <v>-2.0940111534822796E-3</v>
      </c>
      <c r="Z2545" s="38">
        <v>9.7166295366434494E-3</v>
      </c>
      <c r="AA2545" s="38">
        <v>1.1105198351386934E-2</v>
      </c>
      <c r="AB2545" s="38">
        <v>-4.4603548325208974E-3</v>
      </c>
    </row>
    <row r="2546" spans="23:28" x14ac:dyDescent="0.25">
      <c r="W2546" s="37">
        <v>4.2761839404178315E-3</v>
      </c>
      <c r="X2546" s="38">
        <v>5.8878226334636566E-3</v>
      </c>
      <c r="Y2546" s="38">
        <v>-9.377478990651434E-3</v>
      </c>
      <c r="Z2546" s="38">
        <v>5.0318885412991218E-3</v>
      </c>
      <c r="AA2546" s="38">
        <v>5.1418496842496096E-3</v>
      </c>
      <c r="AB2546" s="38">
        <v>-2.954582898713488E-3</v>
      </c>
    </row>
    <row r="2547" spans="23:28" x14ac:dyDescent="0.25">
      <c r="W2547" s="37">
        <v>7.5138533838966385E-3</v>
      </c>
      <c r="X2547" s="38">
        <v>2.09404070826713E-3</v>
      </c>
      <c r="Y2547" s="38">
        <v>4.1218309723295536E-3</v>
      </c>
      <c r="Z2547" s="38">
        <v>-7.4159569582378029E-3</v>
      </c>
      <c r="AA2547" s="38">
        <v>9.0625464154873037E-4</v>
      </c>
      <c r="AB2547" s="38">
        <v>5.896438634760125E-3</v>
      </c>
    </row>
    <row r="2548" spans="23:28" x14ac:dyDescent="0.25">
      <c r="W2548" s="37">
        <v>1.1206831973139196E-2</v>
      </c>
      <c r="X2548" s="38">
        <v>1.3586648274213284E-6</v>
      </c>
      <c r="Y2548" s="38">
        <v>-4.1040899845451347E-3</v>
      </c>
      <c r="Z2548" s="38">
        <v>-4.6100204864960698E-4</v>
      </c>
      <c r="AA2548" s="38">
        <v>-6.4732220233883709E-3</v>
      </c>
      <c r="AB2548" s="38">
        <v>1.1418358077538869E-3</v>
      </c>
    </row>
    <row r="2549" spans="23:28" x14ac:dyDescent="0.25">
      <c r="W2549" s="37">
        <v>1.4862867965333862E-3</v>
      </c>
      <c r="X2549" s="38">
        <v>4.4370698040220296E-3</v>
      </c>
      <c r="Y2549" s="38">
        <v>6.8834451058624839E-3</v>
      </c>
      <c r="Z2549" s="38">
        <v>6.1626452664597306E-3</v>
      </c>
      <c r="AA2549" s="38">
        <v>1.5023078882321714E-2</v>
      </c>
      <c r="AB2549" s="38">
        <v>-3.5134453661281439E-3</v>
      </c>
    </row>
    <row r="2550" spans="23:28" x14ac:dyDescent="0.25">
      <c r="W2550" s="37">
        <v>1.0799243818823015E-3</v>
      </c>
      <c r="X2550" s="38">
        <v>3.8123085530751269E-3</v>
      </c>
      <c r="Y2550" s="38">
        <v>-1.2769465678924461E-3</v>
      </c>
      <c r="Z2550" s="38">
        <v>1.2609102562538464E-2</v>
      </c>
      <c r="AA2550" s="38">
        <v>6.4206530770286917E-3</v>
      </c>
      <c r="AB2550" s="38">
        <v>-4.2530168990320815E-3</v>
      </c>
    </row>
    <row r="2551" spans="23:28" x14ac:dyDescent="0.25">
      <c r="W2551" s="37">
        <v>4.8111479509301714E-3</v>
      </c>
      <c r="X2551" s="38">
        <v>7.9769293804711188E-3</v>
      </c>
      <c r="Y2551" s="38">
        <v>2.9720977664088426E-3</v>
      </c>
      <c r="Z2551" s="38">
        <v>2.1982557662624455E-3</v>
      </c>
      <c r="AA2551" s="38">
        <v>1.7050751158501952E-3</v>
      </c>
      <c r="AB2551" s="38">
        <v>9.3991576740212624E-3</v>
      </c>
    </row>
    <row r="2552" spans="23:28" x14ac:dyDescent="0.25">
      <c r="W2552" s="37">
        <v>-1.1901866855769188E-4</v>
      </c>
      <c r="X2552" s="38">
        <v>-5.6527131821349007E-4</v>
      </c>
      <c r="Y2552" s="38">
        <v>-9.4838954368664415E-3</v>
      </c>
      <c r="Z2552" s="38">
        <v>-6.335636705142679E-3</v>
      </c>
      <c r="AA2552" s="38">
        <v>4.1063725039828568E-3</v>
      </c>
      <c r="AB2552" s="38">
        <v>6.2509312478017821E-3</v>
      </c>
    </row>
    <row r="2553" spans="23:28" x14ac:dyDescent="0.25">
      <c r="W2553" s="37">
        <v>7.1046715673583178E-5</v>
      </c>
      <c r="X2553" s="38">
        <v>3.1352128442085816E-4</v>
      </c>
      <c r="Y2553" s="38">
        <v>1.6487541716336273E-2</v>
      </c>
      <c r="Z2553" s="38">
        <v>8.4433673540217566E-3</v>
      </c>
      <c r="AA2553" s="38">
        <v>-3.9773750212509186E-3</v>
      </c>
      <c r="AB2553" s="38">
        <v>9.584553621504165E-3</v>
      </c>
    </row>
    <row r="2554" spans="23:28" x14ac:dyDescent="0.25">
      <c r="W2554" s="37">
        <v>4.8156149341579291E-3</v>
      </c>
      <c r="X2554" s="38">
        <v>3.9884682044212232E-3</v>
      </c>
      <c r="Y2554" s="38">
        <v>1.3113212435704192E-2</v>
      </c>
      <c r="Z2554" s="38">
        <v>4.199224475388473E-3</v>
      </c>
      <c r="AA2554" s="38">
        <v>7.8440312027931204E-3</v>
      </c>
      <c r="AB2554" s="38">
        <v>-6.2235028245719148E-3</v>
      </c>
    </row>
    <row r="2555" spans="23:28" x14ac:dyDescent="0.25">
      <c r="W2555" s="37">
        <v>1.8775660146260634E-3</v>
      </c>
      <c r="X2555" s="38">
        <v>3.3902927705421462E-3</v>
      </c>
      <c r="Y2555" s="38">
        <v>5.5197252577760085E-3</v>
      </c>
      <c r="Z2555" s="38">
        <v>-1.2546761687815889E-3</v>
      </c>
      <c r="AA2555" s="38">
        <v>-8.1938935944810519E-3</v>
      </c>
      <c r="AB2555" s="38">
        <v>1.3158825166907627E-2</v>
      </c>
    </row>
    <row r="2556" spans="23:28" x14ac:dyDescent="0.25">
      <c r="W2556" s="37">
        <v>4.4240886063547803E-3</v>
      </c>
      <c r="X2556" s="38">
        <v>5.284496810669225E-3</v>
      </c>
      <c r="Y2556" s="38">
        <v>-6.0163036909638328E-3</v>
      </c>
      <c r="Z2556" s="38">
        <v>-3.0550719308565025E-3</v>
      </c>
      <c r="AA2556" s="38">
        <v>5.0562080251518636E-3</v>
      </c>
      <c r="AB2556" s="38">
        <v>-1.6891415292444435E-3</v>
      </c>
    </row>
    <row r="2557" spans="23:28" x14ac:dyDescent="0.25">
      <c r="W2557" s="37">
        <v>4.5755953715328358E-3</v>
      </c>
      <c r="X2557" s="38">
        <v>1.1358939653073321E-3</v>
      </c>
      <c r="Y2557" s="38">
        <v>-2.7108605487592219E-5</v>
      </c>
      <c r="Z2557" s="38">
        <v>-2.8508835650143741E-3</v>
      </c>
      <c r="AA2557" s="38">
        <v>-3.855780672794208E-3</v>
      </c>
      <c r="AB2557" s="38">
        <v>-5.0560332191376799E-3</v>
      </c>
    </row>
    <row r="2558" spans="23:28" x14ac:dyDescent="0.25">
      <c r="W2558" s="37">
        <v>6.2573955483443567E-3</v>
      </c>
      <c r="X2558" s="38">
        <v>1.6846256655990146E-3</v>
      </c>
      <c r="Y2558" s="38">
        <v>-6.2817031488943036E-3</v>
      </c>
      <c r="Z2558" s="38">
        <v>5.2236575296148655E-3</v>
      </c>
      <c r="AA2558" s="38">
        <v>5.6366508589126164E-4</v>
      </c>
      <c r="AB2558" s="38">
        <v>1.467023142039252E-2</v>
      </c>
    </row>
    <row r="2559" spans="23:28" x14ac:dyDescent="0.25">
      <c r="W2559" s="37">
        <v>3.2066028234097755E-3</v>
      </c>
      <c r="X2559" s="38">
        <v>9.8001431094962756E-4</v>
      </c>
      <c r="Y2559" s="38">
        <v>3.5986394009829385E-3</v>
      </c>
      <c r="Z2559" s="38">
        <v>-2.9248616571465394E-3</v>
      </c>
      <c r="AA2559" s="38">
        <v>1.73344410687685E-2</v>
      </c>
      <c r="AB2559" s="38">
        <v>9.3394774843422058E-3</v>
      </c>
    </row>
    <row r="2560" spans="23:28" x14ac:dyDescent="0.25">
      <c r="W2560" s="37">
        <v>-2.1208972020773211E-3</v>
      </c>
      <c r="X2560" s="38">
        <v>7.1763878420460971E-4</v>
      </c>
      <c r="Y2560" s="38">
        <v>-6.5897728376934544E-3</v>
      </c>
      <c r="Z2560" s="38">
        <v>2.7917019220523795E-3</v>
      </c>
      <c r="AA2560" s="38">
        <v>2.5661519576795399E-3</v>
      </c>
      <c r="AB2560" s="38">
        <v>-6.3777076990263596E-4</v>
      </c>
    </row>
    <row r="2561" spans="23:28" x14ac:dyDescent="0.25">
      <c r="W2561" s="37">
        <v>3.4631359676481222E-3</v>
      </c>
      <c r="X2561" s="38">
        <v>1.2834675956364663E-3</v>
      </c>
      <c r="Y2561" s="38">
        <v>1.0586932399340731E-2</v>
      </c>
      <c r="Z2561" s="38">
        <v>-1.2349706472986145E-2</v>
      </c>
      <c r="AA2561" s="38">
        <v>-1.0773533434886486E-2</v>
      </c>
      <c r="AB2561" s="38">
        <v>-1.0425665637843485E-2</v>
      </c>
    </row>
    <row r="2562" spans="23:28" x14ac:dyDescent="0.25">
      <c r="W2562" s="37">
        <v>3.4673843538243088E-3</v>
      </c>
      <c r="X2562" s="38">
        <v>4.497566435726184E-3</v>
      </c>
      <c r="Y2562" s="38">
        <v>4.9278207944131285E-3</v>
      </c>
      <c r="Z2562" s="38">
        <v>4.1526242110478048E-3</v>
      </c>
      <c r="AA2562" s="38">
        <v>-4.6622485423460603E-3</v>
      </c>
      <c r="AB2562" s="38">
        <v>-1.0593990938208299E-2</v>
      </c>
    </row>
    <row r="2563" spans="23:28" x14ac:dyDescent="0.25">
      <c r="W2563" s="37">
        <v>2.7367617258263633E-3</v>
      </c>
      <c r="X2563" s="38">
        <v>-2.9873187916018649E-4</v>
      </c>
      <c r="Y2563" s="38">
        <v>2.3006035967555359E-4</v>
      </c>
      <c r="Z2563" s="38">
        <v>9.2622172208502878E-4</v>
      </c>
      <c r="AA2563" s="38">
        <v>-6.6609155363868923E-3</v>
      </c>
      <c r="AB2563" s="38">
        <v>-2.42679303356781E-3</v>
      </c>
    </row>
    <row r="2564" spans="23:28" x14ac:dyDescent="0.25">
      <c r="W2564" s="37">
        <v>-8.6308976733707804E-4</v>
      </c>
      <c r="X2564" s="38">
        <v>-7.9363462395122021E-5</v>
      </c>
      <c r="Y2564" s="38">
        <v>3.9118428667607084E-4</v>
      </c>
      <c r="Z2564" s="38">
        <v>2.3647720202745401E-3</v>
      </c>
      <c r="AA2564" s="38">
        <v>4.7810393117368221E-3</v>
      </c>
      <c r="AB2564" s="38">
        <v>5.4920252786236235E-3</v>
      </c>
    </row>
    <row r="2565" spans="23:28" x14ac:dyDescent="0.25">
      <c r="W2565" s="37">
        <v>5.1461815018992636E-4</v>
      </c>
      <c r="X2565" s="38">
        <v>-1.9223906221886864E-3</v>
      </c>
      <c r="Y2565" s="38">
        <v>1.1731575532897841E-2</v>
      </c>
      <c r="Z2565" s="38">
        <v>2.1178678953958294E-3</v>
      </c>
      <c r="AA2565" s="38">
        <v>6.2592556024435907E-3</v>
      </c>
      <c r="AB2565" s="38">
        <v>9.0688792205459324E-3</v>
      </c>
    </row>
    <row r="2566" spans="23:28" x14ac:dyDescent="0.25">
      <c r="W2566" s="37">
        <v>4.5581079120747748E-4</v>
      </c>
      <c r="X2566" s="38">
        <v>2.8186050510848873E-3</v>
      </c>
      <c r="Y2566" s="38">
        <v>-4.5912438435574583E-3</v>
      </c>
      <c r="Z2566" s="38">
        <v>-4.1345918240665927E-3</v>
      </c>
      <c r="AA2566" s="38">
        <v>8.1187568103894582E-3</v>
      </c>
      <c r="AB2566" s="38">
        <v>-2.300834128039787E-3</v>
      </c>
    </row>
    <row r="2567" spans="23:28" x14ac:dyDescent="0.25">
      <c r="W2567" s="37">
        <v>1.7965710549091452E-3</v>
      </c>
      <c r="X2567" s="38">
        <v>-6.6201775300432919E-3</v>
      </c>
      <c r="Y2567" s="38">
        <v>1.8481974489564894E-3</v>
      </c>
      <c r="Z2567" s="38">
        <v>9.5269442438904658E-3</v>
      </c>
      <c r="AA2567" s="38">
        <v>-8.4268755780532965E-3</v>
      </c>
      <c r="AB2567" s="38">
        <v>9.8662192989526377E-3</v>
      </c>
    </row>
    <row r="2568" spans="23:28" x14ac:dyDescent="0.25">
      <c r="W2568" s="37">
        <v>2.7402830392005851E-3</v>
      </c>
      <c r="X2568" s="38">
        <v>8.4759753942853424E-4</v>
      </c>
      <c r="Y2568" s="38">
        <v>1.2276713544484665E-3</v>
      </c>
      <c r="Z2568" s="38">
        <v>-1.6298931624703983E-3</v>
      </c>
      <c r="AA2568" s="38">
        <v>1.9856680556666105E-3</v>
      </c>
      <c r="AB2568" s="38">
        <v>-6.3870993209216975E-3</v>
      </c>
    </row>
    <row r="2569" spans="23:28" x14ac:dyDescent="0.25">
      <c r="W2569" s="37">
        <v>-4.0390007916372272E-3</v>
      </c>
      <c r="X2569" s="38">
        <v>7.5040964273066484E-3</v>
      </c>
      <c r="Y2569" s="38">
        <v>4.9550172052964629E-3</v>
      </c>
      <c r="Z2569" s="38">
        <v>2.578337016149089E-3</v>
      </c>
      <c r="AA2569" s="38">
        <v>3.4903331798966973E-3</v>
      </c>
      <c r="AB2569" s="38">
        <v>2.6233684287821236E-3</v>
      </c>
    </row>
    <row r="2570" spans="23:28" x14ac:dyDescent="0.25">
      <c r="W2570" s="37">
        <v>5.1537465560599228E-3</v>
      </c>
      <c r="X2570" s="38">
        <v>7.6767570842785054E-3</v>
      </c>
      <c r="Y2570" s="38">
        <v>-3.1772217409492438E-3</v>
      </c>
      <c r="Z2570" s="38">
        <v>-5.525755297338765E-3</v>
      </c>
      <c r="AA2570" s="38">
        <v>2.2830531780607998E-3</v>
      </c>
      <c r="AB2570" s="38">
        <v>4.5743438455578146E-3</v>
      </c>
    </row>
    <row r="2571" spans="23:28" x14ac:dyDescent="0.25">
      <c r="W2571" s="37">
        <v>-2.4467395633255367E-4</v>
      </c>
      <c r="X2571" s="38">
        <v>-2.3738262982296869E-3</v>
      </c>
      <c r="Y2571" s="38">
        <v>-7.5484586609003597E-3</v>
      </c>
      <c r="Z2571" s="38">
        <v>1.4375343945004714E-3</v>
      </c>
      <c r="AA2571" s="38">
        <v>5.4231225623050704E-3</v>
      </c>
      <c r="AB2571" s="38">
        <v>3.1421702125375307E-3</v>
      </c>
    </row>
    <row r="2572" spans="23:28" x14ac:dyDescent="0.25">
      <c r="W2572" s="37">
        <v>-2.0993416319484816E-3</v>
      </c>
      <c r="X2572" s="38">
        <v>-2.9478030794271035E-3</v>
      </c>
      <c r="Y2572" s="38">
        <v>9.2341947679902663E-3</v>
      </c>
      <c r="Z2572" s="38">
        <v>3.0425181508519014E-3</v>
      </c>
      <c r="AA2572" s="38">
        <v>-4.1527074098587037E-3</v>
      </c>
      <c r="AB2572" s="38">
        <v>4.9423521183020059E-3</v>
      </c>
    </row>
    <row r="2573" spans="23:28" x14ac:dyDescent="0.25">
      <c r="W2573" s="37">
        <v>3.7785620088456196E-3</v>
      </c>
      <c r="X2573" s="38">
        <v>-3.7092867180253961E-3</v>
      </c>
      <c r="Y2573" s="38">
        <v>2.3346602920843E-3</v>
      </c>
      <c r="Z2573" s="38">
        <v>-4.1236765711517367E-3</v>
      </c>
      <c r="AA2573" s="38">
        <v>3.6519827664131298E-3</v>
      </c>
      <c r="AB2573" s="38">
        <v>3.6940149335681783E-3</v>
      </c>
    </row>
    <row r="2574" spans="23:28" x14ac:dyDescent="0.25">
      <c r="W2574" s="37">
        <v>-6.589249037462286E-3</v>
      </c>
      <c r="X2574" s="38">
        <v>-1.6096175861312076E-3</v>
      </c>
      <c r="Y2574" s="38">
        <v>5.6511663506658809E-3</v>
      </c>
      <c r="Z2574" s="38">
        <v>3.8063846735094547E-4</v>
      </c>
      <c r="AA2574" s="38">
        <v>5.2323960663750767E-3</v>
      </c>
      <c r="AB2574" s="38">
        <v>-4.8330416028544276E-3</v>
      </c>
    </row>
    <row r="2575" spans="23:28" x14ac:dyDescent="0.25">
      <c r="W2575" s="37">
        <v>-2.4250417345698218E-3</v>
      </c>
      <c r="X2575" s="38">
        <v>3.8411125799721049E-3</v>
      </c>
      <c r="Y2575" s="38">
        <v>1.3098799818684349E-2</v>
      </c>
      <c r="Z2575" s="38">
        <v>8.5788645566208183E-5</v>
      </c>
      <c r="AA2575" s="38">
        <v>1.6296901154518127E-2</v>
      </c>
      <c r="AB2575" s="38">
        <v>5.9236376422508331E-3</v>
      </c>
    </row>
    <row r="2576" spans="23:28" x14ac:dyDescent="0.25">
      <c r="W2576" s="37">
        <v>1.1346686869714176E-3</v>
      </c>
      <c r="X2576" s="38">
        <v>1.0511858152109199E-2</v>
      </c>
      <c r="Y2576" s="38">
        <v>-6.1492815526798883E-5</v>
      </c>
      <c r="Z2576" s="38">
        <v>5.6812563942286939E-3</v>
      </c>
      <c r="AA2576" s="38">
        <v>-3.0292355258017779E-3</v>
      </c>
      <c r="AB2576" s="38">
        <v>2.4703195130190581E-3</v>
      </c>
    </row>
    <row r="2577" spans="23:28" x14ac:dyDescent="0.25">
      <c r="W2577" s="37">
        <v>5.3191579945618284E-3</v>
      </c>
      <c r="X2577" s="38">
        <v>-6.0735059853177509E-3</v>
      </c>
      <c r="Y2577" s="38">
        <v>-9.7078334256038936E-4</v>
      </c>
      <c r="Z2577" s="38">
        <v>6.0455305363859221E-3</v>
      </c>
      <c r="AA2577" s="38">
        <v>8.1974921305198213E-3</v>
      </c>
      <c r="AB2577" s="38">
        <v>5.1078770276366415E-3</v>
      </c>
    </row>
    <row r="2578" spans="23:28" x14ac:dyDescent="0.25">
      <c r="W2578" s="37">
        <v>-1.961159782696632E-3</v>
      </c>
      <c r="X2578" s="38">
        <v>-1.8127445648351568E-3</v>
      </c>
      <c r="Y2578" s="38">
        <v>5.4954780039712207E-3</v>
      </c>
      <c r="Z2578" s="38">
        <v>-4.7643657505323073E-4</v>
      </c>
      <c r="AA2578" s="38">
        <v>1.3922729668673127E-3</v>
      </c>
      <c r="AB2578" s="38">
        <v>-2.566913197928079E-3</v>
      </c>
    </row>
    <row r="2579" spans="23:28" x14ac:dyDescent="0.25">
      <c r="W2579" s="37">
        <v>6.1311700073914833E-3</v>
      </c>
      <c r="X2579" s="38">
        <v>1.4666742870540475E-3</v>
      </c>
      <c r="Y2579" s="38">
        <v>8.5061113332230895E-4</v>
      </c>
      <c r="Z2579" s="38">
        <v>4.8549952073983146E-3</v>
      </c>
      <c r="AA2579" s="38">
        <v>8.3436406531371167E-3</v>
      </c>
      <c r="AB2579" s="38">
        <v>-6.841197567733616E-4</v>
      </c>
    </row>
    <row r="2580" spans="23:28" x14ac:dyDescent="0.25">
      <c r="W2580" s="37">
        <v>-1.0062090891553089E-2</v>
      </c>
      <c r="X2580" s="38">
        <v>1.4257872842572397E-3</v>
      </c>
      <c r="Y2580" s="38">
        <v>2.7693586417204645E-3</v>
      </c>
      <c r="Z2580" s="38">
        <v>1.7444230214205153E-4</v>
      </c>
      <c r="AA2580" s="38">
        <v>2.8710545994807034E-3</v>
      </c>
      <c r="AB2580" s="38">
        <v>-6.8338203810650155E-3</v>
      </c>
    </row>
    <row r="2581" spans="23:28" x14ac:dyDescent="0.25">
      <c r="W2581" s="37">
        <v>2.817267522899783E-4</v>
      </c>
      <c r="X2581" s="38">
        <v>-9.4792828553181586E-5</v>
      </c>
      <c r="Y2581" s="38">
        <v>-9.8239487733408162E-4</v>
      </c>
      <c r="Z2581" s="38">
        <v>-3.3461545414582364E-3</v>
      </c>
      <c r="AA2581" s="38">
        <v>-2.2624332667794079E-3</v>
      </c>
      <c r="AB2581" s="38">
        <v>-6.5304223277176787E-3</v>
      </c>
    </row>
    <row r="2582" spans="23:28" x14ac:dyDescent="0.25">
      <c r="W2582" s="37">
        <v>1.4946837745796074E-3</v>
      </c>
      <c r="X2582" s="38">
        <v>-4.88027260164381E-3</v>
      </c>
      <c r="Y2582" s="38">
        <v>7.4068402801036439E-3</v>
      </c>
      <c r="Z2582" s="38">
        <v>5.050944294736836E-4</v>
      </c>
      <c r="AA2582" s="38">
        <v>-7.3175219621509314E-3</v>
      </c>
      <c r="AB2582" s="38">
        <v>1.4904659364116378E-2</v>
      </c>
    </row>
    <row r="2583" spans="23:28" x14ac:dyDescent="0.25">
      <c r="W2583" s="37">
        <v>-1.7814872626346187E-3</v>
      </c>
      <c r="X2583" s="38">
        <v>4.916486534762953E-3</v>
      </c>
      <c r="Y2583" s="38">
        <v>-3.9625304447748928E-3</v>
      </c>
      <c r="Z2583" s="38">
        <v>-4.0372111963624785E-4</v>
      </c>
      <c r="AA2583" s="38">
        <v>-1.1111068341881037E-3</v>
      </c>
      <c r="AB2583" s="38">
        <v>5.7902250013161394E-3</v>
      </c>
    </row>
    <row r="2584" spans="23:28" x14ac:dyDescent="0.25">
      <c r="W2584" s="37">
        <v>1.0588012537467875E-3</v>
      </c>
      <c r="X2584" s="38">
        <v>2.6148676559168962E-3</v>
      </c>
      <c r="Y2584" s="38">
        <v>-7.1050979335690496E-3</v>
      </c>
      <c r="Z2584" s="38">
        <v>7.2809964134023172E-3</v>
      </c>
      <c r="AA2584" s="38">
        <v>7.4239974456839263E-3</v>
      </c>
      <c r="AB2584" s="38">
        <v>1.0007328823018179E-2</v>
      </c>
    </row>
    <row r="2585" spans="23:28" x14ac:dyDescent="0.25">
      <c r="W2585" s="37">
        <v>1.961236412169819E-3</v>
      </c>
      <c r="X2585" s="38">
        <v>-2.5071477941528424E-3</v>
      </c>
      <c r="Y2585" s="38">
        <v>-1.9762793221583712E-3</v>
      </c>
      <c r="Z2585" s="38">
        <v>5.6271700051012882E-3</v>
      </c>
      <c r="AA2585" s="38">
        <v>1.5866818249458447E-3</v>
      </c>
      <c r="AB2585" s="38">
        <v>-3.614628357002948E-3</v>
      </c>
    </row>
    <row r="2586" spans="23:28" x14ac:dyDescent="0.25">
      <c r="W2586" s="37">
        <v>4.0432643345266112E-4</v>
      </c>
      <c r="X2586" s="38">
        <v>-2.4143481411774696E-3</v>
      </c>
      <c r="Y2586" s="38">
        <v>4.4433322823839265E-3</v>
      </c>
      <c r="Z2586" s="38">
        <v>8.9507668311052829E-4</v>
      </c>
      <c r="AA2586" s="38">
        <v>-1.8489238608628512E-3</v>
      </c>
      <c r="AB2586" s="38">
        <v>7.5152994135227347E-3</v>
      </c>
    </row>
    <row r="2587" spans="23:28" x14ac:dyDescent="0.25">
      <c r="W2587" s="37">
        <v>-4.2223942136857661E-3</v>
      </c>
      <c r="X2587" s="38">
        <v>5.5050152084513684E-3</v>
      </c>
      <c r="Y2587" s="38">
        <v>-2.5389883644005755E-3</v>
      </c>
      <c r="Z2587" s="38">
        <v>1.7903206124457937E-3</v>
      </c>
      <c r="AA2587" s="38">
        <v>-1.233220686018467E-3</v>
      </c>
      <c r="AB2587" s="38">
        <v>-4.5177796174481043E-3</v>
      </c>
    </row>
    <row r="2588" spans="23:28" x14ac:dyDescent="0.25">
      <c r="W2588" s="37">
        <v>-4.1262777358642782E-4</v>
      </c>
      <c r="X2588" s="38">
        <v>3.0200642848067219E-3</v>
      </c>
      <c r="Y2588" s="38">
        <v>-6.0666244548396213E-3</v>
      </c>
      <c r="Z2588" s="38">
        <v>-2.3382323596877544E-3</v>
      </c>
      <c r="AA2588" s="38">
        <v>-1.1191305824369193E-2</v>
      </c>
      <c r="AB2588" s="38">
        <v>-5.0427942447764506E-3</v>
      </c>
    </row>
    <row r="2589" spans="23:28" x14ac:dyDescent="0.25">
      <c r="W2589" s="37">
        <v>3.1887491468281948E-3</v>
      </c>
      <c r="X2589" s="38">
        <v>2.0895225364038197E-3</v>
      </c>
      <c r="Y2589" s="38">
        <v>9.3960899180761774E-3</v>
      </c>
      <c r="Z2589" s="38">
        <v>-2.4161087564323683E-3</v>
      </c>
      <c r="AA2589" s="38">
        <v>8.298382741585373E-3</v>
      </c>
      <c r="AB2589" s="38">
        <v>9.8270976685729695E-3</v>
      </c>
    </row>
    <row r="2590" spans="23:28" x14ac:dyDescent="0.25">
      <c r="W2590" s="37">
        <v>-1.5335364287253469E-3</v>
      </c>
      <c r="X2590" s="38">
        <v>-1.9021051750532933E-3</v>
      </c>
      <c r="Y2590" s="38">
        <v>-7.1456951167841905E-3</v>
      </c>
      <c r="Z2590" s="38">
        <v>-3.6079412204060649E-3</v>
      </c>
      <c r="AA2590" s="38">
        <v>5.9342527639353647E-3</v>
      </c>
      <c r="AB2590" s="38">
        <v>2.8251894242534038E-3</v>
      </c>
    </row>
    <row r="2591" spans="23:28" x14ac:dyDescent="0.25">
      <c r="W2591" s="37">
        <v>7.9494986039062494E-4</v>
      </c>
      <c r="X2591" s="38">
        <v>-9.7344351272331542E-3</v>
      </c>
      <c r="Y2591" s="38">
        <v>8.2676239599582917E-3</v>
      </c>
      <c r="Z2591" s="38">
        <v>-7.8744538693063088E-4</v>
      </c>
      <c r="AA2591" s="38">
        <v>4.3437397072091698E-3</v>
      </c>
      <c r="AB2591" s="38">
        <v>9.6149051650048934E-3</v>
      </c>
    </row>
    <row r="2592" spans="23:28" x14ac:dyDescent="0.25">
      <c r="W2592" s="37">
        <v>3.1868958239996571E-3</v>
      </c>
      <c r="X2592" s="38">
        <v>-1.7852888706693191E-4</v>
      </c>
      <c r="Y2592" s="38">
        <v>2.5986653786763785E-3</v>
      </c>
      <c r="Z2592" s="38">
        <v>-3.2520432584249651E-3</v>
      </c>
      <c r="AA2592" s="38">
        <v>-9.6963384193368262E-4</v>
      </c>
      <c r="AB2592" s="38">
        <v>-1.5547646818173234E-3</v>
      </c>
    </row>
    <row r="2593" spans="23:28" x14ac:dyDescent="0.25">
      <c r="W2593" s="37">
        <v>-3.7382492655538956E-3</v>
      </c>
      <c r="X2593" s="38">
        <v>1.0619247848604574E-2</v>
      </c>
      <c r="Y2593" s="38">
        <v>2.5259051079079657E-3</v>
      </c>
      <c r="Z2593" s="38">
        <v>-3.4321805212021001E-4</v>
      </c>
      <c r="AA2593" s="38">
        <v>-5.0237111635506159E-4</v>
      </c>
      <c r="AB2593" s="38">
        <v>5.5838093522983401E-3</v>
      </c>
    </row>
    <row r="2594" spans="23:28" x14ac:dyDescent="0.25">
      <c r="W2594" s="37">
        <v>-1.8355282554708538E-3</v>
      </c>
      <c r="X2594" s="38">
        <v>4.7608412367262636E-3</v>
      </c>
      <c r="Y2594" s="38">
        <v>4.1714057083809173E-4</v>
      </c>
      <c r="Z2594" s="38">
        <v>9.5245707628520901E-3</v>
      </c>
      <c r="AA2594" s="38">
        <v>-7.1381099441088737E-3</v>
      </c>
      <c r="AB2594" s="38">
        <v>-6.1860580750486404E-3</v>
      </c>
    </row>
    <row r="2595" spans="23:28" x14ac:dyDescent="0.25">
      <c r="W2595" s="37">
        <v>-1.6223533612006577E-3</v>
      </c>
      <c r="X2595" s="38">
        <v>1.0332264908152866E-2</v>
      </c>
      <c r="Y2595" s="38">
        <v>1.313240098219103E-3</v>
      </c>
      <c r="Z2595" s="38">
        <v>-1.1080059709155467E-2</v>
      </c>
      <c r="AA2595" s="38">
        <v>6.5647847041953354E-3</v>
      </c>
      <c r="AB2595" s="38">
        <v>8.6657235250517262E-3</v>
      </c>
    </row>
    <row r="2596" spans="23:28" x14ac:dyDescent="0.25">
      <c r="W2596" s="37">
        <v>4.586905392896733E-3</v>
      </c>
      <c r="X2596" s="38">
        <v>7.6244444269468661E-4</v>
      </c>
      <c r="Y2596" s="38">
        <v>4.1490150436435218E-3</v>
      </c>
      <c r="Z2596" s="38">
        <v>-6.1456478276057172E-3</v>
      </c>
      <c r="AA2596" s="38">
        <v>-2.607414065906778E-3</v>
      </c>
      <c r="AB2596" s="38">
        <v>-1.1986371099406824E-3</v>
      </c>
    </row>
    <row r="2597" spans="23:28" x14ac:dyDescent="0.25">
      <c r="W2597" s="37">
        <v>3.1159183117764767E-3</v>
      </c>
      <c r="X2597" s="38">
        <v>1.2081847151202965E-3</v>
      </c>
      <c r="Y2597" s="38">
        <v>5.9162696589315604E-3</v>
      </c>
      <c r="Z2597" s="38">
        <v>1.8867530482867732E-2</v>
      </c>
      <c r="AA2597" s="38">
        <v>7.004483191948384E-3</v>
      </c>
      <c r="AB2597" s="38">
        <v>8.1740620579570534E-3</v>
      </c>
    </row>
    <row r="2598" spans="23:28" x14ac:dyDescent="0.25">
      <c r="W2598" s="37">
        <v>-2.5037271689157927E-3</v>
      </c>
      <c r="X2598" s="38">
        <v>6.5068721303541679E-3</v>
      </c>
      <c r="Y2598" s="38">
        <v>-1.5006382813648087E-3</v>
      </c>
      <c r="Z2598" s="38">
        <v>-4.3201925215442319E-3</v>
      </c>
      <c r="AA2598" s="38">
        <v>8.5508919402025631E-3</v>
      </c>
      <c r="AB2598" s="38">
        <v>1.6237294438600656E-3</v>
      </c>
    </row>
    <row r="2599" spans="23:28" x14ac:dyDescent="0.25">
      <c r="W2599" s="37">
        <v>1.7087425612757213E-3</v>
      </c>
      <c r="X2599" s="38">
        <v>9.3123549529627783E-4</v>
      </c>
      <c r="Y2599" s="38">
        <v>-2.2373105725331703E-3</v>
      </c>
      <c r="Z2599" s="38">
        <v>3.7365267663346455E-3</v>
      </c>
      <c r="AA2599" s="38">
        <v>-1.5659320378210396E-3</v>
      </c>
      <c r="AB2599" s="38">
        <v>-3.6445271426724501E-3</v>
      </c>
    </row>
    <row r="2600" spans="23:28" x14ac:dyDescent="0.25">
      <c r="W2600" s="37">
        <v>-6.1079743636597407E-3</v>
      </c>
      <c r="X2600" s="38">
        <v>4.5258635989521272E-3</v>
      </c>
      <c r="Y2600" s="38">
        <v>8.2815553337728491E-3</v>
      </c>
      <c r="Z2600" s="38">
        <v>1.5337225825834321E-2</v>
      </c>
      <c r="AA2600" s="38">
        <v>1.0709581252839415E-2</v>
      </c>
      <c r="AB2600" s="38">
        <v>-8.5648644891203728E-3</v>
      </c>
    </row>
    <row r="2601" spans="23:28" x14ac:dyDescent="0.25">
      <c r="W2601" s="37">
        <v>3.0685825458916949E-3</v>
      </c>
      <c r="X2601" s="38">
        <v>1.3348988228244728E-5</v>
      </c>
      <c r="Y2601" s="38">
        <v>-1.210862004151204E-3</v>
      </c>
      <c r="Z2601" s="38">
        <v>2.9716587024096949E-3</v>
      </c>
      <c r="AA2601" s="38">
        <v>6.3222377467434853E-3</v>
      </c>
      <c r="AB2601" s="38">
        <v>1.5808348315535113E-3</v>
      </c>
    </row>
    <row r="2602" spans="23:28" x14ac:dyDescent="0.25">
      <c r="W2602" s="37">
        <v>2.8822903368549303E-3</v>
      </c>
      <c r="X2602" s="38">
        <v>7.9255235939635887E-3</v>
      </c>
      <c r="Y2602" s="38">
        <v>-1.0012818738183705E-2</v>
      </c>
      <c r="Z2602" s="38">
        <v>3.7213406274815494E-3</v>
      </c>
      <c r="AA2602" s="38">
        <v>1.5832037312164902E-2</v>
      </c>
      <c r="AB2602" s="38">
        <v>4.4092549252458414E-3</v>
      </c>
    </row>
    <row r="2603" spans="23:28" x14ac:dyDescent="0.25">
      <c r="W2603" s="37">
        <v>-6.0640458605135785E-3</v>
      </c>
      <c r="X2603" s="38">
        <v>7.3553619156664345E-3</v>
      </c>
      <c r="Y2603" s="38">
        <v>2.1440879827910979E-3</v>
      </c>
      <c r="Z2603" s="38">
        <v>-1.1512916413875064E-2</v>
      </c>
      <c r="AA2603" s="38">
        <v>6.0088702558539807E-3</v>
      </c>
      <c r="AB2603" s="38">
        <v>5.8172060142955163E-3</v>
      </c>
    </row>
    <row r="2604" spans="23:28" x14ac:dyDescent="0.25">
      <c r="W2604" s="37">
        <v>-4.4792742619407366E-3</v>
      </c>
      <c r="X2604" s="38">
        <v>-9.7845786260586463E-4</v>
      </c>
      <c r="Y2604" s="38">
        <v>-1.0449343344086082E-2</v>
      </c>
      <c r="Z2604" s="38">
        <v>-4.1798397561877212E-3</v>
      </c>
      <c r="AA2604" s="38">
        <v>1.7983336111763492E-3</v>
      </c>
      <c r="AB2604" s="38">
        <v>-4.0071358590590533E-3</v>
      </c>
    </row>
    <row r="2605" spans="23:28" x14ac:dyDescent="0.25">
      <c r="W2605" s="37">
        <v>3.0073563630125134E-3</v>
      </c>
      <c r="X2605" s="38">
        <v>4.1514494003204155E-3</v>
      </c>
      <c r="Y2605" s="38">
        <v>-8.279750899825012E-3</v>
      </c>
      <c r="Z2605" s="38">
        <v>-2.4694844811790975E-3</v>
      </c>
      <c r="AA2605" s="38">
        <v>8.676280377665534E-4</v>
      </c>
      <c r="AB2605" s="38">
        <v>-1.3710456151908147E-3</v>
      </c>
    </row>
    <row r="2606" spans="23:28" x14ac:dyDescent="0.25">
      <c r="W2606" s="37">
        <v>1.9177023341384483E-3</v>
      </c>
      <c r="X2606" s="38">
        <v>1.8215969499578953E-5</v>
      </c>
      <c r="Y2606" s="38">
        <v>-1.0102879577643755E-4</v>
      </c>
      <c r="Z2606" s="38">
        <v>6.062793471147597E-3</v>
      </c>
      <c r="AA2606" s="38">
        <v>6.0437686589546501E-3</v>
      </c>
      <c r="AB2606" s="38">
        <v>-2.9922540271523756E-3</v>
      </c>
    </row>
    <row r="2607" spans="23:28" x14ac:dyDescent="0.25">
      <c r="W2607" s="37">
        <v>1.4295038363328785E-3</v>
      </c>
      <c r="X2607" s="38">
        <v>-2.2264870242215688E-3</v>
      </c>
      <c r="Y2607" s="38">
        <v>-1.3093861134117471E-2</v>
      </c>
      <c r="Z2607" s="38">
        <v>5.7240618487696335E-3</v>
      </c>
      <c r="AA2607" s="38">
        <v>-1.1880162527551875E-3</v>
      </c>
      <c r="AB2607" s="38">
        <v>1.6756624439825828E-3</v>
      </c>
    </row>
    <row r="2608" spans="23:28" x14ac:dyDescent="0.25">
      <c r="W2608" s="37">
        <v>-6.3719445597613224E-3</v>
      </c>
      <c r="X2608" s="38">
        <v>-4.299919148455956E-3</v>
      </c>
      <c r="Y2608" s="38">
        <v>9.7440786298975588E-4</v>
      </c>
      <c r="Z2608" s="38">
        <v>-3.9226344476162925E-3</v>
      </c>
      <c r="AA2608" s="38">
        <v>-2.7064558561425657E-3</v>
      </c>
      <c r="AB2608" s="38">
        <v>4.7360370821355902E-3</v>
      </c>
    </row>
    <row r="2609" spans="23:28" x14ac:dyDescent="0.25">
      <c r="W2609" s="37">
        <v>9.0095324276247991E-3</v>
      </c>
      <c r="X2609" s="38">
        <v>-9.1122899468464302E-3</v>
      </c>
      <c r="Y2609" s="38">
        <v>2.856630246063651E-3</v>
      </c>
      <c r="Z2609" s="38">
        <v>-7.6296541389529022E-4</v>
      </c>
      <c r="AA2609" s="38">
        <v>4.8730830859392881E-3</v>
      </c>
      <c r="AB2609" s="38">
        <v>-8.0417604168687832E-4</v>
      </c>
    </row>
    <row r="2610" spans="23:28" x14ac:dyDescent="0.25">
      <c r="W2610" s="37">
        <v>-5.3106273617246182E-3</v>
      </c>
      <c r="X2610" s="38">
        <v>-2.2430663713967074E-3</v>
      </c>
      <c r="Y2610" s="38">
        <v>5.4112851221849272E-3</v>
      </c>
      <c r="Z2610" s="38">
        <v>-3.5730841674820116E-3</v>
      </c>
      <c r="AA2610" s="38">
        <v>2.3477361183613533E-4</v>
      </c>
      <c r="AB2610" s="38">
        <v>6.2446261757817412E-3</v>
      </c>
    </row>
    <row r="2611" spans="23:28" x14ac:dyDescent="0.25">
      <c r="W2611" s="37">
        <v>-1.497258822384174E-3</v>
      </c>
      <c r="X2611" s="38">
        <v>9.0478614654566636E-3</v>
      </c>
      <c r="Y2611" s="38">
        <v>-8.1193364980630574E-3</v>
      </c>
      <c r="Z2611" s="38">
        <v>8.9658367672484016E-3</v>
      </c>
      <c r="AA2611" s="38">
        <v>1.3063848306145518E-2</v>
      </c>
      <c r="AB2611" s="38">
        <v>2.5439261982104656E-3</v>
      </c>
    </row>
    <row r="2612" spans="23:28" x14ac:dyDescent="0.25">
      <c r="W2612" s="37">
        <v>-4.3487052926153413E-3</v>
      </c>
      <c r="X2612" s="38">
        <v>-9.4130944600910871E-3</v>
      </c>
      <c r="Y2612" s="38">
        <v>-2.7968113267401356E-3</v>
      </c>
      <c r="Z2612" s="38">
        <v>6.3173355132050343E-3</v>
      </c>
      <c r="AA2612" s="38">
        <v>-5.2530566235072917E-4</v>
      </c>
      <c r="AB2612" s="38">
        <v>8.1226153532828905E-3</v>
      </c>
    </row>
    <row r="2613" spans="23:28" x14ac:dyDescent="0.25">
      <c r="W2613" s="37">
        <v>5.3868280383525414E-3</v>
      </c>
      <c r="X2613" s="38">
        <v>3.4027572567320022E-3</v>
      </c>
      <c r="Y2613" s="38">
        <v>4.4388159999958592E-3</v>
      </c>
      <c r="Z2613" s="38">
        <v>1.3545523628027877E-2</v>
      </c>
      <c r="AA2613" s="38">
        <v>-1.0092036685720087E-2</v>
      </c>
      <c r="AB2613" s="38">
        <v>-5.7213776209333444E-3</v>
      </c>
    </row>
    <row r="2614" spans="23:28" x14ac:dyDescent="0.25">
      <c r="W2614" s="37">
        <v>2.002898158933385E-3</v>
      </c>
      <c r="X2614" s="38">
        <v>1.4447407491024946E-4</v>
      </c>
      <c r="Y2614" s="38">
        <v>2.9628430893841144E-3</v>
      </c>
      <c r="Z2614" s="38">
        <v>-7.044424379881821E-3</v>
      </c>
      <c r="AA2614" s="38">
        <v>8.7443458288442334E-3</v>
      </c>
      <c r="AB2614" s="38">
        <v>1.7581146756914677E-3</v>
      </c>
    </row>
    <row r="2615" spans="23:28" x14ac:dyDescent="0.25">
      <c r="W2615" s="37">
        <v>5.4377991682471472E-3</v>
      </c>
      <c r="X2615" s="38">
        <v>-7.9970394128758902E-4</v>
      </c>
      <c r="Y2615" s="38">
        <v>8.0030887880056987E-4</v>
      </c>
      <c r="Z2615" s="38">
        <v>7.5971926738129685E-4</v>
      </c>
      <c r="AA2615" s="38">
        <v>4.450069824187085E-3</v>
      </c>
      <c r="AB2615" s="38">
        <v>1.4138174982566852E-3</v>
      </c>
    </row>
    <row r="2616" spans="23:28" x14ac:dyDescent="0.25">
      <c r="W2616" s="37">
        <v>1.5593599891857593E-3</v>
      </c>
      <c r="X2616" s="38">
        <v>-8.6993998568141227E-4</v>
      </c>
      <c r="Y2616" s="38">
        <v>3.0635709941212556E-3</v>
      </c>
      <c r="Z2616" s="38">
        <v>5.7596916629619951E-3</v>
      </c>
      <c r="AA2616" s="38">
        <v>-8.2036724815145144E-3</v>
      </c>
      <c r="AB2616" s="38">
        <v>-3.3845770723142776E-3</v>
      </c>
    </row>
    <row r="2617" spans="23:28" x14ac:dyDescent="0.25">
      <c r="W2617" s="37">
        <v>2.8067555513174736E-3</v>
      </c>
      <c r="X2617" s="38">
        <v>-8.1062800129293455E-3</v>
      </c>
      <c r="Y2617" s="38">
        <v>1.0669916519451363E-3</v>
      </c>
      <c r="Z2617" s="38">
        <v>-2.6341585275247784E-3</v>
      </c>
      <c r="AA2617" s="38">
        <v>7.9774671722669145E-3</v>
      </c>
      <c r="AB2617" s="38">
        <v>1.2441824450330751E-2</v>
      </c>
    </row>
    <row r="2618" spans="23:28" x14ac:dyDescent="0.25">
      <c r="W2618" s="37">
        <v>-1.6074032237171196E-3</v>
      </c>
      <c r="X2618" s="38">
        <v>2.0876422356886906E-3</v>
      </c>
      <c r="Y2618" s="38">
        <v>-5.7724491211469291E-3</v>
      </c>
      <c r="Z2618" s="38">
        <v>6.6600827343165289E-3</v>
      </c>
      <c r="AA2618" s="38">
        <v>5.7989068555878475E-3</v>
      </c>
      <c r="AB2618" s="38">
        <v>-2.5642290994583165E-4</v>
      </c>
    </row>
    <row r="2619" spans="23:28" x14ac:dyDescent="0.25">
      <c r="W2619" s="37">
        <v>-2.5828875095758124E-4</v>
      </c>
      <c r="X2619" s="38">
        <v>5.2708441924332874E-3</v>
      </c>
      <c r="Y2619" s="38">
        <v>2.8693214931568949E-3</v>
      </c>
      <c r="Z2619" s="38">
        <v>1.0856700794948847E-2</v>
      </c>
      <c r="AA2619" s="38">
        <v>6.1839581722859293E-3</v>
      </c>
      <c r="AB2619" s="38">
        <v>1.2891127906992915E-2</v>
      </c>
    </row>
    <row r="2620" spans="23:28" x14ac:dyDescent="0.25">
      <c r="W2620" s="37">
        <v>2.2580531913248703E-3</v>
      </c>
      <c r="X2620" s="38">
        <v>4.6854766040050882E-3</v>
      </c>
      <c r="Y2620" s="38">
        <v>9.6623531458622895E-3</v>
      </c>
      <c r="Z2620" s="38">
        <v>-5.0324438226823989E-3</v>
      </c>
      <c r="AA2620" s="38">
        <v>-1.2218577907234431E-2</v>
      </c>
      <c r="AB2620" s="38">
        <v>2.3154595659310873E-3</v>
      </c>
    </row>
    <row r="2621" spans="23:28" x14ac:dyDescent="0.25">
      <c r="W2621" s="37">
        <v>3.0218930669419931E-3</v>
      </c>
      <c r="X2621" s="38">
        <v>-1.9592575629212659E-4</v>
      </c>
      <c r="Y2621" s="38">
        <v>-6.0855410146781657E-3</v>
      </c>
      <c r="Z2621" s="38">
        <v>-2.035966501069198E-4</v>
      </c>
      <c r="AA2621" s="38">
        <v>-4.2555232393089682E-3</v>
      </c>
      <c r="AB2621" s="38">
        <v>-1.1584506602172041E-3</v>
      </c>
    </row>
    <row r="2622" spans="23:28" x14ac:dyDescent="0.25">
      <c r="W2622" s="37">
        <v>-5.5659867348382243E-3</v>
      </c>
      <c r="X2622" s="38">
        <v>-3.2182066727036726E-3</v>
      </c>
      <c r="Y2622" s="38">
        <v>1.9581676911489924E-3</v>
      </c>
      <c r="Z2622" s="38">
        <v>1.4956225830530456E-3</v>
      </c>
      <c r="AA2622" s="38">
        <v>4.3306451662909239E-3</v>
      </c>
      <c r="AB2622" s="38">
        <v>7.5471769186027816E-3</v>
      </c>
    </row>
    <row r="2623" spans="23:28" x14ac:dyDescent="0.25">
      <c r="W2623" s="37">
        <v>-5.2382812418742099E-3</v>
      </c>
      <c r="X2623" s="38">
        <v>3.818412717715546E-3</v>
      </c>
      <c r="Y2623" s="38">
        <v>-2.0969726501301926E-3</v>
      </c>
      <c r="Z2623" s="38">
        <v>9.6292788232967713E-4</v>
      </c>
      <c r="AA2623" s="38">
        <v>-6.5145225415937603E-3</v>
      </c>
      <c r="AB2623" s="38">
        <v>1.3557822197877977E-2</v>
      </c>
    </row>
    <row r="2624" spans="23:28" x14ac:dyDescent="0.25">
      <c r="W2624" s="37">
        <v>4.0353755275631554E-3</v>
      </c>
      <c r="X2624" s="38">
        <v>-8.7112811772749386E-4</v>
      </c>
      <c r="Y2624" s="38">
        <v>2.4499797375970959E-3</v>
      </c>
      <c r="Z2624" s="38">
        <v>-5.6535931814214574E-4</v>
      </c>
      <c r="AA2624" s="38">
        <v>1.6163541582599281E-2</v>
      </c>
      <c r="AB2624" s="38">
        <v>-1.0115558971971041E-3</v>
      </c>
    </row>
    <row r="2625" spans="23:28" x14ac:dyDescent="0.25">
      <c r="W2625" s="37">
        <v>4.0821743050386428E-3</v>
      </c>
      <c r="X2625" s="38">
        <v>1.7788696075294866E-3</v>
      </c>
      <c r="Y2625" s="38">
        <v>-3.1568676212795251E-3</v>
      </c>
      <c r="Z2625" s="38">
        <v>4.8616809723000184E-3</v>
      </c>
      <c r="AA2625" s="38">
        <v>1.0649670290248468E-2</v>
      </c>
      <c r="AB2625" s="38">
        <v>-3.4425300747112485E-3</v>
      </c>
    </row>
    <row r="2626" spans="23:28" x14ac:dyDescent="0.25">
      <c r="W2626" s="37">
        <v>-8.7203231805702674E-3</v>
      </c>
      <c r="X2626" s="38">
        <v>5.6285591406558524E-3</v>
      </c>
      <c r="Y2626" s="38">
        <v>-3.539702760869113E-3</v>
      </c>
      <c r="Z2626" s="38">
        <v>5.6715140825246632E-3</v>
      </c>
      <c r="AA2626" s="38">
        <v>2.9557183698751032E-3</v>
      </c>
      <c r="AB2626" s="38">
        <v>-2.4837063698338168E-3</v>
      </c>
    </row>
    <row r="2627" spans="23:28" x14ac:dyDescent="0.25">
      <c r="W2627" s="37">
        <v>-7.1286131969973193E-4</v>
      </c>
      <c r="X2627" s="38">
        <v>-3.7301280801548273E-3</v>
      </c>
      <c r="Y2627" s="38">
        <v>1.6178608773803717E-3</v>
      </c>
      <c r="Z2627" s="38">
        <v>-1.2935281214766293E-3</v>
      </c>
      <c r="AA2627" s="38">
        <v>1.3845644535729661E-3</v>
      </c>
      <c r="AB2627" s="38">
        <v>-5.8547399554423462E-3</v>
      </c>
    </row>
    <row r="2628" spans="23:28" x14ac:dyDescent="0.25">
      <c r="W2628" s="37">
        <v>-2.5795610327040779E-4</v>
      </c>
      <c r="X2628" s="38">
        <v>2.3887519571653684E-3</v>
      </c>
      <c r="Y2628" s="38">
        <v>5.9601368280287718E-3</v>
      </c>
      <c r="Z2628" s="38">
        <v>-1.3552869260536682E-3</v>
      </c>
      <c r="AA2628" s="38">
        <v>-1.3973531930707396E-3</v>
      </c>
      <c r="AB2628" s="38">
        <v>9.1028695955050355E-3</v>
      </c>
    </row>
    <row r="2629" spans="23:28" x14ac:dyDescent="0.25">
      <c r="W2629" s="37">
        <v>-6.0258959229046007E-3</v>
      </c>
      <c r="X2629" s="38">
        <v>7.6125434523200957E-3</v>
      </c>
      <c r="Y2629" s="38">
        <v>-4.7349751475361697E-3</v>
      </c>
      <c r="Z2629" s="38">
        <v>-1.9874332421466537E-3</v>
      </c>
      <c r="AA2629" s="38">
        <v>2.9563190410844976E-4</v>
      </c>
      <c r="AB2629" s="38">
        <v>4.4903740366738932E-3</v>
      </c>
    </row>
    <row r="2630" spans="23:28" x14ac:dyDescent="0.25">
      <c r="W2630" s="37">
        <v>-5.7557761920324973E-4</v>
      </c>
      <c r="X2630" s="38">
        <v>2.2991133894502127E-3</v>
      </c>
      <c r="Y2630" s="38">
        <v>-1.2539271528518295E-2</v>
      </c>
      <c r="Z2630" s="38">
        <v>6.559927354220417E-3</v>
      </c>
      <c r="AA2630" s="38">
        <v>1.0278439291240647E-2</v>
      </c>
      <c r="AB2630" s="38">
        <v>1.3353947023357614E-2</v>
      </c>
    </row>
    <row r="2631" spans="23:28" x14ac:dyDescent="0.25">
      <c r="W2631" s="37">
        <v>-3.0830663808970715E-3</v>
      </c>
      <c r="X2631" s="38">
        <v>1.336017913014075E-3</v>
      </c>
      <c r="Y2631" s="38">
        <v>2.4351666006950832E-4</v>
      </c>
      <c r="Z2631" s="38">
        <v>6.5100428544894381E-3</v>
      </c>
      <c r="AA2631" s="38">
        <v>1.1281432231143116E-2</v>
      </c>
      <c r="AB2631" s="38">
        <v>-6.8000301427091473E-4</v>
      </c>
    </row>
    <row r="2632" spans="23:28" x14ac:dyDescent="0.25">
      <c r="W2632" s="37">
        <v>-3.0121458939916922E-3</v>
      </c>
      <c r="X2632" s="38">
        <v>8.0975738344714037E-3</v>
      </c>
      <c r="Y2632" s="38">
        <v>7.8018422350884077E-3</v>
      </c>
      <c r="Z2632" s="38">
        <v>1.4398595779595779E-3</v>
      </c>
      <c r="AA2632" s="38">
        <v>1.4303719504922627E-2</v>
      </c>
      <c r="AB2632" s="38">
        <v>-1.7625889107544936E-3</v>
      </c>
    </row>
    <row r="2633" spans="23:28" x14ac:dyDescent="0.25">
      <c r="W2633" s="37">
        <v>-6.650836076019912E-4</v>
      </c>
      <c r="X2633" s="38">
        <v>-1.7028369004256092E-3</v>
      </c>
      <c r="Y2633" s="38">
        <v>-1.6341524219082202E-3</v>
      </c>
      <c r="Z2633" s="38">
        <v>9.0315490736713397E-3</v>
      </c>
      <c r="AA2633" s="38">
        <v>8.142883158242329E-3</v>
      </c>
      <c r="AB2633" s="38">
        <v>5.5058427768803087E-3</v>
      </c>
    </row>
    <row r="2634" spans="23:28" x14ac:dyDescent="0.25">
      <c r="W2634" s="37">
        <v>-1.3045132482162444E-3</v>
      </c>
      <c r="X2634" s="38">
        <v>5.7937966974131996E-3</v>
      </c>
      <c r="Y2634" s="38">
        <v>-4.3838773803567162E-3</v>
      </c>
      <c r="Z2634" s="38">
        <v>9.4490885461083959E-3</v>
      </c>
      <c r="AA2634" s="38">
        <v>6.069522274727933E-3</v>
      </c>
      <c r="AB2634" s="38">
        <v>-8.5555567112678547E-4</v>
      </c>
    </row>
    <row r="2635" spans="23:28" x14ac:dyDescent="0.25">
      <c r="W2635" s="37">
        <v>-8.837329323810989E-4</v>
      </c>
      <c r="X2635" s="38">
        <v>6.3461145944311284E-3</v>
      </c>
      <c r="Y2635" s="38">
        <v>1.4862161815959553E-3</v>
      </c>
      <c r="Z2635" s="38">
        <v>6.6935598564043172E-3</v>
      </c>
      <c r="AA2635" s="38">
        <v>-1.6082180844852701E-3</v>
      </c>
      <c r="AB2635" s="38">
        <v>-5.8611456403137707E-3</v>
      </c>
    </row>
    <row r="2636" spans="23:28" x14ac:dyDescent="0.25">
      <c r="W2636" s="37">
        <v>-3.3254049731127455E-3</v>
      </c>
      <c r="X2636" s="38">
        <v>1.5038987910666038E-3</v>
      </c>
      <c r="Y2636" s="38">
        <v>1.5740862550534076E-3</v>
      </c>
      <c r="Z2636" s="38">
        <v>4.9808438082545752E-4</v>
      </c>
      <c r="AA2636" s="38">
        <v>2.0233998028561413E-5</v>
      </c>
      <c r="AB2636" s="38">
        <v>-8.2483521383765039E-4</v>
      </c>
    </row>
    <row r="2637" spans="23:28" x14ac:dyDescent="0.25">
      <c r="W2637" s="37">
        <v>4.1909263381952767E-3</v>
      </c>
      <c r="X2637" s="38">
        <v>-1.7541445842871326E-3</v>
      </c>
      <c r="Y2637" s="38">
        <v>-1.2888530699862169E-2</v>
      </c>
      <c r="Z2637" s="38">
        <v>1.1705177776831987E-3</v>
      </c>
      <c r="AA2637" s="38">
        <v>1.2448664634674787E-2</v>
      </c>
      <c r="AB2637" s="38">
        <v>5.80640690158034E-3</v>
      </c>
    </row>
    <row r="2638" spans="23:28" x14ac:dyDescent="0.25">
      <c r="W2638" s="37">
        <v>7.690366055598133E-4</v>
      </c>
      <c r="X2638" s="38">
        <v>-3.0401721707894467E-3</v>
      </c>
      <c r="Y2638" s="38">
        <v>-7.8627228135213952E-3</v>
      </c>
      <c r="Z2638" s="38">
        <v>1.6184282570367213E-2</v>
      </c>
      <c r="AA2638" s="38">
        <v>6.8692747991997748E-3</v>
      </c>
      <c r="AB2638" s="38">
        <v>-8.4439278417572494E-3</v>
      </c>
    </row>
    <row r="2639" spans="23:28" x14ac:dyDescent="0.25">
      <c r="W2639" s="37">
        <v>1.1026489710260648E-3</v>
      </c>
      <c r="X2639" s="38">
        <v>-2.4427597574904207E-3</v>
      </c>
      <c r="Y2639" s="38">
        <v>-2.0349601442798309E-3</v>
      </c>
      <c r="Z2639" s="38">
        <v>3.640076500533905E-3</v>
      </c>
      <c r="AA2639" s="38">
        <v>1.5676186300069093E-2</v>
      </c>
      <c r="AB2639" s="38">
        <v>-7.6676661557154146E-3</v>
      </c>
    </row>
    <row r="2640" spans="23:28" x14ac:dyDescent="0.25">
      <c r="W2640" s="37">
        <v>4.1800392546050714E-3</v>
      </c>
      <c r="X2640" s="38">
        <v>2.7827921351454279E-3</v>
      </c>
      <c r="Y2640" s="38">
        <v>5.6340760470935496E-3</v>
      </c>
      <c r="Z2640" s="38">
        <v>3.2104833322420742E-3</v>
      </c>
      <c r="AA2640" s="38">
        <v>5.9662556997034698E-3</v>
      </c>
      <c r="AB2640" s="38">
        <v>-2.7771772885113021E-3</v>
      </c>
    </row>
    <row r="2641" spans="23:28" x14ac:dyDescent="0.25">
      <c r="W2641" s="37">
        <v>-5.4949902141757769E-3</v>
      </c>
      <c r="X2641" s="38">
        <v>3.8232088470758754E-3</v>
      </c>
      <c r="Y2641" s="38">
        <v>-3.9279919901186074E-3</v>
      </c>
      <c r="Z2641" s="38">
        <v>-6.633687966467551E-3</v>
      </c>
      <c r="AA2641" s="38">
        <v>1.1695330259390169E-4</v>
      </c>
      <c r="AB2641" s="38">
        <v>8.0995582415074752E-3</v>
      </c>
    </row>
    <row r="2642" spans="23:28" x14ac:dyDescent="0.25">
      <c r="W2642" s="37">
        <v>-5.8943575231765856E-3</v>
      </c>
      <c r="X2642" s="38">
        <v>1.0643662360744202E-3</v>
      </c>
      <c r="Y2642" s="38">
        <v>-8.0584283836709798E-3</v>
      </c>
      <c r="Z2642" s="38">
        <v>-4.0470214131972174E-3</v>
      </c>
      <c r="AA2642" s="38">
        <v>1.2205659291893243E-2</v>
      </c>
      <c r="AB2642" s="38">
        <v>-3.0896472672917296E-3</v>
      </c>
    </row>
    <row r="2643" spans="23:28" x14ac:dyDescent="0.25">
      <c r="W2643" s="37">
        <v>8.7881221270421517E-3</v>
      </c>
      <c r="X2643" s="38">
        <v>5.8083267893161974E-3</v>
      </c>
      <c r="Y2643" s="38">
        <v>1.8201249286481471E-3</v>
      </c>
      <c r="Z2643" s="38">
        <v>8.8555250961973794E-3</v>
      </c>
      <c r="AA2643" s="38">
        <v>5.5844207200687378E-3</v>
      </c>
      <c r="AB2643" s="38">
        <v>2.4657583970896669E-3</v>
      </c>
    </row>
    <row r="2644" spans="23:28" x14ac:dyDescent="0.25">
      <c r="W2644" s="37">
        <v>8.1777611421770414E-3</v>
      </c>
      <c r="X2644" s="38">
        <v>-5.6748168319463721E-3</v>
      </c>
      <c r="Y2644" s="38">
        <v>5.8191819271574789E-3</v>
      </c>
      <c r="Z2644" s="38">
        <v>7.4261651373773926E-3</v>
      </c>
      <c r="AA2644" s="38">
        <v>1.2781696856208145E-2</v>
      </c>
      <c r="AB2644" s="38">
        <v>9.6086168617934165E-3</v>
      </c>
    </row>
    <row r="2645" spans="23:28" x14ac:dyDescent="0.25">
      <c r="W2645" s="37">
        <v>-5.5428154473716853E-3</v>
      </c>
      <c r="X2645" s="38">
        <v>-3.3449770919323782E-3</v>
      </c>
      <c r="Y2645" s="38">
        <v>7.2283854279281525E-3</v>
      </c>
      <c r="Z2645" s="38">
        <v>-3.0633929137991803E-3</v>
      </c>
      <c r="AA2645" s="38">
        <v>-4.9101586081553251E-3</v>
      </c>
      <c r="AB2645" s="38">
        <v>3.6331022364596722E-3</v>
      </c>
    </row>
    <row r="2646" spans="23:28" x14ac:dyDescent="0.25">
      <c r="W2646" s="37">
        <v>-3.4835266751557358E-3</v>
      </c>
      <c r="X2646" s="38">
        <v>-2.843727072307956E-3</v>
      </c>
      <c r="Y2646" s="38">
        <v>-2.8832623497204619E-3</v>
      </c>
      <c r="Z2646" s="38">
        <v>1.8579924206562281E-3</v>
      </c>
      <c r="AA2646" s="38">
        <v>5.1710841590538615E-4</v>
      </c>
      <c r="AB2646" s="38">
        <v>-3.2221040861382787E-3</v>
      </c>
    </row>
    <row r="2647" spans="23:28" x14ac:dyDescent="0.25">
      <c r="W2647" s="37">
        <v>-5.7331226358655002E-6</v>
      </c>
      <c r="X2647" s="38">
        <v>-2.0582736872020173E-3</v>
      </c>
      <c r="Y2647" s="38">
        <v>8.1222391536844955E-3</v>
      </c>
      <c r="Z2647" s="38">
        <v>-1.182030980696145E-2</v>
      </c>
      <c r="AA2647" s="38">
        <v>3.0199075955431908E-3</v>
      </c>
      <c r="AB2647" s="38">
        <v>-2.7732030808816487E-3</v>
      </c>
    </row>
    <row r="2648" spans="23:28" x14ac:dyDescent="0.25">
      <c r="W2648" s="37">
        <v>2.0759383914846692E-4</v>
      </c>
      <c r="X2648" s="38">
        <v>5.2681191189331003E-3</v>
      </c>
      <c r="Y2648" s="38">
        <v>8.8977687487873484E-3</v>
      </c>
      <c r="Z2648" s="38">
        <v>8.718386478278261E-4</v>
      </c>
      <c r="AA2648" s="38">
        <v>-1.3867721317103133E-3</v>
      </c>
      <c r="AB2648" s="38">
        <v>9.0225302336752067E-3</v>
      </c>
    </row>
    <row r="2649" spans="23:28" x14ac:dyDescent="0.25">
      <c r="W2649" s="37">
        <v>-2.1262955988291645E-3</v>
      </c>
      <c r="X2649" s="38">
        <v>-2.9329023775280802E-3</v>
      </c>
      <c r="Y2649" s="38">
        <v>-6.9079234385426404E-4</v>
      </c>
      <c r="Z2649" s="38">
        <v>8.8833721004732066E-3</v>
      </c>
      <c r="AA2649" s="38">
        <v>5.294186408817768E-3</v>
      </c>
      <c r="AB2649" s="38">
        <v>-3.0131479626230428E-3</v>
      </c>
    </row>
    <row r="2650" spans="23:28" x14ac:dyDescent="0.25">
      <c r="W2650" s="37">
        <v>4.150100962759461E-3</v>
      </c>
      <c r="X2650" s="38">
        <v>7.6844962930190368E-3</v>
      </c>
      <c r="Y2650" s="38">
        <v>-4.7216730917592938E-3</v>
      </c>
      <c r="Z2650" s="38">
        <v>-7.1704131566439184E-4</v>
      </c>
      <c r="AA2650" s="38">
        <v>5.8978034904692321E-3</v>
      </c>
      <c r="AB2650" s="38">
        <v>-5.3380091195445855E-3</v>
      </c>
    </row>
    <row r="2651" spans="23:28" x14ac:dyDescent="0.25">
      <c r="W2651" s="37">
        <v>-2.4708710816426895E-3</v>
      </c>
      <c r="X2651" s="38">
        <v>1.1461620422560373E-3</v>
      </c>
      <c r="Y2651" s="38">
        <v>-7.7745936091072505E-3</v>
      </c>
      <c r="Z2651" s="38">
        <v>5.7332521881391582E-3</v>
      </c>
      <c r="AA2651" s="38">
        <v>4.2982449632370844E-3</v>
      </c>
      <c r="AB2651" s="38">
        <v>8.288425332363113E-3</v>
      </c>
    </row>
    <row r="2652" spans="23:28" x14ac:dyDescent="0.25">
      <c r="W2652" s="37">
        <v>6.4130464579502584E-4</v>
      </c>
      <c r="X2652" s="38">
        <v>5.6232942986534909E-3</v>
      </c>
      <c r="Y2652" s="38">
        <v>1.1736919082555688E-3</v>
      </c>
      <c r="Z2652" s="38">
        <v>7.2852593082752709E-4</v>
      </c>
      <c r="AA2652" s="38">
        <v>8.9481133874040088E-3</v>
      </c>
      <c r="AB2652" s="38">
        <v>2.9720590340606579E-3</v>
      </c>
    </row>
    <row r="2653" spans="23:28" x14ac:dyDescent="0.25">
      <c r="W2653" s="37">
        <v>-1.9256900350243086E-3</v>
      </c>
      <c r="X2653" s="38">
        <v>-3.3394506428739987E-3</v>
      </c>
      <c r="Y2653" s="38">
        <v>1.7535776310556685E-3</v>
      </c>
      <c r="Z2653" s="38">
        <v>-7.7949411631096158E-3</v>
      </c>
      <c r="AA2653" s="38">
        <v>1.3436026634834706E-2</v>
      </c>
      <c r="AB2653" s="38">
        <v>-5.2313081015527133E-4</v>
      </c>
    </row>
    <row r="2654" spans="23:28" x14ac:dyDescent="0.25">
      <c r="W2654" s="37">
        <v>-5.9746871875191567E-3</v>
      </c>
      <c r="X2654" s="38">
        <v>5.9299522697765497E-3</v>
      </c>
      <c r="Y2654" s="38">
        <v>6.6157875067379794E-3</v>
      </c>
      <c r="Z2654" s="38">
        <v>3.663245539274794E-3</v>
      </c>
      <c r="AA2654" s="38">
        <v>-1.8559629451483494E-4</v>
      </c>
      <c r="AB2654" s="38">
        <v>4.7754605510694093E-3</v>
      </c>
    </row>
    <row r="2655" spans="23:28" x14ac:dyDescent="0.25">
      <c r="W2655" s="37">
        <v>-1.5494607487213216E-3</v>
      </c>
      <c r="X2655" s="38">
        <v>-2.1601042337570102E-3</v>
      </c>
      <c r="Y2655" s="38">
        <v>-2.521848702550779E-3</v>
      </c>
      <c r="Z2655" s="38">
        <v>7.50447621233543E-3</v>
      </c>
      <c r="AA2655" s="38">
        <v>1.6744407472386955E-2</v>
      </c>
      <c r="AB2655" s="38">
        <v>-4.521669981034938E-3</v>
      </c>
    </row>
    <row r="2656" spans="23:28" x14ac:dyDescent="0.25">
      <c r="W2656" s="37">
        <v>-2.5831919492717128E-3</v>
      </c>
      <c r="X2656" s="38">
        <v>3.172602999053197E-3</v>
      </c>
      <c r="Y2656" s="38">
        <v>8.4806666250675337E-3</v>
      </c>
      <c r="Z2656" s="38">
        <v>1.5574572838260791E-3</v>
      </c>
      <c r="AA2656" s="38">
        <v>5.1630576455034315E-3</v>
      </c>
      <c r="AB2656" s="38">
        <v>-1.7840602810210841E-4</v>
      </c>
    </row>
    <row r="2657" spans="23:28" x14ac:dyDescent="0.25">
      <c r="W2657" s="37">
        <v>1.9302241435056203E-3</v>
      </c>
      <c r="X2657" s="38">
        <v>3.5869210275996013E-4</v>
      </c>
      <c r="Y2657" s="38">
        <v>4.0081532056647127E-4</v>
      </c>
      <c r="Z2657" s="38">
        <v>8.0270698193373388E-3</v>
      </c>
      <c r="AA2657" s="38">
        <v>2.0658773715794086E-2</v>
      </c>
      <c r="AB2657" s="38">
        <v>-7.9518974608741699E-3</v>
      </c>
    </row>
    <row r="2658" spans="23:28" x14ac:dyDescent="0.25">
      <c r="W2658" s="37">
        <v>1.6249156487756417E-4</v>
      </c>
      <c r="X2658" s="38">
        <v>3.212094764217909E-3</v>
      </c>
      <c r="Y2658" s="38">
        <v>-1.7946717100097884E-3</v>
      </c>
      <c r="Z2658" s="38">
        <v>8.1615992765648113E-3</v>
      </c>
      <c r="AA2658" s="38">
        <v>5.6844251194968819E-3</v>
      </c>
      <c r="AB2658" s="38">
        <v>8.2650674711330792E-4</v>
      </c>
    </row>
    <row r="2659" spans="23:28" x14ac:dyDescent="0.25">
      <c r="W2659" s="37">
        <v>5.0498749396851051E-3</v>
      </c>
      <c r="X2659" s="38">
        <v>7.6603412415133781E-3</v>
      </c>
      <c r="Y2659" s="38">
        <v>6.940157766670018E-3</v>
      </c>
      <c r="Z2659" s="38">
        <v>6.6726125063098149E-3</v>
      </c>
      <c r="AA2659" s="38">
        <v>-2.2028126148972661E-3</v>
      </c>
      <c r="AB2659" s="38">
        <v>3.309128855004383E-3</v>
      </c>
    </row>
    <row r="2660" spans="23:28" x14ac:dyDescent="0.25">
      <c r="W2660" s="37">
        <v>9.7147173164412377E-4</v>
      </c>
      <c r="X2660" s="38">
        <v>-3.415687299115234E-3</v>
      </c>
      <c r="Y2660" s="38">
        <v>9.3800978361774472E-3</v>
      </c>
      <c r="Z2660" s="38">
        <v>-8.8124618552574258E-4</v>
      </c>
      <c r="AA2660" s="38">
        <v>-7.9201458755880604E-3</v>
      </c>
      <c r="AB2660" s="38">
        <v>5.2545632696492247E-4</v>
      </c>
    </row>
    <row r="2661" spans="23:28" x14ac:dyDescent="0.25">
      <c r="W2661" s="37">
        <v>4.9052970552875192E-4</v>
      </c>
      <c r="X2661" s="38">
        <v>2.4393129708878405E-3</v>
      </c>
      <c r="Y2661" s="38">
        <v>3.369111071200314E-3</v>
      </c>
      <c r="Z2661" s="38">
        <v>-9.8297468677519657E-4</v>
      </c>
      <c r="AA2661" s="38">
        <v>-1.3650675863493235E-3</v>
      </c>
      <c r="AB2661" s="38">
        <v>7.7246412196349413E-3</v>
      </c>
    </row>
    <row r="2662" spans="23:28" x14ac:dyDescent="0.25">
      <c r="W2662" s="37">
        <v>-1.3078207166487118E-3</v>
      </c>
      <c r="X2662" s="38">
        <v>2.749431785356137E-3</v>
      </c>
      <c r="Y2662" s="38">
        <v>-7.994360823398894E-4</v>
      </c>
      <c r="Z2662" s="38">
        <v>3.458429304902165E-3</v>
      </c>
      <c r="AA2662" s="38">
        <v>-2.9762309021782131E-3</v>
      </c>
      <c r="AB2662" s="38">
        <v>2.8338085918552681E-3</v>
      </c>
    </row>
    <row r="2663" spans="23:28" x14ac:dyDescent="0.25">
      <c r="W2663" s="37">
        <v>7.0375212089711565E-4</v>
      </c>
      <c r="X2663" s="38">
        <v>-9.7254532849765374E-3</v>
      </c>
      <c r="Y2663" s="38">
        <v>7.2535828285741457E-3</v>
      </c>
      <c r="Z2663" s="38">
        <v>9.3211413589699074E-3</v>
      </c>
      <c r="AA2663" s="38">
        <v>-2.097827094886452E-3</v>
      </c>
      <c r="AB2663" s="38">
        <v>4.4620682878179652E-3</v>
      </c>
    </row>
    <row r="2664" spans="23:28" x14ac:dyDescent="0.25">
      <c r="W2664" s="37">
        <v>8.0863495577417777E-3</v>
      </c>
      <c r="X2664" s="38">
        <v>2.9131487511003798E-3</v>
      </c>
      <c r="Y2664" s="38">
        <v>-2.1534385195504007E-3</v>
      </c>
      <c r="Z2664" s="38">
        <v>1.0265702924982178E-3</v>
      </c>
      <c r="AA2664" s="38">
        <v>3.3967538148397579E-3</v>
      </c>
      <c r="AB2664" s="38">
        <v>-1.0677331916771072E-2</v>
      </c>
    </row>
    <row r="2665" spans="23:28" x14ac:dyDescent="0.25">
      <c r="W2665" s="37">
        <v>2.2428939610093946E-3</v>
      </c>
      <c r="X2665" s="38">
        <v>3.7636714412437869E-3</v>
      </c>
      <c r="Y2665" s="38">
        <v>9.9308997101034044E-4</v>
      </c>
      <c r="Z2665" s="38">
        <v>1.0012459109321935E-2</v>
      </c>
      <c r="AA2665" s="38">
        <v>-1.4794652851298452E-3</v>
      </c>
      <c r="AB2665" s="38">
        <v>1.1531881822417199E-2</v>
      </c>
    </row>
    <row r="2666" spans="23:28" x14ac:dyDescent="0.25">
      <c r="W2666" s="37">
        <v>-9.6780725925927963E-4</v>
      </c>
      <c r="X2666" s="38">
        <v>-1.3666500328545226E-3</v>
      </c>
      <c r="Y2666" s="38">
        <v>1.2476064448819666E-4</v>
      </c>
      <c r="Z2666" s="38">
        <v>4.5414197241654616E-3</v>
      </c>
      <c r="AA2666" s="38">
        <v>4.0699461497832089E-3</v>
      </c>
      <c r="AB2666" s="38">
        <v>8.8871556421385323E-3</v>
      </c>
    </row>
    <row r="2667" spans="23:28" x14ac:dyDescent="0.25">
      <c r="W2667" s="37">
        <v>2.0310686659271594E-3</v>
      </c>
      <c r="X2667" s="38">
        <v>2.0068144092510933E-4</v>
      </c>
      <c r="Y2667" s="38">
        <v>4.6603482888291185E-3</v>
      </c>
      <c r="Z2667" s="38">
        <v>4.4606799709355979E-3</v>
      </c>
      <c r="AA2667" s="38">
        <v>-6.6224063984118408E-4</v>
      </c>
      <c r="AB2667" s="38">
        <v>-7.536953292959515E-3</v>
      </c>
    </row>
    <row r="2668" spans="23:28" x14ac:dyDescent="0.25">
      <c r="W2668" s="37">
        <v>1.9173744385610916E-3</v>
      </c>
      <c r="X2668" s="38">
        <v>-4.5690583076284383E-3</v>
      </c>
      <c r="Y2668" s="38">
        <v>-2.7225024400162516E-3</v>
      </c>
      <c r="Z2668" s="38">
        <v>-2.0826898677740249E-3</v>
      </c>
      <c r="AA2668" s="38">
        <v>-1.3317353331251071E-3</v>
      </c>
      <c r="AB2668" s="38">
        <v>6.5822829050252041E-3</v>
      </c>
    </row>
    <row r="2669" spans="23:28" x14ac:dyDescent="0.25">
      <c r="W2669" s="37">
        <v>3.2487968064728191E-3</v>
      </c>
      <c r="X2669" s="38">
        <v>-5.3509472965961313E-3</v>
      </c>
      <c r="Y2669" s="38">
        <v>6.8423054977174622E-4</v>
      </c>
      <c r="Z2669" s="38">
        <v>1.0112461605614952E-3</v>
      </c>
      <c r="AA2669" s="38">
        <v>1.2692036685720085E-2</v>
      </c>
      <c r="AB2669" s="38">
        <v>-7.6293661969553794E-3</v>
      </c>
    </row>
    <row r="2670" spans="23:28" x14ac:dyDescent="0.25">
      <c r="W2670" s="37">
        <v>6.48089677724638E-3</v>
      </c>
      <c r="X2670" s="38">
        <v>8.5131366429559412E-3</v>
      </c>
      <c r="Y2670" s="38">
        <v>1.3420517071202632E-2</v>
      </c>
      <c r="Z2670" s="38">
        <v>3.829774501184146E-4</v>
      </c>
      <c r="AA2670" s="38">
        <v>-6.7821823805570662E-5</v>
      </c>
      <c r="AB2670" s="38">
        <v>6.8968489848761239E-3</v>
      </c>
    </row>
    <row r="2671" spans="23:28" x14ac:dyDescent="0.25">
      <c r="W2671" s="37">
        <v>4.0502306228503582E-3</v>
      </c>
      <c r="X2671" s="38">
        <v>-9.6462735493551E-3</v>
      </c>
      <c r="Y2671" s="38">
        <v>-2.8642717524657198E-3</v>
      </c>
      <c r="Z2671" s="38">
        <v>-4.5480742998450299E-3</v>
      </c>
      <c r="AA2671" s="38">
        <v>-1.2111570721492172E-3</v>
      </c>
      <c r="AB2671" s="38">
        <v>-8.1007866230138463E-4</v>
      </c>
    </row>
    <row r="2672" spans="23:28" x14ac:dyDescent="0.25">
      <c r="W2672" s="37">
        <v>-6.5765514000318938E-3</v>
      </c>
      <c r="X2672" s="38">
        <v>4.4039547108477555E-3</v>
      </c>
      <c r="Y2672" s="38">
        <v>-1.066661796536573E-3</v>
      </c>
      <c r="Z2672" s="38">
        <v>-9.7913147025508809E-3</v>
      </c>
      <c r="AA2672" s="38">
        <v>1.3670846930006518E-3</v>
      </c>
      <c r="AB2672" s="38">
        <v>-1.1890219840200734E-2</v>
      </c>
    </row>
    <row r="2673" spans="23:28" x14ac:dyDescent="0.25">
      <c r="W2673" s="37">
        <v>1.0408810476277722E-3</v>
      </c>
      <c r="X2673" s="38">
        <v>3.1640680688506109E-3</v>
      </c>
      <c r="Y2673" s="38">
        <v>-2.895231732005777E-3</v>
      </c>
      <c r="Z2673" s="38">
        <v>-2.1290003466390775E-3</v>
      </c>
      <c r="AA2673" s="38">
        <v>9.0133110607974222E-3</v>
      </c>
      <c r="AB2673" s="38">
        <v>-2.1537465237212016E-3</v>
      </c>
    </row>
    <row r="2674" spans="23:28" x14ac:dyDescent="0.25">
      <c r="W2674" s="37">
        <v>-1.6077928967220942E-3</v>
      </c>
      <c r="X2674" s="38">
        <v>5.485656286306039E-3</v>
      </c>
      <c r="Y2674" s="38">
        <v>-4.9504733869493072E-3</v>
      </c>
      <c r="Z2674" s="38">
        <v>2.5740523309024863E-3</v>
      </c>
      <c r="AA2674" s="38">
        <v>5.9486078645102679E-3</v>
      </c>
      <c r="AB2674" s="38">
        <v>-5.374062057957053E-3</v>
      </c>
    </row>
    <row r="2675" spans="23:28" x14ac:dyDescent="0.25">
      <c r="W2675" s="37">
        <v>9.0370186308049594E-3</v>
      </c>
      <c r="X2675" s="38">
        <v>-4.6534483837822336E-3</v>
      </c>
      <c r="Y2675" s="38">
        <v>1.9850802919369019E-3</v>
      </c>
      <c r="Z2675" s="38">
        <v>-4.5415334276811339E-3</v>
      </c>
      <c r="AA2675" s="38">
        <v>-2.5545775169041008E-3</v>
      </c>
      <c r="AB2675" s="38">
        <v>5.63826605810973E-3</v>
      </c>
    </row>
    <row r="2676" spans="23:28" x14ac:dyDescent="0.25">
      <c r="W2676" s="37">
        <v>3.9134268854453692E-3</v>
      </c>
      <c r="X2676" s="38">
        <v>-2.3330755491078885E-3</v>
      </c>
      <c r="Y2676" s="38">
        <v>8.3216095759358726E-3</v>
      </c>
      <c r="Z2676" s="38">
        <v>5.639484796403848E-4</v>
      </c>
      <c r="AA2676" s="38">
        <v>-3.3531764382962138E-3</v>
      </c>
      <c r="AB2676" s="38">
        <v>1.4634699404145067E-3</v>
      </c>
    </row>
    <row r="2677" spans="23:28" x14ac:dyDescent="0.25">
      <c r="W2677" s="37">
        <v>3.2278590106201589E-3</v>
      </c>
      <c r="X2677" s="38">
        <v>2.3383435475589067E-3</v>
      </c>
      <c r="Y2677" s="38">
        <v>-1.753118210168759E-3</v>
      </c>
      <c r="Z2677" s="38">
        <v>2.9169858426768766E-3</v>
      </c>
      <c r="AA2677" s="38">
        <v>-9.168818072695286E-3</v>
      </c>
      <c r="AB2677" s="38">
        <v>-9.6940089825817265E-3</v>
      </c>
    </row>
    <row r="2678" spans="23:28" x14ac:dyDescent="0.25">
      <c r="W2678" s="37">
        <v>4.2460843815060801E-4</v>
      </c>
      <c r="X2678" s="38">
        <v>1.2430656559226918E-3</v>
      </c>
      <c r="Y2678" s="38">
        <v>-1.2815122085579787E-3</v>
      </c>
      <c r="Z2678" s="38">
        <v>-2.3597109831542187E-3</v>
      </c>
      <c r="AA2678" s="38">
        <v>-1.2222489462047816E-2</v>
      </c>
      <c r="AB2678" s="38">
        <v>6.2803856600443398E-3</v>
      </c>
    </row>
    <row r="2679" spans="23:28" x14ac:dyDescent="0.25">
      <c r="W2679" s="37">
        <v>-5.5993367368646412E-4</v>
      </c>
      <c r="X2679" s="38">
        <v>1.9200720160151832E-3</v>
      </c>
      <c r="Y2679" s="38">
        <v>4.1636065844191765E-3</v>
      </c>
      <c r="Z2679" s="38">
        <v>9.3979483093164159E-3</v>
      </c>
      <c r="AA2679" s="38">
        <v>9.6673352492041877E-3</v>
      </c>
      <c r="AB2679" s="38">
        <v>5.380613314524817E-3</v>
      </c>
    </row>
    <row r="2680" spans="23:28" x14ac:dyDescent="0.25">
      <c r="W2680" s="37">
        <v>-6.0183305640763131E-3</v>
      </c>
      <c r="X2680" s="38">
        <v>-5.1252131081346297E-3</v>
      </c>
      <c r="Y2680" s="38">
        <v>-7.333700279526967E-4</v>
      </c>
      <c r="Z2680" s="38">
        <v>2.155450311721506E-3</v>
      </c>
      <c r="AA2680" s="38">
        <v>2.174064426170662E-3</v>
      </c>
      <c r="AB2680" s="38">
        <v>-1.3331062947248574E-2</v>
      </c>
    </row>
    <row r="2681" spans="23:28" x14ac:dyDescent="0.25">
      <c r="W2681" s="37">
        <v>3.9696728572365825E-3</v>
      </c>
      <c r="X2681" s="38">
        <v>4.9246835558515159E-3</v>
      </c>
      <c r="Y2681" s="38">
        <v>5.6234886965772606E-3</v>
      </c>
      <c r="Z2681" s="38">
        <v>-6.666902901696449E-3</v>
      </c>
      <c r="AA2681" s="38">
        <v>3.2606286514317616E-3</v>
      </c>
      <c r="AB2681" s="38">
        <v>-2.743655351092457E-4</v>
      </c>
    </row>
    <row r="2682" spans="23:28" x14ac:dyDescent="0.25">
      <c r="W2682" s="37">
        <v>3.6832441901409763E-3</v>
      </c>
      <c r="X2682" s="38">
        <v>-3.9640396355389382E-4</v>
      </c>
      <c r="Y2682" s="38">
        <v>-8.1915295268111289E-7</v>
      </c>
      <c r="Z2682" s="38">
        <v>-5.9079409417507125E-3</v>
      </c>
      <c r="AA2682" s="38">
        <v>-3.2945565943839029E-3</v>
      </c>
      <c r="AB2682" s="38">
        <v>1.3285194908245467E-2</v>
      </c>
    </row>
    <row r="2683" spans="23:28" x14ac:dyDescent="0.25">
      <c r="W2683" s="37">
        <v>8.9536194081883875E-4</v>
      </c>
      <c r="X2683" s="38">
        <v>3.3521635421275278E-3</v>
      </c>
      <c r="Y2683" s="38">
        <v>-7.5087746058183254E-3</v>
      </c>
      <c r="Z2683" s="38">
        <v>-4.4992120403439923E-4</v>
      </c>
      <c r="AA2683" s="38">
        <v>2.6725431927014142E-3</v>
      </c>
      <c r="AB2683" s="38">
        <v>3.0489020993049055E-3</v>
      </c>
    </row>
    <row r="2684" spans="23:28" x14ac:dyDescent="0.25">
      <c r="W2684" s="37">
        <v>-4.3145088057062824E-4</v>
      </c>
      <c r="X2684" s="38">
        <v>4.6442189912122549E-3</v>
      </c>
      <c r="Y2684" s="38">
        <v>7.8734050751882089E-5</v>
      </c>
      <c r="Z2684" s="38">
        <v>-7.7814465309420495E-4</v>
      </c>
      <c r="AA2684" s="38">
        <v>-2.17692912328057E-3</v>
      </c>
      <c r="AB2684" s="38">
        <v>-9.5865030617787853E-4</v>
      </c>
    </row>
    <row r="2685" spans="23:28" x14ac:dyDescent="0.25">
      <c r="W2685" s="37">
        <v>-1.7755993985716487E-3</v>
      </c>
      <c r="X2685" s="38">
        <v>-1.1575769437731651E-3</v>
      </c>
      <c r="Y2685" s="38">
        <v>2.7710985210011134E-3</v>
      </c>
      <c r="Z2685" s="38">
        <v>-7.2488197353493891E-3</v>
      </c>
      <c r="AA2685" s="38">
        <v>-3.8406081183813513E-3</v>
      </c>
      <c r="AB2685" s="38">
        <v>1.775817397982464E-2</v>
      </c>
    </row>
    <row r="2686" spans="23:28" x14ac:dyDescent="0.25">
      <c r="W2686" s="37">
        <v>4.9978583456308113E-3</v>
      </c>
      <c r="X2686" s="38">
        <v>-1.2447847459261538E-3</v>
      </c>
      <c r="Y2686" s="38">
        <v>-3.3545228433889858E-3</v>
      </c>
      <c r="Z2686" s="38">
        <v>-2.5610301842680211E-4</v>
      </c>
      <c r="AA2686" s="38">
        <v>1.2360074029956012E-2</v>
      </c>
      <c r="AB2686" s="38">
        <v>-1.2648979678815523E-4</v>
      </c>
    </row>
    <row r="2687" spans="23:28" x14ac:dyDescent="0.25">
      <c r="W2687" s="37">
        <v>1.9206676506641088E-3</v>
      </c>
      <c r="X2687" s="38">
        <v>2.8150570053876436E-3</v>
      </c>
      <c r="Y2687" s="38">
        <v>-3.521773366579873E-3</v>
      </c>
      <c r="Z2687" s="38">
        <v>-4.9138812566416174E-4</v>
      </c>
      <c r="AA2687" s="38">
        <v>2.756633981433697E-3</v>
      </c>
      <c r="AB2687" s="38">
        <v>-2.8256223764525201E-3</v>
      </c>
    </row>
    <row r="2688" spans="23:28" x14ac:dyDescent="0.25">
      <c r="W2688" s="37">
        <v>4.3682798286667091E-3</v>
      </c>
      <c r="X2688" s="38">
        <v>1.3198473268639646E-3</v>
      </c>
      <c r="Y2688" s="38">
        <v>3.9612253072424213E-3</v>
      </c>
      <c r="Z2688" s="38">
        <v>-5.4966663553102993E-3</v>
      </c>
      <c r="AA2688" s="38">
        <v>9.120588507456704E-3</v>
      </c>
      <c r="AB2688" s="38">
        <v>8.2223729954297598E-3</v>
      </c>
    </row>
    <row r="2689" spans="23:28" x14ac:dyDescent="0.25">
      <c r="W2689" s="37">
        <v>2.6167760097305288E-4</v>
      </c>
      <c r="X2689" s="38">
        <v>3.1240945443278181E-4</v>
      </c>
      <c r="Y2689" s="38">
        <v>-5.6277306516189134E-3</v>
      </c>
      <c r="Z2689" s="38">
        <v>2.8880141947694934E-3</v>
      </c>
      <c r="AA2689" s="38">
        <v>1.1300073234550654E-2</v>
      </c>
      <c r="AB2689" s="38">
        <v>6.7924307030480121E-4</v>
      </c>
    </row>
    <row r="2690" spans="23:28" x14ac:dyDescent="0.25">
      <c r="W2690" s="37">
        <v>-2.1567091016564512E-3</v>
      </c>
      <c r="X2690" s="38">
        <v>-4.8154376529273577E-3</v>
      </c>
      <c r="Y2690" s="38">
        <v>2.2097221522504699E-3</v>
      </c>
      <c r="Z2690" s="38">
        <v>-5.4881383827421817E-3</v>
      </c>
      <c r="AA2690" s="38">
        <v>9.9198750068433574E-3</v>
      </c>
      <c r="AB2690" s="38">
        <v>-2.6335859807782979E-3</v>
      </c>
    </row>
    <row r="2691" spans="23:28" x14ac:dyDescent="0.25">
      <c r="W2691" s="37">
        <v>5.0289941691502461E-3</v>
      </c>
      <c r="X2691" s="38">
        <v>-4.9122976654180093E-3</v>
      </c>
      <c r="Y2691" s="38">
        <v>-2.7198370930331299E-3</v>
      </c>
      <c r="Z2691" s="38">
        <v>1.3976062048942549E-2</v>
      </c>
      <c r="AA2691" s="38">
        <v>-1.370079265953973E-3</v>
      </c>
      <c r="AB2691" s="38">
        <v>1.6372786411797278E-3</v>
      </c>
    </row>
    <row r="2692" spans="23:28" x14ac:dyDescent="0.25">
      <c r="W2692" s="37">
        <v>-3.9898544719122585E-3</v>
      </c>
      <c r="X2692" s="38">
        <v>5.4179327596793883E-3</v>
      </c>
      <c r="Y2692" s="38">
        <v>-8.2686699665340709E-3</v>
      </c>
      <c r="Z2692" s="38">
        <v>7.4806310074847712E-3</v>
      </c>
      <c r="AA2692" s="38">
        <v>-3.6396978283766658E-3</v>
      </c>
      <c r="AB2692" s="38">
        <v>-1.5388762357029918E-3</v>
      </c>
    </row>
    <row r="2693" spans="23:28" x14ac:dyDescent="0.25">
      <c r="W2693" s="37">
        <v>-1.2671236481779488E-3</v>
      </c>
      <c r="X2693" s="38">
        <v>8.0745960147178258E-3</v>
      </c>
      <c r="Y2693" s="38">
        <v>4.4750079569472294E-3</v>
      </c>
      <c r="Z2693" s="38">
        <v>8.7462610811708135E-4</v>
      </c>
      <c r="AA2693" s="38">
        <v>2.7324388757813721E-3</v>
      </c>
      <c r="AB2693" s="38">
        <v>1.4074335039264406E-2</v>
      </c>
    </row>
    <row r="2694" spans="23:28" x14ac:dyDescent="0.25">
      <c r="W2694" s="37">
        <v>-2.9716959352314E-3</v>
      </c>
      <c r="X2694" s="38">
        <v>-1.3666500328545226E-3</v>
      </c>
      <c r="Y2694" s="38">
        <v>1.9808724987829922E-3</v>
      </c>
      <c r="Z2694" s="38">
        <v>-1.026115355368238E-2</v>
      </c>
      <c r="AA2694" s="38">
        <v>1.3829137893579899E-2</v>
      </c>
      <c r="AB2694" s="38">
        <v>1.7761830669191113E-3</v>
      </c>
    </row>
    <row r="2695" spans="23:28" x14ac:dyDescent="0.25">
      <c r="W2695" s="37">
        <v>-1.5210431320170756E-3</v>
      </c>
      <c r="X2695" s="38">
        <v>-2.8599249091930683E-3</v>
      </c>
      <c r="Y2695" s="38">
        <v>-1.8860215420285389E-3</v>
      </c>
      <c r="Z2695" s="38">
        <v>-4.5364552822036788E-3</v>
      </c>
      <c r="AA2695" s="38">
        <v>2.3262025170959532E-3</v>
      </c>
      <c r="AB2695" s="38">
        <v>1.390242121386691E-2</v>
      </c>
    </row>
    <row r="2696" spans="23:28" x14ac:dyDescent="0.25">
      <c r="W2696" s="37">
        <v>-9.4733517016866225E-4</v>
      </c>
      <c r="X2696" s="38">
        <v>-1.3435544562889843E-4</v>
      </c>
      <c r="Y2696" s="38">
        <v>-4.5532503094786077E-3</v>
      </c>
      <c r="Z2696" s="38">
        <v>1.6719363460026215E-3</v>
      </c>
      <c r="AA2696" s="38">
        <v>7.3673715779557824E-3</v>
      </c>
      <c r="AB2696" s="38">
        <v>7.9584487174419339E-3</v>
      </c>
    </row>
    <row r="2697" spans="23:28" x14ac:dyDescent="0.25">
      <c r="W2697" s="37">
        <v>8.1908959737105758E-3</v>
      </c>
      <c r="X2697" s="38">
        <v>1.8503101344103925E-3</v>
      </c>
      <c r="Y2697" s="38">
        <v>6.9855550423686521E-3</v>
      </c>
      <c r="Z2697" s="38">
        <v>-7.6018336418826951E-3</v>
      </c>
      <c r="AA2697" s="38">
        <v>3.9422858354635536E-3</v>
      </c>
      <c r="AB2697" s="38">
        <v>4.2171095323159536E-3</v>
      </c>
    </row>
    <row r="2698" spans="23:28" x14ac:dyDescent="0.25">
      <c r="W2698" s="37">
        <v>2.8704908481799064E-3</v>
      </c>
      <c r="X2698" s="38">
        <v>-9.9721487388014785E-3</v>
      </c>
      <c r="Y2698" s="38">
        <v>-3.968947020845371E-3</v>
      </c>
      <c r="Z2698" s="38">
        <v>-5.0845914089848523E-3</v>
      </c>
      <c r="AA2698" s="38">
        <v>5.5247389501426368E-3</v>
      </c>
      <c r="AB2698" s="38">
        <v>5.7841714614245577E-3</v>
      </c>
    </row>
    <row r="2699" spans="23:28" x14ac:dyDescent="0.25">
      <c r="W2699" s="37">
        <v>-4.4962770061974882E-4</v>
      </c>
      <c r="X2699" s="38">
        <v>5.4822553945778054E-3</v>
      </c>
      <c r="Y2699" s="38">
        <v>5.8130620168740286E-4</v>
      </c>
      <c r="Z2699" s="38">
        <v>3.1663945420234083E-3</v>
      </c>
      <c r="AA2699" s="38">
        <v>-1.6522999507188798E-2</v>
      </c>
      <c r="AB2699" s="38">
        <v>8.037580725055159E-3</v>
      </c>
    </row>
    <row r="2700" spans="23:28" x14ac:dyDescent="0.25">
      <c r="W2700" s="37">
        <v>-3.6285800752026264E-3</v>
      </c>
      <c r="X2700" s="38">
        <v>3.1815466902808112E-3</v>
      </c>
      <c r="Y2700" s="38">
        <v>3.4646131683108254E-3</v>
      </c>
      <c r="Z2700" s="38">
        <v>-6.0499910220358291E-3</v>
      </c>
      <c r="AA2700" s="38">
        <v>-2.5224981835810468E-3</v>
      </c>
      <c r="AB2700" s="38">
        <v>1.0664297204936156E-2</v>
      </c>
    </row>
    <row r="2701" spans="23:28" x14ac:dyDescent="0.25">
      <c r="W2701" s="37">
        <v>1.6199731498985784E-3</v>
      </c>
      <c r="X2701" s="38">
        <v>2.7808246320782928E-3</v>
      </c>
      <c r="Y2701" s="38">
        <v>-6.446325343810168E-3</v>
      </c>
      <c r="Z2701" s="38">
        <v>-2.5405233206300185E-3</v>
      </c>
      <c r="AA2701" s="38">
        <v>6.4495619118213653E-3</v>
      </c>
      <c r="AB2701" s="38">
        <v>-5.7664857159703386E-3</v>
      </c>
    </row>
    <row r="2702" spans="23:28" x14ac:dyDescent="0.25">
      <c r="W2702" s="37">
        <v>5.0677143599372355E-3</v>
      </c>
      <c r="X2702" s="38">
        <v>7.7566104917059422E-4</v>
      </c>
      <c r="Y2702" s="38">
        <v>1.6374684531034291E-3</v>
      </c>
      <c r="Z2702" s="38">
        <v>-1.7160974418118714E-3</v>
      </c>
      <c r="AA2702" s="38">
        <v>2.2680558609962462E-2</v>
      </c>
      <c r="AB2702" s="38">
        <v>3.3085419467046451E-3</v>
      </c>
    </row>
    <row r="2703" spans="23:28" x14ac:dyDescent="0.25">
      <c r="W2703" s="37">
        <v>2.2496277006197486E-3</v>
      </c>
      <c r="X2703" s="38">
        <v>-1.2488723561764345E-3</v>
      </c>
      <c r="Y2703" s="38">
        <v>-3.9197121390738172E-3</v>
      </c>
      <c r="Z2703" s="38">
        <v>-7.8878933042404245E-3</v>
      </c>
      <c r="AA2703" s="38">
        <v>3.1109047232428565E-3</v>
      </c>
      <c r="AB2703" s="38">
        <v>5.9843994200822637E-3</v>
      </c>
    </row>
    <row r="2704" spans="23:28" x14ac:dyDescent="0.25">
      <c r="W2704" s="37">
        <v>-4.0505864353704967E-3</v>
      </c>
      <c r="X2704" s="38">
        <v>1.208920484965347E-3</v>
      </c>
      <c r="Y2704" s="38">
        <v>-1.1844558181473919E-5</v>
      </c>
      <c r="Z2704" s="38">
        <v>-2.0148644733853976E-5</v>
      </c>
      <c r="AA2704" s="38">
        <v>-1.2553072191542015E-3</v>
      </c>
      <c r="AB2704" s="38">
        <v>1.6004693205910733E-2</v>
      </c>
    </row>
    <row r="2705" spans="23:28" x14ac:dyDescent="0.25">
      <c r="W2705" s="37">
        <v>2.1995309589314272E-3</v>
      </c>
      <c r="X2705" s="38">
        <v>-8.7869815726880907E-3</v>
      </c>
      <c r="Y2705" s="38">
        <v>-4.0147268231943596E-3</v>
      </c>
      <c r="Z2705" s="38">
        <v>-4.1818958531337561E-3</v>
      </c>
      <c r="AA2705" s="38">
        <v>6.6208605095278471E-3</v>
      </c>
      <c r="AB2705" s="38">
        <v>1.5260963008482941E-2</v>
      </c>
    </row>
    <row r="2706" spans="23:28" x14ac:dyDescent="0.25">
      <c r="W2706" s="37">
        <v>-4.602363410414546E-3</v>
      </c>
      <c r="X2706" s="38">
        <v>-8.9612990743480614E-3</v>
      </c>
      <c r="Y2706" s="38">
        <v>-4.7231538400832503E-3</v>
      </c>
      <c r="Z2706" s="38">
        <v>1.1167130035875016E-2</v>
      </c>
      <c r="AA2706" s="38">
        <v>8.5490583988837889E-3</v>
      </c>
      <c r="AB2706" s="38">
        <v>4.4879042331012883E-5</v>
      </c>
    </row>
    <row r="2707" spans="23:28" x14ac:dyDescent="0.25">
      <c r="W2707" s="37">
        <v>5.7014180128899168E-4</v>
      </c>
      <c r="X2707" s="38">
        <v>2.2793402561328549E-3</v>
      </c>
      <c r="Y2707" s="38">
        <v>-8.0584283836709798E-3</v>
      </c>
      <c r="Z2707" s="38">
        <v>-1.3324766693302082E-3</v>
      </c>
      <c r="AA2707" s="38">
        <v>8.1835877755191168E-3</v>
      </c>
      <c r="AB2707" s="38">
        <v>-2.1478595828157269E-4</v>
      </c>
    </row>
    <row r="2708" spans="23:28" x14ac:dyDescent="0.25">
      <c r="W2708" s="37">
        <v>-1.9397752885211958E-3</v>
      </c>
      <c r="X2708" s="38">
        <v>-1.6826495559362229E-3</v>
      </c>
      <c r="Y2708" s="38">
        <v>7.8429823593556651E-3</v>
      </c>
      <c r="Z2708" s="38">
        <v>-8.9093181092437593E-3</v>
      </c>
      <c r="AA2708" s="38">
        <v>5.8485576265491545E-3</v>
      </c>
      <c r="AB2708" s="38">
        <v>9.3961057508626256E-3</v>
      </c>
    </row>
    <row r="2709" spans="23:28" x14ac:dyDescent="0.25">
      <c r="W2709" s="37">
        <v>5.6836828343861268E-3</v>
      </c>
      <c r="X2709" s="38">
        <v>6.1707615648410865E-3</v>
      </c>
      <c r="Y2709" s="38">
        <v>-3.4012034343017146E-3</v>
      </c>
      <c r="Z2709" s="38">
        <v>-6.8022189195005925E-3</v>
      </c>
      <c r="AA2709" s="38">
        <v>6.3499748294707382E-4</v>
      </c>
      <c r="AB2709" s="38">
        <v>-1.2479206383100973E-3</v>
      </c>
    </row>
    <row r="2710" spans="23:28" x14ac:dyDescent="0.25">
      <c r="W2710" s="37">
        <v>1.7093983524304347E-3</v>
      </c>
      <c r="X2710" s="38">
        <v>8.9216142603399939E-3</v>
      </c>
      <c r="Y2710" s="38">
        <v>2.8094499025915869E-3</v>
      </c>
      <c r="Z2710" s="38">
        <v>1.6789256956883036E-3</v>
      </c>
      <c r="AA2710" s="38">
        <v>1.503859235625714E-3</v>
      </c>
      <c r="AB2710" s="38">
        <v>4.4092549252458414E-3</v>
      </c>
    </row>
    <row r="2711" spans="23:28" x14ac:dyDescent="0.25">
      <c r="W2711" s="37">
        <v>4.5493067000264998E-3</v>
      </c>
      <c r="X2711" s="38">
        <v>4.4134052657464045E-3</v>
      </c>
      <c r="Y2711" s="38">
        <v>-6.3460910218476789E-3</v>
      </c>
      <c r="Z2711" s="38">
        <v>4.3014221531222571E-3</v>
      </c>
      <c r="AA2711" s="38">
        <v>1.6018691818416118E-2</v>
      </c>
      <c r="AB2711" s="38">
        <v>1.1615155725745717E-2</v>
      </c>
    </row>
    <row r="2712" spans="23:28" x14ac:dyDescent="0.25">
      <c r="W2712" s="37">
        <v>-6.2776053710113027E-4</v>
      </c>
      <c r="X2712" s="38">
        <v>-6.2584403733344507E-3</v>
      </c>
      <c r="Y2712" s="38">
        <v>4.0138350612356592E-3</v>
      </c>
      <c r="Z2712" s="38">
        <v>3.7710181375870885E-3</v>
      </c>
      <c r="AA2712" s="38">
        <v>4.1822734748246148E-3</v>
      </c>
      <c r="AB2712" s="38">
        <v>2.4497944913367976E-3</v>
      </c>
    </row>
    <row r="2713" spans="23:28" x14ac:dyDescent="0.25">
      <c r="W2713" s="37">
        <v>2.8184695020157958E-3</v>
      </c>
      <c r="X2713" s="38">
        <v>7.2351404267101318E-4</v>
      </c>
      <c r="Y2713" s="38">
        <v>6.2270293738525655E-3</v>
      </c>
      <c r="Z2713" s="38">
        <v>-3.8948426405739159E-3</v>
      </c>
      <c r="AA2713" s="38">
        <v>8.6895229434128841E-3</v>
      </c>
      <c r="AB2713" s="38">
        <v>-3.4299366994797308E-3</v>
      </c>
    </row>
    <row r="2714" spans="23:28" x14ac:dyDescent="0.25">
      <c r="W2714" s="37">
        <v>-2.2532054435956518E-3</v>
      </c>
      <c r="X2714" s="38">
        <v>-3.3251058559690136E-3</v>
      </c>
      <c r="Y2714" s="38">
        <v>-8.4507279729645231E-3</v>
      </c>
      <c r="Z2714" s="38">
        <v>-2.1327813571304435E-3</v>
      </c>
      <c r="AA2714" s="38">
        <v>2.8614809806458592E-5</v>
      </c>
      <c r="AB2714" s="38">
        <v>-4.6148207126076157E-3</v>
      </c>
    </row>
    <row r="2715" spans="23:28" x14ac:dyDescent="0.25">
      <c r="W2715" s="37">
        <v>-7.3769109349232148E-4</v>
      </c>
      <c r="X2715" s="38">
        <v>-9.5908128534792914E-3</v>
      </c>
      <c r="Y2715" s="38">
        <v>2.2708400393217747E-3</v>
      </c>
      <c r="Z2715" s="38">
        <v>-1.451999378713299E-3</v>
      </c>
      <c r="AA2715" s="38">
        <v>-5.4214110458735377E-3</v>
      </c>
      <c r="AB2715" s="38">
        <v>1.767983010621392E-2</v>
      </c>
    </row>
    <row r="2716" spans="23:28" x14ac:dyDescent="0.25">
      <c r="W2716" s="37">
        <v>-1.1483779280766612E-3</v>
      </c>
      <c r="X2716" s="38">
        <v>5.8503583229830838E-3</v>
      </c>
      <c r="Y2716" s="38">
        <v>-5.0757446951560274E-3</v>
      </c>
      <c r="Z2716" s="38">
        <v>1.7315700570918124E-3</v>
      </c>
      <c r="AA2716" s="38">
        <v>2.370956204785034E-3</v>
      </c>
      <c r="AB2716" s="38">
        <v>1.1045401917168783E-2</v>
      </c>
    </row>
    <row r="2717" spans="23:28" x14ac:dyDescent="0.25">
      <c r="W2717" s="37">
        <v>-7.5186096501071008E-3</v>
      </c>
      <c r="X2717" s="38">
        <v>-4.4621830713731468E-4</v>
      </c>
      <c r="Y2717" s="38">
        <v>-1.9572825551189459E-3</v>
      </c>
      <c r="Z2717" s="38">
        <v>3.9988723172711613E-3</v>
      </c>
      <c r="AA2717" s="38">
        <v>8.5217281240038568E-4</v>
      </c>
      <c r="AB2717" s="38">
        <v>8.4453430541907423E-5</v>
      </c>
    </row>
    <row r="2718" spans="23:28" x14ac:dyDescent="0.25">
      <c r="W2718" s="37">
        <v>4.2837207865872185E-3</v>
      </c>
      <c r="X2718" s="38">
        <v>-2.9088127277864259E-3</v>
      </c>
      <c r="Y2718" s="38">
        <v>1.1319285841230885E-2</v>
      </c>
      <c r="Z2718" s="38">
        <v>-1.6361028512335907E-3</v>
      </c>
      <c r="AA2718" s="38">
        <v>-9.9081324914470324E-3</v>
      </c>
      <c r="AB2718" s="38">
        <v>-7.7352265963199899E-4</v>
      </c>
    </row>
    <row r="2719" spans="23:28" x14ac:dyDescent="0.25">
      <c r="W2719" s="37">
        <v>-3.214433704671683E-3</v>
      </c>
      <c r="X2719" s="38">
        <v>-9.6130079984868642E-4</v>
      </c>
      <c r="Y2719" s="38">
        <v>-4.6692787641077317E-4</v>
      </c>
      <c r="Z2719" s="38">
        <v>4.0366203252971897E-3</v>
      </c>
      <c r="AA2719" s="38">
        <v>9.170384433772414E-3</v>
      </c>
      <c r="AB2719" s="38">
        <v>-1.7916827936129266E-3</v>
      </c>
    </row>
    <row r="2720" spans="23:28" x14ac:dyDescent="0.25">
      <c r="W2720" s="37">
        <v>-2.7158515422488565E-4</v>
      </c>
      <c r="X2720" s="38">
        <v>5.5485400823963573E-3</v>
      </c>
      <c r="Y2720" s="38">
        <v>-4.0254000345739784E-4</v>
      </c>
      <c r="Z2720" s="38">
        <v>5.1155537479018673E-3</v>
      </c>
      <c r="AA2720" s="38">
        <v>7.3689148085657507E-3</v>
      </c>
      <c r="AB2720" s="38">
        <v>-1.4864234025149926E-3</v>
      </c>
    </row>
    <row r="2721" spans="23:28" x14ac:dyDescent="0.25">
      <c r="W2721" s="37">
        <v>-5.8598381974676152E-3</v>
      </c>
      <c r="X2721" s="38">
        <v>-8.1694145157816811E-3</v>
      </c>
      <c r="Y2721" s="38">
        <v>-4.3887144915483074E-3</v>
      </c>
      <c r="Z2721" s="38">
        <v>3.2827227115205457E-3</v>
      </c>
      <c r="AA2721" s="38">
        <v>1.084297138378024E-2</v>
      </c>
      <c r="AB2721" s="38">
        <v>-2.0640333979041314E-3</v>
      </c>
    </row>
    <row r="2722" spans="23:28" x14ac:dyDescent="0.25">
      <c r="W2722" s="37">
        <v>2.4034093256341377E-5</v>
      </c>
      <c r="X2722" s="38">
        <v>9.5494711947831101E-3</v>
      </c>
      <c r="Y2722" s="38">
        <v>-1.4531551023210334E-4</v>
      </c>
      <c r="Z2722" s="38">
        <v>5.085305663970939E-3</v>
      </c>
      <c r="AA2722" s="38">
        <v>4.9974506656406447E-3</v>
      </c>
      <c r="AB2722" s="38">
        <v>-1.0302817346304073E-2</v>
      </c>
    </row>
    <row r="2723" spans="23:28" x14ac:dyDescent="0.25">
      <c r="W2723" s="37">
        <v>1.9414343705633655E-3</v>
      </c>
      <c r="X2723" s="38">
        <v>1.1076458534043923E-3</v>
      </c>
      <c r="Y2723" s="38">
        <v>6.7575444796180821E-3</v>
      </c>
      <c r="Z2723" s="38">
        <v>1.629110192499138E-3</v>
      </c>
      <c r="AA2723" s="38">
        <v>1.3820398013293742E-2</v>
      </c>
      <c r="AB2723" s="38">
        <v>-2.8389284260480051E-3</v>
      </c>
    </row>
    <row r="2724" spans="23:28" x14ac:dyDescent="0.25">
      <c r="W2724" s="37">
        <v>3.4238835405616553E-3</v>
      </c>
      <c r="X2724" s="38">
        <v>6.6618939652107658E-4</v>
      </c>
      <c r="Y2724" s="38">
        <v>7.401127059487045E-3</v>
      </c>
      <c r="Z2724" s="38">
        <v>1.2544521799401263E-2</v>
      </c>
      <c r="AA2724" s="38">
        <v>-1.0351299428194762E-2</v>
      </c>
      <c r="AB2724" s="38">
        <v>3.5570305364093658E-3</v>
      </c>
    </row>
    <row r="2725" spans="23:28" x14ac:dyDescent="0.25">
      <c r="W2725" s="37">
        <v>-8.0315140621823938E-4</v>
      </c>
      <c r="X2725" s="38">
        <v>-1.308001000983495E-3</v>
      </c>
      <c r="Y2725" s="38">
        <v>-7.3161163931799835E-4</v>
      </c>
      <c r="Z2725" s="38">
        <v>-9.0686460150100185E-4</v>
      </c>
      <c r="AA2725" s="38">
        <v>3.5152846213430166E-3</v>
      </c>
      <c r="AB2725" s="38">
        <v>-7.5675899062058304E-3</v>
      </c>
    </row>
    <row r="2726" spans="23:28" x14ac:dyDescent="0.25">
      <c r="W2726" s="37">
        <v>7.3344327256549139E-3</v>
      </c>
      <c r="X2726" s="38">
        <v>6.6949218560330339E-4</v>
      </c>
      <c r="Y2726" s="38">
        <v>6.0287201545666906E-3</v>
      </c>
      <c r="Z2726" s="38">
        <v>-6.8366895917904916E-3</v>
      </c>
      <c r="AA2726" s="38">
        <v>8.5684022597968569E-3</v>
      </c>
      <c r="AB2726" s="38">
        <v>-1.0528827348128834E-2</v>
      </c>
    </row>
    <row r="2727" spans="23:28" x14ac:dyDescent="0.25">
      <c r="W2727" s="37">
        <v>1.3113454465381799E-2</v>
      </c>
      <c r="X2727" s="38">
        <v>4.855368586300755E-3</v>
      </c>
      <c r="Y2727" s="38">
        <v>-1.42081977691887E-3</v>
      </c>
      <c r="Z2727" s="38">
        <v>6.3440084848589312E-4</v>
      </c>
      <c r="AA2727" s="38">
        <v>4.5029875410255039E-4</v>
      </c>
      <c r="AB2727" s="38">
        <v>5.1405594355277574E-3</v>
      </c>
    </row>
    <row r="2728" spans="23:28" x14ac:dyDescent="0.25">
      <c r="W2728" s="37">
        <v>-1.8287945158604998E-3</v>
      </c>
      <c r="X2728" s="38">
        <v>1.5714021653911927E-4</v>
      </c>
      <c r="Y2728" s="38">
        <v>7.7233502343493467E-3</v>
      </c>
      <c r="Z2728" s="38">
        <v>-2.0451350500650736E-3</v>
      </c>
      <c r="AA2728" s="38">
        <v>1.9376292731147259E-3</v>
      </c>
      <c r="AB2728" s="38">
        <v>3.2997970130385513E-3</v>
      </c>
    </row>
    <row r="2729" spans="23:28" x14ac:dyDescent="0.25">
      <c r="W2729" s="37">
        <v>3.1668656811219987E-3</v>
      </c>
      <c r="X2729" s="38">
        <v>-7.4511526893184031E-4</v>
      </c>
      <c r="Y2729" s="38">
        <v>1.6549968113882642E-3</v>
      </c>
      <c r="Z2729" s="38">
        <v>3.2320723501754398E-3</v>
      </c>
      <c r="AA2729" s="38">
        <v>-7.6859720901586116E-3</v>
      </c>
      <c r="AB2729" s="38">
        <v>-4.3076496773333927E-3</v>
      </c>
    </row>
    <row r="2730" spans="23:28" x14ac:dyDescent="0.25">
      <c r="W2730" s="37">
        <v>1.477889818487165E-3</v>
      </c>
      <c r="X2730" s="38">
        <v>2.8525376663092175E-3</v>
      </c>
      <c r="Y2730" s="38">
        <v>-2.3260320762768976E-3</v>
      </c>
      <c r="Z2730" s="38">
        <v>3.0318236868708479E-3</v>
      </c>
      <c r="AA2730" s="38">
        <v>-1.8025276257423685E-3</v>
      </c>
      <c r="AB2730" s="38">
        <v>-1.5816786195624445E-3</v>
      </c>
    </row>
    <row r="2731" spans="23:28" x14ac:dyDescent="0.25">
      <c r="W2731" s="37">
        <v>-1.2755348825536203E-3</v>
      </c>
      <c r="X2731" s="38">
        <v>-3.6361566455743741E-3</v>
      </c>
      <c r="Y2731" s="38">
        <v>-1.3369538937207835E-3</v>
      </c>
      <c r="Z2731" s="38">
        <v>4.1892613747506399E-3</v>
      </c>
      <c r="AA2731" s="38">
        <v>1.7694830249529326E-4</v>
      </c>
      <c r="AB2731" s="38">
        <v>2.1899450338300087E-3</v>
      </c>
    </row>
    <row r="2732" spans="23:28" x14ac:dyDescent="0.25">
      <c r="W2732" s="37">
        <v>-6.5749546911334613E-3</v>
      </c>
      <c r="X2732" s="38">
        <v>-5.9203132534312308E-3</v>
      </c>
      <c r="Y2732" s="38">
        <v>-4.9089137173235946E-3</v>
      </c>
      <c r="Z2732" s="38">
        <v>7.70789181690925E-3</v>
      </c>
      <c r="AA2732" s="38">
        <v>5.8861146645620465E-3</v>
      </c>
      <c r="AB2732" s="38">
        <v>-4.0737918731007083E-3</v>
      </c>
    </row>
    <row r="2733" spans="23:28" x14ac:dyDescent="0.25">
      <c r="W2733" s="37">
        <v>5.1822972318390382E-3</v>
      </c>
      <c r="X2733" s="38">
        <v>1.8052701195992995E-3</v>
      </c>
      <c r="Y2733" s="38">
        <v>-4.6164906024809167E-3</v>
      </c>
      <c r="Z2733" s="38">
        <v>-2.4150048117633563E-3</v>
      </c>
      <c r="AA2733" s="38">
        <v>-6.573440335970372E-3</v>
      </c>
      <c r="AB2733" s="38">
        <v>8.3567917648782897E-3</v>
      </c>
    </row>
    <row r="2734" spans="23:28" x14ac:dyDescent="0.25">
      <c r="W2734" s="37">
        <v>-6.2709717303747305E-3</v>
      </c>
      <c r="X2734" s="38">
        <v>-3.2485312906137551E-3</v>
      </c>
      <c r="Y2734" s="38">
        <v>-8.1868339424967414E-3</v>
      </c>
      <c r="Z2734" s="38">
        <v>1.9416576272589736E-3</v>
      </c>
      <c r="AA2734" s="38">
        <v>4.5872951123863458E-3</v>
      </c>
      <c r="AB2734" s="38">
        <v>-1.3584339031798299E-2</v>
      </c>
    </row>
    <row r="2735" spans="23:28" x14ac:dyDescent="0.25">
      <c r="W2735" s="37">
        <v>-6.2877371738082723E-3</v>
      </c>
      <c r="X2735" s="38">
        <v>-1.5127575736405561E-3</v>
      </c>
      <c r="Y2735" s="38">
        <v>-1.0882622127122885E-3</v>
      </c>
      <c r="Z2735" s="38">
        <v>5.2317577236237409E-3</v>
      </c>
      <c r="AA2735" s="38">
        <v>1.8829133442603051E-3</v>
      </c>
      <c r="AB2735" s="38">
        <v>-8.3810448096424805E-3</v>
      </c>
    </row>
    <row r="2736" spans="23:28" x14ac:dyDescent="0.25">
      <c r="W2736" s="37">
        <v>-4.163201629140531E-4</v>
      </c>
      <c r="X2736" s="38">
        <v>3.9276936152200506E-3</v>
      </c>
      <c r="Y2736" s="38">
        <v>2.332106001225475E-3</v>
      </c>
      <c r="Z2736" s="38">
        <v>6.8007252851486552E-3</v>
      </c>
      <c r="AA2736" s="38">
        <v>-5.2589134464971722E-3</v>
      </c>
      <c r="AB2736" s="38">
        <v>2.5862003646001542E-3</v>
      </c>
    </row>
    <row r="2737" spans="23:28" x14ac:dyDescent="0.25">
      <c r="W2737" s="37">
        <v>1.875921784629463E-3</v>
      </c>
      <c r="X2737" s="38">
        <v>1.7766459475533338E-3</v>
      </c>
      <c r="Y2737" s="38">
        <v>1.7126164305442217E-3</v>
      </c>
      <c r="Z2737" s="38">
        <v>1.0028493905639334E-2</v>
      </c>
      <c r="AA2737" s="38">
        <v>7.4638158513233065E-3</v>
      </c>
      <c r="AB2737" s="38">
        <v>4.4639128567599985E-3</v>
      </c>
    </row>
    <row r="2738" spans="23:28" x14ac:dyDescent="0.25">
      <c r="W2738" s="37">
        <v>-3.409945006752969E-3</v>
      </c>
      <c r="X2738" s="38">
        <v>7.9779976092831922E-3</v>
      </c>
      <c r="Y2738" s="38">
        <v>3.9378726722166905E-3</v>
      </c>
      <c r="Z2738" s="38">
        <v>-6.5259843646970697E-3</v>
      </c>
      <c r="AA2738" s="38">
        <v>1.9867070624139159E-3</v>
      </c>
      <c r="AB2738" s="38">
        <v>3.8604118209481387E-3</v>
      </c>
    </row>
    <row r="2739" spans="23:28" x14ac:dyDescent="0.25">
      <c r="W2739" s="37">
        <v>4.1822157209011491E-3</v>
      </c>
      <c r="X2739" s="38">
        <v>-8.2365603268262921E-3</v>
      </c>
      <c r="Y2739" s="38">
        <v>-7.4260619562337539E-4</v>
      </c>
      <c r="Z2739" s="38">
        <v>-4.7677730882867767E-3</v>
      </c>
      <c r="AA2739" s="38">
        <v>7.9463733674027016E-3</v>
      </c>
      <c r="AB2739" s="38">
        <v>-1.0779856412330991E-2</v>
      </c>
    </row>
    <row r="2740" spans="23:28" x14ac:dyDescent="0.25">
      <c r="W2740" s="37">
        <v>2.7395797269477041E-3</v>
      </c>
      <c r="X2740" s="38">
        <v>-1.7269429006082646E-3</v>
      </c>
      <c r="Y2740" s="38">
        <v>7.9807906700385504E-3</v>
      </c>
      <c r="Z2740" s="38">
        <v>2.1615634053261598E-3</v>
      </c>
      <c r="AA2740" s="38">
        <v>1.3012834789231419E-3</v>
      </c>
      <c r="AB2740" s="38">
        <v>1.6366564094720523E-2</v>
      </c>
    </row>
    <row r="2741" spans="23:28" x14ac:dyDescent="0.25">
      <c r="W2741" s="37">
        <v>-7.4992210420547056E-3</v>
      </c>
      <c r="X2741" s="38">
        <v>1.0206257509504213E-2</v>
      </c>
      <c r="Y2741" s="38">
        <v>6.3945076866366501E-5</v>
      </c>
      <c r="Z2741" s="38">
        <v>-6.6304865269274163E-3</v>
      </c>
      <c r="AA2741" s="38">
        <v>2.2550076356390491E-3</v>
      </c>
      <c r="AB2741" s="38">
        <v>3.8801067866064843E-3</v>
      </c>
    </row>
    <row r="2742" spans="23:28" x14ac:dyDescent="0.25">
      <c r="W2742" s="37">
        <v>-7.7158314070547912E-4</v>
      </c>
      <c r="X2742" s="38">
        <v>2.5799758148205001E-3</v>
      </c>
      <c r="Y2742" s="38">
        <v>6.3882211684845973E-3</v>
      </c>
      <c r="Z2742" s="38">
        <v>-1.6371377993607895E-3</v>
      </c>
      <c r="AA2742" s="38">
        <v>3.8094992452068254E-3</v>
      </c>
      <c r="AB2742" s="38">
        <v>9.2534031899835101E-3</v>
      </c>
    </row>
    <row r="2743" spans="23:28" x14ac:dyDescent="0.25">
      <c r="W2743" s="37">
        <v>9.628371481070644E-4</v>
      </c>
      <c r="X2743" s="38">
        <v>3.3790872683093767E-3</v>
      </c>
      <c r="Y2743" s="38">
        <v>-6.036960130083026E-3</v>
      </c>
      <c r="Z2743" s="38">
        <v>2.1272583247366125E-3</v>
      </c>
      <c r="AA2743" s="38">
        <v>1.3231647895835339E-2</v>
      </c>
      <c r="AB2743" s="38">
        <v>3.4489136431933732E-3</v>
      </c>
    </row>
    <row r="2744" spans="23:28" x14ac:dyDescent="0.25">
      <c r="W2744" s="37">
        <v>-8.1149135894665941E-4</v>
      </c>
      <c r="X2744" s="38">
        <v>-9.4735387367472844E-4</v>
      </c>
      <c r="Y2744" s="38">
        <v>9.9872786864158118E-3</v>
      </c>
      <c r="Z2744" s="38">
        <v>4.700372865783719E-4</v>
      </c>
      <c r="AA2744" s="38">
        <v>4.5317846489604562E-3</v>
      </c>
      <c r="AB2744" s="38">
        <v>3.9303125994469158E-3</v>
      </c>
    </row>
    <row r="2745" spans="23:28" x14ac:dyDescent="0.25">
      <c r="W2745" s="37">
        <v>-1.7356911803304684E-3</v>
      </c>
      <c r="X2745" s="38">
        <v>2.1974408971582307E-3</v>
      </c>
      <c r="Y2745" s="38">
        <v>3.423139875670677E-3</v>
      </c>
      <c r="Z2745" s="38">
        <v>4.23719908059138E-4</v>
      </c>
      <c r="AA2745" s="38">
        <v>5.4268431232310831E-3</v>
      </c>
      <c r="AB2745" s="38">
        <v>1.6124440356965351E-3</v>
      </c>
    </row>
    <row r="2746" spans="23:28" x14ac:dyDescent="0.25">
      <c r="W2746" s="37">
        <v>1.4359524493542267E-3</v>
      </c>
      <c r="X2746" s="38">
        <v>1.4390420417621499E-3</v>
      </c>
      <c r="Y2746" s="38">
        <v>2.9668102609353812E-3</v>
      </c>
      <c r="Z2746" s="38">
        <v>-1.6833251758616836E-4</v>
      </c>
      <c r="AA2746" s="38">
        <v>6.103312913281843E-3</v>
      </c>
      <c r="AB2746" s="38">
        <v>-7.3471136112071688E-3</v>
      </c>
    </row>
    <row r="2747" spans="23:28" x14ac:dyDescent="0.25">
      <c r="W2747" s="37">
        <v>1.3418197763711212E-2</v>
      </c>
      <c r="X2747" s="38">
        <v>-6.1899429258337468E-3</v>
      </c>
      <c r="Y2747" s="38">
        <v>1.3051415872317741E-2</v>
      </c>
      <c r="Z2747" s="38">
        <v>-2.5382740333669065E-3</v>
      </c>
      <c r="AA2747" s="38">
        <v>-3.7140937673859299E-3</v>
      </c>
      <c r="AB2747" s="38">
        <v>7.7360607782669833E-3</v>
      </c>
    </row>
    <row r="2748" spans="23:28" x14ac:dyDescent="0.25">
      <c r="W2748" s="37">
        <v>4.4662398204294729E-3</v>
      </c>
      <c r="X2748" s="38">
        <v>1.6113484391789825E-3</v>
      </c>
      <c r="Y2748" s="38">
        <v>6.0337423592987764E-3</v>
      </c>
      <c r="Z2748" s="38">
        <v>-4.8009880235156746E-3</v>
      </c>
      <c r="AA2748" s="38">
        <v>2.4362044869922096E-4</v>
      </c>
      <c r="AB2748" s="38">
        <v>-9.7591390350440631E-3</v>
      </c>
    </row>
    <row r="2749" spans="23:28" x14ac:dyDescent="0.25">
      <c r="W2749" s="37">
        <v>-2.1634000722784543E-3</v>
      </c>
      <c r="X2749" s="38">
        <v>-6.7325159600150064E-3</v>
      </c>
      <c r="Y2749" s="38">
        <v>-3.9503512898103506E-3</v>
      </c>
      <c r="Z2749" s="38">
        <v>1.0966983775972038E-3</v>
      </c>
      <c r="AA2749" s="38">
        <v>3.3697854779427871E-3</v>
      </c>
      <c r="AB2749" s="38">
        <v>-2.4255018353083867E-3</v>
      </c>
    </row>
    <row r="2750" spans="23:28" x14ac:dyDescent="0.25">
      <c r="W2750" s="37">
        <v>-5.4408921960217406E-3</v>
      </c>
      <c r="X2750" s="38">
        <v>2.7831845457294549E-3</v>
      </c>
      <c r="Y2750" s="38">
        <v>1.0275543882504281E-3</v>
      </c>
      <c r="Z2750" s="38">
        <v>5.1332996584562349E-3</v>
      </c>
      <c r="AA2750" s="38">
        <v>-3.2841741666663439E-3</v>
      </c>
      <c r="AB2750" s="38">
        <v>-8.3769699891614435E-3</v>
      </c>
    </row>
    <row r="2751" spans="23:28" x14ac:dyDescent="0.25">
      <c r="W2751" s="37">
        <v>4.0184580166154771E-3</v>
      </c>
      <c r="X2751" s="38">
        <v>-3.316854333410447E-3</v>
      </c>
      <c r="Y2751" s="38">
        <v>2.0025148178823293E-2</v>
      </c>
      <c r="Z2751" s="38">
        <v>1.1313043922501674E-2</v>
      </c>
      <c r="AA2751" s="38">
        <v>1.1794446582905948E-3</v>
      </c>
      <c r="AB2751" s="38">
        <v>-1.0364861937990645E-2</v>
      </c>
    </row>
    <row r="2752" spans="23:28" x14ac:dyDescent="0.25">
      <c r="W2752" s="37">
        <v>5.1569684865156885E-3</v>
      </c>
      <c r="X2752" s="38">
        <v>-1.6925252223009011E-3</v>
      </c>
      <c r="Y2752" s="38">
        <v>3.8393350410420683E-3</v>
      </c>
      <c r="Z2752" s="38">
        <v>8.7266119574735054E-3</v>
      </c>
      <c r="AA2752" s="38">
        <v>1.0496493192575871E-2</v>
      </c>
      <c r="AB2752" s="38">
        <v>-6.1994731218997911E-3</v>
      </c>
    </row>
    <row r="2753" spans="23:28" x14ac:dyDescent="0.25">
      <c r="W2753" s="37">
        <v>-4.5864343383087546E-3</v>
      </c>
      <c r="X2753" s="38">
        <v>-1.0726909042423358E-3</v>
      </c>
      <c r="Y2753" s="38">
        <v>4.1553390729437527E-3</v>
      </c>
      <c r="Z2753" s="38">
        <v>1.7758589372817368E-3</v>
      </c>
      <c r="AA2753" s="38">
        <v>-8.1744274974800656E-3</v>
      </c>
      <c r="AB2753" s="38">
        <v>3.9634488542687903E-4</v>
      </c>
    </row>
    <row r="2754" spans="23:28" x14ac:dyDescent="0.25">
      <c r="W2754" s="37">
        <v>-1.7313952730561141E-3</v>
      </c>
      <c r="X2754" s="38">
        <v>-5.5822951364680184E-3</v>
      </c>
      <c r="Y2754" s="38">
        <v>3.5406249156072593E-3</v>
      </c>
      <c r="Z2754" s="38">
        <v>-5.0002776348890624E-3</v>
      </c>
      <c r="AA2754" s="38">
        <v>-7.6985624072141946E-3</v>
      </c>
      <c r="AB2754" s="38">
        <v>5.3688751485300602E-3</v>
      </c>
    </row>
    <row r="2755" spans="23:28" x14ac:dyDescent="0.25">
      <c r="W2755" s="37">
        <v>1.1945832875411724E-3</v>
      </c>
      <c r="X2755" s="38">
        <v>5.0036670861809398E-3</v>
      </c>
      <c r="Y2755" s="38">
        <v>-2.3022537261080294E-3</v>
      </c>
      <c r="Z2755" s="38">
        <v>-1.9853081486588056E-3</v>
      </c>
      <c r="AA2755" s="38">
        <v>4.0218920877203345E-3</v>
      </c>
      <c r="AB2755" s="38">
        <v>-1.8245580428025278E-3</v>
      </c>
    </row>
    <row r="2756" spans="23:28" x14ac:dyDescent="0.25">
      <c r="W2756" s="37">
        <v>-7.1837376708717765E-4</v>
      </c>
      <c r="X2756" s="38">
        <v>-9.70075536519289E-4</v>
      </c>
      <c r="Y2756" s="38">
        <v>1.1166916838695761E-2</v>
      </c>
      <c r="Z2756" s="38">
        <v>2.3279267755351601E-4</v>
      </c>
      <c r="AA2756" s="38">
        <v>-2.1025026252493263E-3</v>
      </c>
      <c r="AB2756" s="38">
        <v>-3.4621411963267745E-3</v>
      </c>
    </row>
    <row r="2757" spans="23:28" x14ac:dyDescent="0.25">
      <c r="W2757" s="37">
        <v>3.8033395094302248E-3</v>
      </c>
      <c r="X2757" s="38">
        <v>-3.0405667277955215E-4</v>
      </c>
      <c r="Y2757" s="38">
        <v>-2.7892965289960563E-3</v>
      </c>
      <c r="Z2757" s="38">
        <v>-5.6384404494281629E-3</v>
      </c>
      <c r="AA2757" s="38">
        <v>-1.120977398287505E-3</v>
      </c>
      <c r="AB2757" s="38">
        <v>2.1729246931376112E-3</v>
      </c>
    </row>
    <row r="2758" spans="23:28" x14ac:dyDescent="0.25">
      <c r="W2758" s="37">
        <v>-1.2503106836462394E-3</v>
      </c>
      <c r="X2758" s="38">
        <v>1.2338876083740615E-3</v>
      </c>
      <c r="Y2758" s="38">
        <v>-7.9326012787205415E-4</v>
      </c>
      <c r="Z2758" s="38">
        <v>5.1844122966314896E-3</v>
      </c>
      <c r="AA2758" s="38">
        <v>2.1289745892398059E-3</v>
      </c>
      <c r="AB2758" s="38">
        <v>3.3956056007686131E-3</v>
      </c>
    </row>
    <row r="2759" spans="23:28" x14ac:dyDescent="0.25">
      <c r="W2759" s="37">
        <v>3.2927348138386148E-3</v>
      </c>
      <c r="X2759" s="38">
        <v>5.4624168594964431E-3</v>
      </c>
      <c r="Y2759" s="38">
        <v>1.0076259837238468E-3</v>
      </c>
      <c r="Z2759" s="38">
        <v>-1.9294899463318871E-3</v>
      </c>
      <c r="AA2759" s="38">
        <v>-6.4722088053822523E-4</v>
      </c>
      <c r="AB2759" s="38">
        <v>8.5061180051401609E-3</v>
      </c>
    </row>
    <row r="2760" spans="23:28" x14ac:dyDescent="0.25">
      <c r="W2760" s="37">
        <v>3.5571802209218729E-3</v>
      </c>
      <c r="X2760" s="38">
        <v>4.2767973311820234E-3</v>
      </c>
      <c r="Y2760" s="38">
        <v>-4.5219201428575613E-3</v>
      </c>
      <c r="Z2760" s="38">
        <v>7.3923419411694329E-4</v>
      </c>
      <c r="AA2760" s="38">
        <v>6.9260076235048472E-3</v>
      </c>
      <c r="AB2760" s="38">
        <v>7.696972685504443E-3</v>
      </c>
    </row>
    <row r="2761" spans="23:28" x14ac:dyDescent="0.25">
      <c r="W2761" s="37">
        <v>-3.9226691433228555E-3</v>
      </c>
      <c r="X2761" s="38">
        <v>-2.2237292498393795E-3</v>
      </c>
      <c r="Y2761" s="38">
        <v>5.9657143133823413E-3</v>
      </c>
      <c r="Z2761" s="38">
        <v>6.2042777797898449E-3</v>
      </c>
      <c r="AA2761" s="38">
        <v>8.677299334621056E-3</v>
      </c>
      <c r="AB2761" s="38">
        <v>5.6249600085142449E-3</v>
      </c>
    </row>
    <row r="2762" spans="23:28" x14ac:dyDescent="0.25">
      <c r="W2762" s="37">
        <v>1.0167881555244102E-4</v>
      </c>
      <c r="X2762" s="38">
        <v>9.9029677292273854E-3</v>
      </c>
      <c r="Y2762" s="38">
        <v>-6.0241516570808023E-3</v>
      </c>
      <c r="Z2762" s="38">
        <v>5.8345253122126448E-3</v>
      </c>
      <c r="AA2762" s="38">
        <v>-1.0686776371486486E-2</v>
      </c>
      <c r="AB2762" s="38">
        <v>4.951851648353477E-3</v>
      </c>
    </row>
    <row r="2763" spans="23:28" x14ac:dyDescent="0.25">
      <c r="W2763" s="37">
        <v>-2.4272372093051666E-3</v>
      </c>
      <c r="X2763" s="38">
        <v>8.8318154919397786E-4</v>
      </c>
      <c r="Y2763" s="38">
        <v>-4.2369002535124324E-4</v>
      </c>
      <c r="Z2763" s="38">
        <v>-5.0933401704867723E-3</v>
      </c>
      <c r="AA2763" s="38">
        <v>-8.3932912128977487E-3</v>
      </c>
      <c r="AB2763" s="38">
        <v>3.171188635757426E-3</v>
      </c>
    </row>
    <row r="2764" spans="23:28" x14ac:dyDescent="0.25">
      <c r="W2764" s="37">
        <v>-5.2326357354118948E-3</v>
      </c>
      <c r="X2764" s="38">
        <v>7.0073242820944872E-4</v>
      </c>
      <c r="Y2764" s="38">
        <v>4.4982063473558813E-3</v>
      </c>
      <c r="Z2764" s="38">
        <v>1.5437132818379905E-2</v>
      </c>
      <c r="AA2764" s="38">
        <v>6.934770423057489E-3</v>
      </c>
      <c r="AB2764" s="38">
        <v>-7.9079296448195235E-3</v>
      </c>
    </row>
    <row r="2765" spans="23:28" x14ac:dyDescent="0.25">
      <c r="W2765" s="37">
        <v>3.9498378555290399E-4</v>
      </c>
      <c r="X2765" s="38">
        <v>2.7392400104654371E-3</v>
      </c>
      <c r="Y2765" s="38">
        <v>2.763700949166014E-3</v>
      </c>
      <c r="Z2765" s="38">
        <v>-1.167264449958384E-3</v>
      </c>
      <c r="AA2765" s="38">
        <v>-7.7926841949112714E-3</v>
      </c>
      <c r="AB2765" s="38">
        <v>-2.187367984891898E-3</v>
      </c>
    </row>
    <row r="2766" spans="23:28" x14ac:dyDescent="0.25">
      <c r="W2766" s="37">
        <v>-5.6389031078666442E-3</v>
      </c>
      <c r="X2766" s="38">
        <v>9.4126725050737159E-3</v>
      </c>
      <c r="Y2766" s="38">
        <v>7.2908359884910181E-3</v>
      </c>
      <c r="Z2766" s="38">
        <v>8.2057156654002025E-3</v>
      </c>
      <c r="AA2766" s="38">
        <v>-1.0194861160125589E-4</v>
      </c>
      <c r="AB2766" s="38">
        <v>3.74796857512265E-3</v>
      </c>
    </row>
    <row r="2767" spans="23:28" x14ac:dyDescent="0.25">
      <c r="W2767" s="37">
        <v>2.4692036868131251E-3</v>
      </c>
      <c r="X2767" s="38">
        <v>1.072067293785949E-3</v>
      </c>
      <c r="Y2767" s="38">
        <v>7.0426872485346405E-3</v>
      </c>
      <c r="Z2767" s="38">
        <v>-2.4929157067788768E-3</v>
      </c>
      <c r="AA2767" s="38">
        <v>2.8430701751029118E-3</v>
      </c>
      <c r="AB2767" s="38">
        <v>1.1905692102924513E-2</v>
      </c>
    </row>
    <row r="2768" spans="23:28" x14ac:dyDescent="0.25">
      <c r="W2768" s="37">
        <v>-2.7418268791749136E-3</v>
      </c>
      <c r="X2768" s="38">
        <v>1.3014216845273038E-2</v>
      </c>
      <c r="Y2768" s="38">
        <v>4.0811906006216307E-3</v>
      </c>
      <c r="Z2768" s="38">
        <v>-1.8523242139679497E-3</v>
      </c>
      <c r="AA2768" s="38">
        <v>7.9170978243462732E-3</v>
      </c>
      <c r="AB2768" s="38">
        <v>4.4940715589622416E-3</v>
      </c>
    </row>
    <row r="2769" spans="23:28" x14ac:dyDescent="0.25">
      <c r="W2769" s="37">
        <v>1.254241274180822E-3</v>
      </c>
      <c r="X2769" s="38">
        <v>4.4570173420433994E-3</v>
      </c>
      <c r="Y2769" s="38">
        <v>-8.1529001267394048E-3</v>
      </c>
      <c r="Z2769" s="38">
        <v>2.0737446069062568E-3</v>
      </c>
      <c r="AA2769" s="38">
        <v>1.9991063855821266E-3</v>
      </c>
      <c r="AB2769" s="38">
        <v>-1.0875740459699591E-2</v>
      </c>
    </row>
    <row r="2770" spans="23:28" x14ac:dyDescent="0.25">
      <c r="W2770" s="37">
        <v>-5.2023454827722164E-4</v>
      </c>
      <c r="X2770" s="38">
        <v>6.4983680909790694E-5</v>
      </c>
      <c r="Y2770" s="38">
        <v>1.0825554991746322E-2</v>
      </c>
      <c r="Z2770" s="38">
        <v>-4.9979317524674119E-3</v>
      </c>
      <c r="AA2770" s="38">
        <v>-1.1006862076930702E-3</v>
      </c>
      <c r="AB2770" s="38">
        <v>-9.9729413442342773E-3</v>
      </c>
    </row>
    <row r="2771" spans="23:28" x14ac:dyDescent="0.25">
      <c r="W2771" s="37">
        <v>-8.7754538073204482E-5</v>
      </c>
      <c r="X2771" s="38">
        <v>-9.0886581094528074E-3</v>
      </c>
      <c r="Y2771" s="38">
        <v>-1.646880687709563E-3</v>
      </c>
      <c r="Z2771" s="38">
        <v>2.2646649377576974E-3</v>
      </c>
      <c r="AA2771" s="38">
        <v>7.5125116528477519E-3</v>
      </c>
      <c r="AB2771" s="38">
        <v>-1.0068389402580214E-2</v>
      </c>
    </row>
    <row r="2772" spans="23:28" x14ac:dyDescent="0.25">
      <c r="W2772" s="37">
        <v>4.7199359551072118E-3</v>
      </c>
      <c r="X2772" s="38">
        <v>2.0278922741235874E-3</v>
      </c>
      <c r="Y2772" s="38">
        <v>6.483815812365356E-3</v>
      </c>
      <c r="Z2772" s="38">
        <v>9.141335279593476E-4</v>
      </c>
      <c r="AA2772" s="38">
        <v>-9.8690780613571415E-3</v>
      </c>
      <c r="AB2772" s="38">
        <v>7.6791306731924126E-3</v>
      </c>
    </row>
    <row r="2773" spans="23:28" x14ac:dyDescent="0.25">
      <c r="W2773" s="37">
        <v>-6.6326262958697037E-3</v>
      </c>
      <c r="X2773" s="38">
        <v>-4.043337127972336E-3</v>
      </c>
      <c r="Y2773" s="38">
        <v>5.6085953524743679E-4</v>
      </c>
      <c r="Z2773" s="38">
        <v>3.2203280473477197E-4</v>
      </c>
      <c r="AA2773" s="38">
        <v>1.1204637408908456E-2</v>
      </c>
      <c r="AB2773" s="38">
        <v>-2.5695207476597714E-3</v>
      </c>
    </row>
    <row r="2774" spans="23:28" x14ac:dyDescent="0.25">
      <c r="W2774" s="37">
        <v>-4.7863457894127353E-4</v>
      </c>
      <c r="X2774" s="38">
        <v>-2.8179805778781879E-3</v>
      </c>
      <c r="Y2774" s="38">
        <v>4.2600094700934281E-3</v>
      </c>
      <c r="Z2774" s="38">
        <v>3.5579971229817591E-4</v>
      </c>
      <c r="AA2774" s="38">
        <v>1.1007867866382002E-2</v>
      </c>
      <c r="AB2774" s="38">
        <v>-1.4341131041997869E-3</v>
      </c>
    </row>
    <row r="2775" spans="23:28" x14ac:dyDescent="0.25">
      <c r="W2775" s="37">
        <v>5.5643858695460947E-3</v>
      </c>
      <c r="X2775" s="38">
        <v>2.7028657293849392E-3</v>
      </c>
      <c r="Y2775" s="38">
        <v>4.3618911245663188E-3</v>
      </c>
      <c r="Z2775" s="38">
        <v>-1.0132158710519435E-3</v>
      </c>
      <c r="AA2775" s="38">
        <v>2.3652263881638646E-3</v>
      </c>
      <c r="AB2775" s="38">
        <v>-1.9186194295901807E-2</v>
      </c>
    </row>
    <row r="2776" spans="23:28" x14ac:dyDescent="0.25">
      <c r="W2776" s="37">
        <v>-8.3902606411371383E-3</v>
      </c>
      <c r="X2776" s="38">
        <v>-8.5017230251105478E-4</v>
      </c>
      <c r="Y2776" s="38">
        <v>-2.9413071678973204E-4</v>
      </c>
      <c r="Z2776" s="38">
        <v>3.1698236701515267E-3</v>
      </c>
      <c r="AA2776" s="38">
        <v>3.645427856198512E-3</v>
      </c>
      <c r="AB2776" s="38">
        <v>8.9165010571254245E-3</v>
      </c>
    </row>
    <row r="2777" spans="23:28" x14ac:dyDescent="0.25">
      <c r="W2777" s="37">
        <v>3.6110121209261704E-3</v>
      </c>
      <c r="X2777" s="38">
        <v>-3.835697427552077E-3</v>
      </c>
      <c r="Y2777" s="38">
        <v>3.5410876494584957E-3</v>
      </c>
      <c r="Z2777" s="38">
        <v>1.5729457366734277E-2</v>
      </c>
      <c r="AA2777" s="38">
        <v>-7.9567660931497818E-4</v>
      </c>
      <c r="AB2777" s="38">
        <v>4.3535405587921561E-3</v>
      </c>
    </row>
    <row r="2778" spans="23:28" x14ac:dyDescent="0.25">
      <c r="W2778" s="37">
        <v>-8.1566846347559457E-4</v>
      </c>
      <c r="X2778" s="38">
        <v>3.5077107375182095E-3</v>
      </c>
      <c r="Y2778" s="38">
        <v>-6.8816401557924125E-4</v>
      </c>
      <c r="Z2778" s="38">
        <v>-2.2871818184001316E-3</v>
      </c>
      <c r="AA2778" s="38">
        <v>-1.2937326104193927E-2</v>
      </c>
      <c r="AB2778" s="38">
        <v>1.1881261037946388E-3</v>
      </c>
    </row>
    <row r="2779" spans="23:28" x14ac:dyDescent="0.25">
      <c r="W2779" s="37">
        <v>5.2890676352020816E-3</v>
      </c>
      <c r="X2779" s="38">
        <v>-1.0751053193635016E-3</v>
      </c>
      <c r="Y2779" s="38">
        <v>-1.1036509412812303E-2</v>
      </c>
      <c r="Z2779" s="38">
        <v>-9.1099600528366867E-3</v>
      </c>
      <c r="AA2779" s="38">
        <v>6.2047383072320371E-3</v>
      </c>
      <c r="AB2779" s="38">
        <v>9.4215440334541201E-3</v>
      </c>
    </row>
    <row r="2780" spans="23:28" x14ac:dyDescent="0.25">
      <c r="W2780" s="37">
        <v>6.1776741540583314E-3</v>
      </c>
      <c r="X2780" s="38">
        <v>3.4073299300653162E-3</v>
      </c>
      <c r="Y2780" s="38">
        <v>8.9880949126709317E-4</v>
      </c>
      <c r="Z2780" s="38">
        <v>1.4766596826422028E-2</v>
      </c>
      <c r="AA2780" s="38">
        <v>-3.4715009714011104E-3</v>
      </c>
      <c r="AB2780" s="38">
        <v>4.3126330503004285E-3</v>
      </c>
    </row>
    <row r="2781" spans="23:28" x14ac:dyDescent="0.25">
      <c r="W2781" s="37">
        <v>1.2075137478858232E-2</v>
      </c>
      <c r="X2781" s="38">
        <v>-2.9720507834317686E-3</v>
      </c>
      <c r="Y2781" s="38">
        <v>2.1491657155853321E-3</v>
      </c>
      <c r="Z2781" s="38">
        <v>2.2991011117766899E-3</v>
      </c>
      <c r="AA2781" s="38">
        <v>1.4313803982175886E-2</v>
      </c>
      <c r="AB2781" s="38">
        <v>7.2798161239588806E-4</v>
      </c>
    </row>
    <row r="2782" spans="23:28" x14ac:dyDescent="0.25">
      <c r="W2782" s="37">
        <v>1.8588427019480148E-3</v>
      </c>
      <c r="X2782" s="38">
        <v>-1.5435182033106684E-3</v>
      </c>
      <c r="Y2782" s="38">
        <v>-4.1331003121253158E-3</v>
      </c>
      <c r="Z2782" s="38">
        <v>6.0884325860854002E-3</v>
      </c>
      <c r="AA2782" s="38">
        <v>8.9717355113942167E-3</v>
      </c>
      <c r="AB2782" s="38">
        <v>-4.364143793385301E-3</v>
      </c>
    </row>
    <row r="2783" spans="23:28" x14ac:dyDescent="0.25">
      <c r="W2783" s="37">
        <v>5.7482640067959435E-3</v>
      </c>
      <c r="X2783" s="38">
        <v>1.5229503585578654E-4</v>
      </c>
      <c r="Y2783" s="38">
        <v>-5.1848635070622555E-3</v>
      </c>
      <c r="Z2783" s="38">
        <v>-6.7188158997567374E-3</v>
      </c>
      <c r="AA2783" s="38">
        <v>4.9431472835829481E-3</v>
      </c>
      <c r="AB2783" s="38">
        <v>4.8363480949650695E-3</v>
      </c>
    </row>
    <row r="2784" spans="23:28" x14ac:dyDescent="0.25">
      <c r="W2784" s="37">
        <v>-5.5723355535534204E-3</v>
      </c>
      <c r="X2784" s="38">
        <v>-3.4139017973211592E-4</v>
      </c>
      <c r="Y2784" s="38">
        <v>2.4611161989501855E-3</v>
      </c>
      <c r="Z2784" s="38">
        <v>-4.4966580768857969E-3</v>
      </c>
      <c r="AA2784" s="38">
        <v>2.6940720236860215E-3</v>
      </c>
      <c r="AB2784" s="38">
        <v>7.6096910369291438E-3</v>
      </c>
    </row>
    <row r="2785" spans="23:28" x14ac:dyDescent="0.25">
      <c r="W2785" s="37">
        <v>-3.8615950279578103E-3</v>
      </c>
      <c r="X2785" s="38">
        <v>-4.0772697431966662E-3</v>
      </c>
      <c r="Y2785" s="38">
        <v>-7.5632661441399247E-3</v>
      </c>
      <c r="Z2785" s="38">
        <v>6.7652886612733706E-3</v>
      </c>
      <c r="AA2785" s="38">
        <v>-7.7264561597257912E-5</v>
      </c>
      <c r="AB2785" s="38">
        <v>-6.4421837679547026E-4</v>
      </c>
    </row>
    <row r="2786" spans="23:28" x14ac:dyDescent="0.25">
      <c r="W2786" s="37">
        <v>-8.6238645508419703E-4</v>
      </c>
      <c r="X2786" s="38">
        <v>-6.2885273311985633E-4</v>
      </c>
      <c r="Y2786" s="38">
        <v>5.6070647297507097E-3</v>
      </c>
      <c r="Z2786" s="38">
        <v>-5.6921473575755957E-3</v>
      </c>
      <c r="AA2786" s="38">
        <v>-3.30365554317832E-3</v>
      </c>
      <c r="AB2786" s="38">
        <v>8.6593178401803018E-3</v>
      </c>
    </row>
    <row r="2787" spans="23:28" x14ac:dyDescent="0.25">
      <c r="W2787" s="37">
        <v>-2.7371508031152183E-3</v>
      </c>
      <c r="X2787" s="38">
        <v>1.755096066313854E-3</v>
      </c>
      <c r="Y2787" s="38">
        <v>6.0132098319954828E-4</v>
      </c>
      <c r="Z2787" s="38">
        <v>-1.9906346816867884E-3</v>
      </c>
      <c r="AA2787" s="38">
        <v>-9.5071064460091302E-3</v>
      </c>
      <c r="AB2787" s="38">
        <v>-7.7232044496791784E-3</v>
      </c>
    </row>
    <row r="2788" spans="23:28" x14ac:dyDescent="0.25">
      <c r="W2788" s="37">
        <v>1.3612350267052534E-3</v>
      </c>
      <c r="X2788" s="38">
        <v>7.6748168319463721E-3</v>
      </c>
      <c r="Y2788" s="38">
        <v>2.8002939421217891E-3</v>
      </c>
      <c r="Z2788" s="38">
        <v>1.1315209322503505E-3</v>
      </c>
      <c r="AA2788" s="38">
        <v>-1.3411704311612994E-3</v>
      </c>
      <c r="AB2788" s="38">
        <v>-5.8328063538407148E-3</v>
      </c>
    </row>
    <row r="2789" spans="23:28" x14ac:dyDescent="0.25">
      <c r="W2789" s="37">
        <v>-3.8524234560114567E-3</v>
      </c>
      <c r="X2789" s="38">
        <v>8.4024550576723405E-3</v>
      </c>
      <c r="Y2789" s="38">
        <v>3.4317899137964562E-3</v>
      </c>
      <c r="Z2789" s="38">
        <v>-2.0617563169878853E-3</v>
      </c>
      <c r="AA2789" s="38">
        <v>-9.1343780549243102E-3</v>
      </c>
      <c r="AB2789" s="38">
        <v>7.61291064817342E-3</v>
      </c>
    </row>
    <row r="2790" spans="23:28" x14ac:dyDescent="0.25">
      <c r="W2790" s="37">
        <v>4.0770515306561717E-3</v>
      </c>
      <c r="X2790" s="38">
        <v>-5.3127330122515535E-4</v>
      </c>
      <c r="Y2790" s="38">
        <v>7.1461673933627032E-4</v>
      </c>
      <c r="Z2790" s="38">
        <v>3.9493948971368806E-3</v>
      </c>
      <c r="AA2790" s="38">
        <v>9.9718014197423994E-5</v>
      </c>
      <c r="AB2790" s="38">
        <v>6.8411430028267207E-3</v>
      </c>
    </row>
    <row r="2791" spans="23:28" x14ac:dyDescent="0.25">
      <c r="W2791" s="37">
        <v>-2.9834906717966072E-3</v>
      </c>
      <c r="X2791" s="38">
        <v>4.9514110767413513E-3</v>
      </c>
      <c r="Y2791" s="38">
        <v>-2.6457379789884732E-3</v>
      </c>
      <c r="Z2791" s="38">
        <v>8.0594981939895657E-3</v>
      </c>
      <c r="AA2791" s="38">
        <v>2.5402579568326467E-4</v>
      </c>
      <c r="AB2791" s="38">
        <v>9.2266066338983366E-3</v>
      </c>
    </row>
    <row r="2792" spans="23:28" x14ac:dyDescent="0.25">
      <c r="W2792" s="37">
        <v>4.4113244393869534E-3</v>
      </c>
      <c r="X2792" s="38">
        <v>-3.3466448369144928E-3</v>
      </c>
      <c r="Y2792" s="38">
        <v>7.198634726185993E-3</v>
      </c>
      <c r="Z2792" s="38">
        <v>5.6253553960515998E-3</v>
      </c>
      <c r="AA2792" s="38">
        <v>3.7764573026914149E-3</v>
      </c>
      <c r="AB2792" s="38">
        <v>-4.5068966606901083E-3</v>
      </c>
    </row>
    <row r="2793" spans="23:28" x14ac:dyDescent="0.25">
      <c r="W2793" s="37">
        <v>-3.9785346416610994E-4</v>
      </c>
      <c r="X2793" s="38">
        <v>-5.9026983783260212E-3</v>
      </c>
      <c r="Y2793" s="38">
        <v>-5.1832470234752697E-3</v>
      </c>
      <c r="Z2793" s="38">
        <v>3.8275056063695953E-3</v>
      </c>
      <c r="AA2793" s="38">
        <v>-7.7073939645662904E-3</v>
      </c>
      <c r="AB2793" s="38">
        <v>-1.5629865375661758E-2</v>
      </c>
    </row>
    <row r="2794" spans="23:28" x14ac:dyDescent="0.25">
      <c r="W2794" s="37">
        <v>-6.1289216637320345E-3</v>
      </c>
      <c r="X2794" s="38">
        <v>4.0192615349733379E-3</v>
      </c>
      <c r="Y2794" s="38">
        <v>2.4499797375970959E-3</v>
      </c>
      <c r="Z2794" s="38">
        <v>2.2915528901023205E-3</v>
      </c>
      <c r="AA2794" s="38">
        <v>6.4474991778377443E-3</v>
      </c>
      <c r="AB2794" s="38">
        <v>-6.8529357337283729E-4</v>
      </c>
    </row>
    <row r="2795" spans="23:28" x14ac:dyDescent="0.25">
      <c r="W2795" s="37">
        <v>-4.7791133829392495E-3</v>
      </c>
      <c r="X2795" s="38">
        <v>3.9871383685531319E-3</v>
      </c>
      <c r="Y2795" s="38">
        <v>-5.633110703862622E-3</v>
      </c>
      <c r="Z2795" s="38">
        <v>7.3990236916142644E-5</v>
      </c>
      <c r="AA2795" s="38">
        <v>1.0272148902993649E-3</v>
      </c>
      <c r="AB2795" s="38">
        <v>-2.3424878485126099E-3</v>
      </c>
    </row>
    <row r="2796" spans="23:28" x14ac:dyDescent="0.25">
      <c r="W2796" s="37">
        <v>1.4888671921638888E-3</v>
      </c>
      <c r="X2796" s="38">
        <v>-1.3195389621832873E-3</v>
      </c>
      <c r="Y2796" s="38">
        <v>-1.0271566652103501E-3</v>
      </c>
      <c r="Z2796" s="38">
        <v>1.4166284423310571E-3</v>
      </c>
      <c r="AA2796" s="38">
        <v>-1.6593407493829728E-2</v>
      </c>
      <c r="AB2796" s="38">
        <v>6.8278285688269536E-3</v>
      </c>
    </row>
    <row r="2797" spans="23:28" x14ac:dyDescent="0.25">
      <c r="W2797" s="37">
        <v>2.9899446326438917E-3</v>
      </c>
      <c r="X2797" s="38">
        <v>5.1961008764701546E-3</v>
      </c>
      <c r="Y2797" s="38">
        <v>-5.2593328081879014E-3</v>
      </c>
      <c r="Z2797" s="38">
        <v>4.9714475706707159E-3</v>
      </c>
      <c r="AA2797" s="38">
        <v>-4.5450394135434181E-3</v>
      </c>
      <c r="AB2797" s="38">
        <v>-7.1507340941148866E-3</v>
      </c>
    </row>
    <row r="2798" spans="23:28" x14ac:dyDescent="0.25">
      <c r="W2798" s="37">
        <v>-2.4523093406984111E-3</v>
      </c>
      <c r="X2798" s="38">
        <v>-2.5422249402472512E-3</v>
      </c>
      <c r="Y2798" s="38">
        <v>1.622914447158109E-4</v>
      </c>
      <c r="Z2798" s="38">
        <v>6.4821889505594296E-3</v>
      </c>
      <c r="AA2798" s="38">
        <v>1.00107575382106E-2</v>
      </c>
      <c r="AB2798" s="38">
        <v>-5.7628636533205279E-3</v>
      </c>
    </row>
    <row r="2799" spans="23:28" x14ac:dyDescent="0.25">
      <c r="W2799" s="37">
        <v>3.2957476514624429E-3</v>
      </c>
      <c r="X2799" s="38">
        <v>6.9947692898276719E-3</v>
      </c>
      <c r="Y2799" s="38">
        <v>5.2248465686294369E-3</v>
      </c>
      <c r="Z2799" s="38">
        <v>-1.0047844936423645E-3</v>
      </c>
      <c r="AA2799" s="38">
        <v>9.2848126915749153E-3</v>
      </c>
      <c r="AB2799" s="38">
        <v>-4.3534369091172264E-3</v>
      </c>
    </row>
    <row r="2800" spans="23:28" x14ac:dyDescent="0.25">
      <c r="W2800" s="37">
        <v>9.143846059485804E-3</v>
      </c>
      <c r="X2800" s="38">
        <v>3.367064244026551E-3</v>
      </c>
      <c r="Y2800" s="38">
        <v>8.2875276853461403E-3</v>
      </c>
      <c r="Z2800" s="38">
        <v>1.3195407576250727E-2</v>
      </c>
      <c r="AA2800" s="38">
        <v>-2.2600649425759912E-3</v>
      </c>
      <c r="AB2800" s="38">
        <v>2.1780307953453305E-3</v>
      </c>
    </row>
    <row r="2801" spans="23:28" x14ac:dyDescent="0.25">
      <c r="W2801" s="37">
        <v>5.0466248012380672E-4</v>
      </c>
      <c r="X2801" s="38">
        <v>4.0376230802175988E-3</v>
      </c>
      <c r="Y2801" s="38">
        <v>1.4304598374143098E-3</v>
      </c>
      <c r="Z2801" s="38">
        <v>-1.0089103777016863E-2</v>
      </c>
      <c r="AA2801" s="38">
        <v>-9.8793392581865251E-5</v>
      </c>
      <c r="AB2801" s="38">
        <v>2.7258761555334788E-3</v>
      </c>
    </row>
    <row r="2802" spans="23:28" x14ac:dyDescent="0.25">
      <c r="W2802" s="37">
        <v>7.5351808527542733E-3</v>
      </c>
      <c r="X2802" s="38">
        <v>-1.0608553313795708E-4</v>
      </c>
      <c r="Y2802" s="38">
        <v>2.7898299872991632E-3</v>
      </c>
      <c r="Z2802" s="38">
        <v>1.1361643995143821E-3</v>
      </c>
      <c r="AA2802" s="38">
        <v>-5.3313077695667744E-3</v>
      </c>
      <c r="AB2802" s="38">
        <v>4.1958802206740076E-3</v>
      </c>
    </row>
    <row r="2803" spans="23:28" x14ac:dyDescent="0.25">
      <c r="W2803" s="37">
        <v>9.4593481344403697E-3</v>
      </c>
      <c r="X2803" s="38">
        <v>-4.7186539424947114E-3</v>
      </c>
      <c r="Y2803" s="38">
        <v>-7.9649438061518592E-3</v>
      </c>
      <c r="Z2803" s="38">
        <v>3.3631726792747937E-3</v>
      </c>
      <c r="AA2803" s="38">
        <v>1.6232151357224211E-3</v>
      </c>
      <c r="AB2803" s="38">
        <v>1.1350845765160921E-2</v>
      </c>
    </row>
    <row r="2804" spans="23:28" x14ac:dyDescent="0.25">
      <c r="W2804" s="37">
        <v>-7.8133925262605774E-3</v>
      </c>
      <c r="X2804" s="38">
        <v>5.3961103710898897E-3</v>
      </c>
      <c r="Y2804" s="38">
        <v>-3.8140180501068177E-5</v>
      </c>
      <c r="Z2804" s="38">
        <v>6.5674617765864238E-3</v>
      </c>
      <c r="AA2804" s="38">
        <v>1.0040587913943454E-3</v>
      </c>
      <c r="AB2804" s="38">
        <v>-5.2249035057808212E-3</v>
      </c>
    </row>
    <row r="2805" spans="23:28" x14ac:dyDescent="0.25">
      <c r="W2805" s="37">
        <v>-2.6213513911003241E-3</v>
      </c>
      <c r="X2805" s="38">
        <v>4.0085410958236017E-3</v>
      </c>
      <c r="Y2805" s="38">
        <v>6.4257833337578638E-4</v>
      </c>
      <c r="Z2805" s="38">
        <v>-1.1617516262675054E-3</v>
      </c>
      <c r="AA2805" s="38">
        <v>2.4642528988886624E-3</v>
      </c>
      <c r="AB2805" s="38">
        <v>-1.110715001788194E-2</v>
      </c>
    </row>
    <row r="2806" spans="23:28" x14ac:dyDescent="0.25">
      <c r="W2806" s="37">
        <v>-6.0145668931014364E-3</v>
      </c>
      <c r="X2806" s="38">
        <v>6.8989884064430953E-3</v>
      </c>
      <c r="Y2806" s="38">
        <v>-7.1496437789814078E-3</v>
      </c>
      <c r="Z2806" s="38">
        <v>9.954528521404426E-4</v>
      </c>
      <c r="AA2806" s="38">
        <v>3.6530752514488994E-3</v>
      </c>
      <c r="AB2806" s="38">
        <v>-2.3367109939623331E-3</v>
      </c>
    </row>
    <row r="2807" spans="23:28" x14ac:dyDescent="0.25">
      <c r="W2807" s="37">
        <v>8.3466511250648179E-3</v>
      </c>
      <c r="X2807" s="38">
        <v>-1.6313418720746995E-3</v>
      </c>
      <c r="Y2807" s="38">
        <v>7.2488444339374849E-3</v>
      </c>
      <c r="Z2807" s="38">
        <v>2.6164714048092716E-3</v>
      </c>
      <c r="AA2807" s="38">
        <v>-4.7211510572116823E-3</v>
      </c>
      <c r="AB2807" s="38">
        <v>8.9755272632704875E-3</v>
      </c>
    </row>
    <row r="2808" spans="23:28" x14ac:dyDescent="0.25">
      <c r="W2808" s="37">
        <v>3.0896139831747944E-5</v>
      </c>
      <c r="X2808" s="38">
        <v>-1.7101455475531111E-3</v>
      </c>
      <c r="Y2808" s="38">
        <v>2.8991215531765195E-3</v>
      </c>
      <c r="Z2808" s="38">
        <v>9.7703916420243328E-3</v>
      </c>
      <c r="AA2808" s="38">
        <v>2.6746364857070147E-3</v>
      </c>
      <c r="AB2808" s="38">
        <v>-5.129187146497861E-3</v>
      </c>
    </row>
    <row r="2809" spans="23:28" x14ac:dyDescent="0.25">
      <c r="W2809" s="37">
        <v>-2.2315643354901106E-3</v>
      </c>
      <c r="X2809" s="38">
        <v>5.1287370595455286E-3</v>
      </c>
      <c r="Y2809" s="38">
        <v>-7.1404009254038116E-4</v>
      </c>
      <c r="Z2809" s="38">
        <v>8.4291816650249526E-3</v>
      </c>
      <c r="AA2809" s="38">
        <v>9.0732220233883699E-3</v>
      </c>
      <c r="AB2809" s="38">
        <v>1.3503256494810921E-2</v>
      </c>
    </row>
    <row r="2810" spans="23:28" x14ac:dyDescent="0.25">
      <c r="W2810" s="37">
        <v>8.1829697592038426E-4</v>
      </c>
      <c r="X2810" s="38">
        <v>9.3384633035166198E-3</v>
      </c>
      <c r="Y2810" s="38">
        <v>9.7632661441399253E-3</v>
      </c>
      <c r="Z2810" s="38">
        <v>1.6005001956119667E-2</v>
      </c>
      <c r="AA2810" s="38">
        <v>-3.7392438424751163E-3</v>
      </c>
      <c r="AB2810" s="38">
        <v>7.261134582119121E-3</v>
      </c>
    </row>
    <row r="2811" spans="23:28" x14ac:dyDescent="0.25">
      <c r="W2811" s="37">
        <v>5.653279140446102E-4</v>
      </c>
      <c r="X2811" s="38">
        <v>-3.0078309984892257E-3</v>
      </c>
      <c r="Y2811" s="38">
        <v>6.1811631945180127E-3</v>
      </c>
      <c r="Z2811" s="38">
        <v>3.5818020213184351E-3</v>
      </c>
      <c r="AA2811" s="38">
        <v>1.0393967673834412E-2</v>
      </c>
      <c r="AB2811" s="38">
        <v>-1.7327137103269344E-2</v>
      </c>
    </row>
    <row r="2812" spans="23:28" x14ac:dyDescent="0.25">
      <c r="W2812" s="37">
        <v>-3.0614727938896979E-3</v>
      </c>
      <c r="X2812" s="38">
        <v>-8.9886391581239854E-4</v>
      </c>
      <c r="Y2812" s="38">
        <v>7.9632191232609333E-3</v>
      </c>
      <c r="Z2812" s="38">
        <v>-2.3470432180773063E-3</v>
      </c>
      <c r="AA2812" s="38">
        <v>7.2546240663621574E-3</v>
      </c>
      <c r="AB2812" s="38">
        <v>-9.8776095784487553E-4</v>
      </c>
    </row>
    <row r="2813" spans="23:28" x14ac:dyDescent="0.25">
      <c r="W2813" s="37">
        <v>4.8419701352016998E-3</v>
      </c>
      <c r="X2813" s="38">
        <v>5.9737169501895551E-3</v>
      </c>
      <c r="Y2813" s="38">
        <v>1.6987411009140483E-4</v>
      </c>
      <c r="Z2813" s="38">
        <v>-9.2709438756064639E-4</v>
      </c>
      <c r="AA2813" s="38">
        <v>-3.3095075958874077E-3</v>
      </c>
      <c r="AB2813" s="38">
        <v>-1.043586107345036E-2</v>
      </c>
    </row>
    <row r="2814" spans="23:28" x14ac:dyDescent="0.25">
      <c r="W2814" s="37">
        <v>-4.885560642834753E-3</v>
      </c>
      <c r="X2814" s="38">
        <v>-6.8763801866589323E-4</v>
      </c>
      <c r="Y2814" s="38">
        <v>-1.6748971638335199E-4</v>
      </c>
      <c r="Z2814" s="38">
        <v>-8.7287690500379551E-4</v>
      </c>
      <c r="AA2814" s="38">
        <v>-1.1408947178907693E-2</v>
      </c>
      <c r="AB2814" s="38">
        <v>3.0541088143640083E-3</v>
      </c>
    </row>
    <row r="2815" spans="23:28" x14ac:dyDescent="0.25">
      <c r="W2815" s="37">
        <v>1.7913342298910718E-3</v>
      </c>
      <c r="X2815" s="38">
        <v>4.0731198876310364E-3</v>
      </c>
      <c r="Y2815" s="38">
        <v>4.7592869560081456E-3</v>
      </c>
      <c r="Z2815" s="38">
        <v>3.6456100231873276E-3</v>
      </c>
      <c r="AA2815" s="38">
        <v>5.3935538390651339E-4</v>
      </c>
      <c r="AB2815" s="38">
        <v>1.4639041436463595E-2</v>
      </c>
    </row>
    <row r="2816" spans="23:28" x14ac:dyDescent="0.25">
      <c r="W2816" s="37">
        <v>8.3017531915160359E-3</v>
      </c>
      <c r="X2816" s="38">
        <v>-1.4868933223988277E-4</v>
      </c>
      <c r="Y2816" s="38">
        <v>-5.389169240937919E-4</v>
      </c>
      <c r="Z2816" s="38">
        <v>-3.9213097140134781E-3</v>
      </c>
      <c r="AA2816" s="38">
        <v>-2.9699357436504216E-3</v>
      </c>
      <c r="AB2816" s="38">
        <v>-3.1926161362785931E-3</v>
      </c>
    </row>
    <row r="2817" spans="23:28" x14ac:dyDescent="0.25">
      <c r="W2817" s="37">
        <v>2.1753902410622684E-3</v>
      </c>
      <c r="X2817" s="38">
        <v>7.3597765347367377E-3</v>
      </c>
      <c r="Y2817" s="38">
        <v>2.6677916462664146E-3</v>
      </c>
      <c r="Z2817" s="38">
        <v>8.5990511509691711E-3</v>
      </c>
      <c r="AA2817" s="38">
        <v>8.6473209340590974E-3</v>
      </c>
      <c r="AB2817" s="38">
        <v>1.1311121546772483E-3</v>
      </c>
    </row>
    <row r="2818" spans="23:28" x14ac:dyDescent="0.25">
      <c r="W2818" s="37">
        <v>6.5251962496258782E-4</v>
      </c>
      <c r="X2818" s="38">
        <v>3.9131253722880502E-3</v>
      </c>
      <c r="Y2818" s="38">
        <v>4.4860950600228537E-3</v>
      </c>
      <c r="Z2818" s="38">
        <v>4.2649712800823178E-3</v>
      </c>
      <c r="AA2818" s="38">
        <v>4.1035610739607363E-3</v>
      </c>
      <c r="AB2818" s="38">
        <v>5.4946579815681618E-3</v>
      </c>
    </row>
    <row r="2819" spans="23:28" x14ac:dyDescent="0.25">
      <c r="W2819" s="37">
        <v>-1.1548693100863602E-3</v>
      </c>
      <c r="X2819" s="38">
        <v>-1.5883838134177495E-3</v>
      </c>
      <c r="Y2819" s="38">
        <v>6.3317799782031219E-3</v>
      </c>
      <c r="Z2819" s="38">
        <v>4.1353888749028553E-3</v>
      </c>
      <c r="AA2819" s="38">
        <v>1.2893940143939107E-2</v>
      </c>
      <c r="AB2819" s="38">
        <v>-8.2401029736625785E-3</v>
      </c>
    </row>
    <row r="2820" spans="23:28" x14ac:dyDescent="0.25">
      <c r="W2820" s="37">
        <v>-1.8106221432535679E-4</v>
      </c>
      <c r="X2820" s="38">
        <v>1.0605557079339634E-2</v>
      </c>
      <c r="Y2820" s="38">
        <v>9.1384643888464782E-3</v>
      </c>
      <c r="Z2820" s="38">
        <v>9.7403091497937563E-3</v>
      </c>
      <c r="AA2820" s="38">
        <v>-1.2981331095844508E-2</v>
      </c>
      <c r="AB2820" s="38">
        <v>-6.3880719118184059E-3</v>
      </c>
    </row>
    <row r="2821" spans="23:28" x14ac:dyDescent="0.25">
      <c r="W2821" s="37">
        <v>3.1920664241479242E-4</v>
      </c>
      <c r="X2821" s="38">
        <v>6.7471473110126681E-3</v>
      </c>
      <c r="Y2821" s="38">
        <v>3.0299209884593441E-3</v>
      </c>
      <c r="Z2821" s="38">
        <v>6.029578535918699E-3</v>
      </c>
      <c r="AA2821" s="38">
        <v>5.0538038602098226E-6</v>
      </c>
      <c r="AB2821" s="38">
        <v>5.7586157971731156E-3</v>
      </c>
    </row>
    <row r="2822" spans="23:28" x14ac:dyDescent="0.25">
      <c r="W2822" s="37">
        <v>2.4130717656575141E-3</v>
      </c>
      <c r="X2822" s="38">
        <v>9.1106450124789264E-4</v>
      </c>
      <c r="Y2822" s="38">
        <v>3.4132625665151859E-4</v>
      </c>
      <c r="Z2822" s="38">
        <v>-1.0390343769984612E-3</v>
      </c>
      <c r="AA2822" s="38">
        <v>4.3562765459762886E-3</v>
      </c>
      <c r="AB2822" s="38">
        <v>-2.7586477550481502E-3</v>
      </c>
    </row>
    <row r="2823" spans="23:28" x14ac:dyDescent="0.25">
      <c r="W2823" s="37">
        <v>4.0553248845739288E-3</v>
      </c>
      <c r="X2823" s="38">
        <v>2.0853858748305356E-3</v>
      </c>
      <c r="Y2823" s="38">
        <v>8.7469545319923785E-3</v>
      </c>
      <c r="Z2823" s="38">
        <v>-1.9441115843318403E-2</v>
      </c>
      <c r="AA2823" s="38">
        <v>-1.637035242212005E-3</v>
      </c>
      <c r="AB2823" s="38">
        <v>7.1167886780007395E-3</v>
      </c>
    </row>
    <row r="2824" spans="23:28" x14ac:dyDescent="0.25">
      <c r="W2824" s="37">
        <v>9.2990027496707623E-4</v>
      </c>
      <c r="X2824" s="38">
        <v>-1.4094118862194591E-3</v>
      </c>
      <c r="Y2824" s="38">
        <v>-2.311853911075014E-3</v>
      </c>
      <c r="Z2824" s="38">
        <v>1.0416723647114122E-2</v>
      </c>
      <c r="AA2824" s="38">
        <v>-5.7169779064599425E-3</v>
      </c>
      <c r="AB2824" s="38">
        <v>-1.2971606766871991E-2</v>
      </c>
    </row>
    <row r="2825" spans="23:28" x14ac:dyDescent="0.25">
      <c r="W2825" s="37">
        <v>1.2998330157628515E-3</v>
      </c>
      <c r="X2825" s="38">
        <v>-1.3286080067919101E-3</v>
      </c>
      <c r="Y2825" s="38">
        <v>-7.2458430617611154E-3</v>
      </c>
      <c r="Z2825" s="38">
        <v>-2.7786579850442653E-3</v>
      </c>
      <c r="AA2825" s="38">
        <v>6.7885073041077703E-3</v>
      </c>
      <c r="AB2825" s="38">
        <v>6.4359750503048419E-3</v>
      </c>
    </row>
    <row r="2826" spans="23:28" x14ac:dyDescent="0.25">
      <c r="W2826" s="37">
        <v>4.7478121359599757E-4</v>
      </c>
      <c r="X2826" s="38">
        <v>4.2967448692033932E-3</v>
      </c>
      <c r="Y2826" s="38">
        <v>-2.7882229864611878E-3</v>
      </c>
      <c r="Z2826" s="38">
        <v>-3.3609198014062716E-3</v>
      </c>
      <c r="AA2826" s="38">
        <v>5.2935752283781766E-3</v>
      </c>
      <c r="AB2826" s="38">
        <v>6.3607334062784505E-3</v>
      </c>
    </row>
    <row r="2827" spans="23:28" x14ac:dyDescent="0.25">
      <c r="W2827" s="37">
        <v>-5.6443395214970217E-3</v>
      </c>
      <c r="X2827" s="38">
        <v>4.0857424280839032E-3</v>
      </c>
      <c r="Y2827" s="38">
        <v>-1.0783535385111463E-3</v>
      </c>
      <c r="Z2827" s="38">
        <v>-6.9041130124503983E-3</v>
      </c>
      <c r="AA2827" s="38">
        <v>-8.5187465073540813E-4</v>
      </c>
      <c r="AB2827" s="38">
        <v>-1.1489646541225374E-2</v>
      </c>
    </row>
    <row r="2828" spans="23:28" x14ac:dyDescent="0.25">
      <c r="W2828" s="37">
        <v>-8.65884007909335E-4</v>
      </c>
      <c r="X2828" s="38">
        <v>-1.3786730571373482E-3</v>
      </c>
      <c r="Y2828" s="38">
        <v>2.9434823050483831E-3</v>
      </c>
      <c r="Z2828" s="38">
        <v>1.1960093491626321E-2</v>
      </c>
      <c r="AA2828" s="38">
        <v>9.191276295576244E-4</v>
      </c>
      <c r="AB2828" s="38">
        <v>-8.0595353539465579E-4</v>
      </c>
    </row>
    <row r="2829" spans="23:28" x14ac:dyDescent="0.25">
      <c r="W2829" s="37">
        <v>-1.5259615656774258E-3</v>
      </c>
      <c r="X2829" s="38">
        <v>-3.6566927994717844E-3</v>
      </c>
      <c r="Y2829" s="38">
        <v>8.6726209661297619E-3</v>
      </c>
      <c r="Z2829" s="38">
        <v>-7.2463634584608375E-3</v>
      </c>
      <c r="AA2829" s="38">
        <v>-1.2630462914705277E-3</v>
      </c>
      <c r="AB2829" s="38">
        <v>-1.1757880403014133E-2</v>
      </c>
    </row>
    <row r="2830" spans="23:28" x14ac:dyDescent="0.25">
      <c r="W2830" s="37">
        <v>2.0148259545734615E-3</v>
      </c>
      <c r="X2830" s="38">
        <v>9.3351278135523907E-3</v>
      </c>
      <c r="Y2830" s="38">
        <v>-4.4429962571906796E-3</v>
      </c>
      <c r="Z2830" s="38">
        <v>3.330558013959671E-3</v>
      </c>
      <c r="AA2830" s="38">
        <v>3.6831606085877865E-3</v>
      </c>
      <c r="AB2830" s="38">
        <v>2.3638124254252036E-3</v>
      </c>
    </row>
    <row r="2831" spans="23:28" x14ac:dyDescent="0.25">
      <c r="W2831" s="37">
        <v>-2.7727726183016778E-3</v>
      </c>
      <c r="X2831" s="38">
        <v>5.5548731532107922E-3</v>
      </c>
      <c r="Y2831" s="38">
        <v>-9.2390783806389661E-3</v>
      </c>
      <c r="Z2831" s="38">
        <v>-6.4834835863512136E-4</v>
      </c>
      <c r="AA2831" s="38">
        <v>-5.0101171690504999E-3</v>
      </c>
      <c r="AB2831" s="38">
        <v>1.4279284506632393E-3</v>
      </c>
    </row>
    <row r="2832" spans="23:28" x14ac:dyDescent="0.25">
      <c r="W2832" s="37">
        <v>-3.0770312014297817E-3</v>
      </c>
      <c r="X2832" s="38">
        <v>1.0388990038132762E-2</v>
      </c>
      <c r="Y2832" s="38">
        <v>2.4636828293783768E-3</v>
      </c>
      <c r="Z2832" s="38">
        <v>1.164210222971742E-2</v>
      </c>
      <c r="AA2832" s="38">
        <v>1.3742889824323356E-3</v>
      </c>
      <c r="AB2832" s="38">
        <v>9.9973178443055078E-3</v>
      </c>
    </row>
    <row r="2833" spans="23:28" x14ac:dyDescent="0.25">
      <c r="W2833" s="37">
        <v>-1.2909317183599342E-3</v>
      </c>
      <c r="X2833" s="38">
        <v>-2.1911591713651428E-3</v>
      </c>
      <c r="Y2833" s="38">
        <v>1.5281225415086376E-2</v>
      </c>
      <c r="Z2833" s="38">
        <v>-3.7096559223471562E-3</v>
      </c>
      <c r="AA2833" s="38">
        <v>7.5575862102676182E-3</v>
      </c>
      <c r="AB2833" s="38">
        <v>5.2829864001651002E-4</v>
      </c>
    </row>
    <row r="2834" spans="23:28" x14ac:dyDescent="0.25">
      <c r="W2834" s="37">
        <v>-5.4125312999676683E-4</v>
      </c>
      <c r="X2834" s="38">
        <v>5.3944317258137744E-3</v>
      </c>
      <c r="Y2834" s="38">
        <v>7.9300873795124065E-3</v>
      </c>
      <c r="Z2834" s="38">
        <v>6.2935179069711009E-3</v>
      </c>
      <c r="AA2834" s="38">
        <v>-8.6536540801636884E-3</v>
      </c>
      <c r="AB2834" s="38">
        <v>1.5656572740123373E-2</v>
      </c>
    </row>
    <row r="2835" spans="23:28" x14ac:dyDescent="0.25">
      <c r="W2835" s="37">
        <v>-1.2663918232661672E-3</v>
      </c>
      <c r="X2835" s="38">
        <v>4.5253839860160943E-3</v>
      </c>
      <c r="Y2835" s="38">
        <v>-3.8607906953497147E-3</v>
      </c>
      <c r="Z2835" s="38">
        <v>2.8653419311296599E-3</v>
      </c>
      <c r="AA2835" s="38">
        <v>7.1098506997339427E-3</v>
      </c>
      <c r="AB2835" s="38">
        <v>-8.0178156473390116E-3</v>
      </c>
    </row>
    <row r="2836" spans="23:28" x14ac:dyDescent="0.25">
      <c r="W2836" s="37">
        <v>-4.0159435548062904E-3</v>
      </c>
      <c r="X2836" s="38">
        <v>7.2732936021347987E-3</v>
      </c>
      <c r="Y2836" s="38">
        <v>-5.5584563091964816E-3</v>
      </c>
      <c r="Z2836" s="38">
        <v>-6.7614281639805998E-3</v>
      </c>
      <c r="AA2836" s="38">
        <v>-3.8966467301361322E-5</v>
      </c>
      <c r="AB2836" s="38">
        <v>1.0148253890189517E-2</v>
      </c>
    </row>
    <row r="2837" spans="23:28" x14ac:dyDescent="0.25">
      <c r="W2837" s="37">
        <v>-2.5305290682823391E-3</v>
      </c>
      <c r="X2837" s="38">
        <v>-2.2656844814482606E-3</v>
      </c>
      <c r="Y2837" s="38">
        <v>-2.5104469404563139E-3</v>
      </c>
      <c r="Z2837" s="38">
        <v>3.7500834953898437E-4</v>
      </c>
      <c r="AA2837" s="38">
        <v>8.8198266131337723E-3</v>
      </c>
      <c r="AB2837" s="38">
        <v>9.2633638622704895E-3</v>
      </c>
    </row>
    <row r="2838" spans="23:28" x14ac:dyDescent="0.25">
      <c r="W2838" s="37">
        <v>1.4733705620514229E-3</v>
      </c>
      <c r="X2838" s="38">
        <v>-4.3202612434834007E-4</v>
      </c>
      <c r="Y2838" s="38">
        <v>3.7304753600925326E-3</v>
      </c>
      <c r="Z2838" s="38">
        <v>6.4882951445099021E-3</v>
      </c>
      <c r="AA2838" s="38">
        <v>8.1170302256476125E-3</v>
      </c>
      <c r="AB2838" s="38">
        <v>-1.0989936046020011E-2</v>
      </c>
    </row>
    <row r="2839" spans="23:28" x14ac:dyDescent="0.25">
      <c r="W2839" s="37">
        <v>1.06072110611276E-3</v>
      </c>
      <c r="X2839" s="38">
        <v>4.0618707842222639E-3</v>
      </c>
      <c r="Y2839" s="38">
        <v>-1.3286863822453596E-3</v>
      </c>
      <c r="Z2839" s="38">
        <v>8.1069282106181967E-5</v>
      </c>
      <c r="AA2839" s="38">
        <v>9.2484780144412061E-3</v>
      </c>
      <c r="AB2839" s="38">
        <v>5.1184114351053708E-5</v>
      </c>
    </row>
    <row r="2840" spans="23:28" x14ac:dyDescent="0.25">
      <c r="W2840" s="37">
        <v>2.2877538776796425E-3</v>
      </c>
      <c r="X2840" s="38">
        <v>-4.3879826236880035E-3</v>
      </c>
      <c r="Y2840" s="38">
        <v>1.1217916795008933E-3</v>
      </c>
      <c r="Z2840" s="38">
        <v>-6.7025327158888107E-3</v>
      </c>
      <c r="AA2840" s="38">
        <v>3.1690814613364636E-3</v>
      </c>
      <c r="AB2840" s="38">
        <v>-9.8811824237724066E-3</v>
      </c>
    </row>
    <row r="2841" spans="23:28" x14ac:dyDescent="0.25">
      <c r="W2841" s="37">
        <v>3.6335466256772631E-3</v>
      </c>
      <c r="X2841" s="38">
        <v>6.094012594781816E-3</v>
      </c>
      <c r="Y2841" s="38">
        <v>9.1412958275759659E-5</v>
      </c>
      <c r="Z2841" s="38">
        <v>-7.1329055451031312E-3</v>
      </c>
      <c r="AA2841" s="38">
        <v>-4.2757991503924132E-3</v>
      </c>
      <c r="AB2841" s="38">
        <v>2.058009137148474E-4</v>
      </c>
    </row>
    <row r="2842" spans="23:28" x14ac:dyDescent="0.25">
      <c r="W2842" s="37">
        <v>-2.8567804156424239E-3</v>
      </c>
      <c r="X2842" s="38">
        <v>2.6230210758294561E-3</v>
      </c>
      <c r="Y2842" s="38">
        <v>2.2508746160870945E-3</v>
      </c>
      <c r="Z2842" s="38">
        <v>9.2166529960479235E-3</v>
      </c>
      <c r="AA2842" s="38">
        <v>5.0381934816949069E-3</v>
      </c>
      <c r="AB2842" s="38">
        <v>-6.7263323181701706E-3</v>
      </c>
    </row>
    <row r="2843" spans="23:28" x14ac:dyDescent="0.25">
      <c r="W2843" s="37">
        <v>1.4953253094048705E-3</v>
      </c>
      <c r="X2843" s="38">
        <v>1.0090714393096278E-2</v>
      </c>
      <c r="Y2843" s="38">
        <v>1.3944405828218443E-2</v>
      </c>
      <c r="Z2843" s="38">
        <v>-3.0201182827739106E-3</v>
      </c>
      <c r="AA2843" s="38">
        <v>1.2574812277406453E-2</v>
      </c>
      <c r="AB2843" s="38">
        <v>-7.3859837094583779E-3</v>
      </c>
    </row>
    <row r="2844" spans="23:28" x14ac:dyDescent="0.25">
      <c r="W2844" s="37">
        <v>3.574420875337091E-3</v>
      </c>
      <c r="X2844" s="38">
        <v>6.4191247636481421E-3</v>
      </c>
      <c r="Y2844" s="38">
        <v>2.5271945929067445E-3</v>
      </c>
      <c r="Z2844" s="38">
        <v>7.1369868313297044E-3</v>
      </c>
      <c r="AA2844" s="38">
        <v>1.8705293006030842E-3</v>
      </c>
      <c r="AB2844" s="38">
        <v>8.5357820274897678E-3</v>
      </c>
    </row>
    <row r="2845" spans="23:28" x14ac:dyDescent="0.25">
      <c r="W2845" s="37">
        <v>2.4301556004487791E-3</v>
      </c>
      <c r="X2845" s="38">
        <v>-3.6308918035720126E-3</v>
      </c>
      <c r="Y2845" s="38">
        <v>-1.11079426637516E-3</v>
      </c>
      <c r="Z2845" s="38">
        <v>4.7806859318654457E-3</v>
      </c>
      <c r="AA2845" s="38">
        <v>2.3262025170959532E-3</v>
      </c>
      <c r="AB2845" s="38">
        <v>1.3038057296729676E-3</v>
      </c>
    </row>
    <row r="2846" spans="23:28" x14ac:dyDescent="0.25">
      <c r="W2846" s="37">
        <v>-6.5497875175438815E-3</v>
      </c>
      <c r="X2846" s="38">
        <v>1.8034061693251715E-3</v>
      </c>
      <c r="Y2846" s="38">
        <v>3.4240468340191003E-3</v>
      </c>
      <c r="Z2846" s="38">
        <v>-4.981538174132584E-3</v>
      </c>
      <c r="AA2846" s="38">
        <v>3.035324622131884E-3</v>
      </c>
      <c r="AB2846" s="38">
        <v>-4.9810514916440295E-3</v>
      </c>
    </row>
    <row r="2847" spans="23:28" x14ac:dyDescent="0.25">
      <c r="W2847" s="37">
        <v>2.6083644706872289E-3</v>
      </c>
      <c r="X2847" s="38">
        <v>-3.4095286330048111E-3</v>
      </c>
      <c r="Y2847" s="38">
        <v>5.251500038460654E-3</v>
      </c>
      <c r="Z2847" s="38">
        <v>7.1167846438867852E-3</v>
      </c>
      <c r="AA2847" s="38">
        <v>-1.6330778488656507E-3</v>
      </c>
      <c r="AB2847" s="38">
        <v>-4.8459452010443781E-3</v>
      </c>
    </row>
    <row r="2848" spans="23:28" x14ac:dyDescent="0.25">
      <c r="W2848" s="37">
        <v>9.7083019681886069E-4</v>
      </c>
      <c r="X2848" s="38">
        <v>-4.1745788141633964E-4</v>
      </c>
      <c r="Y2848" s="38">
        <v>2.3909657471027461E-3</v>
      </c>
      <c r="Z2848" s="38">
        <v>2.9682709722066644E-3</v>
      </c>
      <c r="AA2848" s="38">
        <v>1.070368999615311E-4</v>
      </c>
      <c r="AB2848" s="38">
        <v>1.2308646572715952E-2</v>
      </c>
    </row>
    <row r="2849" spans="23:28" x14ac:dyDescent="0.25">
      <c r="W2849" s="37">
        <v>7.676432564947753E-3</v>
      </c>
      <c r="X2849" s="38">
        <v>3.8118725413150969E-3</v>
      </c>
      <c r="Y2849" s="38">
        <v>1.1903687846419053E-2</v>
      </c>
      <c r="Z2849" s="38">
        <v>-8.4964152044165533E-3</v>
      </c>
      <c r="AA2849" s="38">
        <v>-3.4503694077022374E-3</v>
      </c>
      <c r="AB2849" s="38">
        <v>8.8054412380064607E-3</v>
      </c>
    </row>
    <row r="2850" spans="23:28" x14ac:dyDescent="0.25">
      <c r="W2850" s="37">
        <v>4.5399545479071091E-3</v>
      </c>
      <c r="X2850" s="38">
        <v>-4.6534483837822336E-3</v>
      </c>
      <c r="Y2850" s="38">
        <v>1.1263609704250121E-2</v>
      </c>
      <c r="Z2850" s="38">
        <v>-4.8176713873261182E-3</v>
      </c>
      <c r="AA2850" s="38">
        <v>-7.3000116425566376E-3</v>
      </c>
      <c r="AB2850" s="38">
        <v>-3.8926384341844821E-3</v>
      </c>
    </row>
    <row r="2851" spans="23:28" x14ac:dyDescent="0.25">
      <c r="W2851" s="37">
        <v>3.8985147648403651E-3</v>
      </c>
      <c r="X2851" s="38">
        <v>-3.0216002162342191E-4</v>
      </c>
      <c r="Y2851" s="38">
        <v>-4.1695637396027448E-3</v>
      </c>
      <c r="Z2851" s="38">
        <v>5.7449264030139599E-3</v>
      </c>
      <c r="AA2851" s="38">
        <v>-1.7665443773614243E-3</v>
      </c>
      <c r="AB2851" s="38">
        <v>7.7826948348832959E-3</v>
      </c>
    </row>
    <row r="2852" spans="23:28" x14ac:dyDescent="0.25">
      <c r="W2852" s="37">
        <v>1.213183045363985E-3</v>
      </c>
      <c r="X2852" s="38">
        <v>1.8778933283792867E-3</v>
      </c>
      <c r="Y2852" s="38">
        <v>4.9635685268673117E-3</v>
      </c>
      <c r="Z2852" s="38">
        <v>-1.1671277276644833E-2</v>
      </c>
      <c r="AA2852" s="38">
        <v>4.8098870284855365E-3</v>
      </c>
      <c r="AB2852" s="38">
        <v>1.1395886784963659E-2</v>
      </c>
    </row>
    <row r="2853" spans="23:28" x14ac:dyDescent="0.25">
      <c r="W2853" s="37">
        <v>-4.4104827202332674E-3</v>
      </c>
      <c r="X2853" s="38">
        <v>-1.2574781382900255E-3</v>
      </c>
      <c r="Y2853" s="38">
        <v>5.5458111074163756E-3</v>
      </c>
      <c r="Z2853" s="38">
        <v>1.046259254811157E-2</v>
      </c>
      <c r="AA2853" s="38">
        <v>2.0984232070157304E-3</v>
      </c>
      <c r="AB2853" s="38">
        <v>1.8468168842809959E-5</v>
      </c>
    </row>
    <row r="2854" spans="23:28" x14ac:dyDescent="0.25">
      <c r="W2854" s="37">
        <v>8.416469122492708E-3</v>
      </c>
      <c r="X2854" s="38">
        <v>6.1524272703318275E-3</v>
      </c>
      <c r="Y2854" s="38">
        <v>2.6868439413679883E-3</v>
      </c>
      <c r="Z2854" s="38">
        <v>-9.3183848063461486E-3</v>
      </c>
      <c r="AA2854" s="38">
        <v>-3.3564462536480278E-3</v>
      </c>
      <c r="AB2854" s="38">
        <v>-1.0225982665464107E-2</v>
      </c>
    </row>
    <row r="2855" spans="23:28" x14ac:dyDescent="0.25">
      <c r="W2855" s="37">
        <v>1.5807397312513785E-3</v>
      </c>
      <c r="X2855" s="38">
        <v>1.0071505928644911E-3</v>
      </c>
      <c r="Y2855" s="38">
        <v>5.112124602468248E-3</v>
      </c>
      <c r="Z2855" s="38">
        <v>-4.3061586249394171E-3</v>
      </c>
      <c r="AA2855" s="38">
        <v>3.8340505498927081E-4</v>
      </c>
      <c r="AB2855" s="38">
        <v>-6.0588666620911679E-3</v>
      </c>
    </row>
    <row r="2856" spans="23:28" x14ac:dyDescent="0.25">
      <c r="W2856" s="37">
        <v>7.3480617766093917E-3</v>
      </c>
      <c r="X2856" s="38">
        <v>9.9028238789833269E-4</v>
      </c>
      <c r="Y2856" s="38">
        <v>6.3955632122575483E-3</v>
      </c>
      <c r="Z2856" s="38">
        <v>5.3694196238495348E-3</v>
      </c>
      <c r="AA2856" s="38">
        <v>-7.6745058223605216E-5</v>
      </c>
      <c r="AB2856" s="38">
        <v>9.088297500862973E-3</v>
      </c>
    </row>
    <row r="2857" spans="23:28" x14ac:dyDescent="0.25">
      <c r="W2857" s="37">
        <v>1.7563682058593256E-3</v>
      </c>
      <c r="X2857" s="38">
        <v>-5.0003829412380574E-3</v>
      </c>
      <c r="Y2857" s="38">
        <v>-5.1590362722563456E-4</v>
      </c>
      <c r="Z2857" s="38">
        <v>8.2254061870225986E-4</v>
      </c>
      <c r="AA2857" s="38">
        <v>1.000719741214998E-2</v>
      </c>
      <c r="AB2857" s="38">
        <v>-9.3016010042774725E-4</v>
      </c>
    </row>
    <row r="2858" spans="23:28" x14ac:dyDescent="0.25">
      <c r="W2858" s="37">
        <v>9.7925280579132957E-3</v>
      </c>
      <c r="X2858" s="38">
        <v>6.1224732624177705E-3</v>
      </c>
      <c r="Y2858" s="38">
        <v>-1.3350524176936598E-2</v>
      </c>
      <c r="Z2858" s="38">
        <v>-2.9131736429633751E-3</v>
      </c>
      <c r="AA2858" s="38">
        <v>-1.5732585633406416E-3</v>
      </c>
      <c r="AB2858" s="38">
        <v>5.664911694917828E-3</v>
      </c>
    </row>
    <row r="2859" spans="23:28" x14ac:dyDescent="0.25">
      <c r="W2859" s="37">
        <v>4.5922311072354289E-5</v>
      </c>
      <c r="X2859" s="38">
        <v>-2.0749184361411603E-3</v>
      </c>
      <c r="Y2859" s="38">
        <v>-7.1141176426535837E-4</v>
      </c>
      <c r="Z2859" s="38">
        <v>8.0992264027656344E-3</v>
      </c>
      <c r="AA2859" s="38">
        <v>3.2777951820287853E-3</v>
      </c>
      <c r="AB2859" s="38">
        <v>-4.9753165591151626E-3</v>
      </c>
    </row>
    <row r="2860" spans="23:28" x14ac:dyDescent="0.25">
      <c r="W2860" s="37">
        <v>4.2479088870080884E-3</v>
      </c>
      <c r="X2860" s="38">
        <v>5.3443754293402892E-4</v>
      </c>
      <c r="Y2860" s="38">
        <v>-9.0042810547369297E-3</v>
      </c>
      <c r="Z2860" s="38">
        <v>-3.8257367957048711E-4</v>
      </c>
      <c r="AA2860" s="38">
        <v>8.6063412855844935E-3</v>
      </c>
      <c r="AB2860" s="38">
        <v>-1.7056421457813123E-2</v>
      </c>
    </row>
    <row r="2861" spans="23:28" x14ac:dyDescent="0.25">
      <c r="W2861" s="37">
        <v>-8.0801756667060525E-4</v>
      </c>
      <c r="X2861" s="38">
        <v>9.5657126328442255E-3</v>
      </c>
      <c r="Y2861" s="38">
        <v>9.6307885274232834E-3</v>
      </c>
      <c r="Z2861" s="38">
        <v>5.0837176520981292E-4</v>
      </c>
      <c r="AA2861" s="38">
        <v>9.5503247540444126E-3</v>
      </c>
      <c r="AB2861" s="38">
        <v>-7.3653916125418616E-3</v>
      </c>
    </row>
    <row r="2862" spans="23:28" x14ac:dyDescent="0.25">
      <c r="W2862" s="37">
        <v>-3.8806034672248645E-3</v>
      </c>
      <c r="X2862" s="38">
        <v>2.7247589698854427E-3</v>
      </c>
      <c r="Y2862" s="38">
        <v>1.1745186594031112E-3</v>
      </c>
      <c r="Z2862" s="38">
        <v>2.4078247709549022E-4</v>
      </c>
      <c r="AA2862" s="38">
        <v>9.9905580246821037E-3</v>
      </c>
      <c r="AB2862" s="38">
        <v>8.9927655984742162E-3</v>
      </c>
    </row>
    <row r="2863" spans="23:28" x14ac:dyDescent="0.25">
      <c r="W2863" s="37">
        <v>2.5969023818091953E-3</v>
      </c>
      <c r="X2863" s="38">
        <v>-5.7560022216639473E-3</v>
      </c>
      <c r="Y2863" s="38">
        <v>7.054607788664726E-4</v>
      </c>
      <c r="Z2863" s="38">
        <v>-8.5517239237451587E-4</v>
      </c>
      <c r="AA2863" s="38">
        <v>9.3602934758644542E-3</v>
      </c>
      <c r="AB2863" s="38">
        <v>8.446219820949773E-3</v>
      </c>
    </row>
    <row r="2864" spans="23:28" x14ac:dyDescent="0.25">
      <c r="W2864" s="37">
        <v>-1.9100365852878895E-3</v>
      </c>
      <c r="X2864" s="38">
        <v>4.8904348321011631E-3</v>
      </c>
      <c r="Y2864" s="38">
        <v>8.1320372878835776E-4</v>
      </c>
      <c r="Z2864" s="38">
        <v>-1.3311668264468618E-4</v>
      </c>
      <c r="AA2864" s="38">
        <v>3.8548306848388159E-4</v>
      </c>
      <c r="AB2864" s="38">
        <v>6.4509495963524389E-3</v>
      </c>
    </row>
    <row r="2865" spans="23:28" x14ac:dyDescent="0.25">
      <c r="W2865" s="37">
        <v>5.7183162107306996E-3</v>
      </c>
      <c r="X2865" s="38">
        <v>4.091606786256306E-3</v>
      </c>
      <c r="Y2865" s="38">
        <v>2.8146818800028998E-3</v>
      </c>
      <c r="Z2865" s="38">
        <v>7.6659695181035201E-3</v>
      </c>
      <c r="AA2865" s="38">
        <v>-1.0266712055355311E-2</v>
      </c>
      <c r="AB2865" s="38">
        <v>5.1836133515156691E-3</v>
      </c>
    </row>
    <row r="2866" spans="23:28" x14ac:dyDescent="0.25">
      <c r="W2866" s="37">
        <v>-2.028981589333853E-4</v>
      </c>
      <c r="X2866" s="38">
        <v>2.5077504667715403E-3</v>
      </c>
      <c r="Y2866" s="38">
        <v>1.5845070213832515E-3</v>
      </c>
      <c r="Z2866" s="38">
        <v>-1.1733594953210559E-2</v>
      </c>
      <c r="AA2866" s="38">
        <v>1.1007704562041908E-3</v>
      </c>
      <c r="AB2866" s="38">
        <v>-2.9190414089622207E-3</v>
      </c>
    </row>
    <row r="2867" spans="23:28" x14ac:dyDescent="0.25">
      <c r="W2867" s="37">
        <v>-9.4663185791578125E-4</v>
      </c>
      <c r="X2867" s="38">
        <v>-1.1498704359146359E-3</v>
      </c>
      <c r="Y2867" s="38">
        <v>3.9683822574748777E-3</v>
      </c>
      <c r="Z2867" s="38">
        <v>8.0113524071122807E-3</v>
      </c>
      <c r="AA2867" s="38">
        <v>5.162454104819335E-3</v>
      </c>
      <c r="AB2867" s="38">
        <v>-6.0288337259531543E-3</v>
      </c>
    </row>
    <row r="2868" spans="23:28" x14ac:dyDescent="0.25">
      <c r="W2868" s="37">
        <v>9.7626661044923819E-4</v>
      </c>
      <c r="X2868" s="38">
        <v>-7.8723161024972788E-3</v>
      </c>
      <c r="Y2868" s="38">
        <v>-3.8803612523646731E-3</v>
      </c>
      <c r="Z2868" s="38">
        <v>-3.0776762893656279E-4</v>
      </c>
      <c r="AA2868" s="38">
        <v>-1.3522225784882904E-2</v>
      </c>
      <c r="AB2868" s="38">
        <v>2.5153856860346425E-3</v>
      </c>
    </row>
    <row r="2869" spans="23:28" x14ac:dyDescent="0.25">
      <c r="W2869" s="37">
        <v>-3.3963729811162923E-3</v>
      </c>
      <c r="X2869" s="38">
        <v>-8.2372818926523881E-4</v>
      </c>
      <c r="Y2869" s="38">
        <v>-1.9485276306535528E-3</v>
      </c>
      <c r="Z2869" s="38">
        <v>5.6818704634508319E-3</v>
      </c>
      <c r="AA2869" s="38">
        <v>3.5245134459808468E-3</v>
      </c>
      <c r="AB2869" s="38">
        <v>1.8011986666248411E-2</v>
      </c>
    </row>
    <row r="2870" spans="23:28" x14ac:dyDescent="0.25">
      <c r="W2870" s="37">
        <v>5.1174214286205822E-3</v>
      </c>
      <c r="X2870" s="38">
        <v>8.4438107731111805E-3</v>
      </c>
      <c r="Y2870" s="38">
        <v>1.9850808080591374E-4</v>
      </c>
      <c r="Z2870" s="38">
        <v>2.0165533733972549E-3</v>
      </c>
      <c r="AA2870" s="38">
        <v>-4.6563153218012309E-4</v>
      </c>
      <c r="AB2870" s="38">
        <v>-1.0727202353440225E-2</v>
      </c>
    </row>
    <row r="2871" spans="23:28" x14ac:dyDescent="0.25">
      <c r="W2871" s="37">
        <v>6.4306289596046552E-3</v>
      </c>
      <c r="X2871" s="38">
        <v>7.113929157421808E-4</v>
      </c>
      <c r="Y2871" s="38">
        <v>5.6117537661099053E-3</v>
      </c>
      <c r="Z2871" s="38">
        <v>4.0397320693329672E-3</v>
      </c>
      <c r="AA2871" s="38">
        <v>-1.0837106709834189E-3</v>
      </c>
      <c r="AB2871" s="38">
        <v>2.4252952620248836E-3</v>
      </c>
    </row>
    <row r="2872" spans="23:28" x14ac:dyDescent="0.25">
      <c r="W2872" s="37">
        <v>3.812701165769249E-3</v>
      </c>
      <c r="X2872" s="38">
        <v>2.7765081156539964E-3</v>
      </c>
      <c r="Y2872" s="38">
        <v>-4.4380974481522568E-3</v>
      </c>
      <c r="Z2872" s="38">
        <v>1.1050939859461505E-2</v>
      </c>
      <c r="AA2872" s="38">
        <v>8.1015673605259499E-3</v>
      </c>
      <c r="AB2872" s="38">
        <v>-2.9009646333302951E-3</v>
      </c>
    </row>
    <row r="2873" spans="23:28" x14ac:dyDescent="0.25">
      <c r="W2873" s="37">
        <v>-2.3100216685648768E-3</v>
      </c>
      <c r="X2873" s="38">
        <v>-1.8612454229914874E-3</v>
      </c>
      <c r="Y2873" s="38">
        <v>3.570060958330578E-3</v>
      </c>
      <c r="Z2873" s="38">
        <v>6.5398206705249312E-4</v>
      </c>
      <c r="AA2873" s="38">
        <v>-3.4075562179088593E-3</v>
      </c>
      <c r="AB2873" s="38">
        <v>1.2706704550406721E-2</v>
      </c>
    </row>
    <row r="2874" spans="23:28" x14ac:dyDescent="0.25">
      <c r="W2874" s="37">
        <v>5.76019180243602E-3</v>
      </c>
      <c r="X2874" s="38">
        <v>-6.1129650496004606E-3</v>
      </c>
      <c r="Y2874" s="38">
        <v>-7.9599339409891397E-3</v>
      </c>
      <c r="Z2874" s="38">
        <v>3.9170217197181043E-3</v>
      </c>
      <c r="AA2874" s="38">
        <v>-8.575789692159743E-3</v>
      </c>
      <c r="AB2874" s="38">
        <v>-2.1708674772649827E-3</v>
      </c>
    </row>
    <row r="2875" spans="23:28" x14ac:dyDescent="0.25">
      <c r="W2875" s="37">
        <v>1.0347954653296619E-2</v>
      </c>
      <c r="X2875" s="38">
        <v>5.8527999888392515E-3</v>
      </c>
      <c r="Y2875" s="38">
        <v>8.5975475422274037E-4</v>
      </c>
      <c r="Z2875" s="38">
        <v>-5.8138572573341665E-3</v>
      </c>
      <c r="AA2875" s="38">
        <v>-1.4973957912763581E-3</v>
      </c>
      <c r="AB2875" s="38">
        <v>-7.780453162116464E-3</v>
      </c>
    </row>
    <row r="2876" spans="23:28" x14ac:dyDescent="0.25">
      <c r="W2876" s="37">
        <v>-2.0515544156311074E-3</v>
      </c>
      <c r="X2876" s="38">
        <v>7.3254624092223813E-3</v>
      </c>
      <c r="Y2876" s="38">
        <v>9.390759224109934E-3</v>
      </c>
      <c r="Z2876" s="38">
        <v>1.4581023727561114E-2</v>
      </c>
      <c r="AA2876" s="38">
        <v>-2.0093281672336162E-3</v>
      </c>
      <c r="AB2876" s="38">
        <v>2.3325218286448946E-3</v>
      </c>
    </row>
    <row r="2877" spans="23:28" x14ac:dyDescent="0.25">
      <c r="W2877" s="37">
        <v>3.9571272873203268E-3</v>
      </c>
      <c r="X2877" s="38">
        <v>8.1346871891219055E-4</v>
      </c>
      <c r="Y2877" s="38">
        <v>1.953120807278174E-3</v>
      </c>
      <c r="Z2877" s="38">
        <v>9.4141486973341668E-3</v>
      </c>
      <c r="AA2877" s="38">
        <v>3.5537479207850987E-4</v>
      </c>
      <c r="AB2877" s="38">
        <v>1.1728832568100188E-3</v>
      </c>
    </row>
    <row r="2878" spans="23:28" x14ac:dyDescent="0.25">
      <c r="W2878" s="37">
        <v>3.4615915319576741E-3</v>
      </c>
      <c r="X2878" s="38">
        <v>-3.5889692728451337E-3</v>
      </c>
      <c r="Y2878" s="38">
        <v>5.1253829773122627E-5</v>
      </c>
      <c r="Z2878" s="38">
        <v>3.0138500877284966E-3</v>
      </c>
      <c r="AA2878" s="38">
        <v>-3.0609175918390975E-3</v>
      </c>
      <c r="AB2878" s="38">
        <v>-5.5137797709117874E-3</v>
      </c>
    </row>
    <row r="2879" spans="23:28" x14ac:dyDescent="0.25">
      <c r="W2879" s="37">
        <v>1.1055287495750235E-3</v>
      </c>
      <c r="X2879" s="38">
        <v>-2.6771051782125137E-3</v>
      </c>
      <c r="Y2879" s="38">
        <v>-1.1113705758767902E-2</v>
      </c>
      <c r="Z2879" s="38">
        <v>1.0423636009192704E-3</v>
      </c>
      <c r="AA2879" s="38">
        <v>2.7145618479233235E-3</v>
      </c>
      <c r="AB2879" s="38">
        <v>-4.6621590591836137E-3</v>
      </c>
    </row>
    <row r="2880" spans="23:28" x14ac:dyDescent="0.25">
      <c r="W2880" s="37">
        <v>2.9192237343508166E-3</v>
      </c>
      <c r="X2880" s="38">
        <v>-3.8387495098722866E-3</v>
      </c>
      <c r="Y2880" s="38">
        <v>-6.8209916884792617E-3</v>
      </c>
      <c r="Z2880" s="38">
        <v>-6.699289878423588E-3</v>
      </c>
      <c r="AA2880" s="38">
        <v>2.7982400898588821E-3</v>
      </c>
      <c r="AB2880" s="38">
        <v>2.8257595637445777E-3</v>
      </c>
    </row>
    <row r="2881" spans="23:28" x14ac:dyDescent="0.25">
      <c r="W2881" s="37">
        <v>-2.4865622435900152E-4</v>
      </c>
      <c r="X2881" s="38">
        <v>-9.5651557078235781E-4</v>
      </c>
      <c r="Y2881" s="38">
        <v>7.7215980154993315E-3</v>
      </c>
      <c r="Z2881" s="38">
        <v>1.7917143425904213E-3</v>
      </c>
      <c r="AA2881" s="38">
        <v>-2.5315665733534843E-3</v>
      </c>
      <c r="AB2881" s="38">
        <v>-1.3371726218916592E-3</v>
      </c>
    </row>
    <row r="2882" spans="23:28" x14ac:dyDescent="0.25">
      <c r="W2882" s="37">
        <v>3.5524851364229105E-3</v>
      </c>
      <c r="X2882" s="38">
        <v>1.2559171025495744E-3</v>
      </c>
      <c r="Y2882" s="38">
        <v>1.3876291921438679E-3</v>
      </c>
      <c r="Z2882" s="38">
        <v>-5.8238203579719997E-3</v>
      </c>
      <c r="AA2882" s="38">
        <v>3.1535880371928214E-3</v>
      </c>
      <c r="AB2882" s="38">
        <v>1.7160734868308644E-2</v>
      </c>
    </row>
    <row r="2883" spans="23:28" x14ac:dyDescent="0.25">
      <c r="W2883" s="37">
        <v>1.7573471404815789E-3</v>
      </c>
      <c r="X2883" s="38">
        <v>-3.7170150264719268E-3</v>
      </c>
      <c r="Y2883" s="38">
        <v>3.3799884015967112E-3</v>
      </c>
      <c r="Z2883" s="38">
        <v>-1.0003768854102237E-2</v>
      </c>
      <c r="AA2883" s="38">
        <v>-2.9303770896978677E-3</v>
      </c>
      <c r="AB2883" s="38">
        <v>7.2263728419660767E-3</v>
      </c>
    </row>
    <row r="2884" spans="23:28" x14ac:dyDescent="0.25">
      <c r="W2884" s="37">
        <v>-4.7232855968119113E-3</v>
      </c>
      <c r="X2884" s="38">
        <v>-7.4575163145927945E-3</v>
      </c>
      <c r="Y2884" s="38">
        <v>5.0675170592090583E-3</v>
      </c>
      <c r="Z2884" s="38">
        <v>3.0975290936396047E-3</v>
      </c>
      <c r="AA2884" s="38">
        <v>-2.0348907891195268E-3</v>
      </c>
      <c r="AB2884" s="38">
        <v>-8.8937679002934599E-3</v>
      </c>
    </row>
    <row r="2885" spans="23:28" x14ac:dyDescent="0.25">
      <c r="W2885" s="37">
        <v>6.2697795465268425E-3</v>
      </c>
      <c r="X2885" s="38">
        <v>8.2778080493517339E-4</v>
      </c>
      <c r="Y2885" s="38">
        <v>8.2540807901386936E-5</v>
      </c>
      <c r="Z2885" s="38">
        <v>9.3737156324204978E-4</v>
      </c>
      <c r="AA2885" s="38">
        <v>1.1498859672527759E-2</v>
      </c>
      <c r="AB2885" s="38">
        <v>-2.3238828554109203E-3</v>
      </c>
    </row>
    <row r="2886" spans="23:28" x14ac:dyDescent="0.25">
      <c r="W2886" s="37">
        <v>1.8631100965634684E-3</v>
      </c>
      <c r="X2886" s="38">
        <v>1.2150739155709744E-2</v>
      </c>
      <c r="Y2886" s="38">
        <v>-1.0213262186847714E-3</v>
      </c>
      <c r="Z2886" s="38">
        <v>5.5939205716014836E-3</v>
      </c>
      <c r="AA2886" s="38">
        <v>8.9677933975588521E-3</v>
      </c>
      <c r="AB2886" s="38">
        <v>-6.5758322613088237E-3</v>
      </c>
    </row>
    <row r="2887" spans="23:28" x14ac:dyDescent="0.25">
      <c r="W2887" s="37">
        <v>-1.8517899752638187E-3</v>
      </c>
      <c r="X2887" s="38">
        <v>-2.578948030735773E-3</v>
      </c>
      <c r="Y2887" s="38">
        <v>1.003683439699089E-2</v>
      </c>
      <c r="Z2887" s="38">
        <v>2.1615634053261598E-3</v>
      </c>
      <c r="AA2887" s="38">
        <v>7.4427148466464131E-3</v>
      </c>
      <c r="AB2887" s="38">
        <v>-1.005329747487267E-2</v>
      </c>
    </row>
    <row r="2888" spans="23:28" x14ac:dyDescent="0.25">
      <c r="W2888" s="37">
        <v>-2.2045390869621763E-3</v>
      </c>
      <c r="X2888" s="38">
        <v>7.3881827009026884E-3</v>
      </c>
      <c r="Y2888" s="38">
        <v>-8.1843284937931473E-4</v>
      </c>
      <c r="Z2888" s="38">
        <v>-1.004742986576166E-2</v>
      </c>
      <c r="AA2888" s="38">
        <v>2.8906123735476285E-3</v>
      </c>
      <c r="AB2888" s="38">
        <v>5.2817611880404004E-3</v>
      </c>
    </row>
    <row r="2889" spans="23:28" x14ac:dyDescent="0.25">
      <c r="W2889" s="37">
        <v>-2.6427165721688655E-4</v>
      </c>
      <c r="X2889" s="38">
        <v>-2.3018571070897447E-3</v>
      </c>
      <c r="Y2889" s="38">
        <v>1.4944009663444014E-2</v>
      </c>
      <c r="Z2889" s="38">
        <v>-5.2081228174472929E-3</v>
      </c>
      <c r="AA2889" s="38">
        <v>-3.134144648257643E-3</v>
      </c>
      <c r="AB2889" s="38">
        <v>-8.2786880021682007E-3</v>
      </c>
    </row>
    <row r="2890" spans="23:28" x14ac:dyDescent="0.25">
      <c r="W2890" s="37">
        <v>-2.34794350490265E-3</v>
      </c>
      <c r="X2890" s="38">
        <v>7.4159130488405927E-3</v>
      </c>
      <c r="Y2890" s="38">
        <v>6.0557865075315997E-5</v>
      </c>
      <c r="Z2890" s="38">
        <v>1.0042971173897957E-4</v>
      </c>
      <c r="AA2890" s="38">
        <v>-1.2608307623770089E-3</v>
      </c>
      <c r="AB2890" s="38">
        <v>1.100178624609398E-2</v>
      </c>
    </row>
    <row r="2891" spans="23:28" x14ac:dyDescent="0.25">
      <c r="W2891" s="37">
        <v>2.1285677030376971E-3</v>
      </c>
      <c r="X2891" s="38">
        <v>8.9577378346584746E-3</v>
      </c>
      <c r="Y2891" s="38">
        <v>6.940157766670018E-3</v>
      </c>
      <c r="Z2891" s="38">
        <v>3.6239796073288741E-3</v>
      </c>
      <c r="AA2891" s="38">
        <v>-3.5879766836762429E-3</v>
      </c>
      <c r="AB2891" s="38">
        <v>-4.9900898794599923E-3</v>
      </c>
    </row>
    <row r="2892" spans="23:28" x14ac:dyDescent="0.25">
      <c r="W2892" s="37">
        <v>4.7204206703085217E-3</v>
      </c>
      <c r="X2892" s="38">
        <v>-6.9331249708047835E-3</v>
      </c>
      <c r="Y2892" s="38">
        <v>5.0134820849540122E-3</v>
      </c>
      <c r="Z2892" s="38">
        <v>-1.0316528384355489E-4</v>
      </c>
      <c r="AA2892" s="38">
        <v>-1.6687478672713042E-3</v>
      </c>
      <c r="AB2892" s="38">
        <v>3.4471529182941597E-3</v>
      </c>
    </row>
    <row r="2893" spans="23:28" x14ac:dyDescent="0.25">
      <c r="W2893" s="37">
        <v>-1.5033982435998044E-4</v>
      </c>
      <c r="X2893" s="38">
        <v>2.3349154050956713E-3</v>
      </c>
      <c r="Y2893" s="38">
        <v>5.2054734447243393E-3</v>
      </c>
      <c r="Z2893" s="38">
        <v>-1.709846355123591E-3</v>
      </c>
      <c r="AA2893" s="38">
        <v>1.9619084160774946E-3</v>
      </c>
      <c r="AB2893" s="38">
        <v>5.4054311511994458E-3</v>
      </c>
    </row>
    <row r="2894" spans="23:28" x14ac:dyDescent="0.25">
      <c r="W2894" s="37">
        <v>2.9336466923123223E-4</v>
      </c>
      <c r="X2894" s="38">
        <v>-1.5224370347132208E-3</v>
      </c>
      <c r="Y2894" s="38">
        <v>1.2814496140484698E-2</v>
      </c>
      <c r="Z2894" s="38">
        <v>-8.1059775736037412E-3</v>
      </c>
      <c r="AA2894" s="38">
        <v>5.8498487452277913E-3</v>
      </c>
      <c r="AB2894" s="38">
        <v>-2.988883496631024E-3</v>
      </c>
    </row>
    <row r="2895" spans="23:28" x14ac:dyDescent="0.25">
      <c r="W2895" s="37">
        <v>-5.0465713229787073E-4</v>
      </c>
      <c r="X2895" s="38">
        <v>5.4190445896674646E-3</v>
      </c>
      <c r="Y2895" s="38">
        <v>7.0215619057795277E-3</v>
      </c>
      <c r="Z2895" s="38">
        <v>-1.4330293603660539E-2</v>
      </c>
      <c r="AA2895" s="38">
        <v>-7.6371998910792173E-3</v>
      </c>
      <c r="AB2895" s="38">
        <v>7.3779125649583877E-3</v>
      </c>
    </row>
    <row r="2896" spans="23:28" x14ac:dyDescent="0.25">
      <c r="W2896" s="37">
        <v>3.3468043193337505E-3</v>
      </c>
      <c r="X2896" s="38">
        <v>6.1977397924929392E-3</v>
      </c>
      <c r="Y2896" s="38">
        <v>1.4034300107174204E-3</v>
      </c>
      <c r="Z2896" s="38">
        <v>1.7450864796330278E-3</v>
      </c>
      <c r="AA2896" s="38">
        <v>-5.8604525146540255E-3</v>
      </c>
      <c r="AB2896" s="38">
        <v>4.3608852969431611E-3</v>
      </c>
    </row>
    <row r="2897" spans="23:28" x14ac:dyDescent="0.25">
      <c r="W2897" s="37">
        <v>6.8614837482513383E-3</v>
      </c>
      <c r="X2897" s="38">
        <v>-1.7360010449228866E-3</v>
      </c>
      <c r="Y2897" s="38">
        <v>4.463433440881636E-3</v>
      </c>
      <c r="Z2897" s="38">
        <v>3.467391955683706E-3</v>
      </c>
      <c r="AA2897" s="38">
        <v>-3.0071184336440638E-3</v>
      </c>
      <c r="AB2897" s="38">
        <v>-8.7188356893544549E-3</v>
      </c>
    </row>
    <row r="2898" spans="23:28" x14ac:dyDescent="0.25">
      <c r="W2898" s="37">
        <v>-4.9056335547007623E-3</v>
      </c>
      <c r="X2898" s="38">
        <v>5.3042208926635795E-3</v>
      </c>
      <c r="Y2898" s="38">
        <v>6.1465136837374305E-3</v>
      </c>
      <c r="Z2898" s="38">
        <v>-6.3619806762180825E-4</v>
      </c>
      <c r="AA2898" s="38">
        <v>-7.1132960182614625E-3</v>
      </c>
      <c r="AB2898" s="38">
        <v>6.8718310115982602E-4</v>
      </c>
    </row>
    <row r="2899" spans="23:28" x14ac:dyDescent="0.25">
      <c r="W2899" s="37">
        <v>-3.0429680782632206E-3</v>
      </c>
      <c r="X2899" s="38">
        <v>-6.959198474054574E-3</v>
      </c>
      <c r="Y2899" s="38">
        <v>-1.0937397991662148E-2</v>
      </c>
      <c r="Z2899" s="38">
        <v>1.2733793112903367E-2</v>
      </c>
      <c r="AA2899" s="38">
        <v>3.1382980169728392E-4</v>
      </c>
      <c r="AB2899" s="38">
        <v>4.0328790170282448E-3</v>
      </c>
    </row>
    <row r="2900" spans="23:28" x14ac:dyDescent="0.25">
      <c r="W2900" s="37">
        <v>-4.5458323120343268E-3</v>
      </c>
      <c r="X2900" s="38">
        <v>3.2251587665778061E-3</v>
      </c>
      <c r="Y2900" s="38">
        <v>3.4500154577504875E-3</v>
      </c>
      <c r="Z2900" s="38">
        <v>-1.372039286405925E-3</v>
      </c>
      <c r="AA2900" s="38">
        <v>1.1826299593038856E-2</v>
      </c>
      <c r="AB2900" s="38">
        <v>7.3162201182516585E-3</v>
      </c>
    </row>
    <row r="2901" spans="23:28" x14ac:dyDescent="0.25">
      <c r="W2901" s="37">
        <v>1.3441892087925225E-3</v>
      </c>
      <c r="X2901" s="38">
        <v>6.3803960190634825E-3</v>
      </c>
      <c r="Y2901" s="38">
        <v>3.8266129450254087E-3</v>
      </c>
      <c r="Z2901" s="38">
        <v>5.5284014554956226E-3</v>
      </c>
      <c r="AA2901" s="38">
        <v>-9.1584585642442116E-3</v>
      </c>
      <c r="AB2901" s="38">
        <v>1.6028840290242805E-2</v>
      </c>
    </row>
    <row r="2902" spans="23:28" x14ac:dyDescent="0.25">
      <c r="W2902" s="37">
        <v>2.5501321169926084E-3</v>
      </c>
      <c r="X2902" s="38">
        <v>-9.1751976899467967E-4</v>
      </c>
      <c r="Y2902" s="38">
        <v>-3.6972173638299861E-3</v>
      </c>
      <c r="Z2902" s="38">
        <v>3.4972812575972054E-3</v>
      </c>
      <c r="AA2902" s="38">
        <v>1.0732928345631807E-2</v>
      </c>
      <c r="AB2902" s="38">
        <v>1.3664471820344625E-2</v>
      </c>
    </row>
    <row r="2903" spans="23:28" x14ac:dyDescent="0.25">
      <c r="W2903" s="37">
        <v>-3.0037251553963864E-3</v>
      </c>
      <c r="X2903" s="38">
        <v>-1.3284575490979476E-4</v>
      </c>
      <c r="Y2903" s="38">
        <v>7.7716966671265266E-3</v>
      </c>
      <c r="Z2903" s="38">
        <v>6.9125410808112062E-3</v>
      </c>
      <c r="AA2903" s="38">
        <v>1.6992668966948985E-2</v>
      </c>
      <c r="AB2903" s="38">
        <v>2.8177189200381692E-3</v>
      </c>
    </row>
    <row r="2904" spans="23:28" x14ac:dyDescent="0.25">
      <c r="W2904" s="37">
        <v>7.2826537370914582E-3</v>
      </c>
      <c r="X2904" s="38">
        <v>-5.8927376560313836E-4</v>
      </c>
      <c r="Y2904" s="38">
        <v>-1.2122687666711865E-2</v>
      </c>
      <c r="Z2904" s="38">
        <v>-1.9783808958607554E-3</v>
      </c>
      <c r="AA2904" s="38">
        <v>2.6443114266730839E-4</v>
      </c>
      <c r="AB2904" s="38">
        <v>-1.0479023986693937E-2</v>
      </c>
    </row>
    <row r="2905" spans="23:28" x14ac:dyDescent="0.25">
      <c r="W2905" s="37">
        <v>8.640265286870999E-4</v>
      </c>
      <c r="X2905" s="38">
        <v>3.331910795874137E-3</v>
      </c>
      <c r="Y2905" s="38">
        <v>-5.7549022535080445E-3</v>
      </c>
      <c r="Z2905" s="38">
        <v>6.1944940701607262E-3</v>
      </c>
      <c r="AA2905" s="38">
        <v>6.5118411986157297E-3</v>
      </c>
      <c r="AB2905" s="38">
        <v>-1.0104442340992682E-2</v>
      </c>
    </row>
    <row r="2906" spans="23:28" x14ac:dyDescent="0.25">
      <c r="W2906" s="37">
        <v>-1.1372104700072669E-3</v>
      </c>
      <c r="X2906" s="38">
        <v>2.8272762349624827E-3</v>
      </c>
      <c r="Y2906" s="38">
        <v>2.8400150159119224E-3</v>
      </c>
      <c r="Z2906" s="38">
        <v>-3.4894051615709035E-3</v>
      </c>
      <c r="AA2906" s="38">
        <v>-4.64093362451531E-3</v>
      </c>
      <c r="AB2906" s="38">
        <v>6.5837250225617028E-3</v>
      </c>
    </row>
    <row r="2907" spans="23:28" x14ac:dyDescent="0.25">
      <c r="W2907" s="37">
        <v>4.2443828215240498E-3</v>
      </c>
      <c r="X2907" s="38">
        <v>8.1096513602242331E-3</v>
      </c>
      <c r="Y2907" s="38">
        <v>3.6171240758936622E-3</v>
      </c>
      <c r="Z2907" s="38">
        <v>5.4343246707332579E-3</v>
      </c>
      <c r="AA2907" s="38">
        <v>4.2891612939536571E-3</v>
      </c>
      <c r="AB2907" s="38">
        <v>1.165208064220351E-2</v>
      </c>
    </row>
    <row r="2908" spans="23:28" x14ac:dyDescent="0.25">
      <c r="W2908" s="37">
        <v>5.2050503336417021E-3</v>
      </c>
      <c r="X2908" s="38">
        <v>-5.3821678850363218E-4</v>
      </c>
      <c r="Y2908" s="38">
        <v>-1.1856350401509555E-2</v>
      </c>
      <c r="Z2908" s="38">
        <v>2.5931091757513056E-3</v>
      </c>
      <c r="AA2908" s="38">
        <v>2.7093056961428373E-3</v>
      </c>
      <c r="AB2908" s="38">
        <v>1.3252260968225892E-2</v>
      </c>
    </row>
    <row r="2909" spans="23:28" x14ac:dyDescent="0.25">
      <c r="W2909" s="37">
        <v>7.1494616031472094E-3</v>
      </c>
      <c r="X2909" s="38">
        <v>-1.6663699668461049E-3</v>
      </c>
      <c r="Y2909" s="38">
        <v>-1.2500574638985565E-2</v>
      </c>
      <c r="Z2909" s="38">
        <v>2.7384296921183701E-3</v>
      </c>
      <c r="AA2909" s="38">
        <v>7.7244690292980521E-3</v>
      </c>
      <c r="AB2909" s="38">
        <v>-1.4305800251453183E-2</v>
      </c>
    </row>
    <row r="2910" spans="23:28" x14ac:dyDescent="0.25">
      <c r="W2910" s="37">
        <v>-2.3444839689560461E-3</v>
      </c>
      <c r="X2910" s="38">
        <v>9.4384626006794869E-3</v>
      </c>
      <c r="Y2910" s="38">
        <v>-3.5943793927312069E-3</v>
      </c>
      <c r="Z2910" s="38">
        <v>-1.6817260154010728E-2</v>
      </c>
      <c r="AA2910" s="38">
        <v>3.9896723693236703E-4</v>
      </c>
      <c r="AB2910" s="38">
        <v>8.4453310740958843E-3</v>
      </c>
    </row>
    <row r="2911" spans="23:28" x14ac:dyDescent="0.25">
      <c r="W2911" s="37">
        <v>-2.0004882435401671E-3</v>
      </c>
      <c r="X2911" s="38">
        <v>4.1810982000024515E-3</v>
      </c>
      <c r="Y2911" s="38">
        <v>-4.205595282152353E-3</v>
      </c>
      <c r="Z2911" s="38">
        <v>-5.5283219686942178E-3</v>
      </c>
      <c r="AA2911" s="38">
        <v>-6.737114457692951E-3</v>
      </c>
      <c r="AB2911" s="38">
        <v>-1.6940715589622414E-3</v>
      </c>
    </row>
    <row r="2912" spans="23:28" x14ac:dyDescent="0.25">
      <c r="W2912" s="37">
        <v>1.0949648094523581E-3</v>
      </c>
      <c r="X2912" s="38">
        <v>-1.0320927592365478E-3</v>
      </c>
      <c r="Y2912" s="38">
        <v>9.2112925272464057E-3</v>
      </c>
      <c r="Z2912" s="38">
        <v>-1.0813292571299827E-3</v>
      </c>
      <c r="AA2912" s="38">
        <v>-2.7181294025387616E-3</v>
      </c>
      <c r="AB2912" s="38">
        <v>-5.2547005894994074E-4</v>
      </c>
    </row>
    <row r="2913" spans="23:28" x14ac:dyDescent="0.25">
      <c r="W2913" s="37">
        <v>-3.6090869207342623E-3</v>
      </c>
      <c r="X2913" s="38">
        <v>-3.3688160349120153E-3</v>
      </c>
      <c r="Y2913" s="38">
        <v>-2.5525125324260449E-3</v>
      </c>
      <c r="Z2913" s="38">
        <v>6.6936139622266627E-4</v>
      </c>
      <c r="AA2913" s="38">
        <v>3.6574528313474729E-3</v>
      </c>
      <c r="AB2913" s="38">
        <v>5.2519965528394098E-3</v>
      </c>
    </row>
    <row r="2914" spans="23:28" x14ac:dyDescent="0.25">
      <c r="W2914" s="37">
        <v>7.7908063440176182E-3</v>
      </c>
      <c r="X2914" s="38">
        <v>8.7786678048141758E-3</v>
      </c>
      <c r="Y2914" s="38">
        <v>9.3947572445846166E-3</v>
      </c>
      <c r="Z2914" s="38">
        <v>5.3032646481478867E-4</v>
      </c>
      <c r="AA2914" s="38">
        <v>1.537290805671364E-3</v>
      </c>
      <c r="AB2914" s="38">
        <v>-5.433641634784726E-3</v>
      </c>
    </row>
    <row r="2915" spans="23:28" x14ac:dyDescent="0.25">
      <c r="W2915" s="37">
        <v>7.9767088800494091E-3</v>
      </c>
      <c r="X2915" s="38">
        <v>5.2905192231046385E-3</v>
      </c>
      <c r="Y2915" s="38">
        <v>9.0780251780903203E-3</v>
      </c>
      <c r="Z2915" s="38">
        <v>-6.8928113789013881E-3</v>
      </c>
      <c r="AA2915" s="38">
        <v>-9.9642999738454828E-3</v>
      </c>
      <c r="AB2915" s="38">
        <v>3.4008710066576898E-3</v>
      </c>
    </row>
    <row r="2916" spans="23:28" x14ac:dyDescent="0.25">
      <c r="W2916" s="37">
        <v>3.8135185286577323E-3</v>
      </c>
      <c r="X2916" s="38">
        <v>1.2687556834658609E-2</v>
      </c>
      <c r="Y2916" s="38">
        <v>-5.3934880902161255E-4</v>
      </c>
      <c r="Z2916" s="38">
        <v>-6.3769518343804524E-3</v>
      </c>
      <c r="AA2916" s="38">
        <v>-2.3193494452163578E-3</v>
      </c>
      <c r="AB2916" s="38">
        <v>-5.4544684950211374E-3</v>
      </c>
    </row>
    <row r="2917" spans="23:28" x14ac:dyDescent="0.25">
      <c r="W2917" s="37">
        <v>-6.0730178438476281E-3</v>
      </c>
      <c r="X2917" s="38">
        <v>4.7948610543025998E-3</v>
      </c>
      <c r="Y2917" s="38">
        <v>9.1376504933905387E-4</v>
      </c>
      <c r="Z2917" s="38">
        <v>2.2773947997222418E-3</v>
      </c>
      <c r="AA2917" s="38">
        <v>1.2740401108283549E-3</v>
      </c>
      <c r="AB2917" s="38">
        <v>-1.1100040043050831E-2</v>
      </c>
    </row>
    <row r="2918" spans="23:28" x14ac:dyDescent="0.25">
      <c r="W2918" s="37">
        <v>-3.4126727177877913E-3</v>
      </c>
      <c r="X2918" s="38">
        <v>8.2365961841569506E-3</v>
      </c>
      <c r="Y2918" s="38">
        <v>-8.4663745469209968E-3</v>
      </c>
      <c r="Z2918" s="38">
        <v>-1.2446026736768546E-3</v>
      </c>
      <c r="AA2918" s="38">
        <v>-8.1041111879050741E-3</v>
      </c>
      <c r="AB2918" s="38">
        <v>6.2909248562267751E-3</v>
      </c>
    </row>
    <row r="2919" spans="23:28" x14ac:dyDescent="0.25">
      <c r="W2919" s="37">
        <v>-2.4448200156271917E-3</v>
      </c>
      <c r="X2919" s="38">
        <v>6.5510946231152048E-3</v>
      </c>
      <c r="Y2919" s="38">
        <v>1.4188174537172018E-3</v>
      </c>
      <c r="Z2919" s="38">
        <v>1.0939910624375625E-2</v>
      </c>
      <c r="AA2919" s="38">
        <v>-5.7721980591770262E-3</v>
      </c>
      <c r="AB2919" s="38">
        <v>-7.870518432913377E-3</v>
      </c>
    </row>
    <row r="2920" spans="23:28" x14ac:dyDescent="0.25">
      <c r="W2920" s="37">
        <v>1.1872127652153722E-3</v>
      </c>
      <c r="X2920" s="38">
        <v>6.2499718549224783E-4</v>
      </c>
      <c r="Y2920" s="38">
        <v>8.2408964527108768E-3</v>
      </c>
      <c r="Z2920" s="38">
        <v>2.9058704997907622E-3</v>
      </c>
      <c r="AA2920" s="38">
        <v>8.0264991230331352E-3</v>
      </c>
      <c r="AB2920" s="38">
        <v>1.9076068182481684E-2</v>
      </c>
    </row>
    <row r="2921" spans="23:28" x14ac:dyDescent="0.25">
      <c r="W2921" s="37">
        <v>3.7838320986324104E-3</v>
      </c>
      <c r="X2921" s="38">
        <v>-3.2905192231046385E-3</v>
      </c>
      <c r="Y2921" s="38">
        <v>1.0713857209842536E-2</v>
      </c>
      <c r="Z2921" s="38">
        <v>1.6388070756266825E-2</v>
      </c>
      <c r="AA2921" s="38">
        <v>2.8668298146920278E-3</v>
      </c>
      <c r="AB2921" s="38">
        <v>1.1025530879020516E-2</v>
      </c>
    </row>
    <row r="2922" spans="23:28" x14ac:dyDescent="0.25">
      <c r="W2922" s="37">
        <v>-6.0820278440602117E-3</v>
      </c>
      <c r="X2922" s="38">
        <v>5.1500362340229913E-3</v>
      </c>
      <c r="Y2922" s="38">
        <v>1.8259862240971416E-3</v>
      </c>
      <c r="Z2922" s="38">
        <v>7.0662239780460365E-3</v>
      </c>
      <c r="AA2922" s="38">
        <v>6.9034092267509549E-3</v>
      </c>
      <c r="AB2922" s="38">
        <v>2.6737251608996305E-3</v>
      </c>
    </row>
    <row r="2923" spans="23:28" x14ac:dyDescent="0.25">
      <c r="W2923" s="37">
        <v>-1.8912277346331394E-3</v>
      </c>
      <c r="X2923" s="38">
        <v>-5.2201350147151947E-4</v>
      </c>
      <c r="Y2923" s="38">
        <v>7.9227700148781881E-3</v>
      </c>
      <c r="Z2923" s="38">
        <v>9.1460270444367769E-4</v>
      </c>
      <c r="AA2923" s="38">
        <v>-2.3726396092679358E-4</v>
      </c>
      <c r="AB2923" s="38">
        <v>1.3427345187541505E-3</v>
      </c>
    </row>
    <row r="2924" spans="23:28" x14ac:dyDescent="0.25">
      <c r="W2924" s="37">
        <v>5.5834988552291177E-3</v>
      </c>
      <c r="X2924" s="38">
        <v>2.651399991260405E-3</v>
      </c>
      <c r="Y2924" s="38">
        <v>6.4055952821523536E-3</v>
      </c>
      <c r="Z2924" s="38">
        <v>-5.311189851607924E-3</v>
      </c>
      <c r="AA2924" s="38">
        <v>2.7461140381172299E-3</v>
      </c>
      <c r="AB2924" s="38">
        <v>-9.6452788248949217E-3</v>
      </c>
    </row>
    <row r="2925" spans="23:28" x14ac:dyDescent="0.25">
      <c r="W2925" s="37">
        <v>-2.3703731585701464E-4</v>
      </c>
      <c r="X2925" s="38">
        <v>3.1142428249731893E-3</v>
      </c>
      <c r="Y2925" s="38">
        <v>3.3229795911243858E-3</v>
      </c>
      <c r="Z2925" s="38">
        <v>1.7609418849417124E-3</v>
      </c>
      <c r="AA2925" s="38">
        <v>2.0769831836223596E-4</v>
      </c>
      <c r="AB2925" s="38">
        <v>7.8139974117584629E-5</v>
      </c>
    </row>
    <row r="2926" spans="23:28" x14ac:dyDescent="0.25">
      <c r="W2926" s="37">
        <v>-1.1675983419083057E-2</v>
      </c>
      <c r="X2926" s="38">
        <v>8.9785879506598578E-4</v>
      </c>
      <c r="Y2926" s="38">
        <v>-5.2957715565265977E-3</v>
      </c>
      <c r="Z2926" s="38">
        <v>-5.1060631327971354E-3</v>
      </c>
      <c r="AA2926" s="38">
        <v>-1.1993052325025202E-2</v>
      </c>
      <c r="AB2926" s="38">
        <v>-4.5037776622972158E-3</v>
      </c>
    </row>
    <row r="2927" spans="23:28" x14ac:dyDescent="0.25">
      <c r="W2927" s="37">
        <v>-2.2328379009210033E-3</v>
      </c>
      <c r="X2927" s="38">
        <v>2.6946687082963763E-3</v>
      </c>
      <c r="Y2927" s="38">
        <v>7.1304215867290634E-3</v>
      </c>
      <c r="Z2927" s="38">
        <v>3.3078581517031122E-3</v>
      </c>
      <c r="AA2927" s="38">
        <v>1.7632900527212768E-3</v>
      </c>
      <c r="AB2927" s="38">
        <v>1.4476737227472768E-3</v>
      </c>
    </row>
    <row r="2928" spans="23:28" x14ac:dyDescent="0.25">
      <c r="W2928" s="37">
        <v>-4.0654510348773331E-3</v>
      </c>
      <c r="X2928" s="38">
        <v>3.3261336400537403E-3</v>
      </c>
      <c r="Y2928" s="38">
        <v>1.3079747523582775E-2</v>
      </c>
      <c r="Z2928" s="38">
        <v>1.9528833646119891E-3</v>
      </c>
      <c r="AA2928" s="38">
        <v>3.8669120077509432E-3</v>
      </c>
      <c r="AB2928" s="38">
        <v>1.0481065522857534E-3</v>
      </c>
    </row>
    <row r="2929" spans="23:28" x14ac:dyDescent="0.25">
      <c r="W2929" s="37">
        <v>-4.8706010011315814E-3</v>
      </c>
      <c r="X2929" s="38">
        <v>2.5166124057941488E-3</v>
      </c>
      <c r="Y2929" s="38">
        <v>5.6505802211209814E-3</v>
      </c>
      <c r="Z2929" s="38">
        <v>-4.970622921217728E-3</v>
      </c>
      <c r="AA2929" s="38">
        <v>2.5300617527216672E-3</v>
      </c>
      <c r="AB2929" s="38">
        <v>-5.1945519622800928E-3</v>
      </c>
    </row>
    <row r="2930" spans="23:28" x14ac:dyDescent="0.25">
      <c r="W2930" s="37">
        <v>3.7454112907638771E-3</v>
      </c>
      <c r="X2930" s="38">
        <v>8.9640145939483902E-5</v>
      </c>
      <c r="Y2930" s="38">
        <v>2.1153491257369754E-3</v>
      </c>
      <c r="Z2930" s="38">
        <v>-2.1361494797820352E-4</v>
      </c>
      <c r="AA2930" s="38">
        <v>9.494890688173472E-3</v>
      </c>
      <c r="AB2930" s="38">
        <v>-9.2894447071681496E-3</v>
      </c>
    </row>
    <row r="2931" spans="23:28" x14ac:dyDescent="0.25">
      <c r="W2931" s="37">
        <v>-4.4494120038521944E-3</v>
      </c>
      <c r="X2931" s="38">
        <v>-5.2040113334660409E-3</v>
      </c>
      <c r="Y2931" s="38">
        <v>8.9047776241874092E-3</v>
      </c>
      <c r="Z2931" s="38">
        <v>3.053702490279829E-3</v>
      </c>
      <c r="AA2931" s="38">
        <v>-1.7403247365029529E-3</v>
      </c>
      <c r="AB2931" s="38">
        <v>-6.5859773904900065E-3</v>
      </c>
    </row>
    <row r="2932" spans="23:28" x14ac:dyDescent="0.25">
      <c r="W2932" s="37">
        <v>-8.9915352873649662E-4</v>
      </c>
      <c r="X2932" s="38">
        <v>2.2334118673607009E-3</v>
      </c>
      <c r="Y2932" s="38">
        <v>-3.0657517249564983E-4</v>
      </c>
      <c r="Z2932" s="38">
        <v>-1.0152525398251601E-2</v>
      </c>
      <c r="AA2932" s="38">
        <v>-1.2297321872320032E-4</v>
      </c>
      <c r="AB2932" s="38">
        <v>-1.1104768847065861E-2</v>
      </c>
    </row>
    <row r="2933" spans="23:28" x14ac:dyDescent="0.25">
      <c r="W2933" s="37">
        <v>-1.4476753085560631E-3</v>
      </c>
      <c r="X2933" s="38">
        <v>4.6790781314266488E-3</v>
      </c>
      <c r="Y2933" s="38">
        <v>-2.5963673619538901E-3</v>
      </c>
      <c r="Z2933" s="38">
        <v>-2.5091298941049903E-3</v>
      </c>
      <c r="AA2933" s="38">
        <v>6.3181581173092126E-3</v>
      </c>
      <c r="AB2933" s="38">
        <v>4.0810390352238757E-3</v>
      </c>
    </row>
    <row r="2934" spans="23:28" x14ac:dyDescent="0.25">
      <c r="W2934" s="37">
        <v>9.3469515377219065E-4</v>
      </c>
      <c r="X2934" s="38">
        <v>7.4556555207673219E-3</v>
      </c>
      <c r="Y2934" s="38">
        <v>6.9728576254907242E-3</v>
      </c>
      <c r="Z2934" s="38">
        <v>6.2304136698287035E-3</v>
      </c>
      <c r="AA2934" s="38">
        <v>7.5663108110427856E-3</v>
      </c>
      <c r="AB2934" s="38">
        <v>2.1990253436673813E-3</v>
      </c>
    </row>
    <row r="2935" spans="23:28" x14ac:dyDescent="0.25">
      <c r="W2935" s="37">
        <v>-8.3714803031412887E-3</v>
      </c>
      <c r="X2935" s="38">
        <v>5.7516561608063057E-3</v>
      </c>
      <c r="Y2935" s="38">
        <v>-5.1864923302186077E-3</v>
      </c>
      <c r="Z2935" s="38">
        <v>1.8625104233552701E-2</v>
      </c>
      <c r="AA2935" s="38">
        <v>6.7127973271533846E-3</v>
      </c>
      <c r="AB2935" s="38">
        <v>-1.1147595295038627E-3</v>
      </c>
    </row>
    <row r="2936" spans="23:28" x14ac:dyDescent="0.25">
      <c r="W2936" s="37">
        <v>-8.487669083493527E-4</v>
      </c>
      <c r="X2936" s="38">
        <v>2.6024522210500436E-3</v>
      </c>
      <c r="Y2936" s="38">
        <v>5.0221074439410589E-3</v>
      </c>
      <c r="Z2936" s="38">
        <v>-1.2761257045593812E-2</v>
      </c>
      <c r="AA2936" s="38">
        <v>2.6206157746026292E-3</v>
      </c>
      <c r="AB2936" s="38">
        <v>-1.7298965504881927E-2</v>
      </c>
    </row>
    <row r="2937" spans="23:28" x14ac:dyDescent="0.25">
      <c r="W2937" s="37">
        <v>-1.1519847794275848E-3</v>
      </c>
      <c r="X2937" s="38">
        <v>-5.96636914200644E-4</v>
      </c>
      <c r="Y2937" s="38">
        <v>6.7833341795936579E-3</v>
      </c>
      <c r="Z2937" s="38">
        <v>5.4183519713034908E-3</v>
      </c>
      <c r="AA2937" s="38">
        <v>1.5763910742942243E-3</v>
      </c>
      <c r="AB2937" s="38">
        <v>-5.1366995727345054E-3</v>
      </c>
    </row>
    <row r="2938" spans="23:28" x14ac:dyDescent="0.25">
      <c r="W2938" s="37">
        <v>1.0421641172782983E-3</v>
      </c>
      <c r="X2938" s="38">
        <v>4.7404249860628616E-3</v>
      </c>
      <c r="Y2938" s="38">
        <v>-4.7601972273208955E-3</v>
      </c>
      <c r="Z2938" s="38">
        <v>5.4485448580009685E-3</v>
      </c>
      <c r="AA2938" s="38">
        <v>-3.7365240895189345E-3</v>
      </c>
      <c r="AB2938" s="38">
        <v>2.5456366166839873E-3</v>
      </c>
    </row>
    <row r="2939" spans="23:28" x14ac:dyDescent="0.25">
      <c r="W2939" s="37">
        <v>-3.6406789467961064E-3</v>
      </c>
      <c r="X2939" s="38">
        <v>-2.2805088812892786E-3</v>
      </c>
      <c r="Y2939" s="38">
        <v>-7.7077743248664789E-4</v>
      </c>
      <c r="Z2939" s="38">
        <v>5.5439808746370542E-3</v>
      </c>
      <c r="AA2939" s="38">
        <v>5.0724425055785104E-3</v>
      </c>
      <c r="AB2939" s="38">
        <v>1.8439877443473961E-3</v>
      </c>
    </row>
    <row r="2940" spans="23:28" x14ac:dyDescent="0.25">
      <c r="W2940" s="37">
        <v>-1.6832326400632155E-3</v>
      </c>
      <c r="X2940" s="38">
        <v>7.1396538512635745E-4</v>
      </c>
      <c r="Y2940" s="38">
        <v>4.1490150436435218E-3</v>
      </c>
      <c r="Z2940" s="38">
        <v>-9.3246772909595169E-3</v>
      </c>
      <c r="AA2940" s="38">
        <v>-1.8558149203192443E-3</v>
      </c>
      <c r="AB2940" s="38">
        <v>-1.4663343698553945E-3</v>
      </c>
    </row>
    <row r="2941" spans="23:28" x14ac:dyDescent="0.25">
      <c r="W2941" s="37">
        <v>-1.6081730655074353E-3</v>
      </c>
      <c r="X2941" s="38">
        <v>-2.643237964752188E-3</v>
      </c>
      <c r="Y2941" s="38">
        <v>-2.7086759525413078E-3</v>
      </c>
      <c r="Z2941" s="38">
        <v>7.7834706288114827E-3</v>
      </c>
      <c r="AA2941" s="38">
        <v>-9.1584585642442116E-3</v>
      </c>
      <c r="AB2941" s="38">
        <v>-1.5126330503004283E-3</v>
      </c>
    </row>
    <row r="2942" spans="23:28" x14ac:dyDescent="0.25">
      <c r="W2942" s="37">
        <v>-7.89954797257087E-4</v>
      </c>
      <c r="X2942" s="38">
        <v>-2.04389619941503E-3</v>
      </c>
      <c r="Y2942" s="38">
        <v>1.3772392747374398E-3</v>
      </c>
      <c r="Z2942" s="38">
        <v>-1.4218961875201786E-3</v>
      </c>
      <c r="AA2942" s="38">
        <v>-4.5286550074815756E-4</v>
      </c>
      <c r="AB2942" s="38">
        <v>3.5900231672589145E-3</v>
      </c>
    </row>
    <row r="2943" spans="23:28" x14ac:dyDescent="0.25">
      <c r="W2943" s="37">
        <v>1.5739347099937731E-3</v>
      </c>
      <c r="X2943" s="38">
        <v>-7.4436511406238423E-3</v>
      </c>
      <c r="Y2943" s="38">
        <v>6.750399868954992E-3</v>
      </c>
      <c r="Z2943" s="38">
        <v>1.0528608439318486E-2</v>
      </c>
      <c r="AA2943" s="38">
        <v>1.12287990860641E-3</v>
      </c>
      <c r="AB2943" s="38">
        <v>9.9782527980678422E-4</v>
      </c>
    </row>
    <row r="2944" spans="23:28" x14ac:dyDescent="0.25">
      <c r="W2944" s="37">
        <v>-5.6661992266541341E-3</v>
      </c>
      <c r="X2944" s="38">
        <v>-1.2985340956438449E-3</v>
      </c>
      <c r="Y2944" s="38">
        <v>2.0912746259033159E-3</v>
      </c>
      <c r="Z2944" s="38">
        <v>-5.7822568411836986E-3</v>
      </c>
      <c r="AA2944" s="38">
        <v>-9.300558016449214E-3</v>
      </c>
      <c r="AB2944" s="38">
        <v>1.8397669263218994E-2</v>
      </c>
    </row>
    <row r="2945" spans="23:28" x14ac:dyDescent="0.25">
      <c r="W2945" s="37">
        <v>-1.445427560612734E-3</v>
      </c>
      <c r="X2945" s="38">
        <v>-1.3998468782338023E-3</v>
      </c>
      <c r="Y2945" s="38">
        <v>-5.3124299751711084E-3</v>
      </c>
      <c r="Z2945" s="38">
        <v>7.9094721134708376E-3</v>
      </c>
      <c r="AA2945" s="38">
        <v>8.1368477514013639E-3</v>
      </c>
      <c r="AB2945" s="38">
        <v>-1.830762501971185E-3</v>
      </c>
    </row>
    <row r="2946" spans="23:28" x14ac:dyDescent="0.25">
      <c r="W2946" s="37">
        <v>1.1279430508148009E-5</v>
      </c>
      <c r="X2946" s="38">
        <v>3.057384745043237E-4</v>
      </c>
      <c r="Y2946" s="38">
        <v>-1.8128787446097703E-3</v>
      </c>
      <c r="Z2946" s="38">
        <v>-1.7458349513333816E-3</v>
      </c>
      <c r="AA2946" s="38">
        <v>3.3328538946807325E-5</v>
      </c>
      <c r="AB2946" s="38">
        <v>5.2203370422706941E-3</v>
      </c>
    </row>
    <row r="2947" spans="23:28" x14ac:dyDescent="0.25">
      <c r="W2947" s="37">
        <v>-2.1902304843039013E-3</v>
      </c>
      <c r="X2947" s="38">
        <v>5.9666732138430236E-4</v>
      </c>
      <c r="Y2947" s="38">
        <v>1.1933993828782696E-2</v>
      </c>
      <c r="Z2947" s="38">
        <v>4.969198283407604E-3</v>
      </c>
      <c r="AA2947" s="38">
        <v>-7.4996537331491709E-3</v>
      </c>
      <c r="AB2947" s="38">
        <v>1.0005115340287739E-2</v>
      </c>
    </row>
    <row r="2948" spans="23:28" x14ac:dyDescent="0.25">
      <c r="W2948" s="37">
        <v>3.6605291052168466E-3</v>
      </c>
      <c r="X2948" s="38">
        <v>-1.0888069889224425E-3</v>
      </c>
      <c r="Y2948" s="38">
        <v>6.0030661898541442E-3</v>
      </c>
      <c r="Z2948" s="38">
        <v>-8.7435343099859903E-4</v>
      </c>
      <c r="AA2948" s="38">
        <v>3.5794280084781348E-3</v>
      </c>
      <c r="AB2948" s="38">
        <v>3.7913327140689946E-3</v>
      </c>
    </row>
    <row r="2949" spans="23:28" x14ac:dyDescent="0.25">
      <c r="W2949" s="37">
        <v>-3.3105118609470085E-3</v>
      </c>
      <c r="X2949" s="38">
        <v>4.6349210404296164E-3</v>
      </c>
      <c r="Y2949" s="38">
        <v>2.2419592772199397E-3</v>
      </c>
      <c r="Z2949" s="38">
        <v>5.3061635943151483E-3</v>
      </c>
      <c r="AA2949" s="38">
        <v>2.1958453690866008E-3</v>
      </c>
      <c r="AB2949" s="38">
        <v>3.280554805211432E-3</v>
      </c>
    </row>
    <row r="2950" spans="23:28" x14ac:dyDescent="0.25">
      <c r="W2950" s="37">
        <v>-5.8468554334482172E-3</v>
      </c>
      <c r="X2950" s="38">
        <v>-1.9179760031183832E-3</v>
      </c>
      <c r="Y2950" s="38">
        <v>-5.4102580811071681E-3</v>
      </c>
      <c r="Z2950" s="38">
        <v>-7.7079652139109395E-4</v>
      </c>
      <c r="AA2950" s="38">
        <v>-5.1766332798171789E-3</v>
      </c>
      <c r="AB2950" s="38">
        <v>-3.6509495963524385E-3</v>
      </c>
    </row>
    <row r="2951" spans="23:28" x14ac:dyDescent="0.25">
      <c r="W2951" s="37">
        <v>4.4134061681543247E-4</v>
      </c>
      <c r="X2951" s="38">
        <v>9.3451342834450779E-3</v>
      </c>
      <c r="Y2951" s="38">
        <v>5.3999949323369953E-4</v>
      </c>
      <c r="Z2951" s="38">
        <v>6.0884325860854002E-3</v>
      </c>
      <c r="AA2951" s="38">
        <v>6.3911483413074165E-3</v>
      </c>
      <c r="AB2951" s="38">
        <v>1.039387860932038E-4</v>
      </c>
    </row>
    <row r="2952" spans="23:28" x14ac:dyDescent="0.25">
      <c r="W2952" s="37">
        <v>-7.7744632426416504E-3</v>
      </c>
      <c r="X2952" s="38">
        <v>6.9795742799906284E-3</v>
      </c>
      <c r="Y2952" s="38">
        <v>5.8745619144734522E-3</v>
      </c>
      <c r="Z2952" s="38">
        <v>-9.3647791724724822E-4</v>
      </c>
      <c r="AA2952" s="38">
        <v>-1.0497977963415906E-3</v>
      </c>
      <c r="AB2952" s="38">
        <v>2.3086430452498464E-3</v>
      </c>
    </row>
    <row r="2953" spans="23:28" x14ac:dyDescent="0.25">
      <c r="W2953" s="37">
        <v>-4.8302552841196305E-4</v>
      </c>
      <c r="X2953" s="38">
        <v>-7.8299793605983714E-3</v>
      </c>
      <c r="Y2953" s="38">
        <v>1.1720322361758009E-3</v>
      </c>
      <c r="Z2953" s="38">
        <v>3.5893226443760792E-3</v>
      </c>
      <c r="AA2953" s="38">
        <v>2.3746003681560978E-3</v>
      </c>
      <c r="AB2953" s="38">
        <v>2.9022924060303924E-3</v>
      </c>
    </row>
    <row r="2954" spans="23:28" x14ac:dyDescent="0.25">
      <c r="W2954" s="37">
        <v>2.3226010989659696E-3</v>
      </c>
      <c r="X2954" s="38">
        <v>7.0661313682285256E-4</v>
      </c>
      <c r="Y2954" s="38">
        <v>1.2084240425386816E-2</v>
      </c>
      <c r="Z2954" s="38">
        <v>6.6378520485443002E-3</v>
      </c>
      <c r="AA2954" s="38">
        <v>1.4726534133031963E-2</v>
      </c>
      <c r="AB2954" s="38">
        <v>3.9195470243488673E-3</v>
      </c>
    </row>
    <row r="2955" spans="23:28" x14ac:dyDescent="0.25">
      <c r="W2955" s="37">
        <v>-4.7383402807114183E-3</v>
      </c>
      <c r="X2955" s="38">
        <v>-1.3293511922005563E-2</v>
      </c>
      <c r="Y2955" s="38">
        <v>1.1120890244959446E-2</v>
      </c>
      <c r="Z2955" s="38">
        <v>1.9294935369372978E-3</v>
      </c>
      <c r="AA2955" s="38">
        <v>9.9633499858900899E-4</v>
      </c>
      <c r="AB2955" s="38">
        <v>3.1630557636039159E-3</v>
      </c>
    </row>
    <row r="2956" spans="23:28" x14ac:dyDescent="0.25">
      <c r="W2956" s="37">
        <v>6.3962902140687217E-3</v>
      </c>
      <c r="X2956" s="38">
        <v>-6.3927973971876773E-3</v>
      </c>
      <c r="Y2956" s="38">
        <v>-9.1388810773845759E-3</v>
      </c>
      <c r="Z2956" s="38">
        <v>-3.1921128622059772E-3</v>
      </c>
      <c r="AA2956" s="38">
        <v>8.7027091613970688E-3</v>
      </c>
      <c r="AB2956" s="38">
        <v>-5.9015584689528621E-3</v>
      </c>
    </row>
    <row r="2957" spans="23:28" x14ac:dyDescent="0.25">
      <c r="W2957" s="37">
        <v>2.5958569176495073E-3</v>
      </c>
      <c r="X2957" s="38">
        <v>6.3134573136048857E-3</v>
      </c>
      <c r="Y2957" s="38">
        <v>9.5903892934402399E-4</v>
      </c>
      <c r="Z2957" s="38">
        <v>-4.1093125825573235E-4</v>
      </c>
      <c r="AA2957" s="38">
        <v>-6.5266544733196498E-3</v>
      </c>
      <c r="AB2957" s="38">
        <v>-5.0709490743553031E-3</v>
      </c>
    </row>
    <row r="2958" spans="23:28" x14ac:dyDescent="0.25">
      <c r="W2958" s="37">
        <v>-6.7713118687621312E-3</v>
      </c>
      <c r="X2958" s="38">
        <v>-1.4594769365648972E-3</v>
      </c>
      <c r="Y2958" s="38">
        <v>6.8589639163619729E-4</v>
      </c>
      <c r="Z2958" s="38">
        <v>-6.0909059713310856E-3</v>
      </c>
      <c r="AA2958" s="38">
        <v>-1.4369653253117577E-3</v>
      </c>
      <c r="AB2958" s="38">
        <v>-5.0950206990488366E-3</v>
      </c>
    </row>
    <row r="2959" spans="23:28" x14ac:dyDescent="0.25">
      <c r="W2959" s="37">
        <v>4.321576093387557E-3</v>
      </c>
      <c r="X2959" s="38">
        <v>1.2078195552712714E-3</v>
      </c>
      <c r="Y2959" s="38">
        <v>-7.588586940479581E-3</v>
      </c>
      <c r="Z2959" s="38">
        <v>-2.7527911815184783E-3</v>
      </c>
      <c r="AA2959" s="38">
        <v>2.6709694030694663E-3</v>
      </c>
      <c r="AB2959" s="38">
        <v>3.5399598892912765E-3</v>
      </c>
    </row>
    <row r="2960" spans="23:28" x14ac:dyDescent="0.25">
      <c r="W2960" s="37">
        <v>-9.1297649623826149E-3</v>
      </c>
      <c r="X2960" s="38">
        <v>1.6276171279750997E-3</v>
      </c>
      <c r="Y2960" s="38">
        <v>-1.4233550423014087E-4</v>
      </c>
      <c r="Z2960" s="38">
        <v>4.5398052050870316E-3</v>
      </c>
      <c r="AA2960" s="38">
        <v>-1.0066153194103391E-2</v>
      </c>
      <c r="AB2960" s="38">
        <v>1.9418169735094125E-3</v>
      </c>
    </row>
    <row r="2961" spans="23:28" x14ac:dyDescent="0.25">
      <c r="W2961" s="37">
        <v>6.368328799906885E-3</v>
      </c>
      <c r="X2961" s="38">
        <v>-3.8210801332970732E-3</v>
      </c>
      <c r="Y2961" s="38">
        <v>5.4834721191000433E-4</v>
      </c>
      <c r="Z2961" s="38">
        <v>7.9878797835874135E-3</v>
      </c>
      <c r="AA2961" s="38">
        <v>1.4881407256424426E-2</v>
      </c>
      <c r="AB2961" s="38">
        <v>-1.5474367124748824E-3</v>
      </c>
    </row>
    <row r="2962" spans="23:28" x14ac:dyDescent="0.25">
      <c r="W2962" s="37">
        <v>-8.3864589532837274E-3</v>
      </c>
      <c r="X2962" s="38">
        <v>1.1351581954622816E-3</v>
      </c>
      <c r="Y2962" s="38">
        <v>-4.9659595465040189E-3</v>
      </c>
      <c r="Z2962" s="38">
        <v>8.7456826016306874E-3</v>
      </c>
      <c r="AA2962" s="38">
        <v>-7.8119822172913701E-3</v>
      </c>
      <c r="AB2962" s="38">
        <v>-1.952923272359476E-3</v>
      </c>
    </row>
    <row r="2963" spans="23:28" x14ac:dyDescent="0.25">
      <c r="W2963" s="37">
        <v>1.2783154625125462E-3</v>
      </c>
      <c r="X2963" s="38">
        <v>1.5492821651387203E-3</v>
      </c>
      <c r="Y2963" s="38">
        <v>3.2056487958048822E-3</v>
      </c>
      <c r="Z2963" s="38">
        <v>3.9828789188788502E-3</v>
      </c>
      <c r="AA2963" s="38">
        <v>8.8992036727257064E-3</v>
      </c>
      <c r="AB2963" s="38">
        <v>-2.9136837746260424E-3</v>
      </c>
    </row>
    <row r="2964" spans="23:28" x14ac:dyDescent="0.25">
      <c r="W2964" s="37">
        <v>-2.6713055694941425E-3</v>
      </c>
      <c r="X2964" s="38">
        <v>5.7444619667658117E-3</v>
      </c>
      <c r="Y2964" s="38">
        <v>1.1731575532897841E-2</v>
      </c>
      <c r="Z2964" s="38">
        <v>-5.0450425912174982E-3</v>
      </c>
      <c r="AA2964" s="38">
        <v>-4.8138824094086886E-3</v>
      </c>
      <c r="AB2964" s="38">
        <v>5.521001779822109E-3</v>
      </c>
    </row>
    <row r="2965" spans="23:28" x14ac:dyDescent="0.25">
      <c r="W2965" s="37">
        <v>3.1310205167741512E-3</v>
      </c>
      <c r="X2965" s="38">
        <v>-2.7803309623996024E-3</v>
      </c>
      <c r="Y2965" s="38">
        <v>-4.1893929114521613E-4</v>
      </c>
      <c r="Z2965" s="38">
        <v>1.952414188127659E-3</v>
      </c>
      <c r="AA2965" s="38">
        <v>6.6532836318481713E-3</v>
      </c>
      <c r="AB2965" s="38">
        <v>-8.704397745180904E-3</v>
      </c>
    </row>
    <row r="2966" spans="23:28" x14ac:dyDescent="0.25">
      <c r="W2966" s="37">
        <v>3.0080834358144782E-3</v>
      </c>
      <c r="X2966" s="38">
        <v>8.0356035166551012E-4</v>
      </c>
      <c r="Y2966" s="38">
        <v>-3.7667626606562423E-4</v>
      </c>
      <c r="Z2966" s="38">
        <v>1.0149650741652293E-3</v>
      </c>
      <c r="AA2966" s="38">
        <v>-2.2039891372434795E-3</v>
      </c>
      <c r="AB2966" s="38">
        <v>6.8849431307957277E-3</v>
      </c>
    </row>
    <row r="2967" spans="23:28" x14ac:dyDescent="0.25">
      <c r="W2967" s="37">
        <v>4.0049620247358687E-3</v>
      </c>
      <c r="X2967" s="38">
        <v>8.6557757438276896E-4</v>
      </c>
      <c r="Y2967" s="38">
        <v>8.6463253438101677E-3</v>
      </c>
      <c r="Z2967" s="38">
        <v>1.3802577144207316E-2</v>
      </c>
      <c r="AA2967" s="38">
        <v>2.493502653203904E-4</v>
      </c>
      <c r="AB2967" s="38">
        <v>-1.7687766011145868E-3</v>
      </c>
    </row>
    <row r="2968" spans="23:28" x14ac:dyDescent="0.25">
      <c r="W2968" s="37">
        <v>-3.2347252135892634E-3</v>
      </c>
      <c r="X2968" s="38">
        <v>1.3790468235820299E-3</v>
      </c>
      <c r="Y2968" s="38">
        <v>-1.3168028608233719E-4</v>
      </c>
      <c r="Z2968" s="38">
        <v>1.2368249434376775E-2</v>
      </c>
      <c r="AA2968" s="38">
        <v>9.2375732138752931E-4</v>
      </c>
      <c r="AB2968" s="38">
        <v>-5.8318840693696982E-3</v>
      </c>
    </row>
    <row r="2969" spans="23:28" x14ac:dyDescent="0.25">
      <c r="W2969" s="37">
        <v>-1.1077331328138826E-3</v>
      </c>
      <c r="X2969" s="38">
        <v>-2.0870940645399965E-3</v>
      </c>
      <c r="Y2969" s="38">
        <v>-3.0509447578391698E-3</v>
      </c>
      <c r="Z2969" s="38">
        <v>1.0419676699103729E-2</v>
      </c>
      <c r="AA2969" s="38">
        <v>-9.7600740299560139E-3</v>
      </c>
      <c r="AB2969" s="38">
        <v>1.2084415153698501E-3</v>
      </c>
    </row>
    <row r="2970" spans="23:28" x14ac:dyDescent="0.25">
      <c r="W2970" s="37">
        <v>4.1730821658333295E-3</v>
      </c>
      <c r="X2970" s="38">
        <v>7.5281206752842982E-3</v>
      </c>
      <c r="Y2970" s="38">
        <v>9.70001351156825E-3</v>
      </c>
      <c r="Z2970" s="38">
        <v>5.8631657767193243E-3</v>
      </c>
      <c r="AA2970" s="38">
        <v>3.5440712200477719E-3</v>
      </c>
      <c r="AB2970" s="38">
        <v>8.5988506055982724E-4</v>
      </c>
    </row>
    <row r="2971" spans="23:28" x14ac:dyDescent="0.25">
      <c r="W2971" s="37">
        <v>-4.0087105389975479E-4</v>
      </c>
      <c r="X2971" s="38">
        <v>3.7131594788443181E-3</v>
      </c>
      <c r="Y2971" s="38">
        <v>4.4866009823668722E-3</v>
      </c>
      <c r="Z2971" s="38">
        <v>9.5844321625292647E-3</v>
      </c>
      <c r="AA2971" s="38">
        <v>-7.9243735298514372E-4</v>
      </c>
      <c r="AB2971" s="38">
        <v>1.2317064514615049E-2</v>
      </c>
    </row>
    <row r="2972" spans="23:28" x14ac:dyDescent="0.25">
      <c r="W2972" s="37">
        <v>3.528277889016317E-3</v>
      </c>
      <c r="X2972" s="38">
        <v>3.4636626494611846E-3</v>
      </c>
      <c r="Y2972" s="38">
        <v>4.3430115834358733E-3</v>
      </c>
      <c r="Z2972" s="38">
        <v>-2.678475006331428E-3</v>
      </c>
      <c r="AA2972" s="38">
        <v>-1.2337330266647042E-2</v>
      </c>
      <c r="AB2972" s="38">
        <v>1.9644463717564939E-2</v>
      </c>
    </row>
    <row r="2973" spans="23:28" x14ac:dyDescent="0.25">
      <c r="W2973" s="37">
        <v>-8.6902990460803247E-4</v>
      </c>
      <c r="X2973" s="38">
        <v>-5.5077807266789014E-3</v>
      </c>
      <c r="Y2973" s="38">
        <v>1.0076259837238468E-3</v>
      </c>
      <c r="Z2973" s="38">
        <v>-4.4599795152578739E-3</v>
      </c>
      <c r="AA2973" s="38">
        <v>9.1489931183867147E-3</v>
      </c>
      <c r="AB2973" s="38">
        <v>-1.3273512396257138E-2</v>
      </c>
    </row>
    <row r="2974" spans="23:28" x14ac:dyDescent="0.25">
      <c r="W2974" s="37">
        <v>3.3722756279516031E-3</v>
      </c>
      <c r="X2974" s="38">
        <v>7.9992095814086488E-3</v>
      </c>
      <c r="Y2974" s="38">
        <v>1.2172641100327019E-2</v>
      </c>
      <c r="Z2974" s="38">
        <v>-3.3409780070360389E-5</v>
      </c>
      <c r="AA2974" s="38">
        <v>-6.5805911471135915E-3</v>
      </c>
      <c r="AB2974" s="38">
        <v>-6.3939913012414761E-3</v>
      </c>
    </row>
    <row r="2975" spans="23:28" x14ac:dyDescent="0.25">
      <c r="W2975" s="37">
        <v>5.5894960178178733E-3</v>
      </c>
      <c r="X2975" s="38">
        <v>4.8827937260066383E-3</v>
      </c>
      <c r="Y2975" s="38">
        <v>2.429008639459062E-3</v>
      </c>
      <c r="Z2975" s="38">
        <v>4.8862161425688097E-3</v>
      </c>
      <c r="AA2975" s="38">
        <v>1.0803672481514513E-2</v>
      </c>
      <c r="AB2975" s="38">
        <v>-1.1242340152524411E-2</v>
      </c>
    </row>
    <row r="2976" spans="23:28" x14ac:dyDescent="0.25">
      <c r="W2976" s="37">
        <v>-2.9688538688933479E-4</v>
      </c>
      <c r="X2976" s="38">
        <v>-1.9170930793043226E-3</v>
      </c>
      <c r="Y2976" s="38">
        <v>3.504389770163107E-3</v>
      </c>
      <c r="Z2976" s="38">
        <v>-4.3152799677671286E-3</v>
      </c>
      <c r="AA2976" s="38">
        <v>1.8792997399112209E-3</v>
      </c>
      <c r="AB2976" s="38">
        <v>-1.2834537436570827E-3</v>
      </c>
    </row>
    <row r="2977" spans="23:28" x14ac:dyDescent="0.25">
      <c r="W2977" s="37">
        <v>4.9372784496867095E-3</v>
      </c>
      <c r="X2977" s="38">
        <v>3.7533685169910316E-4</v>
      </c>
      <c r="Y2977" s="38">
        <v>4.0493791907952985E-3</v>
      </c>
      <c r="Z2977" s="38">
        <v>3.9993897913347606E-3</v>
      </c>
      <c r="AA2977" s="38">
        <v>-1.0590953787788749E-3</v>
      </c>
      <c r="AB2977" s="38">
        <v>1.1593340594903566E-3</v>
      </c>
    </row>
    <row r="2978" spans="23:28" x14ac:dyDescent="0.25">
      <c r="W2978" s="37">
        <v>-3.4694411169912203E-4</v>
      </c>
      <c r="X2978" s="38">
        <v>-5.7029613910563048E-3</v>
      </c>
      <c r="Y2978" s="38">
        <v>-3.3024005023857168E-3</v>
      </c>
      <c r="Z2978" s="38">
        <v>-5.5429354362502639E-3</v>
      </c>
      <c r="AA2978" s="38">
        <v>-3.6201858928427101E-3</v>
      </c>
      <c r="AB2978" s="38">
        <v>-8.8107287602848371E-3</v>
      </c>
    </row>
    <row r="2979" spans="23:28" x14ac:dyDescent="0.25">
      <c r="W2979" s="37">
        <v>6.4738921673764705E-3</v>
      </c>
      <c r="X2979" s="38">
        <v>-4.1387256007728865E-3</v>
      </c>
      <c r="Y2979" s="38">
        <v>-3.009903350126842E-3</v>
      </c>
      <c r="Z2979" s="38">
        <v>8.8637632832898813E-3</v>
      </c>
      <c r="AA2979" s="38">
        <v>1.6899891776219009E-2</v>
      </c>
      <c r="AB2979" s="38">
        <v>-3.8685751938952306E-3</v>
      </c>
    </row>
    <row r="2980" spans="23:28" x14ac:dyDescent="0.25">
      <c r="W2980" s="37">
        <v>4.3863663586293112E-3</v>
      </c>
      <c r="X2980" s="38">
        <v>-2.4698687886702824E-3</v>
      </c>
      <c r="Y2980" s="38">
        <v>-6.9248168251273452E-3</v>
      </c>
      <c r="Z2980" s="38">
        <v>7.1018675915467608E-3</v>
      </c>
      <c r="AA2980" s="38">
        <v>7.7635540184099227E-3</v>
      </c>
      <c r="AB2980" s="38">
        <v>6.8463329490772596E-3</v>
      </c>
    </row>
    <row r="2981" spans="23:28" x14ac:dyDescent="0.25">
      <c r="W2981" s="37">
        <v>-1.945819972208119E-3</v>
      </c>
      <c r="X2981" s="38">
        <v>-3.5889692728451337E-3</v>
      </c>
      <c r="Y2981" s="38">
        <v>1.2312719891773304E-2</v>
      </c>
      <c r="Z2981" s="38">
        <v>1.3739155522972578E-2</v>
      </c>
      <c r="AA2981" s="38">
        <v>7.5030689150560647E-3</v>
      </c>
      <c r="AB2981" s="38">
        <v>-4.4209900544170521E-3</v>
      </c>
    </row>
    <row r="2982" spans="23:28" x14ac:dyDescent="0.25">
      <c r="W2982" s="37">
        <v>7.7735279773914951E-4</v>
      </c>
      <c r="X2982" s="38">
        <v>-4.8430916988072567E-3</v>
      </c>
      <c r="Y2982" s="38">
        <v>-8.7544294542080021E-3</v>
      </c>
      <c r="Z2982" s="38">
        <v>-3.2617717708206331E-3</v>
      </c>
      <c r="AA2982" s="38">
        <v>-4.0145347919780762E-3</v>
      </c>
      <c r="AB2982" s="38">
        <v>-5.7411983526559195E-3</v>
      </c>
    </row>
    <row r="2983" spans="23:28" x14ac:dyDescent="0.25">
      <c r="W2983" s="37">
        <v>2.7005554011324418E-3</v>
      </c>
      <c r="X2983" s="38">
        <v>-2.9378859583084702E-4</v>
      </c>
      <c r="Y2983" s="38">
        <v>2.9280948620486018E-3</v>
      </c>
      <c r="Z2983" s="38">
        <v>-3.685865914729948E-3</v>
      </c>
      <c r="AA2983" s="38">
        <v>5.0917176086921244E-3</v>
      </c>
      <c r="AB2983" s="38">
        <v>5.5005773709912321E-3</v>
      </c>
    </row>
    <row r="2984" spans="23:28" x14ac:dyDescent="0.25">
      <c r="W2984" s="37">
        <v>6.76493988521397E-3</v>
      </c>
      <c r="X2984" s="38">
        <v>3.2296551378531149E-3</v>
      </c>
      <c r="Y2984" s="38">
        <v>3.9454923563003834E-3</v>
      </c>
      <c r="Z2984" s="38">
        <v>-4.112085152127111E-3</v>
      </c>
      <c r="AA2984" s="38">
        <v>-5.6908146133646375E-4</v>
      </c>
      <c r="AB2984" s="38">
        <v>3.3307270804347356E-3</v>
      </c>
    </row>
    <row r="2985" spans="23:28" x14ac:dyDescent="0.25">
      <c r="W2985" s="37">
        <v>5.0336797494295749E-3</v>
      </c>
      <c r="X2985" s="38">
        <v>1.6202212784955919E-3</v>
      </c>
      <c r="Y2985" s="38">
        <v>-1.4197117352019997E-2</v>
      </c>
      <c r="Z2985" s="38">
        <v>3.7481871819010845E-3</v>
      </c>
      <c r="AA2985" s="38">
        <v>5.2911152271088212E-3</v>
      </c>
      <c r="AB2985" s="38">
        <v>4.9006229381906453E-3</v>
      </c>
    </row>
    <row r="2986" spans="23:28" x14ac:dyDescent="0.25">
      <c r="W2986" s="37">
        <v>6.0606330406153658E-5</v>
      </c>
      <c r="X2986" s="38">
        <v>6.5054550921340706E-3</v>
      </c>
      <c r="Y2986" s="38">
        <v>6.0343593377670916E-3</v>
      </c>
      <c r="Z2986" s="38">
        <v>-1.4281720038224012E-2</v>
      </c>
      <c r="AA2986" s="38">
        <v>8.7432810333557421E-4</v>
      </c>
      <c r="AB2986" s="38">
        <v>4.7541725485974896E-3</v>
      </c>
    </row>
    <row r="2987" spans="23:28" x14ac:dyDescent="0.25">
      <c r="W2987" s="37">
        <v>-6.3459410148439923E-3</v>
      </c>
      <c r="X2987" s="38">
        <v>-2.9539835461255279E-3</v>
      </c>
      <c r="Y2987" s="38">
        <v>1.128044087686576E-2</v>
      </c>
      <c r="Z2987" s="38">
        <v>-3.7212611406801446E-3</v>
      </c>
      <c r="AA2987" s="38">
        <v>1.2054972754511981E-2</v>
      </c>
      <c r="AB2987" s="38">
        <v>-1.6880952645000072E-2</v>
      </c>
    </row>
    <row r="2988" spans="23:28" x14ac:dyDescent="0.25">
      <c r="W2988" s="37">
        <v>1.8197046301647785E-4</v>
      </c>
      <c r="X2988" s="38">
        <v>4.422265058346966E-4</v>
      </c>
      <c r="Y2988" s="38">
        <v>8.4276311559311583E-3</v>
      </c>
      <c r="Z2988" s="38">
        <v>8.4112839620785959E-3</v>
      </c>
      <c r="AA2988" s="38">
        <v>1.1456779899261891E-2</v>
      </c>
      <c r="AB2988" s="38">
        <v>2.8688973237753091E-3</v>
      </c>
    </row>
    <row r="2989" spans="23:28" x14ac:dyDescent="0.25">
      <c r="W2989" s="37">
        <v>7.4454230025352433E-3</v>
      </c>
      <c r="X2989" s="38">
        <v>-5.9338514185801605E-3</v>
      </c>
      <c r="Y2989" s="38">
        <v>6.0746727108868075E-3</v>
      </c>
      <c r="Z2989" s="38">
        <v>2.3496341790007133E-3</v>
      </c>
      <c r="AA2989" s="38">
        <v>2.1206930942833423E-3</v>
      </c>
      <c r="AB2989" s="38">
        <v>-5.4362408001121364E-3</v>
      </c>
    </row>
    <row r="2990" spans="23:28" x14ac:dyDescent="0.25">
      <c r="W2990" s="37">
        <v>1.4150003971721162E-3</v>
      </c>
      <c r="X2990" s="38">
        <v>-7.796474003262117E-4</v>
      </c>
      <c r="Y2990" s="38">
        <v>2.8491956555204527E-3</v>
      </c>
      <c r="Z2990" s="38">
        <v>-4.9017367738713805E-3</v>
      </c>
      <c r="AA2990" s="38">
        <v>-7.0796352555509657E-3</v>
      </c>
      <c r="AB2990" s="38">
        <v>1.0778425716022321E-2</v>
      </c>
    </row>
    <row r="2991" spans="23:28" x14ac:dyDescent="0.25">
      <c r="W2991" s="37">
        <v>-1.4679192963754758E-3</v>
      </c>
      <c r="X2991" s="38">
        <v>6.0503569173088181E-3</v>
      </c>
      <c r="Y2991" s="38">
        <v>8.1501389200217093E-3</v>
      </c>
      <c r="Z2991" s="38">
        <v>1.5756033743229635E-3</v>
      </c>
      <c r="AA2991" s="38">
        <v>-2.2831522836815566E-3</v>
      </c>
      <c r="AB2991" s="38">
        <v>-2.3245284545406319E-3</v>
      </c>
    </row>
    <row r="2992" spans="23:28" x14ac:dyDescent="0.25">
      <c r="W2992" s="37">
        <v>1.0964284288091585E-2</v>
      </c>
      <c r="X2992" s="38">
        <v>1.2889776942538447E-3</v>
      </c>
      <c r="Y2992" s="38">
        <v>2.6331976635479808E-3</v>
      </c>
      <c r="Z2992" s="38">
        <v>-1.9677347294589712E-3</v>
      </c>
      <c r="AA2992" s="38">
        <v>4.1711929598823184E-4</v>
      </c>
      <c r="AB2992" s="38">
        <v>1.552621311144685E-3</v>
      </c>
    </row>
    <row r="2993" spans="23:28" x14ac:dyDescent="0.25">
      <c r="W2993" s="37">
        <v>5.0399430301680693E-3</v>
      </c>
      <c r="X2993" s="38">
        <v>8.3190242073906111E-3</v>
      </c>
      <c r="Y2993" s="38">
        <v>1.1641410815660493E-3</v>
      </c>
      <c r="Z2993" s="38">
        <v>-4.4149523720705477E-3</v>
      </c>
      <c r="AA2993" s="38">
        <v>-6.7350163944065577E-4</v>
      </c>
      <c r="AB2993" s="38">
        <v>5.0675983494660615E-3</v>
      </c>
    </row>
    <row r="2994" spans="23:28" x14ac:dyDescent="0.25">
      <c r="W2994" s="37">
        <v>3.7980456590943502E-3</v>
      </c>
      <c r="X2994" s="38">
        <v>-3.6490516933772596E-3</v>
      </c>
      <c r="Y2994" s="38">
        <v>-6.5925857433867365E-4</v>
      </c>
      <c r="Z2994" s="38">
        <v>9.4913972255482801E-3</v>
      </c>
      <c r="AA2994" s="38">
        <v>-3.6094367568613962E-3</v>
      </c>
      <c r="AB2994" s="38">
        <v>-8.9523581174158606E-3</v>
      </c>
    </row>
    <row r="2995" spans="23:28" x14ac:dyDescent="0.25">
      <c r="W2995" s="37">
        <v>-5.5893481066974339E-3</v>
      </c>
      <c r="X2995" s="38">
        <v>-6.0827297804644308E-4</v>
      </c>
      <c r="Y2995" s="38">
        <v>5.9292138671968135E-3</v>
      </c>
      <c r="Z2995" s="38">
        <v>-4.8511623087222691E-3</v>
      </c>
      <c r="AA2995" s="38">
        <v>5.5498279071878641E-3</v>
      </c>
      <c r="AB2995" s="38">
        <v>5.5361775515724732E-3</v>
      </c>
    </row>
    <row r="2996" spans="23:28" x14ac:dyDescent="0.25">
      <c r="W2996" s="37">
        <v>-2.7027265196025831E-3</v>
      </c>
      <c r="X2996" s="38">
        <v>3.6561018898973998E-3</v>
      </c>
      <c r="Y2996" s="38">
        <v>5.3823241528822112E-3</v>
      </c>
      <c r="Z2996" s="38">
        <v>8.8237314897298344E-3</v>
      </c>
      <c r="AA2996" s="38">
        <v>1.5023160050157457E-3</v>
      </c>
      <c r="AB2996" s="38">
        <v>-9.0330663930340959E-3</v>
      </c>
    </row>
    <row r="2997" spans="23:28" x14ac:dyDescent="0.25">
      <c r="W2997" s="37">
        <v>1.040562656270049E-3</v>
      </c>
      <c r="X2997" s="38">
        <v>6.4191989192840995E-4</v>
      </c>
      <c r="Y2997" s="38">
        <v>-3.2770673664766943E-3</v>
      </c>
      <c r="Z2997" s="38">
        <v>-2.7269933745345046E-3</v>
      </c>
      <c r="AA2997" s="38">
        <v>1.8081277777208015E-3</v>
      </c>
      <c r="AB2997" s="38">
        <v>5.0312519569037251E-3</v>
      </c>
    </row>
    <row r="2998" spans="23:28" x14ac:dyDescent="0.25">
      <c r="W2998" s="37">
        <v>-1.2459339905050001E-3</v>
      </c>
      <c r="X2998" s="38">
        <v>2.6494412420652227E-4</v>
      </c>
      <c r="Y2998" s="38">
        <v>4.9225024400162513E-3</v>
      </c>
      <c r="Z2998" s="38">
        <v>1.5458990922826342E-2</v>
      </c>
      <c r="AA2998" s="38">
        <v>-1.8145449611358345E-3</v>
      </c>
      <c r="AB2998" s="38">
        <v>6.1574619088663896E-3</v>
      </c>
    </row>
    <row r="2999" spans="23:28" x14ac:dyDescent="0.25">
      <c r="W2999" s="37">
        <v>4.2782561649655693E-4</v>
      </c>
      <c r="X2999" s="38">
        <v>7.2131218328286197E-4</v>
      </c>
      <c r="Y2999" s="38">
        <v>2.5052918572815545E-3</v>
      </c>
      <c r="Z2999" s="38">
        <v>-3.492537604569225E-3</v>
      </c>
      <c r="AA2999" s="38">
        <v>-2.8405106458114461E-3</v>
      </c>
      <c r="AB2999" s="38">
        <v>-1.56480810904759E-4</v>
      </c>
    </row>
    <row r="3000" spans="23:28" x14ac:dyDescent="0.25">
      <c r="W3000" s="37">
        <v>2.3827247923676621E-3</v>
      </c>
      <c r="X3000" s="38">
        <v>9.2840490358648831E-3</v>
      </c>
      <c r="Y3000" s="38">
        <v>-3.3162578387840765E-3</v>
      </c>
      <c r="Z3000" s="38">
        <v>-6.9910072572100038E-3</v>
      </c>
      <c r="AA3000" s="38">
        <v>-6.5686989172827458E-4</v>
      </c>
      <c r="AB3000" s="38">
        <v>1.4386905630896217E-2</v>
      </c>
    </row>
    <row r="3001" spans="23:28" x14ac:dyDescent="0.25">
      <c r="W3001" s="37">
        <v>-5.5032398768176784E-3</v>
      </c>
      <c r="X3001" s="38">
        <v>8.8619024498038934E-3</v>
      </c>
      <c r="Y3001" s="38">
        <v>3.4522921082985707E-3</v>
      </c>
      <c r="Z3001" s="38">
        <v>6.8628497713973044E-3</v>
      </c>
      <c r="AA3001" s="38">
        <v>9.5274360465817144E-3</v>
      </c>
      <c r="AB3001" s="38">
        <v>1.1454158394723345E-2</v>
      </c>
    </row>
    <row r="3002" spans="23:28" x14ac:dyDescent="0.25">
      <c r="W3002" s="37">
        <v>3.1768736243961027E-3</v>
      </c>
      <c r="X3002" s="38">
        <v>1.1835936518546078E-3</v>
      </c>
      <c r="Y3002" s="38">
        <v>8.717931864842831E-3</v>
      </c>
      <c r="Z3002" s="38">
        <v>-8.5030664710473505E-3</v>
      </c>
      <c r="AA3002" s="38">
        <v>-6.393478255532682E-3</v>
      </c>
      <c r="AB3002" s="38">
        <v>1.0473686157989869E-2</v>
      </c>
    </row>
    <row r="3003" spans="23:28" x14ac:dyDescent="0.25">
      <c r="W3003" s="37">
        <v>1.7659056597948076E-2</v>
      </c>
      <c r="X3003" s="38">
        <v>-3.7396876379934838E-3</v>
      </c>
      <c r="Y3003" s="38">
        <v>-5.2892187290708549E-4</v>
      </c>
      <c r="Z3003" s="38">
        <v>-5.0989012917569201E-3</v>
      </c>
      <c r="AA3003" s="38">
        <v>5.6102736526634544E-3</v>
      </c>
      <c r="AB3003" s="38">
        <v>-5.5277984948712399E-3</v>
      </c>
    </row>
    <row r="3004" spans="23:28" x14ac:dyDescent="0.25">
      <c r="W3004" s="37">
        <v>-8.0549517724663022E-3</v>
      </c>
      <c r="X3004" s="38">
        <v>5.0239743339043344E-3</v>
      </c>
      <c r="Y3004" s="38">
        <v>1.112247022596057E-3</v>
      </c>
      <c r="Z3004" s="38">
        <v>4.4687249677110227E-3</v>
      </c>
      <c r="AA3004" s="38">
        <v>5.2421596738975495E-3</v>
      </c>
      <c r="AB3004" s="38">
        <v>-1.3678915112098912E-2</v>
      </c>
    </row>
    <row r="3005" spans="23:28" x14ac:dyDescent="0.25">
      <c r="W3005" s="37">
        <v>-5.3504500419890967E-3</v>
      </c>
      <c r="X3005" s="38">
        <v>5.6773052554271999E-3</v>
      </c>
      <c r="Y3005" s="38">
        <v>3.0835302475712527E-3</v>
      </c>
      <c r="Z3005" s="38">
        <v>1.3863309694097541E-4</v>
      </c>
      <c r="AA3005" s="38">
        <v>2.7275847615674132E-4</v>
      </c>
      <c r="AB3005" s="38">
        <v>9.8716691617359176E-3</v>
      </c>
    </row>
    <row r="3006" spans="23:28" x14ac:dyDescent="0.25">
      <c r="W3006" s="37">
        <v>3.8536073270719496E-3</v>
      </c>
      <c r="X3006" s="38">
        <v>-9.7486621573261798E-4</v>
      </c>
      <c r="Y3006" s="38">
        <v>-3.9286336477256552E-3</v>
      </c>
      <c r="Z3006" s="38">
        <v>7.5012885721036579E-3</v>
      </c>
      <c r="AA3006" s="38">
        <v>-2.4676781676243997E-4</v>
      </c>
      <c r="AB3006" s="38">
        <v>-5.2468874138081444E-3</v>
      </c>
    </row>
    <row r="3007" spans="23:28" x14ac:dyDescent="0.25">
      <c r="W3007" s="37">
        <v>-2.5588183780215325E-3</v>
      </c>
      <c r="X3007" s="38">
        <v>-5.1410076341417144E-3</v>
      </c>
      <c r="Y3007" s="38">
        <v>6.3001536619172842E-3</v>
      </c>
      <c r="Z3007" s="38">
        <v>1.4800708716694498E-2</v>
      </c>
      <c r="AA3007" s="38">
        <v>-2.5243088056333364E-3</v>
      </c>
      <c r="AB3007" s="38">
        <v>1.6406608009571208E-2</v>
      </c>
    </row>
    <row r="3008" spans="23:28" x14ac:dyDescent="0.25">
      <c r="W3008" s="37">
        <v>2.1844382581533862E-3</v>
      </c>
      <c r="X3008" s="38">
        <v>-3.788357450706826E-3</v>
      </c>
      <c r="Y3008" s="38">
        <v>-3.691084597854933E-3</v>
      </c>
      <c r="Z3008" s="38">
        <v>-1.5411636096985604E-3</v>
      </c>
      <c r="AA3008" s="38">
        <v>-1.5451213438529522E-3</v>
      </c>
      <c r="AB3008" s="38">
        <v>1.1435612092451629E-2</v>
      </c>
    </row>
    <row r="3009" spans="23:28" x14ac:dyDescent="0.25">
      <c r="W3009" s="37">
        <v>2.8973307644249869E-3</v>
      </c>
      <c r="X3009" s="38">
        <v>1.1022471524280264E-2</v>
      </c>
      <c r="Y3009" s="38">
        <v>-5.08092679816764E-4</v>
      </c>
      <c r="Z3009" s="38">
        <v>5.2097892247104025E-3</v>
      </c>
      <c r="AA3009" s="38">
        <v>2.1191345841623842E-3</v>
      </c>
      <c r="AB3009" s="38">
        <v>-5.1550949557291458E-3</v>
      </c>
    </row>
    <row r="3010" spans="23:28" x14ac:dyDescent="0.25">
      <c r="W3010" s="37">
        <v>-3.5898595797480086E-4</v>
      </c>
      <c r="X3010" s="38">
        <v>1.0031634799612221E-2</v>
      </c>
      <c r="Y3010" s="38">
        <v>6.0111856264971723E-3</v>
      </c>
      <c r="Z3010" s="38">
        <v>3.2586084201568152E-3</v>
      </c>
      <c r="AA3010" s="38">
        <v>-7.1020502981729806E-3</v>
      </c>
      <c r="AB3010" s="38">
        <v>1.8943109388477751E-3</v>
      </c>
    </row>
    <row r="3011" spans="23:28" x14ac:dyDescent="0.25">
      <c r="W3011" s="37">
        <v>2.510105096006009E-3</v>
      </c>
      <c r="X3011" s="38">
        <v>4.5547711786421124E-3</v>
      </c>
      <c r="Y3011" s="38">
        <v>1.0445768241912447E-3</v>
      </c>
      <c r="Z3011" s="38">
        <v>4.0221241518622261E-3</v>
      </c>
      <c r="AA3011" s="38">
        <v>7.4958617561496788E-4</v>
      </c>
      <c r="AB3011" s="38">
        <v>-1.3722529694074183E-3</v>
      </c>
    </row>
    <row r="3012" spans="23:28" x14ac:dyDescent="0.25">
      <c r="W3012" s="37">
        <v>-2.7869053928967326E-3</v>
      </c>
      <c r="X3012" s="38">
        <v>-3.7277409157686634E-3</v>
      </c>
      <c r="Y3012" s="38">
        <v>8.5910440730491248E-3</v>
      </c>
      <c r="Z3012" s="38">
        <v>7.909057042808853E-4</v>
      </c>
      <c r="AA3012" s="38">
        <v>1.1361160719487815E-2</v>
      </c>
      <c r="AB3012" s="38">
        <v>8.9516652486840032E-3</v>
      </c>
    </row>
    <row r="3013" spans="23:28" x14ac:dyDescent="0.25">
      <c r="W3013" s="37">
        <v>3.6808491267933275E-3</v>
      </c>
      <c r="X3013" s="38">
        <v>5.6749507919230382E-3</v>
      </c>
      <c r="Y3013" s="38">
        <v>2.4508373376680541E-3</v>
      </c>
      <c r="Z3013" s="38">
        <v>3.1145988380842024E-3</v>
      </c>
      <c r="AA3013" s="38">
        <v>1.9258688199333841E-4</v>
      </c>
      <c r="AB3013" s="38">
        <v>-2.6278667279584626E-4</v>
      </c>
    </row>
    <row r="3014" spans="23:28" x14ac:dyDescent="0.25">
      <c r="W3014" s="37">
        <v>1.4267526694166017E-4</v>
      </c>
      <c r="X3014" s="38">
        <v>-5.2406363213085561E-3</v>
      </c>
      <c r="Y3014" s="38">
        <v>-1.9485276306535528E-3</v>
      </c>
      <c r="Z3014" s="38">
        <v>-7.4019782588664387E-3</v>
      </c>
      <c r="AA3014" s="38">
        <v>-7.9532107373699555E-3</v>
      </c>
      <c r="AB3014" s="38">
        <v>-5.1450504393993467E-3</v>
      </c>
    </row>
    <row r="3015" spans="23:28" x14ac:dyDescent="0.25">
      <c r="W3015" s="37">
        <v>-2.9726748698536533E-3</v>
      </c>
      <c r="X3015" s="38">
        <v>1.0544578688277398E-3</v>
      </c>
      <c r="Y3015" s="38">
        <v>6.1465136837374305E-3</v>
      </c>
      <c r="Z3015" s="38">
        <v>1.360116243934608E-2</v>
      </c>
      <c r="AA3015" s="38">
        <v>3.4032323274994268E-3</v>
      </c>
      <c r="AB3015" s="38">
        <v>-6.2225302336752063E-3</v>
      </c>
    </row>
    <row r="3016" spans="23:28" x14ac:dyDescent="0.25">
      <c r="W3016" s="37">
        <v>6.5700561662961261E-4</v>
      </c>
      <c r="X3016" s="38">
        <v>-5.1144545179558909E-3</v>
      </c>
      <c r="Y3016" s="38">
        <v>8.2567286363300816E-4</v>
      </c>
      <c r="Z3016" s="38">
        <v>-1.0176646589269513E-2</v>
      </c>
      <c r="AA3016" s="38">
        <v>-4.7004473198205233E-3</v>
      </c>
      <c r="AB3016" s="38">
        <v>7.3841840993613007E-3</v>
      </c>
    </row>
    <row r="3017" spans="23:28" x14ac:dyDescent="0.25">
      <c r="W3017" s="37">
        <v>2.7124927009921519E-3</v>
      </c>
      <c r="X3017" s="38">
        <v>-3.7349024089271552E-3</v>
      </c>
      <c r="Y3017" s="38">
        <v>1.3127723769278966E-2</v>
      </c>
      <c r="Z3017" s="38">
        <v>7.1594786125497183E-4</v>
      </c>
      <c r="AA3017" s="38">
        <v>1.8715606675948947E-3</v>
      </c>
      <c r="AB3017" s="38">
        <v>2.2989758271127359E-3</v>
      </c>
    </row>
    <row r="3018" spans="23:28" x14ac:dyDescent="0.25">
      <c r="W3018" s="37">
        <v>-3.7111242227198093E-3</v>
      </c>
      <c r="X3018" s="38">
        <v>1.2836324047180825E-2</v>
      </c>
      <c r="Y3018" s="38">
        <v>4.3033953959853537E-3</v>
      </c>
      <c r="Z3018" s="38">
        <v>-1.6713600841001609E-3</v>
      </c>
      <c r="AA3018" s="38">
        <v>-5.462222619727254E-3</v>
      </c>
      <c r="AB3018" s="38">
        <v>1.208139567905746E-2</v>
      </c>
    </row>
    <row r="3019" spans="23:28" x14ac:dyDescent="0.25">
      <c r="W3019" s="37">
        <v>-2.8769293612655013E-3</v>
      </c>
      <c r="X3019" s="38">
        <v>-1.9831270603608568E-3</v>
      </c>
      <c r="Y3019" s="38">
        <v>-3.4129260251997036E-3</v>
      </c>
      <c r="Z3019" s="38">
        <v>1.2986596442107111E-2</v>
      </c>
      <c r="AA3019" s="38">
        <v>4.5444714133627707E-4</v>
      </c>
      <c r="AB3019" s="38">
        <v>-2.7831469843600642E-3</v>
      </c>
    </row>
    <row r="3020" spans="23:28" x14ac:dyDescent="0.25">
      <c r="W3020" s="37">
        <v>6.8454409301775738E-4</v>
      </c>
      <c r="X3020" s="38">
        <v>-2.7558598023679219E-3</v>
      </c>
      <c r="Y3020" s="38">
        <v>6.245871896274912E-3</v>
      </c>
      <c r="Z3020" s="38">
        <v>6.4301724576864214E-3</v>
      </c>
      <c r="AA3020" s="38">
        <v>-7.5802531536202878E-3</v>
      </c>
      <c r="AB3020" s="38">
        <v>1.1504397745180904E-2</v>
      </c>
    </row>
    <row r="3021" spans="23:28" x14ac:dyDescent="0.25">
      <c r="W3021" s="37">
        <v>-1.9495738342957341E-4</v>
      </c>
      <c r="X3021" s="38">
        <v>-1.1405452343969955E-3</v>
      </c>
      <c r="Y3021" s="38">
        <v>6.9698837892734448E-3</v>
      </c>
      <c r="Z3021" s="38">
        <v>-4.6803130718843025E-3</v>
      </c>
      <c r="AA3021" s="38">
        <v>-8.5833683296106765E-3</v>
      </c>
      <c r="AB3021" s="38">
        <v>9.2833187444615762E-3</v>
      </c>
    </row>
    <row r="3022" spans="23:28" x14ac:dyDescent="0.25">
      <c r="W3022" s="37">
        <v>-8.1392919128265911E-4</v>
      </c>
      <c r="X3022" s="38">
        <v>4.9493509211752098E-3</v>
      </c>
      <c r="Y3022" s="38">
        <v>-3.2369514264668393E-3</v>
      </c>
      <c r="Z3022" s="38">
        <v>-2.7648517770274342E-3</v>
      </c>
      <c r="AA3022" s="38">
        <v>1.296653787093237E-3</v>
      </c>
      <c r="AB3022" s="38">
        <v>-5.2223714156876665E-3</v>
      </c>
    </row>
    <row r="3023" spans="23:28" x14ac:dyDescent="0.25">
      <c r="W3023" s="37">
        <v>1.704508431428985E-3</v>
      </c>
      <c r="X3023" s="38">
        <v>3.8569213099981427E-4</v>
      </c>
      <c r="Y3023" s="38">
        <v>5.5673313163912101E-3</v>
      </c>
      <c r="Z3023" s="38">
        <v>5.260750070493668E-3</v>
      </c>
      <c r="AA3023" s="38">
        <v>-7.999930711695925E-4</v>
      </c>
      <c r="AB3023" s="38">
        <v>-2.6244134424938236E-3</v>
      </c>
    </row>
    <row r="3024" spans="23:28" x14ac:dyDescent="0.25">
      <c r="W3024" s="37">
        <v>3.0784669343105631E-3</v>
      </c>
      <c r="X3024" s="38">
        <v>3.8569213099981427E-4</v>
      </c>
      <c r="Y3024" s="38">
        <v>3.8284947293537701E-3</v>
      </c>
      <c r="Z3024" s="38">
        <v>3.4206605979135926E-3</v>
      </c>
      <c r="AA3024" s="38">
        <v>-1.8566786897182466E-2</v>
      </c>
      <c r="AB3024" s="38">
        <v>1.9797228652681954E-3</v>
      </c>
    </row>
    <row r="3025" spans="23:28" x14ac:dyDescent="0.25">
      <c r="W3025" s="37">
        <v>-1.9639825359277895E-3</v>
      </c>
      <c r="X3025" s="38">
        <v>3.125159469414939E-3</v>
      </c>
      <c r="Y3025" s="38">
        <v>7.5392068406959891E-3</v>
      </c>
      <c r="Z3025" s="38">
        <v>-6.6635645604837929E-4</v>
      </c>
      <c r="AA3025" s="38">
        <v>3.0688249499769881E-3</v>
      </c>
      <c r="AB3025" s="38">
        <v>-6.8254192079744824E-3</v>
      </c>
    </row>
    <row r="3026" spans="23:28" x14ac:dyDescent="0.25">
      <c r="W3026" s="37">
        <v>-3.4072267999377803E-3</v>
      </c>
      <c r="X3026" s="38">
        <v>1.1388261443935335E-3</v>
      </c>
      <c r="Y3026" s="38">
        <v>4.022466590007389E-3</v>
      </c>
      <c r="Z3026" s="38">
        <v>6.9764870757637251E-3</v>
      </c>
      <c r="AA3026" s="38">
        <v>-6.1036564910784364E-3</v>
      </c>
      <c r="AB3026" s="38">
        <v>9.4297104432247581E-3</v>
      </c>
    </row>
    <row r="3027" spans="23:28" x14ac:dyDescent="0.25">
      <c r="W3027" s="37">
        <v>-5.5886889641988007E-5</v>
      </c>
      <c r="X3027" s="38">
        <v>3.9678863029257629E-4</v>
      </c>
      <c r="Y3027" s="38">
        <v>2.6831302471109662E-4</v>
      </c>
      <c r="Z3027" s="38">
        <v>-3.0479514877413752E-3</v>
      </c>
      <c r="AA3027" s="38">
        <v>5.5548548663035035E-3</v>
      </c>
      <c r="AB3027" s="38">
        <v>-7.122076200279116E-3</v>
      </c>
    </row>
    <row r="3028" spans="23:28" x14ac:dyDescent="0.25">
      <c r="W3028" s="37">
        <v>-5.1514979077328465E-4</v>
      </c>
      <c r="X3028" s="38">
        <v>5.3256617709630518E-3</v>
      </c>
      <c r="Y3028" s="38">
        <v>1.5135124913789334E-2</v>
      </c>
      <c r="Z3028" s="38">
        <v>1.5241072245163377E-2</v>
      </c>
      <c r="AA3028" s="38">
        <v>-4.0349482186604292E-3</v>
      </c>
      <c r="AB3028" s="38">
        <v>-1.6245900006775628E-3</v>
      </c>
    </row>
    <row r="3029" spans="23:28" x14ac:dyDescent="0.25">
      <c r="W3029" s="37">
        <v>5.1763570945680838E-3</v>
      </c>
      <c r="X3029" s="38">
        <v>1.2376593247405254E-2</v>
      </c>
      <c r="Y3029" s="38">
        <v>5.1077322318960803E-4</v>
      </c>
      <c r="Z3029" s="38">
        <v>6.7728219922282723E-4</v>
      </c>
      <c r="AA3029" s="38">
        <v>7.8085980168078094E-3</v>
      </c>
      <c r="AB3029" s="38">
        <v>-7.4343617221653401E-3</v>
      </c>
    </row>
    <row r="3030" spans="23:28" x14ac:dyDescent="0.25">
      <c r="W3030" s="37">
        <v>-2.6414528156252339E-3</v>
      </c>
      <c r="X3030" s="38">
        <v>3.3038861399982125E-3</v>
      </c>
      <c r="Y3030" s="38">
        <v>1.0956551860139007E-2</v>
      </c>
      <c r="Z3030" s="38">
        <v>-1.0614168551626791E-3</v>
      </c>
      <c r="AA3030" s="38">
        <v>3.6908309231046587E-3</v>
      </c>
      <c r="AB3030" s="38">
        <v>5.4907005427470724E-3</v>
      </c>
    </row>
    <row r="3031" spans="23:28" x14ac:dyDescent="0.25">
      <c r="W3031" s="37">
        <v>3.4258033929276278E-3</v>
      </c>
      <c r="X3031" s="38">
        <v>-1.0980885892640799E-3</v>
      </c>
      <c r="Y3031" s="38">
        <v>-1.2017980743294168E-4</v>
      </c>
      <c r="Z3031" s="38">
        <v>6.6122405322232222E-3</v>
      </c>
      <c r="AA3031" s="38">
        <v>-2.7507511585019529E-3</v>
      </c>
      <c r="AB3031" s="38">
        <v>-8.736224943835259E-3</v>
      </c>
    </row>
    <row r="3032" spans="23:28" x14ac:dyDescent="0.25">
      <c r="W3032" s="37">
        <v>-6.8042915108904702E-3</v>
      </c>
      <c r="X3032" s="38">
        <v>1.9376323896503891E-3</v>
      </c>
      <c r="Y3032" s="38">
        <v>4.0114350149939131E-3</v>
      </c>
      <c r="Z3032" s="38">
        <v>-1.544254654771794E-3</v>
      </c>
      <c r="AA3032" s="38">
        <v>2.6526034308597445E-3</v>
      </c>
      <c r="AB3032" s="38">
        <v>-3.8547493112342634E-3</v>
      </c>
    </row>
    <row r="3033" spans="23:28" x14ac:dyDescent="0.25">
      <c r="W3033" s="37">
        <v>-8.1998340965597893E-3</v>
      </c>
      <c r="X3033" s="38">
        <v>3.3343906127593073E-3</v>
      </c>
      <c r="Y3033" s="38">
        <v>5.6771905024594164E-3</v>
      </c>
      <c r="Z3033" s="38">
        <v>6.8035679426713611E-3</v>
      </c>
      <c r="AA3033" s="38">
        <v>4.4977925072889769E-4</v>
      </c>
      <c r="AB3033" s="38">
        <v>-5.0941906430249217E-3</v>
      </c>
    </row>
    <row r="3034" spans="23:28" x14ac:dyDescent="0.25">
      <c r="W3034" s="37">
        <v>-3.4050503336417026E-3</v>
      </c>
      <c r="X3034" s="38">
        <v>-5.3333542220789232E-3</v>
      </c>
      <c r="Y3034" s="38">
        <v>8.8759282271312265E-4</v>
      </c>
      <c r="Z3034" s="38">
        <v>3.3809944860251559E-3</v>
      </c>
      <c r="AA3034" s="38">
        <v>5.2165512134786695E-3</v>
      </c>
      <c r="AB3034" s="38">
        <v>1.0149394169171865E-2</v>
      </c>
    </row>
    <row r="3035" spans="23:28" x14ac:dyDescent="0.25">
      <c r="W3035" s="37">
        <v>2.5753943327785234E-3</v>
      </c>
      <c r="X3035" s="38">
        <v>-1.2027205113772652E-3</v>
      </c>
      <c r="Y3035" s="38">
        <v>-1.5234788242618378E-3</v>
      </c>
      <c r="Z3035" s="38">
        <v>1.9758109154565315E-3</v>
      </c>
      <c r="AA3035" s="38">
        <v>-1.1720526967011393E-2</v>
      </c>
      <c r="AB3035" s="38">
        <v>-2.0231426582209677E-3</v>
      </c>
    </row>
    <row r="3036" spans="23:28" x14ac:dyDescent="0.25">
      <c r="W3036" s="37">
        <v>-6.2454305408755234E-5</v>
      </c>
      <c r="X3036" s="38">
        <v>5.6029107488720911E-3</v>
      </c>
      <c r="Y3036" s="38">
        <v>-2.0890753257357579E-3</v>
      </c>
      <c r="Z3036" s="38">
        <v>-1.0142094212540543E-3</v>
      </c>
      <c r="AA3036" s="38">
        <v>1.5576380534283816E-2</v>
      </c>
      <c r="AB3036" s="38">
        <v>9.8087201434864254E-4</v>
      </c>
    </row>
    <row r="3037" spans="23:28" x14ac:dyDescent="0.25">
      <c r="W3037" s="37">
        <v>4.7923676129343219E-3</v>
      </c>
      <c r="X3037" s="38">
        <v>1.9604467049939558E-3</v>
      </c>
      <c r="Y3037" s="38">
        <v>-2.9635929462951023E-3</v>
      </c>
      <c r="Z3037" s="38">
        <v>9.7054520968697031E-3</v>
      </c>
      <c r="AA3037" s="38">
        <v>-2.209291127556935E-3</v>
      </c>
      <c r="AB3037" s="38">
        <v>-1.6036341295251624E-2</v>
      </c>
    </row>
    <row r="3038" spans="23:28" x14ac:dyDescent="0.25">
      <c r="W3038" s="37">
        <v>2.3704738532600456E-3</v>
      </c>
      <c r="X3038" s="38">
        <v>-2.9020454552664866E-5</v>
      </c>
      <c r="Y3038" s="38">
        <v>4.7885193958369203E-3</v>
      </c>
      <c r="Z3038" s="38">
        <v>1.7312293233163654E-2</v>
      </c>
      <c r="AA3038" s="38">
        <v>7.8763168095145365E-3</v>
      </c>
      <c r="AB3038" s="38">
        <v>4.3633251585892142E-3</v>
      </c>
    </row>
    <row r="3039" spans="23:28" x14ac:dyDescent="0.25">
      <c r="W3039" s="37">
        <v>-1.6565780561009888E-3</v>
      </c>
      <c r="X3039" s="38">
        <v>6.4596390100268766E-4</v>
      </c>
      <c r="Y3039" s="38">
        <v>7.7593447581908561E-3</v>
      </c>
      <c r="Z3039" s="38">
        <v>7.612980173990945E-3</v>
      </c>
      <c r="AA3039" s="38">
        <v>-6.9787904830183834E-3</v>
      </c>
      <c r="AB3039" s="38">
        <v>6.688982833917544E-3</v>
      </c>
    </row>
    <row r="3040" spans="23:28" x14ac:dyDescent="0.25">
      <c r="W3040" s="37">
        <v>6.3525612995348636E-3</v>
      </c>
      <c r="X3040" s="38">
        <v>3.7368676182959462E-3</v>
      </c>
      <c r="Y3040" s="38">
        <v>-7.5052202937185954E-4</v>
      </c>
      <c r="Z3040" s="38">
        <v>-4.90905149871469E-4</v>
      </c>
      <c r="AA3040" s="38">
        <v>-6.4712204074487091E-3</v>
      </c>
      <c r="AB3040" s="38">
        <v>8.7459130567040118E-4</v>
      </c>
    </row>
    <row r="3041" spans="23:28" x14ac:dyDescent="0.25">
      <c r="W3041" s="37">
        <v>2.5345832136721581E-3</v>
      </c>
      <c r="X3041" s="38">
        <v>8.7190867978060842E-3</v>
      </c>
      <c r="Y3041" s="38">
        <v>3.5645328312544737E-3</v>
      </c>
      <c r="Z3041" s="38">
        <v>6.7448104876631984E-3</v>
      </c>
      <c r="AA3041" s="38">
        <v>4.2308164812391623E-3</v>
      </c>
      <c r="AB3041" s="38">
        <v>-4.0270907412501399E-3</v>
      </c>
    </row>
    <row r="3042" spans="23:28" x14ac:dyDescent="0.25">
      <c r="W3042" s="37">
        <v>-2.2676708658778801E-3</v>
      </c>
      <c r="X3042" s="38">
        <v>-2.2666110064383242E-3</v>
      </c>
      <c r="Y3042" s="38">
        <v>5.5661590573014112E-3</v>
      </c>
      <c r="Z3042" s="38">
        <v>6.5606035203301868E-3</v>
      </c>
      <c r="AA3042" s="38">
        <v>1.2719850166002288E-3</v>
      </c>
      <c r="AB3042" s="38">
        <v>1.0007328823018179E-2</v>
      </c>
    </row>
    <row r="3043" spans="23:28" x14ac:dyDescent="0.25">
      <c r="W3043" s="37">
        <v>-1.6859413426587708E-3</v>
      </c>
      <c r="X3043" s="38">
        <v>-3.2203649309158209E-3</v>
      </c>
      <c r="Y3043" s="38">
        <v>-9.814349104496068E-3</v>
      </c>
      <c r="Z3043" s="38">
        <v>-1.4366890460849391E-3</v>
      </c>
      <c r="AA3043" s="38">
        <v>-4.6308272331953108E-5</v>
      </c>
      <c r="AB3043" s="38">
        <v>1.2115335747590871E-2</v>
      </c>
    </row>
    <row r="3044" spans="23:28" x14ac:dyDescent="0.25">
      <c r="W3044" s="37">
        <v>3.3917307655414331E-3</v>
      </c>
      <c r="X3044" s="38">
        <v>6.0785559778887546E-3</v>
      </c>
      <c r="Y3044" s="38">
        <v>8.5322953832961505E-3</v>
      </c>
      <c r="Z3044" s="38">
        <v>5.7892911793998789E-3</v>
      </c>
      <c r="AA3044" s="38">
        <v>1.4174688804894685E-3</v>
      </c>
      <c r="AB3044" s="38">
        <v>-1.6601919670496137E-2</v>
      </c>
    </row>
    <row r="3045" spans="23:28" x14ac:dyDescent="0.25">
      <c r="W3045" s="37">
        <v>7.5591603035572914E-4</v>
      </c>
      <c r="X3045" s="38">
        <v>5.0276259323945851E-3</v>
      </c>
      <c r="Y3045" s="38">
        <v>-1.1016371235606495E-2</v>
      </c>
      <c r="Z3045" s="38">
        <v>4.3822988080246422E-4</v>
      </c>
      <c r="AA3045" s="38">
        <v>1.1025408744998275E-2</v>
      </c>
      <c r="AB3045" s="38">
        <v>1.9208474694902541E-2</v>
      </c>
    </row>
    <row r="3046" spans="23:28" x14ac:dyDescent="0.25">
      <c r="W3046" s="37">
        <v>2.2422191614154142E-3</v>
      </c>
      <c r="X3046" s="38">
        <v>-2.1863651884268618E-4</v>
      </c>
      <c r="Y3046" s="38">
        <v>-3.7108027135800527E-4</v>
      </c>
      <c r="Z3046" s="38">
        <v>7.612980173990945E-3</v>
      </c>
      <c r="AA3046" s="38">
        <v>-4.6308272331953108E-5</v>
      </c>
      <c r="AB3046" s="38">
        <v>-6.3145574550741001E-3</v>
      </c>
    </row>
    <row r="3047" spans="23:28" x14ac:dyDescent="0.25">
      <c r="W3047" s="37">
        <v>9.3259088907856492E-3</v>
      </c>
      <c r="X3047" s="38">
        <v>-8.6055570793396319E-3</v>
      </c>
      <c r="Y3047" s="38">
        <v>4.301908477876714E-3</v>
      </c>
      <c r="Z3047" s="38">
        <v>1.5802537412411765E-3</v>
      </c>
      <c r="AA3047" s="38">
        <v>7.4951999668963253E-3</v>
      </c>
      <c r="AB3047" s="38">
        <v>1.126031205682375E-3</v>
      </c>
    </row>
    <row r="3048" spans="23:28" x14ac:dyDescent="0.25">
      <c r="W3048" s="37">
        <v>8.6970717029529621E-3</v>
      </c>
      <c r="X3048" s="38">
        <v>-2.7379397190306913E-3</v>
      </c>
      <c r="Y3048" s="38">
        <v>-1.1849797574053809E-3</v>
      </c>
      <c r="Z3048" s="38">
        <v>7.4292975803757141E-3</v>
      </c>
      <c r="AA3048" s="38">
        <v>-1.0164033741503955E-2</v>
      </c>
      <c r="AB3048" s="38">
        <v>-6.0335122235424931E-3</v>
      </c>
    </row>
    <row r="3049" spans="23:28" x14ac:dyDescent="0.25">
      <c r="W3049" s="37">
        <v>-1.6373320113430964E-3</v>
      </c>
      <c r="X3049" s="38">
        <v>8.4462524389673482E-3</v>
      </c>
      <c r="Y3049" s="38">
        <v>-4.5811870945239204E-3</v>
      </c>
      <c r="Z3049" s="38">
        <v>-4.0448518746417136E-6</v>
      </c>
      <c r="AA3049" s="38">
        <v>-1.082068123552017E-3</v>
      </c>
      <c r="AB3049" s="38">
        <v>-2.485005952497522E-3</v>
      </c>
    </row>
    <row r="3050" spans="23:28" x14ac:dyDescent="0.25">
      <c r="W3050" s="37">
        <v>4.1835177989909423E-3</v>
      </c>
      <c r="X3050" s="38">
        <v>6.0128272050642409E-3</v>
      </c>
      <c r="Y3050" s="38">
        <v>7.257531490771363E-3</v>
      </c>
      <c r="Z3050" s="38">
        <v>1.1037085353865404E-2</v>
      </c>
      <c r="AA3050" s="38">
        <v>-5.0598214183002711E-3</v>
      </c>
      <c r="AB3050" s="38">
        <v>-3.0050570124909425E-3</v>
      </c>
    </row>
    <row r="3051" spans="23:28" x14ac:dyDescent="0.25">
      <c r="W3051" s="37">
        <v>3.6181212772120486E-3</v>
      </c>
      <c r="X3051" s="38">
        <v>-5.2047110987041355E-4</v>
      </c>
      <c r="Y3051" s="38">
        <v>-6.3652291778125815E-4</v>
      </c>
      <c r="Z3051" s="38">
        <v>1.3469557344080384E-3</v>
      </c>
      <c r="AA3051" s="38">
        <v>7.0266232033725827E-3</v>
      </c>
      <c r="AB3051" s="38">
        <v>-1.4847768144239671E-2</v>
      </c>
    </row>
    <row r="3052" spans="23:28" x14ac:dyDescent="0.25">
      <c r="W3052" s="37">
        <v>2.0935541579077833E-3</v>
      </c>
      <c r="X3052" s="38">
        <v>-7.547661745978985E-3</v>
      </c>
      <c r="Y3052" s="38">
        <v>8.3326905092268137E-3</v>
      </c>
      <c r="Z3052" s="38">
        <v>-2.8034415428635842E-3</v>
      </c>
      <c r="AA3052" s="38">
        <v>-5.1204199588857592E-3</v>
      </c>
      <c r="AB3052" s="38">
        <v>4.6140020778115288E-3</v>
      </c>
    </row>
    <row r="3053" spans="23:28" x14ac:dyDescent="0.25">
      <c r="W3053" s="37">
        <v>1.7717175205674719E-3</v>
      </c>
      <c r="X3053" s="38">
        <v>5.32621768595709E-3</v>
      </c>
      <c r="Y3053" s="38">
        <v>7.5955745096835023E-4</v>
      </c>
      <c r="Z3053" s="38">
        <v>3.7898265948853802E-3</v>
      </c>
      <c r="AA3053" s="38">
        <v>4.6117776592727745E-4</v>
      </c>
      <c r="AB3053" s="38">
        <v>1.6666189166140974E-2</v>
      </c>
    </row>
    <row r="3054" spans="23:28" x14ac:dyDescent="0.25">
      <c r="W3054" s="37">
        <v>9.696535439614672E-3</v>
      </c>
      <c r="X3054" s="38">
        <v>-1.4586376139268395E-3</v>
      </c>
      <c r="Y3054" s="38">
        <v>7.4841476821835397E-3</v>
      </c>
      <c r="Z3054" s="38">
        <v>-4.4952229488160814E-3</v>
      </c>
      <c r="AA3054" s="38">
        <v>1.0760787664446979E-3</v>
      </c>
      <c r="AB3054" s="38">
        <v>-1.0690277436982433E-2</v>
      </c>
    </row>
    <row r="3055" spans="23:28" x14ac:dyDescent="0.25">
      <c r="W3055" s="37">
        <v>-2.6897627640224521E-3</v>
      </c>
      <c r="X3055" s="38">
        <v>1.1193854700431985E-3</v>
      </c>
      <c r="Y3055" s="38">
        <v>-1.0130291438550921E-2</v>
      </c>
      <c r="Z3055" s="38">
        <v>8.8176045968168179E-3</v>
      </c>
      <c r="AA3055" s="38">
        <v>-4.8622573412023485E-3</v>
      </c>
      <c r="AB3055" s="38">
        <v>8.0156135858363998E-3</v>
      </c>
    </row>
    <row r="3056" spans="23:28" x14ac:dyDescent="0.25">
      <c r="W3056" s="37">
        <v>4.2748533496691377E-3</v>
      </c>
      <c r="X3056" s="38">
        <v>9.1393585332989469E-3</v>
      </c>
      <c r="Y3056" s="38">
        <v>-8.7221984990232156E-3</v>
      </c>
      <c r="Z3056" s="38">
        <v>-7.1856465016651785E-3</v>
      </c>
      <c r="AA3056" s="38">
        <v>9.3287107266485682E-3</v>
      </c>
      <c r="AB3056" s="38">
        <v>-7.3277624061243839E-3</v>
      </c>
    </row>
    <row r="3057" spans="23:28" x14ac:dyDescent="0.25">
      <c r="W3057" s="37">
        <v>-2.3173396130150652E-4</v>
      </c>
      <c r="X3057" s="38">
        <v>3.8897769425384468E-3</v>
      </c>
      <c r="Y3057" s="38">
        <v>3.8823322704989553E-3</v>
      </c>
      <c r="Z3057" s="38">
        <v>3.9870049120792825E-3</v>
      </c>
      <c r="AA3057" s="38">
        <v>-1.1940745788626373E-3</v>
      </c>
      <c r="AB3057" s="38">
        <v>-1.2238657824251277E-3</v>
      </c>
    </row>
    <row r="3058" spans="23:28" x14ac:dyDescent="0.25">
      <c r="W3058" s="37">
        <v>2.5332051018252966E-3</v>
      </c>
      <c r="X3058" s="38">
        <v>3.5300236393377418E-3</v>
      </c>
      <c r="Y3058" s="38">
        <v>-7.0546784531383307E-3</v>
      </c>
      <c r="Z3058" s="38">
        <v>-2.3542050591175215E-3</v>
      </c>
      <c r="AA3058" s="38">
        <v>9.5046390161849549E-3</v>
      </c>
      <c r="AB3058" s="38">
        <v>8.9688365086534761E-3</v>
      </c>
    </row>
    <row r="3059" spans="23:28" x14ac:dyDescent="0.25">
      <c r="W3059" s="37">
        <v>6.5604093833680961E-4</v>
      </c>
      <c r="X3059" s="38">
        <v>1.9537103233014932E-3</v>
      </c>
      <c r="Y3059" s="38">
        <v>1.0760056557549979E-2</v>
      </c>
      <c r="Z3059" s="38">
        <v>-2.8005574874157904E-3</v>
      </c>
      <c r="AA3059" s="38">
        <v>8.056248330930247E-3</v>
      </c>
      <c r="AB3059" s="38">
        <v>-4.0574590535594323E-3</v>
      </c>
    </row>
    <row r="3060" spans="23:28" x14ac:dyDescent="0.25">
      <c r="W3060" s="37">
        <v>-1.4461736418539658E-3</v>
      </c>
      <c r="X3060" s="38">
        <v>-7.4007475834368961E-3</v>
      </c>
      <c r="Y3060" s="38">
        <v>1.8352038824137708E-3</v>
      </c>
      <c r="Z3060" s="38">
        <v>4.2670825742618032E-3</v>
      </c>
      <c r="AA3060" s="38">
        <v>3.4156469301786273E-3</v>
      </c>
      <c r="AB3060" s="38">
        <v>3.276479984730395E-3</v>
      </c>
    </row>
    <row r="3061" spans="23:28" x14ac:dyDescent="0.25">
      <c r="W3061" s="37">
        <v>-2.0663429813808755E-3</v>
      </c>
      <c r="X3061" s="38">
        <v>-4.4161293292199841E-4</v>
      </c>
      <c r="Y3061" s="38">
        <v>1.5728399585474109E-3</v>
      </c>
      <c r="Z3061" s="38">
        <v>3.4221440235625775E-3</v>
      </c>
      <c r="AA3061" s="38">
        <v>1.1534766523353755E-2</v>
      </c>
      <c r="AB3061" s="38">
        <v>-2.254837286148904E-3</v>
      </c>
    </row>
    <row r="3062" spans="23:28" x14ac:dyDescent="0.25">
      <c r="W3062" s="37">
        <v>-7.6386669525178152E-3</v>
      </c>
      <c r="X3062" s="38">
        <v>2.9632955536508234E-3</v>
      </c>
      <c r="Y3062" s="38">
        <v>-7.990165885936585E-3</v>
      </c>
      <c r="Z3062" s="38">
        <v>-1.5785884253891719E-4</v>
      </c>
      <c r="AA3062" s="38">
        <v>6.671657243813388E-3</v>
      </c>
      <c r="AB3062" s="38">
        <v>-8.1637210506538393E-3</v>
      </c>
    </row>
    <row r="3063" spans="23:28" x14ac:dyDescent="0.25">
      <c r="W3063" s="37">
        <v>6.4076952776289543E-3</v>
      </c>
      <c r="X3063" s="38">
        <v>1.1359465013607406E-2</v>
      </c>
      <c r="Y3063" s="38">
        <v>9.0130208427908662E-4</v>
      </c>
      <c r="Z3063" s="38">
        <v>1.4928351227637903E-3</v>
      </c>
      <c r="AA3063" s="38">
        <v>-7.3964864749461413E-3</v>
      </c>
      <c r="AB3063" s="38">
        <v>-1.6485358593068668E-3</v>
      </c>
    </row>
    <row r="3064" spans="23:28" x14ac:dyDescent="0.25">
      <c r="W3064" s="37">
        <v>2.3731920600752344E-3</v>
      </c>
      <c r="X3064" s="38">
        <v>5.7414752862096066E-3</v>
      </c>
      <c r="Y3064" s="38">
        <v>4.36786347613961E-3</v>
      </c>
      <c r="Z3064" s="38">
        <v>3.6995929175020134E-3</v>
      </c>
      <c r="AA3064" s="38">
        <v>-9.2234375542029744E-4</v>
      </c>
      <c r="AB3064" s="38">
        <v>-3.7772354936474583E-3</v>
      </c>
    </row>
    <row r="3065" spans="23:28" x14ac:dyDescent="0.25">
      <c r="W3065" s="37">
        <v>1.307540937885642E-3</v>
      </c>
      <c r="X3065" s="38">
        <v>-5.0928740822564554E-4</v>
      </c>
      <c r="Y3065" s="38">
        <v>-4.3665274297054581E-4</v>
      </c>
      <c r="Z3065" s="38">
        <v>-3.2253553960516004E-3</v>
      </c>
      <c r="AA3065" s="38">
        <v>-9.7066568595357249E-3</v>
      </c>
      <c r="AB3065" s="38">
        <v>8.3726550577797754E-3</v>
      </c>
    </row>
    <row r="3066" spans="23:28" x14ac:dyDescent="0.25">
      <c r="W3066" s="37">
        <v>-1.7321746190660633E-3</v>
      </c>
      <c r="X3066" s="38">
        <v>-3.322358981880825E-3</v>
      </c>
      <c r="Y3066" s="38">
        <v>2.2483264950129526E-3</v>
      </c>
      <c r="Z3066" s="38">
        <v>8.0419454737522753E-3</v>
      </c>
      <c r="AA3066" s="38">
        <v>4.835243376973085E-3</v>
      </c>
      <c r="AB3066" s="38">
        <v>-5.8611456403137707E-3</v>
      </c>
    </row>
    <row r="3067" spans="23:28" x14ac:dyDescent="0.25">
      <c r="W3067" s="37">
        <v>-3.3974564621545144E-3</v>
      </c>
      <c r="X3067" s="38">
        <v>5.7630578683310887E-3</v>
      </c>
      <c r="Y3067" s="38">
        <v>9.5924371458328099E-3</v>
      </c>
      <c r="Z3067" s="38">
        <v>-9.0588485060725372E-4</v>
      </c>
      <c r="AA3067" s="38">
        <v>3.4178166207391768E-3</v>
      </c>
      <c r="AB3067" s="38">
        <v>8.8081253364762232E-4</v>
      </c>
    </row>
    <row r="3068" spans="23:28" x14ac:dyDescent="0.25">
      <c r="W3068" s="37">
        <v>3.6303817205392986E-3</v>
      </c>
      <c r="X3068" s="38">
        <v>-4.6307212707906728E-3</v>
      </c>
      <c r="Y3068" s="38">
        <v>-6.6687460816378013E-3</v>
      </c>
      <c r="Z3068" s="38">
        <v>5.0369942853933022E-3</v>
      </c>
      <c r="AA3068" s="38">
        <v>9.9858213762752703E-3</v>
      </c>
      <c r="AB3068" s="38">
        <v>-2.1050415192472426E-3</v>
      </c>
    </row>
    <row r="3069" spans="23:28" x14ac:dyDescent="0.25">
      <c r="W3069" s="37">
        <v>-5.0939498578518399E-4</v>
      </c>
      <c r="X3069" s="38">
        <v>2.0568053039605729E-3</v>
      </c>
      <c r="Y3069" s="38">
        <v>2.8007263431718452E-4</v>
      </c>
      <c r="Z3069" s="38">
        <v>-1.2773691313839664E-3</v>
      </c>
      <c r="AA3069" s="38">
        <v>8.2482725800946295E-5</v>
      </c>
      <c r="AB3069" s="38">
        <v>8.0511299223748212E-3</v>
      </c>
    </row>
    <row r="3070" spans="23:28" x14ac:dyDescent="0.25">
      <c r="W3070" s="37">
        <v>-1.0647740600703401E-3</v>
      </c>
      <c r="X3070" s="38">
        <v>2.2004657287434384E-3</v>
      </c>
      <c r="Y3070" s="38">
        <v>-6.7107371200690992E-4</v>
      </c>
      <c r="Z3070" s="38">
        <v>-1.3437864733231254E-2</v>
      </c>
      <c r="AA3070" s="38">
        <v>5.9741093683522194E-3</v>
      </c>
      <c r="AB3070" s="38">
        <v>4.0979252254477617E-3</v>
      </c>
    </row>
    <row r="3071" spans="23:28" x14ac:dyDescent="0.25">
      <c r="W3071" s="37">
        <v>1.1860583071975279E-4</v>
      </c>
      <c r="X3071" s="38">
        <v>5.2577747399263899E-3</v>
      </c>
      <c r="Y3071" s="38">
        <v>-1.0485572319745552E-2</v>
      </c>
      <c r="Z3071" s="38">
        <v>-5.7858584606663502E-3</v>
      </c>
      <c r="AA3071" s="38">
        <v>2.658898589387536E-3</v>
      </c>
      <c r="AB3071" s="38">
        <v>-3.6944467966677622E-4</v>
      </c>
    </row>
    <row r="3072" spans="23:28" x14ac:dyDescent="0.25">
      <c r="W3072" s="37">
        <v>-7.04470494529224E-6</v>
      </c>
      <c r="X3072" s="38">
        <v>5.3296055309692749E-4</v>
      </c>
      <c r="Y3072" s="38">
        <v>4.3847995350948625E-3</v>
      </c>
      <c r="Z3072" s="38">
        <v>-3.0901773713310834E-3</v>
      </c>
      <c r="AA3072" s="38">
        <v>2.8330391761381178E-3</v>
      </c>
      <c r="AB3072" s="38">
        <v>-3.4320328005502231E-3</v>
      </c>
    </row>
    <row r="3073" spans="23:28" x14ac:dyDescent="0.25">
      <c r="W3073" s="37">
        <v>4.532398997966084E-4</v>
      </c>
      <c r="X3073" s="38">
        <v>-7.6540050142502878E-3</v>
      </c>
      <c r="Y3073" s="38">
        <v>-2.3366811246400181E-3</v>
      </c>
      <c r="Z3073" s="38">
        <v>2.0549844471872344E-3</v>
      </c>
      <c r="AA3073" s="38">
        <v>9.7324565250426522E-3</v>
      </c>
      <c r="AB3073" s="38">
        <v>-4.8121057453623505E-3</v>
      </c>
    </row>
    <row r="3074" spans="23:28" x14ac:dyDescent="0.25">
      <c r="W3074" s="37">
        <v>-1.0297947605978698E-2</v>
      </c>
      <c r="X3074" s="38">
        <v>-5.6373198205837971E-3</v>
      </c>
      <c r="Y3074" s="38">
        <v>-1.0585732088169606E-3</v>
      </c>
      <c r="Z3074" s="38">
        <v>1.1176071987694013E-2</v>
      </c>
      <c r="AA3074" s="38">
        <v>-5.8441492764279247E-3</v>
      </c>
      <c r="AB3074" s="38">
        <v>4.1287127579711525E-3</v>
      </c>
    </row>
    <row r="3075" spans="23:28" x14ac:dyDescent="0.25">
      <c r="W3075" s="37">
        <v>3.5134893232665488E-3</v>
      </c>
      <c r="X3075" s="38">
        <v>-4.1799614129777183E-3</v>
      </c>
      <c r="Y3075" s="38">
        <v>2.8258990646791058E-4</v>
      </c>
      <c r="Z3075" s="38">
        <v>-2.6301912263705166E-3</v>
      </c>
      <c r="AA3075" s="38">
        <v>9.859368143323808E-3</v>
      </c>
      <c r="AB3075" s="38">
        <v>5.04081017778517E-3</v>
      </c>
    </row>
    <row r="3076" spans="23:28" x14ac:dyDescent="0.25">
      <c r="W3076" s="37">
        <v>3.6114112981507785E-3</v>
      </c>
      <c r="X3076" s="38">
        <v>-1.0164562874924741E-3</v>
      </c>
      <c r="Y3076" s="38">
        <v>-2.2301777853172091E-4</v>
      </c>
      <c r="Z3076" s="38">
        <v>5.5969357204787226E-3</v>
      </c>
      <c r="AA3076" s="38">
        <v>4.0213343855692073E-3</v>
      </c>
      <c r="AB3076" s="38">
        <v>-2.347619103933175E-3</v>
      </c>
    </row>
    <row r="3077" spans="23:28" x14ac:dyDescent="0.25">
      <c r="W3077" s="37">
        <v>3.1424540929932843E-3</v>
      </c>
      <c r="X3077" s="38">
        <v>-2.3242081599382796E-3</v>
      </c>
      <c r="Y3077" s="38">
        <v>5.1161231390651671E-4</v>
      </c>
      <c r="Z3077" s="38">
        <v>3.3014414733144801E-3</v>
      </c>
      <c r="AA3077" s="38">
        <v>-3.4847483074292541E-3</v>
      </c>
      <c r="AB3077" s="38">
        <v>-1.1181435839820187E-2</v>
      </c>
    </row>
    <row r="3078" spans="23:28" x14ac:dyDescent="0.25">
      <c r="W3078" s="37">
        <v>2.1342464742687296E-3</v>
      </c>
      <c r="X3078" s="38">
        <v>3.8686957739409991E-3</v>
      </c>
      <c r="Y3078" s="38">
        <v>8.208455724846863E-3</v>
      </c>
      <c r="Z3078" s="38">
        <v>-2.2943022615152589E-3</v>
      </c>
      <c r="AA3078" s="38">
        <v>3.8635963538661599E-3</v>
      </c>
      <c r="AB3078" s="38">
        <v>-1.1351605709127034E-2</v>
      </c>
    </row>
    <row r="3079" spans="23:28" x14ac:dyDescent="0.25">
      <c r="W3079" s="37">
        <v>3.2908529783511765E-3</v>
      </c>
      <c r="X3079" s="38">
        <v>-5.5888898143384713E-3</v>
      </c>
      <c r="Y3079" s="38">
        <v>8.7886375973117541E-3</v>
      </c>
      <c r="Z3079" s="38">
        <v>1.0206118602883361E-2</v>
      </c>
      <c r="AA3079" s="38">
        <v>-2.5152480556163937E-3</v>
      </c>
      <c r="AB3079" s="38">
        <v>1.6748825854744062E-2</v>
      </c>
    </row>
    <row r="3080" spans="23:28" x14ac:dyDescent="0.25">
      <c r="W3080" s="37">
        <v>3.1624224584433248E-3</v>
      </c>
      <c r="X3080" s="38">
        <v>6.3611679004461621E-3</v>
      </c>
      <c r="Y3080" s="38">
        <v>4.575834578239301E-3</v>
      </c>
      <c r="Z3080" s="38">
        <v>3.3691132815249145E-3</v>
      </c>
      <c r="AA3080" s="38">
        <v>-2.4171994335949422E-3</v>
      </c>
      <c r="AB3080" s="38">
        <v>-6.2863523190695558E-3</v>
      </c>
    </row>
    <row r="3081" spans="23:28" x14ac:dyDescent="0.25">
      <c r="W3081" s="37">
        <v>8.8771956734475677E-3</v>
      </c>
      <c r="X3081" s="38">
        <v>2.4462183071373147E-3</v>
      </c>
      <c r="Y3081" s="38">
        <v>-1.2687222449098044E-3</v>
      </c>
      <c r="Z3081" s="38">
        <v>5.8925376045692243E-3</v>
      </c>
      <c r="AA3081" s="38">
        <v>9.6700597724411631E-4</v>
      </c>
      <c r="AB3081" s="38">
        <v>8.6154841745941669E-3</v>
      </c>
    </row>
    <row r="3082" spans="23:28" x14ac:dyDescent="0.25">
      <c r="W3082" s="37">
        <v>2.5736645648052215E-3</v>
      </c>
      <c r="X3082" s="38">
        <v>1.0412576127928333E-3</v>
      </c>
      <c r="Y3082" s="38">
        <v>1.2055415191347129E-2</v>
      </c>
      <c r="Z3082" s="38">
        <v>-8.2422054371709247E-4</v>
      </c>
      <c r="AA3082" s="38">
        <v>1.2240343781840055E-2</v>
      </c>
      <c r="AB3082" s="38">
        <v>-3.1775577461881765E-3</v>
      </c>
    </row>
    <row r="3083" spans="23:28" x14ac:dyDescent="0.25">
      <c r="W3083" s="37">
        <v>-4.364928995529772E-3</v>
      </c>
      <c r="X3083" s="38">
        <v>2.524711324236705E-3</v>
      </c>
      <c r="Y3083" s="38">
        <v>2.4478388223120422E-3</v>
      </c>
      <c r="Z3083" s="38">
        <v>3.351305274082915E-3</v>
      </c>
      <c r="AA3083" s="38">
        <v>1.3691469499561935E-2</v>
      </c>
      <c r="AB3083" s="38">
        <v>7.7843381781225619E-3</v>
      </c>
    </row>
    <row r="3084" spans="23:28" x14ac:dyDescent="0.25">
      <c r="W3084" s="37">
        <v>6.933981935615883E-3</v>
      </c>
      <c r="X3084" s="38">
        <v>6.7186539424947114E-3</v>
      </c>
      <c r="Y3084" s="38">
        <v>-7.2689427356148369E-3</v>
      </c>
      <c r="Z3084" s="38">
        <v>-1.2389338086603675E-2</v>
      </c>
      <c r="AA3084" s="38">
        <v>1.7158930096309631E-3</v>
      </c>
      <c r="AB3084" s="38">
        <v>-3.6445271426724501E-3</v>
      </c>
    </row>
    <row r="3085" spans="23:28" x14ac:dyDescent="0.25">
      <c r="W3085" s="37">
        <v>5.2264446367043999E-4</v>
      </c>
      <c r="X3085" s="38">
        <v>6.7986402998722042E-3</v>
      </c>
      <c r="Y3085" s="38">
        <v>-3.7421827546007987E-3</v>
      </c>
      <c r="Z3085" s="38">
        <v>1.3035942768811946E-2</v>
      </c>
      <c r="AA3085" s="38">
        <v>8.4333008236251762E-3</v>
      </c>
      <c r="AB3085" s="38">
        <v>2.8412874804747846E-3</v>
      </c>
    </row>
    <row r="3086" spans="23:28" x14ac:dyDescent="0.25">
      <c r="W3086" s="37">
        <v>4.856958289563772E-3</v>
      </c>
      <c r="X3086" s="38">
        <v>-5.2949415860202853E-3</v>
      </c>
      <c r="Y3086" s="38">
        <v>-1.5043648313134326E-3</v>
      </c>
      <c r="Z3086" s="38">
        <v>4.5787319625669614E-4</v>
      </c>
      <c r="AA3086" s="38">
        <v>7.2576723288046196E-3</v>
      </c>
      <c r="AB3086" s="38">
        <v>4.3327723893857185E-3</v>
      </c>
    </row>
    <row r="3087" spans="23:28" x14ac:dyDescent="0.25">
      <c r="W3087" s="37">
        <v>-9.5968115147261395E-4</v>
      </c>
      <c r="X3087" s="38">
        <v>2.8485917598809465E-3</v>
      </c>
      <c r="Y3087" s="38">
        <v>5.1471319607604531E-3</v>
      </c>
      <c r="Z3087" s="38">
        <v>2.5659521368936108E-3</v>
      </c>
      <c r="AA3087" s="38">
        <v>5.1697347918059676E-3</v>
      </c>
      <c r="AB3087" s="38">
        <v>4.2207567481786102E-3</v>
      </c>
    </row>
    <row r="3088" spans="23:28" x14ac:dyDescent="0.25">
      <c r="W3088" s="37">
        <v>8.1603494118084197E-3</v>
      </c>
      <c r="X3088" s="38">
        <v>4.2265502795635259E-4</v>
      </c>
      <c r="Y3088" s="38">
        <v>-1.7027110693074064E-3</v>
      </c>
      <c r="Z3088" s="38">
        <v>-1.5288075998495333E-2</v>
      </c>
      <c r="AA3088" s="38">
        <v>-2.1675322240218521E-3</v>
      </c>
      <c r="AB3088" s="38">
        <v>-4.9327908605970149E-3</v>
      </c>
    </row>
    <row r="3089" spans="23:28" x14ac:dyDescent="0.25">
      <c r="W3089" s="37">
        <v>3.8661056805576661E-4</v>
      </c>
      <c r="X3089" s="38">
        <v>-4.522514052245242E-3</v>
      </c>
      <c r="Y3089" s="38">
        <v>-3.3591748610400825E-3</v>
      </c>
      <c r="Z3089" s="38">
        <v>-4.3483431106040374E-3</v>
      </c>
      <c r="AA3089" s="38">
        <v>-2.938536348566413E-3</v>
      </c>
      <c r="AB3089" s="38">
        <v>8.9918097763860717E-3</v>
      </c>
    </row>
    <row r="3090" spans="23:28" x14ac:dyDescent="0.25">
      <c r="W3090" s="37">
        <v>1.0846431964635849E-2</v>
      </c>
      <c r="X3090" s="38">
        <v>7.7274216507939846E-3</v>
      </c>
      <c r="Y3090" s="38">
        <v>9.0161792564264036E-3</v>
      </c>
      <c r="Z3090" s="38">
        <v>-4.2600827343165296E-3</v>
      </c>
      <c r="AA3090" s="38">
        <v>8.7948904511984428E-3</v>
      </c>
      <c r="AB3090" s="38">
        <v>9.7688260588132837E-3</v>
      </c>
    </row>
    <row r="3091" spans="23:28" x14ac:dyDescent="0.25">
      <c r="W3091" s="37">
        <v>-1.1624536773539149E-3</v>
      </c>
      <c r="X3091" s="38">
        <v>4.0824483928736301E-4</v>
      </c>
      <c r="Y3091" s="38">
        <v>-3.0298379244381064E-3</v>
      </c>
      <c r="Z3091" s="38">
        <v>4.118181137374631E-3</v>
      </c>
      <c r="AA3091" s="38">
        <v>-4.8131031543482096E-3</v>
      </c>
      <c r="AB3091" s="38">
        <v>7.0182551588790377E-3</v>
      </c>
    </row>
    <row r="3092" spans="23:28" x14ac:dyDescent="0.25">
      <c r="W3092" s="37">
        <v>-5.7205633629579091E-3</v>
      </c>
      <c r="X3092" s="38">
        <v>1.5241896883489972E-3</v>
      </c>
      <c r="Y3092" s="38">
        <v>-3.6446754774682628E-3</v>
      </c>
      <c r="Z3092" s="38">
        <v>6.2402387773829102E-3</v>
      </c>
      <c r="AA3092" s="38">
        <v>3.1797694792738184E-3</v>
      </c>
      <c r="AB3092" s="38">
        <v>9.5470585655551988E-3</v>
      </c>
    </row>
    <row r="3093" spans="23:28" x14ac:dyDescent="0.25">
      <c r="W3093" s="37">
        <v>2.3026279814061124E-3</v>
      </c>
      <c r="X3093" s="38">
        <v>-1.879794419655809E-4</v>
      </c>
      <c r="Y3093" s="38">
        <v>1.1620680339125102E-3</v>
      </c>
      <c r="Z3093" s="38">
        <v>3.8611966177370047E-3</v>
      </c>
      <c r="AA3093" s="38">
        <v>1.0035469277761876E-3</v>
      </c>
      <c r="AB3093" s="38">
        <v>1.3709396547586948E-3</v>
      </c>
    </row>
    <row r="3094" spans="23:28" x14ac:dyDescent="0.25">
      <c r="W3094" s="37">
        <v>-2.6897627640224521E-3</v>
      </c>
      <c r="X3094" s="38">
        <v>-1.0815528432649444E-3</v>
      </c>
      <c r="Y3094" s="38">
        <v>-6.8306412317237115E-3</v>
      </c>
      <c r="Z3094" s="38">
        <v>5.7535371714322533E-3</v>
      </c>
      <c r="AA3094" s="38">
        <v>-7.9651593149639675E-3</v>
      </c>
      <c r="AB3094" s="38">
        <v>9.1643786744170937E-4</v>
      </c>
    </row>
    <row r="3095" spans="23:28" x14ac:dyDescent="0.25">
      <c r="W3095" s="37">
        <v>8.5816904766019431E-3</v>
      </c>
      <c r="X3095" s="38">
        <v>4.6751431252923786E-3</v>
      </c>
      <c r="Y3095" s="38">
        <v>7.2709816213806346E-3</v>
      </c>
      <c r="Z3095" s="38">
        <v>5.2659800083631123E-3</v>
      </c>
      <c r="AA3095" s="38">
        <v>-1.0066153194103391E-2</v>
      </c>
      <c r="AB3095" s="38">
        <v>5.5652714344309063E-3</v>
      </c>
    </row>
    <row r="3096" spans="23:28" x14ac:dyDescent="0.25">
      <c r="W3096" s="37">
        <v>4.117320909243426E-3</v>
      </c>
      <c r="X3096" s="38">
        <v>1.0095161713048584E-2</v>
      </c>
      <c r="Y3096" s="38">
        <v>-5.0982638931272974E-4</v>
      </c>
      <c r="Z3096" s="38">
        <v>-6.4370478222997921E-3</v>
      </c>
      <c r="AA3096" s="38">
        <v>-7.3692583863623441E-3</v>
      </c>
      <c r="AB3096" s="38">
        <v>3.7171223517692854E-3</v>
      </c>
    </row>
    <row r="3097" spans="23:28" x14ac:dyDescent="0.25">
      <c r="W3097" s="37">
        <v>6.4723429795762056E-3</v>
      </c>
      <c r="X3097" s="38">
        <v>1.9563263938616729E-3</v>
      </c>
      <c r="Y3097" s="38">
        <v>-9.0573530264591675E-4</v>
      </c>
      <c r="Z3097" s="38">
        <v>-2.5472573831109915E-3</v>
      </c>
      <c r="AA3097" s="38">
        <v>1.0724677409697323E-2</v>
      </c>
      <c r="AB3097" s="38">
        <v>-7.2196035908869815E-3</v>
      </c>
    </row>
    <row r="3098" spans="23:28" x14ac:dyDescent="0.25">
      <c r="W3098" s="37">
        <v>6.3522194522956849E-4</v>
      </c>
      <c r="X3098" s="38">
        <v>-7.9419384267021063E-4</v>
      </c>
      <c r="Y3098" s="38">
        <v>3.8804381466012276E-3</v>
      </c>
      <c r="Z3098" s="38">
        <v>-9.6020582797682447E-4</v>
      </c>
      <c r="AA3098" s="38">
        <v>3.664557803957723E-3</v>
      </c>
      <c r="AB3098" s="38">
        <v>-7.8630563131024244E-3</v>
      </c>
    </row>
    <row r="3099" spans="23:28" x14ac:dyDescent="0.25">
      <c r="W3099" s="37">
        <v>3.9434225072764091E-4</v>
      </c>
      <c r="X3099" s="38">
        <v>-2.0997384055808648E-3</v>
      </c>
      <c r="Y3099" s="38">
        <v>-6.5615399029833503E-3</v>
      </c>
      <c r="Z3099" s="38">
        <v>1.5481069816206582E-2</v>
      </c>
      <c r="AA3099" s="38">
        <v>-8.4873518825508663E-3</v>
      </c>
      <c r="AB3099" s="38">
        <v>6.5124659705692468E-3</v>
      </c>
    </row>
    <row r="3100" spans="23:28" x14ac:dyDescent="0.25">
      <c r="W3100" s="37">
        <v>-3.8376821066922278E-4</v>
      </c>
      <c r="X3100" s="38">
        <v>-1.8827462529079639E-3</v>
      </c>
      <c r="Y3100" s="38">
        <v>3.8572644353313083E-3</v>
      </c>
      <c r="Z3100" s="38">
        <v>8.6195983211211566E-3</v>
      </c>
      <c r="AA3100" s="38">
        <v>-7.175575305055827E-3</v>
      </c>
      <c r="AB3100" s="38">
        <v>-4.6832195936403879E-4</v>
      </c>
    </row>
    <row r="3101" spans="23:28" x14ac:dyDescent="0.25">
      <c r="W3101" s="37">
        <v>5.5566399305447701E-3</v>
      </c>
      <c r="X3101" s="38">
        <v>-1.7532834610610734E-3</v>
      </c>
      <c r="Y3101" s="38">
        <v>-4.9799279390266753E-3</v>
      </c>
      <c r="Z3101" s="38">
        <v>6.3645153484969338E-3</v>
      </c>
      <c r="AA3101" s="38">
        <v>-4.5330449974164367E-3</v>
      </c>
      <c r="AB3101" s="38">
        <v>1.5052124266627652E-2</v>
      </c>
    </row>
    <row r="3102" spans="23:28" x14ac:dyDescent="0.25">
      <c r="W3102" s="37">
        <v>1.4307916580932215E-3</v>
      </c>
      <c r="X3102" s="38">
        <v>6.3893560607320979E-3</v>
      </c>
      <c r="Y3102" s="38">
        <v>4.5743044716378793E-3</v>
      </c>
      <c r="Z3102" s="38">
        <v>6.7335502520392762E-3</v>
      </c>
      <c r="AA3102" s="38">
        <v>-2.0984077163040639E-3</v>
      </c>
      <c r="AB3102" s="38">
        <v>-8.478755568045017E-4</v>
      </c>
    </row>
    <row r="3103" spans="23:28" x14ac:dyDescent="0.25">
      <c r="W3103" s="37">
        <v>2.9055804270668884E-3</v>
      </c>
      <c r="X3103" s="38">
        <v>3.1722738438111266E-4</v>
      </c>
      <c r="Y3103" s="38">
        <v>-8.6534789211000309E-4</v>
      </c>
      <c r="Z3103" s="38">
        <v>-2.9026585699910359E-3</v>
      </c>
      <c r="AA3103" s="38">
        <v>1.9774018402211367E-3</v>
      </c>
      <c r="AB3103" s="38">
        <v>3.7811719051787803E-4</v>
      </c>
    </row>
    <row r="3104" spans="23:28" x14ac:dyDescent="0.25">
      <c r="W3104" s="37">
        <v>-6.0419482451979983E-4</v>
      </c>
      <c r="X3104" s="38">
        <v>3.4423416743957205E-3</v>
      </c>
      <c r="Y3104" s="38">
        <v>-6.6966088292669161E-3</v>
      </c>
      <c r="Z3104" s="38">
        <v>5.6873556885249851E-3</v>
      </c>
      <c r="AA3104" s="38">
        <v>6.1226157059427345E-4</v>
      </c>
      <c r="AB3104" s="38">
        <v>1.0687941225011309E-2</v>
      </c>
    </row>
    <row r="3105" spans="23:28" x14ac:dyDescent="0.25">
      <c r="W3105" s="37">
        <v>3.3970816411951089E-3</v>
      </c>
      <c r="X3105" s="38">
        <v>2.2057632716278022E-3</v>
      </c>
      <c r="Y3105" s="38">
        <v>1.3051415872317741E-2</v>
      </c>
      <c r="Z3105" s="38">
        <v>1.4695970874810881E-3</v>
      </c>
      <c r="AA3105" s="38">
        <v>-2.0960775908781216E-3</v>
      </c>
      <c r="AB3105" s="38">
        <v>5.9189434649524627E-4</v>
      </c>
    </row>
    <row r="3106" spans="23:28" x14ac:dyDescent="0.25">
      <c r="W3106" s="37">
        <v>-4.5985617225611352E-3</v>
      </c>
      <c r="X3106" s="38">
        <v>3.1953846135147615E-3</v>
      </c>
      <c r="Y3106" s="38">
        <v>-3.3731555931321051E-3</v>
      </c>
      <c r="Z3106" s="38">
        <v>2.8913881256641613E-3</v>
      </c>
      <c r="AA3106" s="38">
        <v>-9.3148596387356529E-3</v>
      </c>
      <c r="AB3106" s="38">
        <v>1.7771320725738768E-2</v>
      </c>
    </row>
    <row r="3107" spans="23:28" x14ac:dyDescent="0.25">
      <c r="W3107" s="37">
        <v>-3.0037251553963864E-3</v>
      </c>
      <c r="X3107" s="38">
        <v>-1.9184229151724139E-3</v>
      </c>
      <c r="Y3107" s="38">
        <v>5.5341995726426833E-3</v>
      </c>
      <c r="Z3107" s="38">
        <v>-9.4436273290455577E-3</v>
      </c>
      <c r="AA3107" s="38">
        <v>-7.0617735072039068E-3</v>
      </c>
      <c r="AB3107" s="38">
        <v>-4.0139764438536078E-4</v>
      </c>
    </row>
    <row r="3108" spans="23:28" x14ac:dyDescent="0.25">
      <c r="W3108" s="37">
        <v>-4.2468770834617319E-3</v>
      </c>
      <c r="X3108" s="38">
        <v>7.4647463659639462E-3</v>
      </c>
      <c r="Y3108" s="38">
        <v>1.1550098002349842E-3</v>
      </c>
      <c r="Z3108" s="38">
        <v>-2.10625897731632E-2</v>
      </c>
      <c r="AA3108" s="38">
        <v>-1.2860684077069164E-2</v>
      </c>
      <c r="AB3108" s="38">
        <v>5.3363101222988919E-3</v>
      </c>
    </row>
    <row r="3109" spans="23:28" x14ac:dyDescent="0.25">
      <c r="W3109" s="37">
        <v>-6.1620153564959758E-3</v>
      </c>
      <c r="X3109" s="38">
        <v>1.0815996008896036E-3</v>
      </c>
      <c r="Y3109" s="38">
        <v>6.0532265393281708E-3</v>
      </c>
      <c r="Z3109" s="38">
        <v>5.5284014554956226E-3</v>
      </c>
      <c r="AA3109" s="38">
        <v>5.195243935403414E-3</v>
      </c>
      <c r="AB3109" s="38">
        <v>1.2453931530113914E-2</v>
      </c>
    </row>
    <row r="3110" spans="23:28" x14ac:dyDescent="0.25">
      <c r="W3110" s="37">
        <v>3.2667882942390859E-3</v>
      </c>
      <c r="X3110" s="38">
        <v>-1.3936173602123745E-3</v>
      </c>
      <c r="Y3110" s="38">
        <v>-1.9908518374577391E-4</v>
      </c>
      <c r="Z3110" s="38">
        <v>7.883018839339638E-3</v>
      </c>
      <c r="AA3110" s="38">
        <v>1.441238738708198E-2</v>
      </c>
      <c r="AB3110" s="38">
        <v>-1.3683476228028303E-2</v>
      </c>
    </row>
    <row r="3111" spans="23:28" x14ac:dyDescent="0.25">
      <c r="W3111" s="37">
        <v>3.0306274447852045E-3</v>
      </c>
      <c r="X3111" s="38">
        <v>-2.4779786074068393E-3</v>
      </c>
      <c r="Y3111" s="38">
        <v>8.7988300816083213E-3</v>
      </c>
      <c r="Z3111" s="38">
        <v>1.0549831775580241E-2</v>
      </c>
      <c r="AA3111" s="38">
        <v>3.7836081138346344E-3</v>
      </c>
      <c r="AB3111" s="38">
        <v>2.3151588164764688E-4</v>
      </c>
    </row>
    <row r="3112" spans="23:28" x14ac:dyDescent="0.25">
      <c r="W3112" s="37">
        <v>-7.0516483310726474E-3</v>
      </c>
      <c r="X3112" s="38">
        <v>3.1474342202054686E-3</v>
      </c>
      <c r="Y3112" s="38">
        <v>2.2123139779396293E-4</v>
      </c>
      <c r="Z3112" s="38">
        <v>2.0551144492055745E-4</v>
      </c>
      <c r="AA3112" s="38">
        <v>-2.6007216400932521E-3</v>
      </c>
      <c r="AB3112" s="38">
        <v>3.7088301759344178E-3</v>
      </c>
    </row>
    <row r="3113" spans="23:28" x14ac:dyDescent="0.25">
      <c r="W3113" s="37">
        <v>1.1451052400842309E-2</v>
      </c>
      <c r="X3113" s="38">
        <v>2.0515459121052118E-3</v>
      </c>
      <c r="Y3113" s="38">
        <v>1.6424721484814655E-3</v>
      </c>
      <c r="Z3113" s="38">
        <v>4.5452007346568277E-3</v>
      </c>
      <c r="AA3113" s="38">
        <v>-8.6168304586783061E-3</v>
      </c>
      <c r="AB3113" s="38">
        <v>8.7951787271653304E-3</v>
      </c>
    </row>
    <row r="3114" spans="23:28" x14ac:dyDescent="0.25">
      <c r="W3114" s="37">
        <v>-1.0604924091254361E-3</v>
      </c>
      <c r="X3114" s="38">
        <v>-7.9951406152977134E-3</v>
      </c>
      <c r="Y3114" s="38">
        <v>-1.9753044961784332E-3</v>
      </c>
      <c r="Z3114" s="38">
        <v>-1.2879738998606627E-3</v>
      </c>
      <c r="AA3114" s="38">
        <v>-4.4495730288792402E-3</v>
      </c>
      <c r="AB3114" s="38">
        <v>-7.8717760935556724E-3</v>
      </c>
    </row>
    <row r="3115" spans="23:28" x14ac:dyDescent="0.25">
      <c r="W3115" s="37">
        <v>4.5605596960725959E-3</v>
      </c>
      <c r="X3115" s="38">
        <v>-9.4326277869404285E-3</v>
      </c>
      <c r="Y3115" s="38">
        <v>-3.6806324664794368E-4</v>
      </c>
      <c r="Z3115" s="38">
        <v>-1.3172836308229308E-3</v>
      </c>
      <c r="AA3115" s="38">
        <v>-8.9991849416866908E-3</v>
      </c>
      <c r="AB3115" s="38">
        <v>-2.2663239200152018E-3</v>
      </c>
    </row>
    <row r="3116" spans="23:28" x14ac:dyDescent="0.25">
      <c r="W3116" s="37">
        <v>-6.1780584792373696E-3</v>
      </c>
      <c r="X3116" s="38">
        <v>-1.146156491106376E-2</v>
      </c>
      <c r="Y3116" s="38">
        <v>1.2004921673500212E-2</v>
      </c>
      <c r="Z3116" s="38">
        <v>-4.5088025596560339E-4</v>
      </c>
      <c r="AA3116" s="38">
        <v>-9.7521286842413256E-3</v>
      </c>
      <c r="AB3116" s="38">
        <v>1.456344764745736E-2</v>
      </c>
    </row>
    <row r="3117" spans="23:28" x14ac:dyDescent="0.25">
      <c r="W3117" s="37">
        <v>-2.5387848837999543E-5</v>
      </c>
      <c r="X3117" s="38">
        <v>-7.3668912702705711E-3</v>
      </c>
      <c r="Y3117" s="38">
        <v>-4.0419725923551593E-3</v>
      </c>
      <c r="Z3117" s="38">
        <v>-2.9388552472373714E-4</v>
      </c>
      <c r="AA3117" s="38">
        <v>8.6026283644139757E-3</v>
      </c>
      <c r="AB3117" s="38">
        <v>1.4255974773628987E-2</v>
      </c>
    </row>
    <row r="3118" spans="23:28" x14ac:dyDescent="0.25">
      <c r="W3118" s="37">
        <v>-8.2694430011557418E-3</v>
      </c>
      <c r="X3118" s="38">
        <v>7.4312170616176437E-3</v>
      </c>
      <c r="Y3118" s="38">
        <v>-2.8312757439802223E-3</v>
      </c>
      <c r="Z3118" s="38">
        <v>-1.4595693907613178E-4</v>
      </c>
      <c r="AA3118" s="38">
        <v>-1.6956693147122861E-2</v>
      </c>
      <c r="AB3118" s="38">
        <v>-2.2299775274528654E-3</v>
      </c>
    </row>
    <row r="3119" spans="23:28" x14ac:dyDescent="0.25">
      <c r="W3119" s="37">
        <v>4.6822232116013763E-3</v>
      </c>
      <c r="X3119" s="38">
        <v>6.8639657618186902E-3</v>
      </c>
      <c r="Y3119" s="38">
        <v>-4.4102223609537756E-3</v>
      </c>
      <c r="Z3119" s="38">
        <v>-6.275789104773867E-3</v>
      </c>
      <c r="AA3119" s="38">
        <v>4.102445669658482E-3</v>
      </c>
      <c r="AB3119" s="38">
        <v>-8.0549082518824432E-3</v>
      </c>
    </row>
    <row r="3120" spans="23:28" x14ac:dyDescent="0.25">
      <c r="W3120" s="37">
        <v>7.0176760937087227E-3</v>
      </c>
      <c r="X3120" s="38">
        <v>-4.3955692283125245E-3</v>
      </c>
      <c r="Y3120" s="38">
        <v>2.7880782845713834E-4</v>
      </c>
      <c r="Z3120" s="38">
        <v>6.6053270787335347E-3</v>
      </c>
      <c r="AA3120" s="38">
        <v>1.2699299223721027E-3</v>
      </c>
      <c r="AB3120" s="38">
        <v>-8.2920359737850956E-3</v>
      </c>
    </row>
    <row r="3121" spans="23:28" x14ac:dyDescent="0.25">
      <c r="W3121" s="37">
        <v>8.8417072220036059E-4</v>
      </c>
      <c r="X3121" s="38">
        <v>1.5201293288337183E-3</v>
      </c>
      <c r="Y3121" s="38">
        <v>6.2302746805959035E-3</v>
      </c>
      <c r="Z3121" s="38">
        <v>9.1603380186199498E-3</v>
      </c>
      <c r="AA3121" s="38">
        <v>8.6156312282662829E-3</v>
      </c>
      <c r="AB3121" s="38">
        <v>8.9678974553738956E-3</v>
      </c>
    </row>
    <row r="3122" spans="23:28" x14ac:dyDescent="0.25">
      <c r="W3122" s="37">
        <v>-2.8586907637887628E-3</v>
      </c>
      <c r="X3122" s="38">
        <v>-4.2243931577468172E-4</v>
      </c>
      <c r="Y3122" s="38">
        <v>-1.9092384417912403E-3</v>
      </c>
      <c r="Z3122" s="38">
        <v>5.2387125750385163E-3</v>
      </c>
      <c r="AA3122" s="38">
        <v>5.3563052607467397E-3</v>
      </c>
      <c r="AB3122" s="38">
        <v>-4.805848344403927E-7</v>
      </c>
    </row>
    <row r="3123" spans="23:28" x14ac:dyDescent="0.25">
      <c r="W3123" s="37">
        <v>-4.0686919737723658E-3</v>
      </c>
      <c r="X3123" s="38">
        <v>3.080746221508889E-3</v>
      </c>
      <c r="Y3123" s="38">
        <v>6.6632583462123882E-4</v>
      </c>
      <c r="Z3123" s="38">
        <v>-4.4923388933682876E-3</v>
      </c>
      <c r="AA3123" s="38">
        <v>-1.072989515149966E-2</v>
      </c>
      <c r="AB3123" s="38">
        <v>2.2211601709717799E-3</v>
      </c>
    </row>
    <row r="3124" spans="23:28" x14ac:dyDescent="0.25">
      <c r="W3124" s="37">
        <v>-1.1787201492566965E-3</v>
      </c>
      <c r="X3124" s="38">
        <v>4.5755580393015399E-3</v>
      </c>
      <c r="Y3124" s="38">
        <v>-3.1353417349600865E-5</v>
      </c>
      <c r="Z3124" s="38">
        <v>3.0809561242960623E-3</v>
      </c>
      <c r="AA3124" s="38">
        <v>2.5379077816149219E-3</v>
      </c>
      <c r="AB3124" s="38">
        <v>-1.0740282024120097E-2</v>
      </c>
    </row>
    <row r="3125" spans="23:28" x14ac:dyDescent="0.25">
      <c r="W3125" s="37">
        <v>-4.6479643515485807E-4</v>
      </c>
      <c r="X3125" s="38">
        <v>9.9091590962198106E-3</v>
      </c>
      <c r="Y3125" s="38">
        <v>-6.4039882813143783E-3</v>
      </c>
      <c r="Z3125" s="38">
        <v>7.0131104401581976E-3</v>
      </c>
      <c r="AA3125" s="38">
        <v>1.6963199560530483E-3</v>
      </c>
      <c r="AB3125" s="38">
        <v>-5.1408750060669261E-3</v>
      </c>
    </row>
    <row r="3126" spans="23:28" x14ac:dyDescent="0.25">
      <c r="W3126" s="37">
        <v>7.0317043218878087E-3</v>
      </c>
      <c r="X3126" s="38">
        <v>-2.9452306100429268E-3</v>
      </c>
      <c r="Y3126" s="38">
        <v>-4.782568866582005E-3</v>
      </c>
      <c r="Z3126" s="38">
        <v>7.0989007402487911E-3</v>
      </c>
      <c r="AA3126" s="38">
        <v>3.425914761563763E-3</v>
      </c>
      <c r="AB3126" s="38">
        <v>2.6754439637774342E-3</v>
      </c>
    </row>
    <row r="3127" spans="23:28" x14ac:dyDescent="0.25">
      <c r="W3127" s="37">
        <v>1.3252187864040024E-3</v>
      </c>
      <c r="X3127" s="38">
        <v>4.9757274862349734E-4</v>
      </c>
      <c r="Y3127" s="38">
        <v>1.4408559246054211E-3</v>
      </c>
      <c r="Z3127" s="38">
        <v>2.2750420176464101E-3</v>
      </c>
      <c r="AA3127" s="38">
        <v>-8.3613875939510772E-3</v>
      </c>
      <c r="AB3127" s="38">
        <v>-3.0964386347601246E-3</v>
      </c>
    </row>
    <row r="3128" spans="23:28" x14ac:dyDescent="0.25">
      <c r="W3128" s="37">
        <v>4.6295603306120026E-3</v>
      </c>
      <c r="X3128" s="38">
        <v>1.1512330736673904E-2</v>
      </c>
      <c r="Y3128" s="38">
        <v>-7.1246931697227407E-3</v>
      </c>
      <c r="Z3128" s="38">
        <v>4.4328191673514081E-3</v>
      </c>
      <c r="AA3128" s="38">
        <v>-6.0707291448954493E-3</v>
      </c>
      <c r="AB3128" s="38">
        <v>3.3823257934855063E-4</v>
      </c>
    </row>
    <row r="3129" spans="23:28" x14ac:dyDescent="0.25">
      <c r="W3129" s="37">
        <v>-1.2397324871941237E-3</v>
      </c>
      <c r="X3129" s="38">
        <v>1.1410280037816847E-3</v>
      </c>
      <c r="Y3129" s="38">
        <v>5.3416282531121399E-3</v>
      </c>
      <c r="Z3129" s="38">
        <v>-9.0245147354551594E-3</v>
      </c>
      <c r="AA3129" s="38">
        <v>-4.6159057855140418E-3</v>
      </c>
      <c r="AB3129" s="38">
        <v>-6.4613683740513805E-3</v>
      </c>
    </row>
    <row r="3130" spans="23:28" x14ac:dyDescent="0.25">
      <c r="W3130" s="37">
        <v>8.2213192854251244E-4</v>
      </c>
      <c r="X3130" s="38">
        <v>-2.9746396032569464E-3</v>
      </c>
      <c r="Y3130" s="38">
        <v>6.2660841108969183E-3</v>
      </c>
      <c r="Z3130" s="38">
        <v>-1.2841072245163378E-2</v>
      </c>
      <c r="AA3130" s="38">
        <v>-7.2293849724810576E-4</v>
      </c>
      <c r="AB3130" s="38">
        <v>6.1040951756116558E-3</v>
      </c>
    </row>
    <row r="3131" spans="23:28" x14ac:dyDescent="0.25">
      <c r="W3131" s="37">
        <v>2.7946946966025277E-3</v>
      </c>
      <c r="X3131" s="38">
        <v>-7.75699099196936E-3</v>
      </c>
      <c r="Y3131" s="38">
        <v>1.0070842250164424E-2</v>
      </c>
      <c r="Z3131" s="38">
        <v>1.4688658332789782E-2</v>
      </c>
      <c r="AA3131" s="38">
        <v>-8.581840378511698E-3</v>
      </c>
      <c r="AB3131" s="38">
        <v>-1.7533157596186357E-3</v>
      </c>
    </row>
    <row r="3132" spans="23:28" x14ac:dyDescent="0.25">
      <c r="W3132" s="37">
        <v>-2.4801757126639125E-3</v>
      </c>
      <c r="X3132" s="38">
        <v>-3.3422193175501888E-3</v>
      </c>
      <c r="Y3132" s="38">
        <v>4.1679933013288976E-3</v>
      </c>
      <c r="Z3132" s="38">
        <v>-4.0756422701524581E-4</v>
      </c>
      <c r="AA3132" s="38">
        <v>5.746299499250017E-3</v>
      </c>
      <c r="AB3132" s="38">
        <v>1.2383486854436342E-3</v>
      </c>
    </row>
    <row r="3133" spans="23:28" x14ac:dyDescent="0.25">
      <c r="W3133" s="37">
        <v>6.1776741540583314E-3</v>
      </c>
      <c r="X3133" s="38">
        <v>-2.2828197436174373E-3</v>
      </c>
      <c r="Y3133" s="38">
        <v>5.8082860874070323E-3</v>
      </c>
      <c r="Z3133" s="38">
        <v>6.6309109964378873E-3</v>
      </c>
      <c r="AA3133" s="38">
        <v>-8.9303765334188944E-4</v>
      </c>
      <c r="AB3133" s="38">
        <v>-1.6629056391466294E-4</v>
      </c>
    </row>
    <row r="3134" spans="23:28" x14ac:dyDescent="0.25">
      <c r="W3134" s="37">
        <v>5.3805742618336806E-3</v>
      </c>
      <c r="X3134" s="38">
        <v>4.0255292040237683E-3</v>
      </c>
      <c r="Y3134" s="38">
        <v>2.2500231858008195E-3</v>
      </c>
      <c r="Z3134" s="38">
        <v>-5.2643274004083654E-3</v>
      </c>
      <c r="AA3134" s="38">
        <v>-3.4988159667700535E-4</v>
      </c>
      <c r="AB3134" s="38">
        <v>-3.3123957358508049E-3</v>
      </c>
    </row>
    <row r="3135" spans="23:28" x14ac:dyDescent="0.25">
      <c r="W3135" s="37">
        <v>3.28595830523991E-3</v>
      </c>
      <c r="X3135" s="38">
        <v>-5.5700868071871801E-3</v>
      </c>
      <c r="Y3135" s="38">
        <v>1.1449295544074267E-2</v>
      </c>
      <c r="Z3135" s="38">
        <v>-1.3649326425991604E-3</v>
      </c>
      <c r="AA3135" s="38">
        <v>1.0858576534781604E-3</v>
      </c>
      <c r="AB3135" s="38">
        <v>1.3827095725797699E-2</v>
      </c>
    </row>
    <row r="3136" spans="23:28" x14ac:dyDescent="0.25">
      <c r="W3136" s="37">
        <v>9.4412521002581341E-3</v>
      </c>
      <c r="X3136" s="38">
        <v>9.7561059217332515E-4</v>
      </c>
      <c r="Y3136" s="38">
        <v>1.0395916381672578E-3</v>
      </c>
      <c r="Z3136" s="38">
        <v>9.2725263956082923E-3</v>
      </c>
      <c r="AA3136" s="38">
        <v>1.0632210579467937E-3</v>
      </c>
      <c r="AB3136" s="38">
        <v>3.5689735237974659E-5</v>
      </c>
    </row>
    <row r="3137" spans="23:28" x14ac:dyDescent="0.25">
      <c r="W3137" s="37">
        <v>1.0069443001155741E-2</v>
      </c>
      <c r="X3137" s="38">
        <v>2.765902129591268E-3</v>
      </c>
      <c r="Y3137" s="38">
        <v>6.4553731049760248E-3</v>
      </c>
      <c r="Z3137" s="38">
        <v>-4.503157551124605E-3</v>
      </c>
      <c r="AA3137" s="38">
        <v>9.4571808550506821E-3</v>
      </c>
      <c r="AB3137" s="38">
        <v>-6.4246279144877915E-3</v>
      </c>
    </row>
    <row r="3138" spans="23:28" x14ac:dyDescent="0.25">
      <c r="W3138" s="37">
        <v>-3.4110379920108246E-3</v>
      </c>
      <c r="X3138" s="38">
        <v>-2.0888980631971203E-3</v>
      </c>
      <c r="Y3138" s="38">
        <v>3.0458513725112428E-3</v>
      </c>
      <c r="Z3138" s="38">
        <v>3.2812461855257422E-3</v>
      </c>
      <c r="AA3138" s="38">
        <v>1.8772370059275999E-3</v>
      </c>
      <c r="AB3138" s="38">
        <v>5.7956245576737276E-3</v>
      </c>
    </row>
    <row r="3139" spans="23:28" x14ac:dyDescent="0.25">
      <c r="W3139" s="37">
        <v>5.7052859256131339E-3</v>
      </c>
      <c r="X3139" s="38">
        <v>-4.2129566029179841E-3</v>
      </c>
      <c r="Y3139" s="38">
        <v>1.5136902327900317E-3</v>
      </c>
      <c r="Z3139" s="38">
        <v>-6.5078393656112904E-4</v>
      </c>
      <c r="AA3139" s="38">
        <v>-2.9061237354762858E-4</v>
      </c>
      <c r="AB3139" s="38">
        <v>9.5004915841731419E-3</v>
      </c>
    </row>
    <row r="3140" spans="23:28" x14ac:dyDescent="0.25">
      <c r="W3140" s="37">
        <v>-2.2400420994032168E-3</v>
      </c>
      <c r="X3140" s="38">
        <v>-3.7063109377631917E-3</v>
      </c>
      <c r="Y3140" s="38">
        <v>-5.3551742434559861E-3</v>
      </c>
      <c r="Z3140" s="38">
        <v>2.2081360710501027E-3</v>
      </c>
      <c r="AA3140" s="38">
        <v>5.9029985242057591E-3</v>
      </c>
      <c r="AB3140" s="38">
        <v>-9.6280069520740651E-3</v>
      </c>
    </row>
    <row r="3141" spans="23:28" x14ac:dyDescent="0.25">
      <c r="W3141" s="37">
        <v>1.5467336334026186E-3</v>
      </c>
      <c r="X3141" s="38">
        <v>-5.6651591714617089E-3</v>
      </c>
      <c r="Y3141" s="38">
        <v>3.1230847371749408E-3</v>
      </c>
      <c r="Z3141" s="38">
        <v>6.7258088400478297E-3</v>
      </c>
      <c r="AA3141" s="38">
        <v>-6.5195647802203894E-3</v>
      </c>
      <c r="AB3141" s="38">
        <v>-2.3232456406854906E-3</v>
      </c>
    </row>
    <row r="3142" spans="23:28" x14ac:dyDescent="0.25">
      <c r="W3142" s="37">
        <v>-7.9053173385560515E-3</v>
      </c>
      <c r="X3142" s="38">
        <v>7.6478495045885202E-3</v>
      </c>
      <c r="Y3142" s="38">
        <v>1.226838433516241E-3</v>
      </c>
      <c r="Z3142" s="38">
        <v>8.5052572520282407E-3</v>
      </c>
      <c r="AA3142" s="38">
        <v>-6.4990243471693254E-4</v>
      </c>
      <c r="AB3142" s="38">
        <v>-6.5477434178646946E-4</v>
      </c>
    </row>
    <row r="3143" spans="23:28" x14ac:dyDescent="0.25">
      <c r="W3143" s="37">
        <v>5.6652636567363513E-3</v>
      </c>
      <c r="X3143" s="38">
        <v>3.4691763881710487E-5</v>
      </c>
      <c r="Y3143" s="38">
        <v>-5.0213148546812596E-3</v>
      </c>
      <c r="Z3143" s="38">
        <v>1.0807630454411264E-2</v>
      </c>
      <c r="AA3143" s="38">
        <v>-4.6943202359136195E-3</v>
      </c>
      <c r="AB3143" s="38">
        <v>-5.2995582415074748E-3</v>
      </c>
    </row>
    <row r="3144" spans="23:28" x14ac:dyDescent="0.25">
      <c r="W3144" s="37">
        <v>-1.1783589889106225E-3</v>
      </c>
      <c r="X3144" s="38">
        <v>-7.794226396275917E-3</v>
      </c>
      <c r="Y3144" s="38">
        <v>5.1745510000146175E-4</v>
      </c>
      <c r="Z3144" s="38">
        <v>-2.0988212592499625E-3</v>
      </c>
      <c r="AA3144" s="38">
        <v>-3.3029326358810073E-4</v>
      </c>
      <c r="AB3144" s="38">
        <v>8.7756095275712143E-3</v>
      </c>
    </row>
    <row r="3145" spans="23:28" x14ac:dyDescent="0.25">
      <c r="W3145" s="37">
        <v>6.076597082923399E-4</v>
      </c>
      <c r="X3145" s="38">
        <v>6.8740376334753819E-3</v>
      </c>
      <c r="Y3145" s="38">
        <v>9.1784692727320365E-3</v>
      </c>
      <c r="Z3145" s="38">
        <v>-2.3586139381393881E-3</v>
      </c>
      <c r="AA3145" s="38">
        <v>-3.9570991101674736E-3</v>
      </c>
      <c r="AB3145" s="38">
        <v>7.1244184858973315E-3</v>
      </c>
    </row>
    <row r="3146" spans="23:28" x14ac:dyDescent="0.25">
      <c r="W3146" s="37">
        <v>2.2496277006197486E-3</v>
      </c>
      <c r="X3146" s="38">
        <v>1.5695894128621149E-3</v>
      </c>
      <c r="Y3146" s="38">
        <v>2.0301258899085954E-3</v>
      </c>
      <c r="Z3146" s="38">
        <v>8.9932697922733493E-3</v>
      </c>
      <c r="AA3146" s="38">
        <v>1.0190108438208698E-2</v>
      </c>
      <c r="AB3146" s="38">
        <v>4.1154234771842314E-3</v>
      </c>
    </row>
    <row r="3147" spans="23:28" x14ac:dyDescent="0.25">
      <c r="W3147" s="37">
        <v>1.4908060529691283E-3</v>
      </c>
      <c r="X3147" s="38">
        <v>4.2228441796032714E-4</v>
      </c>
      <c r="Y3147" s="38">
        <v>3.7365464282207543E-3</v>
      </c>
      <c r="Z3147" s="38">
        <v>5.230019010770047E-3</v>
      </c>
      <c r="AA3147" s="38">
        <v>-1.0284981580218301E-3</v>
      </c>
      <c r="AB3147" s="38">
        <v>-4.8193498706619719E-3</v>
      </c>
    </row>
    <row r="3148" spans="23:28" x14ac:dyDescent="0.25">
      <c r="W3148" s="37">
        <v>-3.8317327698692682E-3</v>
      </c>
      <c r="X3148" s="38">
        <v>8.1206824577529906E-3</v>
      </c>
      <c r="Y3148" s="38">
        <v>-5.0330991434260801E-3</v>
      </c>
      <c r="Z3148" s="38">
        <v>-3.0788550388195293E-3</v>
      </c>
      <c r="AA3148" s="38">
        <v>-5.1423613366670907E-3</v>
      </c>
      <c r="AB3148" s="38">
        <v>-1.1956557246879674E-2</v>
      </c>
    </row>
    <row r="3149" spans="23:28" x14ac:dyDescent="0.25">
      <c r="W3149" s="37">
        <v>-2.5403849440423067E-3</v>
      </c>
      <c r="X3149" s="38">
        <v>8.3025865640374823E-3</v>
      </c>
      <c r="Y3149" s="38">
        <v>-2.2921476187970262E-3</v>
      </c>
      <c r="Z3149" s="38">
        <v>3.7928762420335257E-3</v>
      </c>
      <c r="AA3149" s="38">
        <v>4.2126768322195852E-4</v>
      </c>
      <c r="AB3149" s="38">
        <v>5.6849336523431705E-3</v>
      </c>
    </row>
    <row r="3150" spans="23:28" x14ac:dyDescent="0.25">
      <c r="W3150" s="37">
        <v>4.5645707814255732E-4</v>
      </c>
      <c r="X3150" s="38">
        <v>-8.3840195040684184E-3</v>
      </c>
      <c r="Y3150" s="38">
        <v>-5.0418720611232872E-4</v>
      </c>
      <c r="Z3150" s="38">
        <v>-4.8002428608640915E-3</v>
      </c>
      <c r="AA3150" s="38">
        <v>-9.7507334784604615E-4</v>
      </c>
      <c r="AB3150" s="38">
        <v>1.2462467942772491E-3</v>
      </c>
    </row>
    <row r="3151" spans="23:28" x14ac:dyDescent="0.25">
      <c r="W3151" s="37">
        <v>-3.2477840113657296E-3</v>
      </c>
      <c r="X3151" s="38">
        <v>2.8952940695271536E-3</v>
      </c>
      <c r="Y3151" s="38">
        <v>-3.9497096322033028E-3</v>
      </c>
      <c r="Z3151" s="38">
        <v>-4.7836157856982037E-4</v>
      </c>
      <c r="AA3151" s="38">
        <v>-1.5069302061339841E-3</v>
      </c>
      <c r="AB3151" s="38">
        <v>-1.7457531358662529E-2</v>
      </c>
    </row>
    <row r="3152" spans="23:28" x14ac:dyDescent="0.25">
      <c r="W3152" s="37">
        <v>4.172046510560904E-4</v>
      </c>
      <c r="X3152" s="38">
        <v>9.4819547737424736E-3</v>
      </c>
      <c r="Y3152" s="38">
        <v>3.5204312103393025E-3</v>
      </c>
      <c r="Z3152" s="38">
        <v>1.1591486366643221E-2</v>
      </c>
      <c r="AA3152" s="38">
        <v>5.6330324842827394E-3</v>
      </c>
      <c r="AB3152" s="38">
        <v>2.4070675671158826E-3</v>
      </c>
    </row>
    <row r="3153" spans="23:28" x14ac:dyDescent="0.25">
      <c r="W3153" s="37">
        <v>1.1100147412420483E-3</v>
      </c>
      <c r="X3153" s="38">
        <v>-1.2890726404511952E-3</v>
      </c>
      <c r="Y3153" s="38">
        <v>-4.8936126513093774E-3</v>
      </c>
      <c r="Z3153" s="38">
        <v>5.755993448320805E-3</v>
      </c>
      <c r="AA3153" s="38">
        <v>2.7629520592279732E-3</v>
      </c>
      <c r="AB3153" s="38">
        <v>-6.0087100665768959E-4</v>
      </c>
    </row>
    <row r="3154" spans="23:28" x14ac:dyDescent="0.25">
      <c r="W3154" s="37">
        <v>1.1833683083736105E-3</v>
      </c>
      <c r="X3154" s="38">
        <v>-9.8604991737738599E-4</v>
      </c>
      <c r="Y3154" s="38">
        <v>3.7127495686978366E-3</v>
      </c>
      <c r="Z3154" s="38">
        <v>4.6068825516267669E-4</v>
      </c>
      <c r="AA3154" s="38">
        <v>-3.3929289556108421E-4</v>
      </c>
      <c r="AB3154" s="38">
        <v>4.3065375883874369E-3</v>
      </c>
    </row>
    <row r="3155" spans="23:28" x14ac:dyDescent="0.25">
      <c r="W3155" s="37">
        <v>-1.8204925800106139E-3</v>
      </c>
      <c r="X3155" s="38">
        <v>4.0524311296176157E-3</v>
      </c>
      <c r="Y3155" s="38">
        <v>-9.9983685863335261E-4</v>
      </c>
      <c r="Z3155" s="38">
        <v>1.540718722782185E-3</v>
      </c>
      <c r="AA3155" s="38">
        <v>8.2079585955478242E-3</v>
      </c>
      <c r="AB3155" s="38">
        <v>-1.6086428637332574E-3</v>
      </c>
    </row>
    <row r="3156" spans="23:28" x14ac:dyDescent="0.25">
      <c r="W3156" s="37">
        <v>-2.4540771255502471E-3</v>
      </c>
      <c r="X3156" s="38">
        <v>4.1489401862781963E-4</v>
      </c>
      <c r="Y3156" s="38">
        <v>1.4462668257725455E-3</v>
      </c>
      <c r="Z3156" s="38">
        <v>-1.1189902203722159E-2</v>
      </c>
      <c r="AA3156" s="38">
        <v>3.4032447375357145E-4</v>
      </c>
      <c r="AB3156" s="38">
        <v>1.5813260487344813E-2</v>
      </c>
    </row>
    <row r="3157" spans="23:28" x14ac:dyDescent="0.25">
      <c r="W3157" s="37">
        <v>-2.3987815757223864E-3</v>
      </c>
      <c r="X3157" s="38">
        <v>-3.9038896668207599E-3</v>
      </c>
      <c r="Y3157" s="38">
        <v>3.1106279418996567E-3</v>
      </c>
      <c r="Z3157" s="38">
        <v>6.7286238989538102E-3</v>
      </c>
      <c r="AA3157" s="38">
        <v>1.5820444933604448E-3</v>
      </c>
      <c r="AB3157" s="38">
        <v>-5.7601471063331699E-3</v>
      </c>
    </row>
    <row r="3158" spans="23:28" x14ac:dyDescent="0.25">
      <c r="W3158" s="37">
        <v>-2.4890526538016268E-3</v>
      </c>
      <c r="X3158" s="38">
        <v>-1.3641647658223519E-3</v>
      </c>
      <c r="Y3158" s="38">
        <v>-5.7545438898741865E-4</v>
      </c>
      <c r="Z3158" s="38">
        <v>5.6739427607964896E-3</v>
      </c>
      <c r="AA3158" s="38">
        <v>-2.4887075450271369E-3</v>
      </c>
      <c r="AB3158" s="38">
        <v>-3.1912494783806322E-3</v>
      </c>
    </row>
    <row r="3159" spans="23:28" x14ac:dyDescent="0.25">
      <c r="W3159" s="37">
        <v>6.6179856412403749E-3</v>
      </c>
      <c r="X3159" s="38">
        <v>-3.4426546264730859E-3</v>
      </c>
      <c r="Y3159" s="38">
        <v>-1.6941720873059239E-3</v>
      </c>
      <c r="Z3159" s="38">
        <v>4.5473672260697637E-3</v>
      </c>
      <c r="AA3159" s="38">
        <v>7.0266232033725827E-3</v>
      </c>
      <c r="AB3159" s="38">
        <v>3.3850747889904598E-3</v>
      </c>
    </row>
    <row r="3160" spans="23:28" x14ac:dyDescent="0.25">
      <c r="W3160" s="37">
        <v>-3.8177995838865175E-3</v>
      </c>
      <c r="X3160" s="38">
        <v>3.1766688087154762E-3</v>
      </c>
      <c r="Y3160" s="38">
        <v>3.0777496754453746E-4</v>
      </c>
      <c r="Z3160" s="38">
        <v>1.6775250658894946E-3</v>
      </c>
      <c r="AA3160" s="38">
        <v>9.4550264440011224E-3</v>
      </c>
      <c r="AB3160" s="38">
        <v>-5.7891236075316554E-3</v>
      </c>
    </row>
    <row r="3161" spans="23:28" x14ac:dyDescent="0.25">
      <c r="W3161" s="37">
        <v>4.59918484466325E-3</v>
      </c>
      <c r="X3161" s="38">
        <v>-6.9913979425327852E-3</v>
      </c>
      <c r="Y3161" s="38">
        <v>8.2389221216122681E-3</v>
      </c>
      <c r="Z3161" s="38">
        <v>2.5702368221402136E-3</v>
      </c>
      <c r="AA3161" s="38">
        <v>9.8837084043305358E-3</v>
      </c>
      <c r="AB3161" s="38">
        <v>6.3381206679299796E-3</v>
      </c>
    </row>
    <row r="3162" spans="23:28" x14ac:dyDescent="0.25">
      <c r="W3162" s="37">
        <v>-1.1794472220586613E-3</v>
      </c>
      <c r="X3162" s="38">
        <v>-6.9232514508621511E-4</v>
      </c>
      <c r="Y3162" s="38">
        <v>1.4396096280994244E-3</v>
      </c>
      <c r="Z3162" s="38">
        <v>1.8140693312790244E-2</v>
      </c>
      <c r="AA3162" s="38">
        <v>-8.8696758065372715E-3</v>
      </c>
      <c r="AB3162" s="38">
        <v>6.3543696434284359E-3</v>
      </c>
    </row>
    <row r="3163" spans="23:28" x14ac:dyDescent="0.25">
      <c r="W3163" s="37">
        <v>-4.5443401495518631E-3</v>
      </c>
      <c r="X3163" s="38">
        <v>1.2908143937929708E-3</v>
      </c>
      <c r="Y3163" s="38">
        <v>-3.7508451322959442E-3</v>
      </c>
      <c r="Z3163" s="38">
        <v>-7.942400572272891E-3</v>
      </c>
      <c r="AA3163" s="38">
        <v>8.2228608890436584E-4</v>
      </c>
      <c r="AB3163" s="38">
        <v>-4.6075084229742062E-4</v>
      </c>
    </row>
    <row r="3164" spans="23:28" x14ac:dyDescent="0.25">
      <c r="W3164" s="37">
        <v>2.581633852967934E-3</v>
      </c>
      <c r="X3164" s="38">
        <v>-9.1190481291268943E-3</v>
      </c>
      <c r="Y3164" s="38">
        <v>1.0732231344751199E-3</v>
      </c>
      <c r="Z3164" s="38">
        <v>-8.7927978408406499E-4</v>
      </c>
      <c r="AA3164" s="38">
        <v>1.5928547473857179E-3</v>
      </c>
      <c r="AB3164" s="38">
        <v>-3.2716391466361527E-3</v>
      </c>
    </row>
    <row r="3165" spans="23:28" x14ac:dyDescent="0.25">
      <c r="W3165" s="37">
        <v>2.3189612875139571E-4</v>
      </c>
      <c r="X3165" s="38">
        <v>-2.777834795073431E-3</v>
      </c>
      <c r="Y3165" s="38">
        <v>2.8999976626015271E-3</v>
      </c>
      <c r="Z3165" s="38">
        <v>-2.0590654518571685E-3</v>
      </c>
      <c r="AA3165" s="38">
        <v>-5.6613604864571244E-3</v>
      </c>
      <c r="AB3165" s="38">
        <v>-5.8214863189605241E-4</v>
      </c>
    </row>
    <row r="3166" spans="23:28" x14ac:dyDescent="0.25">
      <c r="W3166" s="37">
        <v>1.4237015102466102E-3</v>
      </c>
      <c r="X3166" s="38">
        <v>-2.4067887872879505E-3</v>
      </c>
      <c r="Y3166" s="38">
        <v>3.4851770606597714E-3</v>
      </c>
      <c r="Z3166" s="38">
        <v>8.4114208637511173E-4</v>
      </c>
      <c r="AA3166" s="38">
        <v>5.7201027776580303E-3</v>
      </c>
      <c r="AB3166" s="38">
        <v>8.5945734703149358E-3</v>
      </c>
    </row>
    <row r="3167" spans="23:28" x14ac:dyDescent="0.25">
      <c r="W3167" s="37">
        <v>5.1812137508008161E-3</v>
      </c>
      <c r="X3167" s="38">
        <v>6.3468013129531755E-3</v>
      </c>
      <c r="Y3167" s="38">
        <v>6.0030661898541442E-3</v>
      </c>
      <c r="Z3167" s="38">
        <v>-5.1132387731457132E-3</v>
      </c>
      <c r="AA3167" s="38">
        <v>2.5902324669994413E-3</v>
      </c>
      <c r="AB3167" s="38">
        <v>2.052189271477255E-3</v>
      </c>
    </row>
    <row r="3168" spans="23:28" x14ac:dyDescent="0.25">
      <c r="W3168" s="37">
        <v>1.3718512400359031E-3</v>
      </c>
      <c r="X3168" s="38">
        <v>3.9862445444450705E-3</v>
      </c>
      <c r="Y3168" s="38">
        <v>-9.2709509721898933E-4</v>
      </c>
      <c r="Z3168" s="38">
        <v>2.9329378431440997E-3</v>
      </c>
      <c r="AA3168" s="38">
        <v>5.6986856735311443E-4</v>
      </c>
      <c r="AB3168" s="38">
        <v>-2.6913629106853475E-3</v>
      </c>
    </row>
    <row r="3169" spans="23:28" x14ac:dyDescent="0.25">
      <c r="W3169" s="37">
        <v>2.8337570392963241E-3</v>
      </c>
      <c r="X3169" s="38">
        <v>5.5941905136714922E-3</v>
      </c>
      <c r="Y3169" s="38">
        <v>1.1292533654844738E-2</v>
      </c>
      <c r="Z3169" s="38">
        <v>8.9500641577898929E-3</v>
      </c>
      <c r="AA3169" s="38">
        <v>1.7864767106482759E-3</v>
      </c>
      <c r="AB3169" s="38">
        <v>-5.1066666365964918E-3</v>
      </c>
    </row>
    <row r="3170" spans="23:28" x14ac:dyDescent="0.25">
      <c r="W3170" s="37">
        <v>-4.1933873353642414E-3</v>
      </c>
      <c r="X3170" s="38">
        <v>-5.2655325928062657E-3</v>
      </c>
      <c r="Y3170" s="38">
        <v>4.0248733221560549E-4</v>
      </c>
      <c r="Z3170" s="38">
        <v>-5.1596734457860297E-3</v>
      </c>
      <c r="AA3170" s="38">
        <v>-5.5922818172723055E-3</v>
      </c>
      <c r="AB3170" s="38">
        <v>-1.8022219897953619E-3</v>
      </c>
    </row>
    <row r="3171" spans="23:28" x14ac:dyDescent="0.25">
      <c r="W3171" s="37">
        <v>-1.6277232452936005E-3</v>
      </c>
      <c r="X3171" s="38">
        <v>-2.9938023201102624E-3</v>
      </c>
      <c r="Y3171" s="38">
        <v>1.2064904836312053E-3</v>
      </c>
      <c r="Z3171" s="38">
        <v>-4.7730444240813089E-3</v>
      </c>
      <c r="AA3171" s="38">
        <v>-1.9237017876468599E-3</v>
      </c>
      <c r="AB3171" s="38">
        <v>1.0686700333177578E-2</v>
      </c>
    </row>
    <row r="3172" spans="23:28" x14ac:dyDescent="0.25">
      <c r="W3172" s="37">
        <v>-7.3595470303203913E-3</v>
      </c>
      <c r="X3172" s="38">
        <v>9.3484479728213055E-3</v>
      </c>
      <c r="Y3172" s="38">
        <v>8.9470529888363674E-3</v>
      </c>
      <c r="Z3172" s="38">
        <v>-7.2659860749525254E-3</v>
      </c>
      <c r="AA3172" s="38">
        <v>2.3308856872143223E-3</v>
      </c>
      <c r="AB3172" s="38">
        <v>-5.5797147261851931E-3</v>
      </c>
    </row>
    <row r="3173" spans="23:28" x14ac:dyDescent="0.25">
      <c r="W3173" s="37">
        <v>3.2032525859889572E-3</v>
      </c>
      <c r="X3173" s="38">
        <v>2.4769571362194256E-3</v>
      </c>
      <c r="Y3173" s="38">
        <v>-4.8525218853195844E-3</v>
      </c>
      <c r="Z3173" s="38">
        <v>-3.9087247447867415E-3</v>
      </c>
      <c r="AA3173" s="38">
        <v>3.1551923858467489E-3</v>
      </c>
      <c r="AB3173" s="38">
        <v>-8.2906944690999806E-3</v>
      </c>
    </row>
    <row r="3174" spans="23:28" x14ac:dyDescent="0.25">
      <c r="W3174" s="37">
        <v>-1.1572545645467474E-4</v>
      </c>
      <c r="X3174" s="38">
        <v>5.9399151384932338E-3</v>
      </c>
      <c r="Y3174" s="38">
        <v>7.0215619057795277E-3</v>
      </c>
      <c r="Z3174" s="38">
        <v>-1.6166745164700853E-4</v>
      </c>
      <c r="AA3174" s="38">
        <v>3.9167537725996225E-3</v>
      </c>
      <c r="AB3174" s="38">
        <v>3.5470195576966946E-3</v>
      </c>
    </row>
    <row r="3175" spans="23:28" x14ac:dyDescent="0.25">
      <c r="W3175" s="37">
        <v>5.5270152779470661E-3</v>
      </c>
      <c r="X3175" s="38">
        <v>1.5602557057514784E-2</v>
      </c>
      <c r="Y3175" s="38">
        <v>6.9039904888573804E-3</v>
      </c>
      <c r="Z3175" s="38">
        <v>2.0236421872442588E-2</v>
      </c>
      <c r="AA3175" s="38">
        <v>8.4071728598326435E-3</v>
      </c>
      <c r="AB3175" s="38">
        <v>-9.1541539596742948E-3</v>
      </c>
    </row>
    <row r="3176" spans="23:28" x14ac:dyDescent="0.25">
      <c r="W3176" s="37">
        <v>7.8678855652455238E-3</v>
      </c>
      <c r="X3176" s="38">
        <v>-4.3481638497032691E-3</v>
      </c>
      <c r="Y3176" s="38">
        <v>-5.3991894873855932E-3</v>
      </c>
      <c r="Z3176" s="38">
        <v>-1.8771077717872687E-3</v>
      </c>
      <c r="AA3176" s="38">
        <v>-8.1744274974800656E-3</v>
      </c>
      <c r="AB3176" s="38">
        <v>8.8816565620290929E-4</v>
      </c>
    </row>
    <row r="3177" spans="23:28" x14ac:dyDescent="0.25">
      <c r="W3177" s="37">
        <v>3.2081760764267526E-4</v>
      </c>
      <c r="X3177" s="38">
        <v>-2.5615293609225769E-3</v>
      </c>
      <c r="Y3177" s="38">
        <v>6.1012768224405593E-3</v>
      </c>
      <c r="Z3177" s="38">
        <v>6.7914510585178494E-4</v>
      </c>
      <c r="AA3177" s="38">
        <v>1.0466423114947974E-2</v>
      </c>
      <c r="AB3177" s="38">
        <v>1.0805088121638983E-2</v>
      </c>
    </row>
    <row r="3178" spans="23:28" x14ac:dyDescent="0.25">
      <c r="W3178" s="37">
        <v>3.1999023485681389E-3</v>
      </c>
      <c r="X3178" s="38">
        <v>-3.0323239591089077E-3</v>
      </c>
      <c r="Y3178" s="38">
        <v>-4.9644047607638646E-3</v>
      </c>
      <c r="Z3178" s="38">
        <v>-8.5467561727346048E-4</v>
      </c>
      <c r="AA3178" s="38">
        <v>-1.2205234123859555E-3</v>
      </c>
      <c r="AB3178" s="38">
        <v>-4.8405110179701298E-4</v>
      </c>
    </row>
    <row r="3179" spans="23:28" x14ac:dyDescent="0.25">
      <c r="W3179" s="37">
        <v>-2.6469462545734125E-3</v>
      </c>
      <c r="X3179" s="38">
        <v>4.2241870621874105E-3</v>
      </c>
      <c r="Y3179" s="38">
        <v>5.8550283761665926E-3</v>
      </c>
      <c r="Z3179" s="38">
        <v>-5.0324438226823989E-3</v>
      </c>
      <c r="AA3179" s="38">
        <v>-2.1346812753938139E-3</v>
      </c>
      <c r="AB3179" s="38">
        <v>-5.2164687950731602E-3</v>
      </c>
    </row>
    <row r="3180" spans="23:28" x14ac:dyDescent="0.25">
      <c r="W3180" s="37">
        <v>5.5128825033520113E-3</v>
      </c>
      <c r="X3180" s="38">
        <v>6.9963149851537312E-4</v>
      </c>
      <c r="Y3180" s="38">
        <v>5.0941458499015428E-3</v>
      </c>
      <c r="Z3180" s="38">
        <v>1.0228501081047579E-2</v>
      </c>
      <c r="AA3180" s="38">
        <v>7.8597385400906196E-3</v>
      </c>
      <c r="AB3180" s="38">
        <v>3.0570014338412877E-3</v>
      </c>
    </row>
    <row r="3181" spans="23:28" x14ac:dyDescent="0.25">
      <c r="W3181" s="37">
        <v>-7.1928050010697919E-3</v>
      </c>
      <c r="X3181" s="38">
        <v>-3.5894510322032145E-4</v>
      </c>
      <c r="Y3181" s="38">
        <v>1.0562154544053192E-2</v>
      </c>
      <c r="Z3181" s="38">
        <v>8.4405246964990507E-3</v>
      </c>
      <c r="AA3181" s="38">
        <v>-1.7614323300123216E-2</v>
      </c>
      <c r="AB3181" s="38">
        <v>5.9611494670083632E-3</v>
      </c>
    </row>
    <row r="3182" spans="23:28" x14ac:dyDescent="0.25">
      <c r="W3182" s="37">
        <v>5.3675344724964814E-3</v>
      </c>
      <c r="X3182" s="38">
        <v>-2.298134656688489E-3</v>
      </c>
      <c r="Y3182" s="38">
        <v>1.6775350348358189E-3</v>
      </c>
      <c r="Z3182" s="38">
        <v>2.5012678789436901E-3</v>
      </c>
      <c r="AA3182" s="38">
        <v>1.8152933913469314E-2</v>
      </c>
      <c r="AB3182" s="38">
        <v>8.2344968440214873E-3</v>
      </c>
    </row>
    <row r="3183" spans="23:28" x14ac:dyDescent="0.25">
      <c r="W3183" s="37">
        <v>1.0335247816314222E-3</v>
      </c>
      <c r="X3183" s="38">
        <v>4.6280865560911471E-3</v>
      </c>
      <c r="Y3183" s="38">
        <v>4.7535490562528142E-3</v>
      </c>
      <c r="Z3183" s="38">
        <v>-1.0475318819470704E-2</v>
      </c>
      <c r="AA3183" s="38">
        <v>5.4088591387961059E-3</v>
      </c>
      <c r="AB3183" s="38">
        <v>5.9967244943767584E-3</v>
      </c>
    </row>
    <row r="3184" spans="23:28" x14ac:dyDescent="0.25">
      <c r="W3184" s="37">
        <v>-1.02913798855443E-3</v>
      </c>
      <c r="X3184" s="38">
        <v>3.5051818693100359E-3</v>
      </c>
      <c r="Y3184" s="38">
        <v>1.1936203127821501E-3</v>
      </c>
      <c r="Z3184" s="38">
        <v>9.2111056740861383E-3</v>
      </c>
      <c r="AA3184" s="38">
        <v>-1.6245977202663199E-3</v>
      </c>
      <c r="AB3184" s="38">
        <v>5.6922783904941755E-3</v>
      </c>
    </row>
    <row r="3185" spans="23:28" x14ac:dyDescent="0.25">
      <c r="W3185" s="37">
        <v>-8.7754538073204482E-5</v>
      </c>
      <c r="X3185" s="38">
        <v>2.1592550208515617E-4</v>
      </c>
      <c r="Y3185" s="38">
        <v>6.8505848326400158E-3</v>
      </c>
      <c r="Z3185" s="38">
        <v>2.9581008819433915E-3</v>
      </c>
      <c r="AA3185" s="38">
        <v>6.515309647610411E-3</v>
      </c>
      <c r="AB3185" s="38">
        <v>-2.4558701476176791E-3</v>
      </c>
    </row>
    <row r="3186" spans="23:28" x14ac:dyDescent="0.25">
      <c r="W3186" s="37">
        <v>1.9262656360282562E-3</v>
      </c>
      <c r="X3186" s="38">
        <v>-6.2126155373553038E-3</v>
      </c>
      <c r="Y3186" s="38">
        <v>-3.926721014473878E-3</v>
      </c>
      <c r="Z3186" s="38">
        <v>-8.1195284944158633E-3</v>
      </c>
      <c r="AA3186" s="38">
        <v>-6.7402773164678366E-3</v>
      </c>
      <c r="AB3186" s="38">
        <v>-1.2376916650860949E-3</v>
      </c>
    </row>
    <row r="3187" spans="23:28" x14ac:dyDescent="0.25">
      <c r="W3187" s="37">
        <v>-1.9252908577997005E-3</v>
      </c>
      <c r="X3187" s="38">
        <v>-5.8964852107455945E-3</v>
      </c>
      <c r="Y3187" s="38">
        <v>8.9529513029934608E-3</v>
      </c>
      <c r="Z3187" s="38">
        <v>4.118181137374631E-3</v>
      </c>
      <c r="AA3187" s="38">
        <v>-4.0900766943115742E-3</v>
      </c>
      <c r="AB3187" s="38">
        <v>-1.5745637229987189E-2</v>
      </c>
    </row>
    <row r="3188" spans="23:28" x14ac:dyDescent="0.25">
      <c r="W3188" s="37">
        <v>4.6128046960657233E-4</v>
      </c>
      <c r="X3188" s="38">
        <v>2.0737225602497347E-3</v>
      </c>
      <c r="Y3188" s="38">
        <v>2.3133683651427421E-3</v>
      </c>
      <c r="Z3188" s="38">
        <v>-6.9021546020740072E-4</v>
      </c>
      <c r="AA3188" s="38">
        <v>4.4954728910932317E-3</v>
      </c>
      <c r="AB3188" s="38">
        <v>-1.1165537920202041E-3</v>
      </c>
    </row>
    <row r="3189" spans="23:28" x14ac:dyDescent="0.25">
      <c r="W3189" s="37">
        <v>-1.0458654151094377E-3</v>
      </c>
      <c r="X3189" s="38">
        <v>-3.2954461559929768E-3</v>
      </c>
      <c r="Y3189" s="38">
        <v>-3.138814831296622E-3</v>
      </c>
      <c r="Z3189" s="38">
        <v>4.9405233206300178E-3</v>
      </c>
      <c r="AA3189" s="38">
        <v>-1.7386210710275919E-3</v>
      </c>
      <c r="AB3189" s="38">
        <v>1.4510610220771923E-3</v>
      </c>
    </row>
    <row r="3190" spans="23:28" x14ac:dyDescent="0.25">
      <c r="W3190" s="37">
        <v>4.477293227863265E-3</v>
      </c>
      <c r="X3190" s="38">
        <v>-2.8184928916962231E-3</v>
      </c>
      <c r="Y3190" s="38">
        <v>1.0138240978043177E-2</v>
      </c>
      <c r="Z3190" s="38">
        <v>1.7315700570918124E-3</v>
      </c>
      <c r="AA3190" s="38">
        <v>5.4274695831816643E-3</v>
      </c>
      <c r="AB3190" s="38">
        <v>3.4506743680925867E-3</v>
      </c>
    </row>
    <row r="3191" spans="23:28" x14ac:dyDescent="0.25">
      <c r="W3191" s="37">
        <v>-6.848410098429303E-3</v>
      </c>
      <c r="X3191" s="38">
        <v>9.2206289789464792E-4</v>
      </c>
      <c r="Y3191" s="38">
        <v>1.1561486908752704E-2</v>
      </c>
      <c r="Z3191" s="38">
        <v>1.9131344568733765E-3</v>
      </c>
      <c r="AA3191" s="38">
        <v>1.3012834789231419E-3</v>
      </c>
      <c r="AB3191" s="38">
        <v>8.8965964813600296E-3</v>
      </c>
    </row>
    <row r="3192" spans="23:28" x14ac:dyDescent="0.25">
      <c r="W3192" s="37">
        <v>-3.5152422560728157E-3</v>
      </c>
      <c r="X3192" s="38">
        <v>2.3688752710550034E-3</v>
      </c>
      <c r="Y3192" s="38">
        <v>6.5299292992094713E-4</v>
      </c>
      <c r="Z3192" s="38">
        <v>4.3188920775093717E-3</v>
      </c>
      <c r="AA3192" s="38">
        <v>6.6448187827598303E-3</v>
      </c>
      <c r="AB3192" s="38">
        <v>4.4589828270422006E-3</v>
      </c>
    </row>
    <row r="3193" spans="23:28" x14ac:dyDescent="0.25">
      <c r="W3193" s="37">
        <v>9.6793646660808092E-5</v>
      </c>
      <c r="X3193" s="38">
        <v>3.7476589093566872E-3</v>
      </c>
      <c r="Y3193" s="38">
        <v>-5.3350113871114451E-3</v>
      </c>
      <c r="Z3193" s="38">
        <v>6.9495232272231075E-3</v>
      </c>
      <c r="AA3193" s="38">
        <v>1.8551179087907075E-2</v>
      </c>
      <c r="AB3193" s="38">
        <v>2.7539806786866395E-3</v>
      </c>
    </row>
    <row r="3194" spans="23:28" x14ac:dyDescent="0.25">
      <c r="W3194" s="37">
        <v>-2.648324366420274E-3</v>
      </c>
      <c r="X3194" s="38">
        <v>8.9125321690153216E-4</v>
      </c>
      <c r="Y3194" s="38">
        <v>6.8172062975041629E-3</v>
      </c>
      <c r="Z3194" s="38">
        <v>5.9308168859672147E-3</v>
      </c>
      <c r="AA3194" s="38">
        <v>-7.2686275269836188E-3</v>
      </c>
      <c r="AB3194" s="38">
        <v>1.0181658445948415E-3</v>
      </c>
    </row>
    <row r="3195" spans="23:28" x14ac:dyDescent="0.25">
      <c r="W3195" s="37">
        <v>-3.4586636365944289E-3</v>
      </c>
      <c r="X3195" s="38">
        <v>1.3618529144674537E-2</v>
      </c>
      <c r="Y3195" s="38">
        <v>6.0500799491397632E-3</v>
      </c>
      <c r="Z3195" s="38">
        <v>-6.666902901696449E-3</v>
      </c>
      <c r="AA3195" s="38">
        <v>-2.5067984860390425E-3</v>
      </c>
      <c r="AB3195" s="38">
        <v>-5.4223729954297594E-3</v>
      </c>
    </row>
    <row r="3196" spans="23:28" x14ac:dyDescent="0.25">
      <c r="W3196" s="37">
        <v>2.7897382460636434E-3</v>
      </c>
      <c r="X3196" s="38">
        <v>-2.5292317897983589E-3</v>
      </c>
      <c r="Y3196" s="38">
        <v>-3.6653936144342876E-3</v>
      </c>
      <c r="Z3196" s="38">
        <v>3.1874856934446132E-4</v>
      </c>
      <c r="AA3196" s="38">
        <v>3.6738553863950073E-3</v>
      </c>
      <c r="AB3196" s="38">
        <v>-2.5890983316581694E-3</v>
      </c>
    </row>
    <row r="3197" spans="23:28" x14ac:dyDescent="0.25">
      <c r="W3197" s="37">
        <v>5.6879882458801146E-3</v>
      </c>
      <c r="X3197" s="38">
        <v>-5.68643654535117E-3</v>
      </c>
      <c r="Y3197" s="38">
        <v>-2.1173272622399897E-5</v>
      </c>
      <c r="Z3197" s="38">
        <v>2.2755111941307402E-3</v>
      </c>
      <c r="AA3197" s="38">
        <v>-6.7025522038340569E-3</v>
      </c>
      <c r="AB3197" s="38">
        <v>-1.4090258774886026E-4</v>
      </c>
    </row>
    <row r="3198" spans="23:28" x14ac:dyDescent="0.25">
      <c r="W3198" s="37">
        <v>3.2720488798062431E-3</v>
      </c>
      <c r="X3198" s="38">
        <v>8.8366791694861613E-3</v>
      </c>
      <c r="Y3198" s="38">
        <v>5.4954780039712207E-3</v>
      </c>
      <c r="Z3198" s="38">
        <v>-6.7658301433482851E-3</v>
      </c>
      <c r="AA3198" s="38">
        <v>7.2257610701024532E-3</v>
      </c>
      <c r="AB3198" s="38">
        <v>7.8024149537544874E-3</v>
      </c>
    </row>
    <row r="3199" spans="23:28" x14ac:dyDescent="0.25">
      <c r="W3199" s="37">
        <v>-5.5808323259057937E-3</v>
      </c>
      <c r="X3199" s="38">
        <v>-1.1644768298756389E-3</v>
      </c>
      <c r="Y3199" s="38">
        <v>4.9587560948144531E-3</v>
      </c>
      <c r="Z3199" s="38">
        <v>-6.3046158599434424E-3</v>
      </c>
      <c r="AA3199" s="38">
        <v>3.3078805391676723E-3</v>
      </c>
      <c r="AB3199" s="38">
        <v>-1.9942667698738658E-3</v>
      </c>
    </row>
    <row r="3200" spans="23:28" x14ac:dyDescent="0.25">
      <c r="W3200" s="37">
        <v>-6.2297516251564938E-4</v>
      </c>
      <c r="X3200" s="38">
        <v>-7.1471195426274789E-3</v>
      </c>
      <c r="Y3200" s="38">
        <v>-1.753118210168759E-3</v>
      </c>
      <c r="Z3200" s="38">
        <v>8.0947968247812238E-3</v>
      </c>
      <c r="AA3200" s="38">
        <v>-4.6181747928960249E-3</v>
      </c>
      <c r="AB3200" s="38">
        <v>-1.7898298402666114E-3</v>
      </c>
    </row>
    <row r="3201" spans="23:28" x14ac:dyDescent="0.25">
      <c r="W3201" s="37">
        <v>-3.5091025301895572E-3</v>
      </c>
      <c r="X3201" s="38">
        <v>7.5877104361643435E-4</v>
      </c>
      <c r="Y3201" s="38">
        <v>3.7613366230776595E-3</v>
      </c>
      <c r="Z3201" s="38">
        <v>1.3162841208514874E-2</v>
      </c>
      <c r="AA3201" s="38">
        <v>-1.1585456089861692E-2</v>
      </c>
      <c r="AB3201" s="38">
        <v>-2.5512762839422064E-3</v>
      </c>
    </row>
    <row r="3202" spans="23:28" x14ac:dyDescent="0.25">
      <c r="W3202" s="37">
        <v>-2.7208415622240857E-3</v>
      </c>
      <c r="X3202" s="38">
        <v>7.4114526821722395E-4</v>
      </c>
      <c r="Y3202" s="38">
        <v>1.06526776249244E-2</v>
      </c>
      <c r="Z3202" s="38">
        <v>2.0362380867765748E-3</v>
      </c>
      <c r="AA3202" s="38">
        <v>6.2815484089776873E-3</v>
      </c>
      <c r="AB3202" s="38">
        <v>1.2919701956785866E-2</v>
      </c>
    </row>
    <row r="3203" spans="23:28" x14ac:dyDescent="0.25">
      <c r="W3203" s="37">
        <v>8.4620133429765699E-3</v>
      </c>
      <c r="X3203" s="38">
        <v>5.5878138416810543E-3</v>
      </c>
      <c r="Y3203" s="38">
        <v>1.3241642673668686E-2</v>
      </c>
      <c r="Z3203" s="38">
        <v>-2.2515226118048409E-5</v>
      </c>
      <c r="AA3203" s="38">
        <v>1.4436885213479399E-3</v>
      </c>
      <c r="AB3203" s="38">
        <v>-1.3166308314008347E-3</v>
      </c>
    </row>
    <row r="3204" spans="23:28" x14ac:dyDescent="0.25">
      <c r="W3204" s="37">
        <v>8.4636480687535365E-3</v>
      </c>
      <c r="X3204" s="38">
        <v>3.6165153258116336E-4</v>
      </c>
      <c r="Y3204" s="38">
        <v>-3.5342851737950689E-4</v>
      </c>
      <c r="Z3204" s="38">
        <v>4.3215415447150005E-3</v>
      </c>
      <c r="AA3204" s="38">
        <v>4.2245977202663198E-3</v>
      </c>
      <c r="AB3204" s="38">
        <v>5.1997114077370499E-3</v>
      </c>
    </row>
    <row r="3205" spans="23:28" x14ac:dyDescent="0.25">
      <c r="W3205" s="37">
        <v>-6.8636830747127514E-4</v>
      </c>
      <c r="X3205" s="38">
        <v>8.0724377565056776E-3</v>
      </c>
      <c r="Y3205" s="38">
        <v>-4.5233391933346863E-3</v>
      </c>
      <c r="Z3205" s="38">
        <v>4.5031266434591086E-3</v>
      </c>
      <c r="AA3205" s="38">
        <v>5.7258478737901896E-3</v>
      </c>
      <c r="AB3205" s="38">
        <v>1.5103052227335865E-3</v>
      </c>
    </row>
    <row r="3206" spans="23:28" x14ac:dyDescent="0.25">
      <c r="W3206" s="37">
        <v>1.2458965693425853E-3</v>
      </c>
      <c r="X3206" s="38">
        <v>8.1573728473595102E-3</v>
      </c>
      <c r="Y3206" s="38">
        <v>-4.7246222488378405E-3</v>
      </c>
      <c r="Z3206" s="38">
        <v>-2.1885236632613672E-3</v>
      </c>
      <c r="AA3206" s="38">
        <v>-1.8145449611358345E-3</v>
      </c>
      <c r="AB3206" s="38">
        <v>-2.2032564310062296E-3</v>
      </c>
    </row>
    <row r="3207" spans="23:28" x14ac:dyDescent="0.25">
      <c r="W3207" s="37">
        <v>7.6002277319261327E-3</v>
      </c>
      <c r="X3207" s="38">
        <v>3.9653486808456364E-3</v>
      </c>
      <c r="Y3207" s="38">
        <v>-1.3686789265615516E-3</v>
      </c>
      <c r="Z3207" s="38">
        <v>6.6406257095251928E-3</v>
      </c>
      <c r="AA3207" s="38">
        <v>-3.2324071834329516E-3</v>
      </c>
      <c r="AB3207" s="38">
        <v>1.6237294438600656E-3</v>
      </c>
    </row>
    <row r="3208" spans="23:28" x14ac:dyDescent="0.25">
      <c r="W3208" s="37">
        <v>-2.516453014337458E-4</v>
      </c>
      <c r="X3208" s="38">
        <v>8.2228618137160075E-3</v>
      </c>
      <c r="Y3208" s="38">
        <v>-1.3499783607991414E-2</v>
      </c>
      <c r="Z3208" s="38">
        <v>2.6637478352597097E-3</v>
      </c>
      <c r="AA3208" s="38">
        <v>5.9754234062973409E-3</v>
      </c>
      <c r="AB3208" s="38">
        <v>3.083051777945366E-3</v>
      </c>
    </row>
    <row r="3209" spans="23:28" x14ac:dyDescent="0.25">
      <c r="W3209" s="37">
        <v>5.3800135128753025E-3</v>
      </c>
      <c r="X3209" s="38">
        <v>9.4837206213705949E-3</v>
      </c>
      <c r="Y3209" s="38">
        <v>3.6467452121574755E-3</v>
      </c>
      <c r="Z3209" s="38">
        <v>-5.0065425208857053E-3</v>
      </c>
      <c r="AA3209" s="38">
        <v>-9.2210434412583718E-3</v>
      </c>
      <c r="AB3209" s="38">
        <v>-4.2507363410673859E-3</v>
      </c>
    </row>
    <row r="3210" spans="23:28" x14ac:dyDescent="0.25">
      <c r="W3210" s="37">
        <v>9.4619712990592231E-3</v>
      </c>
      <c r="X3210" s="38">
        <v>-3.6543383359676227E-3</v>
      </c>
      <c r="Y3210" s="38">
        <v>5.9489818573216328E-3</v>
      </c>
      <c r="Z3210" s="38">
        <v>-1.2556904179462436E-3</v>
      </c>
      <c r="AA3210" s="38">
        <v>-7.6985624072141946E-3</v>
      </c>
      <c r="AB3210" s="38">
        <v>2.1627124887221728E-3</v>
      </c>
    </row>
    <row r="3211" spans="23:28" x14ac:dyDescent="0.25">
      <c r="W3211" s="37">
        <v>3.6541707822820169E-3</v>
      </c>
      <c r="X3211" s="38">
        <v>2.5362874364654999E-3</v>
      </c>
      <c r="Y3211" s="38">
        <v>1.115979742329364E-3</v>
      </c>
      <c r="Z3211" s="38">
        <v>-1.5197110957768746E-2</v>
      </c>
      <c r="AA3211" s="38">
        <v>8.1609788695350283E-4</v>
      </c>
      <c r="AB3211" s="38">
        <v>-1.7625487745238935E-2</v>
      </c>
    </row>
    <row r="3212" spans="23:28" x14ac:dyDescent="0.25">
      <c r="W3212" s="37">
        <v>6.2720988807850515E-4</v>
      </c>
      <c r="X3212" s="38">
        <v>3.9237204580567777E-3</v>
      </c>
      <c r="Y3212" s="38">
        <v>9.1860210891842146E-3</v>
      </c>
      <c r="Z3212" s="38">
        <v>-7.5318860392035287E-4</v>
      </c>
      <c r="AA3212" s="38">
        <v>1.8994304956402629E-3</v>
      </c>
      <c r="AB3212" s="38">
        <v>4.3584370508928261E-3</v>
      </c>
    </row>
    <row r="3213" spans="23:28" x14ac:dyDescent="0.25">
      <c r="W3213" s="37">
        <v>5.4351097787584874E-4</v>
      </c>
      <c r="X3213" s="38">
        <v>-6.129274035847627E-4</v>
      </c>
      <c r="Y3213" s="38">
        <v>-2.9369883186191139E-4</v>
      </c>
      <c r="Z3213" s="38">
        <v>2.5017439550822015E-3</v>
      </c>
      <c r="AA3213" s="38">
        <v>-1.8793606467545033E-3</v>
      </c>
      <c r="AB3213" s="38">
        <v>-6.1717039749179092E-3</v>
      </c>
    </row>
    <row r="3214" spans="23:28" x14ac:dyDescent="0.25">
      <c r="W3214" s="37">
        <v>3.0059069695184005E-3</v>
      </c>
      <c r="X3214" s="38">
        <v>7.3970991413953007E-3</v>
      </c>
      <c r="Y3214" s="38">
        <v>1.3714211677812273E-3</v>
      </c>
      <c r="Z3214" s="38">
        <v>-1.1402385045301345E-3</v>
      </c>
      <c r="AA3214" s="38">
        <v>5.8971617510076612E-3</v>
      </c>
      <c r="AB3214" s="38">
        <v>-8.555037967301905E-3</v>
      </c>
    </row>
    <row r="3215" spans="23:28" x14ac:dyDescent="0.25">
      <c r="W3215" s="37">
        <v>2.9091682699785449E-3</v>
      </c>
      <c r="X3215" s="38">
        <v>9.1619853972224521E-4</v>
      </c>
      <c r="Y3215" s="38">
        <v>3.8861205182944107E-3</v>
      </c>
      <c r="Z3215" s="38">
        <v>-2.5979491423811854E-3</v>
      </c>
      <c r="AA3215" s="38">
        <v>8.7844593154732132E-4</v>
      </c>
      <c r="AB3215" s="38">
        <v>-5.2392743747201164E-3</v>
      </c>
    </row>
    <row r="3216" spans="23:28" x14ac:dyDescent="0.25">
      <c r="W3216" s="37">
        <v>-7.0425524882157314E-4</v>
      </c>
      <c r="X3216" s="38">
        <v>6.5841988159954781E-3</v>
      </c>
      <c r="Y3216" s="38">
        <v>4.4629275185376176E-3</v>
      </c>
      <c r="Z3216" s="38">
        <v>-4.6256126135347589E-3</v>
      </c>
      <c r="AA3216" s="38">
        <v>3.0933180060936137E-3</v>
      </c>
      <c r="AB3216" s="38">
        <v>-6.5133516805995894E-3</v>
      </c>
    </row>
    <row r="3217" spans="23:28" x14ac:dyDescent="0.25">
      <c r="W3217" s="37">
        <v>8.0009446401149032E-3</v>
      </c>
      <c r="X3217" s="38">
        <v>1.5489170052896952E-3</v>
      </c>
      <c r="Y3217" s="38">
        <v>7.3315935861079208E-3</v>
      </c>
      <c r="Z3217" s="38">
        <v>-4.812358653606498E-3</v>
      </c>
      <c r="AA3217" s="38">
        <v>4.7657674405025318E-3</v>
      </c>
      <c r="AB3217" s="38">
        <v>-5.7267771772909325E-3</v>
      </c>
    </row>
    <row r="3218" spans="23:28" x14ac:dyDescent="0.25">
      <c r="W3218" s="37">
        <v>-1.8840425445901929E-3</v>
      </c>
      <c r="X3218" s="38">
        <v>6.489180953190953E-3</v>
      </c>
      <c r="Y3218" s="38">
        <v>-8.2461497363183313E-4</v>
      </c>
      <c r="Z3218" s="38">
        <v>3.1443915448391632E-3</v>
      </c>
      <c r="AA3218" s="38">
        <v>-1.0634653189219535E-3</v>
      </c>
      <c r="AB3218" s="38">
        <v>-1.7532655621028972E-2</v>
      </c>
    </row>
    <row r="3219" spans="23:28" x14ac:dyDescent="0.25">
      <c r="W3219" s="37">
        <v>3.9508640065818324E-3</v>
      </c>
      <c r="X3219" s="38">
        <v>-1.5430318355560302E-2</v>
      </c>
      <c r="Y3219" s="38">
        <v>3.3836224047750878E-3</v>
      </c>
      <c r="Z3219" s="38">
        <v>5.7369366034719857E-3</v>
      </c>
      <c r="AA3219" s="38">
        <v>9.1530574683099976E-3</v>
      </c>
      <c r="AB3219" s="38">
        <v>-5.566673381836155E-5</v>
      </c>
    </row>
    <row r="3220" spans="23:28" x14ac:dyDescent="0.25">
      <c r="W3220" s="37">
        <v>-1.5566792035329854E-3</v>
      </c>
      <c r="X3220" s="38">
        <v>6.6214538744679887E-4</v>
      </c>
      <c r="Y3220" s="38">
        <v>5.7254510743732687E-4</v>
      </c>
      <c r="Z3220" s="38">
        <v>2.8677499104389423E-3</v>
      </c>
      <c r="AA3220" s="38">
        <v>-2.5140409742482007E-3</v>
      </c>
      <c r="AB3220" s="38">
        <v>9.3123455520857535E-3</v>
      </c>
    </row>
    <row r="3221" spans="23:28" x14ac:dyDescent="0.25">
      <c r="W3221" s="37">
        <v>-1.841473144851625E-3</v>
      </c>
      <c r="X3221" s="38">
        <v>3.8975794066209348E-4</v>
      </c>
      <c r="Y3221" s="38">
        <v>9.3536546551476938E-4</v>
      </c>
      <c r="Z3221" s="38">
        <v>-7.6674631524554573E-3</v>
      </c>
      <c r="AA3221" s="38">
        <v>-3.8938113756477833E-3</v>
      </c>
      <c r="AB3221" s="38">
        <v>2.3131957767749557E-3</v>
      </c>
    </row>
    <row r="3222" spans="23:28" x14ac:dyDescent="0.25">
      <c r="W3222" s="37">
        <v>-1.7329539650760126E-3</v>
      </c>
      <c r="X3222" s="38">
        <v>-1.1057120402459986E-2</v>
      </c>
      <c r="Y3222" s="38">
        <v>-7.7384386708639792E-3</v>
      </c>
      <c r="Z3222" s="38">
        <v>7.9844023578800258E-3</v>
      </c>
      <c r="AA3222" s="38">
        <v>-4.5871755345724529E-4</v>
      </c>
      <c r="AB3222" s="38">
        <v>7.4589897543650297E-3</v>
      </c>
    </row>
    <row r="3223" spans="23:28" x14ac:dyDescent="0.25">
      <c r="W3223" s="37">
        <v>8.2820987699815302E-4</v>
      </c>
      <c r="X3223" s="38">
        <v>-5.5676363874590583E-4</v>
      </c>
      <c r="Y3223" s="38">
        <v>-3.3475509866970239E-3</v>
      </c>
      <c r="Z3223" s="38">
        <v>-5.9328900912703833E-3</v>
      </c>
      <c r="AA3223" s="38">
        <v>-7.5190892711281777E-3</v>
      </c>
      <c r="AB3223" s="38">
        <v>4.1643883981909314E-3</v>
      </c>
    </row>
    <row r="3224" spans="23:28" x14ac:dyDescent="0.25">
      <c r="W3224" s="37">
        <v>-1.1487390884227352E-3</v>
      </c>
      <c r="X3224" s="38">
        <v>-3.9193898848898243E-3</v>
      </c>
      <c r="Y3224" s="38">
        <v>-6.4219911968975809E-4</v>
      </c>
      <c r="Z3224" s="38">
        <v>-1.3745783591446526E-3</v>
      </c>
      <c r="AA3224" s="38">
        <v>-2.2199027479393408E-3</v>
      </c>
      <c r="AB3224" s="38">
        <v>-4.589684268570272E-3</v>
      </c>
    </row>
    <row r="3225" spans="23:28" x14ac:dyDescent="0.25">
      <c r="W3225" s="37">
        <v>-6.4803686973405996E-3</v>
      </c>
      <c r="X3225" s="38">
        <v>3.5743878359207884E-3</v>
      </c>
      <c r="Y3225" s="38">
        <v>1.115072732368717E-2</v>
      </c>
      <c r="Z3225" s="38">
        <v>2.7221327089420808E-3</v>
      </c>
      <c r="AA3225" s="38">
        <v>-1.6931339668110014E-3</v>
      </c>
      <c r="AB3225" s="38">
        <v>-1.2092585821950342E-2</v>
      </c>
    </row>
    <row r="3226" spans="23:28" x14ac:dyDescent="0.25">
      <c r="W3226" s="37">
        <v>3.2405661522701846E-3</v>
      </c>
      <c r="X3226" s="38">
        <v>-1.7519863260749844E-3</v>
      </c>
      <c r="Y3226" s="38">
        <v>-8.025461462602768E-6</v>
      </c>
      <c r="Z3226" s="38">
        <v>-6.3688654396799396E-3</v>
      </c>
      <c r="AA3226" s="38">
        <v>-4.740372682036832E-3</v>
      </c>
      <c r="AB3226" s="38">
        <v>1.2133177759902901E-2</v>
      </c>
    </row>
    <row r="3227" spans="23:28" x14ac:dyDescent="0.25">
      <c r="W3227" s="37">
        <v>4.9510153984010769E-5</v>
      </c>
      <c r="X3227" s="38">
        <v>2.4727223720001348E-3</v>
      </c>
      <c r="Y3227" s="38">
        <v>-1.8604601240862397E-3</v>
      </c>
      <c r="Z3227" s="38">
        <v>-6.3466899511411615E-3</v>
      </c>
      <c r="AA3227" s="38">
        <v>4.4162562663666903E-3</v>
      </c>
      <c r="AB3227" s="38">
        <v>1.1804006047792791E-2</v>
      </c>
    </row>
    <row r="3228" spans="23:28" x14ac:dyDescent="0.25">
      <c r="W3228" s="37">
        <v>3.7112436211813472E-3</v>
      </c>
      <c r="X3228" s="38">
        <v>1.6801837957937096E-3</v>
      </c>
      <c r="Y3228" s="38">
        <v>4.1821282780379991E-3</v>
      </c>
      <c r="Z3228" s="38">
        <v>6.2559837882246935E-3</v>
      </c>
      <c r="AA3228" s="38">
        <v>8.5352610004600128E-3</v>
      </c>
      <c r="AB3228" s="38">
        <v>-9.5373547729774143E-3</v>
      </c>
    </row>
    <row r="3229" spans="23:28" x14ac:dyDescent="0.25">
      <c r="W3229" s="37">
        <v>-1.096978188343346E-2</v>
      </c>
      <c r="X3229" s="38">
        <v>6.9939626680716165E-3</v>
      </c>
      <c r="Y3229" s="38">
        <v>3.1435684223230058E-3</v>
      </c>
      <c r="Z3229" s="38">
        <v>-8.25697069711896E-4</v>
      </c>
      <c r="AA3229" s="38">
        <v>-2.8442388464929537E-3</v>
      </c>
      <c r="AB3229" s="38">
        <v>-2.862907822294437E-3</v>
      </c>
    </row>
    <row r="3230" spans="23:28" x14ac:dyDescent="0.25">
      <c r="W3230" s="37">
        <v>-2.2804730497242411E-3</v>
      </c>
      <c r="X3230" s="38">
        <v>9.9930041576735684E-3</v>
      </c>
      <c r="Y3230" s="38">
        <v>5.1602982812742997E-3</v>
      </c>
      <c r="Z3230" s="38">
        <v>-8.4435362547708795E-3</v>
      </c>
      <c r="AA3230" s="38">
        <v>8.6594834248069665E-3</v>
      </c>
      <c r="AB3230" s="38">
        <v>-1.1602869536649086E-2</v>
      </c>
    </row>
    <row r="3231" spans="23:28" x14ac:dyDescent="0.25">
      <c r="W3231" s="37">
        <v>1.1701203461596742E-2</v>
      </c>
      <c r="X3231" s="38">
        <v>-1.9554424600210039E-4</v>
      </c>
      <c r="Y3231" s="38">
        <v>2.1842964695712001E-3</v>
      </c>
      <c r="Z3231" s="38">
        <v>-2.1619668943174478E-3</v>
      </c>
      <c r="AA3231" s="38">
        <v>-8.2204799436032781E-3</v>
      </c>
      <c r="AB3231" s="38">
        <v>1.6798394452859064E-2</v>
      </c>
    </row>
    <row r="3232" spans="23:28" x14ac:dyDescent="0.25">
      <c r="W3232" s="37">
        <v>3.736952535290038E-3</v>
      </c>
      <c r="X3232" s="38">
        <v>6.1140473351551919E-3</v>
      </c>
      <c r="Y3232" s="38">
        <v>-2.3911356442535186E-3</v>
      </c>
      <c r="Z3232" s="38">
        <v>4.5225284710169941E-3</v>
      </c>
      <c r="AA3232" s="38">
        <v>1.8452493496704846E-3</v>
      </c>
      <c r="AB3232" s="38">
        <v>7.880892977833719E-3</v>
      </c>
    </row>
    <row r="3233" spans="23:28" x14ac:dyDescent="0.25">
      <c r="W3233" s="37">
        <v>2.3868116068100787E-3</v>
      </c>
      <c r="X3233" s="38">
        <v>1.7881621081651247E-3</v>
      </c>
      <c r="Y3233" s="38">
        <v>5.011668684379402E-4</v>
      </c>
      <c r="Z3233" s="38">
        <v>2.5940613280283284E-3</v>
      </c>
      <c r="AA3233" s="38">
        <v>-7.8300578787922868E-3</v>
      </c>
      <c r="AB3233" s="38">
        <v>1.3799192428347306E-2</v>
      </c>
    </row>
    <row r="3234" spans="23:28" x14ac:dyDescent="0.25">
      <c r="W3234" s="37">
        <v>6.1515185416268648E-3</v>
      </c>
      <c r="X3234" s="38">
        <v>3.991144226598407E-3</v>
      </c>
      <c r="Y3234" s="38">
        <v>-8.635895550875284E-3</v>
      </c>
      <c r="Z3234" s="38">
        <v>1.8603314034236972E-3</v>
      </c>
      <c r="AA3234" s="38">
        <v>1.7844139766646549E-3</v>
      </c>
      <c r="AB3234" s="38">
        <v>-1.6805223616425792E-3</v>
      </c>
    </row>
    <row r="3235" spans="23:28" x14ac:dyDescent="0.25">
      <c r="W3235" s="37">
        <v>3.1306498522084437E-3</v>
      </c>
      <c r="X3235" s="38">
        <v>-1.556195245233539E-3</v>
      </c>
      <c r="Y3235" s="38">
        <v>3.0047359273827172E-3</v>
      </c>
      <c r="Z3235" s="38">
        <v>-1.2556904179462436E-3</v>
      </c>
      <c r="AA3235" s="38">
        <v>7.3303646023385226E-3</v>
      </c>
      <c r="AB3235" s="38">
        <v>-6.8096732967329442E-3</v>
      </c>
    </row>
    <row r="3236" spans="23:28" x14ac:dyDescent="0.25">
      <c r="W3236" s="37">
        <v>-6.3373492002952838E-3</v>
      </c>
      <c r="X3236" s="38">
        <v>-6.6331706804921842E-3</v>
      </c>
      <c r="Y3236" s="38">
        <v>5.0751182339387017E-3</v>
      </c>
      <c r="Z3236" s="38">
        <v>-6.8736441395856676E-3</v>
      </c>
      <c r="AA3236" s="38">
        <v>7.8291795181110492E-3</v>
      </c>
      <c r="AB3236" s="38">
        <v>-4.0968489848761235E-3</v>
      </c>
    </row>
    <row r="3237" spans="23:28" x14ac:dyDescent="0.25">
      <c r="W3237" s="37">
        <v>3.8560689199570331E-3</v>
      </c>
      <c r="X3237" s="38">
        <v>1.0176303501590156E-2</v>
      </c>
      <c r="Y3237" s="38">
        <v>-3.4606184608004693E-3</v>
      </c>
      <c r="Z3237" s="38">
        <v>1.9126652803890464E-3</v>
      </c>
      <c r="AA3237" s="38">
        <v>1.3624626409262418E-3</v>
      </c>
      <c r="AB3237" s="38">
        <v>-1.2165429526352091E-2</v>
      </c>
    </row>
    <row r="3238" spans="23:28" x14ac:dyDescent="0.25">
      <c r="W3238" s="37">
        <v>5.147853939887136E-3</v>
      </c>
      <c r="X3238" s="38">
        <v>1.3470490105428326E-3</v>
      </c>
      <c r="Y3238" s="38">
        <v>-7.5662276407878377E-3</v>
      </c>
      <c r="Z3238" s="38">
        <v>-5.2211079666165464E-3</v>
      </c>
      <c r="AA3238" s="38">
        <v>5.3600105421617627E-3</v>
      </c>
      <c r="AB3238" s="38">
        <v>-3.3428814298200448E-3</v>
      </c>
    </row>
    <row r="3239" spans="23:28" x14ac:dyDescent="0.25">
      <c r="W3239" s="37">
        <v>-6.4262896876258304E-3</v>
      </c>
      <c r="X3239" s="38">
        <v>4.825545381914707E-3</v>
      </c>
      <c r="Y3239" s="38">
        <v>3.2806055099204971E-3</v>
      </c>
      <c r="Z3239" s="38">
        <v>5.4159853899192964E-3</v>
      </c>
      <c r="AA3239" s="38">
        <v>3.4897831175010651E-3</v>
      </c>
      <c r="AB3239" s="38">
        <v>-2.3097624295005518E-4</v>
      </c>
    </row>
    <row r="3240" spans="23:28" x14ac:dyDescent="0.25">
      <c r="W3240" s="37">
        <v>-4.6206685374287192E-3</v>
      </c>
      <c r="X3240" s="38">
        <v>-3.3179552631045226E-3</v>
      </c>
      <c r="Y3240" s="38">
        <v>1.533236059054034E-2</v>
      </c>
      <c r="Z3240" s="38">
        <v>-1.7301727363417741E-3</v>
      </c>
      <c r="AA3240" s="38">
        <v>1.0653719360660761E-2</v>
      </c>
      <c r="AB3240" s="38">
        <v>4.7635630813932951E-3</v>
      </c>
    </row>
    <row r="3241" spans="23:28" x14ac:dyDescent="0.25">
      <c r="W3241" s="37">
        <v>1.5681038712486042E-3</v>
      </c>
      <c r="X3241" s="38">
        <v>-5.0880758064740794E-3</v>
      </c>
      <c r="Y3241" s="38">
        <v>-4.8699823759729048E-3</v>
      </c>
      <c r="Z3241" s="38">
        <v>-5.6226954385863795E-3</v>
      </c>
      <c r="AA3241" s="38">
        <v>5.7452881820499891E-4</v>
      </c>
      <c r="AB3241" s="38">
        <v>2.4703195130190581E-3</v>
      </c>
    </row>
    <row r="3242" spans="23:28" x14ac:dyDescent="0.25">
      <c r="W3242" s="37">
        <v>-3.7364719764824261E-3</v>
      </c>
      <c r="X3242" s="38">
        <v>2.8810255846801738E-3</v>
      </c>
      <c r="Y3242" s="38">
        <v>1.2645394681888866E-2</v>
      </c>
      <c r="Z3242" s="38">
        <v>4.5360241945956656E-3</v>
      </c>
      <c r="AA3242" s="38">
        <v>1.2464983152411877E-2</v>
      </c>
      <c r="AB3242" s="38">
        <v>1.0687941225011309E-2</v>
      </c>
    </row>
    <row r="3243" spans="23:28" x14ac:dyDescent="0.25">
      <c r="W3243" s="37">
        <v>-5.612927770940585E-4</v>
      </c>
      <c r="X3243" s="38">
        <v>3.6011153568106238E-3</v>
      </c>
      <c r="Y3243" s="38">
        <v>8.2497932822239821E-3</v>
      </c>
      <c r="Z3243" s="38">
        <v>9.1199198444257487E-3</v>
      </c>
      <c r="AA3243" s="38">
        <v>3.1562619516160339E-3</v>
      </c>
      <c r="AB3243" s="38">
        <v>1.1138413709559244E-4</v>
      </c>
    </row>
    <row r="3244" spans="23:28" x14ac:dyDescent="0.25">
      <c r="W3244" s="37">
        <v>3.173532891194918E-3</v>
      </c>
      <c r="X3244" s="38">
        <v>-6.1674447190162018E-3</v>
      </c>
      <c r="Y3244" s="38">
        <v>1.8672379206109322E-4</v>
      </c>
      <c r="Z3244" s="38">
        <v>-1.4119219382945448E-2</v>
      </c>
      <c r="AA3244" s="38">
        <v>-2.5007630791980774E-3</v>
      </c>
      <c r="AB3244" s="38">
        <v>-5.5330639007603166E-3</v>
      </c>
    </row>
    <row r="3245" spans="23:28" x14ac:dyDescent="0.25">
      <c r="W3245" s="37">
        <v>1.1135360546162701E-3</v>
      </c>
      <c r="X3245" s="38">
        <v>-1.222650394286029E-2</v>
      </c>
      <c r="Y3245" s="38">
        <v>-4.6130103277973846E-4</v>
      </c>
      <c r="Z3245" s="38">
        <v>4.4397809184203649E-3</v>
      </c>
      <c r="AA3245" s="38">
        <v>2.9033020074246451E-3</v>
      </c>
      <c r="AB3245" s="38">
        <v>-1.3686968928923308E-4</v>
      </c>
    </row>
    <row r="3246" spans="23:28" x14ac:dyDescent="0.25">
      <c r="W3246" s="37">
        <v>-2.2587273952027311E-3</v>
      </c>
      <c r="X3246" s="38">
        <v>6.7104460211121477E-3</v>
      </c>
      <c r="Y3246" s="38">
        <v>-4.3500916394317753E-3</v>
      </c>
      <c r="Z3246" s="38">
        <v>9.1515754578096672E-3</v>
      </c>
      <c r="AA3246" s="38">
        <v>-2.29322912117932E-3</v>
      </c>
      <c r="AB3246" s="38">
        <v>-4.0946187333371197E-3</v>
      </c>
    </row>
    <row r="3247" spans="23:28" x14ac:dyDescent="0.25">
      <c r="W3247" s="37">
        <v>-3.5562339553522181E-3</v>
      </c>
      <c r="X3247" s="38">
        <v>4.134170287907182E-4</v>
      </c>
      <c r="Y3247" s="38">
        <v>4.63465113562379E-3</v>
      </c>
      <c r="Z3247" s="38">
        <v>-1.2664882675989066E-2</v>
      </c>
      <c r="AA3247" s="38">
        <v>8.8555042712949207E-3</v>
      </c>
      <c r="AB3247" s="38">
        <v>7.2936828395417253E-3</v>
      </c>
    </row>
    <row r="3248" spans="23:28" x14ac:dyDescent="0.25">
      <c r="W3248" s="37">
        <v>-2.902229289262323E-4</v>
      </c>
      <c r="X3248" s="38">
        <v>5.262668971932726E-3</v>
      </c>
      <c r="Y3248" s="38">
        <v>-2.4566654198133553E-5</v>
      </c>
      <c r="Z3248" s="38">
        <v>-2.3564060488013641E-3</v>
      </c>
      <c r="AA3248" s="38">
        <v>1.0994758045952766E-2</v>
      </c>
      <c r="AB3248" s="38">
        <v>7.0310832974304505E-3</v>
      </c>
    </row>
    <row r="3249" spans="23:28" x14ac:dyDescent="0.25">
      <c r="W3249" s="37">
        <v>5.5997035497042814E-3</v>
      </c>
      <c r="X3249" s="38">
        <v>8.9345638096128832E-3</v>
      </c>
      <c r="Y3249" s="38">
        <v>-2.8442322918148417E-3</v>
      </c>
      <c r="Z3249" s="38">
        <v>-8.4798284357646483E-3</v>
      </c>
      <c r="AA3249" s="38">
        <v>1.1341943864943459E-3</v>
      </c>
      <c r="AB3249" s="38">
        <v>-1.0395430386903172E-3</v>
      </c>
    </row>
    <row r="3250" spans="23:28" x14ac:dyDescent="0.25">
      <c r="W3250" s="37">
        <v>2.3334501656776408E-3</v>
      </c>
      <c r="X3250" s="38">
        <v>-5.0537289800777208E-3</v>
      </c>
      <c r="Y3250" s="38">
        <v>-7.8973101103329115E-4</v>
      </c>
      <c r="Z3250" s="38">
        <v>7.262007473684206E-4</v>
      </c>
      <c r="AA3250" s="38">
        <v>1.0949836283642798E-2</v>
      </c>
      <c r="AB3250" s="38">
        <v>5.3356561387648983E-3</v>
      </c>
    </row>
    <row r="3251" spans="23:28" x14ac:dyDescent="0.25">
      <c r="W3251" s="37">
        <v>2.4099971506060681E-3</v>
      </c>
      <c r="X3251" s="38">
        <v>4.086641702338965E-3</v>
      </c>
      <c r="Y3251" s="38">
        <v>1.6776404372976681E-4</v>
      </c>
      <c r="Z3251" s="38">
        <v>-8.5517228323340536E-3</v>
      </c>
      <c r="AA3251" s="38">
        <v>6.0207118768710642E-3</v>
      </c>
      <c r="AB3251" s="38">
        <v>1.036804375313659E-3</v>
      </c>
    </row>
    <row r="3252" spans="23:28" x14ac:dyDescent="0.25">
      <c r="W3252" s="37">
        <v>1.7028502497705639E-4</v>
      </c>
      <c r="X3252" s="38">
        <v>3.1215187712186889E-3</v>
      </c>
      <c r="Y3252" s="38">
        <v>5.2888642545018232E-3</v>
      </c>
      <c r="Z3252" s="38">
        <v>-4.8672109043480308E-3</v>
      </c>
      <c r="AA3252" s="38">
        <v>6.3767856009770184E-3</v>
      </c>
      <c r="AB3252" s="38">
        <v>1.8446231732820159E-2</v>
      </c>
    </row>
    <row r="3253" spans="23:28" x14ac:dyDescent="0.25">
      <c r="W3253" s="37">
        <v>1.1282105392636731E-2</v>
      </c>
      <c r="X3253" s="38">
        <v>8.4429475034630743E-4</v>
      </c>
      <c r="Y3253" s="38">
        <v>5.6299608007098871E-3</v>
      </c>
      <c r="Z3253" s="38">
        <v>5.3277871105194205E-3</v>
      </c>
      <c r="AA3253" s="38">
        <v>9.0461925684474399E-3</v>
      </c>
      <c r="AB3253" s="38">
        <v>1.2706704550406721E-2</v>
      </c>
    </row>
    <row r="3254" spans="23:28" x14ac:dyDescent="0.25">
      <c r="W3254" s="37">
        <v>6.8132498336111883E-3</v>
      </c>
      <c r="X3254" s="38">
        <v>-1.2894868516232236E-3</v>
      </c>
      <c r="Y3254" s="38">
        <v>8.1050131148491349E-3</v>
      </c>
      <c r="Z3254" s="38">
        <v>-2.1906970543284845E-3</v>
      </c>
      <c r="AA3254" s="38">
        <v>1.423122299555689E-3</v>
      </c>
      <c r="AB3254" s="38">
        <v>-5.4927852225897366E-3</v>
      </c>
    </row>
    <row r="3255" spans="23:28" x14ac:dyDescent="0.25">
      <c r="W3255" s="37">
        <v>1.4688513056156807E-3</v>
      </c>
      <c r="X3255" s="38">
        <v>-3.2801203426279244E-3</v>
      </c>
      <c r="Y3255" s="38">
        <v>2.2148060548293873E-3</v>
      </c>
      <c r="Z3255" s="38">
        <v>-5.8565799160249302E-3</v>
      </c>
      <c r="AA3255" s="38">
        <v>-5.0831837906036527E-3</v>
      </c>
      <c r="AB3255" s="38">
        <v>-4.8807404788145502E-3</v>
      </c>
    </row>
    <row r="3256" spans="23:28" x14ac:dyDescent="0.25">
      <c r="W3256" s="37">
        <v>-4.2054957111773549E-3</v>
      </c>
      <c r="X3256" s="38">
        <v>1.6905423788193743E-4</v>
      </c>
      <c r="Y3256" s="38">
        <v>3.6023351020081466E-3</v>
      </c>
      <c r="Z3256" s="38">
        <v>3.0332795139031074E-3</v>
      </c>
      <c r="AA3256" s="38">
        <v>1.098311505857855E-2</v>
      </c>
      <c r="AB3256" s="38">
        <v>1.2377869303567422E-3</v>
      </c>
    </row>
    <row r="3257" spans="23:28" x14ac:dyDescent="0.25">
      <c r="W3257" s="37">
        <v>4.9727770146855616E-4</v>
      </c>
      <c r="X3257" s="38">
        <v>6.0248829302290688E-3</v>
      </c>
      <c r="Y3257" s="38">
        <v>-4.2648375546799795E-3</v>
      </c>
      <c r="Z3257" s="38">
        <v>3.4415182525037377E-3</v>
      </c>
      <c r="AA3257" s="38">
        <v>4.0118534490000456E-3</v>
      </c>
      <c r="AB3257" s="38">
        <v>-1.8556138762629416E-3</v>
      </c>
    </row>
    <row r="3258" spans="23:28" x14ac:dyDescent="0.25">
      <c r="W3258" s="37">
        <v>2.9415348899405214E-3</v>
      </c>
      <c r="X3258" s="38">
        <v>5.4180614167853493E-4</v>
      </c>
      <c r="Y3258" s="38">
        <v>-9.2441741066650132E-4</v>
      </c>
      <c r="Z3258" s="38">
        <v>1.5872087017970625E-2</v>
      </c>
      <c r="AA3258" s="38">
        <v>-2.4070232792757452E-3</v>
      </c>
      <c r="AB3258" s="38">
        <v>6.3099239163297172E-3</v>
      </c>
    </row>
    <row r="3259" spans="23:28" x14ac:dyDescent="0.25">
      <c r="W3259" s="37">
        <v>2.547708540986059E-3</v>
      </c>
      <c r="X3259" s="38">
        <v>7.2718744174926544E-4</v>
      </c>
      <c r="Y3259" s="38">
        <v>4.7735766934565624E-4</v>
      </c>
      <c r="Z3259" s="38">
        <v>-2.4072496004635471E-3</v>
      </c>
      <c r="AA3259" s="38">
        <v>1.4277133155800401E-2</v>
      </c>
      <c r="AB3259" s="38">
        <v>1.1610728760284838E-2</v>
      </c>
    </row>
    <row r="3260" spans="23:28" x14ac:dyDescent="0.25">
      <c r="W3260" s="37">
        <v>6.2104827202332669E-3</v>
      </c>
      <c r="X3260" s="38">
        <v>-1.0328195942041929E-2</v>
      </c>
      <c r="Y3260" s="38">
        <v>5.2776969442253178E-3</v>
      </c>
      <c r="Z3260" s="38">
        <v>-5.4592426310307932E-3</v>
      </c>
      <c r="AA3260" s="38">
        <v>6.7837601464707398E-4</v>
      </c>
      <c r="AB3260" s="38">
        <v>1.6305190255376509E-2</v>
      </c>
    </row>
    <row r="3261" spans="23:28" x14ac:dyDescent="0.25">
      <c r="W3261" s="37">
        <v>-7.6130435763858261E-3</v>
      </c>
      <c r="X3261" s="38">
        <v>6.1622484352265019E-3</v>
      </c>
      <c r="Y3261" s="38">
        <v>3.7317468518594985E-4</v>
      </c>
      <c r="Z3261" s="38">
        <v>6.9801438924798273E-3</v>
      </c>
      <c r="AA3261" s="38">
        <v>-1.4833574536070229E-2</v>
      </c>
      <c r="AB3261" s="38">
        <v>-9.789389965693408E-3</v>
      </c>
    </row>
    <row r="3262" spans="23:28" x14ac:dyDescent="0.25">
      <c r="W3262" s="37">
        <v>3.4258033929276278E-3</v>
      </c>
      <c r="X3262" s="38">
        <v>8.2538186486781333E-3</v>
      </c>
      <c r="Y3262" s="38">
        <v>7.1794842306517246E-4</v>
      </c>
      <c r="Z3262" s="38">
        <v>-3.9160107796022206E-3</v>
      </c>
      <c r="AA3262" s="38">
        <v>1.19526305899024E-2</v>
      </c>
      <c r="AB3262" s="38">
        <v>2.2898871328710813E-3</v>
      </c>
    </row>
    <row r="3263" spans="23:28" x14ac:dyDescent="0.25">
      <c r="W3263" s="37">
        <v>7.619939483446068E-3</v>
      </c>
      <c r="X3263" s="38">
        <v>3.0833274447650185E-4</v>
      </c>
      <c r="Y3263" s="38">
        <v>1.002718485374644E-2</v>
      </c>
      <c r="Z3263" s="38">
        <v>7.9178776860498951E-5</v>
      </c>
      <c r="AA3263" s="38">
        <v>-8.0564391136169443E-3</v>
      </c>
      <c r="AB3263" s="38">
        <v>5.4493151232112725E-3</v>
      </c>
    </row>
    <row r="3264" spans="23:28" x14ac:dyDescent="0.25">
      <c r="W3264" s="37">
        <v>-4.7035928537312432E-3</v>
      </c>
      <c r="X3264" s="38">
        <v>-5.0775046677153999E-4</v>
      </c>
      <c r="Y3264" s="38">
        <v>3.639570268693205E-4</v>
      </c>
      <c r="Z3264" s="38">
        <v>-4.5393531369598353E-3</v>
      </c>
      <c r="AA3264" s="38">
        <v>-9.9904690058901912E-4</v>
      </c>
      <c r="AB3264" s="38">
        <v>-8.0300222508740264E-4</v>
      </c>
    </row>
    <row r="3265" spans="23:28" x14ac:dyDescent="0.25">
      <c r="W3265" s="37">
        <v>-1.1235338979546214E-3</v>
      </c>
      <c r="X3265" s="38">
        <v>3.768434869722114E-3</v>
      </c>
      <c r="Y3265" s="38">
        <v>7.8510771168599607E-3</v>
      </c>
      <c r="Z3265" s="38">
        <v>7.2047828333154026E-3</v>
      </c>
      <c r="AA3265" s="38">
        <v>-1.8966264941729606E-3</v>
      </c>
      <c r="AB3265" s="38">
        <v>1.0507906507555161E-4</v>
      </c>
    </row>
    <row r="3266" spans="23:28" x14ac:dyDescent="0.25">
      <c r="W3266" s="37">
        <v>1.3699826799891887E-2</v>
      </c>
      <c r="X3266" s="38">
        <v>-2.7359558655225551E-3</v>
      </c>
      <c r="Y3266" s="38">
        <v>-7.0100338911710421E-3</v>
      </c>
      <c r="Z3266" s="38">
        <v>-7.2906040410714926E-3</v>
      </c>
      <c r="AA3266" s="38">
        <v>8.1966211983934036E-3</v>
      </c>
      <c r="AB3266" s="38">
        <v>1.5002387980427011E-2</v>
      </c>
    </row>
    <row r="3267" spans="23:28" x14ac:dyDescent="0.25">
      <c r="W3267" s="37">
        <v>-1.9727166091033726E-4</v>
      </c>
      <c r="X3267" s="38">
        <v>4.7205646503934977E-3</v>
      </c>
      <c r="Y3267" s="38">
        <v>1.5328474142312189E-3</v>
      </c>
      <c r="Z3267" s="38">
        <v>-2.399494389163738E-3</v>
      </c>
      <c r="AA3267" s="38">
        <v>-3.8350922149140388E-3</v>
      </c>
      <c r="AB3267" s="38">
        <v>-6.4127555980245231E-3</v>
      </c>
    </row>
    <row r="3268" spans="23:28" x14ac:dyDescent="0.25">
      <c r="W3268" s="37">
        <v>4.1216263207374138E-3</v>
      </c>
      <c r="X3268" s="38">
        <v>9.4407059148215924E-4</v>
      </c>
      <c r="Y3268" s="38">
        <v>-6.7731141593380013E-3</v>
      </c>
      <c r="Z3268" s="38">
        <v>8.8624512575843245E-4</v>
      </c>
      <c r="AA3268" s="38">
        <v>-1.2990142603404821E-3</v>
      </c>
      <c r="AB3268" s="38">
        <v>-3.3859772678293664E-3</v>
      </c>
    </row>
    <row r="3269" spans="23:28" x14ac:dyDescent="0.25">
      <c r="W3269" s="37">
        <v>2.0616152278293155E-3</v>
      </c>
      <c r="X3269" s="38">
        <v>6.3372417551145191E-3</v>
      </c>
      <c r="Y3269" s="38">
        <v>5.1954665700905032E-4</v>
      </c>
      <c r="Z3269" s="38">
        <v>-1.4178253915531969E-3</v>
      </c>
      <c r="AA3269" s="38">
        <v>-2.9347699491074309E-3</v>
      </c>
      <c r="AB3269" s="38">
        <v>4.3618757457479659E-4</v>
      </c>
    </row>
    <row r="3270" spans="23:28" x14ac:dyDescent="0.25">
      <c r="W3270" s="37">
        <v>1.5593599891857593E-3</v>
      </c>
      <c r="X3270" s="38">
        <v>1.3628598869909183E-3</v>
      </c>
      <c r="Y3270" s="38">
        <v>-1.0995220697590411E-3</v>
      </c>
      <c r="Z3270" s="38">
        <v>-4.8221848525718098E-4</v>
      </c>
      <c r="AA3270" s="38">
        <v>1.5232285946793853E-2</v>
      </c>
      <c r="AB3270" s="38">
        <v>-6.8058992257065258E-4</v>
      </c>
    </row>
    <row r="3271" spans="23:28" x14ac:dyDescent="0.25">
      <c r="W3271" s="37">
        <v>3.5006681309809207E-3</v>
      </c>
      <c r="X3271" s="38">
        <v>4.089350425398151E-3</v>
      </c>
      <c r="Y3271" s="38">
        <v>7.5720547743490909E-3</v>
      </c>
      <c r="Z3271" s="38">
        <v>7.3612945887645762E-3</v>
      </c>
      <c r="AA3271" s="38">
        <v>9.9257117800414553E-3</v>
      </c>
      <c r="AB3271" s="38">
        <v>-4.0049223763286134E-3</v>
      </c>
    </row>
    <row r="3272" spans="23:28" x14ac:dyDescent="0.25">
      <c r="W3272" s="37">
        <v>1.4795055358248646E-3</v>
      </c>
      <c r="X3272" s="38">
        <v>-1.1060915514826773E-4</v>
      </c>
      <c r="Y3272" s="38">
        <v>-2.6089413831381541E-3</v>
      </c>
      <c r="Z3272" s="38">
        <v>3.5202433067126546E-3</v>
      </c>
      <c r="AA3272" s="38">
        <v>-8.316801980882884E-3</v>
      </c>
      <c r="AB3272" s="38">
        <v>3.5764655855349704E-3</v>
      </c>
    </row>
    <row r="3273" spans="23:28" x14ac:dyDescent="0.25">
      <c r="W3273" s="37">
        <v>-1.0647740600703401E-3</v>
      </c>
      <c r="X3273" s="38">
        <v>-1.2370128363036201E-3</v>
      </c>
      <c r="Y3273" s="38">
        <v>1.1338881077384576E-2</v>
      </c>
      <c r="Z3273" s="38">
        <v>-6.8266436953024826E-3</v>
      </c>
      <c r="AA3273" s="38">
        <v>7.4458318668883293E-3</v>
      </c>
      <c r="AB3273" s="38">
        <v>1.3218573520920472E-3</v>
      </c>
    </row>
    <row r="3274" spans="23:28" x14ac:dyDescent="0.25">
      <c r="W3274" s="37">
        <v>-3.4940668547293174E-3</v>
      </c>
      <c r="X3274" s="38">
        <v>7.1443431241059435E-3</v>
      </c>
      <c r="Y3274" s="38">
        <v>1.629959825144033E-3</v>
      </c>
      <c r="Z3274" s="38">
        <v>3.1874453869306305E-3</v>
      </c>
      <c r="AA3274" s="38">
        <v>-9.4716579805128286E-3</v>
      </c>
      <c r="AB3274" s="38">
        <v>1.3281069781338738E-2</v>
      </c>
    </row>
    <row r="3275" spans="23:28" x14ac:dyDescent="0.25">
      <c r="W3275" s="37">
        <v>-4.2674153974221556E-4</v>
      </c>
      <c r="X3275" s="38">
        <v>1.2720767884056841E-3</v>
      </c>
      <c r="Y3275" s="38">
        <v>2.1326738811272665E-3</v>
      </c>
      <c r="Z3275" s="38">
        <v>2.9585838577360843E-3</v>
      </c>
      <c r="AA3275" s="38">
        <v>3.3148709154454991E-3</v>
      </c>
      <c r="AB3275" s="38">
        <v>-3.2557926225432309E-3</v>
      </c>
    </row>
    <row r="3276" spans="23:28" x14ac:dyDescent="0.25">
      <c r="W3276" s="37">
        <v>5.1585842038533881E-3</v>
      </c>
      <c r="X3276" s="38">
        <v>-4.0541938207970816E-3</v>
      </c>
      <c r="Y3276" s="38">
        <v>7.2111347099540592E-3</v>
      </c>
      <c r="Z3276" s="38">
        <v>6.2553214214232863E-3</v>
      </c>
      <c r="AA3276" s="38">
        <v>3.6099488316802307E-3</v>
      </c>
      <c r="AB3276" s="38">
        <v>1.7654140291493967E-2</v>
      </c>
    </row>
    <row r="3277" spans="23:28" x14ac:dyDescent="0.25">
      <c r="W3277" s="37">
        <v>1.8736217634781494E-3</v>
      </c>
      <c r="X3277" s="38">
        <v>1.9163332151729265E-3</v>
      </c>
      <c r="Y3277" s="38">
        <v>-5.1503368758531011E-4</v>
      </c>
      <c r="Z3277" s="38">
        <v>2.4049901044974828E-3</v>
      </c>
      <c r="AA3277" s="38">
        <v>2.3008280196227127E-4</v>
      </c>
      <c r="AB3277" s="38">
        <v>-3.6816616692372916E-3</v>
      </c>
    </row>
    <row r="3278" spans="23:28" x14ac:dyDescent="0.25">
      <c r="W3278" s="37">
        <v>8.585901150567224E-4</v>
      </c>
      <c r="X3278" s="38">
        <v>1.8231248011725256E-3</v>
      </c>
      <c r="Y3278" s="38">
        <v>-1.321807072323645E-3</v>
      </c>
      <c r="Z3278" s="38">
        <v>8.9043321584649665E-4</v>
      </c>
      <c r="AA3278" s="38">
        <v>-9.323813432175667E-3</v>
      </c>
      <c r="AB3278" s="38">
        <v>-1.6879090218149941E-3</v>
      </c>
    </row>
    <row r="3279" spans="23:28" x14ac:dyDescent="0.25">
      <c r="W3279" s="37">
        <v>-8.5686358352191749E-3</v>
      </c>
      <c r="X3279" s="38">
        <v>3.5317077347608574E-3</v>
      </c>
      <c r="Y3279" s="38">
        <v>1.3976057339765249E-3</v>
      </c>
      <c r="Z3279" s="38">
        <v>6.8563916950835843E-3</v>
      </c>
      <c r="AA3279" s="38">
        <v>8.7027091613970688E-3</v>
      </c>
      <c r="AB3279" s="38">
        <v>1.5345613043213234E-3</v>
      </c>
    </row>
    <row r="3280" spans="23:28" x14ac:dyDescent="0.25">
      <c r="W3280" s="37">
        <v>-1.1203024632792222E-3</v>
      </c>
      <c r="X3280" s="38">
        <v>2.2341748879407533E-3</v>
      </c>
      <c r="Y3280" s="38">
        <v>8.5354666526232907E-3</v>
      </c>
      <c r="Z3280" s="38">
        <v>6.4241145613152181E-3</v>
      </c>
      <c r="AA3280" s="38">
        <v>4.5971503969747573E-3</v>
      </c>
      <c r="AB3280" s="38">
        <v>1.8709703252976759E-2</v>
      </c>
    </row>
    <row r="3281" spans="23:28" x14ac:dyDescent="0.25">
      <c r="W3281" s="37">
        <v>3.8380299110925987E-3</v>
      </c>
      <c r="X3281" s="38">
        <v>2.3474943443725351E-3</v>
      </c>
      <c r="Y3281" s="38">
        <v>-5.0072230664649402E-3</v>
      </c>
      <c r="Z3281" s="38">
        <v>7.3457703668565952E-3</v>
      </c>
      <c r="AA3281" s="38">
        <v>-3.8110422646161169E-3</v>
      </c>
      <c r="AB3281" s="38">
        <v>-9.466707782497542E-3</v>
      </c>
    </row>
    <row r="3282" spans="23:28" x14ac:dyDescent="0.25">
      <c r="W3282" s="37">
        <v>-3.214956436751527E-3</v>
      </c>
      <c r="X3282" s="38">
        <v>-4.4715551777917426E-3</v>
      </c>
      <c r="Y3282" s="38">
        <v>6.5411577912105716E-3</v>
      </c>
      <c r="Z3282" s="38">
        <v>-3.8935179069711015E-3</v>
      </c>
      <c r="AA3282" s="38">
        <v>8.6641742346808305E-3</v>
      </c>
      <c r="AB3282" s="38">
        <v>-4.1401460485882124E-3</v>
      </c>
    </row>
    <row r="3283" spans="23:28" x14ac:dyDescent="0.25">
      <c r="W3283" s="37">
        <v>5.3686654746328711E-3</v>
      </c>
      <c r="X3283" s="38">
        <v>1.2695185230404617E-4</v>
      </c>
      <c r="Y3283" s="38">
        <v>1.2347357579106757E-3</v>
      </c>
      <c r="Z3283" s="38">
        <v>1.1367413197450514E-2</v>
      </c>
      <c r="AA3283" s="38">
        <v>1.0575809134123846E-2</v>
      </c>
      <c r="AB3283" s="38">
        <v>-7.2408664401460553E-3</v>
      </c>
    </row>
    <row r="3284" spans="23:28" x14ac:dyDescent="0.25">
      <c r="W3284" s="37">
        <v>-2.5363551549176912E-3</v>
      </c>
      <c r="X3284" s="38">
        <v>-7.5911757196299732E-3</v>
      </c>
      <c r="Y3284" s="38">
        <v>1.0697963844498736E-2</v>
      </c>
      <c r="Z3284" s="38">
        <v>-1.3726215080777183E-2</v>
      </c>
      <c r="AA3284" s="38">
        <v>-4.160576358018443E-3</v>
      </c>
      <c r="AB3284" s="38">
        <v>-4.655820449546445E-3</v>
      </c>
    </row>
    <row r="3285" spans="23:28" x14ac:dyDescent="0.25">
      <c r="W3285" s="37">
        <v>6.5678698911127865E-3</v>
      </c>
      <c r="X3285" s="38">
        <v>1.3618529144674537E-2</v>
      </c>
      <c r="Y3285" s="38">
        <v>-4.6164906024809167E-3</v>
      </c>
      <c r="Z3285" s="38">
        <v>-7.044424379881821E-3</v>
      </c>
      <c r="AA3285" s="38">
        <v>-8.4429601328447467E-4</v>
      </c>
      <c r="AB3285" s="38">
        <v>2.8971024597798534E-3</v>
      </c>
    </row>
    <row r="3286" spans="23:28" x14ac:dyDescent="0.25">
      <c r="W3286" s="37">
        <v>5.9732859108393311E-3</v>
      </c>
      <c r="X3286" s="38">
        <v>-1.4879648549358535E-3</v>
      </c>
      <c r="Y3286" s="38">
        <v>4.8784625169479116E-3</v>
      </c>
      <c r="Z3286" s="38">
        <v>-6.7559498385606279E-3</v>
      </c>
      <c r="AA3286" s="38">
        <v>-8.8599885965697477E-3</v>
      </c>
      <c r="AB3286" s="38">
        <v>-3.309628882437755E-3</v>
      </c>
    </row>
    <row r="3287" spans="23:28" x14ac:dyDescent="0.25">
      <c r="W3287" s="37">
        <v>-3.8634198381274475E-3</v>
      </c>
      <c r="X3287" s="38">
        <v>3.666369966846105E-3</v>
      </c>
      <c r="Y3287" s="38">
        <v>2.2368692048563392E-3</v>
      </c>
      <c r="Z3287" s="38">
        <v>9.1253567719206327E-3</v>
      </c>
      <c r="AA3287" s="38">
        <v>1.3902968490682541E-2</v>
      </c>
      <c r="AB3287" s="38">
        <v>-4.3297509670206635E-3</v>
      </c>
    </row>
    <row r="3288" spans="23:28" x14ac:dyDescent="0.25">
      <c r="W3288" s="37">
        <v>-5.7715059801936143E-3</v>
      </c>
      <c r="X3288" s="38">
        <v>-6.4245630003279051E-4</v>
      </c>
      <c r="Y3288" s="38">
        <v>-3.9953413597198957E-3</v>
      </c>
      <c r="Z3288" s="38">
        <v>5.212093709206965E-3</v>
      </c>
      <c r="AA3288" s="38">
        <v>-4.595477079320699E-3</v>
      </c>
      <c r="AB3288" s="38">
        <v>3.260163933997683E-3</v>
      </c>
    </row>
    <row r="3289" spans="23:28" x14ac:dyDescent="0.25">
      <c r="W3289" s="37">
        <v>-1.1934656413504856E-4</v>
      </c>
      <c r="X3289" s="38">
        <v>2.9788611734838924E-3</v>
      </c>
      <c r="Y3289" s="38">
        <v>1.9174100935320897E-3</v>
      </c>
      <c r="Z3289" s="38">
        <v>2.928101185562991E-3</v>
      </c>
      <c r="AA3289" s="38">
        <v>3.8056411686819046E-3</v>
      </c>
      <c r="AB3289" s="38">
        <v>2.8461431396535771E-4</v>
      </c>
    </row>
    <row r="3290" spans="23:28" x14ac:dyDescent="0.25">
      <c r="W3290" s="37">
        <v>-2.0552515570685494E-3</v>
      </c>
      <c r="X3290" s="38">
        <v>4.750376954485545E-3</v>
      </c>
      <c r="Y3290" s="38">
        <v>-1.3544143843741039E-3</v>
      </c>
      <c r="Z3290" s="38">
        <v>5.1809624695408271E-3</v>
      </c>
      <c r="AA3290" s="38">
        <v>4.3848110327497124E-3</v>
      </c>
      <c r="AB3290" s="38">
        <v>-3.5706437721397376E-3</v>
      </c>
    </row>
    <row r="3291" spans="23:28" x14ac:dyDescent="0.25">
      <c r="W3291" s="37">
        <v>3.7309173558227483E-3</v>
      </c>
      <c r="X3291" s="38">
        <v>1.606170799528627E-3</v>
      </c>
      <c r="Y3291" s="38">
        <v>1.8939032138892802E-3</v>
      </c>
      <c r="Z3291" s="38">
        <v>1.0812487810954917E-2</v>
      </c>
      <c r="AA3291" s="38">
        <v>3.8597306375857442E-3</v>
      </c>
      <c r="AB3291" s="38">
        <v>1.0893326681401959E-3</v>
      </c>
    </row>
    <row r="3292" spans="23:28" x14ac:dyDescent="0.25">
      <c r="W3292" s="37">
        <v>2.7212793520433477E-3</v>
      </c>
      <c r="X3292" s="38">
        <v>6.7546794141671853E-3</v>
      </c>
      <c r="Y3292" s="38">
        <v>7.2268183026186318E-3</v>
      </c>
      <c r="Z3292" s="38">
        <v>4.2765833980694876E-3</v>
      </c>
      <c r="AA3292" s="38">
        <v>-2.945435047778301E-3</v>
      </c>
      <c r="AB3292" s="38">
        <v>-2.0634129519872656E-3</v>
      </c>
    </row>
    <row r="3293" spans="23:28" x14ac:dyDescent="0.25">
      <c r="W3293" s="37">
        <v>1.2712538273248356E-3</v>
      </c>
      <c r="X3293" s="38">
        <v>-1.0096490538890066E-3</v>
      </c>
      <c r="Y3293" s="38">
        <v>2.5525647475238659E-3</v>
      </c>
      <c r="Z3293" s="38">
        <v>1.1124847863640752E-3</v>
      </c>
      <c r="AA3293" s="38">
        <v>-5.8351190854329616E-3</v>
      </c>
      <c r="AB3293" s="38">
        <v>-7.0913557429899809E-3</v>
      </c>
    </row>
    <row r="3294" spans="23:28" x14ac:dyDescent="0.25">
      <c r="W3294" s="37">
        <v>2.6128837271229711E-3</v>
      </c>
      <c r="X3294" s="38">
        <v>-1.0183876049472018E-2</v>
      </c>
      <c r="Y3294" s="38">
        <v>5.2242912880079533E-3</v>
      </c>
      <c r="Z3294" s="38">
        <v>-5.2008229833234512E-3</v>
      </c>
      <c r="AA3294" s="38">
        <v>9.0421893365681162E-3</v>
      </c>
      <c r="AB3294" s="38">
        <v>1.5593875254002341E-3</v>
      </c>
    </row>
    <row r="3295" spans="23:28" x14ac:dyDescent="0.25">
      <c r="W3295" s="37">
        <v>5.5046613533690104E-3</v>
      </c>
      <c r="X3295" s="38">
        <v>-2.9782585008651949E-3</v>
      </c>
      <c r="Y3295" s="38">
        <v>5.5627538522785478E-4</v>
      </c>
      <c r="Z3295" s="38">
        <v>9.2579405266689715E-3</v>
      </c>
      <c r="AA3295" s="38">
        <v>-2.6471360241994268E-4</v>
      </c>
      <c r="AB3295" s="38">
        <v>-4.0189578690966298E-3</v>
      </c>
    </row>
    <row r="3296" spans="23:28" x14ac:dyDescent="0.25">
      <c r="W3296" s="37">
        <v>3.9843473723507484E-3</v>
      </c>
      <c r="X3296" s="38">
        <v>2.1038291722798022E-3</v>
      </c>
      <c r="Y3296" s="38">
        <v>-1.0052045713076949E-3</v>
      </c>
      <c r="Z3296" s="38">
        <v>-1.1727772736492626E-3</v>
      </c>
      <c r="AA3296" s="38">
        <v>3.0379756172886118E-3</v>
      </c>
      <c r="AB3296" s="38">
        <v>-7.400924717888847E-3</v>
      </c>
    </row>
    <row r="3297" spans="23:28" x14ac:dyDescent="0.25">
      <c r="W3297" s="37">
        <v>-2.1316987476908246E-3</v>
      </c>
      <c r="X3297" s="38">
        <v>-2.6066347774976743E-3</v>
      </c>
      <c r="Y3297" s="38">
        <v>5.2021664401341698E-3</v>
      </c>
      <c r="Z3297" s="38">
        <v>4.7316293906362258E-3</v>
      </c>
      <c r="AA3297" s="38">
        <v>-3.5879766836762429E-3</v>
      </c>
      <c r="AB3297" s="38">
        <v>7.0009329796324894E-3</v>
      </c>
    </row>
    <row r="3298" spans="23:28" x14ac:dyDescent="0.25">
      <c r="W3298" s="37">
        <v>1.5862474265290075E-3</v>
      </c>
      <c r="X3298" s="38">
        <v>-1.2533796277457441E-3</v>
      </c>
      <c r="Y3298" s="38">
        <v>1.1961535747608287E-2</v>
      </c>
      <c r="Z3298" s="38">
        <v>-7.4200535590353061E-5</v>
      </c>
      <c r="AA3298" s="38">
        <v>1.1172770983539516E-4</v>
      </c>
      <c r="AB3298" s="38">
        <v>1.2213533890541294E-2</v>
      </c>
    </row>
    <row r="3299" spans="23:28" x14ac:dyDescent="0.25">
      <c r="W3299" s="37">
        <v>-4.2434650686132957E-3</v>
      </c>
      <c r="X3299" s="38">
        <v>-5.9779779551172372E-4</v>
      </c>
      <c r="Y3299" s="38">
        <v>-4.4823101251917248E-3</v>
      </c>
      <c r="Z3299" s="38">
        <v>4.7994943891637373E-3</v>
      </c>
      <c r="AA3299" s="38">
        <v>8.960902338102459E-3</v>
      </c>
      <c r="AB3299" s="38">
        <v>-1.5920920496806502E-3</v>
      </c>
    </row>
    <row r="3300" spans="23:28" x14ac:dyDescent="0.25">
      <c r="W3300" s="37">
        <v>-2.1312853141367662E-3</v>
      </c>
      <c r="X3300" s="38">
        <v>4.3466300646978189E-3</v>
      </c>
      <c r="Y3300" s="38">
        <v>-5.3207838636320963E-3</v>
      </c>
      <c r="Z3300" s="38">
        <v>2.7840157072943836E-3</v>
      </c>
      <c r="AA3300" s="38">
        <v>-1.0867685781605543E-2</v>
      </c>
      <c r="AB3300" s="38">
        <v>-5.1869892296177566E-3</v>
      </c>
    </row>
    <row r="3301" spans="23:28" x14ac:dyDescent="0.25">
      <c r="W3301" s="37">
        <v>9.6703418103046713E-3</v>
      </c>
      <c r="X3301" s="38">
        <v>6.8935164588547196E-3</v>
      </c>
      <c r="Y3301" s="38">
        <v>4.7202939168106244E-3</v>
      </c>
      <c r="Z3301" s="38">
        <v>-7.0996630112575079E-3</v>
      </c>
      <c r="AA3301" s="38">
        <v>7.2508194681257009E-3</v>
      </c>
      <c r="AB3301" s="38">
        <v>7.7450320908486903E-3</v>
      </c>
    </row>
    <row r="3302" spans="23:28" x14ac:dyDescent="0.25">
      <c r="W3302" s="37">
        <v>2.9545081497402859E-3</v>
      </c>
      <c r="X3302" s="38">
        <v>-7.2710798324260371E-4</v>
      </c>
      <c r="Y3302" s="38">
        <v>5.1955400913844645E-3</v>
      </c>
      <c r="Z3302" s="38">
        <v>-3.5616997380828255E-3</v>
      </c>
      <c r="AA3302" s="38">
        <v>1.4673972615227102E-2</v>
      </c>
      <c r="AB3302" s="38">
        <v>7.2773835576175772E-3</v>
      </c>
    </row>
    <row r="3303" spans="23:28" x14ac:dyDescent="0.25">
      <c r="W3303" s="37">
        <v>-1.7162122821915546E-3</v>
      </c>
      <c r="X3303" s="38">
        <v>1.8573898753638787E-3</v>
      </c>
      <c r="Y3303" s="38">
        <v>9.7514201575482733E-3</v>
      </c>
      <c r="Z3303" s="38">
        <v>5.4639862840587736E-3</v>
      </c>
      <c r="AA3303" s="38">
        <v>3.6465203412342816E-3</v>
      </c>
      <c r="AB3303" s="38">
        <v>1.3954941122289165E-2</v>
      </c>
    </row>
    <row r="3304" spans="23:28" x14ac:dyDescent="0.25">
      <c r="W3304" s="37">
        <v>-1.2273484890116379E-3</v>
      </c>
      <c r="X3304" s="38">
        <v>7.5945470669248599E-3</v>
      </c>
      <c r="Y3304" s="38">
        <v>-3.5648754823763736E-3</v>
      </c>
      <c r="Z3304" s="38">
        <v>6.6205339165491747E-3</v>
      </c>
      <c r="AA3304" s="38">
        <v>6.3877257308457046E-3</v>
      </c>
      <c r="AB3304" s="38">
        <v>5.3545378172078929E-3</v>
      </c>
    </row>
    <row r="3305" spans="23:28" x14ac:dyDescent="0.25">
      <c r="W3305" s="37">
        <v>4.2624693514866519E-3</v>
      </c>
      <c r="X3305" s="38">
        <v>8.5751157146441975E-3</v>
      </c>
      <c r="Y3305" s="38">
        <v>-5.1573462673753971E-3</v>
      </c>
      <c r="Z3305" s="38">
        <v>3.4191702726104264E-3</v>
      </c>
      <c r="AA3305" s="38">
        <v>6.1425506975036114E-3</v>
      </c>
      <c r="AB3305" s="38">
        <v>-3.4739369640519728E-4</v>
      </c>
    </row>
    <row r="3306" spans="23:28" x14ac:dyDescent="0.25">
      <c r="W3306" s="37">
        <v>-1.5921109343267745E-3</v>
      </c>
      <c r="X3306" s="38">
        <v>-3.4106404629928875E-3</v>
      </c>
      <c r="Y3306" s="38">
        <v>8.4410812865404299E-3</v>
      </c>
      <c r="Z3306" s="38">
        <v>1.9061175085709691E-3</v>
      </c>
      <c r="AA3306" s="38">
        <v>6.8700082157272845E-3</v>
      </c>
      <c r="AB3306" s="38">
        <v>8.472077323755366E-3</v>
      </c>
    </row>
    <row r="3307" spans="23:28" x14ac:dyDescent="0.25">
      <c r="W3307" s="37">
        <v>-1.7862061076826649E-3</v>
      </c>
      <c r="X3307" s="38">
        <v>1.1498354413342895E-3</v>
      </c>
      <c r="Y3307" s="38">
        <v>6.4257833337578638E-4</v>
      </c>
      <c r="Z3307" s="38">
        <v>-8.8066512550256451E-3</v>
      </c>
      <c r="AA3307" s="38">
        <v>2.2342351404484361E-3</v>
      </c>
      <c r="AB3307" s="38">
        <v>-1.681134423155163E-3</v>
      </c>
    </row>
    <row r="3308" spans="23:28" x14ac:dyDescent="0.25">
      <c r="W3308" s="37">
        <v>3.1520628590427802E-3</v>
      </c>
      <c r="X3308" s="38">
        <v>7.1736431143799555E-3</v>
      </c>
      <c r="Y3308" s="38">
        <v>2.7623991245978689E-3</v>
      </c>
      <c r="Z3308" s="38">
        <v>-2.8886660713113091E-3</v>
      </c>
      <c r="AA3308" s="38">
        <v>4.0861882699653506E-3</v>
      </c>
      <c r="AB3308" s="38">
        <v>8.8541713956932656E-3</v>
      </c>
    </row>
    <row r="3309" spans="23:28" x14ac:dyDescent="0.25">
      <c r="W3309" s="37">
        <v>7.9494986039062494E-4</v>
      </c>
      <c r="X3309" s="38">
        <v>1.3198473268639646E-3</v>
      </c>
      <c r="Y3309" s="38">
        <v>1.1375739887203964E-3</v>
      </c>
      <c r="Z3309" s="38">
        <v>1.1658468209435523E-2</v>
      </c>
      <c r="AA3309" s="38">
        <v>8.4849914093036195E-3</v>
      </c>
      <c r="AB3309" s="38">
        <v>3.9518605184515766E-3</v>
      </c>
    </row>
    <row r="3310" spans="23:28" x14ac:dyDescent="0.25">
      <c r="W3310" s="37">
        <v>-9.4275413630530219E-4</v>
      </c>
      <c r="X3310" s="38">
        <v>7.0035985279682782E-3</v>
      </c>
      <c r="Y3310" s="38">
        <v>9.2636863387757333E-3</v>
      </c>
      <c r="Z3310" s="38">
        <v>-7.122197281813715E-3</v>
      </c>
      <c r="AA3310" s="38">
        <v>-3.259551234706305E-3</v>
      </c>
      <c r="AB3310" s="38">
        <v>4.6332442856386481E-3</v>
      </c>
    </row>
    <row r="3311" spans="23:28" x14ac:dyDescent="0.25">
      <c r="W3311" s="37">
        <v>-5.2723063481622369E-3</v>
      </c>
      <c r="X3311" s="38">
        <v>3.5173847484438739E-3</v>
      </c>
      <c r="Y3311" s="38">
        <v>2.1030959333562353E-3</v>
      </c>
      <c r="Z3311" s="38">
        <v>9.8197655673458936E-3</v>
      </c>
      <c r="AA3311" s="38">
        <v>-8.720333866123111E-3</v>
      </c>
      <c r="AB3311" s="38">
        <v>8.6018343644231211E-3</v>
      </c>
    </row>
    <row r="3312" spans="23:28" x14ac:dyDescent="0.25">
      <c r="W3312" s="37">
        <v>-6.3488302976125845E-3</v>
      </c>
      <c r="X3312" s="38">
        <v>-4.5921669309100252E-3</v>
      </c>
      <c r="Y3312" s="38">
        <v>6.833149021125428E-3</v>
      </c>
      <c r="Z3312" s="38">
        <v>-1.1948423677211396E-3</v>
      </c>
      <c r="AA3312" s="38">
        <v>-1.8363029847852886E-3</v>
      </c>
      <c r="AB3312" s="38">
        <v>2.3404870127127653E-3</v>
      </c>
    </row>
    <row r="3313" spans="23:28" x14ac:dyDescent="0.25">
      <c r="W3313" s="37">
        <v>-3.6291598326002716E-3</v>
      </c>
      <c r="X3313" s="38">
        <v>-4.1806154306177632E-3</v>
      </c>
      <c r="Y3313" s="38">
        <v>8.6517917730394404E-3</v>
      </c>
      <c r="Z3313" s="38">
        <v>1.3834867525775917E-2</v>
      </c>
      <c r="AA3313" s="38">
        <v>8.7396091804374E-3</v>
      </c>
      <c r="AB3313" s="38">
        <v>-4.6132444446026055E-3</v>
      </c>
    </row>
    <row r="3314" spans="23:28" x14ac:dyDescent="0.25">
      <c r="W3314" s="37">
        <v>1.3200770035822643E-3</v>
      </c>
      <c r="X3314" s="38">
        <v>-8.7152597845852118E-4</v>
      </c>
      <c r="Y3314" s="38">
        <v>1.2801662988343742E-2</v>
      </c>
      <c r="Z3314" s="38">
        <v>4.5744276697689198E-3</v>
      </c>
      <c r="AA3314" s="38">
        <v>1.6762426786124706E-3</v>
      </c>
      <c r="AB3314" s="38">
        <v>-1.9542497940268369E-2</v>
      </c>
    </row>
    <row r="3315" spans="23:28" x14ac:dyDescent="0.25">
      <c r="W3315" s="37">
        <v>1.5244177257030969E-3</v>
      </c>
      <c r="X3315" s="38">
        <v>-5.079856984797515E-3</v>
      </c>
      <c r="Y3315" s="38">
        <v>2.2122641035399286E-3</v>
      </c>
      <c r="Z3315" s="38">
        <v>-8.7886293583040245E-3</v>
      </c>
      <c r="AA3315" s="38">
        <v>2.5190910638310015E-3</v>
      </c>
      <c r="AB3315" s="38">
        <v>-2.2822962101723531E-3</v>
      </c>
    </row>
    <row r="3316" spans="23:28" x14ac:dyDescent="0.25">
      <c r="W3316" s="37">
        <v>1.0200671112979771E-4</v>
      </c>
      <c r="X3316" s="38">
        <v>3.5253855642404233E-3</v>
      </c>
      <c r="Y3316" s="38">
        <v>-3.3783999101127844E-3</v>
      </c>
      <c r="Z3316" s="38">
        <v>3.7360230915794088E-3</v>
      </c>
      <c r="AA3316" s="38">
        <v>-5.0590116042178125E-3</v>
      </c>
      <c r="AB3316" s="38">
        <v>9.3253916851484975E-3</v>
      </c>
    </row>
    <row r="3317" spans="23:28" x14ac:dyDescent="0.25">
      <c r="W3317" s="37">
        <v>4.3927056731248738E-3</v>
      </c>
      <c r="X3317" s="38">
        <v>5.5594839775731089E-3</v>
      </c>
      <c r="Y3317" s="38">
        <v>-3.732298759538389E-3</v>
      </c>
      <c r="Z3317" s="38">
        <v>6.3299342817401336E-3</v>
      </c>
      <c r="AA3317" s="38">
        <v>-4.2036034609656782E-3</v>
      </c>
      <c r="AB3317" s="38">
        <v>4.7060712212318324E-3</v>
      </c>
    </row>
    <row r="3318" spans="23:28" x14ac:dyDescent="0.25">
      <c r="W3318" s="37">
        <v>-5.7216848608746653E-3</v>
      </c>
      <c r="X3318" s="38">
        <v>2.858865286976652E-3</v>
      </c>
      <c r="Y3318" s="38">
        <v>8.1753116415289699E-3</v>
      </c>
      <c r="Z3318" s="38">
        <v>-8.1832823904624103E-4</v>
      </c>
      <c r="AA3318" s="38">
        <v>8.4143695095088324E-3</v>
      </c>
      <c r="AB3318" s="38">
        <v>5.7029768903579681E-3</v>
      </c>
    </row>
    <row r="3319" spans="23:28" x14ac:dyDescent="0.25">
      <c r="W3319" s="37">
        <v>4.1427542009827446E-3</v>
      </c>
      <c r="X3319" s="38">
        <v>-4.3680241853726329E-3</v>
      </c>
      <c r="Y3319" s="38">
        <v>2.5022810023561763E-3</v>
      </c>
      <c r="Z3319" s="38">
        <v>7.6158217401025457E-4</v>
      </c>
      <c r="AA3319" s="38">
        <v>-6.2793049791362143E-4</v>
      </c>
      <c r="AB3319" s="38">
        <v>1.4445797686572769E-2</v>
      </c>
    </row>
    <row r="3320" spans="23:28" x14ac:dyDescent="0.25">
      <c r="W3320" s="37">
        <v>2.9613701963156925E-3</v>
      </c>
      <c r="X3320" s="38">
        <v>2.9143423332934617E-3</v>
      </c>
      <c r="Y3320" s="38">
        <v>9.5545053096007908E-3</v>
      </c>
      <c r="Z3320" s="38">
        <v>1.1094518075270753E-2</v>
      </c>
      <c r="AA3320" s="38">
        <v>3.9817604521056637E-3</v>
      </c>
      <c r="AB3320" s="38">
        <v>-1.2507446145822177E-2</v>
      </c>
    </row>
    <row r="3321" spans="23:28" x14ac:dyDescent="0.25">
      <c r="W3321" s="37">
        <v>7.1431606101978102E-4</v>
      </c>
      <c r="X3321" s="38">
        <v>-1.779269761958858E-3</v>
      </c>
      <c r="Y3321" s="38">
        <v>-3.845674722875992E-3</v>
      </c>
      <c r="Z3321" s="38">
        <v>-8.3415593659708978E-3</v>
      </c>
      <c r="AA3321" s="38">
        <v>8.6951763624791047E-3</v>
      </c>
      <c r="AB3321" s="38">
        <v>-7.0487965068547053E-3</v>
      </c>
    </row>
    <row r="3322" spans="23:28" x14ac:dyDescent="0.25">
      <c r="W3322" s="37">
        <v>3.9512821922457076E-3</v>
      </c>
      <c r="X3322" s="38">
        <v>-7.8500359015597487E-3</v>
      </c>
      <c r="Y3322" s="38">
        <v>1.4895416955401743E-3</v>
      </c>
      <c r="Z3322" s="38">
        <v>1.1016413989938155E-2</v>
      </c>
      <c r="AA3322" s="38">
        <v>9.2515797551721325E-3</v>
      </c>
      <c r="AB3322" s="38">
        <v>-4.0895199264341501E-4</v>
      </c>
    </row>
    <row r="3323" spans="23:28" x14ac:dyDescent="0.25">
      <c r="W3323" s="37">
        <v>3.9755417128602855E-3</v>
      </c>
      <c r="X3323" s="38">
        <v>3.9453902425302658E-3</v>
      </c>
      <c r="Y3323" s="38">
        <v>-2.3148894451391249E-3</v>
      </c>
      <c r="Z3323" s="38">
        <v>2.7840157072943836E-3</v>
      </c>
      <c r="AA3323" s="38">
        <v>-1.4917958504986019E-3</v>
      </c>
      <c r="AB3323" s="38">
        <v>1.5137544577452354E-2</v>
      </c>
    </row>
    <row r="3324" spans="23:28" x14ac:dyDescent="0.25">
      <c r="W3324" s="37">
        <v>-3.6148084609536456E-3</v>
      </c>
      <c r="X3324" s="38">
        <v>4.4091541510861126E-3</v>
      </c>
      <c r="Y3324" s="38">
        <v>-2.4346511356237903E-3</v>
      </c>
      <c r="Z3324" s="38">
        <v>-3.1391925146352154E-3</v>
      </c>
      <c r="AA3324" s="38">
        <v>3.106106956792064E-3</v>
      </c>
      <c r="AB3324" s="38">
        <v>-2.5662592143940854E-3</v>
      </c>
    </row>
    <row r="3325" spans="23:28" x14ac:dyDescent="0.25">
      <c r="W3325" s="37">
        <v>1.5085741915740072E-3</v>
      </c>
      <c r="X3325" s="38">
        <v>5.9131767173093977E-3</v>
      </c>
      <c r="Y3325" s="38">
        <v>2.0115980265050896E-3</v>
      </c>
      <c r="Z3325" s="38">
        <v>-1.7594203704164103E-3</v>
      </c>
      <c r="AA3325" s="38">
        <v>9.6052087575197211E-3</v>
      </c>
      <c r="AB3325" s="38">
        <v>-7.9645076049142515E-3</v>
      </c>
    </row>
    <row r="3326" spans="23:28" x14ac:dyDescent="0.25">
      <c r="W3326" s="37">
        <v>-2.1466916541627136E-3</v>
      </c>
      <c r="X3326" s="38">
        <v>6.9075887384096859E-3</v>
      </c>
      <c r="Y3326" s="38">
        <v>2.5482644075997089E-3</v>
      </c>
      <c r="Z3326" s="38">
        <v>-2.0494197353116764E-3</v>
      </c>
      <c r="AA3326" s="38">
        <v>-2.9529678466962651E-3</v>
      </c>
      <c r="AB3326" s="38">
        <v>-3.5487101705381063E-3</v>
      </c>
    </row>
    <row r="3327" spans="23:28" x14ac:dyDescent="0.25">
      <c r="W3327" s="37">
        <v>-6.1307176565751414E-4</v>
      </c>
      <c r="X3327" s="38">
        <v>5.8460745074407896E-3</v>
      </c>
      <c r="Y3327" s="38">
        <v>2.5009976871420807E-3</v>
      </c>
      <c r="Z3327" s="38">
        <v>5.8531957764273099E-3</v>
      </c>
      <c r="AA3327" s="38">
        <v>1.1665945895481854E-3</v>
      </c>
      <c r="AB3327" s="38">
        <v>7.841972573156818E-3</v>
      </c>
    </row>
    <row r="3328" spans="23:28" x14ac:dyDescent="0.25">
      <c r="W3328" s="37">
        <v>-2.3665717753843631E-3</v>
      </c>
      <c r="X3328" s="38">
        <v>-1.9498212120415701E-3</v>
      </c>
      <c r="Y3328" s="38">
        <v>4.6207999690101136E-3</v>
      </c>
      <c r="Z3328" s="38">
        <v>-1.1432329544448295E-3</v>
      </c>
      <c r="AA3328" s="38">
        <v>-4.7843929531984032E-3</v>
      </c>
      <c r="AB3328" s="38">
        <v>1.1141756580276706E-3</v>
      </c>
    </row>
    <row r="3329" spans="23:28" x14ac:dyDescent="0.25">
      <c r="W3329" s="37">
        <v>-5.1007453748898117E-4</v>
      </c>
      <c r="X3329" s="38">
        <v>-7.8682611931290003E-3</v>
      </c>
      <c r="Y3329" s="38">
        <v>-8.8309347842790882E-3</v>
      </c>
      <c r="Z3329" s="38">
        <v>-5.3551130501262381E-3</v>
      </c>
      <c r="AA3329" s="38">
        <v>-3.0596417526714504E-3</v>
      </c>
      <c r="AB3329" s="38">
        <v>8.2223729954297598E-3</v>
      </c>
    </row>
    <row r="3330" spans="23:28" x14ac:dyDescent="0.25">
      <c r="W3330" s="37">
        <v>7.3094556364580046E-3</v>
      </c>
      <c r="X3330" s="38">
        <v>4.772873014881043E-4</v>
      </c>
      <c r="Y3330" s="38">
        <v>-3.09054243593564E-3</v>
      </c>
      <c r="Z3330" s="38">
        <v>-7.2610735211754221E-3</v>
      </c>
      <c r="AA3330" s="38">
        <v>-3.0450650991871954E-3</v>
      </c>
      <c r="AB3330" s="38">
        <v>1.6257700989523435E-2</v>
      </c>
    </row>
    <row r="3331" spans="23:28" x14ac:dyDescent="0.25">
      <c r="W3331" s="37">
        <v>-5.511527556338114E-3</v>
      </c>
      <c r="X3331" s="38">
        <v>-6.6937109133723416E-3</v>
      </c>
      <c r="Y3331" s="38">
        <v>-4.9595054356032066E-4</v>
      </c>
      <c r="Z3331" s="38">
        <v>-1.2713181346669445E-3</v>
      </c>
      <c r="AA3331" s="38">
        <v>-8.8407058537006387E-3</v>
      </c>
      <c r="AB3331" s="38">
        <v>5.4329236128400227E-3</v>
      </c>
    </row>
    <row r="3332" spans="23:28" x14ac:dyDescent="0.25">
      <c r="W3332" s="37">
        <v>1.1134904038952663E-2</v>
      </c>
      <c r="X3332" s="38">
        <v>-4.7622224176157033E-3</v>
      </c>
      <c r="Y3332" s="38">
        <v>9.9226321986279806E-4</v>
      </c>
      <c r="Z3332" s="38">
        <v>5.0483373168674003E-3</v>
      </c>
      <c r="AA3332" s="38">
        <v>-3.3584096708102152E-3</v>
      </c>
      <c r="AB3332" s="38">
        <v>-2.1303204981573797E-3</v>
      </c>
    </row>
    <row r="3333" spans="23:28" x14ac:dyDescent="0.25">
      <c r="W3333" s="37">
        <v>-5.2565195346833209E-4</v>
      </c>
      <c r="X3333" s="38">
        <v>6.8861130128061634E-4</v>
      </c>
      <c r="Y3333" s="38">
        <v>1.8326866102630448E-3</v>
      </c>
      <c r="Z3333" s="38">
        <v>-3.2715140825246639E-3</v>
      </c>
      <c r="AA3333" s="38">
        <v>-1.496838089125231E-3</v>
      </c>
      <c r="AB3333" s="38">
        <v>2.8005319803596647E-4</v>
      </c>
    </row>
    <row r="3334" spans="23:28" x14ac:dyDescent="0.25">
      <c r="W3334" s="37">
        <v>-9.3672944194637241E-3</v>
      </c>
      <c r="X3334" s="38">
        <v>1.0064292080438464E-2</v>
      </c>
      <c r="Y3334" s="38">
        <v>-4.444390628529072E-3</v>
      </c>
      <c r="Z3334" s="38">
        <v>2.6369978759987131E-3</v>
      </c>
      <c r="AA3334" s="38">
        <v>-5.8617923413403338E-4</v>
      </c>
      <c r="AB3334" s="38">
        <v>5.2545789493582563E-3</v>
      </c>
    </row>
    <row r="3335" spans="23:28" x14ac:dyDescent="0.25">
      <c r="W3335" s="37">
        <v>1.2613029093685327E-3</v>
      </c>
      <c r="X3335" s="38">
        <v>3.0606133784895065E-3</v>
      </c>
      <c r="Y3335" s="38">
        <v>3.6871387924780723E-3</v>
      </c>
      <c r="Z3335" s="38">
        <v>7.0425581642040921E-3</v>
      </c>
      <c r="AA3335" s="38">
        <v>-9.0899757959879944E-3</v>
      </c>
      <c r="AB3335" s="38">
        <v>-8.0190900767898709E-3</v>
      </c>
    </row>
    <row r="3336" spans="23:28" x14ac:dyDescent="0.25">
      <c r="W3336" s="37">
        <v>6.3548137995880095E-3</v>
      </c>
      <c r="X3336" s="38">
        <v>4.9380364160024328E-3</v>
      </c>
      <c r="Y3336" s="38">
        <v>1.8808973077771955E-3</v>
      </c>
      <c r="Z3336" s="38">
        <v>-8.3591672834416389E-3</v>
      </c>
      <c r="AA3336" s="38">
        <v>2.8509926015511155E-3</v>
      </c>
      <c r="AB3336" s="38">
        <v>4.032283724324225E-3</v>
      </c>
    </row>
    <row r="3337" spans="23:28" x14ac:dyDescent="0.25">
      <c r="W3337" s="37">
        <v>1.3702402748080203E-3</v>
      </c>
      <c r="X3337" s="38">
        <v>9.0031920606415961E-3</v>
      </c>
      <c r="Y3337" s="38">
        <v>3.8501815225150497E-3</v>
      </c>
      <c r="Z3337" s="38">
        <v>-2.2015571100098899E-3</v>
      </c>
      <c r="AA3337" s="38">
        <v>7.3150086937937885E-3</v>
      </c>
      <c r="AB3337" s="38">
        <v>3.0629638343853001E-4</v>
      </c>
    </row>
    <row r="3338" spans="23:28" x14ac:dyDescent="0.25">
      <c r="W3338" s="37">
        <v>-5.6410700699430884E-3</v>
      </c>
      <c r="X3338" s="38">
        <v>4.8812676848465335E-3</v>
      </c>
      <c r="Y3338" s="38">
        <v>-7.1404384602341449E-3</v>
      </c>
      <c r="Z3338" s="38">
        <v>-4.1626596172762223E-3</v>
      </c>
      <c r="AA3338" s="38">
        <v>8.4513917646370819E-3</v>
      </c>
      <c r="AB3338" s="38">
        <v>-1.5291084047144978E-3</v>
      </c>
    </row>
    <row r="3339" spans="23:28" x14ac:dyDescent="0.25">
      <c r="W3339" s="37">
        <v>2.5404568214056778E-3</v>
      </c>
      <c r="X3339" s="38">
        <v>-8.8648968742054413E-3</v>
      </c>
      <c r="Y3339" s="38">
        <v>9.6551468373523679E-3</v>
      </c>
      <c r="Z3339" s="38">
        <v>-2.276784039548875E-3</v>
      </c>
      <c r="AA3339" s="38">
        <v>3.6061289539327844E-3</v>
      </c>
      <c r="AB3339" s="38">
        <v>1.7236547740925744E-3</v>
      </c>
    </row>
    <row r="3340" spans="23:28" x14ac:dyDescent="0.25">
      <c r="W3340" s="37">
        <v>2.2776176274404859E-3</v>
      </c>
      <c r="X3340" s="38">
        <v>1.6154142488412617E-3</v>
      </c>
      <c r="Y3340" s="38">
        <v>6.5818043327031776E-3</v>
      </c>
      <c r="Z3340" s="38">
        <v>-3.9362692556896956E-4</v>
      </c>
      <c r="AA3340" s="38">
        <v>1.4517510422691702E-2</v>
      </c>
      <c r="AB3340" s="38">
        <v>-4.0779494485250326E-4</v>
      </c>
    </row>
    <row r="3341" spans="23:28" x14ac:dyDescent="0.25">
      <c r="W3341" s="37">
        <v>1.5339602668827874E-4</v>
      </c>
      <c r="X3341" s="38">
        <v>4.126758087986673E-4</v>
      </c>
      <c r="Y3341" s="38">
        <v>1.3427378387892532E-3</v>
      </c>
      <c r="Z3341" s="38">
        <v>1.595090866733808E-2</v>
      </c>
      <c r="AA3341" s="38">
        <v>-2.7230494050774724E-3</v>
      </c>
      <c r="AB3341" s="38">
        <v>9.6317242799945236E-3</v>
      </c>
    </row>
    <row r="3342" spans="23:28" x14ac:dyDescent="0.25">
      <c r="W3342" s="37">
        <v>-9.3359206857858206E-4</v>
      </c>
      <c r="X3342" s="38">
        <v>-1.1738238319812808E-3</v>
      </c>
      <c r="Y3342" s="38">
        <v>8.3947091848618587E-3</v>
      </c>
      <c r="Z3342" s="38">
        <v>1.4073346081488124E-3</v>
      </c>
      <c r="AA3342" s="38">
        <v>8.7776704423129549E-3</v>
      </c>
      <c r="AB3342" s="38">
        <v>3.8824879574225635E-3</v>
      </c>
    </row>
    <row r="3343" spans="23:28" x14ac:dyDescent="0.25">
      <c r="W3343" s="37">
        <v>3.7635833587031809E-3</v>
      </c>
      <c r="X3343" s="38">
        <v>-1.3542291478406696E-3</v>
      </c>
      <c r="Y3343" s="38">
        <v>-1.1004228583227813E-3</v>
      </c>
      <c r="Z3343" s="38">
        <v>-4.3971650635910922E-3</v>
      </c>
      <c r="AA3343" s="38">
        <v>5.6952430132776498E-3</v>
      </c>
      <c r="AB3343" s="38">
        <v>7.539999868537416E-3</v>
      </c>
    </row>
    <row r="3344" spans="23:28" x14ac:dyDescent="0.25">
      <c r="W3344" s="37">
        <v>1.0220056674355874E-3</v>
      </c>
      <c r="X3344" s="38">
        <v>-7.8239623983099582E-3</v>
      </c>
      <c r="Y3344" s="38">
        <v>-4.5006590648394192E-3</v>
      </c>
      <c r="Z3344" s="38">
        <v>1.6998868450911685E-3</v>
      </c>
      <c r="AA3344" s="38">
        <v>-2.6110658690333367E-3</v>
      </c>
      <c r="AB3344" s="38">
        <v>3.9279146598222726E-3</v>
      </c>
    </row>
    <row r="3345" spans="23:28" x14ac:dyDescent="0.25">
      <c r="W3345" s="37">
        <v>1.9267696643364613E-4</v>
      </c>
      <c r="X3345" s="38">
        <v>5.2198199162157835E-3</v>
      </c>
      <c r="Y3345" s="38">
        <v>-5.6483747511687403E-3</v>
      </c>
      <c r="Z3345" s="38">
        <v>6.8916075300250665E-3</v>
      </c>
      <c r="AA3345" s="38">
        <v>-2.3681827623397112E-3</v>
      </c>
      <c r="AB3345" s="38">
        <v>1.4674189948313142E-3</v>
      </c>
    </row>
    <row r="3346" spans="23:28" x14ac:dyDescent="0.25">
      <c r="W3346" s="37">
        <v>3.7252908577997002E-3</v>
      </c>
      <c r="X3346" s="38">
        <v>-3.0031547723629046E-3</v>
      </c>
      <c r="Y3346" s="38">
        <v>1.2534178659312602E-3</v>
      </c>
      <c r="Z3346" s="38">
        <v>-4.5743067850424271E-3</v>
      </c>
      <c r="AA3346" s="38">
        <v>1.7287659976398572E-3</v>
      </c>
      <c r="AB3346" s="38">
        <v>-7.4355187699562519E-3</v>
      </c>
    </row>
    <row r="3347" spans="23:28" x14ac:dyDescent="0.25">
      <c r="W3347" s="37">
        <v>-6.1527012212551193E-3</v>
      </c>
      <c r="X3347" s="38">
        <v>3.6471254977877834E-3</v>
      </c>
      <c r="Y3347" s="38">
        <v>4.5199548383639924E-3</v>
      </c>
      <c r="Z3347" s="38">
        <v>-7.2795093971479222E-3</v>
      </c>
      <c r="AA3347" s="38">
        <v>-7.1926730778533966E-3</v>
      </c>
      <c r="AB3347" s="38">
        <v>-1.1346575066557852E-2</v>
      </c>
    </row>
    <row r="3348" spans="23:28" x14ac:dyDescent="0.25">
      <c r="W3348" s="37">
        <v>2.6749893549858823E-4</v>
      </c>
      <c r="X3348" s="38">
        <v>-5.8320862737891721E-3</v>
      </c>
      <c r="Y3348" s="38">
        <v>9.4990147822827573E-4</v>
      </c>
      <c r="Z3348" s="38">
        <v>-4.7347375440665931E-3</v>
      </c>
      <c r="AA3348" s="38">
        <v>6.5969786338508129E-3</v>
      </c>
      <c r="AB3348" s="38">
        <v>-4.6384563482784868E-3</v>
      </c>
    </row>
    <row r="3349" spans="23:28" x14ac:dyDescent="0.25">
      <c r="W3349" s="37">
        <v>5.1025473248941123E-3</v>
      </c>
      <c r="X3349" s="38">
        <v>1.4418000307865438E-2</v>
      </c>
      <c r="Y3349" s="38">
        <v>-2.9023146448220356E-3</v>
      </c>
      <c r="Z3349" s="38">
        <v>-1.0963703941041604E-2</v>
      </c>
      <c r="AA3349" s="38">
        <v>-2.9209801904391498E-3</v>
      </c>
      <c r="AB3349" s="38">
        <v>5.0765445088349227E-3</v>
      </c>
    </row>
    <row r="3350" spans="23:28" x14ac:dyDescent="0.25">
      <c r="W3350" s="37">
        <v>-4.3720096391567497E-3</v>
      </c>
      <c r="X3350" s="38">
        <v>2.0102610485773767E-3</v>
      </c>
      <c r="Y3350" s="38">
        <v>3.3410508904613383E-3</v>
      </c>
      <c r="Z3350" s="38">
        <v>1.3111452584172366E-2</v>
      </c>
      <c r="AA3350" s="38">
        <v>3.2733688941225404E-4</v>
      </c>
      <c r="AB3350" s="38">
        <v>-9.7944362879716211E-4</v>
      </c>
    </row>
    <row r="3351" spans="23:28" x14ac:dyDescent="0.25">
      <c r="W3351" s="37">
        <v>3.5948549475491743E-3</v>
      </c>
      <c r="X3351" s="38">
        <v>-7.5351046072901226E-3</v>
      </c>
      <c r="Y3351" s="38">
        <v>9.3364897980369281E-3</v>
      </c>
      <c r="Z3351" s="38">
        <v>9.8522756464371913E-4</v>
      </c>
      <c r="AA3351" s="38">
        <v>1.4647997446544467E-2</v>
      </c>
      <c r="AB3351" s="38">
        <v>-4.5873198665627567E-3</v>
      </c>
    </row>
    <row r="3352" spans="23:28" x14ac:dyDescent="0.25">
      <c r="W3352" s="37">
        <v>1.827022574614966E-3</v>
      </c>
      <c r="X3352" s="38">
        <v>4.6790781314266488E-3</v>
      </c>
      <c r="Y3352" s="38">
        <v>-1.2045009561428741E-3</v>
      </c>
      <c r="Z3352" s="38">
        <v>1.0460825145230045E-3</v>
      </c>
      <c r="AA3352" s="38">
        <v>1.0347945786733179E-2</v>
      </c>
      <c r="AB3352" s="38">
        <v>4.9353846783436895E-3</v>
      </c>
    </row>
    <row r="3353" spans="23:28" x14ac:dyDescent="0.25">
      <c r="W3353" s="37">
        <v>-2.3117371802087285E-3</v>
      </c>
      <c r="X3353" s="38">
        <v>1.3169042474837625E-3</v>
      </c>
      <c r="Y3353" s="38">
        <v>-3.4848903937439897E-3</v>
      </c>
      <c r="Z3353" s="38">
        <v>3.2860127551539325E-4</v>
      </c>
      <c r="AA3353" s="38">
        <v>6.7370077123166993E-3</v>
      </c>
      <c r="AB3353" s="38">
        <v>1.2285103165492183E-2</v>
      </c>
    </row>
    <row r="3354" spans="23:28" x14ac:dyDescent="0.25">
      <c r="W3354" s="37">
        <v>7.726918979641049E-3</v>
      </c>
      <c r="X3354" s="38">
        <v>-8.162569131149211E-3</v>
      </c>
      <c r="Y3354" s="38">
        <v>3.8143720922140349E-3</v>
      </c>
      <c r="Z3354" s="38">
        <v>7.0757168107884343E-4</v>
      </c>
      <c r="AA3354" s="38">
        <v>5.3046146750682964E-3</v>
      </c>
      <c r="AB3354" s="38">
        <v>8.4186518996706584E-3</v>
      </c>
    </row>
    <row r="3355" spans="23:28" x14ac:dyDescent="0.25">
      <c r="W3355" s="37">
        <v>6.8010939366999071E-3</v>
      </c>
      <c r="X3355" s="38">
        <v>5.2987271444872022E-3</v>
      </c>
      <c r="Y3355" s="38">
        <v>3.0498370534165591E-3</v>
      </c>
      <c r="Z3355" s="38">
        <v>9.1746203027752923E-3</v>
      </c>
      <c r="AA3355" s="38">
        <v>7.8779669967014333E-3</v>
      </c>
      <c r="AB3355" s="38">
        <v>6.4566509912641779E-3</v>
      </c>
    </row>
    <row r="3356" spans="23:28" x14ac:dyDescent="0.25">
      <c r="W3356" s="37">
        <v>6.869448284304234E-3</v>
      </c>
      <c r="X3356" s="38">
        <v>9.668086047677207E-4</v>
      </c>
      <c r="Y3356" s="38">
        <v>1.3741740740946263E-2</v>
      </c>
      <c r="Z3356" s="38">
        <v>-8.0064293630755859E-3</v>
      </c>
      <c r="AA3356" s="38">
        <v>-1.0023167159408332E-3</v>
      </c>
      <c r="AB3356" s="38">
        <v>-1.4405339899088722E-2</v>
      </c>
    </row>
    <row r="3357" spans="23:28" x14ac:dyDescent="0.25">
      <c r="W3357" s="37">
        <v>9.682735617374419E-4</v>
      </c>
      <c r="X3357" s="38">
        <v>-6.3580690605012924E-3</v>
      </c>
      <c r="Y3357" s="38">
        <v>1.4458416267516436E-4</v>
      </c>
      <c r="Z3357" s="38">
        <v>3.3953595660306743E-3</v>
      </c>
      <c r="AA3357" s="38">
        <v>8.9402597187552592E-3</v>
      </c>
      <c r="AB3357" s="38">
        <v>1.1649129331896256E-2</v>
      </c>
    </row>
    <row r="3358" spans="23:28" x14ac:dyDescent="0.25">
      <c r="W3358" s="37">
        <v>3.1791406854463273E-4</v>
      </c>
      <c r="X3358" s="38">
        <v>5.1457742190686986E-3</v>
      </c>
      <c r="Y3358" s="38">
        <v>8.3427842769684506E-3</v>
      </c>
      <c r="Z3358" s="38">
        <v>7.0780775839295526E-3</v>
      </c>
      <c r="AA3358" s="38">
        <v>1.1948693246347829E-3</v>
      </c>
      <c r="AB3358" s="38">
        <v>-3.2992573743409592E-3</v>
      </c>
    </row>
    <row r="3359" spans="23:28" x14ac:dyDescent="0.25">
      <c r="W3359" s="37">
        <v>2.9971963522242729E-3</v>
      </c>
      <c r="X3359" s="38">
        <v>8.1173687683767631E-3</v>
      </c>
      <c r="Y3359" s="38">
        <v>5.1817567924023027E-3</v>
      </c>
      <c r="Z3359" s="38">
        <v>5.0984219065696376E-3</v>
      </c>
      <c r="AA3359" s="38">
        <v>5.3207182744517863E-5</v>
      </c>
      <c r="AB3359" s="38">
        <v>-4.0145141348271862E-3</v>
      </c>
    </row>
    <row r="3360" spans="23:28" x14ac:dyDescent="0.25">
      <c r="W3360" s="37">
        <v>6.0502890983101677E-3</v>
      </c>
      <c r="X3360" s="38">
        <v>9.4505619270203178E-3</v>
      </c>
      <c r="Y3360" s="38">
        <v>3.6092637702073264E-3</v>
      </c>
      <c r="Z3360" s="38">
        <v>-1.5828789188788506E-3</v>
      </c>
      <c r="AA3360" s="38">
        <v>-8.061863340018318E-3</v>
      </c>
      <c r="AB3360" s="38">
        <v>-1.1225318722732482E-3</v>
      </c>
    </row>
    <row r="3361" spans="23:28" x14ac:dyDescent="0.25">
      <c r="W3361" s="37">
        <v>1.8594984931027281E-3</v>
      </c>
      <c r="X3361" s="38">
        <v>4.036723805962537E-3</v>
      </c>
      <c r="Y3361" s="38">
        <v>4.880584922878916E-3</v>
      </c>
      <c r="Z3361" s="38">
        <v>9.4374143312335942E-3</v>
      </c>
      <c r="AA3361" s="38">
        <v>5.2135029510362073E-3</v>
      </c>
      <c r="AB3361" s="38">
        <v>-5.2987198010792779E-3</v>
      </c>
    </row>
    <row r="3362" spans="23:28" x14ac:dyDescent="0.25">
      <c r="W3362" s="37">
        <v>3.5865957806876392E-3</v>
      </c>
      <c r="X3362" s="38">
        <v>-5.7156711338611776E-3</v>
      </c>
      <c r="Y3362" s="38">
        <v>5.3146416149080326E-3</v>
      </c>
      <c r="Z3362" s="38">
        <v>8.550477585532644E-3</v>
      </c>
      <c r="AA3362" s="38">
        <v>3.0018548533087596E-3</v>
      </c>
      <c r="AB3362" s="38">
        <v>1.9124044832882646E-3</v>
      </c>
    </row>
    <row r="3363" spans="23:28" x14ac:dyDescent="0.25">
      <c r="W3363" s="37">
        <v>2.3256519534683318E-3</v>
      </c>
      <c r="X3363" s="38">
        <v>4.0009490410520803E-3</v>
      </c>
      <c r="Y3363" s="38">
        <v>1.4063421490878682E-3</v>
      </c>
      <c r="Z3363" s="38">
        <v>1.0995853020477807E-2</v>
      </c>
      <c r="AA3363" s="38">
        <v>-3.1041509681846947E-3</v>
      </c>
      <c r="AB3363" s="38">
        <v>-3.4937420160655163E-3</v>
      </c>
    </row>
    <row r="3364" spans="23:28" x14ac:dyDescent="0.25">
      <c r="W3364" s="37">
        <v>-3.0260410630959089E-3</v>
      </c>
      <c r="X3364" s="38">
        <v>-4.607394641629071E-3</v>
      </c>
      <c r="Y3364" s="38">
        <v>1.9859193826538106E-3</v>
      </c>
      <c r="Z3364" s="38">
        <v>4.1662165297850148E-3</v>
      </c>
      <c r="AA3364" s="38">
        <v>8.573016672115772E-3</v>
      </c>
      <c r="AB3364" s="38">
        <v>9.3667267982586056E-3</v>
      </c>
    </row>
    <row r="3365" spans="23:28" x14ac:dyDescent="0.25">
      <c r="W3365" s="37">
        <v>2.5982899978756902E-3</v>
      </c>
      <c r="X3365" s="38">
        <v>-2.9318668495980091E-3</v>
      </c>
      <c r="Y3365" s="38">
        <v>-1.0754871081595776E-2</v>
      </c>
      <c r="Z3365" s="38">
        <v>2.7389057682568815E-3</v>
      </c>
      <c r="AA3365" s="38">
        <v>3.1902483543381089E-4</v>
      </c>
      <c r="AB3365" s="38">
        <v>1.5045852732224739E-2</v>
      </c>
    </row>
    <row r="3366" spans="23:28" x14ac:dyDescent="0.25">
      <c r="W3366" s="37">
        <v>-4.8614959587226624E-3</v>
      </c>
      <c r="X3366" s="38">
        <v>5.9642990961729083E-3</v>
      </c>
      <c r="Y3366" s="38">
        <v>-1.5580542976262222E-3</v>
      </c>
      <c r="Z3366" s="38">
        <v>-2.4166676284210556E-3</v>
      </c>
      <c r="AA3366" s="38">
        <v>4.3608374800067394E-3</v>
      </c>
      <c r="AB3366" s="38">
        <v>1.8812983434021589E-3</v>
      </c>
    </row>
    <row r="3367" spans="23:28" x14ac:dyDescent="0.25">
      <c r="W3367" s="37">
        <v>-4.6475559747719674E-3</v>
      </c>
      <c r="X3367" s="38">
        <v>5.3832807250510087E-3</v>
      </c>
      <c r="Y3367" s="38">
        <v>6.7205010923804369E-3</v>
      </c>
      <c r="Z3367" s="38">
        <v>-8.4814843527681663E-3</v>
      </c>
      <c r="AA3367" s="38">
        <v>-9.4365151052363226E-3</v>
      </c>
      <c r="AB3367" s="38">
        <v>5.597735847810691E-3</v>
      </c>
    </row>
    <row r="3368" spans="23:28" x14ac:dyDescent="0.25">
      <c r="W3368" s="37">
        <v>7.4717116740415793E-3</v>
      </c>
      <c r="X3368" s="38">
        <v>7.5813577111839541E-3</v>
      </c>
      <c r="Y3368" s="38">
        <v>-1.2436297306034248E-3</v>
      </c>
      <c r="Z3368" s="38">
        <v>3.6703107851564706E-3</v>
      </c>
      <c r="AA3368" s="38">
        <v>-6.2622883741743863E-3</v>
      </c>
      <c r="AB3368" s="38">
        <v>1.9135279934620485E-3</v>
      </c>
    </row>
    <row r="3369" spans="23:28" x14ac:dyDescent="0.25">
      <c r="W3369" s="37">
        <v>-5.5260690123774105E-3</v>
      </c>
      <c r="X3369" s="38">
        <v>1.1793732726597228E-2</v>
      </c>
      <c r="Y3369" s="38">
        <v>9.1359717958344848E-3</v>
      </c>
      <c r="Z3369" s="38">
        <v>3.1405680450116041E-4</v>
      </c>
      <c r="AA3369" s="38">
        <v>-3.9708000612445182E-4</v>
      </c>
      <c r="AB3369" s="38">
        <v>2.0051946854768177E-3</v>
      </c>
    </row>
    <row r="3370" spans="23:28" x14ac:dyDescent="0.25">
      <c r="W3370" s="37">
        <v>-1.1016361759189749E-3</v>
      </c>
      <c r="X3370" s="38">
        <v>-6.0888099980948018E-3</v>
      </c>
      <c r="Y3370" s="38">
        <v>9.6402411536801089E-4</v>
      </c>
      <c r="Z3370" s="38">
        <v>2.1455838062422114E-3</v>
      </c>
      <c r="AA3370" s="38">
        <v>-4.486717520095408E-3</v>
      </c>
      <c r="AB3370" s="38">
        <v>1.29311718218436E-2</v>
      </c>
    </row>
    <row r="3371" spans="23:28" x14ac:dyDescent="0.25">
      <c r="W3371" s="37">
        <v>-7.7955242886819159E-4</v>
      </c>
      <c r="X3371" s="38">
        <v>-1.5845632603704871E-3</v>
      </c>
      <c r="Y3371" s="38">
        <v>5.1734892809268788E-3</v>
      </c>
      <c r="Z3371" s="38">
        <v>1.8715433414683502E-3</v>
      </c>
      <c r="AA3371" s="38">
        <v>-3.7952585297636688E-3</v>
      </c>
      <c r="AB3371" s="38">
        <v>5.2255018353083871E-3</v>
      </c>
    </row>
    <row r="3372" spans="23:28" x14ac:dyDescent="0.25">
      <c r="W3372" s="37">
        <v>8.4260401763312982E-4</v>
      </c>
      <c r="X3372" s="38">
        <v>2.15359991468722E-3</v>
      </c>
      <c r="Y3372" s="38">
        <v>8.4022121591588081E-4</v>
      </c>
      <c r="Z3372" s="38">
        <v>6.3021148760810317E-3</v>
      </c>
      <c r="AA3372" s="38">
        <v>5.2195918361656367E-3</v>
      </c>
      <c r="AB3372" s="38">
        <v>-4.1274352916967471E-3</v>
      </c>
    </row>
    <row r="3373" spans="23:28" x14ac:dyDescent="0.25">
      <c r="W3373" s="37">
        <v>-6.9098453741404222E-3</v>
      </c>
      <c r="X3373" s="38">
        <v>-5.0905392729182486E-3</v>
      </c>
      <c r="Y3373" s="38">
        <v>6.8702787853486373E-3</v>
      </c>
      <c r="Z3373" s="38">
        <v>-3.0443981658379929E-3</v>
      </c>
      <c r="AA3373" s="38">
        <v>1.5167169441236182E-3</v>
      </c>
      <c r="AB3373" s="38">
        <v>1.48434710707661E-3</v>
      </c>
    </row>
    <row r="3374" spans="23:28" x14ac:dyDescent="0.25">
      <c r="W3374" s="37">
        <v>5.9064807510352691E-3</v>
      </c>
      <c r="X3374" s="38">
        <v>6.0242507131770253E-3</v>
      </c>
      <c r="Y3374" s="38">
        <v>-3.014327085744662E-3</v>
      </c>
      <c r="Z3374" s="38">
        <v>-1.3274123231611157E-3</v>
      </c>
      <c r="AA3374" s="38">
        <v>4.6075863029807805E-3</v>
      </c>
      <c r="AB3374" s="38">
        <v>7.3333578406040035E-3</v>
      </c>
    </row>
    <row r="3375" spans="23:28" x14ac:dyDescent="0.25">
      <c r="W3375" s="37">
        <v>-3.3585842038533886E-3</v>
      </c>
      <c r="X3375" s="38">
        <v>5.128202945139492E-3</v>
      </c>
      <c r="Y3375" s="38">
        <v>-3.8400108605368584E-3</v>
      </c>
      <c r="Z3375" s="38">
        <v>-5.8794453699818408E-3</v>
      </c>
      <c r="AA3375" s="38">
        <v>7.2295503888279199E-3</v>
      </c>
      <c r="AB3375" s="38">
        <v>1.3445102266711183E-2</v>
      </c>
    </row>
    <row r="3376" spans="23:28" x14ac:dyDescent="0.25">
      <c r="W3376" s="37">
        <v>3.0784669343105631E-3</v>
      </c>
      <c r="X3376" s="38">
        <v>4.6329698878034824E-3</v>
      </c>
      <c r="Y3376" s="38">
        <v>1.7280827951757238E-2</v>
      </c>
      <c r="Z3376" s="38">
        <v>-1.0648362146338332E-2</v>
      </c>
      <c r="AA3376" s="38">
        <v>-9.291665341053159E-3</v>
      </c>
      <c r="AB3376" s="38">
        <v>8.2327696567394016E-3</v>
      </c>
    </row>
    <row r="3377" spans="23:28" x14ac:dyDescent="0.25">
      <c r="W3377" s="37">
        <v>8.6324430094449778E-3</v>
      </c>
      <c r="X3377" s="38">
        <v>1.6102420593379066E-3</v>
      </c>
      <c r="Y3377" s="38">
        <v>-7.994360823398894E-4</v>
      </c>
      <c r="Z3377" s="38">
        <v>3.4360537263921284E-3</v>
      </c>
      <c r="AA3377" s="38">
        <v>-2.5140409742482007E-3</v>
      </c>
      <c r="AB3377" s="38">
        <v>6.9851881574904836E-4</v>
      </c>
    </row>
    <row r="3378" spans="23:28" x14ac:dyDescent="0.25">
      <c r="W3378" s="37">
        <v>-5.6465064835734659E-3</v>
      </c>
      <c r="X3378" s="38">
        <v>-3.8841274337974028E-3</v>
      </c>
      <c r="Y3378" s="38">
        <v>3.5433828093606283E-3</v>
      </c>
      <c r="Z3378" s="38">
        <v>-1.0001229781363509E-2</v>
      </c>
      <c r="AA3378" s="38">
        <v>6.4516399253159761E-3</v>
      </c>
      <c r="AB3378" s="38">
        <v>-2.3341453662520505E-3</v>
      </c>
    </row>
    <row r="3379" spans="23:28" x14ac:dyDescent="0.25">
      <c r="W3379" s="37">
        <v>4.0176121410680932E-3</v>
      </c>
      <c r="X3379" s="38">
        <v>-5.1111408285796633E-3</v>
      </c>
      <c r="Y3379" s="38">
        <v>6.8922807536509942E-4</v>
      </c>
      <c r="Z3379" s="38">
        <v>1.0625093203390133E-2</v>
      </c>
      <c r="AA3379" s="38">
        <v>-1.0215067308209837E-2</v>
      </c>
      <c r="AB3379" s="38">
        <v>-1.465118631234509E-3</v>
      </c>
    </row>
    <row r="3380" spans="23:28" x14ac:dyDescent="0.25">
      <c r="W3380" s="37">
        <v>-3.6876868171035315E-3</v>
      </c>
      <c r="X3380" s="38">
        <v>6.1766695241894922E-3</v>
      </c>
      <c r="Y3380" s="38">
        <v>2.1335253114135415E-3</v>
      </c>
      <c r="Z3380" s="38">
        <v>-7.1388668463157959E-3</v>
      </c>
      <c r="AA3380" s="38">
        <v>4.7469889214960858E-3</v>
      </c>
      <c r="AB3380" s="38">
        <v>-2.1537286658131053E-4</v>
      </c>
    </row>
    <row r="3381" spans="23:28" x14ac:dyDescent="0.25">
      <c r="W3381" s="37">
        <v>2.4366517345682948E-3</v>
      </c>
      <c r="X3381" s="38">
        <v>3.0654422087318381E-3</v>
      </c>
      <c r="Y3381" s="38">
        <v>-2.65469650634841E-3</v>
      </c>
      <c r="Z3381" s="38">
        <v>-2.2107888473045026E-3</v>
      </c>
      <c r="AA3381" s="38">
        <v>8.3107744249980887E-3</v>
      </c>
      <c r="AB3381" s="38">
        <v>-6.3484461280822872E-4</v>
      </c>
    </row>
    <row r="3382" spans="23:28" x14ac:dyDescent="0.25">
      <c r="W3382" s="37">
        <v>7.4151713761093558E-4</v>
      </c>
      <c r="X3382" s="38">
        <v>5.9856636724143755E-3</v>
      </c>
      <c r="Y3382" s="38">
        <v>-6.3302464986591091E-4</v>
      </c>
      <c r="Z3382" s="38">
        <v>2.0385770695440439E-3</v>
      </c>
      <c r="AA3382" s="38">
        <v>-5.0005369156599045E-3</v>
      </c>
      <c r="AB3382" s="38">
        <v>-4.802446911629522E-3</v>
      </c>
    </row>
    <row r="3383" spans="23:28" x14ac:dyDescent="0.25">
      <c r="W3383" s="37">
        <v>5.9499910685175562E-3</v>
      </c>
      <c r="X3383" s="38">
        <v>1.0009352788620176E-4</v>
      </c>
      <c r="Y3383" s="38">
        <v>5.4158384232810934E-3</v>
      </c>
      <c r="Z3383" s="38">
        <v>-2.5776434601255463E-3</v>
      </c>
      <c r="AA3383" s="38">
        <v>1.216177653633058E-2</v>
      </c>
      <c r="AB3383" s="38">
        <v>-3.0516743002986912E-3</v>
      </c>
    </row>
    <row r="3384" spans="23:28" x14ac:dyDescent="0.25">
      <c r="W3384" s="37">
        <v>-6.1955839555739639E-4</v>
      </c>
      <c r="X3384" s="38">
        <v>1.4276732497615737E-2</v>
      </c>
      <c r="Y3384" s="38">
        <v>1.8813698616717011E-2</v>
      </c>
      <c r="Z3384" s="38">
        <v>3.7725429611611613E-3</v>
      </c>
      <c r="AA3384" s="38">
        <v>2.6562705134972929E-3</v>
      </c>
      <c r="AB3384" s="38">
        <v>9.7731356426142158E-3</v>
      </c>
    </row>
    <row r="3385" spans="23:28" x14ac:dyDescent="0.25">
      <c r="W3385" s="37">
        <v>-5.9685094447573641E-3</v>
      </c>
      <c r="X3385" s="38">
        <v>6.2448617634581751E-3</v>
      </c>
      <c r="Y3385" s="38">
        <v>9.7410549192805777E-3</v>
      </c>
      <c r="Z3385" s="38">
        <v>-5.5128943419447754E-3</v>
      </c>
      <c r="AA3385" s="38">
        <v>7.135291085531935E-3</v>
      </c>
      <c r="AB3385" s="38">
        <v>-5.4823214860458391E-3</v>
      </c>
    </row>
    <row r="3386" spans="23:28" x14ac:dyDescent="0.25">
      <c r="W3386" s="37">
        <v>3.6470236091176046E-3</v>
      </c>
      <c r="X3386" s="38">
        <v>2.4462183071373147E-3</v>
      </c>
      <c r="Y3386" s="38">
        <v>-6.7778772331133948E-3</v>
      </c>
      <c r="Z3386" s="38">
        <v>4.9107433217723145E-4</v>
      </c>
      <c r="AA3386" s="38">
        <v>-2.1095159207936377E-3</v>
      </c>
      <c r="AB3386" s="38">
        <v>7.8312405356758975E-3</v>
      </c>
    </row>
    <row r="3387" spans="23:28" x14ac:dyDescent="0.25">
      <c r="W3387" s="37">
        <v>1.7012532362045019E-3</v>
      </c>
      <c r="X3387" s="38">
        <v>1.0878345690580318E-3</v>
      </c>
      <c r="Y3387" s="38">
        <v>-4.3384184068112515E-3</v>
      </c>
      <c r="Z3387" s="38">
        <v>3.6713181346669441E-3</v>
      </c>
      <c r="AA3387" s="38">
        <v>-7.8106834588572384E-3</v>
      </c>
      <c r="AB3387" s="38">
        <v>-3.5968701887337372E-3</v>
      </c>
    </row>
    <row r="3388" spans="23:28" x14ac:dyDescent="0.25">
      <c r="W3388" s="37">
        <v>-3.2530208363838031E-3</v>
      </c>
      <c r="X3388" s="38">
        <v>-2.5081070200249083E-3</v>
      </c>
      <c r="Y3388" s="38">
        <v>8.0471528740905345E-3</v>
      </c>
      <c r="Z3388" s="38">
        <v>-1.4355021964246407E-2</v>
      </c>
      <c r="AA3388" s="38">
        <v>1.2434454689454286E-2</v>
      </c>
      <c r="AB3388" s="38">
        <v>1.3500708725008735E-3</v>
      </c>
    </row>
    <row r="3389" spans="23:28" x14ac:dyDescent="0.25">
      <c r="W3389" s="37">
        <v>-2.5323158615734422E-3</v>
      </c>
      <c r="X3389" s="38">
        <v>5.2686641336331377E-3</v>
      </c>
      <c r="Y3389" s="38">
        <v>1.0129948787429021E-2</v>
      </c>
      <c r="Z3389" s="38">
        <v>-3.0645796543183682E-3</v>
      </c>
      <c r="AA3389" s="38">
        <v>-6.8293110270053149E-3</v>
      </c>
      <c r="AB3389" s="38">
        <v>6.943885492897971E-3</v>
      </c>
    </row>
    <row r="3390" spans="23:28" x14ac:dyDescent="0.25">
      <c r="W3390" s="37">
        <v>-5.2580880355904804E-3</v>
      </c>
      <c r="X3390" s="38">
        <v>1.1784596133802552E-3</v>
      </c>
      <c r="Y3390" s="38">
        <v>3.4774031319589997E-3</v>
      </c>
      <c r="Z3390" s="38">
        <v>4.7768221255239038E-3</v>
      </c>
      <c r="AA3390" s="38">
        <v>5.4909712308552116E-3</v>
      </c>
      <c r="AB3390" s="38">
        <v>-5.2358870753902009E-3</v>
      </c>
    </row>
    <row r="3391" spans="23:28" x14ac:dyDescent="0.25">
      <c r="W3391" s="37">
        <v>4.1974699934129601E-3</v>
      </c>
      <c r="X3391" s="38">
        <v>2.5047398392052868E-4</v>
      </c>
      <c r="Y3391" s="38">
        <v>-2.0398651231029368E-3</v>
      </c>
      <c r="Z3391" s="38">
        <v>-5.1060631327971354E-3</v>
      </c>
      <c r="AA3391" s="38">
        <v>1.3004808275680988E-2</v>
      </c>
      <c r="AB3391" s="38">
        <v>8.1723348706749677E-3</v>
      </c>
    </row>
    <row r="3392" spans="23:28" x14ac:dyDescent="0.25">
      <c r="W3392" s="37">
        <v>-1.5305045826622518E-3</v>
      </c>
      <c r="X3392" s="38">
        <v>1.4697745453100649E-2</v>
      </c>
      <c r="Y3392" s="38">
        <v>1.008039359297618E-3</v>
      </c>
      <c r="Z3392" s="38">
        <v>3.707995604883762E-4</v>
      </c>
      <c r="AA3392" s="38">
        <v>-2.1335123928030953E-3</v>
      </c>
      <c r="AB3392" s="38">
        <v>-1.0973770914564375E-2</v>
      </c>
    </row>
    <row r="3393" spans="23:28" x14ac:dyDescent="0.25">
      <c r="W3393" s="37">
        <v>2.9030713130836373E-3</v>
      </c>
      <c r="X3393" s="38">
        <v>2.1622819988588162E-3</v>
      </c>
      <c r="Y3393" s="38">
        <v>-3.6757835318407157E-3</v>
      </c>
      <c r="Z3393" s="38">
        <v>5.417165230784303E-3</v>
      </c>
      <c r="AA3393" s="38">
        <v>8.3472007791977366E-3</v>
      </c>
      <c r="AB3393" s="38">
        <v>-3.6196086931464377E-3</v>
      </c>
    </row>
    <row r="3394" spans="23:28" x14ac:dyDescent="0.25">
      <c r="W3394" s="37">
        <v>5.7677381528250405E-3</v>
      </c>
      <c r="X3394" s="38">
        <v>3.1490583640115801E-3</v>
      </c>
      <c r="Y3394" s="38">
        <v>-3.9101613123842978E-3</v>
      </c>
      <c r="Z3394" s="38">
        <v>9.9859092400321967E-3</v>
      </c>
      <c r="AA3394" s="38">
        <v>2.1992124962806701E-2</v>
      </c>
      <c r="AB3394" s="38">
        <v>4.1704419380825131E-3</v>
      </c>
    </row>
    <row r="3395" spans="23:28" x14ac:dyDescent="0.25">
      <c r="W3395" s="37">
        <v>-6.4863180341635579E-4</v>
      </c>
      <c r="X3395" s="38">
        <v>-2.7913511596343592E-3</v>
      </c>
      <c r="Y3395" s="38">
        <v>-2.2956890752051555E-3</v>
      </c>
      <c r="Z3395" s="38">
        <v>1.3339498862762411E-3</v>
      </c>
      <c r="AA3395" s="38">
        <v>-9.3907071312889466E-3</v>
      </c>
      <c r="AB3395" s="38">
        <v>-1.31967112530343E-2</v>
      </c>
    </row>
    <row r="3396" spans="23:28" x14ac:dyDescent="0.25">
      <c r="W3396" s="37">
        <v>1.2901770332828172E-4</v>
      </c>
      <c r="X3396" s="38">
        <v>2.3608581048174529E-3</v>
      </c>
      <c r="Y3396" s="38">
        <v>9.3993110618030193E-4</v>
      </c>
      <c r="Z3396" s="38">
        <v>6.1270568501924569E-3</v>
      </c>
      <c r="AA3396" s="38">
        <v>-2.2352433769730852E-3</v>
      </c>
      <c r="AB3396" s="38">
        <v>1.2564471516167396E-2</v>
      </c>
    </row>
    <row r="3397" spans="23:28" x14ac:dyDescent="0.25">
      <c r="W3397" s="37">
        <v>-3.3152924834226726E-3</v>
      </c>
      <c r="X3397" s="38">
        <v>5.5889692728451337E-3</v>
      </c>
      <c r="Y3397" s="38">
        <v>8.919979973646696E-3</v>
      </c>
      <c r="Z3397" s="38">
        <v>1.7020591447471805E-4</v>
      </c>
      <c r="AA3397" s="38">
        <v>-6.392485087318346E-3</v>
      </c>
      <c r="AB3397" s="38">
        <v>-2.7361775515724728E-3</v>
      </c>
    </row>
    <row r="3398" spans="23:28" x14ac:dyDescent="0.25">
      <c r="W3398" s="37">
        <v>-1.7064942176162731E-3</v>
      </c>
      <c r="X3398" s="38">
        <v>-9.6035443968721657E-3</v>
      </c>
      <c r="Y3398" s="38">
        <v>-5.4094066508208931E-3</v>
      </c>
      <c r="Z3398" s="38">
        <v>6.2415497116773619E-3</v>
      </c>
      <c r="AA3398" s="38">
        <v>-8.4903161076828847E-3</v>
      </c>
      <c r="AB3398" s="38">
        <v>8.2648986939479075E-3</v>
      </c>
    </row>
    <row r="3399" spans="23:28" x14ac:dyDescent="0.25">
      <c r="W3399" s="37">
        <v>-3.4619711050268964E-3</v>
      </c>
      <c r="X3399" s="38">
        <v>-2.5330795935806232E-3</v>
      </c>
      <c r="Y3399" s="38">
        <v>-5.8302353244893317E-3</v>
      </c>
      <c r="Z3399" s="38">
        <v>-7.5280625393759695E-3</v>
      </c>
      <c r="AA3399" s="38">
        <v>-5.4964181653223932E-3</v>
      </c>
      <c r="AB3399" s="38">
        <v>-8.7743896630272504E-4</v>
      </c>
    </row>
    <row r="3400" spans="23:28" x14ac:dyDescent="0.25">
      <c r="W3400" s="37">
        <v>-6.3373492002952838E-3</v>
      </c>
      <c r="X3400" s="38">
        <v>8.0593792042927808E-3</v>
      </c>
      <c r="Y3400" s="38">
        <v>5.7217733665798735E-3</v>
      </c>
      <c r="Z3400" s="38">
        <v>9.9398195501009465E-3</v>
      </c>
      <c r="AA3400" s="38">
        <v>-1.1308958058990539E-2</v>
      </c>
      <c r="AB3400" s="38">
        <v>1.0106214487119724E-2</v>
      </c>
    </row>
    <row r="3401" spans="23:28" x14ac:dyDescent="0.25">
      <c r="W3401" s="37">
        <v>3.3917307655414331E-3</v>
      </c>
      <c r="X3401" s="38">
        <v>-9.230843690820618E-4</v>
      </c>
      <c r="Y3401" s="38">
        <v>-2.6742300446552696E-3</v>
      </c>
      <c r="Z3401" s="38">
        <v>7.3990236916142644E-5</v>
      </c>
      <c r="AA3401" s="38">
        <v>8.49136296538636E-3</v>
      </c>
      <c r="AB3401" s="38">
        <v>-5.5525984736377724E-4</v>
      </c>
    </row>
    <row r="3402" spans="23:28" x14ac:dyDescent="0.25">
      <c r="W3402" s="37">
        <v>-3.4680443013727202E-3</v>
      </c>
      <c r="X3402" s="38">
        <v>-4.7118543054602922E-4</v>
      </c>
      <c r="Y3402" s="38">
        <v>-3.2175536234230091E-3</v>
      </c>
      <c r="Z3402" s="38">
        <v>1.148451412821596E-2</v>
      </c>
      <c r="AA3402" s="38">
        <v>-9.5922744402661929E-3</v>
      </c>
      <c r="AB3402" s="38">
        <v>5.8118064579379281E-3</v>
      </c>
    </row>
    <row r="3403" spans="23:28" x14ac:dyDescent="0.25">
      <c r="W3403" s="37">
        <v>-1.5168850359274075E-3</v>
      </c>
      <c r="X3403" s="38">
        <v>9.304997254512273E-4</v>
      </c>
      <c r="Y3403" s="38">
        <v>-4.8730179100370157E-3</v>
      </c>
      <c r="Z3403" s="38">
        <v>-3.5560144230374138E-3</v>
      </c>
      <c r="AA3403" s="38">
        <v>8.2824920501559963E-3</v>
      </c>
      <c r="AB3403" s="38">
        <v>7.7835165065029289E-3</v>
      </c>
    </row>
    <row r="3404" spans="23:28" x14ac:dyDescent="0.25">
      <c r="W3404" s="37">
        <v>3.1965568632571374E-3</v>
      </c>
      <c r="X3404" s="38">
        <v>5.2735692659334745E-3</v>
      </c>
      <c r="Y3404" s="38">
        <v>-2.496984470277676E-3</v>
      </c>
      <c r="Z3404" s="38">
        <v>2.0423235817645033E-3</v>
      </c>
      <c r="AA3404" s="38">
        <v>2.4527779861353337E-3</v>
      </c>
      <c r="AB3404" s="38">
        <v>7.1879219639289661E-3</v>
      </c>
    </row>
    <row r="3405" spans="23:28" x14ac:dyDescent="0.25">
      <c r="W3405" s="37">
        <v>-1.022024080158735E-3</v>
      </c>
      <c r="X3405" s="38">
        <v>-3.7345884468231814E-4</v>
      </c>
      <c r="Y3405" s="38">
        <v>2.502712887283997E-3</v>
      </c>
      <c r="Z3405" s="38">
        <v>3.9006074424207324E-3</v>
      </c>
      <c r="AA3405" s="38">
        <v>7.0199766160920262E-3</v>
      </c>
      <c r="AB3405" s="38">
        <v>-6.8588048167257513E-4</v>
      </c>
    </row>
    <row r="3406" spans="23:28" x14ac:dyDescent="0.25">
      <c r="W3406" s="37">
        <v>-3.276135098532541E-3</v>
      </c>
      <c r="X3406" s="38">
        <v>-1.2764368050033226E-2</v>
      </c>
      <c r="Y3406" s="38">
        <v>7.2646514222957205E-3</v>
      </c>
      <c r="Z3406" s="38">
        <v>9.5150630393902244E-3</v>
      </c>
      <c r="AA3406" s="38">
        <v>-2.7902792534325272E-3</v>
      </c>
      <c r="AB3406" s="38">
        <v>9.4798994872566256E-3</v>
      </c>
    </row>
    <row r="3407" spans="23:28" x14ac:dyDescent="0.25">
      <c r="W3407" s="37">
        <v>-7.6309495261753912E-3</v>
      </c>
      <c r="X3407" s="38">
        <v>6.1244244150439045E-3</v>
      </c>
      <c r="Y3407" s="38">
        <v>-1.0240162448066257E-3</v>
      </c>
      <c r="Z3407" s="38">
        <v>1.0568129658469115E-2</v>
      </c>
      <c r="AA3407" s="38">
        <v>8.1992339947726568E-3</v>
      </c>
      <c r="AB3407" s="38">
        <v>-9.1594015076552752E-4</v>
      </c>
    </row>
    <row r="3408" spans="23:28" x14ac:dyDescent="0.25">
      <c r="W3408" s="37">
        <v>2.0483283287816446E-3</v>
      </c>
      <c r="X3408" s="38">
        <v>1.8722960274099023E-3</v>
      </c>
      <c r="Y3408" s="38">
        <v>7.2908359884910181E-3</v>
      </c>
      <c r="Z3408" s="38">
        <v>1.4603032532988435E-3</v>
      </c>
      <c r="AA3408" s="38">
        <v>-5.0405386754311622E-3</v>
      </c>
      <c r="AB3408" s="38">
        <v>-7.821000141224067E-3</v>
      </c>
    </row>
    <row r="3409" spans="23:28" x14ac:dyDescent="0.25">
      <c r="W3409" s="37">
        <v>9.3953277109889311E-3</v>
      </c>
      <c r="X3409" s="38">
        <v>8.6305764105200061E-3</v>
      </c>
      <c r="Y3409" s="38">
        <v>1.2289176509544632E-3</v>
      </c>
      <c r="Z3409" s="38">
        <v>2.850880255965603E-3</v>
      </c>
      <c r="AA3409" s="38">
        <v>1.827723750565201E-3</v>
      </c>
      <c r="AB3409" s="38">
        <v>-1.1010091064814333E-3</v>
      </c>
    </row>
    <row r="3410" spans="23:28" x14ac:dyDescent="0.25">
      <c r="W3410" s="37">
        <v>-8.7023031801451E-3</v>
      </c>
      <c r="X3410" s="38">
        <v>3.5460579718128429E-3</v>
      </c>
      <c r="Y3410" s="38">
        <v>-2.4897534826290217E-3</v>
      </c>
      <c r="Z3410" s="38">
        <v>-1.0225440943639842E-2</v>
      </c>
      <c r="AA3410" s="38">
        <v>7.5629388093948358E-4</v>
      </c>
      <c r="AB3410" s="38">
        <v>1.5446761407371378E-2</v>
      </c>
    </row>
    <row r="3411" spans="23:28" x14ac:dyDescent="0.25">
      <c r="W3411" s="37">
        <v>-7.1251441568310819E-4</v>
      </c>
      <c r="X3411" s="38">
        <v>-7.6690038187953178E-3</v>
      </c>
      <c r="Y3411" s="38">
        <v>3.7323448048515277E-3</v>
      </c>
      <c r="Z3411" s="38">
        <v>3.9483668486638632E-3</v>
      </c>
      <c r="AA3411" s="38">
        <v>-8.0496702902484694E-3</v>
      </c>
      <c r="AB3411" s="38">
        <v>-2.6999233874572381E-3</v>
      </c>
    </row>
    <row r="3412" spans="23:28" x14ac:dyDescent="0.25">
      <c r="W3412" s="37">
        <v>7.027959659352199E-3</v>
      </c>
      <c r="X3412" s="38">
        <v>-8.3915189063409334E-3</v>
      </c>
      <c r="Y3412" s="38">
        <v>-1.2379350709530992E-2</v>
      </c>
      <c r="Z3412" s="38">
        <v>1.6077005655744869E-3</v>
      </c>
      <c r="AA3412" s="38">
        <v>-7.8443136625457564E-3</v>
      </c>
      <c r="AB3412" s="38">
        <v>2.323994889490132E-3</v>
      </c>
    </row>
    <row r="3413" spans="23:28" x14ac:dyDescent="0.25">
      <c r="W3413" s="37">
        <v>-2.5480263366276625E-3</v>
      </c>
      <c r="X3413" s="38">
        <v>-3.7774898575880797E-3</v>
      </c>
      <c r="Y3413" s="38">
        <v>6.7761525502224688E-3</v>
      </c>
      <c r="Z3413" s="38">
        <v>1.7530141822873701E-3</v>
      </c>
      <c r="AA3413" s="38">
        <v>4.3209732358343899E-3</v>
      </c>
      <c r="AB3413" s="38">
        <v>7.9417134464951234E-3</v>
      </c>
    </row>
    <row r="3414" spans="23:28" x14ac:dyDescent="0.25">
      <c r="W3414" s="37">
        <v>2.4744027996202928E-4</v>
      </c>
      <c r="X3414" s="38">
        <v>4.0174738867572151E-3</v>
      </c>
      <c r="Y3414" s="38">
        <v>1.1083544045832248E-4</v>
      </c>
      <c r="Z3414" s="38">
        <v>1.7208548941482148E-3</v>
      </c>
      <c r="AA3414" s="38">
        <v>-4.886551763676107E-3</v>
      </c>
      <c r="AB3414" s="38">
        <v>-1.7372428566101007E-3</v>
      </c>
    </row>
    <row r="3415" spans="23:28" x14ac:dyDescent="0.25">
      <c r="W3415" s="37">
        <v>3.806589952544891E-3</v>
      </c>
      <c r="X3415" s="38">
        <v>3.4883845162548823E-3</v>
      </c>
      <c r="Y3415" s="38">
        <v>-2.2987122696999001E-3</v>
      </c>
      <c r="Z3415" s="38">
        <v>6.0711144540902748E-3</v>
      </c>
      <c r="AA3415" s="38">
        <v>-5.2713356889318675E-3</v>
      </c>
      <c r="AB3415" s="38">
        <v>-2.3682918000407518E-2</v>
      </c>
    </row>
    <row r="3416" spans="23:28" x14ac:dyDescent="0.25">
      <c r="W3416" s="37">
        <v>2.3762571709070469E-3</v>
      </c>
      <c r="X3416" s="38">
        <v>-8.0560100034199398E-4</v>
      </c>
      <c r="Y3416" s="38">
        <v>6.7991658470906262E-3</v>
      </c>
      <c r="Z3416" s="38">
        <v>6.2382654762870512E-3</v>
      </c>
      <c r="AA3416" s="38">
        <v>-1.9208215998252854E-3</v>
      </c>
      <c r="AB3416" s="38">
        <v>-2.3014797271694986E-3</v>
      </c>
    </row>
    <row r="3417" spans="23:28" x14ac:dyDescent="0.25">
      <c r="W3417" s="37">
        <v>-1.2248013581498526E-3</v>
      </c>
      <c r="X3417" s="38">
        <v>-3.652530697218024E-5</v>
      </c>
      <c r="Y3417" s="38">
        <v>8.1578634904450158E-3</v>
      </c>
      <c r="Z3417" s="38">
        <v>-2.4368364090041734E-4</v>
      </c>
      <c r="AA3417" s="38">
        <v>-4.268556662183255E-3</v>
      </c>
      <c r="AB3417" s="38">
        <v>1.4944032526624506E-2</v>
      </c>
    </row>
    <row r="3418" spans="23:28" x14ac:dyDescent="0.25">
      <c r="W3418" s="37">
        <v>-2.0455664525943578E-4</v>
      </c>
      <c r="X3418" s="38">
        <v>3.2977111234467884E-3</v>
      </c>
      <c r="Y3418" s="38">
        <v>6.1382096696761443E-4</v>
      </c>
      <c r="Z3418" s="38">
        <v>-1.4096700003108709E-3</v>
      </c>
      <c r="AA3418" s="38">
        <v>-1.4761088535934688E-2</v>
      </c>
      <c r="AB3418" s="38">
        <v>-2.9855129661096724E-3</v>
      </c>
    </row>
    <row r="3419" spans="23:28" x14ac:dyDescent="0.25">
      <c r="W3419" s="37">
        <v>-1.7924979010800598E-3</v>
      </c>
      <c r="X3419" s="38">
        <v>-6.1407374450936705E-6</v>
      </c>
      <c r="Y3419" s="38">
        <v>3.9046113629898176E-3</v>
      </c>
      <c r="Z3419" s="38">
        <v>6.8384939921372276E-3</v>
      </c>
      <c r="AA3419" s="38">
        <v>-4.428105315938592E-3</v>
      </c>
      <c r="AB3419" s="38">
        <v>1.0761992283629661E-2</v>
      </c>
    </row>
    <row r="3420" spans="23:28" x14ac:dyDescent="0.25">
      <c r="W3420" s="37">
        <v>1.1490818360456615E-3</v>
      </c>
      <c r="X3420" s="38">
        <v>-3.7231431381223954E-4</v>
      </c>
      <c r="Y3420" s="38">
        <v>2.4606843140223648E-3</v>
      </c>
      <c r="Z3420" s="38">
        <v>-3.1988451309007465E-5</v>
      </c>
      <c r="AA3420" s="38">
        <v>-2.2151890187989921E-3</v>
      </c>
      <c r="AB3420" s="38">
        <v>4.4663694872146154E-3</v>
      </c>
    </row>
    <row r="3421" spans="23:28" x14ac:dyDescent="0.25">
      <c r="W3421" s="37">
        <v>5.9479951823945155E-3</v>
      </c>
      <c r="X3421" s="38">
        <v>-5.5299737252644254E-3</v>
      </c>
      <c r="Y3421" s="38">
        <v>1.7050954630154593E-3</v>
      </c>
      <c r="Z3421" s="38">
        <v>-2.3211833142057006E-3</v>
      </c>
      <c r="AA3421" s="38">
        <v>-9.8507120891474197E-3</v>
      </c>
      <c r="AB3421" s="38">
        <v>-6.1060708581986544E-3</v>
      </c>
    </row>
    <row r="3422" spans="23:28" x14ac:dyDescent="0.25">
      <c r="W3422" s="37">
        <v>2.7170642306358784E-3</v>
      </c>
      <c r="X3422" s="38">
        <v>-1.4223178343163454E-3</v>
      </c>
      <c r="Y3422" s="38">
        <v>8.0311731317611705E-3</v>
      </c>
      <c r="Z3422" s="38">
        <v>4.5112130381596213E-3</v>
      </c>
      <c r="AA3422" s="38">
        <v>1.1287635712604969E-2</v>
      </c>
      <c r="AB3422" s="38">
        <v>8.0562108713696946E-3</v>
      </c>
    </row>
    <row r="3423" spans="23:28" x14ac:dyDescent="0.25">
      <c r="W3423" s="37">
        <v>-2.4180276204802788E-3</v>
      </c>
      <c r="X3423" s="38">
        <v>4.1328098975791355E-3</v>
      </c>
      <c r="Y3423" s="38">
        <v>-1.2067714369062741E-3</v>
      </c>
      <c r="Z3423" s="38">
        <v>-1.1083647529329756E-2</v>
      </c>
      <c r="AA3423" s="38">
        <v>1.2159474100451916E-3</v>
      </c>
      <c r="AB3423" s="38">
        <v>8.9031315279862596E-5</v>
      </c>
    </row>
    <row r="3424" spans="23:28" x14ac:dyDescent="0.25">
      <c r="W3424" s="37">
        <v>6.4122668072726808E-3</v>
      </c>
      <c r="X3424" s="38">
        <v>9.0702594232061531E-4</v>
      </c>
      <c r="Y3424" s="38">
        <v>5.7402950601986961E-3</v>
      </c>
      <c r="Z3424" s="38">
        <v>9.9398195501009465E-3</v>
      </c>
      <c r="AA3424" s="38">
        <v>9.4614743976388117E-3</v>
      </c>
      <c r="AB3424" s="38">
        <v>-4.3496136207646485E-3</v>
      </c>
    </row>
    <row r="3425" spans="23:28" x14ac:dyDescent="0.25">
      <c r="W3425" s="37">
        <v>-8.7323076968605145E-4</v>
      </c>
      <c r="X3425" s="38">
        <v>1.2599611116238521E-3</v>
      </c>
      <c r="Y3425" s="38">
        <v>4.4538764444074334E-3</v>
      </c>
      <c r="Z3425" s="38">
        <v>-2.0408503648184709E-3</v>
      </c>
      <c r="AA3425" s="38">
        <v>6.9114309700205922E-3</v>
      </c>
      <c r="AB3425" s="38">
        <v>-4.9107901837611278E-3</v>
      </c>
    </row>
    <row r="3426" spans="23:28" x14ac:dyDescent="0.25">
      <c r="W3426" s="37">
        <v>1.3033685854665236E-3</v>
      </c>
      <c r="X3426" s="38">
        <v>4.1829185491005765E-3</v>
      </c>
      <c r="Y3426" s="38">
        <v>5.2956638733448933E-4</v>
      </c>
      <c r="Z3426" s="38">
        <v>2.3184615414094875E-3</v>
      </c>
      <c r="AA3426" s="38">
        <v>-2.550940993288532E-3</v>
      </c>
      <c r="AB3426" s="38">
        <v>-1.0133083466019889E-2</v>
      </c>
    </row>
    <row r="3427" spans="23:28" x14ac:dyDescent="0.25">
      <c r="W3427" s="37">
        <v>6.7292230278311752E-3</v>
      </c>
      <c r="X3427" s="38">
        <v>-2.9318668495980091E-3</v>
      </c>
      <c r="Y3427" s="38">
        <v>4.2609904658580493E-3</v>
      </c>
      <c r="Z3427" s="38">
        <v>-4.9527528168880966E-3</v>
      </c>
      <c r="AA3427" s="38">
        <v>-3.6074275011662394E-3</v>
      </c>
      <c r="AB3427" s="38">
        <v>-8.2920359737850956E-3</v>
      </c>
    </row>
    <row r="3428" spans="23:28" x14ac:dyDescent="0.25">
      <c r="W3428" s="37">
        <v>7.1592509493697424E-3</v>
      </c>
      <c r="X3428" s="38">
        <v>3.5583099022696843E-3</v>
      </c>
      <c r="Y3428" s="38">
        <v>-3.5612723281214127E-3</v>
      </c>
      <c r="Z3428" s="38">
        <v>9.6304942538437896E-3</v>
      </c>
      <c r="AA3428" s="38">
        <v>1.427751991385594E-3</v>
      </c>
      <c r="AB3428" s="38">
        <v>2.6016360528832595E-3</v>
      </c>
    </row>
    <row r="3429" spans="23:28" x14ac:dyDescent="0.25">
      <c r="W3429" s="37">
        <v>1.642707243261975E-3</v>
      </c>
      <c r="X3429" s="38">
        <v>-2.2509036827832456E-3</v>
      </c>
      <c r="Y3429" s="38">
        <v>4.5453064836270644E-3</v>
      </c>
      <c r="Z3429" s="38">
        <v>-7.6541479112966055E-4</v>
      </c>
      <c r="AA3429" s="38">
        <v>6.9956439948407933E-3</v>
      </c>
      <c r="AB3429" s="38">
        <v>2.8418660043702405E-3</v>
      </c>
    </row>
    <row r="3430" spans="23:28" x14ac:dyDescent="0.25">
      <c r="W3430" s="37">
        <v>2.8833643136735188E-3</v>
      </c>
      <c r="X3430" s="38">
        <v>-1.0161726652062497E-2</v>
      </c>
      <c r="Y3430" s="38">
        <v>5.3290424084807462E-4</v>
      </c>
      <c r="Z3430" s="38">
        <v>7.9183025794118283E-4</v>
      </c>
      <c r="AA3430" s="38">
        <v>2.9896541637834161E-3</v>
      </c>
      <c r="AB3430" s="38">
        <v>-2.3296513255569151E-3</v>
      </c>
    </row>
    <row r="3431" spans="23:28" x14ac:dyDescent="0.25">
      <c r="W3431" s="37">
        <v>1.6193268629634985E-3</v>
      </c>
      <c r="X3431" s="38">
        <v>1.0548284788237652E-3</v>
      </c>
      <c r="Y3431" s="38">
        <v>1.7764144204696641E-2</v>
      </c>
      <c r="Z3431" s="38">
        <v>-4.0234452948596303E-3</v>
      </c>
      <c r="AA3431" s="38">
        <v>2.2669485734775662E-3</v>
      </c>
      <c r="AB3431" s="38">
        <v>-4.7671653384109957E-3</v>
      </c>
    </row>
    <row r="3432" spans="23:28" x14ac:dyDescent="0.25">
      <c r="W3432" s="37">
        <v>5.3534112021210601E-3</v>
      </c>
      <c r="X3432" s="38">
        <v>-1.9303478368092328E-3</v>
      </c>
      <c r="Y3432" s="38">
        <v>1.4874624781019521E-3</v>
      </c>
      <c r="Z3432" s="38">
        <v>-3.9113742119923703E-3</v>
      </c>
      <c r="AA3432" s="38">
        <v>1.3123774548247456E-2</v>
      </c>
      <c r="AB3432" s="38">
        <v>3.6065404436943938E-3</v>
      </c>
    </row>
    <row r="3433" spans="23:28" x14ac:dyDescent="0.25">
      <c r="W3433" s="37">
        <v>4.7437915463873648E-3</v>
      </c>
      <c r="X3433" s="38">
        <v>1.0234205863322132E-2</v>
      </c>
      <c r="Y3433" s="38">
        <v>-3.5307318939398098E-3</v>
      </c>
      <c r="Z3433" s="38">
        <v>7.080339579089922E-4</v>
      </c>
      <c r="AA3433" s="38">
        <v>1.0129180382937187E-4</v>
      </c>
      <c r="AB3433" s="38">
        <v>1.8564302003018383E-3</v>
      </c>
    </row>
    <row r="3434" spans="23:28" x14ac:dyDescent="0.25">
      <c r="W3434" s="37">
        <v>7.2929182942956675E-3</v>
      </c>
      <c r="X3434" s="38">
        <v>-4.7253794238931732E-3</v>
      </c>
      <c r="Y3434" s="38">
        <v>5.4736122870541297E-3</v>
      </c>
      <c r="Z3434" s="38">
        <v>1.0492454251408344E-2</v>
      </c>
      <c r="AA3434" s="38">
        <v>1.2547584188822656E-2</v>
      </c>
      <c r="AB3434" s="38">
        <v>6.9398285303250303E-4</v>
      </c>
    </row>
    <row r="3435" spans="23:28" x14ac:dyDescent="0.25">
      <c r="W3435" s="37">
        <v>1.63068915753538E-3</v>
      </c>
      <c r="X3435" s="38">
        <v>3.249286567348463E-3</v>
      </c>
      <c r="Y3435" s="38">
        <v>2.6262813349181673E-3</v>
      </c>
      <c r="Z3435" s="38">
        <v>7.295582282341638E-3</v>
      </c>
      <c r="AA3435" s="38">
        <v>-4.4651581300888211E-3</v>
      </c>
      <c r="AB3435" s="38">
        <v>7.6491815810972186E-3</v>
      </c>
    </row>
    <row r="3436" spans="23:28" x14ac:dyDescent="0.25">
      <c r="W3436" s="37">
        <v>-2.4682194043649354E-3</v>
      </c>
      <c r="X3436" s="38">
        <v>-1.958688601211179E-3</v>
      </c>
      <c r="Y3436" s="38">
        <v>3.4185927443591939E-3</v>
      </c>
      <c r="Z3436" s="38">
        <v>-2.1765941611818565E-3</v>
      </c>
      <c r="AA3436" s="38">
        <v>5.2898928662296384E-3</v>
      </c>
      <c r="AB3436" s="38">
        <v>4.5781095321799511E-4</v>
      </c>
    </row>
    <row r="3437" spans="23:28" x14ac:dyDescent="0.25">
      <c r="W3437" s="37">
        <v>3.5740312023321164E-3</v>
      </c>
      <c r="X3437" s="38">
        <v>-5.6952788302078237E-4</v>
      </c>
      <c r="Y3437" s="38">
        <v>1.0424976067530225E-3</v>
      </c>
      <c r="Z3437" s="38">
        <v>3.584306595786256E-3</v>
      </c>
      <c r="AA3437" s="38">
        <v>6.5132316341158002E-3</v>
      </c>
      <c r="AB3437" s="38">
        <v>4.1287127579711525E-3</v>
      </c>
    </row>
    <row r="3438" spans="23:28" x14ac:dyDescent="0.25">
      <c r="W3438" s="37">
        <v>-4.404038859321736E-3</v>
      </c>
      <c r="X3438" s="38">
        <v>5.5594839775731089E-3</v>
      </c>
      <c r="Y3438" s="38">
        <v>7.5459195664312586E-3</v>
      </c>
      <c r="Z3438" s="38">
        <v>-6.8680703104182623E-4</v>
      </c>
      <c r="AA3438" s="38">
        <v>1.264045305661857E-2</v>
      </c>
      <c r="AB3438" s="38">
        <v>5.9352248889685145E-3</v>
      </c>
    </row>
    <row r="3439" spans="23:28" x14ac:dyDescent="0.25">
      <c r="W3439" s="37">
        <v>3.8163745466576072E-3</v>
      </c>
      <c r="X3439" s="38">
        <v>1.6028462098583987E-3</v>
      </c>
      <c r="Y3439" s="38">
        <v>-1.2500574638985565E-2</v>
      </c>
      <c r="Z3439" s="38">
        <v>7.5832553723666923E-4</v>
      </c>
      <c r="AA3439" s="38">
        <v>-7.8978072305209944E-3</v>
      </c>
      <c r="AB3439" s="38">
        <v>5.2623429077233597E-3</v>
      </c>
    </row>
    <row r="3440" spans="23:28" x14ac:dyDescent="0.25">
      <c r="W3440" s="37">
        <v>-1.5848592147463933E-3</v>
      </c>
      <c r="X3440" s="38">
        <v>9.8976247751125031E-5</v>
      </c>
      <c r="Y3440" s="38">
        <v>1.5282632642116369E-3</v>
      </c>
      <c r="Z3440" s="38">
        <v>4.9495066703741028E-3</v>
      </c>
      <c r="AA3440" s="38">
        <v>-4.9054219597484917E-3</v>
      </c>
      <c r="AB3440" s="38">
        <v>9.9573745423062066E-3</v>
      </c>
    </row>
    <row r="3441" spans="23:28" x14ac:dyDescent="0.25">
      <c r="W3441" s="37">
        <v>2.0353835816407807E-3</v>
      </c>
      <c r="X3441" s="38">
        <v>-2.5114643105771388E-3</v>
      </c>
      <c r="Y3441" s="38">
        <v>1.4329586002109864E-3</v>
      </c>
      <c r="Z3441" s="38">
        <v>6.1918929005343668E-3</v>
      </c>
      <c r="AA3441" s="38">
        <v>3.4421416022349148E-3</v>
      </c>
      <c r="AB3441" s="38">
        <v>-2.7944156237150308E-3</v>
      </c>
    </row>
    <row r="3442" spans="23:28" x14ac:dyDescent="0.25">
      <c r="W3442" s="37">
        <v>2.0824487819336352E-4</v>
      </c>
      <c r="X3442" s="38">
        <v>-5.2857002831296972E-4</v>
      </c>
      <c r="Y3442" s="38">
        <v>2.0078097787096343E-3</v>
      </c>
      <c r="Z3442" s="38">
        <v>-4.4064106001940676E-3</v>
      </c>
      <c r="AA3442" s="38">
        <v>-9.0527549072168777E-3</v>
      </c>
      <c r="AB3442" s="38">
        <v>-5.8091120273398699E-3</v>
      </c>
    </row>
    <row r="3443" spans="23:28" x14ac:dyDescent="0.25">
      <c r="W3443" s="37">
        <v>1.3918101012663101E-3</v>
      </c>
      <c r="X3443" s="38">
        <v>-3.4595936833502492E-3</v>
      </c>
      <c r="Y3443" s="38">
        <v>3.8454678070171215E-3</v>
      </c>
      <c r="Z3443" s="38">
        <v>1.0665123905539075E-3</v>
      </c>
      <c r="AA3443" s="38">
        <v>-8.8535406429320583E-3</v>
      </c>
      <c r="AB3443" s="38">
        <v>1.3827095725797699E-2</v>
      </c>
    </row>
    <row r="3444" spans="23:28" x14ac:dyDescent="0.25">
      <c r="W3444" s="37">
        <v>3.9026538524907662E-3</v>
      </c>
      <c r="X3444" s="38">
        <v>5.5687165265917429E-3</v>
      </c>
      <c r="Y3444" s="38">
        <v>-5.6890336322307127E-3</v>
      </c>
      <c r="Z3444" s="38">
        <v>-5.8038941566963334E-3</v>
      </c>
      <c r="AA3444" s="38">
        <v>4.2432616429403424E-3</v>
      </c>
      <c r="AB3444" s="38">
        <v>3.1323017686976529E-3</v>
      </c>
    </row>
    <row r="3445" spans="23:28" x14ac:dyDescent="0.25">
      <c r="W3445" s="37">
        <v>7.2980695813370392E-3</v>
      </c>
      <c r="X3445" s="38">
        <v>9.10853250186483E-3</v>
      </c>
      <c r="Y3445" s="38">
        <v>-1.2422662081884482E-3</v>
      </c>
      <c r="Z3445" s="38">
        <v>-5.9887634908307522E-3</v>
      </c>
      <c r="AA3445" s="38">
        <v>8.1007117079105219E-3</v>
      </c>
      <c r="AB3445" s="38">
        <v>-3.0320631786831653E-3</v>
      </c>
    </row>
    <row r="3446" spans="23:28" x14ac:dyDescent="0.25">
      <c r="W3446" s="37">
        <v>9.6331613030983133E-3</v>
      </c>
      <c r="X3446" s="38">
        <v>-6.8366791694861604E-3</v>
      </c>
      <c r="Y3446" s="38">
        <v>-2.9034005269262704E-3</v>
      </c>
      <c r="Z3446" s="38">
        <v>-5.9561005279363602E-3</v>
      </c>
      <c r="AA3446" s="38">
        <v>-1.0181310098152608E-3</v>
      </c>
      <c r="AB3446" s="38">
        <v>-9.4817494037793947E-3</v>
      </c>
    </row>
    <row r="3447" spans="23:28" x14ac:dyDescent="0.25">
      <c r="W3447" s="37">
        <v>1.3647753485187422E-3</v>
      </c>
      <c r="X3447" s="38">
        <v>3.0304904160184378E-3</v>
      </c>
      <c r="Y3447" s="38">
        <v>-4.4745603595074514E-4</v>
      </c>
      <c r="Z3447" s="38">
        <v>4.0921487421484923E-3</v>
      </c>
      <c r="AA3447" s="38">
        <v>-5.678962483117357E-3</v>
      </c>
      <c r="AB3447" s="38">
        <v>6.7658845899917653E-3</v>
      </c>
    </row>
    <row r="3448" spans="23:28" x14ac:dyDescent="0.25">
      <c r="W3448" s="37">
        <v>-4.5368793371395443E-3</v>
      </c>
      <c r="X3448" s="38">
        <v>3.111005437654967E-3</v>
      </c>
      <c r="Y3448" s="38">
        <v>-5.8831103792239452E-3</v>
      </c>
      <c r="Z3448" s="38">
        <v>-3.0023999708362684E-3</v>
      </c>
      <c r="AA3448" s="38">
        <v>7.0384648243896663E-3</v>
      </c>
      <c r="AB3448" s="38">
        <v>-7.5087984633806625E-3</v>
      </c>
    </row>
    <row r="3449" spans="23:28" x14ac:dyDescent="0.25">
      <c r="W3449" s="37">
        <v>-2.1906486699677765E-3</v>
      </c>
      <c r="X3449" s="38">
        <v>9.3939457999804299E-3</v>
      </c>
      <c r="Y3449" s="38">
        <v>4.2437891061614212E-3</v>
      </c>
      <c r="Z3449" s="38">
        <v>2.4877917629164575E-4</v>
      </c>
      <c r="AA3449" s="38">
        <v>-4.9782288296148182E-3</v>
      </c>
      <c r="AB3449" s="38">
        <v>-5.0626485141161536E-3</v>
      </c>
    </row>
    <row r="3450" spans="23:28" x14ac:dyDescent="0.25">
      <c r="W3450" s="37">
        <v>1.1469959645037315E-4</v>
      </c>
      <c r="X3450" s="38">
        <v>-4.2615719141613226E-3</v>
      </c>
      <c r="Y3450" s="38">
        <v>-3.7452676469423747E-3</v>
      </c>
      <c r="Z3450" s="38">
        <v>6.7117749434430149E-3</v>
      </c>
      <c r="AA3450" s="38">
        <v>1.2185143678914755E-3</v>
      </c>
      <c r="AB3450" s="38">
        <v>8.2744736836379163E-3</v>
      </c>
    </row>
    <row r="3451" spans="23:28" x14ac:dyDescent="0.25">
      <c r="W3451" s="37">
        <v>2.5573933407926231E-3</v>
      </c>
      <c r="X3451" s="38">
        <v>-6.4683800357888677E-3</v>
      </c>
      <c r="Y3451" s="38">
        <v>1.6892267768103921E-3</v>
      </c>
      <c r="Z3451" s="38">
        <v>1.5267676220275461E-3</v>
      </c>
      <c r="AA3451" s="38">
        <v>1.919499128125602E-5</v>
      </c>
      <c r="AB3451" s="38">
        <v>-5.5269265168259151E-3</v>
      </c>
    </row>
    <row r="3452" spans="23:28" x14ac:dyDescent="0.25">
      <c r="W3452" s="37">
        <v>-2.3518307307327626E-3</v>
      </c>
      <c r="X3452" s="38">
        <v>3.0461486883505131E-3</v>
      </c>
      <c r="Y3452" s="38">
        <v>8.5019775774853776E-4</v>
      </c>
      <c r="Z3452" s="38">
        <v>-3.9153484128008134E-3</v>
      </c>
      <c r="AA3452" s="38">
        <v>9.3213765613734713E-3</v>
      </c>
      <c r="AB3452" s="38">
        <v>-1.7199625993849622E-3</v>
      </c>
    </row>
    <row r="3453" spans="23:28" x14ac:dyDescent="0.25">
      <c r="W3453" s="37">
        <v>-2.8429042549774743E-3</v>
      </c>
      <c r="X3453" s="38">
        <v>-8.3964894404052748E-3</v>
      </c>
      <c r="Y3453" s="38">
        <v>-2.1246688135728624E-3</v>
      </c>
      <c r="Z3453" s="38">
        <v>-1.3872806224924717E-3</v>
      </c>
      <c r="AA3453" s="38">
        <v>1.6082946932408958E-3</v>
      </c>
      <c r="AB3453" s="38">
        <v>8.2675146280838819E-3</v>
      </c>
    </row>
    <row r="3454" spans="23:28" x14ac:dyDescent="0.25">
      <c r="W3454" s="37">
        <v>1.7116793651424812E-3</v>
      </c>
      <c r="X3454" s="38">
        <v>-1.1966466529178432E-2</v>
      </c>
      <c r="Y3454" s="38">
        <v>3.0866398190515613E-3</v>
      </c>
      <c r="Z3454" s="38">
        <v>-1.7140137462491112E-3</v>
      </c>
      <c r="AA3454" s="38">
        <v>7.3727805248461663E-3</v>
      </c>
      <c r="AB3454" s="38">
        <v>-7.4644952711547374E-3</v>
      </c>
    </row>
    <row r="3455" spans="23:28" x14ac:dyDescent="0.25">
      <c r="W3455" s="37">
        <v>-2.4567288028280012E-3</v>
      </c>
      <c r="X3455" s="38">
        <v>2.6253537387456163E-3</v>
      </c>
      <c r="Y3455" s="38">
        <v>-7.659613501752028E-3</v>
      </c>
      <c r="Z3455" s="38">
        <v>-1.0580469549194095E-2</v>
      </c>
      <c r="AA3455" s="38">
        <v>-7.5215034338645638E-3</v>
      </c>
      <c r="AB3455" s="38">
        <v>3.1770755766629007E-4</v>
      </c>
    </row>
    <row r="3456" spans="23:28" x14ac:dyDescent="0.25">
      <c r="W3456" s="37">
        <v>-1.0472910480544668E-3</v>
      </c>
      <c r="X3456" s="38">
        <v>-1.0036429918945941E-3</v>
      </c>
      <c r="Y3456" s="38">
        <v>1.1981859534476826E-3</v>
      </c>
      <c r="Z3456" s="38">
        <v>-1.7542331012617797E-2</v>
      </c>
      <c r="AA3456" s="38">
        <v>9.8524312453344455E-3</v>
      </c>
      <c r="AB3456" s="38">
        <v>1.6164399338673682E-2</v>
      </c>
    </row>
    <row r="3457" spans="23:28" x14ac:dyDescent="0.25">
      <c r="W3457" s="37">
        <v>-3.6239895371196328E-3</v>
      </c>
      <c r="X3457" s="38">
        <v>-5.6459310528443885E-3</v>
      </c>
      <c r="Y3457" s="38">
        <v>9.5684983812621797E-3</v>
      </c>
      <c r="Z3457" s="38">
        <v>-7.9961902762704998E-3</v>
      </c>
      <c r="AA3457" s="38">
        <v>3.052330717863515E-3</v>
      </c>
      <c r="AB3457" s="38">
        <v>1.6920203078267512E-2</v>
      </c>
    </row>
    <row r="3458" spans="23:28" x14ac:dyDescent="0.25">
      <c r="W3458" s="37">
        <v>-2.7784181247639929E-3</v>
      </c>
      <c r="X3458" s="38">
        <v>5.880432234131149E-3</v>
      </c>
      <c r="Y3458" s="38">
        <v>-3.4446819069638875E-3</v>
      </c>
      <c r="Z3458" s="38">
        <v>9.4945975736773097E-4</v>
      </c>
      <c r="AA3458" s="38">
        <v>2.3433690476929768E-3</v>
      </c>
      <c r="AB3458" s="38">
        <v>-6.3576029866577299E-3</v>
      </c>
    </row>
    <row r="3459" spans="23:28" x14ac:dyDescent="0.25">
      <c r="W3459" s="37">
        <v>-3.121501445095055E-3</v>
      </c>
      <c r="X3459" s="38">
        <v>-1.157168182748137E-3</v>
      </c>
      <c r="Y3459" s="38">
        <v>-3.2075333769753336E-4</v>
      </c>
      <c r="Z3459" s="38">
        <v>-4.5955025226874571E-3</v>
      </c>
      <c r="AA3459" s="38">
        <v>5.029789750650525E-3</v>
      </c>
      <c r="AB3459" s="38">
        <v>2.7327513670446935E-3</v>
      </c>
    </row>
    <row r="3460" spans="23:28" x14ac:dyDescent="0.25">
      <c r="W3460" s="37">
        <v>-1.1671389529656156E-4</v>
      </c>
      <c r="X3460" s="38">
        <v>4.9185357900350937E-3</v>
      </c>
      <c r="Y3460" s="38">
        <v>-2.7740443051370669E-4</v>
      </c>
      <c r="Z3460" s="38">
        <v>6.7122430285162398E-4</v>
      </c>
      <c r="AA3460" s="38">
        <v>1.328423997266218E-2</v>
      </c>
      <c r="AB3460" s="38">
        <v>4.8325751130381834E-3</v>
      </c>
    </row>
    <row r="3461" spans="23:28" x14ac:dyDescent="0.25">
      <c r="W3461" s="37">
        <v>-8.4207501777214932E-3</v>
      </c>
      <c r="X3461" s="38">
        <v>1.2070837854262209E-3</v>
      </c>
      <c r="Y3461" s="38">
        <v>1.8955813953230975E-3</v>
      </c>
      <c r="Z3461" s="38">
        <v>7.7833453436251137E-4</v>
      </c>
      <c r="AA3461" s="38">
        <v>-2.5158515963004903E-3</v>
      </c>
      <c r="AB3461" s="38">
        <v>-2.5070653201633829E-3</v>
      </c>
    </row>
    <row r="3462" spans="23:28" x14ac:dyDescent="0.25">
      <c r="W3462" s="37">
        <v>-2.0343517780944233E-3</v>
      </c>
      <c r="X3462" s="38">
        <v>7.6883767976833033E-3</v>
      </c>
      <c r="Y3462" s="38">
        <v>-2.2468428898686403E-3</v>
      </c>
      <c r="Z3462" s="38">
        <v>-3.1734434894024172E-4</v>
      </c>
      <c r="AA3462" s="38">
        <v>-9.403480802476407E-3</v>
      </c>
      <c r="AB3462" s="38">
        <v>8.8232161750842353E-3</v>
      </c>
    </row>
    <row r="3463" spans="23:28" x14ac:dyDescent="0.25">
      <c r="W3463" s="37">
        <v>5.6836828343861268E-3</v>
      </c>
      <c r="X3463" s="38">
        <v>2.8952940695271536E-3</v>
      </c>
      <c r="Y3463" s="38">
        <v>-1.0956845152983443E-2</v>
      </c>
      <c r="Z3463" s="38">
        <v>-7.6443504023591242E-4</v>
      </c>
      <c r="AA3463" s="38">
        <v>-6.9853759522549809E-3</v>
      </c>
      <c r="AB3463" s="38">
        <v>8.3067704089320616E-3</v>
      </c>
    </row>
    <row r="3464" spans="23:28" x14ac:dyDescent="0.25">
      <c r="W3464" s="37">
        <v>-5.2176760937087232E-3</v>
      </c>
      <c r="X3464" s="38">
        <v>-3.9255921521762502E-3</v>
      </c>
      <c r="Y3464" s="38">
        <v>-9.466903333726804E-4</v>
      </c>
      <c r="Z3464" s="38">
        <v>7.6137943331843413E-3</v>
      </c>
      <c r="AA3464" s="38">
        <v>3.3865012629656121E-3</v>
      </c>
      <c r="AB3464" s="38">
        <v>-9.9581512550808837E-3</v>
      </c>
    </row>
    <row r="3465" spans="23:28" x14ac:dyDescent="0.25">
      <c r="W3465" s="37">
        <v>1.3998601752959075E-3</v>
      </c>
      <c r="X3465" s="38">
        <v>7.8153630763699768E-4</v>
      </c>
      <c r="Y3465" s="38">
        <v>1.2588225973137015E-3</v>
      </c>
      <c r="Z3465" s="38">
        <v>4.3640089162010551E-3</v>
      </c>
      <c r="AA3465" s="38">
        <v>-2.9504543671384454E-3</v>
      </c>
      <c r="AB3465" s="38">
        <v>-4.8880516793484274E-3</v>
      </c>
    </row>
    <row r="3466" spans="23:28" x14ac:dyDescent="0.25">
      <c r="W3466" s="37">
        <v>-7.5669953275937568E-4</v>
      </c>
      <c r="X3466" s="38">
        <v>3.6079171402670909E-3</v>
      </c>
      <c r="Y3466" s="38">
        <v>-1.6336773484876175E-3</v>
      </c>
      <c r="Z3466" s="38">
        <v>-9.8694198792945837E-4</v>
      </c>
      <c r="AA3466" s="38">
        <v>4.8169538023183122E-3</v>
      </c>
      <c r="AB3466" s="38">
        <v>2.7258761555334788E-3</v>
      </c>
    </row>
    <row r="3467" spans="23:28" x14ac:dyDescent="0.25">
      <c r="W3467" s="37">
        <v>5.5795263960899317E-4</v>
      </c>
      <c r="X3467" s="38">
        <v>5.4398423506208929E-3</v>
      </c>
      <c r="Y3467" s="38">
        <v>-3.7101245533871403E-3</v>
      </c>
      <c r="Z3467" s="38">
        <v>-5.9663396147414463E-3</v>
      </c>
      <c r="AA3467" s="38">
        <v>-7.4310487288050354E-3</v>
      </c>
      <c r="AB3467" s="38">
        <v>4.6929747817433965E-3</v>
      </c>
    </row>
    <row r="3468" spans="23:28" x14ac:dyDescent="0.25">
      <c r="W3468" s="37">
        <v>5.7623875818389931E-4</v>
      </c>
      <c r="X3468" s="38">
        <v>-1.4749662543399608E-3</v>
      </c>
      <c r="Y3468" s="38">
        <v>-1.7654565971903503E-2</v>
      </c>
      <c r="Z3468" s="38">
        <v>-4.8710333127644848E-3</v>
      </c>
      <c r="AA3468" s="38">
        <v>1.0850015238346531E-2</v>
      </c>
      <c r="AB3468" s="38">
        <v>1.4871642669153516E-3</v>
      </c>
    </row>
    <row r="3469" spans="23:28" x14ac:dyDescent="0.25">
      <c r="W3469" s="37">
        <v>-4.0345052957505689E-3</v>
      </c>
      <c r="X3469" s="38">
        <v>-1.8467970832934952E-3</v>
      </c>
      <c r="Y3469" s="38">
        <v>9.2869340874618504E-3</v>
      </c>
      <c r="Z3469" s="38">
        <v>1.2014186780407908E-2</v>
      </c>
      <c r="AA3469" s="38">
        <v>1.1527055140584707E-3</v>
      </c>
      <c r="AB3469" s="38">
        <v>4.7892445117089667E-3</v>
      </c>
    </row>
    <row r="3470" spans="23:28" x14ac:dyDescent="0.25">
      <c r="W3470" s="37">
        <v>3.1403634693415367E-4</v>
      </c>
      <c r="X3470" s="38">
        <v>7.77686538438138E-3</v>
      </c>
      <c r="Y3470" s="38">
        <v>-1.505759202651825E-3</v>
      </c>
      <c r="Z3470" s="38">
        <v>3.467391955683706E-3</v>
      </c>
      <c r="AA3470" s="38">
        <v>8.4895447035785755E-3</v>
      </c>
      <c r="AB3470" s="38">
        <v>4.1140687120787191E-6</v>
      </c>
    </row>
    <row r="3471" spans="23:28" x14ac:dyDescent="0.25">
      <c r="W3471" s="37">
        <v>1.0949603620101706E-4</v>
      </c>
      <c r="X3471" s="38">
        <v>-5.691409225837558E-4</v>
      </c>
      <c r="Y3471" s="38">
        <v>-2.9652464485901871E-3</v>
      </c>
      <c r="Z3471" s="38">
        <v>-3.5478176338699999E-3</v>
      </c>
      <c r="AA3471" s="38">
        <v>-1.6506063174456364E-4</v>
      </c>
      <c r="AB3471" s="38">
        <v>-9.6280069520740651E-3</v>
      </c>
    </row>
    <row r="3472" spans="23:28" x14ac:dyDescent="0.25">
      <c r="W3472" s="37">
        <v>3.9910763598512856E-3</v>
      </c>
      <c r="X3472" s="38">
        <v>-4.6343837695749244E-3</v>
      </c>
      <c r="Y3472" s="38">
        <v>-1.1113705758767902E-2</v>
      </c>
      <c r="Z3472" s="38">
        <v>3.9961142493848351E-5</v>
      </c>
      <c r="AA3472" s="38">
        <v>4.0051610231865197E-3</v>
      </c>
      <c r="AB3472" s="38">
        <v>1.2758151255080884E-2</v>
      </c>
    </row>
    <row r="3473" spans="23:28" x14ac:dyDescent="0.25">
      <c r="W3473" s="37">
        <v>6.2392710015032205E-3</v>
      </c>
      <c r="X3473" s="38">
        <v>-1.3712063557468354E-3</v>
      </c>
      <c r="Y3473" s="38">
        <v>1.6879743105197122E-3</v>
      </c>
      <c r="Z3473" s="38">
        <v>-4.1161697474024553E-3</v>
      </c>
      <c r="AA3473" s="38">
        <v>-8.7927893072366724E-3</v>
      </c>
      <c r="AB3473" s="38">
        <v>-9.9710967752922441E-3</v>
      </c>
    </row>
    <row r="3474" spans="23:28" x14ac:dyDescent="0.25">
      <c r="W3474" s="37">
        <v>2.4419934106699654E-4</v>
      </c>
      <c r="X3474" s="38">
        <v>3.9635719329235144E-3</v>
      </c>
      <c r="Y3474" s="38">
        <v>4.9156051368627238E-4</v>
      </c>
      <c r="Z3474" s="38">
        <v>5.7320240496948824E-3</v>
      </c>
      <c r="AA3474" s="38">
        <v>-2.0418658858863637E-3</v>
      </c>
      <c r="AB3474" s="38">
        <v>3.1427487364329865E-3</v>
      </c>
    </row>
    <row r="3475" spans="23:28" x14ac:dyDescent="0.25">
      <c r="W3475" s="37">
        <v>-1.4480459731217707E-3</v>
      </c>
      <c r="X3475" s="38">
        <v>-5.3027679971128228E-3</v>
      </c>
      <c r="Y3475" s="38">
        <v>-3.3336196128824665E-3</v>
      </c>
      <c r="Z3475" s="38">
        <v>5.3125802727037805E-3</v>
      </c>
      <c r="AA3475" s="38">
        <v>1.8875593665242194E-2</v>
      </c>
      <c r="AB3475" s="38">
        <v>7.6479753159801474E-4</v>
      </c>
    </row>
    <row r="3476" spans="23:28" x14ac:dyDescent="0.25">
      <c r="W3476" s="37">
        <v>-4.0287362344330179E-3</v>
      </c>
      <c r="X3476" s="38">
        <v>5.2469071468076436E-3</v>
      </c>
      <c r="Y3476" s="38">
        <v>1.1940064896910917E-2</v>
      </c>
      <c r="Z3476" s="38">
        <v>-9.2584682094355233E-3</v>
      </c>
      <c r="AA3476" s="38">
        <v>4.5722371543059125E-3</v>
      </c>
      <c r="AB3476" s="38">
        <v>1.2154712418487165E-5</v>
      </c>
    </row>
    <row r="3477" spans="23:28" x14ac:dyDescent="0.25">
      <c r="W3477" s="37">
        <v>2.58961264535028E-3</v>
      </c>
      <c r="X3477" s="38">
        <v>3.3368704296444776E-3</v>
      </c>
      <c r="Y3477" s="38">
        <v>2.7972398987036289E-3</v>
      </c>
      <c r="Z3477" s="38">
        <v>6.0251213593175632E-3</v>
      </c>
      <c r="AA3477" s="38">
        <v>9.3171899753622701E-3</v>
      </c>
      <c r="AB3477" s="38">
        <v>-9.1889984547706264E-4</v>
      </c>
    </row>
    <row r="3478" spans="23:28" x14ac:dyDescent="0.25">
      <c r="W3478" s="37">
        <v>6.6631496929388957E-3</v>
      </c>
      <c r="X3478" s="38">
        <v>-4.1224732624177704E-3</v>
      </c>
      <c r="Y3478" s="38">
        <v>-2.9922207472249281E-3</v>
      </c>
      <c r="Z3478" s="38">
        <v>-2.0269406619889199E-3</v>
      </c>
      <c r="AA3478" s="38">
        <v>1.604741201736027E-5</v>
      </c>
      <c r="AB3478" s="38">
        <v>9.1067767279004331E-3</v>
      </c>
    </row>
    <row r="3479" spans="23:28" x14ac:dyDescent="0.25">
      <c r="W3479" s="37">
        <v>-4.469779546526843E-3</v>
      </c>
      <c r="X3479" s="38">
        <v>1.462619377685769E-3</v>
      </c>
      <c r="Y3479" s="38">
        <v>-6.6977687487873487E-3</v>
      </c>
      <c r="Z3479" s="38">
        <v>-3.1451814144646054E-3</v>
      </c>
      <c r="AA3479" s="38">
        <v>-8.084981240145863E-3</v>
      </c>
      <c r="AB3479" s="38">
        <v>1.0136466506868601E-3</v>
      </c>
    </row>
    <row r="3480" spans="23:28" x14ac:dyDescent="0.25">
      <c r="W3480" s="37">
        <v>2.1116267362085634E-4</v>
      </c>
      <c r="X3480" s="38">
        <v>1.6357596475936589E-3</v>
      </c>
      <c r="Y3480" s="38">
        <v>-3.0749020317638494E-3</v>
      </c>
      <c r="Z3480" s="38">
        <v>-4.1863127232209091E-4</v>
      </c>
      <c r="AA3480" s="38">
        <v>6.0174267820082604E-3</v>
      </c>
      <c r="AB3480" s="38">
        <v>8.0502747131380604E-3</v>
      </c>
    </row>
    <row r="3481" spans="23:28" x14ac:dyDescent="0.25">
      <c r="W3481" s="37">
        <v>8.8614186688559127E-3</v>
      </c>
      <c r="X3481" s="38">
        <v>8.2839252607082008E-3</v>
      </c>
      <c r="Y3481" s="38">
        <v>-3.6653936144342876E-3</v>
      </c>
      <c r="Z3481" s="38">
        <v>-1.7108882029049711E-3</v>
      </c>
      <c r="AA3481" s="38">
        <v>7.541741357371211E-3</v>
      </c>
      <c r="AB3481" s="38">
        <v>1.6468703996783006E-3</v>
      </c>
    </row>
    <row r="3482" spans="23:28" x14ac:dyDescent="0.25">
      <c r="W3482" s="37">
        <v>2.3704738532600456E-3</v>
      </c>
      <c r="X3482" s="38">
        <v>7.6526456339488496E-3</v>
      </c>
      <c r="Y3482" s="38">
        <v>-6.1377373930976325E-3</v>
      </c>
      <c r="Z3482" s="38">
        <v>8.9270331121326305E-3</v>
      </c>
      <c r="AA3482" s="38">
        <v>5.0333957152441143E-3</v>
      </c>
      <c r="AB3482" s="38">
        <v>5.3018669895085625E-3</v>
      </c>
    </row>
    <row r="3483" spans="23:28" x14ac:dyDescent="0.25">
      <c r="W3483" s="37">
        <v>1.9295636002410901E-3</v>
      </c>
      <c r="X3483" s="38">
        <v>6.1309209902683506E-3</v>
      </c>
      <c r="Y3483" s="38">
        <v>-4.5135533987049727E-4</v>
      </c>
      <c r="Z3483" s="38">
        <v>-1.045473025139363E-2</v>
      </c>
      <c r="AA3483" s="38">
        <v>-4.698904089210555E-3</v>
      </c>
      <c r="AB3483" s="38">
        <v>2.9287955079656969E-3</v>
      </c>
    </row>
    <row r="3484" spans="23:28" x14ac:dyDescent="0.25">
      <c r="W3484" s="37">
        <v>9.4386669525178147E-3</v>
      </c>
      <c r="X3484" s="38">
        <v>-6.9130030280794017E-3</v>
      </c>
      <c r="Y3484" s="38">
        <v>4.306856645192602E-3</v>
      </c>
      <c r="Z3484" s="38">
        <v>5.6538647671288342E-3</v>
      </c>
      <c r="AA3484" s="38">
        <v>4.8647939512273296E-3</v>
      </c>
      <c r="AB3484" s="38">
        <v>-3.4201520996826728E-3</v>
      </c>
    </row>
    <row r="3485" spans="23:28" x14ac:dyDescent="0.25">
      <c r="W3485" s="37">
        <v>-3.510775272845058E-3</v>
      </c>
      <c r="X3485" s="38">
        <v>7.9928438097122117E-3</v>
      </c>
      <c r="Y3485" s="38">
        <v>7.2686124240623042E-3</v>
      </c>
      <c r="Z3485" s="38">
        <v>-5.9056375486652552E-4</v>
      </c>
      <c r="AA3485" s="38">
        <v>6.2390255298931151E-3</v>
      </c>
      <c r="AB3485" s="38">
        <v>8.4124474405020012E-3</v>
      </c>
    </row>
    <row r="3486" spans="23:28" x14ac:dyDescent="0.25">
      <c r="W3486" s="37">
        <v>6.699759946967242E-3</v>
      </c>
      <c r="X3486" s="38">
        <v>9.2775524606404369E-3</v>
      </c>
      <c r="Y3486" s="38">
        <v>1.1794507336665993E-2</v>
      </c>
      <c r="Z3486" s="38">
        <v>7.6178513298429604E-3</v>
      </c>
      <c r="AA3486" s="38">
        <v>9.9550942796748122E-3</v>
      </c>
      <c r="AB3486" s="38">
        <v>-5.073430858022766E-3</v>
      </c>
    </row>
    <row r="3487" spans="23:28" x14ac:dyDescent="0.25">
      <c r="W3487" s="37">
        <v>2.6900342299981273E-3</v>
      </c>
      <c r="X3487" s="38">
        <v>-1.5439433147766976E-3</v>
      </c>
      <c r="Y3487" s="38">
        <v>5.3749456065233978E-4</v>
      </c>
      <c r="Z3487" s="38">
        <v>1.0437573310638981E-3</v>
      </c>
      <c r="AA3487" s="38">
        <v>8.8050102577544743E-4</v>
      </c>
      <c r="AB3487" s="38">
        <v>6.9117564556894651E-3</v>
      </c>
    </row>
    <row r="3488" spans="23:28" x14ac:dyDescent="0.25">
      <c r="W3488" s="37">
        <v>-4.3019065151398538E-3</v>
      </c>
      <c r="X3488" s="38">
        <v>-2.8639907188553475E-3</v>
      </c>
      <c r="Y3488" s="38">
        <v>5.3399377321089563E-3</v>
      </c>
      <c r="Z3488" s="38">
        <v>1.0859985030339157E-2</v>
      </c>
      <c r="AA3488" s="38">
        <v>2.1290099185425782E-4</v>
      </c>
      <c r="AB3488" s="38">
        <v>8.4222068870862133E-3</v>
      </c>
    </row>
    <row r="3489" spans="23:28" x14ac:dyDescent="0.25">
      <c r="W3489" s="37">
        <v>1.915397560877318E-3</v>
      </c>
      <c r="X3489" s="38">
        <v>1.0518962997375638E-3</v>
      </c>
      <c r="Y3489" s="38">
        <v>1.5007830432328775E-3</v>
      </c>
      <c r="Z3489" s="38">
        <v>1.1807361655257408E-3</v>
      </c>
      <c r="AA3489" s="38">
        <v>-3.8813432946801186E-3</v>
      </c>
      <c r="AB3489" s="38">
        <v>-1.5572129278676585E-3</v>
      </c>
    </row>
    <row r="3490" spans="23:28" x14ac:dyDescent="0.25">
      <c r="W3490" s="37">
        <v>1.7462462119496192E-3</v>
      </c>
      <c r="X3490" s="38">
        <v>1.5489170052896952E-3</v>
      </c>
      <c r="Y3490" s="38">
        <v>1.3402452457772598E-3</v>
      </c>
      <c r="Z3490" s="38">
        <v>2.6455948451086439E-3</v>
      </c>
      <c r="AA3490" s="38">
        <v>-3.7993763579754159E-3</v>
      </c>
      <c r="AB3490" s="38">
        <v>1.327077373288048E-2</v>
      </c>
    </row>
    <row r="3491" spans="23:28" x14ac:dyDescent="0.25">
      <c r="W3491" s="37">
        <v>-4.3032941312063488E-3</v>
      </c>
      <c r="X3491" s="38">
        <v>-5.1686071785516097E-3</v>
      </c>
      <c r="Y3491" s="38">
        <v>-3.1902584959847442E-3</v>
      </c>
      <c r="Z3491" s="38">
        <v>1.5795694046874996E-2</v>
      </c>
      <c r="AA3491" s="38">
        <v>2.4846128472825512E-3</v>
      </c>
      <c r="AB3491" s="38">
        <v>3.1485507441961092E-3</v>
      </c>
    </row>
    <row r="3492" spans="23:28" x14ac:dyDescent="0.25">
      <c r="W3492" s="37">
        <v>-4.8755812122195496E-3</v>
      </c>
      <c r="X3492" s="38">
        <v>1.7298618857021211E-3</v>
      </c>
      <c r="Y3492" s="38">
        <v>2.439275161171827E-3</v>
      </c>
      <c r="Z3492" s="38">
        <v>-8.8568266316433448E-4</v>
      </c>
      <c r="AA3492" s="38">
        <v>4.3283685191534459E-3</v>
      </c>
      <c r="AB3492" s="38">
        <v>-7.4691402311269483E-3</v>
      </c>
    </row>
    <row r="3493" spans="23:28" x14ac:dyDescent="0.25">
      <c r="W3493" s="37">
        <v>-1.0345088535360992E-2</v>
      </c>
      <c r="X3493" s="38">
        <v>5.9486571742818342E-3</v>
      </c>
      <c r="Y3493" s="38">
        <v>-4.4738575201758064E-3</v>
      </c>
      <c r="Z3493" s="38">
        <v>-4.1784598253514563E-3</v>
      </c>
      <c r="AA3493" s="38">
        <v>6.9398814194835722E-3</v>
      </c>
      <c r="AB3493" s="38">
        <v>-5.0518997078266691E-3</v>
      </c>
    </row>
    <row r="3494" spans="23:28" x14ac:dyDescent="0.25">
      <c r="W3494" s="37">
        <v>2.3307367109722688E-3</v>
      </c>
      <c r="X3494" s="38">
        <v>-8.51354984410136E-4</v>
      </c>
      <c r="Y3494" s="38">
        <v>1.1608217374065135E-3</v>
      </c>
      <c r="Z3494" s="38">
        <v>5.8214976737071982E-4</v>
      </c>
      <c r="AA3494" s="38">
        <v>-1.210770977549255E-2</v>
      </c>
      <c r="AB3494" s="38">
        <v>6.3785765076900132E-4</v>
      </c>
    </row>
    <row r="3495" spans="23:28" x14ac:dyDescent="0.25">
      <c r="W3495" s="37">
        <v>-2.0163745466576068E-3</v>
      </c>
      <c r="X3495" s="38">
        <v>-5.2500541753252028E-3</v>
      </c>
      <c r="Y3495" s="38">
        <v>1.3560398945661291E-3</v>
      </c>
      <c r="Z3495" s="38">
        <v>-3.3683093310344706E-3</v>
      </c>
      <c r="AA3495" s="38">
        <v>-1.9035328331403435E-3</v>
      </c>
      <c r="AB3495" s="38">
        <v>-1.7718920038169031E-5</v>
      </c>
    </row>
    <row r="3496" spans="23:28" x14ac:dyDescent="0.25">
      <c r="W3496" s="37">
        <v>-1.2857516139920338E-4</v>
      </c>
      <c r="X3496" s="38">
        <v>1.8417425033258042E-3</v>
      </c>
      <c r="Y3496" s="38">
        <v>-2.6454659923401771E-4</v>
      </c>
      <c r="Z3496" s="38">
        <v>-2.1025884704329659E-3</v>
      </c>
      <c r="AA3496" s="38">
        <v>5.73862154497765E-3</v>
      </c>
      <c r="AB3496" s="38">
        <v>1.3142727110686247E-2</v>
      </c>
    </row>
    <row r="3497" spans="23:28" x14ac:dyDescent="0.25">
      <c r="W3497" s="37">
        <v>-9.6665632872842255E-3</v>
      </c>
      <c r="X3497" s="38">
        <v>-4.2945235029255855E-3</v>
      </c>
      <c r="Y3497" s="38">
        <v>-7.1011986296492975E-3</v>
      </c>
      <c r="Z3497" s="38">
        <v>-4.8511623087222691E-3</v>
      </c>
      <c r="AA3497" s="38">
        <v>-1.3348552228417254E-4</v>
      </c>
      <c r="AB3497" s="38">
        <v>8.47434220201103E-4</v>
      </c>
    </row>
    <row r="3498" spans="23:28" x14ac:dyDescent="0.25">
      <c r="W3498" s="37">
        <v>-1.0583492075980758E-3</v>
      </c>
      <c r="X3498" s="38">
        <v>2.3326263433555141E-3</v>
      </c>
      <c r="Y3498" s="38">
        <v>-5.0505714575265316E-4</v>
      </c>
      <c r="Z3498" s="38">
        <v>-1.0798389318268165E-3</v>
      </c>
      <c r="AA3498" s="38">
        <v>-7.8919809665530926E-4</v>
      </c>
      <c r="AB3498" s="38">
        <v>-6.9078882084919312E-3</v>
      </c>
    </row>
    <row r="3499" spans="23:28" x14ac:dyDescent="0.25">
      <c r="W3499" s="37">
        <v>-2.4799568109447139E-4</v>
      </c>
      <c r="X3499" s="38">
        <v>4.9715330194667331E-3</v>
      </c>
      <c r="Y3499" s="38">
        <v>-2.3712442584350362E-3</v>
      </c>
      <c r="Z3499" s="38">
        <v>8.9700317569906471E-3</v>
      </c>
      <c r="AA3499" s="38">
        <v>2.1336424798471853E-3</v>
      </c>
      <c r="AB3499" s="38">
        <v>2.8233375600066209E-4</v>
      </c>
    </row>
    <row r="3500" spans="23:28" x14ac:dyDescent="0.25">
      <c r="W3500" s="37">
        <v>7.6071566127066032E-4</v>
      </c>
      <c r="X3500" s="38">
        <v>1.4898919132756419E-3</v>
      </c>
      <c r="Y3500" s="38">
        <v>-1.3760456494732352E-3</v>
      </c>
      <c r="Z3500" s="38">
        <v>7.5620883247494927E-3</v>
      </c>
      <c r="AA3500" s="38">
        <v>1.3313430473208421E-4</v>
      </c>
      <c r="AB3500" s="38">
        <v>-6.6338020325143587E-3</v>
      </c>
    </row>
    <row r="3501" spans="23:28" x14ac:dyDescent="0.25">
      <c r="W3501" s="37">
        <v>3.2066028234097755E-3</v>
      </c>
      <c r="X3501" s="38">
        <v>7.3930856867809782E-4</v>
      </c>
      <c r="Y3501" s="38">
        <v>1.1343816905131098E-2</v>
      </c>
      <c r="Z3501" s="38">
        <v>5.9927067839736989E-3</v>
      </c>
      <c r="AA3501" s="38">
        <v>-7.041217794641853E-4</v>
      </c>
      <c r="AB3501" s="38">
        <v>-5.5295424509618895E-3</v>
      </c>
    </row>
    <row r="3502" spans="23:28" x14ac:dyDescent="0.25">
      <c r="W3502" s="37">
        <v>3.0426502826216163E-3</v>
      </c>
      <c r="X3502" s="38">
        <v>-2.5655319152428999E-4</v>
      </c>
      <c r="Y3502" s="38">
        <v>-2.3544562743121793E-3</v>
      </c>
      <c r="Z3502" s="38">
        <v>-8.3694459743856092E-5</v>
      </c>
      <c r="AA3502" s="38">
        <v>9.3056692240759721E-3</v>
      </c>
      <c r="AB3502" s="38">
        <v>-6.707718940664199E-3</v>
      </c>
    </row>
    <row r="3503" spans="23:28" x14ac:dyDescent="0.25">
      <c r="W3503" s="37">
        <v>3.5984000214724799E-3</v>
      </c>
      <c r="X3503" s="38">
        <v>-2.7463983471752722E-3</v>
      </c>
      <c r="Y3503" s="38">
        <v>1.3186460119462574E-2</v>
      </c>
      <c r="Z3503" s="38">
        <v>-1.4479147834379547E-3</v>
      </c>
      <c r="AA3503" s="38">
        <v>-8.0053549380972987E-4</v>
      </c>
      <c r="AB3503" s="38">
        <v>-5.9126258826050614E-3</v>
      </c>
    </row>
    <row r="3504" spans="23:28" x14ac:dyDescent="0.25">
      <c r="W3504" s="37">
        <v>-2.7812456301049672E-3</v>
      </c>
      <c r="X3504" s="38">
        <v>-2.6805496711167502E-3</v>
      </c>
      <c r="Y3504" s="38">
        <v>2.9716535419116556E-3</v>
      </c>
      <c r="Z3504" s="38">
        <v>-6.3570819217493419E-4</v>
      </c>
      <c r="AA3504" s="38">
        <v>-3.8309667469467968E-3</v>
      </c>
      <c r="AB3504" s="38">
        <v>1.3337128997467516E-3</v>
      </c>
    </row>
    <row r="3505" spans="23:28" x14ac:dyDescent="0.25">
      <c r="W3505" s="37">
        <v>4.5530513625621095E-3</v>
      </c>
      <c r="X3505" s="38">
        <v>3.976902992486429E-3</v>
      </c>
      <c r="Y3505" s="38">
        <v>6.886369583802298E-3</v>
      </c>
      <c r="Z3505" s="38">
        <v>4.1385213179011768E-3</v>
      </c>
      <c r="AA3505" s="38">
        <v>-2.9730833229143173E-3</v>
      </c>
      <c r="AB3505" s="38">
        <v>-1.929790700945523E-3</v>
      </c>
    </row>
    <row r="3506" spans="23:28" x14ac:dyDescent="0.25">
      <c r="W3506" s="37">
        <v>-4.1122084441303657E-5</v>
      </c>
      <c r="X3506" s="38">
        <v>-6.6814829299255483E-4</v>
      </c>
      <c r="Y3506" s="38">
        <v>-1.7879774936285684E-3</v>
      </c>
      <c r="Z3506" s="38">
        <v>-4.7884455436251311E-4</v>
      </c>
      <c r="AA3506" s="38">
        <v>-3.4121553507167847E-3</v>
      </c>
      <c r="AB3506" s="38">
        <v>3.7438099105987933E-3</v>
      </c>
    </row>
    <row r="3507" spans="23:28" x14ac:dyDescent="0.25">
      <c r="W3507" s="37">
        <v>2.5235488146776331E-3</v>
      </c>
      <c r="X3507" s="38">
        <v>-1.987585280607163E-3</v>
      </c>
      <c r="Y3507" s="38">
        <v>-1.0222208374638284E-3</v>
      </c>
      <c r="Z3507" s="38">
        <v>1.2785071342778974E-2</v>
      </c>
      <c r="AA3507" s="38">
        <v>-1.1258474554680289E-2</v>
      </c>
      <c r="AB3507" s="38">
        <v>1.6227718359811114E-2</v>
      </c>
    </row>
    <row r="3508" spans="23:28" x14ac:dyDescent="0.25">
      <c r="W3508" s="37">
        <v>-1.0154395872633904E-2</v>
      </c>
      <c r="X3508" s="38">
        <v>4.8991114661257589E-3</v>
      </c>
      <c r="Y3508" s="38">
        <v>1.2006785464596761E-3</v>
      </c>
      <c r="Z3508" s="38">
        <v>1.3401955623822868E-2</v>
      </c>
      <c r="AA3508" s="38">
        <v>1.0484697410091757E-2</v>
      </c>
      <c r="AB3508" s="38">
        <v>8.6355396696366372E-3</v>
      </c>
    </row>
    <row r="3509" spans="23:28" x14ac:dyDescent="0.25">
      <c r="W3509" s="37">
        <v>1.8234204753738593E-3</v>
      </c>
      <c r="X3509" s="38">
        <v>-4.0096661198040237E-3</v>
      </c>
      <c r="Y3509" s="38">
        <v>-1.5379531391285126E-3</v>
      </c>
      <c r="Z3509" s="38">
        <v>4.4242635961665652E-3</v>
      </c>
      <c r="AA3509" s="38">
        <v>5.1673053495585918E-3</v>
      </c>
      <c r="AB3509" s="38">
        <v>-1.9299417291325519E-2</v>
      </c>
    </row>
    <row r="3510" spans="23:28" x14ac:dyDescent="0.25">
      <c r="W3510" s="37">
        <v>4.7633512303931636E-3</v>
      </c>
      <c r="X3510" s="38">
        <v>6.7894949532055762E-3</v>
      </c>
      <c r="Y3510" s="38">
        <v>7.6634292855065735E-3</v>
      </c>
      <c r="Z3510" s="38">
        <v>7.1820967703672065E-3</v>
      </c>
      <c r="AA3510" s="38">
        <v>7.659821418300271E-3</v>
      </c>
      <c r="AB3510" s="38">
        <v>-2.7924201354959221E-3</v>
      </c>
    </row>
    <row r="3511" spans="23:28" x14ac:dyDescent="0.25">
      <c r="W3511" s="37">
        <v>7.0148818531364657E-3</v>
      </c>
      <c r="X3511" s="38">
        <v>8.5623623706633217E-3</v>
      </c>
      <c r="Y3511" s="38">
        <v>-4.3672929991284033E-3</v>
      </c>
      <c r="Z3511" s="38">
        <v>-4.3162332114552566E-4</v>
      </c>
      <c r="AA3511" s="38">
        <v>6.803603460965678E-3</v>
      </c>
      <c r="AB3511" s="38">
        <v>2.8274867510266633E-3</v>
      </c>
    </row>
    <row r="3512" spans="23:28" x14ac:dyDescent="0.25">
      <c r="W3512" s="37">
        <v>-3.4059529298392593E-4</v>
      </c>
      <c r="X3512" s="38">
        <v>-3.772793977295805E-4</v>
      </c>
      <c r="Y3512" s="38">
        <v>1.2661386763787596E-2</v>
      </c>
      <c r="Z3512" s="38">
        <v>3.8275056063695953E-3</v>
      </c>
      <c r="AA3512" s="38">
        <v>1.1162190927378832E-2</v>
      </c>
      <c r="AB3512" s="38">
        <v>-1.4353288428206724E-3</v>
      </c>
    </row>
    <row r="3513" spans="23:28" x14ac:dyDescent="0.25">
      <c r="W3513" s="37">
        <v>1.805077331481152E-3</v>
      </c>
      <c r="X3513" s="38">
        <v>1.9510049039672607E-4</v>
      </c>
      <c r="Y3513" s="38">
        <v>-2.1922834839155263E-3</v>
      </c>
      <c r="Z3513" s="38">
        <v>-9.9986907086247814E-3</v>
      </c>
      <c r="AA3513" s="38">
        <v>-5.46819690852426E-3</v>
      </c>
      <c r="AB3513" s="38">
        <v>-7.7352265963199899E-4</v>
      </c>
    </row>
    <row r="3514" spans="23:28" x14ac:dyDescent="0.25">
      <c r="W3514" s="37">
        <v>-4.0738812776922716E-3</v>
      </c>
      <c r="X3514" s="38">
        <v>-1.3262119075283407E-2</v>
      </c>
      <c r="Y3514" s="38">
        <v>1.9724569124751727E-3</v>
      </c>
      <c r="Z3514" s="38">
        <v>7.4253785768007216E-3</v>
      </c>
      <c r="AA3514" s="38">
        <v>9.2278201155830165E-3</v>
      </c>
      <c r="AB3514" s="38">
        <v>7.9391981252105327E-3</v>
      </c>
    </row>
    <row r="3515" spans="23:28" x14ac:dyDescent="0.25">
      <c r="W3515" s="37">
        <v>-4.8747448408917992E-3</v>
      </c>
      <c r="X3515" s="38">
        <v>-4.1904910969824414E-3</v>
      </c>
      <c r="Y3515" s="38">
        <v>-1.3176794863706163E-3</v>
      </c>
      <c r="Z3515" s="38">
        <v>5.7504599256673825E-3</v>
      </c>
      <c r="AA3515" s="38">
        <v>-9.4772502815350899E-3</v>
      </c>
      <c r="AB3515" s="38">
        <v>4.4239779391649792E-3</v>
      </c>
    </row>
    <row r="3516" spans="23:28" x14ac:dyDescent="0.25">
      <c r="W3516" s="37">
        <v>-5.1457861764007242E-3</v>
      </c>
      <c r="X3516" s="38">
        <v>5.1186542875948362E-3</v>
      </c>
      <c r="Y3516" s="38">
        <v>-2.0871009946371493E-3</v>
      </c>
      <c r="Z3516" s="38">
        <v>-7.3091779101276191E-3</v>
      </c>
      <c r="AA3516" s="38">
        <v>-2.4550009437836707E-3</v>
      </c>
      <c r="AB3516" s="38">
        <v>-9.8395622409167115E-3</v>
      </c>
    </row>
    <row r="3517" spans="23:28" x14ac:dyDescent="0.25">
      <c r="W3517" s="37">
        <v>-2.3696036214474582E-3</v>
      </c>
      <c r="X3517" s="38">
        <v>-2.2361501348532324E-3</v>
      </c>
      <c r="Y3517" s="38">
        <v>4.1567951421289766E-3</v>
      </c>
      <c r="Z3517" s="38">
        <v>6.6413156749433253E-3</v>
      </c>
      <c r="AA3517" s="38">
        <v>5.015767929842695E-4</v>
      </c>
      <c r="AB3517" s="38">
        <v>1.3421727636672585E-3</v>
      </c>
    </row>
    <row r="3518" spans="23:28" x14ac:dyDescent="0.25">
      <c r="W3518" s="37">
        <v>1.8598263886800848E-3</v>
      </c>
      <c r="X3518" s="38">
        <v>-6.701711729168891E-3</v>
      </c>
      <c r="Y3518" s="38">
        <v>-1.3198105816124009E-2</v>
      </c>
      <c r="Z3518" s="38">
        <v>-1.1504648834379633E-4</v>
      </c>
      <c r="AA3518" s="38">
        <v>9.0007407935336226E-4</v>
      </c>
      <c r="AB3518" s="38">
        <v>-2.2484567544903255E-3</v>
      </c>
    </row>
    <row r="3519" spans="23:28" x14ac:dyDescent="0.25">
      <c r="W3519" s="37">
        <v>-3.9451371185365135E-3</v>
      </c>
      <c r="X3519" s="38">
        <v>-1.0220699389028596E-3</v>
      </c>
      <c r="Y3519" s="38">
        <v>8.5144405425453449E-4</v>
      </c>
      <c r="Z3519" s="38">
        <v>-4.1766532073670543E-4</v>
      </c>
      <c r="AA3519" s="38">
        <v>-1.4408437422290445E-2</v>
      </c>
      <c r="AB3519" s="38">
        <v>9.6654631228251676E-3</v>
      </c>
    </row>
    <row r="3520" spans="23:28" x14ac:dyDescent="0.25">
      <c r="W3520" s="37">
        <v>5.788590410700999E-3</v>
      </c>
      <c r="X3520" s="38">
        <v>1.7844451079108694E-3</v>
      </c>
      <c r="Y3520" s="38">
        <v>-6.1671425868975354E-3</v>
      </c>
      <c r="Z3520" s="38">
        <v>-8.4027454992508868E-3</v>
      </c>
      <c r="AA3520" s="38">
        <v>3.5261407139012589E-3</v>
      </c>
      <c r="AB3520" s="38">
        <v>4.9455130387163083E-3</v>
      </c>
    </row>
    <row r="3521" spans="23:28" x14ac:dyDescent="0.25">
      <c r="W3521" s="37">
        <v>-4.1974171244888569E-3</v>
      </c>
      <c r="X3521" s="38">
        <v>3.0714809716082528E-3</v>
      </c>
      <c r="Y3521" s="38">
        <v>-7.3820713914428794E-4</v>
      </c>
      <c r="Z3521" s="38">
        <v>1.0755965843901504E-2</v>
      </c>
      <c r="AA3521" s="38">
        <v>1.472490399563685E-3</v>
      </c>
      <c r="AB3521" s="38">
        <v>7.6249841903394556E-3</v>
      </c>
    </row>
    <row r="3522" spans="23:28" x14ac:dyDescent="0.25">
      <c r="W3522" s="37">
        <v>3.6054901693190911E-3</v>
      </c>
      <c r="X3522" s="38">
        <v>4.3484155664918946E-4</v>
      </c>
      <c r="Y3522" s="38">
        <v>-7.8594651672086908E-3</v>
      </c>
      <c r="Z3522" s="38">
        <v>-5.8428910021291816E-3</v>
      </c>
      <c r="AA3522" s="38">
        <v>1.1824527169764041E-2</v>
      </c>
      <c r="AB3522" s="38">
        <v>-6.1831906087842069E-3</v>
      </c>
    </row>
    <row r="3523" spans="23:28" x14ac:dyDescent="0.25">
      <c r="W3523" s="37">
        <v>6.085996451473329E-3</v>
      </c>
      <c r="X3523" s="38">
        <v>9.0901982073555709E-3</v>
      </c>
      <c r="Y3523" s="38">
        <v>1.0719768379691232E-3</v>
      </c>
      <c r="Z3523" s="38">
        <v>-3.5377441387652656E-3</v>
      </c>
      <c r="AA3523" s="38">
        <v>-9.9288515083491811E-3</v>
      </c>
      <c r="AB3523" s="38">
        <v>-1.8518912007617473E-3</v>
      </c>
    </row>
    <row r="3524" spans="23:28" x14ac:dyDescent="0.25">
      <c r="W3524" s="37">
        <v>3.6708792003977576E-3</v>
      </c>
      <c r="X3524" s="38">
        <v>9.7184039512067111E-3</v>
      </c>
      <c r="Y3524" s="38">
        <v>-7.1299251471340537E-3</v>
      </c>
      <c r="Z3524" s="38">
        <v>-7.3066940346223422E-3</v>
      </c>
      <c r="AA3524" s="38">
        <v>-4.8185426602605731E-3</v>
      </c>
      <c r="AB3524" s="38">
        <v>3.5234845348772071E-3</v>
      </c>
    </row>
    <row r="3525" spans="23:28" x14ac:dyDescent="0.25">
      <c r="W3525" s="37">
        <v>5.7046019264671483E-4</v>
      </c>
      <c r="X3525" s="38">
        <v>2.3841629333910533E-3</v>
      </c>
      <c r="Y3525" s="38">
        <v>9.504579411944724E-3</v>
      </c>
      <c r="Z3525" s="38">
        <v>-6.0802677959945878E-4</v>
      </c>
      <c r="AA3525" s="38">
        <v>1.4310442489758133E-2</v>
      </c>
      <c r="AB3525" s="38">
        <v>-2.9357934487175951E-3</v>
      </c>
    </row>
    <row r="3526" spans="23:28" x14ac:dyDescent="0.25">
      <c r="W3526" s="37">
        <v>-9.1460263775079492E-4</v>
      </c>
      <c r="X3526" s="38">
        <v>3.416658435307909E-4</v>
      </c>
      <c r="Y3526" s="38">
        <v>-4.4074459578463572E-3</v>
      </c>
      <c r="Z3526" s="38">
        <v>-1.859699944287786E-3</v>
      </c>
      <c r="AA3526" s="38">
        <v>8.6820054240059098E-3</v>
      </c>
      <c r="AB3526" s="38">
        <v>-1.7193505378723785E-3</v>
      </c>
    </row>
    <row r="3527" spans="23:28" x14ac:dyDescent="0.25">
      <c r="W3527" s="37">
        <v>9.9833540843828812E-4</v>
      </c>
      <c r="X3527" s="38">
        <v>2.9314339942866354E-3</v>
      </c>
      <c r="Y3527" s="38">
        <v>5.615270543379302E-3</v>
      </c>
      <c r="Z3527" s="38">
        <v>-1.0740265540033579E-2</v>
      </c>
      <c r="AA3527" s="38">
        <v>-1.4073918317910284E-3</v>
      </c>
      <c r="AB3527" s="38">
        <v>5.2837063698338172E-3</v>
      </c>
    </row>
    <row r="3528" spans="23:28" x14ac:dyDescent="0.25">
      <c r="W3528" s="37">
        <v>1.9308846867701504E-3</v>
      </c>
      <c r="X3528" s="38">
        <v>-1.5161257644867874E-3</v>
      </c>
      <c r="Y3528" s="38">
        <v>-6.6319124670793832E-3</v>
      </c>
      <c r="Z3528" s="38">
        <v>1.1186835448216879E-2</v>
      </c>
      <c r="AA3528" s="38">
        <v>-7.5263775978703052E-3</v>
      </c>
      <c r="AB3528" s="38">
        <v>-4.2698684625393072E-4</v>
      </c>
    </row>
    <row r="3529" spans="23:28" x14ac:dyDescent="0.25">
      <c r="W3529" s="37">
        <v>-2.5642215268831927E-3</v>
      </c>
      <c r="X3529" s="38">
        <v>6.0052297001457191E-3</v>
      </c>
      <c r="Y3529" s="38">
        <v>7.7938461941390426E-3</v>
      </c>
      <c r="Z3529" s="38">
        <v>6.1918929005343668E-3</v>
      </c>
      <c r="AA3529" s="38">
        <v>8.165359318908303E-3</v>
      </c>
      <c r="AB3529" s="38">
        <v>-5.2562108713696942E-3</v>
      </c>
    </row>
    <row r="3530" spans="23:28" x14ac:dyDescent="0.25">
      <c r="W3530" s="37">
        <v>-4.8606690916145456E-3</v>
      </c>
      <c r="X3530" s="38">
        <v>-1.3257194288817118E-3</v>
      </c>
      <c r="Y3530" s="38">
        <v>-4.1014616562701119E-3</v>
      </c>
      <c r="Z3530" s="38">
        <v>-1.4152725195061067E-3</v>
      </c>
      <c r="AA3530" s="38">
        <v>-1.2111570721492172E-3</v>
      </c>
      <c r="AB3530" s="38">
        <v>9.724942086801457E-3</v>
      </c>
    </row>
    <row r="3531" spans="23:28" x14ac:dyDescent="0.25">
      <c r="W3531" s="37">
        <v>6.6392560847802085E-3</v>
      </c>
      <c r="X3531" s="38">
        <v>-4.3317610536541904E-4</v>
      </c>
      <c r="Y3531" s="38">
        <v>2.9338080826652006E-3</v>
      </c>
      <c r="Z3531" s="38">
        <v>-4.0140410662104845E-3</v>
      </c>
      <c r="AA3531" s="38">
        <v>4.8896766348741948E-3</v>
      </c>
      <c r="AB3531" s="38">
        <v>-6.0635786972976346E-3</v>
      </c>
    </row>
    <row r="3532" spans="23:28" x14ac:dyDescent="0.25">
      <c r="W3532" s="37">
        <v>4.3493664315959902E-3</v>
      </c>
      <c r="X3532" s="38">
        <v>6.8223375390298316E-3</v>
      </c>
      <c r="Y3532" s="38">
        <v>8.7928212274491677E-4</v>
      </c>
      <c r="Z3532" s="38">
        <v>2.603120573968408E-3</v>
      </c>
      <c r="AA3532" s="38">
        <v>-9.8916306195780644E-3</v>
      </c>
      <c r="AB3532" s="38">
        <v>3.4564439273381139E-4</v>
      </c>
    </row>
    <row r="3533" spans="23:28" x14ac:dyDescent="0.25">
      <c r="W3533" s="37">
        <v>-3.204587333131349E-3</v>
      </c>
      <c r="X3533" s="38">
        <v>1.1333214959231555E-3</v>
      </c>
      <c r="Y3533" s="38">
        <v>-1.536546428220754E-3</v>
      </c>
      <c r="Z3533" s="38">
        <v>4.5668449498236438E-3</v>
      </c>
      <c r="AA3533" s="38">
        <v>-2.0081669243983925E-3</v>
      </c>
      <c r="AB3533" s="38">
        <v>-7.9582025328942107E-3</v>
      </c>
    </row>
    <row r="3534" spans="23:28" x14ac:dyDescent="0.25">
      <c r="W3534" s="37">
        <v>-3.4432763050077485E-3</v>
      </c>
      <c r="X3534" s="38">
        <v>7.2827986585034515E-3</v>
      </c>
      <c r="Y3534" s="38">
        <v>6.6046695547389393E-3</v>
      </c>
      <c r="Z3534" s="38">
        <v>-4.6035751180796072E-3</v>
      </c>
      <c r="AA3534" s="38">
        <v>5.0947276723571121E-3</v>
      </c>
      <c r="AB3534" s="38">
        <v>-4.5677338981600767E-3</v>
      </c>
    </row>
    <row r="3535" spans="23:28" x14ac:dyDescent="0.25">
      <c r="W3535" s="37">
        <v>-5.037704190728254E-3</v>
      </c>
      <c r="X3535" s="38">
        <v>-3.673437797478982E-4</v>
      </c>
      <c r="Y3535" s="38">
        <v>-4.0903066855629729E-3</v>
      </c>
      <c r="Z3535" s="38">
        <v>3.128267053017407E-3</v>
      </c>
      <c r="AA3535" s="38">
        <v>-4.9077902839519084E-3</v>
      </c>
      <c r="AB3535" s="38">
        <v>-5.0262937371495352E-3</v>
      </c>
    </row>
    <row r="3536" spans="23:28" x14ac:dyDescent="0.25">
      <c r="W3536" s="37">
        <v>2.6644868876232065E-3</v>
      </c>
      <c r="X3536" s="38">
        <v>-5.8503769671224282E-3</v>
      </c>
      <c r="Y3536" s="38">
        <v>-1.7499778413772583E-2</v>
      </c>
      <c r="Z3536" s="38">
        <v>-2.3460478740889917E-5</v>
      </c>
      <c r="AA3536" s="38">
        <v>1.6757231752388179E-3</v>
      </c>
      <c r="AB3536" s="38">
        <v>-5.779162935244676E-3</v>
      </c>
    </row>
    <row r="3537" spans="23:28" x14ac:dyDescent="0.25">
      <c r="W3537" s="37">
        <v>-2.6832903904520202E-3</v>
      </c>
      <c r="X3537" s="38">
        <v>3.6245182880302309E-3</v>
      </c>
      <c r="Y3537" s="38">
        <v>8.478568898275262E-3</v>
      </c>
      <c r="Z3537" s="38">
        <v>-7.4223046400846218E-3</v>
      </c>
      <c r="AA3537" s="38">
        <v>1.7272227670298889E-3</v>
      </c>
      <c r="AB3537" s="38">
        <v>1.1587723044034646E-3</v>
      </c>
    </row>
    <row r="3538" spans="23:28" x14ac:dyDescent="0.25">
      <c r="W3538" s="37">
        <v>-7.2799777035485024E-3</v>
      </c>
      <c r="X3538" s="38">
        <v>6.9763695935544084E-3</v>
      </c>
      <c r="Y3538" s="38">
        <v>1.9699778413772583E-2</v>
      </c>
      <c r="Z3538" s="38">
        <v>8.7206092583357528E-3</v>
      </c>
      <c r="AA3538" s="38">
        <v>-5.1179752371273935E-3</v>
      </c>
      <c r="AB3538" s="38">
        <v>-2.9036476427005253E-3</v>
      </c>
    </row>
    <row r="3539" spans="23:28" x14ac:dyDescent="0.25">
      <c r="W3539" s="37">
        <v>5.7152083309105362E-3</v>
      </c>
      <c r="X3539" s="38">
        <v>-5.8646563522634088E-3</v>
      </c>
      <c r="Y3539" s="38">
        <v>3.1012930576740476E-3</v>
      </c>
      <c r="Z3539" s="38">
        <v>6.9386355729249768E-3</v>
      </c>
      <c r="AA3539" s="38">
        <v>1.0657956555485725E-3</v>
      </c>
      <c r="AB3539" s="38">
        <v>4.7497958895623017E-3</v>
      </c>
    </row>
    <row r="3540" spans="23:28" x14ac:dyDescent="0.25">
      <c r="W3540" s="37">
        <v>8.1574601290398275E-3</v>
      </c>
      <c r="X3540" s="38">
        <v>6.4004089588488569E-3</v>
      </c>
      <c r="Y3540" s="38">
        <v>-7.937043523692411E-4</v>
      </c>
      <c r="Z3540" s="38">
        <v>-4.8802236521340095E-3</v>
      </c>
      <c r="AA3540" s="38">
        <v>4.0185458748135715E-3</v>
      </c>
      <c r="AB3540" s="38">
        <v>1.8157323019171599E-3</v>
      </c>
    </row>
    <row r="3541" spans="23:28" x14ac:dyDescent="0.25">
      <c r="W3541" s="37">
        <v>-6.2571237777010518E-4</v>
      </c>
      <c r="X3541" s="38">
        <v>-1.722201272717939E-3</v>
      </c>
      <c r="Y3541" s="38">
        <v>3.2415075843833623E-3</v>
      </c>
      <c r="Z3541" s="38">
        <v>1.5889738127152658E-4</v>
      </c>
      <c r="AA3541" s="38">
        <v>4.4122530344873666E-3</v>
      </c>
      <c r="AB3541" s="38">
        <v>-2.1524888630789062E-3</v>
      </c>
    </row>
    <row r="3542" spans="23:28" x14ac:dyDescent="0.25">
      <c r="W3542" s="37">
        <v>-5.491891838575247E-3</v>
      </c>
      <c r="X3542" s="38">
        <v>3.374520045123063E-3</v>
      </c>
      <c r="Y3542" s="38">
        <v>4.2536175731616825E-3</v>
      </c>
      <c r="Z3542" s="38">
        <v>-2.1522314822675984E-3</v>
      </c>
      <c r="AA3542" s="38">
        <v>7.7017789554782211E-3</v>
      </c>
      <c r="AB3542" s="38">
        <v>-6.9538179751485584E-3</v>
      </c>
    </row>
    <row r="3543" spans="23:28" x14ac:dyDescent="0.25">
      <c r="W3543" s="37">
        <v>-2.7245672163204284E-3</v>
      </c>
      <c r="X3543" s="38">
        <v>7.260365853449911E-3</v>
      </c>
      <c r="Y3543" s="38">
        <v>-7.4699908231777969E-4</v>
      </c>
      <c r="Z3543" s="38">
        <v>5.3717793055795479E-3</v>
      </c>
      <c r="AA3543" s="38">
        <v>6.419277921039611E-3</v>
      </c>
      <c r="AB3543" s="38">
        <v>-1.2534209164290223E-2</v>
      </c>
    </row>
    <row r="3544" spans="23:28" x14ac:dyDescent="0.25">
      <c r="W3544" s="37">
        <v>3.1631637875747399E-3</v>
      </c>
      <c r="X3544" s="38">
        <v>-9.7686096953475497E-4</v>
      </c>
      <c r="Y3544" s="38">
        <v>1.8208411397936284E-4</v>
      </c>
      <c r="Z3544" s="38">
        <v>1.3924727530422387E-3</v>
      </c>
      <c r="AA3544" s="38">
        <v>-7.5987566414289177E-3</v>
      </c>
      <c r="AB3544" s="38">
        <v>-1.03608374239353E-2</v>
      </c>
    </row>
    <row r="3545" spans="23:28" x14ac:dyDescent="0.25">
      <c r="W3545" s="37">
        <v>-6.7610092946793878E-3</v>
      </c>
      <c r="X3545" s="38">
        <v>-3.0119949107975117E-3</v>
      </c>
      <c r="Y3545" s="38">
        <v>-6.6491261663453776E-3</v>
      </c>
      <c r="Z3545" s="38">
        <v>9.9730885911521899E-4</v>
      </c>
      <c r="AA3545" s="38">
        <v>-7.721298319566995E-3</v>
      </c>
      <c r="AB3545" s="38">
        <v>-1.2217848821922962E-2</v>
      </c>
    </row>
    <row r="3546" spans="23:28" x14ac:dyDescent="0.25">
      <c r="W3546" s="37">
        <v>-2.1809923828201129E-3</v>
      </c>
      <c r="X3546" s="38">
        <v>-2.9302557525079462E-4</v>
      </c>
      <c r="Y3546" s="38">
        <v>1.3635238433867926E-3</v>
      </c>
      <c r="Z3546" s="38">
        <v>-3.5063231136235121E-3</v>
      </c>
      <c r="AA3546" s="38">
        <v>1.5167169441236182E-3</v>
      </c>
      <c r="AB3546" s="38">
        <v>5.6409239142671142E-3</v>
      </c>
    </row>
    <row r="3547" spans="23:28" x14ac:dyDescent="0.25">
      <c r="W3547" s="37">
        <v>-1.7423251256346703E-3</v>
      </c>
      <c r="X3547" s="38">
        <v>-4.1885181437683059E-3</v>
      </c>
      <c r="Y3547" s="38">
        <v>7.1853820286865823E-3</v>
      </c>
      <c r="Z3547" s="38">
        <v>-1.1843065957862565E-3</v>
      </c>
      <c r="AA3547" s="38">
        <v>6.0095272748265415E-3</v>
      </c>
      <c r="AB3547" s="38">
        <v>1.5541404562906246E-2</v>
      </c>
    </row>
    <row r="3548" spans="23:28" x14ac:dyDescent="0.25">
      <c r="W3548" s="37">
        <v>-1.289829228882445E-3</v>
      </c>
      <c r="X3548" s="38">
        <v>7.3122600067654277E-4</v>
      </c>
      <c r="Y3548" s="38">
        <v>7.6591227757977333E-3</v>
      </c>
      <c r="Z3548" s="38">
        <v>3.071710587693087E-3</v>
      </c>
      <c r="AA3548" s="38">
        <v>4.9330246075522154E-3</v>
      </c>
      <c r="AB3548" s="38">
        <v>-2.3726800883319809E-3</v>
      </c>
    </row>
    <row r="3549" spans="23:28" x14ac:dyDescent="0.25">
      <c r="W3549" s="37">
        <v>-1.8525835776032182E-3</v>
      </c>
      <c r="X3549" s="38">
        <v>2.2535174596450816E-3</v>
      </c>
      <c r="Y3549" s="38">
        <v>6.4351362112152859E-3</v>
      </c>
      <c r="Z3549" s="38">
        <v>-6.4114332588361463E-6</v>
      </c>
      <c r="AA3549" s="38">
        <v>3.5093103325460106E-3</v>
      </c>
      <c r="AB3549" s="38">
        <v>2.1151069303086841E-4</v>
      </c>
    </row>
    <row r="3550" spans="23:28" x14ac:dyDescent="0.25">
      <c r="W3550" s="37">
        <v>-1.5331562599400059E-3</v>
      </c>
      <c r="X3550" s="38">
        <v>3.6155800469496171E-3</v>
      </c>
      <c r="Y3550" s="38">
        <v>7.1273366943874874E-3</v>
      </c>
      <c r="Z3550" s="38">
        <v>7.8685709634839437E-3</v>
      </c>
      <c r="AA3550" s="38">
        <v>3.279949593078345E-3</v>
      </c>
      <c r="AB3550" s="38">
        <v>1.0845936939300737E-2</v>
      </c>
    </row>
    <row r="3551" spans="23:28" x14ac:dyDescent="0.25">
      <c r="W3551" s="37">
        <v>4.1952840228972488E-3</v>
      </c>
      <c r="X3551" s="38">
        <v>4.2805088812892782E-3</v>
      </c>
      <c r="Y3551" s="38">
        <v>1.0503862418366771E-2</v>
      </c>
      <c r="Z3551" s="38">
        <v>-6.4397397788416139E-4</v>
      </c>
      <c r="AA3551" s="38">
        <v>5.3779181290417909E-3</v>
      </c>
      <c r="AB3551" s="38">
        <v>5.4394718325842407E-3</v>
      </c>
    </row>
    <row r="3552" spans="23:28" x14ac:dyDescent="0.25">
      <c r="W3552" s="37">
        <v>-1.4987699933059048E-3</v>
      </c>
      <c r="X3552" s="38">
        <v>2.7196739827340935E-3</v>
      </c>
      <c r="Y3552" s="38">
        <v>-4.0458718962749114E-3</v>
      </c>
      <c r="Z3552" s="38">
        <v>3.9016354908937498E-3</v>
      </c>
      <c r="AA3552" s="38">
        <v>3.7434764782199636E-3</v>
      </c>
      <c r="AB3552" s="38">
        <v>9.3485494097752964E-3</v>
      </c>
    </row>
    <row r="3553" spans="23:28" x14ac:dyDescent="0.25">
      <c r="W3553" s="37">
        <v>1.3283161811158059E-2</v>
      </c>
      <c r="X3553" s="38">
        <v>-4.9130824865860631E-3</v>
      </c>
      <c r="Y3553" s="38">
        <v>8.3066421944167821E-4</v>
      </c>
      <c r="Z3553" s="38">
        <v>3.469875831188983E-3</v>
      </c>
      <c r="AA3553" s="38">
        <v>-3.48077563457191E-3</v>
      </c>
      <c r="AB3553" s="38">
        <v>4.2748529246058754E-3</v>
      </c>
    </row>
    <row r="3554" spans="23:28" x14ac:dyDescent="0.25">
      <c r="W3554" s="37">
        <v>9.8998877228936178E-3</v>
      </c>
      <c r="X3554" s="38">
        <v>-2.9318668495980091E-3</v>
      </c>
      <c r="Y3554" s="38">
        <v>1.1273185210078373E-2</v>
      </c>
      <c r="Z3554" s="38">
        <v>2.2590141209831924E-3</v>
      </c>
      <c r="AA3554" s="38">
        <v>4.1845272026956081E-3</v>
      </c>
      <c r="AB3554" s="38">
        <v>-7.5134937297785653E-3</v>
      </c>
    </row>
    <row r="3555" spans="23:28" x14ac:dyDescent="0.25">
      <c r="W3555" s="37">
        <v>5.069292060396401E-3</v>
      </c>
      <c r="X3555" s="38">
        <v>-2.5755580393015402E-3</v>
      </c>
      <c r="Y3555" s="38">
        <v>1.1976984888454899E-2</v>
      </c>
      <c r="Z3555" s="38">
        <v>2.7202146050796724E-3</v>
      </c>
      <c r="AA3555" s="38">
        <v>1.9020127329975366E-3</v>
      </c>
      <c r="AB3555" s="38">
        <v>1.653405095465714E-2</v>
      </c>
    </row>
    <row r="3556" spans="23:28" x14ac:dyDescent="0.25">
      <c r="W3556" s="37">
        <v>3.0700461957152581E-3</v>
      </c>
      <c r="X3556" s="38">
        <v>-2.2398398843724858E-3</v>
      </c>
      <c r="Y3556" s="38">
        <v>6.9497949703451016E-3</v>
      </c>
      <c r="Z3556" s="38">
        <v>2.7945859775001733E-3</v>
      </c>
      <c r="AA3556" s="38">
        <v>2.2550076356390491E-3</v>
      </c>
      <c r="AB3556" s="38">
        <v>8.2657706719932323E-3</v>
      </c>
    </row>
    <row r="3557" spans="23:28" x14ac:dyDescent="0.25">
      <c r="W3557" s="37">
        <v>3.5913146257356855E-3</v>
      </c>
      <c r="X3557" s="38">
        <v>-1.0220699389028596E-3</v>
      </c>
      <c r="Y3557" s="38">
        <v>1.5398105816124009E-2</v>
      </c>
      <c r="Z3557" s="38">
        <v>-1.5124058510707983E-3</v>
      </c>
      <c r="AA3557" s="38">
        <v>8.0716042394749811E-3</v>
      </c>
      <c r="AB3557" s="38">
        <v>9.5190881928705496E-3</v>
      </c>
    </row>
    <row r="3558" spans="23:28" x14ac:dyDescent="0.25">
      <c r="W3558" s="37">
        <v>1.8404662932865901E-3</v>
      </c>
      <c r="X3558" s="38">
        <v>6.601584784926672E-3</v>
      </c>
      <c r="Y3558" s="38">
        <v>-2.7086759525413078E-3</v>
      </c>
      <c r="Z3558" s="38">
        <v>-5.7747511088455223E-4</v>
      </c>
      <c r="AA3558" s="38">
        <v>5.2635509892832487E-3</v>
      </c>
      <c r="AB3558" s="38">
        <v>7.957610277013737E-3</v>
      </c>
    </row>
    <row r="3559" spans="23:28" x14ac:dyDescent="0.25">
      <c r="W3559" s="37">
        <v>-3.1844383875082715E-3</v>
      </c>
      <c r="X3559" s="38">
        <v>1.7877914981690992E-3</v>
      </c>
      <c r="Y3559" s="38">
        <v>-8.6379932776675557E-3</v>
      </c>
      <c r="Z3559" s="38">
        <v>4.3379765209749163E-3</v>
      </c>
      <c r="AA3559" s="38">
        <v>-1.5013628293573857E-2</v>
      </c>
      <c r="AB3559" s="38">
        <v>1.0525619158112386E-2</v>
      </c>
    </row>
    <row r="3560" spans="23:28" x14ac:dyDescent="0.25">
      <c r="W3560" s="37">
        <v>2.0565022623341062E-4</v>
      </c>
      <c r="X3560" s="38">
        <v>7.1568784622068043E-3</v>
      </c>
      <c r="Y3560" s="38">
        <v>-6.9521613108430753E-3</v>
      </c>
      <c r="Z3560" s="38">
        <v>-2.1333195301565869E-3</v>
      </c>
      <c r="AA3560" s="38">
        <v>6.7786415102891618E-4</v>
      </c>
      <c r="AB3560" s="38">
        <v>1.6335776562197132E-2</v>
      </c>
    </row>
    <row r="3561" spans="23:28" x14ac:dyDescent="0.25">
      <c r="W3561" s="37">
        <v>-5.7601009166333818E-3</v>
      </c>
      <c r="X3561" s="38">
        <v>-2.8761772475481844E-3</v>
      </c>
      <c r="Y3561" s="38">
        <v>-3.8866914514495872E-3</v>
      </c>
      <c r="Z3561" s="38">
        <v>5.3546670717987571E-4</v>
      </c>
      <c r="AA3561" s="38">
        <v>8.19374336861068E-6</v>
      </c>
      <c r="AB3561" s="38">
        <v>1.4064441442211683E-2</v>
      </c>
    </row>
    <row r="3562" spans="23:28" x14ac:dyDescent="0.25">
      <c r="W3562" s="37">
        <v>-3.5024115595675542E-3</v>
      </c>
      <c r="X3562" s="38">
        <v>-9.7087125798134364E-4</v>
      </c>
      <c r="Y3562" s="38">
        <v>-1.0819566927661071E-3</v>
      </c>
      <c r="Z3562" s="38">
        <v>1.6107227232470177E-2</v>
      </c>
      <c r="AA3562" s="38">
        <v>-2.6886628655949608E-3</v>
      </c>
      <c r="AB3562" s="38">
        <v>-5.3012686599809965E-3</v>
      </c>
    </row>
    <row r="3563" spans="23:28" x14ac:dyDescent="0.25">
      <c r="W3563" s="37">
        <v>3.9358568437804931E-3</v>
      </c>
      <c r="X3563" s="38">
        <v>-1.9502626739486004E-3</v>
      </c>
      <c r="Y3563" s="38">
        <v>1.2110622940814211E-3</v>
      </c>
      <c r="Z3563" s="38">
        <v>-4.561901206824405E-3</v>
      </c>
      <c r="AA3563" s="38">
        <v>8.7396091804374E-3</v>
      </c>
      <c r="AB3563" s="38">
        <v>1.1005743684915069E-2</v>
      </c>
    </row>
    <row r="3564" spans="23:28" x14ac:dyDescent="0.25">
      <c r="W3564" s="37">
        <v>4.6803321765619333E-4</v>
      </c>
      <c r="X3564" s="38">
        <v>1.3683754357552971E-3</v>
      </c>
      <c r="Y3564" s="38">
        <v>-5.6304206777407677E-3</v>
      </c>
      <c r="Z3564" s="38">
        <v>-5.7580252556988856E-3</v>
      </c>
      <c r="AA3564" s="38">
        <v>-7.228213220415637E-3</v>
      </c>
      <c r="AB3564" s="38">
        <v>-8.3284961523168036E-5</v>
      </c>
    </row>
    <row r="3565" spans="23:28" x14ac:dyDescent="0.25">
      <c r="W3565" s="37">
        <v>1.3046516551170498E-3</v>
      </c>
      <c r="X3565" s="38">
        <v>-6.2827698295441214E-3</v>
      </c>
      <c r="Y3565" s="38">
        <v>-1.3021069498303404E-3</v>
      </c>
      <c r="Z3565" s="38">
        <v>5.0098165475730635E-3</v>
      </c>
      <c r="AA3565" s="38">
        <v>1.9531226972583681E-3</v>
      </c>
      <c r="AB3565" s="38">
        <v>5.5229804992326537E-3</v>
      </c>
    </row>
    <row r="3566" spans="23:28" x14ac:dyDescent="0.25">
      <c r="W3566" s="37">
        <v>5.7759402943687744E-3</v>
      </c>
      <c r="X3566" s="38">
        <v>2.5556027574348264E-3</v>
      </c>
      <c r="Y3566" s="38">
        <v>-3.1495255775065741E-3</v>
      </c>
      <c r="Z3566" s="38">
        <v>-4.6795679092327194E-3</v>
      </c>
      <c r="AA3566" s="38">
        <v>7.2889571275562047E-3</v>
      </c>
      <c r="AB3566" s="38">
        <v>-6.3292133937589822E-3</v>
      </c>
    </row>
    <row r="3567" spans="23:28" x14ac:dyDescent="0.25">
      <c r="W3567" s="37">
        <v>5.3966176892427027E-4</v>
      </c>
      <c r="X3567" s="38">
        <v>2.0955449488392333E-3</v>
      </c>
      <c r="Y3567" s="38">
        <v>1.9682552891059461E-3</v>
      </c>
      <c r="Z3567" s="38">
        <v>2.1789643331714612E-3</v>
      </c>
      <c r="AA3567" s="38">
        <v>4.3090399377513676E-3</v>
      </c>
      <c r="AB3567" s="38">
        <v>1.1022881407267414E-2</v>
      </c>
    </row>
    <row r="3568" spans="23:28" x14ac:dyDescent="0.25">
      <c r="W3568" s="37">
        <v>-6.6199948833091165E-4</v>
      </c>
      <c r="X3568" s="38">
        <v>5.2746592953335494E-3</v>
      </c>
      <c r="Y3568" s="38">
        <v>1.3844109808409123E-2</v>
      </c>
      <c r="Z3568" s="38">
        <v>-4.9573490779839641E-4</v>
      </c>
      <c r="AA3568" s="38">
        <v>-3.6101090553449467E-3</v>
      </c>
      <c r="AB3568" s="38">
        <v>1.4690219840200735E-2</v>
      </c>
    </row>
    <row r="3569" spans="23:28" x14ac:dyDescent="0.25">
      <c r="W3569" s="37">
        <v>4.8131343328335786E-3</v>
      </c>
      <c r="X3569" s="38">
        <v>-5.0979405725447569E-3</v>
      </c>
      <c r="Y3569" s="38">
        <v>-1.5080913812620565E-3</v>
      </c>
      <c r="Z3569" s="38">
        <v>-7.7810590588967901E-3</v>
      </c>
      <c r="AA3569" s="38">
        <v>-8.4064010333269844E-3</v>
      </c>
      <c r="AB3569" s="38">
        <v>6.0461589420232487E-3</v>
      </c>
    </row>
    <row r="3570" spans="23:28" x14ac:dyDescent="0.25">
      <c r="W3570" s="37">
        <v>-2.1496094495902065E-3</v>
      </c>
      <c r="X3570" s="38">
        <v>1.0374078435939738E-2</v>
      </c>
      <c r="Y3570" s="38">
        <v>-1.5430679422430694E-2</v>
      </c>
      <c r="Z3570" s="38">
        <v>-8.3694459743856092E-5</v>
      </c>
      <c r="AA3570" s="38">
        <v>4.5768668461358174E-3</v>
      </c>
      <c r="AB3570" s="38">
        <v>-3.8889828339175436E-3</v>
      </c>
    </row>
    <row r="3571" spans="23:28" x14ac:dyDescent="0.25">
      <c r="W3571" s="37">
        <v>-6.819013242435174E-4</v>
      </c>
      <c r="X3571" s="38">
        <v>5.2452721027075313E-3</v>
      </c>
      <c r="Y3571" s="38">
        <v>-9.2162254981725707E-3</v>
      </c>
      <c r="Z3571" s="38">
        <v>-5.1108376934906122E-3</v>
      </c>
      <c r="AA3571" s="38">
        <v>7.7709034631960093E-3</v>
      </c>
      <c r="AB3571" s="38">
        <v>6.9416384725504033E-3</v>
      </c>
    </row>
    <row r="3572" spans="23:28" x14ac:dyDescent="0.25">
      <c r="W3572" s="37">
        <v>-5.7956086811842391E-3</v>
      </c>
      <c r="X3572" s="38">
        <v>1.3403704340453273E-4</v>
      </c>
      <c r="Y3572" s="38">
        <v>1.4788629805983512E-2</v>
      </c>
      <c r="Z3572" s="38">
        <v>-1.2592161412329007E-3</v>
      </c>
      <c r="AA3572" s="38">
        <v>5.8919590775156393E-3</v>
      </c>
      <c r="AB3572" s="38">
        <v>-8.7478457281700683E-3</v>
      </c>
    </row>
    <row r="3573" spans="23:28" x14ac:dyDescent="0.25">
      <c r="W3573" s="37">
        <v>-1.0721303565334529E-2</v>
      </c>
      <c r="X3573" s="38">
        <v>-3.0010728162087616E-3</v>
      </c>
      <c r="Y3573" s="38">
        <v>1.7431260158024089E-3</v>
      </c>
      <c r="Z3573" s="38">
        <v>1.1071776815089106E-2</v>
      </c>
      <c r="AA3573" s="38">
        <v>1.3783991708885878E-3</v>
      </c>
      <c r="AB3573" s="38">
        <v>6.577956552415708E-3</v>
      </c>
    </row>
    <row r="3574" spans="23:28" x14ac:dyDescent="0.25">
      <c r="W3574" s="37">
        <v>4.1596336950518887E-3</v>
      </c>
      <c r="X3574" s="38">
        <v>8.9895427461306101E-4</v>
      </c>
      <c r="Y3574" s="38">
        <v>-2.3942020272410451E-3</v>
      </c>
      <c r="Z3574" s="38">
        <v>1.4596920530794887E-2</v>
      </c>
      <c r="AA3574" s="38">
        <v>6.8354048936162138E-4</v>
      </c>
      <c r="AB3574" s="38">
        <v>-2.4739972296752965E-3</v>
      </c>
    </row>
    <row r="3575" spans="23:28" x14ac:dyDescent="0.25">
      <c r="W3575" s="37">
        <v>3.2401859834848435E-3</v>
      </c>
      <c r="X3575" s="38">
        <v>6.114690452501236E-3</v>
      </c>
      <c r="Y3575" s="38">
        <v>-1.048689213754551E-3</v>
      </c>
      <c r="Z3575" s="38">
        <v>2.3203451470009892E-3</v>
      </c>
      <c r="AA3575" s="38">
        <v>-4.9038481701165438E-3</v>
      </c>
      <c r="AB3575" s="38">
        <v>-1.6737561473870301E-3</v>
      </c>
    </row>
    <row r="3576" spans="23:28" x14ac:dyDescent="0.25">
      <c r="W3576" s="37">
        <v>-2.6708398627320997E-3</v>
      </c>
      <c r="X3576" s="38">
        <v>-7.1263239280960964E-4</v>
      </c>
      <c r="Y3576" s="38">
        <v>7.9493741264319399E-3</v>
      </c>
      <c r="Z3576" s="38">
        <v>-1.4881339590720028E-4</v>
      </c>
      <c r="AA3576" s="38">
        <v>-9.1515522252768287E-3</v>
      </c>
      <c r="AB3576" s="38">
        <v>4.8080758837262694E-3</v>
      </c>
    </row>
    <row r="3577" spans="23:28" x14ac:dyDescent="0.25">
      <c r="W3577" s="37">
        <v>-2.8918699945294059E-3</v>
      </c>
      <c r="X3577" s="38">
        <v>2.7733633808347804E-3</v>
      </c>
      <c r="Y3577" s="38">
        <v>7.2559520258924761E-3</v>
      </c>
      <c r="Z3577" s="38">
        <v>9.4387793713503914E-4</v>
      </c>
      <c r="AA3577" s="38">
        <v>3.2681738603860134E-4</v>
      </c>
      <c r="AB3577" s="38">
        <v>8.3159608051246322E-4</v>
      </c>
    </row>
    <row r="3578" spans="23:28" x14ac:dyDescent="0.25">
      <c r="W3578" s="37">
        <v>2.2398621149462995E-3</v>
      </c>
      <c r="X3578" s="38">
        <v>-4.39142711659224E-3</v>
      </c>
      <c r="Y3578" s="38">
        <v>-2.1617548731810523E-4</v>
      </c>
      <c r="Z3578" s="38">
        <v>7.4474160722558733E-3</v>
      </c>
      <c r="AA3578" s="38">
        <v>-4.9225608007982379E-4</v>
      </c>
      <c r="AB3578" s="38">
        <v>3.9195470243488673E-3</v>
      </c>
    </row>
    <row r="3579" spans="23:28" x14ac:dyDescent="0.25">
      <c r="W3579" s="37">
        <v>3.1532892080431336E-4</v>
      </c>
      <c r="X3579" s="38">
        <v>1.5564885641448197E-2</v>
      </c>
      <c r="Y3579" s="38">
        <v>8.7503108948600132E-3</v>
      </c>
      <c r="Z3579" s="38">
        <v>1.1027286753516818E-3</v>
      </c>
      <c r="AA3579" s="38">
        <v>-4.7836136981379241E-3</v>
      </c>
      <c r="AB3579" s="38">
        <v>-7.2330354065466961E-3</v>
      </c>
    </row>
    <row r="3580" spans="23:28" x14ac:dyDescent="0.25">
      <c r="W3580" s="37">
        <v>1.0236185030406341E-2</v>
      </c>
      <c r="X3580" s="38">
        <v>7.0148585316710515E-3</v>
      </c>
      <c r="Y3580" s="38">
        <v>-7.0856260931090216E-3</v>
      </c>
      <c r="Z3580" s="38">
        <v>-2.2219811777977167E-4</v>
      </c>
      <c r="AA3580" s="38">
        <v>2.1341543434653431E-3</v>
      </c>
      <c r="AB3580" s="38">
        <v>1.405870172096911E-4</v>
      </c>
    </row>
    <row r="3581" spans="23:28" x14ac:dyDescent="0.25">
      <c r="W3581" s="37">
        <v>1.1285859864059603E-3</v>
      </c>
      <c r="X3581" s="38">
        <v>4.3158149335577028E-3</v>
      </c>
      <c r="Y3581" s="38">
        <v>9.4148213843742272E-3</v>
      </c>
      <c r="Z3581" s="38">
        <v>-3.0536654928146174E-4</v>
      </c>
      <c r="AA3581" s="38">
        <v>6.0940229706000536E-3</v>
      </c>
      <c r="AB3581" s="38">
        <v>2.073150282182178E-3</v>
      </c>
    </row>
    <row r="3582" spans="23:28" x14ac:dyDescent="0.25">
      <c r="W3582" s="37">
        <v>3.7210712889500426E-4</v>
      </c>
      <c r="X3582" s="38">
        <v>6.268275594971783E-3</v>
      </c>
      <c r="Y3582" s="38">
        <v>4.4589048189242024E-3</v>
      </c>
      <c r="Z3582" s="38">
        <v>7.6488031785003838E-3</v>
      </c>
      <c r="AA3582" s="38">
        <v>-4.990971941780299E-3</v>
      </c>
      <c r="AB3582" s="38">
        <v>2.1179230010478934E-3</v>
      </c>
    </row>
    <row r="3583" spans="23:28" x14ac:dyDescent="0.25">
      <c r="W3583" s="37">
        <v>9.8362287644558817E-4</v>
      </c>
      <c r="X3583" s="38">
        <v>9.2710340848279893E-3</v>
      </c>
      <c r="Y3583" s="38">
        <v>2.9197533131569801E-3</v>
      </c>
      <c r="Z3583" s="38">
        <v>5.1436077418031342E-3</v>
      </c>
      <c r="AA3583" s="38">
        <v>-1.9225558243226261E-3</v>
      </c>
      <c r="AB3583" s="38">
        <v>7.5912118098916837E-3</v>
      </c>
    </row>
    <row r="3584" spans="23:28" x14ac:dyDescent="0.25">
      <c r="W3584" s="37">
        <v>1.2041226423205808E-2</v>
      </c>
      <c r="X3584" s="38">
        <v>4.4849962503212739E-4</v>
      </c>
      <c r="Y3584" s="38">
        <v>-7.8757287196334798E-3</v>
      </c>
      <c r="Z3584" s="38">
        <v>-4.9862161396675223E-3</v>
      </c>
      <c r="AA3584" s="38">
        <v>4.1603091777767985E-3</v>
      </c>
      <c r="AB3584" s="38">
        <v>-9.1259655924783144E-3</v>
      </c>
    </row>
    <row r="3585" spans="23:28" x14ac:dyDescent="0.25">
      <c r="W3585" s="37">
        <v>6.5155969877960158E-4</v>
      </c>
      <c r="X3585" s="38">
        <v>-8.6028102052514432E-3</v>
      </c>
      <c r="Y3585" s="38">
        <v>-7.8416715081824802E-3</v>
      </c>
      <c r="Z3585" s="38">
        <v>5.599343699788005E-3</v>
      </c>
      <c r="AA3585" s="38">
        <v>-8.2811701612547049E-3</v>
      </c>
      <c r="AB3585" s="38">
        <v>1.6331349596736253E-2</v>
      </c>
    </row>
    <row r="3586" spans="23:28" x14ac:dyDescent="0.25">
      <c r="W3586" s="37">
        <v>6.3168159294931681E-3</v>
      </c>
      <c r="X3586" s="38">
        <v>6.8456729220633863E-4</v>
      </c>
      <c r="Y3586" s="38">
        <v>1.2532166793383658E-2</v>
      </c>
      <c r="Z3586" s="38">
        <v>4.6216765016026326E-3</v>
      </c>
      <c r="AA3586" s="38">
        <v>3.5658216039417311E-3</v>
      </c>
      <c r="AB3586" s="38">
        <v>8.6364619541076538E-3</v>
      </c>
    </row>
    <row r="3587" spans="23:28" x14ac:dyDescent="0.25">
      <c r="W3587" s="37">
        <v>7.5936636675032871E-5</v>
      </c>
      <c r="X3587" s="38">
        <v>-3.7170150264719268E-3</v>
      </c>
      <c r="Y3587" s="38">
        <v>5.4787825666186112E-3</v>
      </c>
      <c r="Z3587" s="38">
        <v>-9.1217722607951149E-3</v>
      </c>
      <c r="AA3587" s="38">
        <v>2.7240198652260005E-3</v>
      </c>
      <c r="AB3587" s="38">
        <v>7.0016875760178666E-3</v>
      </c>
    </row>
    <row r="3588" spans="23:28" x14ac:dyDescent="0.25">
      <c r="W3588" s="37">
        <v>4.0753455232319536E-3</v>
      </c>
      <c r="X3588" s="38">
        <v>8.2769490725477218E-3</v>
      </c>
      <c r="Y3588" s="38">
        <v>6.0841618397294954E-3</v>
      </c>
      <c r="Z3588" s="38">
        <v>5.8261894385504991E-4</v>
      </c>
      <c r="AA3588" s="38">
        <v>-3.6153986356221145E-4</v>
      </c>
      <c r="AB3588" s="38">
        <v>-2.4306666283460798E-3</v>
      </c>
    </row>
    <row r="3589" spans="23:28" x14ac:dyDescent="0.25">
      <c r="W3589" s="37">
        <v>1.4979104571451898E-3</v>
      </c>
      <c r="X3589" s="38">
        <v>3.5127575736405561E-3</v>
      </c>
      <c r="Y3589" s="38">
        <v>-7.6005810019036286E-3</v>
      </c>
      <c r="Z3589" s="38">
        <v>4.3401016144627644E-3</v>
      </c>
      <c r="AA3589" s="38">
        <v>8.2596033426932981E-3</v>
      </c>
      <c r="AB3589" s="38">
        <v>2.0408619412923146E-3</v>
      </c>
    </row>
    <row r="3590" spans="23:28" x14ac:dyDescent="0.25">
      <c r="W3590" s="37">
        <v>2.5908770112291674E-4</v>
      </c>
      <c r="X3590" s="38">
        <v>6.0503569173088181E-3</v>
      </c>
      <c r="Y3590" s="38">
        <v>5.9725504348112739E-3</v>
      </c>
      <c r="Z3590" s="38">
        <v>9.5138762988710365E-3</v>
      </c>
      <c r="AA3590" s="38">
        <v>1.6891080268658697E-3</v>
      </c>
      <c r="AB3590" s="38">
        <v>-7.7882160313820351E-4</v>
      </c>
    </row>
    <row r="3591" spans="23:28" x14ac:dyDescent="0.25">
      <c r="W3591" s="37">
        <v>-6.6439930378837725E-4</v>
      </c>
      <c r="X3591" s="38">
        <v>5.1306206639856102E-4</v>
      </c>
      <c r="Y3591" s="38">
        <v>-1.2860901887928775E-3</v>
      </c>
      <c r="Z3591" s="38">
        <v>6.9560778986953661E-3</v>
      </c>
      <c r="AA3591" s="38">
        <v>6.5780625992454588E-3</v>
      </c>
      <c r="AB3591" s="38">
        <v>6.7130963806324873E-3</v>
      </c>
    </row>
    <row r="3592" spans="23:28" x14ac:dyDescent="0.25">
      <c r="W3592" s="37">
        <v>3.3669485128470112E-3</v>
      </c>
      <c r="X3592" s="38">
        <v>3.6620916014508112E-3</v>
      </c>
      <c r="Y3592" s="38">
        <v>-1.0761077368864789E-3</v>
      </c>
      <c r="Z3592" s="38">
        <v>6.6329946920006475E-3</v>
      </c>
      <c r="AA3592" s="38">
        <v>4.3819537641946226E-3</v>
      </c>
      <c r="AB3592" s="38">
        <v>3.7106076696421953E-3</v>
      </c>
    </row>
    <row r="3593" spans="23:28" x14ac:dyDescent="0.25">
      <c r="W3593" s="37">
        <v>-3.54300377695472E-4</v>
      </c>
      <c r="X3593" s="38">
        <v>2.7978487448854141E-4</v>
      </c>
      <c r="Y3593" s="38">
        <v>-2.1479782601058111E-3</v>
      </c>
      <c r="Z3593" s="38">
        <v>9.0787565075799645E-3</v>
      </c>
      <c r="AA3593" s="38">
        <v>1.0792518438491969E-2</v>
      </c>
      <c r="AB3593" s="38">
        <v>-5.00323662537412E-3</v>
      </c>
    </row>
    <row r="3594" spans="23:28" x14ac:dyDescent="0.25">
      <c r="W3594" s="37">
        <v>-1.3620517938776175E-3</v>
      </c>
      <c r="X3594" s="38">
        <v>-2.3620866815908807E-3</v>
      </c>
      <c r="Y3594" s="38">
        <v>-5.2618130616305285E-3</v>
      </c>
      <c r="Z3594" s="38">
        <v>-1.8354752584571544E-3</v>
      </c>
      <c r="AA3594" s="38">
        <v>-8.460704415384681E-3</v>
      </c>
      <c r="AB3594" s="38">
        <v>-7.6857261625387762E-3</v>
      </c>
    </row>
    <row r="3595" spans="23:28" x14ac:dyDescent="0.25">
      <c r="W3595" s="37">
        <v>4.8865924463811095E-3</v>
      </c>
      <c r="X3595" s="38">
        <v>-6.8745903920207638E-3</v>
      </c>
      <c r="Y3595" s="38">
        <v>1.1330083480548638E-3</v>
      </c>
      <c r="Z3595" s="38">
        <v>-5.0766706059846914E-3</v>
      </c>
      <c r="AA3595" s="38">
        <v>1.2997402483131736E-3</v>
      </c>
      <c r="AB3595" s="38">
        <v>7.5487867242249197E-3</v>
      </c>
    </row>
    <row r="3596" spans="23:28" x14ac:dyDescent="0.25">
      <c r="W3596" s="37">
        <v>-5.204636304371524E-3</v>
      </c>
      <c r="X3596" s="38">
        <v>8.3533165323169661E-3</v>
      </c>
      <c r="Y3596" s="38">
        <v>2.5396637277513949E-3</v>
      </c>
      <c r="Z3596" s="38">
        <v>5.0750527778574903E-3</v>
      </c>
      <c r="AA3596" s="38">
        <v>5.3263239907100791E-4</v>
      </c>
      <c r="AB3596" s="38">
        <v>1.5984704786102519E-2</v>
      </c>
    </row>
    <row r="3597" spans="23:28" x14ac:dyDescent="0.25">
      <c r="W3597" s="37">
        <v>-1.2795646716782358E-3</v>
      </c>
      <c r="X3597" s="38">
        <v>1.1295981701347046E-2</v>
      </c>
      <c r="Y3597" s="38">
        <v>-8.4900418409655683E-3</v>
      </c>
      <c r="Z3597" s="38">
        <v>-2.684739892328071E-3</v>
      </c>
      <c r="AA3597" s="38">
        <v>5.486601290712133E-3</v>
      </c>
      <c r="AB3597" s="38">
        <v>2.0159518761705842E-3</v>
      </c>
    </row>
    <row r="3598" spans="23:28" x14ac:dyDescent="0.25">
      <c r="W3598" s="37">
        <v>3.5540438284428089E-3</v>
      </c>
      <c r="X3598" s="38">
        <v>-1.8586130019903066E-3</v>
      </c>
      <c r="Y3598" s="38">
        <v>1.9627888598766734E-3</v>
      </c>
      <c r="Z3598" s="38">
        <v>4.2325073157480791E-4</v>
      </c>
      <c r="AA3598" s="38">
        <v>7.7776636416092455E-5</v>
      </c>
      <c r="AB3598" s="38">
        <v>3.4342577045084911E-3</v>
      </c>
    </row>
    <row r="3599" spans="23:28" x14ac:dyDescent="0.25">
      <c r="W3599" s="37">
        <v>1.8532637250231344E-3</v>
      </c>
      <c r="X3599" s="38">
        <v>8.4036540900124228E-3</v>
      </c>
      <c r="Y3599" s="38">
        <v>7.0821615309374477E-3</v>
      </c>
      <c r="Z3599" s="38">
        <v>-2.4672489932243483E-3</v>
      </c>
      <c r="AA3599" s="38">
        <v>-8.1781662073917693E-4</v>
      </c>
      <c r="AB3599" s="38">
        <v>2.7396349629601902E-3</v>
      </c>
    </row>
    <row r="3600" spans="23:28" x14ac:dyDescent="0.25">
      <c r="W3600" s="37">
        <v>4.1978029457677624E-4</v>
      </c>
      <c r="X3600" s="38">
        <v>-9.4735387367472844E-4</v>
      </c>
      <c r="Y3600" s="38">
        <v>5.0908758640194722E-3</v>
      </c>
      <c r="Z3600" s="38">
        <v>-4.5706499683263249E-3</v>
      </c>
      <c r="AA3600" s="38">
        <v>-9.0645506897009918E-3</v>
      </c>
      <c r="AB3600" s="38">
        <v>-2.0571078799672248E-3</v>
      </c>
    </row>
    <row r="3601" spans="23:28" x14ac:dyDescent="0.25">
      <c r="W3601" s="37">
        <v>-4.8504992719390432E-4</v>
      </c>
      <c r="X3601" s="38">
        <v>2.233540524466663E-4</v>
      </c>
      <c r="Y3601" s="38">
        <v>6.1529179202385424E-3</v>
      </c>
      <c r="Z3601" s="38">
        <v>-2.5057766621728664E-3</v>
      </c>
      <c r="AA3601" s="38">
        <v>-1.0915663446113468E-2</v>
      </c>
      <c r="AB3601" s="38">
        <v>-1.1195991165653686E-2</v>
      </c>
    </row>
    <row r="3602" spans="23:28" x14ac:dyDescent="0.25">
      <c r="W3602" s="37">
        <v>-1.6929126877599629E-3</v>
      </c>
      <c r="X3602" s="38">
        <v>-1.6287803029845236E-3</v>
      </c>
      <c r="Y3602" s="38">
        <v>-2.1962753346055257E-3</v>
      </c>
      <c r="Z3602" s="38">
        <v>-5.9201958189878507E-4</v>
      </c>
      <c r="AA3602" s="38">
        <v>4.2149945476092398E-3</v>
      </c>
      <c r="AB3602" s="38">
        <v>8.423095633940102E-3</v>
      </c>
    </row>
    <row r="3603" spans="23:28" x14ac:dyDescent="0.25">
      <c r="W3603" s="37">
        <v>2.3083827863942131E-3</v>
      </c>
      <c r="X3603" s="38">
        <v>3.1101988158989116E-3</v>
      </c>
      <c r="Y3603" s="38">
        <v>6.5521523475159486E-3</v>
      </c>
      <c r="Z3603" s="38">
        <v>9.8376218723671624E-3</v>
      </c>
      <c r="AA3603" s="38">
        <v>4.7540251363068818E-3</v>
      </c>
      <c r="AB3603" s="38">
        <v>1.7891788935561635E-3</v>
      </c>
    </row>
    <row r="3604" spans="23:28" x14ac:dyDescent="0.25">
      <c r="W3604" s="37">
        <v>6.1290695748524738E-3</v>
      </c>
      <c r="X3604" s="38">
        <v>-4.3941848909744294E-3</v>
      </c>
      <c r="Y3604" s="38">
        <v>2.8846534080945278E-3</v>
      </c>
      <c r="Z3604" s="38">
        <v>6.7893546550578318E-3</v>
      </c>
      <c r="AA3604" s="38">
        <v>2.4809534044004976E-3</v>
      </c>
      <c r="AB3604" s="38">
        <v>-1.2402003877572133E-2</v>
      </c>
    </row>
    <row r="3605" spans="23:28" x14ac:dyDescent="0.25">
      <c r="W3605" s="37">
        <v>8.4554364229901691E-3</v>
      </c>
      <c r="X3605" s="38">
        <v>-3.7919763483150746E-3</v>
      </c>
      <c r="Y3605" s="38">
        <v>1.857834652631573E-3</v>
      </c>
      <c r="Z3605" s="38">
        <v>3.2158788618118703E-3</v>
      </c>
      <c r="AA3605" s="38">
        <v>-1.4509384381119162E-3</v>
      </c>
      <c r="AB3605" s="38">
        <v>-1.0106353985168971E-2</v>
      </c>
    </row>
    <row r="3606" spans="23:28" x14ac:dyDescent="0.25">
      <c r="W3606" s="37">
        <v>6.3705812999600309E-3</v>
      </c>
      <c r="X3606" s="38">
        <v>4.4124569401683394E-3</v>
      </c>
      <c r="Y3606" s="38">
        <v>-6.6884647134851554E-3</v>
      </c>
      <c r="Z3606" s="38">
        <v>-9.5489436504693007E-3</v>
      </c>
      <c r="AA3606" s="38">
        <v>2.0627149898326024E-3</v>
      </c>
      <c r="AB3606" s="38">
        <v>9.7227956793052728E-3</v>
      </c>
    </row>
    <row r="3607" spans="23:28" x14ac:dyDescent="0.25">
      <c r="W3607" s="37">
        <v>8.2607139711384659E-3</v>
      </c>
      <c r="X3607" s="38">
        <v>2.7325853809779801E-3</v>
      </c>
      <c r="Y3607" s="38">
        <v>3.0715546955012545E-3</v>
      </c>
      <c r="Z3607" s="38">
        <v>5.5632033111862253E-3</v>
      </c>
      <c r="AA3607" s="38">
        <v>6.9501339713577181E-3</v>
      </c>
      <c r="AB3607" s="38">
        <v>2.0691844589568065E-3</v>
      </c>
    </row>
    <row r="3608" spans="23:28" x14ac:dyDescent="0.25">
      <c r="W3608" s="37">
        <v>2.8615616338342077E-3</v>
      </c>
      <c r="X3608" s="38">
        <v>-3.425225056365889E-3</v>
      </c>
      <c r="Y3608" s="38">
        <v>1.2629451958267601E-2</v>
      </c>
      <c r="Z3608" s="38">
        <v>8.2913679724071696E-3</v>
      </c>
      <c r="AA3608" s="38">
        <v>4.286319304909557E-3</v>
      </c>
      <c r="AB3608" s="38">
        <v>-1.0347806970581587E-3</v>
      </c>
    </row>
    <row r="3609" spans="23:28" x14ac:dyDescent="0.25">
      <c r="W3609" s="37">
        <v>4.5031922263646263E-3</v>
      </c>
      <c r="X3609" s="38">
        <v>5.44096508090297E-3</v>
      </c>
      <c r="Y3609" s="38">
        <v>-6.4869348665946751E-3</v>
      </c>
      <c r="Z3609" s="38">
        <v>4.9782092317684143E-3</v>
      </c>
      <c r="AA3609" s="38">
        <v>1.1852672029007225E-2</v>
      </c>
      <c r="AB3609" s="38">
        <v>1.1576404098253988E-3</v>
      </c>
    </row>
    <row r="3610" spans="23:28" x14ac:dyDescent="0.25">
      <c r="W3610" s="37">
        <v>-2.167163743253331E-3</v>
      </c>
      <c r="X3610" s="38">
        <v>-1.8062152887287084E-3</v>
      </c>
      <c r="Y3610" s="38">
        <v>-3.5426889366557586E-3</v>
      </c>
      <c r="Z3610" s="38">
        <v>7.5380085316566689E-3</v>
      </c>
      <c r="AA3610" s="38">
        <v>2.9419362509623169E-3</v>
      </c>
      <c r="AB3610" s="38">
        <v>1.8578734069378696E-4</v>
      </c>
    </row>
    <row r="3611" spans="23:28" x14ac:dyDescent="0.25">
      <c r="W3611" s="37">
        <v>-4.7319914619962222E-3</v>
      </c>
      <c r="X3611" s="38">
        <v>4.4532131394371382E-3</v>
      </c>
      <c r="Y3611" s="38">
        <v>5.6647522165381818E-3</v>
      </c>
      <c r="Z3611" s="38">
        <v>-6.1466137791911027E-3</v>
      </c>
      <c r="AA3611" s="38">
        <v>-9.5113799388054764E-4</v>
      </c>
      <c r="AB3611" s="38">
        <v>6.024854170742765E-3</v>
      </c>
    </row>
    <row r="3612" spans="23:28" x14ac:dyDescent="0.25">
      <c r="W3612" s="37">
        <v>1.1912729373760521E-2</v>
      </c>
      <c r="X3612" s="38">
        <v>-3.6484630775012192E-3</v>
      </c>
      <c r="Y3612" s="38">
        <v>-5.3856036215132923E-3</v>
      </c>
      <c r="Z3612" s="38">
        <v>1.4760966708610067E-2</v>
      </c>
      <c r="AA3612" s="38">
        <v>1.2086540224216877E-2</v>
      </c>
      <c r="AB3612" s="38">
        <v>7.7818731632636629E-3</v>
      </c>
    </row>
    <row r="3613" spans="23:28" x14ac:dyDescent="0.25">
      <c r="W3613" s="37">
        <v>2.9181450054224112E-3</v>
      </c>
      <c r="X3613" s="38">
        <v>2.5993510874068307E-3</v>
      </c>
      <c r="Y3613" s="38">
        <v>-7.963450202136302E-4</v>
      </c>
      <c r="Z3613" s="38">
        <v>-9.2314778536892856E-4</v>
      </c>
      <c r="AA3613" s="38">
        <v>5.3009323129197582E-3</v>
      </c>
      <c r="AB3613" s="38">
        <v>1.5179332448393689E-2</v>
      </c>
    </row>
    <row r="3614" spans="23:28" x14ac:dyDescent="0.25">
      <c r="W3614" s="37">
        <v>-7.7054718076542466E-4</v>
      </c>
      <c r="X3614" s="38">
        <v>-1.2655190705321728E-2</v>
      </c>
      <c r="Y3614" s="38">
        <v>5.6831134957552425E-3</v>
      </c>
      <c r="Z3614" s="38">
        <v>6.8227903792205322E-3</v>
      </c>
      <c r="AA3614" s="38">
        <v>6.6844079957343637E-3</v>
      </c>
      <c r="AB3614" s="38">
        <v>1.4641858596302336E-2</v>
      </c>
    </row>
    <row r="3615" spans="23:28" x14ac:dyDescent="0.25">
      <c r="W3615" s="37">
        <v>4.5217729757481718E-3</v>
      </c>
      <c r="X3615" s="38">
        <v>4.4985256615982499E-3</v>
      </c>
      <c r="Y3615" s="38">
        <v>-4.5489684789085001E-3</v>
      </c>
      <c r="Z3615" s="38">
        <v>1.3910227342530551E-4</v>
      </c>
      <c r="AA3615" s="38">
        <v>-6.7655649071559311E-3</v>
      </c>
      <c r="AB3615" s="38">
        <v>-5.2638406792662861E-3</v>
      </c>
    </row>
    <row r="3616" spans="23:28" x14ac:dyDescent="0.25">
      <c r="W3616" s="37">
        <v>3.4166033083223735E-3</v>
      </c>
      <c r="X3616" s="38">
        <v>5.1639232085799449E-3</v>
      </c>
      <c r="Y3616" s="38">
        <v>-9.3641522557358255E-3</v>
      </c>
      <c r="Z3616" s="38">
        <v>8.9437716731765246E-3</v>
      </c>
      <c r="AA3616" s="38">
        <v>1.0847188528813421E-2</v>
      </c>
      <c r="AB3616" s="38">
        <v>7.6706132075414642E-4</v>
      </c>
    </row>
    <row r="3617" spans="23:28" x14ac:dyDescent="0.25">
      <c r="W3617" s="37">
        <v>2.7406346953270256E-3</v>
      </c>
      <c r="X3617" s="38">
        <v>-2.1047089396452061E-3</v>
      </c>
      <c r="Y3617" s="38">
        <v>-7.7639142042607934E-5</v>
      </c>
      <c r="Z3617" s="38">
        <v>-8.9799164622381806E-4</v>
      </c>
      <c r="AA3617" s="38">
        <v>3.0778780602384358E-3</v>
      </c>
      <c r="AB3617" s="38">
        <v>4.119045539834042E-3</v>
      </c>
    </row>
    <row r="3618" spans="23:28" x14ac:dyDescent="0.25">
      <c r="W3618" s="37">
        <v>-4.8809127747663299E-4</v>
      </c>
      <c r="X3618" s="38">
        <v>9.2099706378357959E-3</v>
      </c>
      <c r="Y3618" s="38">
        <v>-1.3834247119542851E-3</v>
      </c>
      <c r="Z3618" s="38">
        <v>3.0162787660003229E-3</v>
      </c>
      <c r="AA3618" s="38">
        <v>-1.219423287594691E-3</v>
      </c>
      <c r="AB3618" s="38">
        <v>1.7273220036155543E-2</v>
      </c>
    </row>
    <row r="3619" spans="23:28" x14ac:dyDescent="0.25">
      <c r="W3619" s="37">
        <v>-1.7474003789189738E-3</v>
      </c>
      <c r="X3619" s="38">
        <v>7.3377470405612249E-3</v>
      </c>
      <c r="Y3619" s="38">
        <v>8.161096973741224E-4</v>
      </c>
      <c r="Z3619" s="38">
        <v>3.0376538946540674E-3</v>
      </c>
      <c r="AA3619" s="38">
        <v>9.8132851381786158E-3</v>
      </c>
      <c r="AB3619" s="38">
        <v>1.6788400242954957E-2</v>
      </c>
    </row>
    <row r="3620" spans="23:28" x14ac:dyDescent="0.25">
      <c r="W3620" s="37">
        <v>-7.2216595072095496E-4</v>
      </c>
      <c r="X3620" s="38">
        <v>5.5198614088803879E-3</v>
      </c>
      <c r="Y3620" s="38">
        <v>2.0448778450860121E-3</v>
      </c>
      <c r="Z3620" s="38">
        <v>4.4537113202124598E-3</v>
      </c>
      <c r="AA3620" s="38">
        <v>8.3463145675603291E-3</v>
      </c>
      <c r="AB3620" s="38">
        <v>1.5396422533161967E-3</v>
      </c>
    </row>
    <row r="3621" spans="23:28" x14ac:dyDescent="0.25">
      <c r="W3621" s="37">
        <v>-5.4806008256506169E-3</v>
      </c>
      <c r="X3621" s="38">
        <v>1.5016860313844518E-3</v>
      </c>
      <c r="Y3621" s="38">
        <v>1.1575023932469777E-3</v>
      </c>
      <c r="Z3621" s="38">
        <v>2.3534220891462607E-3</v>
      </c>
      <c r="AA3621" s="38">
        <v>8.0222514189779749E-3</v>
      </c>
      <c r="AB3621" s="38">
        <v>-6.0843217134912263E-3</v>
      </c>
    </row>
    <row r="3622" spans="23:28" x14ac:dyDescent="0.25">
      <c r="W3622" s="37">
        <v>3.0682166334358042E-3</v>
      </c>
      <c r="X3622" s="38">
        <v>-4.9652294930856433E-3</v>
      </c>
      <c r="Y3622" s="38">
        <v>1.061578231251915E-2</v>
      </c>
      <c r="Z3622" s="38">
        <v>8.9668855146839629E-3</v>
      </c>
      <c r="AA3622" s="38">
        <v>1.4201652371510862E-2</v>
      </c>
      <c r="AB3622" s="38">
        <v>5.2506969701757045E-3</v>
      </c>
    </row>
    <row r="3623" spans="23:28" x14ac:dyDescent="0.25">
      <c r="W3623" s="37">
        <v>5.8505864353704962E-3</v>
      </c>
      <c r="X3623" s="38">
        <v>-4.3240763463836627E-4</v>
      </c>
      <c r="Y3623" s="38">
        <v>3.6180433738114519E-3</v>
      </c>
      <c r="Z3623" s="38">
        <v>3.6768654566287293E-3</v>
      </c>
      <c r="AA3623" s="38">
        <v>7.0406803534831851E-3</v>
      </c>
      <c r="AB3623" s="38">
        <v>3.5735226596319992E-3</v>
      </c>
    </row>
    <row r="3624" spans="23:28" x14ac:dyDescent="0.25">
      <c r="W3624" s="37">
        <v>-1.2462999029608909E-3</v>
      </c>
      <c r="X3624" s="38">
        <v>5.9844101386042894E-3</v>
      </c>
      <c r="Y3624" s="38">
        <v>-4.4738575201758064E-3</v>
      </c>
      <c r="Z3624" s="38">
        <v>-8.890771838804358E-3</v>
      </c>
      <c r="AA3624" s="38">
        <v>2.8647136024199426E-3</v>
      </c>
      <c r="AB3624" s="38">
        <v>5.0797305824620709E-3</v>
      </c>
    </row>
    <row r="3625" spans="23:28" x14ac:dyDescent="0.25">
      <c r="W3625" s="37">
        <v>6.5035928537312427E-3</v>
      </c>
      <c r="X3625" s="38">
        <v>1.954765505397519E-4</v>
      </c>
      <c r="Y3625" s="38">
        <v>3.6458135746703195E-3</v>
      </c>
      <c r="Z3625" s="38">
        <v>6.2717701969915648E-3</v>
      </c>
      <c r="AA3625" s="38">
        <v>-1.2739914822205902E-2</v>
      </c>
      <c r="AB3625" s="38">
        <v>-9.3153357475908704E-3</v>
      </c>
    </row>
    <row r="3626" spans="23:28" x14ac:dyDescent="0.25">
      <c r="W3626" s="37">
        <v>1.9354989854022278E-3</v>
      </c>
      <c r="X3626" s="38">
        <v>2.2178789484096342E-3</v>
      </c>
      <c r="Y3626" s="38">
        <v>-2.689580468946952E-3</v>
      </c>
      <c r="Z3626" s="38">
        <v>1.7618664386020099E-3</v>
      </c>
      <c r="AA3626" s="38">
        <v>1.2687697304598986E-2</v>
      </c>
      <c r="AB3626" s="38">
        <v>-1.3716492922991165E-3</v>
      </c>
    </row>
    <row r="3627" spans="23:28" x14ac:dyDescent="0.25">
      <c r="W3627" s="37">
        <v>-3.4757807361544112E-3</v>
      </c>
      <c r="X3627" s="38">
        <v>-2.6046836248715404E-3</v>
      </c>
      <c r="Y3627" s="38">
        <v>2.9698889834922741E-3</v>
      </c>
      <c r="Z3627" s="38">
        <v>2.9247203550141418E-3</v>
      </c>
      <c r="AA3627" s="38">
        <v>-3.7747228669933975E-3</v>
      </c>
      <c r="AB3627" s="38">
        <v>1.7227810102564398E-2</v>
      </c>
    </row>
    <row r="3628" spans="23:28" x14ac:dyDescent="0.25">
      <c r="W3628" s="37">
        <v>3.8708717420362516E-3</v>
      </c>
      <c r="X3628" s="38">
        <v>6.1250675323899486E-3</v>
      </c>
      <c r="Y3628" s="38">
        <v>-4.1675647293654035E-3</v>
      </c>
      <c r="Z3628" s="38">
        <v>-3.0295846083106884E-3</v>
      </c>
      <c r="AA3628" s="38">
        <v>1.2462772393599152E-3</v>
      </c>
      <c r="AB3628" s="38">
        <v>1.1911930099710298E-2</v>
      </c>
    </row>
    <row r="3629" spans="23:28" x14ac:dyDescent="0.25">
      <c r="W3629" s="37">
        <v>-1.0337570392963242E-3</v>
      </c>
      <c r="X3629" s="38">
        <v>-1.901663713146263E-3</v>
      </c>
      <c r="Y3629" s="38">
        <v>-5.2684147312415013E-3</v>
      </c>
      <c r="Z3629" s="38">
        <v>-6.6550906937380208E-3</v>
      </c>
      <c r="AA3629" s="38">
        <v>1.3902968490682541E-2</v>
      </c>
      <c r="AB3629" s="38">
        <v>-8.9046833055690514E-4</v>
      </c>
    </row>
    <row r="3630" spans="23:28" x14ac:dyDescent="0.25">
      <c r="W3630" s="37">
        <v>-5.7251250837143724E-4</v>
      </c>
      <c r="X3630" s="38">
        <v>-5.3342262455989831E-3</v>
      </c>
      <c r="Y3630" s="38">
        <v>-5.8603562133124803E-3</v>
      </c>
      <c r="Z3630" s="38">
        <v>7.2641474578915219E-3</v>
      </c>
      <c r="AA3630" s="38">
        <v>2.7114066289039328E-3</v>
      </c>
      <c r="AB3630" s="38">
        <v>-3.1897056588932175E-4</v>
      </c>
    </row>
    <row r="3631" spans="23:28" x14ac:dyDescent="0.25">
      <c r="W3631" s="37">
        <v>4.321576093387557E-3</v>
      </c>
      <c r="X3631" s="38">
        <v>9.0061351400217982E-3</v>
      </c>
      <c r="Y3631" s="38">
        <v>3.5645328312544737E-3</v>
      </c>
      <c r="Z3631" s="38">
        <v>1.6654230724554508E-3</v>
      </c>
      <c r="AA3631" s="38">
        <v>5.9882324067875737E-4</v>
      </c>
      <c r="AB3631" s="38">
        <v>-1.9992706912592986E-2</v>
      </c>
    </row>
    <row r="3632" spans="23:28" x14ac:dyDescent="0.25">
      <c r="W3632" s="37">
        <v>-2.8119775242899771E-3</v>
      </c>
      <c r="X3632" s="38">
        <v>-8.0875118530821031E-4</v>
      </c>
      <c r="Y3632" s="38">
        <v>5.2916653367479742E-3</v>
      </c>
      <c r="Z3632" s="38">
        <v>3.9391075127525252E-3</v>
      </c>
      <c r="AA3632" s="38">
        <v>5.8059889089316129E-3</v>
      </c>
      <c r="AB3632" s="38">
        <v>-9.8449953348914276E-3</v>
      </c>
    </row>
    <row r="3633" spans="23:28" x14ac:dyDescent="0.25">
      <c r="W3633" s="37">
        <v>-6.771013886609572E-5</v>
      </c>
      <c r="X3633" s="38">
        <v>6.8246375010639895E-3</v>
      </c>
      <c r="Y3633" s="38">
        <v>-9.1418790766183513E-4</v>
      </c>
      <c r="Z3633" s="38">
        <v>-3.9651915146067043E-3</v>
      </c>
      <c r="AA3633" s="38">
        <v>2.4517895882017905E-4</v>
      </c>
      <c r="AB3633" s="38">
        <v>-5.7945734703149353E-3</v>
      </c>
    </row>
    <row r="3634" spans="23:28" x14ac:dyDescent="0.25">
      <c r="W3634" s="37">
        <v>2.4445212284248553E-3</v>
      </c>
      <c r="X3634" s="38">
        <v>1.7335679856623756E-3</v>
      </c>
      <c r="Y3634" s="38">
        <v>-1.548232000410644E-3</v>
      </c>
      <c r="Z3634" s="38">
        <v>1.1640183034443907E-3</v>
      </c>
      <c r="AA3634" s="38">
        <v>-2.8722538298927248E-3</v>
      </c>
      <c r="AB3634" s="38">
        <v>-1.0810845170557149E-2</v>
      </c>
    </row>
    <row r="3635" spans="23:28" x14ac:dyDescent="0.25">
      <c r="W3635" s="37">
        <v>4.2329716050881045E-5</v>
      </c>
      <c r="X3635" s="38">
        <v>4.2633736191201015E-3</v>
      </c>
      <c r="Y3635" s="38">
        <v>6.3113333117631558E-3</v>
      </c>
      <c r="Z3635" s="38">
        <v>-2.1419578971916056E-3</v>
      </c>
      <c r="AA3635" s="38">
        <v>8.6221402999479314E-3</v>
      </c>
      <c r="AB3635" s="38">
        <v>-4.9278943684963449E-3</v>
      </c>
    </row>
    <row r="3636" spans="23:28" x14ac:dyDescent="0.25">
      <c r="W3636" s="37">
        <v>2.0948895007662938E-3</v>
      </c>
      <c r="X3636" s="38">
        <v>7.7490914352674727E-3</v>
      </c>
      <c r="Y3636" s="38">
        <v>-2.0851266635385406E-3</v>
      </c>
      <c r="Z3636" s="38">
        <v>-8.606794078223185E-5</v>
      </c>
      <c r="AA3636" s="38">
        <v>-1.5033186067640782E-2</v>
      </c>
      <c r="AB3636" s="38">
        <v>6.9821351452323144E-3</v>
      </c>
    </row>
    <row r="3637" spans="23:28" x14ac:dyDescent="0.25">
      <c r="W3637" s="37">
        <v>-4.6746715133864202E-3</v>
      </c>
      <c r="X3637" s="38">
        <v>1.8655868964524416E-3</v>
      </c>
      <c r="Y3637" s="38">
        <v>7.9181796950739229E-3</v>
      </c>
      <c r="Z3637" s="38">
        <v>-2.6415342578446147E-3</v>
      </c>
      <c r="AA3637" s="38">
        <v>5.5995474359486251E-3</v>
      </c>
      <c r="AB3637" s="38">
        <v>-4.1934037845872806E-3</v>
      </c>
    </row>
    <row r="3638" spans="23:28" x14ac:dyDescent="0.25">
      <c r="W3638" s="37">
        <v>-3.6766144012304724E-3</v>
      </c>
      <c r="X3638" s="38">
        <v>1.016688350115146E-3</v>
      </c>
      <c r="Y3638" s="38">
        <v>5.0328922275672087E-3</v>
      </c>
      <c r="Z3638" s="38">
        <v>-1.3031255404428522E-3</v>
      </c>
      <c r="AA3638" s="38">
        <v>4.2891612939536571E-3</v>
      </c>
      <c r="AB3638" s="38">
        <v>-9.5052928110031642E-3</v>
      </c>
    </row>
    <row r="3639" spans="23:28" x14ac:dyDescent="0.25">
      <c r="W3639" s="37">
        <v>-5.2694550822721788E-3</v>
      </c>
      <c r="X3639" s="38">
        <v>1.0339217149303295E-3</v>
      </c>
      <c r="Y3639" s="38">
        <v>4.0609413672915255E-3</v>
      </c>
      <c r="Z3639" s="38">
        <v>8.7962294681630734E-3</v>
      </c>
      <c r="AA3639" s="38">
        <v>-7.2547231719829143E-3</v>
      </c>
      <c r="AB3639" s="38">
        <v>-5.1743790855776749E-3</v>
      </c>
    </row>
    <row r="3640" spans="23:28" x14ac:dyDescent="0.25">
      <c r="W3640" s="37">
        <v>-8.1998340965597893E-3</v>
      </c>
      <c r="X3640" s="38">
        <v>-1.4645019720992422E-3</v>
      </c>
      <c r="Y3640" s="38">
        <v>2.2321986778511931E-3</v>
      </c>
      <c r="Z3640" s="38">
        <v>5.3966859657630256E-4</v>
      </c>
      <c r="AA3640" s="38">
        <v>6.9574528571218252E-3</v>
      </c>
      <c r="AB3640" s="38">
        <v>5.103391371345788E-3</v>
      </c>
    </row>
    <row r="3641" spans="23:28" x14ac:dyDescent="0.25">
      <c r="W3641" s="37">
        <v>1.7841395356284918E-3</v>
      </c>
      <c r="X3641" s="38">
        <v>4.4849962503212739E-4</v>
      </c>
      <c r="Y3641" s="38">
        <v>-1.9792038000981853E-3</v>
      </c>
      <c r="Z3641" s="38">
        <v>7.6000088241300542E-3</v>
      </c>
      <c r="AA3641" s="38">
        <v>-3.8668277592398227E-3</v>
      </c>
      <c r="AB3641" s="38">
        <v>4.4178405552305778E-3</v>
      </c>
    </row>
    <row r="3642" spans="23:28" x14ac:dyDescent="0.25">
      <c r="W3642" s="37">
        <v>-1.8125945734951529E-3</v>
      </c>
      <c r="X3642" s="38">
        <v>8.4109136858169214E-3</v>
      </c>
      <c r="Y3642" s="38">
        <v>-2.1489217210400959E-4</v>
      </c>
      <c r="Z3642" s="38">
        <v>3.1698236701515267E-3</v>
      </c>
      <c r="AA3642" s="38">
        <v>7.7073301882483059E-4</v>
      </c>
      <c r="AB3642" s="38">
        <v>4.2359409043332564E-3</v>
      </c>
    </row>
    <row r="3643" spans="23:28" x14ac:dyDescent="0.25">
      <c r="W3643" s="37">
        <v>4.6735648675152331E-3</v>
      </c>
      <c r="X3643" s="38">
        <v>-3.4520528263237791E-4</v>
      </c>
      <c r="Y3643" s="38">
        <v>-2.9203180765274735E-3</v>
      </c>
      <c r="Z3643" s="38">
        <v>-2.6585626043641244E-3</v>
      </c>
      <c r="AA3643" s="38">
        <v>1.5403772668913006E-3</v>
      </c>
      <c r="AB3643" s="38">
        <v>9.4131439494631194E-4</v>
      </c>
    </row>
    <row r="3644" spans="23:28" x14ac:dyDescent="0.25">
      <c r="W3644" s="37">
        <v>3.3070671770459737E-3</v>
      </c>
      <c r="X3644" s="38">
        <v>3.2468285510512942E-3</v>
      </c>
      <c r="Y3644" s="38">
        <v>-5.310751793737291E-3</v>
      </c>
      <c r="Z3644" s="38">
        <v>2.8589241613299226E-4</v>
      </c>
      <c r="AA3644" s="38">
        <v>2.18132219389081E-3</v>
      </c>
      <c r="AB3644" s="38">
        <v>5.1283768961060561E-3</v>
      </c>
    </row>
    <row r="3645" spans="23:28" x14ac:dyDescent="0.25">
      <c r="W3645" s="37">
        <v>4.7306282021949298E-3</v>
      </c>
      <c r="X3645" s="38">
        <v>-1.3869681808719178E-3</v>
      </c>
      <c r="Y3645" s="38">
        <v>-5.2313713440038561E-3</v>
      </c>
      <c r="Z3645" s="38">
        <v>-1.6937149636476535E-3</v>
      </c>
      <c r="AA3645" s="38">
        <v>6.7756113968323916E-3</v>
      </c>
      <c r="AB3645" s="38">
        <v>-5.1651562408675088E-3</v>
      </c>
    </row>
    <row r="3646" spans="23:28" x14ac:dyDescent="0.25">
      <c r="W3646" s="37">
        <v>1.0912733400799334E-2</v>
      </c>
      <c r="X3646" s="38">
        <v>-4.3845272304897662E-3</v>
      </c>
      <c r="Y3646" s="38">
        <v>-1.6728678207949996E-3</v>
      </c>
      <c r="Z3646" s="38">
        <v>1.3523555129114538E-2</v>
      </c>
      <c r="AA3646" s="38">
        <v>9.0232580224517724E-3</v>
      </c>
      <c r="AB3646" s="38">
        <v>-9.6280069520740651E-3</v>
      </c>
    </row>
    <row r="3647" spans="23:28" x14ac:dyDescent="0.25">
      <c r="W3647" s="37">
        <v>5.2608686155494067E-3</v>
      </c>
      <c r="X3647" s="38">
        <v>-1.6001473770666051E-4</v>
      </c>
      <c r="Y3647" s="38">
        <v>-7.0572450835665219E-3</v>
      </c>
      <c r="Z3647" s="38">
        <v>-8.5601680090519952E-3</v>
      </c>
      <c r="AA3647" s="38">
        <v>-6.4601886005140842E-3</v>
      </c>
      <c r="AB3647" s="38">
        <v>1.1367307946457002E-4</v>
      </c>
    </row>
    <row r="3648" spans="23:28" x14ac:dyDescent="0.25">
      <c r="W3648" s="37">
        <v>-2.4215299254152335E-3</v>
      </c>
      <c r="X3648" s="38">
        <v>-1.7788392003458284E-3</v>
      </c>
      <c r="Y3648" s="38">
        <v>3.7950976848638678E-3</v>
      </c>
      <c r="Z3648" s="38">
        <v>-1.407124027917962E-3</v>
      </c>
      <c r="AA3648" s="38">
        <v>4.2466536943800747E-3</v>
      </c>
      <c r="AB3648" s="38">
        <v>2.5502061170176605E-3</v>
      </c>
    </row>
    <row r="3649" spans="23:28" x14ac:dyDescent="0.25">
      <c r="W3649" s="37">
        <v>2.0835652230729463E-3</v>
      </c>
      <c r="X3649" s="38">
        <v>-1.2031238222552929E-3</v>
      </c>
      <c r="Y3649" s="38">
        <v>-7.0024327164413987E-3</v>
      </c>
      <c r="Z3649" s="38">
        <v>-1.4929637169989302E-4</v>
      </c>
      <c r="AA3649" s="38">
        <v>-2.1270720789209009E-3</v>
      </c>
      <c r="AB3649" s="38">
        <v>-2.6532557932237976E-3</v>
      </c>
    </row>
    <row r="3650" spans="23:28" x14ac:dyDescent="0.25">
      <c r="W3650" s="37">
        <v>1.3429013870321796E-3</v>
      </c>
      <c r="X3650" s="38">
        <v>-3.860704848411842E-4</v>
      </c>
      <c r="Y3650" s="38">
        <v>4.9331453185946887E-3</v>
      </c>
      <c r="Z3650" s="38">
        <v>3.1253346999903439E-3</v>
      </c>
      <c r="AA3650" s="38">
        <v>3.4919528080616146E-3</v>
      </c>
      <c r="AB3650" s="38">
        <v>9.8727759031011376E-3</v>
      </c>
    </row>
    <row r="3651" spans="23:28" x14ac:dyDescent="0.25">
      <c r="W3651" s="37">
        <v>-3.4619711050268964E-3</v>
      </c>
      <c r="X3651" s="38">
        <v>1.1905698400150868E-3</v>
      </c>
      <c r="Y3651" s="38">
        <v>1.471992308375193E-2</v>
      </c>
      <c r="Z3651" s="38">
        <v>1.8603314034236972E-3</v>
      </c>
      <c r="AA3651" s="38">
        <v>-1.5147838747827337E-3</v>
      </c>
      <c r="AB3651" s="38">
        <v>1.044610146790219E-2</v>
      </c>
    </row>
    <row r="3652" spans="23:28" x14ac:dyDescent="0.25">
      <c r="W3652" s="37">
        <v>-1.1016361759189749E-3</v>
      </c>
      <c r="X3652" s="38">
        <v>-1.0211955206817946E-2</v>
      </c>
      <c r="Y3652" s="38">
        <v>1.1811696872915491E-3</v>
      </c>
      <c r="Z3652" s="38">
        <v>9.9150083936649022E-3</v>
      </c>
      <c r="AA3652" s="38">
        <v>2.5400010746205225E-3</v>
      </c>
      <c r="AB3652" s="38">
        <v>7.8452760284439139E-3</v>
      </c>
    </row>
    <row r="3653" spans="23:28" x14ac:dyDescent="0.25">
      <c r="W3653" s="37">
        <v>4.5845483464276183E-3</v>
      </c>
      <c r="X3653" s="38">
        <v>6.0998115511902143E-3</v>
      </c>
      <c r="Y3653" s="38">
        <v>-4.1289907194041022E-4</v>
      </c>
      <c r="Z3653" s="38">
        <v>4.2980540304706654E-4</v>
      </c>
      <c r="AA3653" s="38">
        <v>-8.5156495369039485E-3</v>
      </c>
      <c r="AB3653" s="38">
        <v>9.8368571151571816E-3</v>
      </c>
    </row>
    <row r="3654" spans="23:28" x14ac:dyDescent="0.25">
      <c r="W3654" s="37">
        <v>8.3529049015836788E-3</v>
      </c>
      <c r="X3654" s="38">
        <v>7.2517764217773211E-3</v>
      </c>
      <c r="Y3654" s="38">
        <v>5.4862603456545915E-3</v>
      </c>
      <c r="Z3654" s="38">
        <v>-5.8002925372136818E-3</v>
      </c>
      <c r="AA3654" s="38">
        <v>2.2851311915554106E-3</v>
      </c>
      <c r="AB3654" s="38">
        <v>2.6256489867468192E-3</v>
      </c>
    </row>
    <row r="3655" spans="23:28" x14ac:dyDescent="0.25">
      <c r="W3655" s="37">
        <v>-2.5188959034509019E-3</v>
      </c>
      <c r="X3655" s="38">
        <v>4.7623454772983669E-3</v>
      </c>
      <c r="Y3655" s="38">
        <v>1.3453488400549397E-2</v>
      </c>
      <c r="Z3655" s="38">
        <v>-7.1772151242555995E-3</v>
      </c>
      <c r="AA3655" s="38">
        <v>8.3748719736002376E-3</v>
      </c>
      <c r="AB3655" s="38">
        <v>-2.9868628551990694E-3</v>
      </c>
    </row>
    <row r="3656" spans="23:28" x14ac:dyDescent="0.25">
      <c r="W3656" s="37">
        <v>-5.96111516188248E-3</v>
      </c>
      <c r="X3656" s="38">
        <v>-2.6628475936595346E-3</v>
      </c>
      <c r="Y3656" s="38">
        <v>-9.688682930069626E-3</v>
      </c>
      <c r="Z3656" s="38">
        <v>1.9931359471058382E-3</v>
      </c>
      <c r="AA3656" s="38">
        <v>-7.4274733232334257E-3</v>
      </c>
      <c r="AB3656" s="38">
        <v>1.3178947737184353E-2</v>
      </c>
    </row>
    <row r="3657" spans="23:28" x14ac:dyDescent="0.25">
      <c r="W3657" s="37">
        <v>-1.6323327918158612E-3</v>
      </c>
      <c r="X3657" s="38">
        <v>3.9929264246675294E-3</v>
      </c>
      <c r="Y3657" s="38">
        <v>-7.5871061921556245E-3</v>
      </c>
      <c r="Z3657" s="38">
        <v>4.6162326744535673E-3</v>
      </c>
      <c r="AA3657" s="38">
        <v>-2.1904514905065299E-3</v>
      </c>
      <c r="AB3657" s="38">
        <v>2.5627743390363323E-3</v>
      </c>
    </row>
    <row r="3658" spans="23:28" x14ac:dyDescent="0.25">
      <c r="W3658" s="37">
        <v>-7.3949659055506261E-5</v>
      </c>
      <c r="X3658" s="38">
        <v>-7.9402903358859467E-3</v>
      </c>
      <c r="Y3658" s="38">
        <v>1.2789027269312647E-2</v>
      </c>
      <c r="Z3658" s="38">
        <v>-3.5579187275914595E-3</v>
      </c>
      <c r="AA3658" s="38">
        <v>-1.7822393046226358E-4</v>
      </c>
      <c r="AB3658" s="38">
        <v>-3.0503244112092941E-3</v>
      </c>
    </row>
    <row r="3659" spans="23:28" x14ac:dyDescent="0.25">
      <c r="W3659" s="37">
        <v>6.6839069086185188E-3</v>
      </c>
      <c r="X3659" s="38">
        <v>-2.9834361405155505E-3</v>
      </c>
      <c r="Y3659" s="38">
        <v>-1.2678091167766979E-3</v>
      </c>
      <c r="Z3659" s="38">
        <v>-4.1250427026796391E-3</v>
      </c>
      <c r="AA3659" s="38">
        <v>7.370458039175719E-3</v>
      </c>
      <c r="AB3659" s="38">
        <v>4.0328790170282448E-3</v>
      </c>
    </row>
    <row r="3660" spans="23:28" x14ac:dyDescent="0.25">
      <c r="W3660" s="37">
        <v>-2.8615705423377215E-3</v>
      </c>
      <c r="X3660" s="38">
        <v>-1.2263850496528903E-3</v>
      </c>
      <c r="Y3660" s="38">
        <v>4.9887535879439386E-3</v>
      </c>
      <c r="Z3660" s="38">
        <v>1.4271808825770858E-2</v>
      </c>
      <c r="AA3660" s="38">
        <v>-5.6070876634214074E-3</v>
      </c>
      <c r="AB3660" s="38">
        <v>1.6580668242464888E-2</v>
      </c>
    </row>
    <row r="3661" spans="23:28" x14ac:dyDescent="0.25">
      <c r="W3661" s="37">
        <v>5.7803597564983645E-3</v>
      </c>
      <c r="X3661" s="38">
        <v>-5.4884872062975765E-3</v>
      </c>
      <c r="Y3661" s="38">
        <v>8.3205977312478356E-3</v>
      </c>
      <c r="Z3661" s="38">
        <v>5.9288562927686133E-4</v>
      </c>
      <c r="AA3661" s="38">
        <v>5.3822422306519001E-3</v>
      </c>
      <c r="AB3661" s="38">
        <v>-1.6559141350749997E-3</v>
      </c>
    </row>
    <row r="3662" spans="23:28" x14ac:dyDescent="0.25">
      <c r="W3662" s="37">
        <v>-3.0770312014297817E-3</v>
      </c>
      <c r="X3662" s="38">
        <v>6.0740541564664454E-3</v>
      </c>
      <c r="Y3662" s="38">
        <v>-6.7434991928588713E-3</v>
      </c>
      <c r="Z3662" s="38">
        <v>1.1028474585447111E-2</v>
      </c>
      <c r="AA3662" s="38">
        <v>-7.8145644546486447E-3</v>
      </c>
      <c r="AB3662" s="38">
        <v>1.6937308352102263E-3</v>
      </c>
    </row>
    <row r="3663" spans="23:28" x14ac:dyDescent="0.25">
      <c r="W3663" s="37">
        <v>-5.1558226323337288E-3</v>
      </c>
      <c r="X3663" s="38">
        <v>1.6975970154599054E-3</v>
      </c>
      <c r="Y3663" s="38">
        <v>1.1342484747761774E-3</v>
      </c>
      <c r="Z3663" s="38">
        <v>5.7436982645696841E-3</v>
      </c>
      <c r="AA3663" s="38">
        <v>5.7405467633623629E-3</v>
      </c>
      <c r="AB3663" s="38">
        <v>1.9655783752445134E-3</v>
      </c>
    </row>
    <row r="3664" spans="23:28" x14ac:dyDescent="0.25">
      <c r="W3664" s="37">
        <v>4.5460324963627497E-3</v>
      </c>
      <c r="X3664" s="38">
        <v>-1.2734688695891236E-3</v>
      </c>
      <c r="Y3664" s="38">
        <v>4.7556344434757196E-3</v>
      </c>
      <c r="Z3664" s="38">
        <v>7.2963550436099464E-3</v>
      </c>
      <c r="AA3664" s="38">
        <v>-8.8745346910320232E-3</v>
      </c>
      <c r="AB3664" s="38">
        <v>1.9036522543174213E-4</v>
      </c>
    </row>
    <row r="3665" spans="23:28" x14ac:dyDescent="0.25">
      <c r="W3665" s="37">
        <v>1.0688712791161387E-4</v>
      </c>
      <c r="X3665" s="38">
        <v>-1.6202562730759382E-3</v>
      </c>
      <c r="Y3665" s="38">
        <v>1.2420123503537616E-2</v>
      </c>
      <c r="Z3665" s="38">
        <v>-2.4912459904669962E-3</v>
      </c>
      <c r="AA3665" s="38">
        <v>-3.8619841542560608E-3</v>
      </c>
      <c r="AB3665" s="38">
        <v>3.8974289658530326E-3</v>
      </c>
    </row>
    <row r="3666" spans="23:28" x14ac:dyDescent="0.25">
      <c r="W3666" s="37">
        <v>-3.2782355310715505E-3</v>
      </c>
      <c r="X3666" s="38">
        <v>1.3521993994581863E-3</v>
      </c>
      <c r="Y3666" s="38">
        <v>-4.3742031579735337E-3</v>
      </c>
      <c r="Z3666" s="38">
        <v>5.1264276028916353E-3</v>
      </c>
      <c r="AA3666" s="38">
        <v>1.0861306796967982E-2</v>
      </c>
      <c r="AB3666" s="38">
        <v>2.1683803460167839E-3</v>
      </c>
    </row>
    <row r="3667" spans="23:28" x14ac:dyDescent="0.25">
      <c r="W3667" s="37">
        <v>1.6856235470171666E-3</v>
      </c>
      <c r="X3667" s="38">
        <v>-6.2308626295125569E-3</v>
      </c>
      <c r="Y3667" s="38">
        <v>-4.5596792251184522E-3</v>
      </c>
      <c r="Z3667" s="38">
        <v>2.0109301552394751E-3</v>
      </c>
      <c r="AA3667" s="38">
        <v>-2.8405106458114461E-3</v>
      </c>
      <c r="AB3667" s="38">
        <v>-7.770676946723688E-3</v>
      </c>
    </row>
    <row r="3668" spans="23:28" x14ac:dyDescent="0.25">
      <c r="W3668" s="37">
        <v>5.6849088787188518E-3</v>
      </c>
      <c r="X3668" s="38">
        <v>-8.4318063929677001E-3</v>
      </c>
      <c r="Y3668" s="38">
        <v>4.5214726053960479E-3</v>
      </c>
      <c r="Z3668" s="38">
        <v>8.8578284892828368E-4</v>
      </c>
      <c r="AA3668" s="38">
        <v>1.2519306584261357E-3</v>
      </c>
      <c r="AB3668" s="38">
        <v>4.0304726929993196E-3</v>
      </c>
    </row>
    <row r="3669" spans="23:28" x14ac:dyDescent="0.25">
      <c r="W3669" s="37">
        <v>2.3592493698728501E-3</v>
      </c>
      <c r="X3669" s="38">
        <v>-9.6592666998039922E-3</v>
      </c>
      <c r="Y3669" s="38">
        <v>2.8594626933554532E-4</v>
      </c>
      <c r="Z3669" s="38">
        <v>-9.4587789696277472E-3</v>
      </c>
      <c r="AA3669" s="38">
        <v>3.9817604521056637E-3</v>
      </c>
      <c r="AB3669" s="38">
        <v>2.1638527677045206E-3</v>
      </c>
    </row>
    <row r="3670" spans="23:28" x14ac:dyDescent="0.25">
      <c r="W3670" s="37">
        <v>8.5371346949599681E-3</v>
      </c>
      <c r="X3670" s="38">
        <v>-2.3386837503712736E-3</v>
      </c>
      <c r="Y3670" s="38">
        <v>1.0609982714916987E-2</v>
      </c>
      <c r="Z3670" s="38">
        <v>2.2180232754919413E-3</v>
      </c>
      <c r="AA3670" s="38">
        <v>-3.8592185627669097E-3</v>
      </c>
      <c r="AB3670" s="38">
        <v>-2.8475811312669973E-3</v>
      </c>
    </row>
    <row r="3671" spans="23:28" x14ac:dyDescent="0.25">
      <c r="W3671" s="37">
        <v>4.8389763060171388E-3</v>
      </c>
      <c r="X3671" s="38">
        <v>-5.2888592219678676E-3</v>
      </c>
      <c r="Y3671" s="38">
        <v>8.1270392461679879E-3</v>
      </c>
      <c r="Z3671" s="38">
        <v>-4.1209443080959321E-3</v>
      </c>
      <c r="AA3671" s="38">
        <v>-4.3868200772441924E-3</v>
      </c>
      <c r="AB3671" s="38">
        <v>-7.7587867723523233E-4</v>
      </c>
    </row>
    <row r="3672" spans="23:28" x14ac:dyDescent="0.25">
      <c r="W3672" s="37">
        <v>-4.7815274547261654E-3</v>
      </c>
      <c r="X3672" s="38">
        <v>-8.0511681264615609E-3</v>
      </c>
      <c r="Y3672" s="38">
        <v>7.1127513233965158E-3</v>
      </c>
      <c r="Z3672" s="38">
        <v>4.764126761830266E-3</v>
      </c>
      <c r="AA3672" s="38">
        <v>-1.3106572477146984E-3</v>
      </c>
      <c r="AB3672" s="38">
        <v>3.4178494253286774E-3</v>
      </c>
    </row>
    <row r="3673" spans="23:28" x14ac:dyDescent="0.25">
      <c r="W3673" s="37">
        <v>-4.3940404202672655E-3</v>
      </c>
      <c r="X3673" s="38">
        <v>7.473859011748572E-3</v>
      </c>
      <c r="Y3673" s="38">
        <v>-3.078252224846801E-3</v>
      </c>
      <c r="Z3673" s="38">
        <v>-8.1784526325354829E-4</v>
      </c>
      <c r="AA3673" s="38">
        <v>7.4317899962887167E-3</v>
      </c>
      <c r="AB3673" s="38">
        <v>-1.647923797794283E-3</v>
      </c>
    </row>
    <row r="3674" spans="23:28" x14ac:dyDescent="0.25">
      <c r="W3674" s="37">
        <v>-2.6607178688223933E-3</v>
      </c>
      <c r="X3674" s="38">
        <v>-2.389817029528785E-3</v>
      </c>
      <c r="Y3674" s="38">
        <v>-6.9571464968670622E-3</v>
      </c>
      <c r="Z3674" s="38">
        <v>7.583035674843995E-3</v>
      </c>
      <c r="AA3674" s="38">
        <v>3.7682063667569309E-3</v>
      </c>
      <c r="AB3674" s="38">
        <v>7.4724058903157128E-4</v>
      </c>
    </row>
    <row r="3675" spans="23:28" x14ac:dyDescent="0.25">
      <c r="W3675" s="37">
        <v>-1.2428875834448266E-4</v>
      </c>
      <c r="X3675" s="38">
        <v>3.9960439087517435E-3</v>
      </c>
      <c r="Y3675" s="38">
        <v>-1.1609546158491866E-3</v>
      </c>
      <c r="Z3675" s="38">
        <v>-4.9620673500328852E-3</v>
      </c>
      <c r="AA3675" s="38">
        <v>1.4224449401907622E-2</v>
      </c>
      <c r="AB3675" s="38">
        <v>-1.19594750195698E-2</v>
      </c>
    </row>
    <row r="3676" spans="23:28" x14ac:dyDescent="0.25">
      <c r="W3676" s="37">
        <v>-5.0899013649555848E-3</v>
      </c>
      <c r="X3676" s="38">
        <v>-4.9060299963675788E-3</v>
      </c>
      <c r="Y3676" s="38">
        <v>9.3787651626858863E-3</v>
      </c>
      <c r="Z3676" s="38">
        <v>-7.0728520465199846E-4</v>
      </c>
      <c r="AA3676" s="38">
        <v>2.269026586972177E-3</v>
      </c>
      <c r="AB3676" s="38">
        <v>-3.2351502192010228E-3</v>
      </c>
    </row>
    <row r="3677" spans="23:28" x14ac:dyDescent="0.25">
      <c r="W3677" s="37">
        <v>-8.1510265773977178E-5</v>
      </c>
      <c r="X3677" s="38">
        <v>-8.1785707627423099E-3</v>
      </c>
      <c r="Y3677" s="38">
        <v>7.3307915140991111E-3</v>
      </c>
      <c r="Z3677" s="38">
        <v>4.0521652461677146E-3</v>
      </c>
      <c r="AA3677" s="38">
        <v>3.9012297894340008E-3</v>
      </c>
      <c r="AB3677" s="38">
        <v>1.1897911375750846E-2</v>
      </c>
    </row>
    <row r="3678" spans="23:28" x14ac:dyDescent="0.25">
      <c r="W3678" s="37">
        <v>-2.6391622986935539E-3</v>
      </c>
      <c r="X3678" s="38">
        <v>4.8639907188553471E-3</v>
      </c>
      <c r="Y3678" s="38">
        <v>1.1903009686226142E-3</v>
      </c>
      <c r="Z3678" s="38">
        <v>-1.652165246167715E-3</v>
      </c>
      <c r="AA3678" s="38">
        <v>3.564194336021319E-3</v>
      </c>
      <c r="AB3678" s="38">
        <v>1.0812717929535575E-2</v>
      </c>
    </row>
    <row r="3679" spans="23:28" x14ac:dyDescent="0.25">
      <c r="W3679" s="37">
        <v>5.695002664637286E-4</v>
      </c>
      <c r="X3679" s="38">
        <v>9.8110979049670279E-4</v>
      </c>
      <c r="Y3679" s="38">
        <v>6.6053605706234524E-3</v>
      </c>
      <c r="Z3679" s="38">
        <v>8.2093310841912168E-3</v>
      </c>
      <c r="AA3679" s="38">
        <v>2.0214323300123214E-2</v>
      </c>
      <c r="AB3679" s="38">
        <v>4.1444251315955628E-3</v>
      </c>
    </row>
    <row r="3680" spans="23:28" x14ac:dyDescent="0.25">
      <c r="W3680" s="37">
        <v>-2.2180398309516016E-3</v>
      </c>
      <c r="X3680" s="38">
        <v>-2.4223871080030217E-3</v>
      </c>
      <c r="Y3680" s="38">
        <v>8.2310371367871997E-3</v>
      </c>
      <c r="Z3680" s="38">
        <v>9.5904762595921053E-3</v>
      </c>
      <c r="AA3680" s="38">
        <v>-4.5307989093009383E-3</v>
      </c>
      <c r="AB3680" s="38">
        <v>-2.3226084259600609E-3</v>
      </c>
    </row>
    <row r="3681" spans="23:28" x14ac:dyDescent="0.25">
      <c r="W3681" s="37">
        <v>-2.0791071483487024E-3</v>
      </c>
      <c r="X3681" s="38">
        <v>-4.9157443047442915E-4</v>
      </c>
      <c r="Y3681" s="38">
        <v>3.3568825579583066E-3</v>
      </c>
      <c r="Z3681" s="38">
        <v>5.9415113499482683E-3</v>
      </c>
      <c r="AA3681" s="38">
        <v>2.4851399904116988E-3</v>
      </c>
      <c r="AB3681" s="38">
        <v>-1.5205646967511712E-3</v>
      </c>
    </row>
    <row r="3682" spans="23:28" x14ac:dyDescent="0.25">
      <c r="W3682" s="37">
        <v>5.3427094508137086E-3</v>
      </c>
      <c r="X3682" s="38">
        <v>1.308816229335207E-3</v>
      </c>
      <c r="Y3682" s="38">
        <v>2.3295517103666501E-3</v>
      </c>
      <c r="Z3682" s="38">
        <v>-1.0018038430360322E-3</v>
      </c>
      <c r="AA3682" s="38">
        <v>1.8292669811751693E-3</v>
      </c>
      <c r="AB3682" s="38">
        <v>1.0802942803242331E-3</v>
      </c>
    </row>
    <row r="3683" spans="23:28" x14ac:dyDescent="0.25">
      <c r="W3683" s="37">
        <v>-7.9772072558640505E-3</v>
      </c>
      <c r="X3683" s="38">
        <v>8.9130030280794026E-3</v>
      </c>
      <c r="Y3683" s="38">
        <v>3.7955665884997873E-3</v>
      </c>
      <c r="Z3683" s="38">
        <v>-4.0234452948596303E-3</v>
      </c>
      <c r="AA3683" s="38">
        <v>1.0862743071001022E-2</v>
      </c>
      <c r="AB3683" s="38">
        <v>8.3532703150798627E-3</v>
      </c>
    </row>
    <row r="3684" spans="23:28" x14ac:dyDescent="0.25">
      <c r="W3684" s="37">
        <v>-4.2653532864293086E-3</v>
      </c>
      <c r="X3684" s="38">
        <v>5.9630455623628223E-3</v>
      </c>
      <c r="Y3684" s="38">
        <v>5.9502219840429464E-3</v>
      </c>
      <c r="Z3684" s="38">
        <v>-3.1033005135839634E-3</v>
      </c>
      <c r="AA3684" s="38">
        <v>6.0470690333284437E-3</v>
      </c>
      <c r="AB3684" s="38">
        <v>1.021553143924757E-3</v>
      </c>
    </row>
    <row r="3685" spans="23:28" x14ac:dyDescent="0.25">
      <c r="W3685" s="37">
        <v>3.807815996877616E-3</v>
      </c>
      <c r="X3685" s="38">
        <v>4.9390610436385032E-3</v>
      </c>
      <c r="Y3685" s="38">
        <v>-8.0612978259887247E-5</v>
      </c>
      <c r="Z3685" s="38">
        <v>-3.5965153930817909E-3</v>
      </c>
      <c r="AA3685" s="38">
        <v>-4.3026910897344351E-3</v>
      </c>
      <c r="AB3685" s="38">
        <v>-7.2915082420091492E-3</v>
      </c>
    </row>
    <row r="3686" spans="23:28" x14ac:dyDescent="0.25">
      <c r="W3686" s="37">
        <v>2.0822346323242525E-3</v>
      </c>
      <c r="X3686" s="38">
        <v>-7.2036266667273594E-3</v>
      </c>
      <c r="Y3686" s="38">
        <v>4.4474418751051423E-4</v>
      </c>
      <c r="Z3686" s="38">
        <v>-4.9768602085976457E-3</v>
      </c>
      <c r="AA3686" s="38">
        <v>2.1284627256216481E-3</v>
      </c>
      <c r="AB3686" s="38">
        <v>1.3347641951337573E-2</v>
      </c>
    </row>
    <row r="3687" spans="23:28" x14ac:dyDescent="0.25">
      <c r="W3687" s="37">
        <v>3.1371320346661375E-4</v>
      </c>
      <c r="X3687" s="38">
        <v>1.2250747206744564E-3</v>
      </c>
      <c r="Y3687" s="38">
        <v>-6.8077636701185835E-3</v>
      </c>
      <c r="Z3687" s="38">
        <v>3.6627487641737386E-3</v>
      </c>
      <c r="AA3687" s="38">
        <v>-7.8271958399564034E-4</v>
      </c>
      <c r="AB3687" s="38">
        <v>-7.8358237679945885E-3</v>
      </c>
    </row>
    <row r="3688" spans="23:28" x14ac:dyDescent="0.25">
      <c r="W3688" s="37">
        <v>5.5240689698606727E-3</v>
      </c>
      <c r="X3688" s="38">
        <v>1.1017760450849892E-3</v>
      </c>
      <c r="Y3688" s="38">
        <v>5.103400526926271E-3</v>
      </c>
      <c r="Z3688" s="38">
        <v>9.6074080109530766E-3</v>
      </c>
      <c r="AA3688" s="38">
        <v>-6.9133024989161641E-3</v>
      </c>
      <c r="AB3688" s="38">
        <v>2.3746199225446619E-3</v>
      </c>
    </row>
    <row r="3689" spans="23:28" x14ac:dyDescent="0.25">
      <c r="W3689" s="37">
        <v>-9.0903794762212786E-3</v>
      </c>
      <c r="X3689" s="38">
        <v>1.5168101893104904E-3</v>
      </c>
      <c r="Y3689" s="38">
        <v>-3.2363838062759893E-3</v>
      </c>
      <c r="Z3689" s="38">
        <v>-5.7966771184226676E-3</v>
      </c>
      <c r="AA3689" s="38">
        <v>-2.9466879676794634E-3</v>
      </c>
      <c r="AB3689" s="38">
        <v>-3.4564974031454769E-4</v>
      </c>
    </row>
    <row r="3690" spans="23:28" x14ac:dyDescent="0.25">
      <c r="W3690" s="37">
        <v>-6.3870464600913673E-4</v>
      </c>
      <c r="X3690" s="38">
        <v>-3.3916412505495827E-3</v>
      </c>
      <c r="Y3690" s="38">
        <v>-4.4787933479223281E-3</v>
      </c>
      <c r="Z3690" s="38">
        <v>-4.6632571267480674E-3</v>
      </c>
      <c r="AA3690" s="38">
        <v>-3.887577335163951E-3</v>
      </c>
      <c r="AB3690" s="38">
        <v>1.0125498616968253E-2</v>
      </c>
    </row>
    <row r="3691" spans="23:28" x14ac:dyDescent="0.25">
      <c r="W3691" s="37">
        <v>8.0710100519208934E-4</v>
      </c>
      <c r="X3691" s="38">
        <v>-1.5977199152293906E-3</v>
      </c>
      <c r="Y3691" s="38">
        <v>6.3945076866366501E-5</v>
      </c>
      <c r="Z3691" s="38">
        <v>3.9828789188788502E-3</v>
      </c>
      <c r="AA3691" s="38">
        <v>-4.1885073041077704E-3</v>
      </c>
      <c r="AB3691" s="38">
        <v>1.5516653801465873E-2</v>
      </c>
    </row>
    <row r="3692" spans="23:28" x14ac:dyDescent="0.25">
      <c r="W3692" s="37">
        <v>1.2045247012778418E-3</v>
      </c>
      <c r="X3692" s="38">
        <v>2.7231947776963352E-3</v>
      </c>
      <c r="Y3692" s="38">
        <v>-4.5325815307900481E-3</v>
      </c>
      <c r="Z3692" s="38">
        <v>7.2078048818468229E-3</v>
      </c>
      <c r="AA3692" s="38">
        <v>9.0182769018691024E-3</v>
      </c>
      <c r="AB3692" s="38">
        <v>6.9207109994626082E-3</v>
      </c>
    </row>
    <row r="3693" spans="23:28" x14ac:dyDescent="0.25">
      <c r="W3693" s="37">
        <v>2.5660421806591328E-3</v>
      </c>
      <c r="X3693" s="38">
        <v>4.1623823952031663E-3</v>
      </c>
      <c r="Y3693" s="38">
        <v>-3.7150598650114277E-4</v>
      </c>
      <c r="Z3693" s="38">
        <v>1.2571292457624804E-2</v>
      </c>
      <c r="AA3693" s="38">
        <v>9.7675994003191581E-3</v>
      </c>
      <c r="AB3693" s="38">
        <v>7.380276966965903E-3</v>
      </c>
    </row>
    <row r="3694" spans="23:28" x14ac:dyDescent="0.25">
      <c r="W3694" s="37">
        <v>-5.8851286212448011E-4</v>
      </c>
      <c r="X3694" s="38">
        <v>6.330439971658052E-3</v>
      </c>
      <c r="Y3694" s="38">
        <v>5.0172518233954182E-3</v>
      </c>
      <c r="Z3694" s="38">
        <v>-4.999504873620754E-3</v>
      </c>
      <c r="AA3694" s="38">
        <v>1.8040023097535595E-3</v>
      </c>
      <c r="AB3694" s="38">
        <v>-1.0070267509139376E-2</v>
      </c>
    </row>
    <row r="3695" spans="23:28" x14ac:dyDescent="0.25">
      <c r="W3695" s="37">
        <v>-4.8228898185712753E-3</v>
      </c>
      <c r="X3695" s="38">
        <v>-5.5188554253836619E-3</v>
      </c>
      <c r="Y3695" s="38">
        <v>4.9555539765638972E-3</v>
      </c>
      <c r="Z3695" s="38">
        <v>-6.8590444713379842E-3</v>
      </c>
      <c r="AA3695" s="38">
        <v>5.2262995414901524E-3</v>
      </c>
      <c r="AB3695" s="38">
        <v>-1.2867573078541318E-2</v>
      </c>
    </row>
    <row r="3696" spans="23:28" x14ac:dyDescent="0.25">
      <c r="W3696" s="37">
        <v>2.0042239975722621E-3</v>
      </c>
      <c r="X3696" s="38">
        <v>8.7474472163739849E-4</v>
      </c>
      <c r="Y3696" s="38">
        <v>3.715075577523385E-3</v>
      </c>
      <c r="Z3696" s="38">
        <v>3.5327316807808526E-3</v>
      </c>
      <c r="AA3696" s="38">
        <v>7.2569159930106252E-3</v>
      </c>
      <c r="AB3696" s="38">
        <v>-9.0653798871368051E-3</v>
      </c>
    </row>
    <row r="3697" spans="23:28" x14ac:dyDescent="0.25">
      <c r="W3697" s="37">
        <v>4.5699498650705207E-3</v>
      </c>
      <c r="X3697" s="38">
        <v>-4.1832424014719436E-3</v>
      </c>
      <c r="Y3697" s="38">
        <v>9.1696834993432279E-3</v>
      </c>
      <c r="Z3697" s="38">
        <v>6.7914935478540425E-3</v>
      </c>
      <c r="AA3697" s="38">
        <v>-3.6802038120105863E-3</v>
      </c>
      <c r="AB3697" s="38">
        <v>6.6860650612274187E-3</v>
      </c>
    </row>
    <row r="3698" spans="23:28" x14ac:dyDescent="0.25">
      <c r="W3698" s="37">
        <v>6.0021312174270858E-3</v>
      </c>
      <c r="X3698" s="38">
        <v>1.045478421272128E-2</v>
      </c>
      <c r="Y3698" s="38">
        <v>-7.4567874839558514E-4</v>
      </c>
      <c r="Z3698" s="38">
        <v>-6.6440385391506435E-4</v>
      </c>
      <c r="AA3698" s="38">
        <v>-1.261388464528136E-3</v>
      </c>
      <c r="AB3698" s="38">
        <v>3.4653303067774689E-3</v>
      </c>
    </row>
    <row r="3699" spans="23:28" x14ac:dyDescent="0.25">
      <c r="W3699" s="37">
        <v>-4.0706308345776054E-3</v>
      </c>
      <c r="X3699" s="38">
        <v>1.309922609176283E-3</v>
      </c>
      <c r="Y3699" s="38">
        <v>-9.5873375307419331E-4</v>
      </c>
      <c r="Z3699" s="38">
        <v>-4.7227735437161758E-3</v>
      </c>
      <c r="AA3699" s="38">
        <v>-1.3672209464758635E-2</v>
      </c>
      <c r="AB3699" s="38">
        <v>3.1979097322040618E-3</v>
      </c>
    </row>
    <row r="3700" spans="23:28" x14ac:dyDescent="0.25">
      <c r="W3700" s="37">
        <v>5.7096293539856558E-3</v>
      </c>
      <c r="X3700" s="38">
        <v>8.8788415066810567E-3</v>
      </c>
      <c r="Y3700" s="38">
        <v>2.1094323022258325E-3</v>
      </c>
      <c r="Z3700" s="38">
        <v>8.8196468944544901E-3</v>
      </c>
      <c r="AA3700" s="38">
        <v>-2.0338721227645875E-2</v>
      </c>
      <c r="AB3700" s="38">
        <v>9.016761763529212E-3</v>
      </c>
    </row>
    <row r="3701" spans="23:28" x14ac:dyDescent="0.25">
      <c r="W3701" s="37">
        <v>-1.7771675948111806E-3</v>
      </c>
      <c r="X3701" s="38">
        <v>-2.8331101859512269E-3</v>
      </c>
      <c r="Y3701" s="38">
        <v>4.2590284743288069E-3</v>
      </c>
      <c r="Z3701" s="38">
        <v>2.0624912709365159E-3</v>
      </c>
      <c r="AA3701" s="38">
        <v>5.1192866167984897E-4</v>
      </c>
      <c r="AB3701" s="38">
        <v>2.8965323202886795E-3</v>
      </c>
    </row>
    <row r="3702" spans="23:28" x14ac:dyDescent="0.25">
      <c r="W3702" s="37">
        <v>2.6407453469786558E-3</v>
      </c>
      <c r="X3702" s="38">
        <v>-6.8605072121717967E-3</v>
      </c>
      <c r="Y3702" s="38">
        <v>-1.433313590902253E-3</v>
      </c>
      <c r="Z3702" s="38">
        <v>-4.488737273885636E-3</v>
      </c>
      <c r="AA3702" s="38">
        <v>-1.2288049073424191E-3</v>
      </c>
      <c r="AB3702" s="38">
        <v>-1.0749068879807601E-2</v>
      </c>
    </row>
    <row r="3703" spans="23:28" x14ac:dyDescent="0.25">
      <c r="W3703" s="37">
        <v>2.801784844449139E-3</v>
      </c>
      <c r="X3703" s="38">
        <v>7.0955076605605429E-4</v>
      </c>
      <c r="Y3703" s="38">
        <v>9.9848853260809853E-4</v>
      </c>
      <c r="Z3703" s="38">
        <v>1.6882402288330922E-3</v>
      </c>
      <c r="AA3703" s="38">
        <v>8.6529285145923486E-3</v>
      </c>
      <c r="AB3703" s="38">
        <v>6.4981202548427975E-3</v>
      </c>
    </row>
    <row r="3704" spans="23:28" x14ac:dyDescent="0.25">
      <c r="W3704" s="37">
        <v>4.6726049413322469E-3</v>
      </c>
      <c r="X3704" s="38">
        <v>1.4485013505327528E-4</v>
      </c>
      <c r="Y3704" s="38">
        <v>-1.969942953288774E-3</v>
      </c>
      <c r="Z3704" s="38">
        <v>-2.340985321706103E-3</v>
      </c>
      <c r="AA3704" s="38">
        <v>-3.1744978367816657E-3</v>
      </c>
      <c r="AB3704" s="38">
        <v>1.1909432636333804E-3</v>
      </c>
    </row>
    <row r="3705" spans="23:28" x14ac:dyDescent="0.25">
      <c r="W3705" s="37">
        <v>5.3208307372173292E-3</v>
      </c>
      <c r="X3705" s="38">
        <v>-2.6305282219473152E-3</v>
      </c>
      <c r="Y3705" s="38">
        <v>5.2966998810494263E-3</v>
      </c>
      <c r="Z3705" s="38">
        <v>4.5570957384654318E-3</v>
      </c>
      <c r="AA3705" s="38">
        <v>-4.7983431467320771E-3</v>
      </c>
      <c r="AB3705" s="38">
        <v>4.555168712964951E-3</v>
      </c>
    </row>
    <row r="3706" spans="23:28" x14ac:dyDescent="0.25">
      <c r="W3706" s="37">
        <v>4.7437915463873648E-3</v>
      </c>
      <c r="X3706" s="38">
        <v>-9.3700404452101769E-4</v>
      </c>
      <c r="Y3706" s="38">
        <v>4.9571581205815167E-3</v>
      </c>
      <c r="Z3706" s="38">
        <v>1.0613997468055458E-3</v>
      </c>
      <c r="AA3706" s="38">
        <v>-1.0977881614863873E-2</v>
      </c>
      <c r="AB3706" s="38">
        <v>5.736464201060153E-3</v>
      </c>
    </row>
    <row r="3707" spans="23:28" x14ac:dyDescent="0.25">
      <c r="W3707" s="37">
        <v>4.134124369555502E-3</v>
      </c>
      <c r="X3707" s="38">
        <v>1.7677295070607215E-3</v>
      </c>
      <c r="Y3707" s="38">
        <v>3.3754536098545944E-3</v>
      </c>
      <c r="Z3707" s="38">
        <v>-4.8366730349414869E-3</v>
      </c>
      <c r="AA3707" s="38">
        <v>-3.1418226025300101E-3</v>
      </c>
      <c r="AB3707" s="38">
        <v>-6.6317562378695582E-3</v>
      </c>
    </row>
    <row r="3708" spans="23:28" x14ac:dyDescent="0.25">
      <c r="W3708" s="37">
        <v>1.1622166675791959E-3</v>
      </c>
      <c r="X3708" s="38">
        <v>-1.5926261742060886E-4</v>
      </c>
      <c r="Y3708" s="38">
        <v>-3.2226868842793917E-3</v>
      </c>
      <c r="Z3708" s="38">
        <v>1.0565066212012607E-2</v>
      </c>
      <c r="AA3708" s="38">
        <v>4.4655708880862221E-3</v>
      </c>
      <c r="AB3708" s="38">
        <v>3.2543451574259964E-3</v>
      </c>
    </row>
    <row r="3709" spans="23:28" x14ac:dyDescent="0.25">
      <c r="W3709" s="37">
        <v>-9.0301699401752538E-4</v>
      </c>
      <c r="X3709" s="38">
        <v>-3.4056045271645416E-3</v>
      </c>
      <c r="Y3709" s="38">
        <v>9.561489505862119E-3</v>
      </c>
      <c r="Z3709" s="38">
        <v>-2.339881377037091E-3</v>
      </c>
      <c r="AA3709" s="38">
        <v>-5.9366619451902813E-4</v>
      </c>
      <c r="AB3709" s="38">
        <v>-5.0197035953839075E-3</v>
      </c>
    </row>
    <row r="3710" spans="23:28" x14ac:dyDescent="0.25">
      <c r="W3710" s="37">
        <v>1.472724275116343E-3</v>
      </c>
      <c r="X3710" s="38">
        <v>-6.8311200195457786E-3</v>
      </c>
      <c r="Y3710" s="38">
        <v>3.9588376005700414E-3</v>
      </c>
      <c r="Z3710" s="38">
        <v>3.0634310026754971E-3</v>
      </c>
      <c r="AA3710" s="38">
        <v>-1.0492482109740377E-2</v>
      </c>
      <c r="AB3710" s="38">
        <v>4.5211951068144119E-3</v>
      </c>
    </row>
    <row r="3711" spans="23:28" x14ac:dyDescent="0.25">
      <c r="W3711" s="37">
        <v>-3.609657173912274E-3</v>
      </c>
      <c r="X3711" s="38">
        <v>-5.5879414887604062E-3</v>
      </c>
      <c r="Y3711" s="38">
        <v>6.761110615164944E-3</v>
      </c>
      <c r="Z3711" s="38">
        <v>6.6816924512124384E-3</v>
      </c>
      <c r="AA3711" s="38">
        <v>-1.0019153418298812E-2</v>
      </c>
      <c r="AB3711" s="38">
        <v>6.6223949842096771E-4</v>
      </c>
    </row>
    <row r="3712" spans="23:28" x14ac:dyDescent="0.25">
      <c r="W3712" s="37">
        <v>1.6560274070783632E-3</v>
      </c>
      <c r="X3712" s="38">
        <v>5.4056045271645417E-3</v>
      </c>
      <c r="Y3712" s="38">
        <v>6.0778316406445813E-3</v>
      </c>
      <c r="Z3712" s="38">
        <v>-5.440613564741216E-3</v>
      </c>
      <c r="AA3712" s="38">
        <v>7.1962410548701882E-3</v>
      </c>
      <c r="AB3712" s="38">
        <v>-1.084652919518121E-2</v>
      </c>
    </row>
    <row r="3713" spans="23:28" x14ac:dyDescent="0.25">
      <c r="W3713" s="37">
        <v>-2.2675375021353832E-4</v>
      </c>
      <c r="X3713" s="38">
        <v>-2.3550559919603979E-3</v>
      </c>
      <c r="Y3713" s="38">
        <v>-1.5045289991982281E-2</v>
      </c>
      <c r="Z3713" s="38">
        <v>-2.7378810288326352E-3</v>
      </c>
      <c r="AA3713" s="38">
        <v>4.7528562537161633E-3</v>
      </c>
      <c r="AB3713" s="38">
        <v>-1.4734679299284471E-2</v>
      </c>
    </row>
    <row r="3714" spans="23:28" x14ac:dyDescent="0.25">
      <c r="W3714" s="37">
        <v>-6.9881221270421522E-3</v>
      </c>
      <c r="X3714" s="38">
        <v>-3.5924464666313724E-3</v>
      </c>
      <c r="Y3714" s="38">
        <v>3.0724431444956284E-3</v>
      </c>
      <c r="Z3714" s="38">
        <v>4.8255474833524201E-3</v>
      </c>
      <c r="AA3714" s="38">
        <v>-4.3736544204876424E-6</v>
      </c>
      <c r="AB3714" s="38">
        <v>2.7833439515816279E-4</v>
      </c>
    </row>
    <row r="3715" spans="23:28" x14ac:dyDescent="0.25">
      <c r="W3715" s="37">
        <v>8.4570711487671358E-3</v>
      </c>
      <c r="X3715" s="38">
        <v>-5.7848443995899279E-3</v>
      </c>
      <c r="Y3715" s="38">
        <v>-1.285177060659771E-3</v>
      </c>
      <c r="Z3715" s="38">
        <v>-6.3557560967354224E-3</v>
      </c>
      <c r="AA3715" s="38">
        <v>7.6141051214188337E-3</v>
      </c>
      <c r="AB3715" s="38">
        <v>-6.260176208901248E-3</v>
      </c>
    </row>
    <row r="3716" spans="23:28" x14ac:dyDescent="0.25">
      <c r="W3716" s="37">
        <v>2.9480167677305869E-3</v>
      </c>
      <c r="X3716" s="38">
        <v>1.3296926870476452E-2</v>
      </c>
      <c r="Y3716" s="38">
        <v>5.2914684197603499E-4</v>
      </c>
      <c r="Z3716" s="38">
        <v>-2.0226628763964985E-3</v>
      </c>
      <c r="AA3716" s="38">
        <v>-5.9279268351849169E-3</v>
      </c>
      <c r="AB3716" s="38">
        <v>5.253287751098833E-3</v>
      </c>
    </row>
    <row r="3717" spans="23:28" x14ac:dyDescent="0.25">
      <c r="W3717" s="37">
        <v>-1.7368601993453922E-3</v>
      </c>
      <c r="X3717" s="38">
        <v>3.0136549119342817E-3</v>
      </c>
      <c r="Y3717" s="38">
        <v>9.2278275501972533E-3</v>
      </c>
      <c r="Z3717" s="38">
        <v>-4.544445081745653E-3</v>
      </c>
      <c r="AA3717" s="38">
        <v>-2.2529599699657411E-3</v>
      </c>
      <c r="AB3717" s="38">
        <v>3.3097157633041208E-3</v>
      </c>
    </row>
    <row r="3718" spans="23:28" x14ac:dyDescent="0.25">
      <c r="W3718" s="37">
        <v>4.4685398415807865E-3</v>
      </c>
      <c r="X3718" s="38">
        <v>6.0734110391204013E-3</v>
      </c>
      <c r="Y3718" s="38">
        <v>-5.234653669455293E-3</v>
      </c>
      <c r="Z3718" s="38">
        <v>-1.3583296735476325E-3</v>
      </c>
      <c r="AA3718" s="38">
        <v>1.8592983829975127E-2</v>
      </c>
      <c r="AB3718" s="38">
        <v>1.4555130318409647E-2</v>
      </c>
    </row>
    <row r="3719" spans="23:28" x14ac:dyDescent="0.25">
      <c r="W3719" s="37">
        <v>-5.3039931117527888E-4</v>
      </c>
      <c r="X3719" s="38">
        <v>5.9599171779846074E-3</v>
      </c>
      <c r="Y3719" s="38">
        <v>3.1855229581684401E-3</v>
      </c>
      <c r="Z3719" s="38">
        <v>2.5659521368936108E-3</v>
      </c>
      <c r="AA3719" s="38">
        <v>9.1191570037044579E-4</v>
      </c>
      <c r="AB3719" s="38">
        <v>2.0654616745456586E-2</v>
      </c>
    </row>
    <row r="3720" spans="23:28" x14ac:dyDescent="0.25">
      <c r="W3720" s="37">
        <v>2.9088118617422876E-3</v>
      </c>
      <c r="X3720" s="38">
        <v>-3.5170055318521918E-3</v>
      </c>
      <c r="Y3720" s="38">
        <v>8.805284192509135E-4</v>
      </c>
      <c r="Z3720" s="38">
        <v>5.5963354505649474E-3</v>
      </c>
      <c r="AA3720" s="38">
        <v>2.7240198652260005E-3</v>
      </c>
      <c r="AB3720" s="38">
        <v>-8.5522543450802912E-3</v>
      </c>
    </row>
    <row r="3721" spans="23:28" x14ac:dyDescent="0.25">
      <c r="W3721" s="37">
        <v>1.5719863449689001E-3</v>
      </c>
      <c r="X3721" s="38">
        <v>3.7731982982004411E-3</v>
      </c>
      <c r="Y3721" s="38">
        <v>-5.1775708215667697E-3</v>
      </c>
      <c r="Z3721" s="38">
        <v>-1.0126787894369055E-4</v>
      </c>
      <c r="AA3721" s="38">
        <v>-2.1675322240218521E-3</v>
      </c>
      <c r="AB3721" s="38">
        <v>-6.8644066878856391E-3</v>
      </c>
    </row>
    <row r="3722" spans="23:28" x14ac:dyDescent="0.25">
      <c r="W3722" s="37">
        <v>-6.3459882312745302E-4</v>
      </c>
      <c r="X3722" s="38">
        <v>3.843298088919255E-3</v>
      </c>
      <c r="Y3722" s="38">
        <v>-6.4321595181776508E-3</v>
      </c>
      <c r="Z3722" s="38">
        <v>1.0344703965358348E-3</v>
      </c>
      <c r="AA3722" s="38">
        <v>1.1851945247035468E-4</v>
      </c>
      <c r="AB3722" s="38">
        <v>9.0186901765140649E-3</v>
      </c>
    </row>
    <row r="3723" spans="23:28" x14ac:dyDescent="0.25">
      <c r="W3723" s="37">
        <v>-3.6835711853345859E-4</v>
      </c>
      <c r="X3723" s="38">
        <v>3.762799417723727E-3</v>
      </c>
      <c r="Y3723" s="38">
        <v>-4.4738575201758064E-3</v>
      </c>
      <c r="Z3723" s="38">
        <v>-1.1386625143740094E-2</v>
      </c>
      <c r="AA3723" s="38">
        <v>1.0297818481456488E-3</v>
      </c>
      <c r="AB3723" s="38">
        <v>-4.2507363410673859E-3</v>
      </c>
    </row>
    <row r="3724" spans="23:28" x14ac:dyDescent="0.25">
      <c r="W3724" s="37">
        <v>1.0693604417596361E-3</v>
      </c>
      <c r="X3724" s="38">
        <v>-1.15127327011578E-4</v>
      </c>
      <c r="Y3724" s="38">
        <v>6.9594568531589178E-3</v>
      </c>
      <c r="Z3724" s="38">
        <v>-3.6104940924531551E-3</v>
      </c>
      <c r="AA3724" s="38">
        <v>3.8912675482686608E-3</v>
      </c>
      <c r="AB3724" s="38">
        <v>8.5168835802382093E-3</v>
      </c>
    </row>
    <row r="3725" spans="23:28" x14ac:dyDescent="0.25">
      <c r="W3725" s="37">
        <v>3.6039124688599256E-3</v>
      </c>
      <c r="X3725" s="38">
        <v>3.7269429006082646E-3</v>
      </c>
      <c r="Y3725" s="38">
        <v>-3.0637532308413935E-3</v>
      </c>
      <c r="Z3725" s="38">
        <v>3.5948423677211391E-3</v>
      </c>
      <c r="AA3725" s="38">
        <v>6.190665877610445E-3</v>
      </c>
      <c r="AB3725" s="38">
        <v>-6.7002557317537141E-4</v>
      </c>
    </row>
    <row r="3726" spans="23:28" x14ac:dyDescent="0.25">
      <c r="W3726" s="37">
        <v>6.5726885304669847E-3</v>
      </c>
      <c r="X3726" s="38">
        <v>9.7453494779765615E-3</v>
      </c>
      <c r="Y3726" s="38">
        <v>8.4728561937808997E-4</v>
      </c>
      <c r="Z3726" s="38">
        <v>3.1668844174702823E-3</v>
      </c>
      <c r="AA3726" s="38">
        <v>-2.60193636121694E-3</v>
      </c>
      <c r="AB3726" s="38">
        <v>-1.97733865762857E-3</v>
      </c>
    </row>
    <row r="3727" spans="23:28" x14ac:dyDescent="0.25">
      <c r="W3727" s="37">
        <v>-3.6234097797219877E-3</v>
      </c>
      <c r="X3727" s="38">
        <v>-1.8175406941954861E-3</v>
      </c>
      <c r="Y3727" s="38">
        <v>5.1449355174132509E-3</v>
      </c>
      <c r="Z3727" s="38">
        <v>-3.1589945221356178E-3</v>
      </c>
      <c r="AA3727" s="38">
        <v>1.6700544766616076E-3</v>
      </c>
      <c r="AB3727" s="38">
        <v>1.0425777671922697E-2</v>
      </c>
    </row>
    <row r="3728" spans="23:28" x14ac:dyDescent="0.25">
      <c r="W3728" s="37">
        <v>6.0728996368183286E-3</v>
      </c>
      <c r="X3728" s="38">
        <v>7.2286677984957342E-3</v>
      </c>
      <c r="Y3728" s="38">
        <v>7.3251770100374427E-3</v>
      </c>
      <c r="Z3728" s="38">
        <v>-6.5479666629187708E-3</v>
      </c>
      <c r="AA3728" s="38">
        <v>7.5504506786353886E-3</v>
      </c>
      <c r="AB3728" s="38">
        <v>-1.1183884085870522E-2</v>
      </c>
    </row>
    <row r="3729" spans="23:28" x14ac:dyDescent="0.25">
      <c r="W3729" s="37">
        <v>5.4412587041937511E-3</v>
      </c>
      <c r="X3729" s="38">
        <v>1.9297841779698502E-3</v>
      </c>
      <c r="Y3729" s="38">
        <v>2.3389236133003581E-3</v>
      </c>
      <c r="Z3729" s="38">
        <v>-7.2451491193249243E-3</v>
      </c>
      <c r="AA3729" s="38">
        <v>-4.0681200370192528E-3</v>
      </c>
      <c r="AB3729" s="38">
        <v>4.3126330503004285E-3</v>
      </c>
    </row>
    <row r="3730" spans="23:28" x14ac:dyDescent="0.25">
      <c r="W3730" s="37">
        <v>-2.7222386825102142E-3</v>
      </c>
      <c r="X3730" s="38">
        <v>3.6513984130360768E-3</v>
      </c>
      <c r="Y3730" s="38">
        <v>-8.4840941685310096E-3</v>
      </c>
      <c r="Z3730" s="38">
        <v>1.1710077622711833E-2</v>
      </c>
      <c r="AA3730" s="38">
        <v>2.2025836334330961E-3</v>
      </c>
      <c r="AB3730" s="38">
        <v>-4.4333151287115468E-3</v>
      </c>
    </row>
    <row r="3731" spans="23:28" x14ac:dyDescent="0.25">
      <c r="W3731" s="37">
        <v>-2.3173209092434257E-3</v>
      </c>
      <c r="X3731" s="38">
        <v>9.0076175800059E-3</v>
      </c>
      <c r="Y3731" s="38">
        <v>-1.6621257095393951E-4</v>
      </c>
      <c r="Z3731" s="38">
        <v>5.0449288877018258E-3</v>
      </c>
      <c r="AA3731" s="38">
        <v>-1.3561749109532685E-3</v>
      </c>
      <c r="AB3731" s="38">
        <v>-1.1858862168186169E-2</v>
      </c>
    </row>
    <row r="3732" spans="23:28" x14ac:dyDescent="0.25">
      <c r="W3732" s="37">
        <v>-7.7955242886819159E-4</v>
      </c>
      <c r="X3732" s="38">
        <v>8.1420448875724107E-4</v>
      </c>
      <c r="Y3732" s="38">
        <v>-4.5876530288718638E-3</v>
      </c>
      <c r="Z3732" s="38">
        <v>-7.3578342714143222E-3</v>
      </c>
      <c r="AA3732" s="38">
        <v>-1.3976210615411402E-2</v>
      </c>
      <c r="AB3732" s="38">
        <v>2.1026130788290177E-3</v>
      </c>
    </row>
    <row r="3733" spans="23:28" x14ac:dyDescent="0.25">
      <c r="W3733" s="37">
        <v>-6.8879856689833098E-3</v>
      </c>
      <c r="X3733" s="38">
        <v>-6.739252341707469E-3</v>
      </c>
      <c r="Y3733" s="38">
        <v>8.7012981253370529E-3</v>
      </c>
      <c r="Z3733" s="38">
        <v>6.718784992091241E-3</v>
      </c>
      <c r="AA3733" s="38">
        <v>1.0043027865421026E-2</v>
      </c>
      <c r="AB3733" s="38">
        <v>-5.0114533415704498E-3</v>
      </c>
    </row>
    <row r="3734" spans="23:28" x14ac:dyDescent="0.25">
      <c r="W3734" s="37">
        <v>-1.6261883138227859E-3</v>
      </c>
      <c r="X3734" s="38">
        <v>1.2250747206744564E-3</v>
      </c>
      <c r="Y3734" s="38">
        <v>1.629959825144033E-3</v>
      </c>
      <c r="Z3734" s="38">
        <v>-3.2644499280540923E-4</v>
      </c>
      <c r="AA3734" s="38">
        <v>-1.4752165301516653E-2</v>
      </c>
      <c r="AB3734" s="38">
        <v>-9.5153876337586551E-3</v>
      </c>
    </row>
    <row r="3735" spans="23:28" x14ac:dyDescent="0.25">
      <c r="W3735" s="37">
        <v>3.276934048697876E-3</v>
      </c>
      <c r="X3735" s="38">
        <v>-4.8531308695819462E-3</v>
      </c>
      <c r="Y3735" s="38">
        <v>3.1949133704561976E-3</v>
      </c>
      <c r="Z3735" s="38">
        <v>5.4761009853900749E-4</v>
      </c>
      <c r="AA3735" s="38">
        <v>1.6803528670687228E-3</v>
      </c>
      <c r="AB3735" s="38">
        <v>6.1686310244695049E-4</v>
      </c>
    </row>
    <row r="3736" spans="23:28" x14ac:dyDescent="0.25">
      <c r="W3736" s="37">
        <v>-3.3634218516468539E-3</v>
      </c>
      <c r="X3736" s="38">
        <v>-7.5100142769224452E-4</v>
      </c>
      <c r="Y3736" s="38">
        <v>2.1343644021304502E-3</v>
      </c>
      <c r="Z3736" s="38">
        <v>5.6751708992407654E-3</v>
      </c>
      <c r="AA3736" s="38">
        <v>9.2788278935477132E-4</v>
      </c>
      <c r="AB3736" s="38">
        <v>-7.5463605945638845E-3</v>
      </c>
    </row>
    <row r="3737" spans="23:28" x14ac:dyDescent="0.25">
      <c r="W3737" s="37">
        <v>-2.0659342999366339E-3</v>
      </c>
      <c r="X3737" s="38">
        <v>-5.7798520649375851E-3</v>
      </c>
      <c r="Y3737" s="38">
        <v>-1.0961780980729965E-2</v>
      </c>
      <c r="Z3737" s="38">
        <v>-3.676882564985863E-3</v>
      </c>
      <c r="AA3737" s="38">
        <v>4.097395791276358E-3</v>
      </c>
      <c r="AB3737" s="38">
        <v>2.3962516855921424E-3</v>
      </c>
    </row>
    <row r="3738" spans="23:28" x14ac:dyDescent="0.25">
      <c r="W3738" s="37">
        <v>-2.8630056795023841E-3</v>
      </c>
      <c r="X3738" s="38">
        <v>2.9499078461958563E-4</v>
      </c>
      <c r="Y3738" s="38">
        <v>2.2602156700973867E-3</v>
      </c>
      <c r="Z3738" s="38">
        <v>5.902555902440508E-3</v>
      </c>
      <c r="AA3738" s="38">
        <v>7.8423810156062236E-3</v>
      </c>
      <c r="AB3738" s="38">
        <v>1.1714728910998383E-2</v>
      </c>
    </row>
    <row r="3739" spans="23:28" x14ac:dyDescent="0.25">
      <c r="W3739" s="37">
        <v>-6.5924424552591511E-3</v>
      </c>
      <c r="X3739" s="38">
        <v>1.6083890093577793E-3</v>
      </c>
      <c r="Y3739" s="38">
        <v>-4.6893064013114778E-3</v>
      </c>
      <c r="Z3739" s="38">
        <v>6.3751960131696248E-3</v>
      </c>
      <c r="AA3739" s="38">
        <v>-1.1854069893062116E-2</v>
      </c>
      <c r="AB3739" s="38">
        <v>2.1298204707240077E-3</v>
      </c>
    </row>
    <row r="3740" spans="23:28" x14ac:dyDescent="0.25">
      <c r="W3740" s="37">
        <v>-5.9574275246646715E-3</v>
      </c>
      <c r="X3740" s="38">
        <v>5.0417418131255545E-3</v>
      </c>
      <c r="Y3740" s="38">
        <v>-6.5576030642332641E-4</v>
      </c>
      <c r="Z3740" s="38">
        <v>6.2875842043751615E-3</v>
      </c>
      <c r="AA3740" s="38">
        <v>-4.9798178987577558E-3</v>
      </c>
      <c r="AB3740" s="38">
        <v>4.8760063272187838E-3</v>
      </c>
    </row>
    <row r="3741" spans="23:28" x14ac:dyDescent="0.25">
      <c r="W3741" s="37">
        <v>6.0550697207858318E-3</v>
      </c>
      <c r="X3741" s="38">
        <v>-1.3484356415792717E-3</v>
      </c>
      <c r="Y3741" s="38">
        <v>-1.8330354311696282E-3</v>
      </c>
      <c r="Z3741" s="38">
        <v>-1.2269947562061135E-3</v>
      </c>
      <c r="AA3741" s="38">
        <v>1.3660609657643362E-3</v>
      </c>
      <c r="AB3741" s="38">
        <v>-2.663753067384823E-3</v>
      </c>
    </row>
    <row r="3742" spans="23:28" x14ac:dyDescent="0.25">
      <c r="W3742" s="37">
        <v>1.6054319985269112E-4</v>
      </c>
      <c r="X3742" s="38">
        <v>1.2103865745084477E-3</v>
      </c>
      <c r="Y3742" s="38">
        <v>-3.2261049449938579E-3</v>
      </c>
      <c r="Z3742" s="38">
        <v>2.9715955141109579E-4</v>
      </c>
      <c r="AA3742" s="38">
        <v>8.5306771471630773E-3</v>
      </c>
      <c r="AB3742" s="38">
        <v>5.7774387847861364E-3</v>
      </c>
    </row>
    <row r="3743" spans="23:28" x14ac:dyDescent="0.25">
      <c r="W3743" s="37">
        <v>-9.6128834547940644E-3</v>
      </c>
      <c r="X3743" s="38">
        <v>2.275541503673594E-3</v>
      </c>
      <c r="Y3743" s="38">
        <v>-8.4010113318654491E-4</v>
      </c>
      <c r="Z3743" s="38">
        <v>4.8266365373019642E-4</v>
      </c>
      <c r="AA3743" s="38">
        <v>-3.5159337893594057E-3</v>
      </c>
      <c r="AB3743" s="38">
        <v>-1.1409827012461028E-2</v>
      </c>
    </row>
    <row r="3744" spans="23:28" x14ac:dyDescent="0.25">
      <c r="W3744" s="37">
        <v>-5.0193420383962796E-3</v>
      </c>
      <c r="X3744" s="38">
        <v>9.1815208704938422E-3</v>
      </c>
      <c r="Y3744" s="38">
        <v>7.0616284875119175E-3</v>
      </c>
      <c r="Z3744" s="38">
        <v>1.4379966713306202E-3</v>
      </c>
      <c r="AA3744" s="38">
        <v>8.8545416621025642E-3</v>
      </c>
      <c r="AB3744" s="38">
        <v>2.154772457867148E-3</v>
      </c>
    </row>
    <row r="3745" spans="23:28" x14ac:dyDescent="0.25">
      <c r="W3745" s="37">
        <v>4.8714997456030685E-3</v>
      </c>
      <c r="X3745" s="38">
        <v>-3.3567297552872331E-4</v>
      </c>
      <c r="Y3745" s="38">
        <v>-7.7415729214830205E-3</v>
      </c>
      <c r="Z3745" s="38">
        <v>1.602118745341795E-3</v>
      </c>
      <c r="AA3745" s="38">
        <v>9.4496633356437078E-3</v>
      </c>
      <c r="AB3745" s="38">
        <v>-2.8163156876995343E-3</v>
      </c>
    </row>
    <row r="3746" spans="23:28" x14ac:dyDescent="0.25">
      <c r="W3746" s="37">
        <v>-5.5312963331758504E-3</v>
      </c>
      <c r="X3746" s="38">
        <v>-4.1406876536930213E-3</v>
      </c>
      <c r="Y3746" s="38">
        <v>-2.1063630624179501E-3</v>
      </c>
      <c r="Z3746" s="38">
        <v>9.3622356992738784E-3</v>
      </c>
      <c r="AA3746" s="38">
        <v>1.1907708827592432E-2</v>
      </c>
      <c r="AB3746" s="38">
        <v>-1.220855890197854E-2</v>
      </c>
    </row>
    <row r="3747" spans="23:28" x14ac:dyDescent="0.25">
      <c r="W3747" s="37">
        <v>-1.9984543405385923E-3</v>
      </c>
      <c r="X3747" s="38">
        <v>3.1535165842578863E-3</v>
      </c>
      <c r="Y3747" s="38">
        <v>-6.4649210748451884E-3</v>
      </c>
      <c r="Z3747" s="38">
        <v>1.2496941784166847E-2</v>
      </c>
      <c r="AA3747" s="38">
        <v>-7.7086268346756703E-4</v>
      </c>
      <c r="AB3747" s="38">
        <v>-3.6881008917258439E-3</v>
      </c>
    </row>
    <row r="3748" spans="23:28" x14ac:dyDescent="0.25">
      <c r="W3748" s="37">
        <v>1.4075918579677818E-3</v>
      </c>
      <c r="X3748" s="38">
        <v>-5.4015159068876504E-4</v>
      </c>
      <c r="Y3748" s="38">
        <v>-3.8093100119534935E-3</v>
      </c>
      <c r="Z3748" s="38">
        <v>-2.317347106480884E-3</v>
      </c>
      <c r="AA3748" s="38">
        <v>1.4517510422691702E-2</v>
      </c>
      <c r="AB3748" s="38">
        <v>2.4099182645717521E-3</v>
      </c>
    </row>
    <row r="3749" spans="23:28" x14ac:dyDescent="0.25">
      <c r="W3749" s="37">
        <v>-4.3869122555421202E-3</v>
      </c>
      <c r="X3749" s="38">
        <v>7.8913402719772412E-3</v>
      </c>
      <c r="Y3749" s="38">
        <v>1.0672297540216823E-2</v>
      </c>
      <c r="Z3749" s="38">
        <v>-1.0345108545760741E-2</v>
      </c>
      <c r="AA3749" s="38">
        <v>7.8143583924509576E-3</v>
      </c>
      <c r="AB3749" s="38">
        <v>-2.1791177310784404E-3</v>
      </c>
    </row>
    <row r="3750" spans="23:28" x14ac:dyDescent="0.25">
      <c r="W3750" s="37">
        <v>6.839025581924943E-4</v>
      </c>
      <c r="X3750" s="38">
        <v>-3.0527402097723097E-3</v>
      </c>
      <c r="Y3750" s="38">
        <v>-1.2082608745410109E-2</v>
      </c>
      <c r="Z3750" s="38">
        <v>6.2948426405739152E-3</v>
      </c>
      <c r="AA3750" s="38">
        <v>5.3630970033816993E-3</v>
      </c>
      <c r="AB3750" s="38">
        <v>1.0356975250384858E-2</v>
      </c>
    </row>
    <row r="3751" spans="23:28" x14ac:dyDescent="0.25">
      <c r="W3751" s="37">
        <v>-1.5595681816339495E-4</v>
      </c>
      <c r="X3751" s="38">
        <v>3.3055844394402813E-4</v>
      </c>
      <c r="Y3751" s="38">
        <v>-1.0644098251272225E-3</v>
      </c>
      <c r="Z3751" s="38">
        <v>5.1746285870023709E-3</v>
      </c>
      <c r="AA3751" s="38">
        <v>1.0142237730277701E-2</v>
      </c>
      <c r="AB3751" s="38">
        <v>-1.0514656615792774E-3</v>
      </c>
    </row>
    <row r="3752" spans="23:28" x14ac:dyDescent="0.25">
      <c r="W3752" s="37">
        <v>6.1855629610217872E-4</v>
      </c>
      <c r="X3752" s="38">
        <v>5.3627969262015542E-4</v>
      </c>
      <c r="Y3752" s="38">
        <v>1.6504064915839991E-3</v>
      </c>
      <c r="Z3752" s="38">
        <v>5.318431179449544E-3</v>
      </c>
      <c r="AA3752" s="38">
        <v>1.2653002305421978E-3</v>
      </c>
      <c r="AB3752" s="38">
        <v>2.0238751382170451E-3</v>
      </c>
    </row>
    <row r="3753" spans="23:28" x14ac:dyDescent="0.25">
      <c r="W3753" s="37">
        <v>-1.4080902337824228E-3</v>
      </c>
      <c r="X3753" s="38">
        <v>4.6124773350820752E-3</v>
      </c>
      <c r="Y3753" s="38">
        <v>8.603988281314378E-3</v>
      </c>
      <c r="Z3753" s="38">
        <v>8.1651870967391002E-3</v>
      </c>
      <c r="AA3753" s="38">
        <v>5.3033846744336187E-3</v>
      </c>
      <c r="AB3753" s="38">
        <v>-1.1119055871962337E-2</v>
      </c>
    </row>
    <row r="3754" spans="23:28" x14ac:dyDescent="0.25">
      <c r="W3754" s="37">
        <v>1.997271660910337E-3</v>
      </c>
      <c r="X3754" s="38">
        <v>-5.8888680516611179E-4</v>
      </c>
      <c r="Y3754" s="38">
        <v>3.1119667851759007E-3</v>
      </c>
      <c r="Z3754" s="38">
        <v>2.1926049494879404E-3</v>
      </c>
      <c r="AA3754" s="38">
        <v>-7.7841076189652091E-4</v>
      </c>
      <c r="AB3754" s="38">
        <v>1.4420310186655115E-3</v>
      </c>
    </row>
    <row r="3755" spans="23:28" x14ac:dyDescent="0.25">
      <c r="W3755" s="37">
        <v>-1.894430656649638E-3</v>
      </c>
      <c r="X3755" s="38">
        <v>2.2121998952352442E-3</v>
      </c>
      <c r="Y3755" s="38">
        <v>-4.3001410626369758E-3</v>
      </c>
      <c r="Z3755" s="38">
        <v>-1.6231590999894253E-3</v>
      </c>
      <c r="AA3755" s="38">
        <v>9.6107246609870335E-3</v>
      </c>
      <c r="AB3755" s="38">
        <v>4.4215213087103623E-3</v>
      </c>
    </row>
    <row r="3756" spans="23:28" x14ac:dyDescent="0.25">
      <c r="W3756" s="37">
        <v>-1.9528527900693009E-4</v>
      </c>
      <c r="X3756" s="38">
        <v>9.8148040049272824E-4</v>
      </c>
      <c r="Y3756" s="38">
        <v>-3.2897154250771561E-3</v>
      </c>
      <c r="Z3756" s="38">
        <v>-8.8778556861769178E-3</v>
      </c>
      <c r="AA3756" s="38">
        <v>1.8813497732579707E-2</v>
      </c>
      <c r="AB3756" s="38">
        <v>3.2153576775148397E-3</v>
      </c>
    </row>
    <row r="3757" spans="23:28" x14ac:dyDescent="0.25">
      <c r="W3757" s="37">
        <v>2.326331505172129E-3</v>
      </c>
      <c r="X3757" s="38">
        <v>2.5301178700610763E-3</v>
      </c>
      <c r="Y3757" s="38">
        <v>3.8889647890333438E-3</v>
      </c>
      <c r="Z3757" s="38">
        <v>1.0941594139995868E-2</v>
      </c>
      <c r="AA3757" s="38">
        <v>-1.0540765364468099E-2</v>
      </c>
      <c r="AB3757" s="38">
        <v>-9.4450257130243697E-3</v>
      </c>
    </row>
    <row r="3758" spans="23:28" x14ac:dyDescent="0.25">
      <c r="W3758" s="37">
        <v>1.8178510026686124E-3</v>
      </c>
      <c r="X3758" s="38">
        <v>1.2471042148499692E-3</v>
      </c>
      <c r="Y3758" s="38">
        <v>1.9905467211661747E-3</v>
      </c>
      <c r="Z3758" s="38">
        <v>-1.7004766247453518E-3</v>
      </c>
      <c r="AA3758" s="38">
        <v>1.1593903001165017E-3</v>
      </c>
      <c r="AB3758" s="38">
        <v>6.287403406428348E-3</v>
      </c>
    </row>
    <row r="3759" spans="23:28" x14ac:dyDescent="0.25">
      <c r="W3759" s="37">
        <v>-2.5723476346698583E-3</v>
      </c>
      <c r="X3759" s="38">
        <v>-1.8393630827849847E-3</v>
      </c>
      <c r="Y3759" s="38">
        <v>4.9571581205815167E-3</v>
      </c>
      <c r="Z3759" s="38">
        <v>2.8962178835910887E-3</v>
      </c>
      <c r="AA3759" s="38">
        <v>1.2056836854852735E-2</v>
      </c>
      <c r="AB3759" s="38">
        <v>-1.0709796330150857E-2</v>
      </c>
    </row>
    <row r="3760" spans="23:28" x14ac:dyDescent="0.25">
      <c r="W3760" s="37">
        <v>-7.600383955833968E-3</v>
      </c>
      <c r="X3760" s="38">
        <v>-5.4208094272689754E-4</v>
      </c>
      <c r="Y3760" s="38">
        <v>7.6746582936299103E-3</v>
      </c>
      <c r="Z3760" s="38">
        <v>-3.2344422406084053E-3</v>
      </c>
      <c r="AA3760" s="38">
        <v>1.3404673078283667E-2</v>
      </c>
      <c r="AB3760" s="38">
        <v>7.3536648677749328E-3</v>
      </c>
    </row>
    <row r="3761" spans="23:28" x14ac:dyDescent="0.25">
      <c r="W3761" s="37">
        <v>4.1570295388723023E-3</v>
      </c>
      <c r="X3761" s="38">
        <v>-1.3322181505282058E-4</v>
      </c>
      <c r="Y3761" s="38">
        <v>1.0881663529777143E-3</v>
      </c>
      <c r="Z3761" s="38">
        <v>-4.0416258836274213E-3</v>
      </c>
      <c r="AA3761" s="38">
        <v>7.6157094700727611E-3</v>
      </c>
      <c r="AB3761" s="38">
        <v>-5.3021238692177574E-3</v>
      </c>
    </row>
    <row r="3762" spans="23:28" x14ac:dyDescent="0.25">
      <c r="W3762" s="37">
        <v>3.2289757564270983E-3</v>
      </c>
      <c r="X3762" s="38">
        <v>1.8808745587884914E-3</v>
      </c>
      <c r="Y3762" s="38">
        <v>5.6340760470935496E-3</v>
      </c>
      <c r="Z3762" s="38">
        <v>-1.8876711423388771E-3</v>
      </c>
      <c r="AA3762" s="38">
        <v>7.1698380598798394E-3</v>
      </c>
      <c r="AB3762" s="38">
        <v>1.5228096143697622E-2</v>
      </c>
    </row>
    <row r="3763" spans="23:28" x14ac:dyDescent="0.25">
      <c r="W3763" s="37">
        <v>-2.3913587801886018E-3</v>
      </c>
      <c r="X3763" s="38">
        <v>-5.9716536381747565E-3</v>
      </c>
      <c r="Y3763" s="38">
        <v>3.7365464282207543E-3</v>
      </c>
      <c r="Z3763" s="38">
        <v>-9.5937914026479124E-3</v>
      </c>
      <c r="AA3763" s="38">
        <v>4.3962401069700717E-3</v>
      </c>
      <c r="AB3763" s="38">
        <v>8.4337605961867668E-3</v>
      </c>
    </row>
    <row r="3764" spans="23:28" x14ac:dyDescent="0.25">
      <c r="W3764" s="37">
        <v>1.3146120772929862E-3</v>
      </c>
      <c r="X3764" s="38">
        <v>3.4904828228500264E-3</v>
      </c>
      <c r="Y3764" s="38">
        <v>2.3687668618127648E-3</v>
      </c>
      <c r="Z3764" s="38">
        <v>1.3387990723759867E-2</v>
      </c>
      <c r="AA3764" s="38">
        <v>2.218665318749845E-3</v>
      </c>
      <c r="AB3764" s="38">
        <v>6.2600367108520006E-3</v>
      </c>
    </row>
    <row r="3765" spans="23:28" x14ac:dyDescent="0.25">
      <c r="W3765" s="37">
        <v>5.8976356739003761E-5</v>
      </c>
      <c r="X3765" s="38">
        <v>1.9451099913349026E-3</v>
      </c>
      <c r="Y3765" s="38">
        <v>7.5107517937372916E-3</v>
      </c>
      <c r="Z3765" s="38">
        <v>-3.1722280588553989E-3</v>
      </c>
      <c r="AA3765" s="38">
        <v>-4.8201011703815312E-3</v>
      </c>
      <c r="AB3765" s="38">
        <v>1.5701111784768727E-3</v>
      </c>
    </row>
    <row r="3766" spans="23:28" x14ac:dyDescent="0.25">
      <c r="W3766" s="37">
        <v>2.30398233270389E-3</v>
      </c>
      <c r="X3766" s="38">
        <v>4.6032229854754397E-3</v>
      </c>
      <c r="Y3766" s="38">
        <v>-1.1424082430916314E-3</v>
      </c>
      <c r="Z3766" s="38">
        <v>-2.6188619942047811E-3</v>
      </c>
      <c r="AA3766" s="38">
        <v>1.0253396172728389E-2</v>
      </c>
      <c r="AB3766" s="38">
        <v>-4.9360607782669829E-3</v>
      </c>
    </row>
    <row r="3767" spans="23:28" x14ac:dyDescent="0.25">
      <c r="W3767" s="37">
        <v>3.1206989342521408E-3</v>
      </c>
      <c r="X3767" s="38">
        <v>6.440718246063625E-3</v>
      </c>
      <c r="Y3767" s="38">
        <v>4.6899144131530199E-4</v>
      </c>
      <c r="Z3767" s="38">
        <v>-4.8526802326421606E-3</v>
      </c>
      <c r="AA3767" s="38">
        <v>-2.9938710976159201E-3</v>
      </c>
      <c r="AB3767" s="38">
        <v>-5.3508707957131262E-3</v>
      </c>
    </row>
    <row r="3768" spans="23:28" x14ac:dyDescent="0.25">
      <c r="W3768" s="37">
        <v>-4.958096847077831E-3</v>
      </c>
      <c r="X3768" s="38">
        <v>4.0048382995883005E-4</v>
      </c>
      <c r="Y3768" s="38">
        <v>4.7650125161941108E-3</v>
      </c>
      <c r="Z3768" s="38">
        <v>7.7551130501262375E-3</v>
      </c>
      <c r="AA3768" s="38">
        <v>-1.2289352602139116E-2</v>
      </c>
      <c r="AB3768" s="38">
        <v>4.5057845717441525E-3</v>
      </c>
    </row>
    <row r="3769" spans="23:28" x14ac:dyDescent="0.25">
      <c r="W3769" s="37">
        <v>1.5308805950538954E-3</v>
      </c>
      <c r="X3769" s="38">
        <v>5.3212580521867494E-3</v>
      </c>
      <c r="Y3769" s="38">
        <v>-5.1565441953665874E-3</v>
      </c>
      <c r="Z3769" s="38">
        <v>-6.0880357151916545E-3</v>
      </c>
      <c r="AA3769" s="38">
        <v>1.5558095729909837E-3</v>
      </c>
      <c r="AB3769" s="38">
        <v>5.3220063285938524E-3</v>
      </c>
    </row>
    <row r="3770" spans="23:28" x14ac:dyDescent="0.25">
      <c r="W3770" s="37">
        <v>2.1887959428553583E-3</v>
      </c>
      <c r="X3770" s="38">
        <v>4.3700656967994283E-3</v>
      </c>
      <c r="Y3770" s="38">
        <v>-4.0205510999352552E-3</v>
      </c>
      <c r="Z3770" s="38">
        <v>-2.9723588765307798E-3</v>
      </c>
      <c r="AA3770" s="38">
        <v>1.6736604412551969E-3</v>
      </c>
      <c r="AB3770" s="38">
        <v>-4.5193391166445506E-3</v>
      </c>
    </row>
    <row r="3771" spans="23:28" x14ac:dyDescent="0.25">
      <c r="W3771" s="37">
        <v>1.1607326085504694E-5</v>
      </c>
      <c r="X3771" s="38">
        <v>-1.8946166730747791E-3</v>
      </c>
      <c r="Y3771" s="38">
        <v>-5.063071957416833E-3</v>
      </c>
      <c r="Z3771" s="38">
        <v>5.6084098453822659E-3</v>
      </c>
      <c r="AA3771" s="38">
        <v>-7.0195714978501201E-3</v>
      </c>
      <c r="AB3771" s="38">
        <v>-1.2998034409168758E-2</v>
      </c>
    </row>
    <row r="3772" spans="23:28" x14ac:dyDescent="0.25">
      <c r="W3772" s="37">
        <v>-3.1027496197581061E-3</v>
      </c>
      <c r="X3772" s="38">
        <v>5.2387646271890844E-3</v>
      </c>
      <c r="Y3772" s="38">
        <v>2.8085737931665793E-3</v>
      </c>
      <c r="Z3772" s="38">
        <v>-4.7753075106527834E-3</v>
      </c>
      <c r="AA3772" s="38">
        <v>7.484977974044159E-3</v>
      </c>
      <c r="AB3772" s="38">
        <v>-4.3454957891626692E-4</v>
      </c>
    </row>
    <row r="3773" spans="23:28" x14ac:dyDescent="0.25">
      <c r="W3773" s="37">
        <v>4.1427542009827446E-3</v>
      </c>
      <c r="X3773" s="38">
        <v>-4.3481638497032691E-3</v>
      </c>
      <c r="Y3773" s="38">
        <v>2.0229627698914558E-3</v>
      </c>
      <c r="Z3773" s="38">
        <v>1.3831858185141754E-3</v>
      </c>
      <c r="AA3773" s="38">
        <v>9.8316663898993274E-3</v>
      </c>
      <c r="AB3773" s="38">
        <v>7.5145112795202296E-3</v>
      </c>
    </row>
    <row r="3774" spans="23:28" x14ac:dyDescent="0.25">
      <c r="W3774" s="37">
        <v>9.1731190559570675E-3</v>
      </c>
      <c r="X3774" s="38">
        <v>-1.2043501053303771E-3</v>
      </c>
      <c r="Y3774" s="38">
        <v>-2.9026843157807882E-4</v>
      </c>
      <c r="Z3774" s="38">
        <v>-5.9570250815966577E-3</v>
      </c>
      <c r="AA3774" s="38">
        <v>3.5690837795380502E-3</v>
      </c>
      <c r="AB3774" s="38">
        <v>3.1891983361550958E-3</v>
      </c>
    </row>
    <row r="3775" spans="23:28" x14ac:dyDescent="0.25">
      <c r="W3775" s="37">
        <v>5.4268598114489575E-3</v>
      </c>
      <c r="X3775" s="38">
        <v>7.3377470405612249E-3</v>
      </c>
      <c r="Y3775" s="38">
        <v>1.797932213142849E-3</v>
      </c>
      <c r="Z3775" s="38">
        <v>-1.1662500916526188E-2</v>
      </c>
      <c r="AA3775" s="38">
        <v>-4.525558037031442E-3</v>
      </c>
      <c r="AB3775" s="38">
        <v>-8.7289640497270737E-3</v>
      </c>
    </row>
    <row r="3776" spans="23:28" x14ac:dyDescent="0.25">
      <c r="W3776" s="37">
        <v>2.0915535196749258E-3</v>
      </c>
      <c r="X3776" s="38">
        <v>-8.5728474434654321E-4</v>
      </c>
      <c r="Y3776" s="38">
        <v>4.69853925601783E-3</v>
      </c>
      <c r="Z3776" s="38">
        <v>2.8109312582557319E-3</v>
      </c>
      <c r="AA3776" s="38">
        <v>5.8737993787042796E-3</v>
      </c>
      <c r="AB3776" s="38">
        <v>1.3142727110686247E-2</v>
      </c>
    </row>
    <row r="3777" spans="23:28" x14ac:dyDescent="0.25">
      <c r="W3777" s="37">
        <v>-2.6158769605914125E-3</v>
      </c>
      <c r="X3777" s="38">
        <v>9.0629038711776966E-3</v>
      </c>
      <c r="Y3777" s="38">
        <v>9.1534199469184389E-3</v>
      </c>
      <c r="Z3777" s="38">
        <v>-4.3272163695008206E-3</v>
      </c>
      <c r="AA3777" s="38">
        <v>-3.1738560973200948E-3</v>
      </c>
      <c r="AB3777" s="38">
        <v>1.1918168096496084E-2</v>
      </c>
    </row>
    <row r="3778" spans="23:28" x14ac:dyDescent="0.25">
      <c r="W3778" s="37">
        <v>-2.1371114007721183E-3</v>
      </c>
      <c r="X3778" s="38">
        <v>-1.5051818693100358E-3</v>
      </c>
      <c r="Y3778" s="38">
        <v>-4.4659226609510385E-4</v>
      </c>
      <c r="Z3778" s="38">
        <v>-5.9298553348417055E-4</v>
      </c>
      <c r="AA3778" s="38">
        <v>-1.3935628234222532E-2</v>
      </c>
      <c r="AB3778" s="38">
        <v>-4.6708620708282977E-3</v>
      </c>
    </row>
    <row r="3779" spans="23:28" x14ac:dyDescent="0.25">
      <c r="W3779" s="37">
        <v>-1.7454472617842839E-3</v>
      </c>
      <c r="X3779" s="38">
        <v>-2.9020454552664866E-5</v>
      </c>
      <c r="Y3779" s="38">
        <v>1.3639372189605638E-3</v>
      </c>
      <c r="Z3779" s="38">
        <v>3.1634621889963452E-3</v>
      </c>
      <c r="AA3779" s="38">
        <v>-8.754835001938046E-3</v>
      </c>
      <c r="AB3779" s="38">
        <v>2.0142498421013445E-3</v>
      </c>
    </row>
    <row r="3780" spans="23:28" x14ac:dyDescent="0.25">
      <c r="W3780" s="37">
        <v>3.2641651296202324E-3</v>
      </c>
      <c r="X3780" s="38">
        <v>-3.0779525897960411E-3</v>
      </c>
      <c r="Y3780" s="38">
        <v>1.3057623191831227E-3</v>
      </c>
      <c r="Z3780" s="38">
        <v>9.0304865269274157E-3</v>
      </c>
      <c r="AA3780" s="38">
        <v>-9.5466192614287147E-3</v>
      </c>
      <c r="AB3780" s="38">
        <v>-1.1741312820152961E-2</v>
      </c>
    </row>
    <row r="3781" spans="23:28" x14ac:dyDescent="0.25">
      <c r="W3781" s="37">
        <v>3.6856205497169865E-4</v>
      </c>
      <c r="X3781" s="38">
        <v>-3.0438346695736982E-3</v>
      </c>
      <c r="Y3781" s="38">
        <v>-4.1054103184673292E-3</v>
      </c>
      <c r="Z3781" s="38">
        <v>8.912433443884947E-3</v>
      </c>
      <c r="AA3781" s="38">
        <v>4.5815041777212172E-3</v>
      </c>
      <c r="AB3781" s="38">
        <v>1.8937407993566012E-3</v>
      </c>
    </row>
    <row r="3782" spans="23:28" x14ac:dyDescent="0.25">
      <c r="W3782" s="37">
        <v>-5.8272479236766211E-4</v>
      </c>
      <c r="X3782" s="38">
        <v>6.0476623982685853E-4</v>
      </c>
      <c r="Y3782" s="38">
        <v>-9.980476210752385E-4</v>
      </c>
      <c r="Z3782" s="38">
        <v>4.6722912732657267E-4</v>
      </c>
      <c r="AA3782" s="38">
        <v>-1.1352408217964695E-3</v>
      </c>
      <c r="AB3782" s="38">
        <v>-6.114606181757699E-3</v>
      </c>
    </row>
    <row r="3783" spans="23:28" x14ac:dyDescent="0.25">
      <c r="W3783" s="37">
        <v>2.2985696796225964E-3</v>
      </c>
      <c r="X3783" s="38">
        <v>-4.9118747003740258E-4</v>
      </c>
      <c r="Y3783" s="38">
        <v>3.7946287812279482E-3</v>
      </c>
      <c r="Z3783" s="38">
        <v>3.4290988749773529E-3</v>
      </c>
      <c r="AA3783" s="38">
        <v>-8.2655545010231445E-3</v>
      </c>
      <c r="AB3783" s="38">
        <v>-5.2799890419133588E-3</v>
      </c>
    </row>
    <row r="3784" spans="23:28" x14ac:dyDescent="0.25">
      <c r="W3784" s="37">
        <v>-2.2066442716110026E-3</v>
      </c>
      <c r="X3784" s="38">
        <v>-2.0955112379306227E-4</v>
      </c>
      <c r="Y3784" s="38">
        <v>2.4007880443183242E-3</v>
      </c>
      <c r="Z3784" s="38">
        <v>2.1004945661672533E-3</v>
      </c>
      <c r="AA3784" s="38">
        <v>8.7405565101187667E-3</v>
      </c>
      <c r="AB3784" s="38">
        <v>-3.0118064579379277E-3</v>
      </c>
    </row>
    <row r="3785" spans="23:28" x14ac:dyDescent="0.25">
      <c r="W3785" s="37">
        <v>3.3405223348236175E-4</v>
      </c>
      <c r="X3785" s="38">
        <v>6.6534483837822336E-3</v>
      </c>
      <c r="Y3785" s="38">
        <v>7.3251770100374427E-3</v>
      </c>
      <c r="Z3785" s="38">
        <v>4.3470012686440893E-3</v>
      </c>
      <c r="AA3785" s="38">
        <v>5.6039632146246731E-3</v>
      </c>
      <c r="AB3785" s="38">
        <v>-3.8962772656428567E-3</v>
      </c>
    </row>
    <row r="3786" spans="23:28" x14ac:dyDescent="0.25">
      <c r="W3786" s="37">
        <v>1.663830371397489E-3</v>
      </c>
      <c r="X3786" s="38">
        <v>6.1694535295609967E-3</v>
      </c>
      <c r="Y3786" s="38">
        <v>-2.7758834170948836E-3</v>
      </c>
      <c r="Z3786" s="38">
        <v>-8.347934646434442E-3</v>
      </c>
      <c r="AA3786" s="38">
        <v>4.473042568960227E-3</v>
      </c>
      <c r="AB3786" s="38">
        <v>8.2518525608851635E-3</v>
      </c>
    </row>
    <row r="3787" spans="23:28" x14ac:dyDescent="0.25">
      <c r="W3787" s="37">
        <v>6.9796592151746143E-3</v>
      </c>
      <c r="X3787" s="38">
        <v>1.0124156495090575E-2</v>
      </c>
      <c r="Y3787" s="38">
        <v>1.0769620239931101E-3</v>
      </c>
      <c r="Z3787" s="38">
        <v>7.2932777978450755E-3</v>
      </c>
      <c r="AA3787" s="38">
        <v>7.7521402237005531E-3</v>
      </c>
      <c r="AB3787" s="38">
        <v>2.9986124424216543E-3</v>
      </c>
    </row>
    <row r="3788" spans="23:28" x14ac:dyDescent="0.25">
      <c r="W3788" s="37">
        <v>7.9014544689911415E-3</v>
      </c>
      <c r="X3788" s="38">
        <v>-6.1786720218369728E-3</v>
      </c>
      <c r="Y3788" s="38">
        <v>-1.8239103196232463E-3</v>
      </c>
      <c r="Z3788" s="38">
        <v>6.5764037284054208E-3</v>
      </c>
      <c r="AA3788" s="38">
        <v>1.2955913840513675E-2</v>
      </c>
      <c r="AB3788" s="38">
        <v>-2.6915043564586087E-4</v>
      </c>
    </row>
    <row r="3789" spans="23:28" x14ac:dyDescent="0.25">
      <c r="W3789" s="37">
        <v>-2.124214174729422E-3</v>
      </c>
      <c r="X3789" s="38">
        <v>-2.1060714763952997E-3</v>
      </c>
      <c r="Y3789" s="38">
        <v>5.234829280246777E-3</v>
      </c>
      <c r="Z3789" s="38">
        <v>4.1505405154850447E-3</v>
      </c>
      <c r="AA3789" s="38">
        <v>7.4310107412282377E-3</v>
      </c>
      <c r="AB3789" s="38">
        <v>-1.0524668683604977E-2</v>
      </c>
    </row>
    <row r="3790" spans="23:28" x14ac:dyDescent="0.25">
      <c r="W3790" s="37">
        <v>6.9448832755355386E-3</v>
      </c>
      <c r="X3790" s="38">
        <v>1.5937477680927272E-4</v>
      </c>
      <c r="Y3790" s="38">
        <v>-4.3924405253746969E-4</v>
      </c>
      <c r="Z3790" s="38">
        <v>1.1255804391413403E-2</v>
      </c>
      <c r="AA3790" s="38">
        <v>-7.4887594418134541E-3</v>
      </c>
      <c r="AB3790" s="38">
        <v>1.1968306834102259E-2</v>
      </c>
    </row>
    <row r="3791" spans="23:28" x14ac:dyDescent="0.25">
      <c r="W3791" s="37">
        <v>6.2385486808110725E-3</v>
      </c>
      <c r="X3791" s="38">
        <v>2.6342919798262301E-3</v>
      </c>
      <c r="Y3791" s="38">
        <v>7.0268309018989396E-3</v>
      </c>
      <c r="Z3791" s="38">
        <v>-2.442203248546139E-3</v>
      </c>
      <c r="AA3791" s="38">
        <v>3.1538831181824201E-4</v>
      </c>
      <c r="AB3791" s="38">
        <v>1.5398668464410003E-2</v>
      </c>
    </row>
    <row r="3792" spans="23:28" x14ac:dyDescent="0.25">
      <c r="W3792" s="37">
        <v>-4.7458102926757422E-4</v>
      </c>
      <c r="X3792" s="38">
        <v>9.8588411926903066E-4</v>
      </c>
      <c r="Y3792" s="38">
        <v>2.1174591920986134E-3</v>
      </c>
      <c r="Z3792" s="38">
        <v>-6.1737432194320721E-3</v>
      </c>
      <c r="AA3792" s="38">
        <v>-6.3011441706214101E-3</v>
      </c>
      <c r="AB3792" s="38">
        <v>-5.3440123530104754E-3</v>
      </c>
    </row>
    <row r="3793" spans="23:28" x14ac:dyDescent="0.25">
      <c r="W3793" s="37">
        <v>2.8765640445257302E-3</v>
      </c>
      <c r="X3793" s="38">
        <v>-5.484824707513325E-3</v>
      </c>
      <c r="Y3793" s="38">
        <v>-9.1018371740246942E-4</v>
      </c>
      <c r="Z3793" s="38">
        <v>-3.8166833580078677E-3</v>
      </c>
      <c r="AA3793" s="38">
        <v>3.6104912543203681E-3</v>
      </c>
      <c r="AB3793" s="38">
        <v>-1.6646725926978981E-2</v>
      </c>
    </row>
    <row r="3794" spans="23:28" x14ac:dyDescent="0.25">
      <c r="W3794" s="37">
        <v>-5.4668479151732756E-4</v>
      </c>
      <c r="X3794" s="38">
        <v>2.4044571343984002E-4</v>
      </c>
      <c r="Y3794" s="38">
        <v>5.7265487799246333E-3</v>
      </c>
      <c r="Z3794" s="38">
        <v>1.6486569127948313E-3</v>
      </c>
      <c r="AA3794" s="38">
        <v>4.4311537895817309E-3</v>
      </c>
      <c r="AB3794" s="38">
        <v>-6.3282240340537099E-3</v>
      </c>
    </row>
    <row r="3795" spans="23:28" x14ac:dyDescent="0.25">
      <c r="W3795" s="37">
        <v>1.8309573215432463E-3</v>
      </c>
      <c r="X3795" s="38">
        <v>1.239762866840465E-3</v>
      </c>
      <c r="Y3795" s="38">
        <v>1.0995692974168924E-2</v>
      </c>
      <c r="Z3795" s="38">
        <v>1.5625686567847151E-2</v>
      </c>
      <c r="AA3795" s="38">
        <v>2.5055075785610824E-3</v>
      </c>
      <c r="AB3795" s="38">
        <v>-2.3329033853187867E-4</v>
      </c>
    </row>
    <row r="3796" spans="23:28" x14ac:dyDescent="0.25">
      <c r="W3796" s="37">
        <v>-1.8920260890823556E-3</v>
      </c>
      <c r="X3796" s="38">
        <v>8.5294652833690626E-3</v>
      </c>
      <c r="Y3796" s="38">
        <v>6.1998576421079636E-3</v>
      </c>
      <c r="Z3796" s="38">
        <v>-7.8313161399535605E-3</v>
      </c>
      <c r="AA3796" s="38">
        <v>-4.7211510572116823E-3</v>
      </c>
      <c r="AB3796" s="38">
        <v>-1.6513351612375119E-4</v>
      </c>
    </row>
    <row r="3797" spans="23:28" x14ac:dyDescent="0.25">
      <c r="W3797" s="37">
        <v>-1.2062681298644748E-3</v>
      </c>
      <c r="X3797" s="38">
        <v>1.1310718898836059E-2</v>
      </c>
      <c r="Y3797" s="38">
        <v>-5.7420197430896229E-3</v>
      </c>
      <c r="Z3797" s="38">
        <v>3.1321791569382182E-3</v>
      </c>
      <c r="AA3797" s="38">
        <v>8.84488501115702E-3</v>
      </c>
      <c r="AB3797" s="38">
        <v>1.3138736134248029E-2</v>
      </c>
    </row>
    <row r="3798" spans="23:28" x14ac:dyDescent="0.25">
      <c r="W3798" s="37">
        <v>-7.0907388817577138E-4</v>
      </c>
      <c r="X3798" s="38">
        <v>6.7978751328701039E-4</v>
      </c>
      <c r="Y3798" s="38">
        <v>8.0030887880056987E-4</v>
      </c>
      <c r="Z3798" s="38">
        <v>2.2086052475344328E-3</v>
      </c>
      <c r="AA3798" s="38">
        <v>2.2627925464883446E-3</v>
      </c>
      <c r="AB3798" s="38">
        <v>2.2751652080514758E-4</v>
      </c>
    </row>
    <row r="3799" spans="23:28" x14ac:dyDescent="0.25">
      <c r="W3799" s="37">
        <v>-6.0045304371684318E-3</v>
      </c>
      <c r="X3799" s="38">
        <v>-7.652130163682159E-3</v>
      </c>
      <c r="Y3799" s="38">
        <v>7.6885156300282699E-3</v>
      </c>
      <c r="Z3799" s="38">
        <v>1.0223891020643349E-3</v>
      </c>
      <c r="AA3799" s="38">
        <v>7.4552134866360574E-3</v>
      </c>
      <c r="AB3799" s="38">
        <v>-6.4973206996124643E-3</v>
      </c>
    </row>
    <row r="3800" spans="23:28" x14ac:dyDescent="0.25">
      <c r="W3800" s="37">
        <v>2.0629458185780093E-3</v>
      </c>
      <c r="X3800" s="38">
        <v>-4.5203775946210953E-3</v>
      </c>
      <c r="Y3800" s="38">
        <v>-5.6754354267890455E-3</v>
      </c>
      <c r="Z3800" s="38">
        <v>-2.8671391502655755E-3</v>
      </c>
      <c r="AA3800" s="38">
        <v>1.0409399979934095E-2</v>
      </c>
      <c r="AB3800" s="38">
        <v>5.9338582310705535E-3</v>
      </c>
    </row>
    <row r="3801" spans="23:28" x14ac:dyDescent="0.25">
      <c r="W3801" s="37">
        <v>-7.0225654189940544E-3</v>
      </c>
      <c r="X3801" s="38">
        <v>2.226128324546154E-4</v>
      </c>
      <c r="Y3801" s="38">
        <v>7.7245230095613813E-4</v>
      </c>
      <c r="Z3801" s="38">
        <v>2.2840046684279511E-3</v>
      </c>
      <c r="AA3801" s="38">
        <v>1.0218558887671678E-2</v>
      </c>
      <c r="AB3801" s="38">
        <v>3.1137554664259371E-3</v>
      </c>
    </row>
    <row r="3802" spans="23:28" x14ac:dyDescent="0.25">
      <c r="W3802" s="37">
        <v>3.7028323868056757E-3</v>
      </c>
      <c r="X3802" s="38">
        <v>1.6080183993617539E-3</v>
      </c>
      <c r="Y3802" s="38">
        <v>3.8040253633003888E-3</v>
      </c>
      <c r="Z3802" s="38">
        <v>4.2128719913591336E-3</v>
      </c>
      <c r="AA3802" s="38">
        <v>8.3480869908351442E-3</v>
      </c>
      <c r="AB3802" s="38">
        <v>-3.0100278751306179E-4</v>
      </c>
    </row>
    <row r="3803" spans="23:28" x14ac:dyDescent="0.25">
      <c r="W3803" s="37">
        <v>-1.0662044451251859E-3</v>
      </c>
      <c r="X3803" s="38">
        <v>-2.7708313561779501E-3</v>
      </c>
      <c r="Y3803" s="38">
        <v>-6.7676842326945931E-4</v>
      </c>
      <c r="Z3803" s="38">
        <v>8.5620966031739951E-3</v>
      </c>
      <c r="AA3803" s="38">
        <v>9.8192641972564155E-4</v>
      </c>
      <c r="AB3803" s="38">
        <v>-2.0496782086738678E-4</v>
      </c>
    </row>
    <row r="3804" spans="23:28" x14ac:dyDescent="0.25">
      <c r="W3804" s="37">
        <v>7.0410944908857334E-3</v>
      </c>
      <c r="X3804" s="38">
        <v>-2.4717763401204134E-3</v>
      </c>
      <c r="Y3804" s="38">
        <v>1.0113413764478173E-2</v>
      </c>
      <c r="Z3804" s="38">
        <v>5.5710206193736664E-3</v>
      </c>
      <c r="AA3804" s="38">
        <v>1.1407121488545089E-2</v>
      </c>
      <c r="AB3804" s="38">
        <v>2.4731702104749276E-3</v>
      </c>
    </row>
    <row r="3805" spans="23:28" x14ac:dyDescent="0.25">
      <c r="W3805" s="37">
        <v>-4.2660375902429225E-3</v>
      </c>
      <c r="X3805" s="38">
        <v>1.0141158807309694E-3</v>
      </c>
      <c r="Y3805" s="38">
        <v>-7.9884877045027676E-3</v>
      </c>
      <c r="Z3805" s="38">
        <v>6.8800989068506166E-3</v>
      </c>
      <c r="AA3805" s="38">
        <v>9.1857097832951685E-3</v>
      </c>
      <c r="AB3805" s="38">
        <v>2.6565539009301576E-3</v>
      </c>
    </row>
    <row r="3806" spans="23:28" x14ac:dyDescent="0.25">
      <c r="W3806" s="37">
        <v>-3.8836828343861273E-3</v>
      </c>
      <c r="X3806" s="38">
        <v>-4.3447520576810348E-3</v>
      </c>
      <c r="Y3806" s="38">
        <v>3.1538226044664046E-3</v>
      </c>
      <c r="Z3806" s="38">
        <v>5.8010412904706751E-3</v>
      </c>
      <c r="AA3806" s="38">
        <v>4.493173324689269E-3</v>
      </c>
      <c r="AB3806" s="38">
        <v>1.388820126420469E-2</v>
      </c>
    </row>
    <row r="3807" spans="23:28" x14ac:dyDescent="0.25">
      <c r="W3807" s="37">
        <v>-3.3334075260441753E-3</v>
      </c>
      <c r="X3807" s="38">
        <v>-2.3111605080193835E-3</v>
      </c>
      <c r="Y3807" s="38">
        <v>1.2376355567117572E-3</v>
      </c>
      <c r="Z3807" s="38">
        <v>-3.6960922936377766E-4</v>
      </c>
      <c r="AA3807" s="38">
        <v>-4.4964200095739216E-3</v>
      </c>
      <c r="AB3807" s="38">
        <v>8.1166288886255645E-3</v>
      </c>
    </row>
    <row r="3808" spans="23:28" x14ac:dyDescent="0.25">
      <c r="W3808" s="37">
        <v>-5.3019595134188415E-3</v>
      </c>
      <c r="X3808" s="38">
        <v>8.5639952683413869E-4</v>
      </c>
      <c r="Y3808" s="38">
        <v>5.4041286880747073E-4</v>
      </c>
      <c r="Z3808" s="38">
        <v>1.4755336590798106E-2</v>
      </c>
      <c r="AA3808" s="38">
        <v>8.8217518315184852E-3</v>
      </c>
      <c r="AB3808" s="38">
        <v>8.3137797709117878E-3</v>
      </c>
    </row>
    <row r="3809" spans="23:28" x14ac:dyDescent="0.25">
      <c r="W3809" s="37">
        <v>-5.2694550822721788E-3</v>
      </c>
      <c r="X3809" s="38">
        <v>3.7892544312635437E-3</v>
      </c>
      <c r="Y3809" s="38">
        <v>8.5620831037464089E-3</v>
      </c>
      <c r="Z3809" s="38">
        <v>4.7906421328490975E-3</v>
      </c>
      <c r="AA3809" s="38">
        <v>7.1608078688848763E-3</v>
      </c>
      <c r="AB3809" s="38">
        <v>1.073519681664402E-3</v>
      </c>
    </row>
    <row r="3810" spans="23:28" x14ac:dyDescent="0.25">
      <c r="W3810" s="37">
        <v>-4.3005188990733589E-3</v>
      </c>
      <c r="X3810" s="38">
        <v>1.4033326786156977E-3</v>
      </c>
      <c r="Y3810" s="38">
        <v>-3.2418373798136593E-4</v>
      </c>
      <c r="Z3810" s="38">
        <v>8.7628075433087357E-3</v>
      </c>
      <c r="AA3810" s="38">
        <v>7.7709034631960093E-3</v>
      </c>
      <c r="AB3810" s="38">
        <v>2.4668986760720147E-3</v>
      </c>
    </row>
    <row r="3811" spans="23:28" x14ac:dyDescent="0.25">
      <c r="W3811" s="37">
        <v>1.8234204753738593E-3</v>
      </c>
      <c r="X3811" s="38">
        <v>6.8724897917272756E-3</v>
      </c>
      <c r="Y3811" s="38">
        <v>2.8151261045000868E-3</v>
      </c>
      <c r="Z3811" s="38">
        <v>-7.1916905987280191E-3</v>
      </c>
      <c r="AA3811" s="38">
        <v>1.8746624083258211E-3</v>
      </c>
      <c r="AB3811" s="38">
        <v>7.3591325884663091E-4</v>
      </c>
    </row>
    <row r="3812" spans="23:28" x14ac:dyDescent="0.25">
      <c r="W3812" s="37">
        <v>3.606678196773282E-3</v>
      </c>
      <c r="X3812" s="38">
        <v>9.2147667671961253E-3</v>
      </c>
      <c r="Y3812" s="38">
        <v>4.9812449599845425E-3</v>
      </c>
      <c r="Z3812" s="38">
        <v>-3.0202021700351917E-4</v>
      </c>
      <c r="AA3812" s="38">
        <v>4.7510914701968431E-3</v>
      </c>
      <c r="AB3812" s="38">
        <v>-1.0966862165436032E-2</v>
      </c>
    </row>
    <row r="3813" spans="23:28" x14ac:dyDescent="0.25">
      <c r="W3813" s="37">
        <v>5.9314673444518119E-3</v>
      </c>
      <c r="X3813" s="38">
        <v>-2.0434492873609993E-3</v>
      </c>
      <c r="Y3813" s="38">
        <v>7.5375286592621717E-3</v>
      </c>
      <c r="Z3813" s="38">
        <v>-1.9778427228346121E-3</v>
      </c>
      <c r="AA3813" s="38">
        <v>-5.8278918767347932E-3</v>
      </c>
      <c r="AB3813" s="38">
        <v>7.4771922960611848E-3</v>
      </c>
    </row>
    <row r="3814" spans="23:28" x14ac:dyDescent="0.25">
      <c r="W3814" s="37">
        <v>7.8820278440602121E-3</v>
      </c>
      <c r="X3814" s="38">
        <v>2.0012683060267591E-3</v>
      </c>
      <c r="Y3814" s="38">
        <v>-2.159281798085424E-5</v>
      </c>
      <c r="Z3814" s="38">
        <v>1.438253447607276E-2</v>
      </c>
      <c r="AA3814" s="38">
        <v>-2.566090628434904E-3</v>
      </c>
      <c r="AB3814" s="38">
        <v>-1.4377603200624435E-3</v>
      </c>
    </row>
    <row r="3815" spans="23:28" x14ac:dyDescent="0.25">
      <c r="W3815" s="37">
        <v>4.400418347357481E-3</v>
      </c>
      <c r="X3815" s="38">
        <v>-4.3886693422100507E-3</v>
      </c>
      <c r="Y3815" s="38">
        <v>-5.1954385180091782E-3</v>
      </c>
      <c r="Z3815" s="38">
        <v>6.7775137570715732E-4</v>
      </c>
      <c r="AA3815" s="38">
        <v>-9.1515522252768287E-3</v>
      </c>
      <c r="AB3815" s="38">
        <v>1.1729753763471672E-2</v>
      </c>
    </row>
    <row r="3816" spans="23:28" x14ac:dyDescent="0.25">
      <c r="W3816" s="37">
        <v>9.4645944636780766E-3</v>
      </c>
      <c r="X3816" s="38">
        <v>4.9948378480403335E-3</v>
      </c>
      <c r="Y3816" s="38">
        <v>2.2462040890819483E-3</v>
      </c>
      <c r="Z3816" s="38">
        <v>9.1417227516387353E-3</v>
      </c>
      <c r="AA3816" s="38">
        <v>5.4579216485843062E-3</v>
      </c>
      <c r="AB3816" s="38">
        <v>-7.8358237679945885E-3</v>
      </c>
    </row>
    <row r="3817" spans="23:28" x14ac:dyDescent="0.25">
      <c r="W3817" s="37">
        <v>-2.6879094411939143E-3</v>
      </c>
      <c r="X3817" s="38">
        <v>6.2696163311338751E-3</v>
      </c>
      <c r="Y3817" s="38">
        <v>2.3258380161096279E-4</v>
      </c>
      <c r="Z3817" s="38">
        <v>1.4817930253531085E-2</v>
      </c>
      <c r="AA3817" s="38">
        <v>7.0315174171701068E-4</v>
      </c>
      <c r="AB3817" s="38">
        <v>2.8165618722472575E-3</v>
      </c>
    </row>
    <row r="3818" spans="23:28" x14ac:dyDescent="0.25">
      <c r="W3818" s="37">
        <v>-7.6181378381093966E-3</v>
      </c>
      <c r="X3818" s="38">
        <v>9.5244005185813885E-3</v>
      </c>
      <c r="Y3818" s="38">
        <v>5.5231988465526231E-3</v>
      </c>
      <c r="Z3818" s="38">
        <v>9.428085998780443E-3</v>
      </c>
      <c r="AA3818" s="38">
        <v>-3.5112735385075212E-3</v>
      </c>
      <c r="AB3818" s="38">
        <v>5.0897258814657106E-4</v>
      </c>
    </row>
    <row r="3819" spans="23:28" x14ac:dyDescent="0.25">
      <c r="W3819" s="37">
        <v>-3.2222363643231804E-4</v>
      </c>
      <c r="X3819" s="38">
        <v>4.550907024418847E-3</v>
      </c>
      <c r="Y3819" s="38">
        <v>2.8256023988920791E-3</v>
      </c>
      <c r="Z3819" s="38">
        <v>2.1210542648378759E-2</v>
      </c>
      <c r="AA3819" s="38">
        <v>8.549975169543176E-3</v>
      </c>
      <c r="AB3819" s="38">
        <v>-1.7329248884048866E-3</v>
      </c>
    </row>
    <row r="3820" spans="23:28" x14ac:dyDescent="0.25">
      <c r="W3820" s="37">
        <v>8.8896560100547501E-4</v>
      </c>
      <c r="X3820" s="38">
        <v>1.6131960390121094E-3</v>
      </c>
      <c r="Y3820" s="38">
        <v>1.5135124913789334E-2</v>
      </c>
      <c r="Z3820" s="38">
        <v>1.2963398713338392E-3</v>
      </c>
      <c r="AA3820" s="38">
        <v>-6.6319455835502595E-3</v>
      </c>
      <c r="AB3820" s="38">
        <v>1.8202598802294233E-3</v>
      </c>
    </row>
    <row r="3821" spans="23:28" x14ac:dyDescent="0.25">
      <c r="W3821" s="37">
        <v>5.2940668547293169E-3</v>
      </c>
      <c r="X3821" s="38">
        <v>1.6620348062824633E-3</v>
      </c>
      <c r="Y3821" s="38">
        <v>-6.5728182693841524E-3</v>
      </c>
      <c r="Z3821" s="38">
        <v>-5.8638797501487719E-3</v>
      </c>
      <c r="AA3821" s="38">
        <v>3.3347724785096943E-3</v>
      </c>
      <c r="AB3821" s="38">
        <v>8.599117817435763E-3</v>
      </c>
    </row>
    <row r="3822" spans="23:28" x14ac:dyDescent="0.25">
      <c r="W3822" s="37">
        <v>-1.8776557089964627E-3</v>
      </c>
      <c r="X3822" s="38">
        <v>-4.4828260817885166E-3</v>
      </c>
      <c r="Y3822" s="38">
        <v>-9.2486163516368827E-4</v>
      </c>
      <c r="Z3822" s="38">
        <v>-9.2482291226304372E-3</v>
      </c>
      <c r="AA3822" s="38">
        <v>7.1091020036954432E-3</v>
      </c>
      <c r="AB3822" s="38">
        <v>3.4453921933949461E-3</v>
      </c>
    </row>
    <row r="3823" spans="23:28" x14ac:dyDescent="0.25">
      <c r="W3823" s="37">
        <v>9.7882799764047374E-4</v>
      </c>
      <c r="X3823" s="38">
        <v>-1.4406739294136059E-3</v>
      </c>
      <c r="Y3823" s="38">
        <v>-5.4170818629667343E-3</v>
      </c>
      <c r="Z3823" s="38">
        <v>1.0941594139995868E-2</v>
      </c>
      <c r="AA3823" s="38">
        <v>-6.6267963883467019E-3</v>
      </c>
      <c r="AB3823" s="38">
        <v>4.1510739641911643E-3</v>
      </c>
    </row>
    <row r="3824" spans="23:28" x14ac:dyDescent="0.25">
      <c r="W3824" s="37">
        <v>-6.6782557496626377E-4</v>
      </c>
      <c r="X3824" s="38">
        <v>2.9278532477073895E-3</v>
      </c>
      <c r="Y3824" s="38">
        <v>-6.9910556334856662E-3</v>
      </c>
      <c r="Z3824" s="38">
        <v>7.2047828333154026E-3</v>
      </c>
      <c r="AA3824" s="38">
        <v>-3.3309905883390457E-3</v>
      </c>
      <c r="AB3824" s="38">
        <v>1.1006264607080084E-3</v>
      </c>
    </row>
    <row r="3825" spans="23:28" x14ac:dyDescent="0.25">
      <c r="W3825" s="37">
        <v>1.7071173397183882E-3</v>
      </c>
      <c r="X3825" s="38">
        <v>4.0385223544726605E-3</v>
      </c>
      <c r="Y3825" s="38">
        <v>-1.0937397991662148E-2</v>
      </c>
      <c r="Z3825" s="38">
        <v>-7.9222259834466971E-3</v>
      </c>
      <c r="AA3825" s="38">
        <v>-7.0998042100574822E-3</v>
      </c>
      <c r="AB3825" s="38">
        <v>2.7121089637024854E-3</v>
      </c>
    </row>
    <row r="3826" spans="23:28" x14ac:dyDescent="0.25">
      <c r="W3826" s="37">
        <v>-6.4897870743297953E-4</v>
      </c>
      <c r="X3826" s="38">
        <v>-2.9339270051641506E-3</v>
      </c>
      <c r="Y3826" s="38">
        <v>4.6197757847527103E-3</v>
      </c>
      <c r="Z3826" s="38">
        <v>-1.1242615561667481E-2</v>
      </c>
      <c r="AA3826" s="38">
        <v>-1.4824406829476357E-2</v>
      </c>
      <c r="AB3826" s="38">
        <v>4.7610561445129863E-3</v>
      </c>
    </row>
    <row r="3827" spans="23:28" x14ac:dyDescent="0.25">
      <c r="W3827" s="37">
        <v>9.6049907961045389E-3</v>
      </c>
      <c r="X3827" s="38">
        <v>5.6297254721139325E-3</v>
      </c>
      <c r="Y3827" s="38">
        <v>1.4078974509502582E-4</v>
      </c>
      <c r="Z3827" s="38">
        <v>4.0024877360621755E-3</v>
      </c>
      <c r="AA3827" s="38">
        <v>5.7963322579860687E-3</v>
      </c>
      <c r="AB3827" s="38">
        <v>-3.5826837766886454E-3</v>
      </c>
    </row>
    <row r="3828" spans="23:28" x14ac:dyDescent="0.25">
      <c r="W3828" s="37">
        <v>4.4657741136674301E-3</v>
      </c>
      <c r="X3828" s="38">
        <v>5.9150406675835257E-3</v>
      </c>
      <c r="Y3828" s="38">
        <v>1.747309129817586E-3</v>
      </c>
      <c r="Z3828" s="38">
        <v>-9.6961005662597028E-4</v>
      </c>
      <c r="AA3828" s="38">
        <v>1.7187757763266562E-2</v>
      </c>
      <c r="AB3828" s="38">
        <v>-4.2000263748705039E-4</v>
      </c>
    </row>
    <row r="3829" spans="23:28" x14ac:dyDescent="0.25">
      <c r="W3829" s="37">
        <v>9.2681612522923385E-3</v>
      </c>
      <c r="X3829" s="38">
        <v>2.5301178700610763E-3</v>
      </c>
      <c r="Y3829" s="38">
        <v>4.6136306792082908E-3</v>
      </c>
      <c r="Z3829" s="38">
        <v>-3.7154516318594691E-3</v>
      </c>
      <c r="AA3829" s="38">
        <v>1.2753063052613287E-2</v>
      </c>
      <c r="AB3829" s="38">
        <v>-5.0164001400968116E-3</v>
      </c>
    </row>
    <row r="3830" spans="23:28" x14ac:dyDescent="0.25">
      <c r="W3830" s="37">
        <v>4.7653186038573037E-3</v>
      </c>
      <c r="X3830" s="38">
        <v>5.1393757464902592E-3</v>
      </c>
      <c r="Y3830" s="38">
        <v>4.5911356442535182E-3</v>
      </c>
      <c r="Z3830" s="38">
        <v>8.5244520899606865E-3</v>
      </c>
      <c r="AA3830" s="38">
        <v>-3.4920366341713817E-3</v>
      </c>
      <c r="AB3830" s="38">
        <v>1.4386905630896217E-2</v>
      </c>
    </row>
    <row r="3831" spans="23:28" x14ac:dyDescent="0.25">
      <c r="W3831" s="37">
        <v>4.8007598388707263E-3</v>
      </c>
      <c r="X3831" s="38">
        <v>-1.7054148199567862E-3</v>
      </c>
      <c r="Y3831" s="38">
        <v>6.5597165035374931E-3</v>
      </c>
      <c r="Z3831" s="38">
        <v>1.1199448016060341E-2</v>
      </c>
      <c r="AA3831" s="38">
        <v>2.9228827007580548E-3</v>
      </c>
      <c r="AB3831" s="38">
        <v>-8.2533671012366538E-3</v>
      </c>
    </row>
    <row r="3832" spans="23:28" x14ac:dyDescent="0.25">
      <c r="W3832" s="37">
        <v>4.2009580420184645E-3</v>
      </c>
      <c r="X3832" s="38">
        <v>1.96269216555811E-3</v>
      </c>
      <c r="Y3832" s="38">
        <v>-3.0899871553141563E-3</v>
      </c>
      <c r="Z3832" s="38">
        <v>3.9643188491310863E-3</v>
      </c>
      <c r="AA3832" s="38">
        <v>-4.1184813052415848E-3</v>
      </c>
      <c r="AB3832" s="38">
        <v>-2.2299775274528654E-3</v>
      </c>
    </row>
    <row r="3833" spans="23:28" x14ac:dyDescent="0.25">
      <c r="W3833" s="37">
        <v>3.9001684990565989E-3</v>
      </c>
      <c r="X3833" s="38">
        <v>2.1045812925658538E-3</v>
      </c>
      <c r="Y3833" s="38">
        <v>2.2699886090354997E-3</v>
      </c>
      <c r="Z3833" s="38">
        <v>3.2718971541100469E-3</v>
      </c>
      <c r="AA3833" s="38">
        <v>1.0297309487313031E-2</v>
      </c>
      <c r="AB3833" s="38">
        <v>1.0780388755723834E-3</v>
      </c>
    </row>
    <row r="3834" spans="23:28" x14ac:dyDescent="0.25">
      <c r="W3834" s="37">
        <v>5.3002924232569055E-4</v>
      </c>
      <c r="X3834" s="38">
        <v>-5.0765868965972905E-3</v>
      </c>
      <c r="Y3834" s="38">
        <v>6.3995735723015972E-3</v>
      </c>
      <c r="Z3834" s="38">
        <v>-3.9312590153429486E-3</v>
      </c>
      <c r="AA3834" s="38">
        <v>8.7206625868100664E-3</v>
      </c>
      <c r="AB3834" s="38">
        <v>1.6415596090961479E-2</v>
      </c>
    </row>
    <row r="3835" spans="23:28" x14ac:dyDescent="0.25">
      <c r="W3835" s="37">
        <v>-1.2565169390669326E-3</v>
      </c>
      <c r="X3835" s="38">
        <v>4.536927397362887E-3</v>
      </c>
      <c r="Y3835" s="38">
        <v>-8.7804412664321714E-3</v>
      </c>
      <c r="Z3835" s="38">
        <v>-4.805541795275349E-3</v>
      </c>
      <c r="AA3835" s="38">
        <v>-2.617162393918261E-3</v>
      </c>
      <c r="AB3835" s="38">
        <v>2.3911288145758592E-3</v>
      </c>
    </row>
    <row r="3836" spans="23:28" x14ac:dyDescent="0.25">
      <c r="W3836" s="37">
        <v>6.498099414783064E-3</v>
      </c>
      <c r="X3836" s="38">
        <v>-4.0478062485126429E-3</v>
      </c>
      <c r="Y3836" s="38">
        <v>-5.1131706090440281E-3</v>
      </c>
      <c r="Z3836" s="38">
        <v>8.0780030665038791E-3</v>
      </c>
      <c r="AA3836" s="38">
        <v>-1.1588629457866774E-3</v>
      </c>
      <c r="AB3836" s="38">
        <v>9.1360550676530695E-3</v>
      </c>
    </row>
    <row r="3837" spans="23:28" x14ac:dyDescent="0.25">
      <c r="W3837" s="37">
        <v>-3.2456167446216571E-4</v>
      </c>
      <c r="X3837" s="38">
        <v>2.3487566320545751E-4</v>
      </c>
      <c r="Y3837" s="38">
        <v>3.5861887754923376E-3</v>
      </c>
      <c r="Z3837" s="38">
        <v>4.9928640972495483E-3</v>
      </c>
      <c r="AA3837" s="38">
        <v>-5.2597385400906206E-3</v>
      </c>
      <c r="AB3837" s="38">
        <v>6.2404255892364747E-3</v>
      </c>
    </row>
    <row r="3838" spans="23:28" x14ac:dyDescent="0.25">
      <c r="W3838" s="37">
        <v>1.897952565739979E-3</v>
      </c>
      <c r="X3838" s="38">
        <v>-4.1179278398194583E-3</v>
      </c>
      <c r="Y3838" s="38">
        <v>-5.9418585528546843E-4</v>
      </c>
      <c r="Z3838" s="38">
        <v>-1.7672652772205766E-3</v>
      </c>
      <c r="AA3838" s="38">
        <v>-6.75923918960616E-3</v>
      </c>
      <c r="AB3838" s="38">
        <v>3.8628013761684999E-3</v>
      </c>
    </row>
    <row r="3839" spans="23:28" x14ac:dyDescent="0.25">
      <c r="W3839" s="37">
        <v>1.3475983419083057E-2</v>
      </c>
      <c r="X3839" s="38">
        <v>-1.8053432652086485E-3</v>
      </c>
      <c r="Y3839" s="38">
        <v>-2.9154007581350012E-3</v>
      </c>
      <c r="Z3839" s="38">
        <v>-5.3310332570334143E-3</v>
      </c>
      <c r="AA3839" s="38">
        <v>-4.9496561440639198E-3</v>
      </c>
      <c r="AB3839" s="38">
        <v>-1.9774846551730299E-2</v>
      </c>
    </row>
    <row r="3840" spans="23:28" x14ac:dyDescent="0.25">
      <c r="W3840" s="37">
        <v>-4.243892453829176E-4</v>
      </c>
      <c r="X3840" s="38">
        <v>2.7357192155031953E-3</v>
      </c>
      <c r="Y3840" s="38">
        <v>-2.151951601441761E-3</v>
      </c>
      <c r="Z3840" s="38">
        <v>-2.3762701531893984E-3</v>
      </c>
      <c r="AA3840" s="38">
        <v>4.1035610739607363E-3</v>
      </c>
      <c r="AB3840" s="38">
        <v>-5.9979623493869438E-3</v>
      </c>
    </row>
    <row r="3841" spans="23:28" x14ac:dyDescent="0.25">
      <c r="W3841" s="37">
        <v>6.4421575780201235E-3</v>
      </c>
      <c r="X3841" s="38">
        <v>-4.3597944634020678E-3</v>
      </c>
      <c r="Y3841" s="38">
        <v>2.3342906211255463E-4</v>
      </c>
      <c r="Z3841" s="38">
        <v>2.0859431954988392E-3</v>
      </c>
      <c r="AA3841" s="38">
        <v>9.0264867695514107E-4</v>
      </c>
      <c r="AB3841" s="38">
        <v>-2.6191731898175929E-3</v>
      </c>
    </row>
    <row r="3842" spans="23:28" x14ac:dyDescent="0.25">
      <c r="W3842" s="37">
        <v>1.1506832970539108E-3</v>
      </c>
      <c r="X3842" s="38">
        <v>4.3799359130171061E-3</v>
      </c>
      <c r="Y3842" s="38">
        <v>-2.4310541511535127E-3</v>
      </c>
      <c r="Z3842" s="38">
        <v>7.5180536403531722E-4</v>
      </c>
      <c r="AA3842" s="38">
        <v>9.4700767623260608E-3</v>
      </c>
      <c r="AB3842" s="38">
        <v>-1.5315482663605508E-3</v>
      </c>
    </row>
    <row r="3843" spans="23:28" x14ac:dyDescent="0.25">
      <c r="W3843" s="37">
        <v>7.2991150454967272E-3</v>
      </c>
      <c r="X3843" s="38">
        <v>2.0887704161177681E-3</v>
      </c>
      <c r="Y3843" s="38">
        <v>5.3354337892902552E-3</v>
      </c>
      <c r="Z3843" s="38">
        <v>1.149625624822147E-3</v>
      </c>
      <c r="AA3843" s="38">
        <v>2.6284770830068737E-3</v>
      </c>
      <c r="AB3843" s="38">
        <v>1.7626254851951671E-3</v>
      </c>
    </row>
    <row r="3844" spans="23:28" x14ac:dyDescent="0.25">
      <c r="W3844" s="37">
        <v>3.2995208266569532E-3</v>
      </c>
      <c r="X3844" s="38">
        <v>8.516012510517625E-5</v>
      </c>
      <c r="Y3844" s="38">
        <v>-1.0696825747296681E-2</v>
      </c>
      <c r="Z3844" s="38">
        <v>2.0868815484674993E-3</v>
      </c>
      <c r="AA3844" s="38">
        <v>5.9826200559735298E-3</v>
      </c>
      <c r="AB3844" s="38">
        <v>-7.0643904097196356E-4</v>
      </c>
    </row>
    <row r="3845" spans="23:28" x14ac:dyDescent="0.25">
      <c r="W3845" s="37">
        <v>-1.5727315258263846E-4</v>
      </c>
      <c r="X3845" s="38">
        <v>-7.0568869088892825E-3</v>
      </c>
      <c r="Y3845" s="38">
        <v>-6.3770756805264688E-3</v>
      </c>
      <c r="Z3845" s="38">
        <v>-4.8070459198868778E-3</v>
      </c>
      <c r="AA3845" s="38">
        <v>9.7892504673916837E-3</v>
      </c>
      <c r="AB3845" s="38">
        <v>1.3822433997016924E-2</v>
      </c>
    </row>
    <row r="3846" spans="23:28" x14ac:dyDescent="0.25">
      <c r="W3846" s="37">
        <v>1.2911604153472581E-3</v>
      </c>
      <c r="X3846" s="38">
        <v>2.6717020034790036E-2</v>
      </c>
      <c r="Y3846" s="38">
        <v>1.309914584274884E-3</v>
      </c>
      <c r="Z3846" s="38">
        <v>8.0533575017681866E-3</v>
      </c>
      <c r="AA3846" s="38">
        <v>4.3380480893654748E-3</v>
      </c>
      <c r="AB3846" s="38">
        <v>-4.2886506172304505E-3</v>
      </c>
    </row>
    <row r="3847" spans="23:28" x14ac:dyDescent="0.25">
      <c r="W3847" s="37">
        <v>-1.2876290020372835E-3</v>
      </c>
      <c r="X3847" s="38">
        <v>2.0827480036823545E-3</v>
      </c>
      <c r="Y3847" s="38">
        <v>1.3241642673668686E-2</v>
      </c>
      <c r="Z3847" s="38">
        <v>-9.0728123147244336E-3</v>
      </c>
      <c r="AA3847" s="38">
        <v>2.6331984519027173E-3</v>
      </c>
      <c r="AB3847" s="38">
        <v>3.2106959487340648E-3</v>
      </c>
    </row>
    <row r="3848" spans="23:28" x14ac:dyDescent="0.25">
      <c r="W3848" s="37">
        <v>4.2153949516417922E-3</v>
      </c>
      <c r="X3848" s="38">
        <v>-2.3494423405500124E-3</v>
      </c>
      <c r="Y3848" s="38">
        <v>4.3459915894378358E-3</v>
      </c>
      <c r="Z3848" s="38">
        <v>1.74275439651974E-3</v>
      </c>
      <c r="AA3848" s="38">
        <v>-5.0718922319822014E-3</v>
      </c>
      <c r="AB3848" s="38">
        <v>-4.188138378698204E-3</v>
      </c>
    </row>
    <row r="3849" spans="23:28" x14ac:dyDescent="0.25">
      <c r="W3849" s="37">
        <v>2.0526432444952659E-3</v>
      </c>
      <c r="X3849" s="38">
        <v>-2.9149495933088474E-3</v>
      </c>
      <c r="Y3849" s="38">
        <v>-3.4848903937439897E-3</v>
      </c>
      <c r="Z3849" s="38">
        <v>5.3172582382387187E-3</v>
      </c>
      <c r="AA3849" s="38">
        <v>1.0957048212829976E-2</v>
      </c>
      <c r="AB3849" s="38">
        <v>5.6083505036316639E-3</v>
      </c>
    </row>
    <row r="3850" spans="23:28" x14ac:dyDescent="0.25">
      <c r="W3850" s="37">
        <v>1.0175205957237631E-2</v>
      </c>
      <c r="X3850" s="38">
        <v>7.6501146193186289E-4</v>
      </c>
      <c r="Y3850" s="38">
        <v>5.1367173642152923E-3</v>
      </c>
      <c r="Z3850" s="38">
        <v>-1.066895180582651E-3</v>
      </c>
      <c r="AA3850" s="38">
        <v>-3.8041817641817034E-3</v>
      </c>
      <c r="AB3850" s="38">
        <v>4.9018805988329407E-3</v>
      </c>
    </row>
    <row r="3851" spans="23:28" x14ac:dyDescent="0.25">
      <c r="W3851" s="37">
        <v>3.861818972835317E-3</v>
      </c>
      <c r="X3851" s="38">
        <v>5.7883574507068261E-3</v>
      </c>
      <c r="Y3851" s="38">
        <v>-2.3628281560049793E-4</v>
      </c>
      <c r="Z3851" s="38">
        <v>-8.9454181913315562E-4</v>
      </c>
      <c r="AA3851" s="38">
        <v>4.6232630812563002E-3</v>
      </c>
      <c r="AB3851" s="38">
        <v>-3.0631860873778349E-3</v>
      </c>
    </row>
    <row r="3852" spans="23:28" x14ac:dyDescent="0.25">
      <c r="W3852" s="37">
        <v>5.8000144827004985E-3</v>
      </c>
      <c r="X3852" s="38">
        <v>3.0787296671187505E-3</v>
      </c>
      <c r="Y3852" s="38">
        <v>1.1237351100638625E-2</v>
      </c>
      <c r="Z3852" s="38">
        <v>3.7613724210415964E-3</v>
      </c>
      <c r="AA3852" s="38">
        <v>2.7798053598497062E-3</v>
      </c>
      <c r="AB3852" s="38">
        <v>-8.4687456784318781E-3</v>
      </c>
    </row>
    <row r="3853" spans="23:28" x14ac:dyDescent="0.25">
      <c r="W3853" s="37">
        <v>-2.5466767374397016E-3</v>
      </c>
      <c r="X3853" s="38">
        <v>2.3436792414722732E-3</v>
      </c>
      <c r="Y3853" s="38">
        <v>7.3035827636464103E-3</v>
      </c>
      <c r="Z3853" s="38">
        <v>9.1658301433482844E-3</v>
      </c>
      <c r="AA3853" s="38">
        <v>-1.1687564291525633E-3</v>
      </c>
      <c r="AB3853" s="38">
        <v>-4.8370745013140547E-3</v>
      </c>
    </row>
    <row r="3854" spans="23:28" x14ac:dyDescent="0.25">
      <c r="W3854" s="37">
        <v>2.7791172806231768E-3</v>
      </c>
      <c r="X3854" s="38">
        <v>1.854408644954674E-3</v>
      </c>
      <c r="Y3854" s="38">
        <v>8.0096405832169697E-3</v>
      </c>
      <c r="Z3854" s="38">
        <v>8.4131744673242789E-3</v>
      </c>
      <c r="AA3854" s="38">
        <v>-6.6113488027360291E-3</v>
      </c>
      <c r="AB3854" s="38">
        <v>5.4847811533240021E-3</v>
      </c>
    </row>
    <row r="3855" spans="23:28" x14ac:dyDescent="0.25">
      <c r="W3855" s="37">
        <v>8.4116409789188763E-3</v>
      </c>
      <c r="X3855" s="38">
        <v>2.9278532477073895E-3</v>
      </c>
      <c r="Y3855" s="38">
        <v>6.079905204420357E-4</v>
      </c>
      <c r="Z3855" s="38">
        <v>1.8683392512076534E-2</v>
      </c>
      <c r="AA3855" s="38">
        <v>5.6494961573742329E-3</v>
      </c>
      <c r="AB3855" s="38">
        <v>3.226408322358475E-3</v>
      </c>
    </row>
    <row r="3856" spans="23:28" x14ac:dyDescent="0.25">
      <c r="W3856" s="37">
        <v>-3.3252590584743219E-5</v>
      </c>
      <c r="X3856" s="38">
        <v>-1.1229257845319807E-2</v>
      </c>
      <c r="Y3856" s="38">
        <v>5.3180103173450337E-3</v>
      </c>
      <c r="Z3856" s="38">
        <v>1.8463182057814264E-3</v>
      </c>
      <c r="AA3856" s="38">
        <v>-2.7871927922125906E-3</v>
      </c>
      <c r="AB3856" s="38">
        <v>-9.1356736435373024E-4</v>
      </c>
    </row>
    <row r="3857" spans="23:28" x14ac:dyDescent="0.25">
      <c r="W3857" s="37">
        <v>-2.8656380436732436E-4</v>
      </c>
      <c r="X3857" s="38">
        <v>-4.5203775946210953E-3</v>
      </c>
      <c r="Y3857" s="38">
        <v>8.6016812979651156E-4</v>
      </c>
      <c r="Z3857" s="38">
        <v>3.3770340845250754E-3</v>
      </c>
      <c r="AA3857" s="38">
        <v>3.2659917597891762E-3</v>
      </c>
      <c r="AB3857" s="38">
        <v>-8.3148415534320518E-3</v>
      </c>
    </row>
    <row r="3858" spans="23:28" x14ac:dyDescent="0.25">
      <c r="W3858" s="37">
        <v>-3.1296370571013542E-3</v>
      </c>
      <c r="X3858" s="38">
        <v>5.2861373049163376E-3</v>
      </c>
      <c r="Y3858" s="38">
        <v>6.3695637396027453E-3</v>
      </c>
      <c r="Z3858" s="38">
        <v>4.1857276603986964E-4</v>
      </c>
      <c r="AA3858" s="38">
        <v>1.0723302253708242E-2</v>
      </c>
      <c r="AB3858" s="38">
        <v>-6.6042386230161353E-3</v>
      </c>
    </row>
    <row r="3859" spans="23:28" x14ac:dyDescent="0.25">
      <c r="W3859" s="37">
        <v>-2.7050455491931637E-3</v>
      </c>
      <c r="X3859" s="38">
        <v>4.8650895021273757E-4</v>
      </c>
      <c r="Y3859" s="38">
        <v>3.4655262964439319E-3</v>
      </c>
      <c r="Z3859" s="38">
        <v>-1.4020320831321443E-3</v>
      </c>
      <c r="AA3859" s="38">
        <v>-7.8768590209539989E-3</v>
      </c>
      <c r="AB3859" s="38">
        <v>8.7070921757789622E-3</v>
      </c>
    </row>
    <row r="3860" spans="23:28" x14ac:dyDescent="0.25">
      <c r="W3860" s="37">
        <v>-6.1620153564959758E-3</v>
      </c>
      <c r="X3860" s="38">
        <v>-1.1340650096135505E-3</v>
      </c>
      <c r="Y3860" s="38">
        <v>-2.8097185162972889E-3</v>
      </c>
      <c r="Z3860" s="38">
        <v>-4.3209939728403707E-4</v>
      </c>
      <c r="AA3860" s="38">
        <v>2.8335739590227603E-3</v>
      </c>
      <c r="AB3860" s="38">
        <v>7.1211831949440237E-4</v>
      </c>
    </row>
    <row r="3861" spans="23:28" x14ac:dyDescent="0.25">
      <c r="W3861" s="37">
        <v>-3.961446359427646E-3</v>
      </c>
      <c r="X3861" s="38">
        <v>-9.9621204683207898E-3</v>
      </c>
      <c r="Y3861" s="38">
        <v>2.5431002978199106E-3</v>
      </c>
      <c r="Z3861" s="38">
        <v>3.0094826066317179E-3</v>
      </c>
      <c r="AA3861" s="38">
        <v>7.86967022223398E-3</v>
      </c>
      <c r="AB3861" s="38">
        <v>-4.081220455294533E-3</v>
      </c>
    </row>
    <row r="3862" spans="23:28" x14ac:dyDescent="0.25">
      <c r="W3862" s="37">
        <v>-2.2791899800737149E-3</v>
      </c>
      <c r="X3862" s="38">
        <v>9.0189190384626274E-4</v>
      </c>
      <c r="Y3862" s="38">
        <v>9.6956453040125783E-3</v>
      </c>
      <c r="Z3862" s="38">
        <v>2.547861243630177E-3</v>
      </c>
      <c r="AA3862" s="38">
        <v>-1.292284112777561E-2</v>
      </c>
      <c r="AB3862" s="38">
        <v>-8.5047650792272177E-3</v>
      </c>
    </row>
    <row r="3863" spans="23:28" x14ac:dyDescent="0.25">
      <c r="W3863" s="37">
        <v>3.7611597826966315E-3</v>
      </c>
      <c r="X3863" s="38">
        <v>3.709284424327052E-3</v>
      </c>
      <c r="Y3863" s="38">
        <v>-5.3771386769280076E-3</v>
      </c>
      <c r="Z3863" s="38">
        <v>4.5149802493426247E-3</v>
      </c>
      <c r="AA3863" s="38">
        <v>3.7138418666552752E-3</v>
      </c>
      <c r="AB3863" s="38">
        <v>-2.0086963296431348E-3</v>
      </c>
    </row>
    <row r="3864" spans="23:28" x14ac:dyDescent="0.25">
      <c r="W3864" s="37">
        <v>2.8862298358930272E-3</v>
      </c>
      <c r="X3864" s="38">
        <v>4.938548729820468E-3</v>
      </c>
      <c r="Y3864" s="38">
        <v>1.0093695132630819E-2</v>
      </c>
      <c r="Z3864" s="38">
        <v>8.8257875866758692E-3</v>
      </c>
      <c r="AA3864" s="38">
        <v>-1.5712574244290591E-2</v>
      </c>
      <c r="AB3864" s="38">
        <v>7.8131134536182801E-3</v>
      </c>
    </row>
    <row r="3865" spans="23:28" x14ac:dyDescent="0.25">
      <c r="W3865" s="37">
        <v>4.2311814604530807E-3</v>
      </c>
      <c r="X3865" s="38">
        <v>2.1358651363480021E-3</v>
      </c>
      <c r="Y3865" s="38">
        <v>-5.0980052782928402E-3</v>
      </c>
      <c r="Z3865" s="38">
        <v>-2.6245266102876488E-3</v>
      </c>
      <c r="AA3865" s="38">
        <v>1.2627332726959139E-3</v>
      </c>
      <c r="AB3865" s="38">
        <v>-1.4609253399939918E-4</v>
      </c>
    </row>
    <row r="3866" spans="23:28" x14ac:dyDescent="0.25">
      <c r="W3866" s="37">
        <v>7.696752586524234E-3</v>
      </c>
      <c r="X3866" s="38">
        <v>3.9755677064713373E-3</v>
      </c>
      <c r="Y3866" s="38">
        <v>6.3802127879658659E-3</v>
      </c>
      <c r="Z3866" s="38">
        <v>-5.3985394735434969E-3</v>
      </c>
      <c r="AA3866" s="38">
        <v>9.1601777204312375E-3</v>
      </c>
      <c r="AB3866" s="38">
        <v>-1.1074014852159598E-2</v>
      </c>
    </row>
    <row r="3867" spans="23:28" x14ac:dyDescent="0.25">
      <c r="W3867" s="37">
        <v>-4.9529835769149934E-3</v>
      </c>
      <c r="X3867" s="38">
        <v>-2.5138623752573035E-3</v>
      </c>
      <c r="Y3867" s="38">
        <v>3.678772564447718E-3</v>
      </c>
      <c r="Z3867" s="38">
        <v>5.0693674628120786E-3</v>
      </c>
      <c r="AA3867" s="38">
        <v>6.8526354117318987E-3</v>
      </c>
      <c r="AB3867" s="38">
        <v>-1.9591780379538248E-3</v>
      </c>
    </row>
    <row r="3868" spans="23:28" x14ac:dyDescent="0.25">
      <c r="W3868" s="37">
        <v>-2.3048703815235052E-3</v>
      </c>
      <c r="X3868" s="38">
        <v>7.2949415860202853E-3</v>
      </c>
      <c r="Y3868" s="38">
        <v>3.9027110693074067E-3</v>
      </c>
      <c r="Z3868" s="38">
        <v>-2.3003325592697368E-3</v>
      </c>
      <c r="AA3868" s="38">
        <v>7.6145071589853609E-4</v>
      </c>
      <c r="AB3868" s="38">
        <v>1.0706688752985792E-2</v>
      </c>
    </row>
    <row r="3869" spans="23:28" x14ac:dyDescent="0.25">
      <c r="W3869" s="37">
        <v>1.2032416316273156E-3</v>
      </c>
      <c r="X3869" s="38">
        <v>-4.8146746323473053E-3</v>
      </c>
      <c r="Y3869" s="38">
        <v>-7.5248900834107187E-3</v>
      </c>
      <c r="Z3869" s="38">
        <v>-6.8011149748315805E-3</v>
      </c>
      <c r="AA3869" s="38">
        <v>8.9875498052686444E-3</v>
      </c>
      <c r="AB3869" s="38">
        <v>6.3120367862087735E-3</v>
      </c>
    </row>
    <row r="3870" spans="23:28" x14ac:dyDescent="0.25">
      <c r="W3870" s="37">
        <v>5.7245319703710263E-3</v>
      </c>
      <c r="X3870" s="38">
        <v>-5.6748168319463721E-3</v>
      </c>
      <c r="Y3870" s="38">
        <v>-8.4390300612052667E-3</v>
      </c>
      <c r="Z3870" s="38">
        <v>-1.5119377659975736E-4</v>
      </c>
      <c r="AA3870" s="38">
        <v>7.3442231188062578E-3</v>
      </c>
      <c r="AB3870" s="38">
        <v>3.4665041233769445E-3</v>
      </c>
    </row>
    <row r="3871" spans="23:28" x14ac:dyDescent="0.25">
      <c r="W3871" s="37">
        <v>-3.366111545803142E-3</v>
      </c>
      <c r="X3871" s="38">
        <v>-5.8493523394863578E-3</v>
      </c>
      <c r="Y3871" s="38">
        <v>2.5952102992538133E-3</v>
      </c>
      <c r="Z3871" s="38">
        <v>3.9656286920144329E-4</v>
      </c>
      <c r="AA3871" s="38">
        <v>5.4392653656657785E-3</v>
      </c>
      <c r="AB3871" s="38">
        <v>1.2015796099955333E-2</v>
      </c>
    </row>
    <row r="3872" spans="23:28" x14ac:dyDescent="0.25">
      <c r="W3872" s="37">
        <v>8.0198298291943499E-4</v>
      </c>
      <c r="X3872" s="38">
        <v>6.1596214643723215E-3</v>
      </c>
      <c r="Y3872" s="38">
        <v>4.7099286785429288E-3</v>
      </c>
      <c r="Z3872" s="38">
        <v>-5.8620444421365395E-3</v>
      </c>
      <c r="AA3872" s="38">
        <v>3.1007820472121238E-3</v>
      </c>
      <c r="AB3872" s="38">
        <v>-2.0501823620303183E-3</v>
      </c>
    </row>
    <row r="3873" spans="23:28" x14ac:dyDescent="0.25">
      <c r="W3873" s="37">
        <v>-4.755067707266426E-3</v>
      </c>
      <c r="X3873" s="38">
        <v>-1.6548211053523118E-3</v>
      </c>
      <c r="Y3873" s="38">
        <v>-6.4310612965040497E-3</v>
      </c>
      <c r="Z3873" s="38">
        <v>2.0436898224335164E-2</v>
      </c>
      <c r="AA3873" s="38">
        <v>-7.9162037617526958E-3</v>
      </c>
      <c r="AB3873" s="38">
        <v>7.9311166485822467E-4</v>
      </c>
    </row>
    <row r="3874" spans="23:28" x14ac:dyDescent="0.25">
      <c r="W3874" s="37">
        <v>2.0622805232036624E-3</v>
      </c>
      <c r="X3874" s="38">
        <v>8.0518144002562613E-3</v>
      </c>
      <c r="Y3874" s="38">
        <v>5.1244523483874225E-4</v>
      </c>
      <c r="Z3874" s="38">
        <v>7.3990236916142644E-5</v>
      </c>
      <c r="AA3874" s="38">
        <v>1.1970721530914306E-2</v>
      </c>
      <c r="AB3874" s="38">
        <v>1.0582684502755001E-3</v>
      </c>
    </row>
    <row r="3875" spans="23:28" x14ac:dyDescent="0.25">
      <c r="W3875" s="37">
        <v>-2.7760610782948782E-3</v>
      </c>
      <c r="X3875" s="38">
        <v>7.5504444773978312E-3</v>
      </c>
      <c r="Y3875" s="38">
        <v>5.4375190466576899E-3</v>
      </c>
      <c r="Z3875" s="38">
        <v>-4.320896286270727E-3</v>
      </c>
      <c r="AA3875" s="38">
        <v>-5.5101544457022101E-3</v>
      </c>
      <c r="AB3875" s="38">
        <v>-4.4812739212044105E-3</v>
      </c>
    </row>
    <row r="3876" spans="23:28" x14ac:dyDescent="0.25">
      <c r="W3876" s="37">
        <v>-1.7940660973195918E-3</v>
      </c>
      <c r="X3876" s="38">
        <v>2.9040197548747529E-3</v>
      </c>
      <c r="Y3876" s="38">
        <v>-4.7179835605187688E-3</v>
      </c>
      <c r="Z3876" s="38">
        <v>3.9514509940829154E-3</v>
      </c>
      <c r="AA3876" s="38">
        <v>3.348233727691695E-3</v>
      </c>
      <c r="AB3876" s="38">
        <v>6.8730456611196134E-3</v>
      </c>
    </row>
    <row r="3877" spans="23:28" x14ac:dyDescent="0.25">
      <c r="W3877" s="37">
        <v>-2.9188616736209954E-4</v>
      </c>
      <c r="X3877" s="38">
        <v>2.7013015371958318E-3</v>
      </c>
      <c r="Y3877" s="38">
        <v>-8.5715390192854036E-5</v>
      </c>
      <c r="Z3877" s="38">
        <v>6.5956675628796799E-3</v>
      </c>
      <c r="AA3877" s="38">
        <v>-1.0296232070587576E-2</v>
      </c>
      <c r="AB3877" s="38">
        <v>-7.2723247250120037E-3</v>
      </c>
    </row>
    <row r="3878" spans="23:28" x14ac:dyDescent="0.25">
      <c r="W3878" s="37">
        <v>-2.9068486446718446E-3</v>
      </c>
      <c r="X3878" s="38">
        <v>3.5773581660359923E-3</v>
      </c>
      <c r="Y3878" s="38">
        <v>1.1703391956465203E-2</v>
      </c>
      <c r="Z3878" s="38">
        <v>-9.4735177223701623E-4</v>
      </c>
      <c r="AA3878" s="38">
        <v>1.1367689840961247E-3</v>
      </c>
      <c r="AB3878" s="38">
        <v>4.5421896551364627E-3</v>
      </c>
    </row>
    <row r="3879" spans="23:28" x14ac:dyDescent="0.25">
      <c r="W3879" s="37">
        <v>-2.7906785680912429E-3</v>
      </c>
      <c r="X3879" s="38">
        <v>-7.0017096206574933E-3</v>
      </c>
      <c r="Y3879" s="38">
        <v>1.5561692003335339E-3</v>
      </c>
      <c r="Z3879" s="38">
        <v>8.1054222922204641E-3</v>
      </c>
      <c r="AA3879" s="38">
        <v>-1.3384832422062756E-2</v>
      </c>
      <c r="AB3879" s="38">
        <v>6.6948183792977945E-3</v>
      </c>
    </row>
    <row r="3880" spans="23:28" x14ac:dyDescent="0.25">
      <c r="W3880" s="37">
        <v>3.575989071576623E-3</v>
      </c>
      <c r="X3880" s="38">
        <v>-5.0124386664028853E-3</v>
      </c>
      <c r="Y3880" s="38">
        <v>1.3510485387574591E-3</v>
      </c>
      <c r="Z3880" s="38">
        <v>-3.2733355912285336E-3</v>
      </c>
      <c r="AA3880" s="38">
        <v>-2.392668178700842E-3</v>
      </c>
      <c r="AB3880" s="38">
        <v>-3.860576472210232E-3</v>
      </c>
    </row>
    <row r="3881" spans="23:28" x14ac:dyDescent="0.25">
      <c r="W3881" s="37">
        <v>2.6554008536535546E-3</v>
      </c>
      <c r="X3881" s="38">
        <v>-6.9577378346584737E-3</v>
      </c>
      <c r="Y3881" s="38">
        <v>8.5248669625376354E-3</v>
      </c>
      <c r="Z3881" s="38">
        <v>9.0949568955977153E-3</v>
      </c>
      <c r="AA3881" s="38">
        <v>-9.8142246169038126E-3</v>
      </c>
      <c r="AB3881" s="38">
        <v>-8.5662730690397437E-3</v>
      </c>
    </row>
    <row r="3882" spans="23:28" x14ac:dyDescent="0.25">
      <c r="W3882" s="37">
        <v>4.2695404908939961E-3</v>
      </c>
      <c r="X3882" s="38">
        <v>-2.2754075436969283E-3</v>
      </c>
      <c r="Y3882" s="38">
        <v>-4.121871304001979E-3</v>
      </c>
      <c r="Z3882" s="38">
        <v>8.6738158036780075E-3</v>
      </c>
      <c r="AA3882" s="38">
        <v>-7.233973596058786E-3</v>
      </c>
      <c r="AB3882" s="38">
        <v>7.8631191298554766E-4</v>
      </c>
    </row>
    <row r="3883" spans="23:28" x14ac:dyDescent="0.25">
      <c r="W3883" s="37">
        <v>-7.6258264471252895E-4</v>
      </c>
      <c r="X3883" s="38">
        <v>8.1910765564098247E-3</v>
      </c>
      <c r="Y3883" s="38">
        <v>-5.7900823657713778E-3</v>
      </c>
      <c r="Z3883" s="38">
        <v>3.8290304299436681E-3</v>
      </c>
      <c r="AA3883" s="38">
        <v>-4.5879290008917452E-3</v>
      </c>
      <c r="AB3883" s="38">
        <v>7.4171851146151314E-3</v>
      </c>
    </row>
    <row r="3884" spans="23:28" x14ac:dyDescent="0.25">
      <c r="W3884" s="37">
        <v>5.9259076806338269E-4</v>
      </c>
      <c r="X3884" s="38">
        <v>-6.8874075841449459E-6</v>
      </c>
      <c r="Y3884" s="38">
        <v>3.3026748297321322E-3</v>
      </c>
      <c r="Z3884" s="38">
        <v>-1.1818020213184355E-3</v>
      </c>
      <c r="AA3884" s="38">
        <v>-1.600716321617365E-2</v>
      </c>
      <c r="AB3884" s="38">
        <v>-5.4527245389304878E-3</v>
      </c>
    </row>
    <row r="3885" spans="23:28" x14ac:dyDescent="0.25">
      <c r="W3885" s="37">
        <v>-4.834053925296749E-5</v>
      </c>
      <c r="X3885" s="38">
        <v>3.2023117503522372E-3</v>
      </c>
      <c r="Y3885" s="38">
        <v>-6.2049757065746241E-3</v>
      </c>
      <c r="Z3885" s="38">
        <v>-6.7669202887089344E-3</v>
      </c>
      <c r="AA3885" s="38">
        <v>-1.1687564291525633E-3</v>
      </c>
      <c r="AB3885" s="38">
        <v>-4.6819462532890609E-3</v>
      </c>
    </row>
    <row r="3886" spans="23:28" x14ac:dyDescent="0.25">
      <c r="W3886" s="37">
        <v>-5.1861220845254132E-3</v>
      </c>
      <c r="X3886" s="38">
        <v>-2.1328098975791359E-3</v>
      </c>
      <c r="Y3886" s="38">
        <v>9.1417842491282506E-4</v>
      </c>
      <c r="Z3886" s="38">
        <v>1.8864879924250998E-3</v>
      </c>
      <c r="AA3886" s="38">
        <v>-1.998311639809981E-3</v>
      </c>
      <c r="AB3886" s="38">
        <v>-2.6486611396772785E-3</v>
      </c>
    </row>
    <row r="3887" spans="23:28" x14ac:dyDescent="0.25">
      <c r="W3887" s="37">
        <v>5.4188192416389936E-3</v>
      </c>
      <c r="X3887" s="38">
        <v>4.6732443277142013E-4</v>
      </c>
      <c r="Y3887" s="38">
        <v>4.9566213493140825E-3</v>
      </c>
      <c r="Z3887" s="38">
        <v>5.9801897198776704E-4</v>
      </c>
      <c r="AA3887" s="38">
        <v>5.3847175114322453E-3</v>
      </c>
      <c r="AB3887" s="38">
        <v>1.0221667734082439E-2</v>
      </c>
    </row>
    <row r="3888" spans="23:28" x14ac:dyDescent="0.25">
      <c r="W3888" s="37">
        <v>-7.8133925262605774E-3</v>
      </c>
      <c r="X3888" s="38">
        <v>8.4392959049728235E-4</v>
      </c>
      <c r="Y3888" s="38">
        <v>-1.4446407994582835E-4</v>
      </c>
      <c r="Z3888" s="38">
        <v>-5.832915193594091E-4</v>
      </c>
      <c r="AA3888" s="38">
        <v>-4.4295874285046012E-3</v>
      </c>
      <c r="AB3888" s="38">
        <v>1.2979298302422103E-2</v>
      </c>
    </row>
    <row r="3889" spans="23:28" x14ac:dyDescent="0.25">
      <c r="W3889" s="37">
        <v>7.5956086811842386E-3</v>
      </c>
      <c r="X3889" s="38">
        <v>3.2374161471816479E-3</v>
      </c>
      <c r="Y3889" s="38">
        <v>9.0706954738867356E-3</v>
      </c>
      <c r="Z3889" s="38">
        <v>4.228106427791499E-3</v>
      </c>
      <c r="AA3889" s="38">
        <v>3.5745280557312065E-4</v>
      </c>
      <c r="AB3889" s="38">
        <v>2.8930779457245082E-3</v>
      </c>
    </row>
    <row r="3890" spans="23:28" x14ac:dyDescent="0.25">
      <c r="W3890" s="37">
        <v>1.5907856914040167E-3</v>
      </c>
      <c r="X3890" s="38">
        <v>-2.568783506580075E-3</v>
      </c>
      <c r="Y3890" s="38">
        <v>6.3185766389811764E-3</v>
      </c>
      <c r="Z3890" s="38">
        <v>5.6368640192260497E-3</v>
      </c>
      <c r="AA3890" s="38">
        <v>7.4255559558048844E-3</v>
      </c>
      <c r="AB3890" s="38">
        <v>7.0310832974304505E-3</v>
      </c>
    </row>
    <row r="3891" spans="23:28" x14ac:dyDescent="0.25">
      <c r="W3891" s="37">
        <v>-2.8918699945294059E-3</v>
      </c>
      <c r="X3891" s="38">
        <v>4.1605565959580409E-3</v>
      </c>
      <c r="Y3891" s="38">
        <v>3.6111147056122721E-3</v>
      </c>
      <c r="Z3891" s="38">
        <v>-1.0942937073366921E-3</v>
      </c>
      <c r="AA3891" s="38">
        <v>3.3154056983301415E-3</v>
      </c>
      <c r="AB3891" s="38">
        <v>5.4637530673848234E-3</v>
      </c>
    </row>
    <row r="3892" spans="23:28" x14ac:dyDescent="0.25">
      <c r="W3892" s="37">
        <v>-5.6163017689104871E-4</v>
      </c>
      <c r="X3892" s="38">
        <v>1.9522169830233907E-3</v>
      </c>
      <c r="Y3892" s="38">
        <v>-4.4823101251917248E-3</v>
      </c>
      <c r="Z3892" s="38">
        <v>-3.072900637261046E-3</v>
      </c>
      <c r="AA3892" s="38">
        <v>-6.1843628681264818E-3</v>
      </c>
      <c r="AB3892" s="38">
        <v>-3.3179378270811865E-3</v>
      </c>
    </row>
    <row r="3893" spans="23:28" x14ac:dyDescent="0.25">
      <c r="W3893" s="37">
        <v>5.062981258559739E-3</v>
      </c>
      <c r="X3893" s="38">
        <v>5.1773087696128641E-3</v>
      </c>
      <c r="Y3893" s="38">
        <v>-4.2675399203712001E-3</v>
      </c>
      <c r="Z3893" s="38">
        <v>8.4794525453900857E-3</v>
      </c>
      <c r="AA3893" s="38">
        <v>-2.0261661883443595E-3</v>
      </c>
      <c r="AB3893" s="38">
        <v>-2.2376241041580213E-3</v>
      </c>
    </row>
    <row r="3894" spans="23:28" x14ac:dyDescent="0.25">
      <c r="W3894" s="37">
        <v>1.0002552608042606E-3</v>
      </c>
      <c r="X3894" s="38">
        <v>4.733470598490384E-3</v>
      </c>
      <c r="Y3894" s="38">
        <v>9.405443311655836E-3</v>
      </c>
      <c r="Z3894" s="38">
        <v>6.6336846574187799E-3</v>
      </c>
      <c r="AA3894" s="38">
        <v>5.657747093308717E-3</v>
      </c>
      <c r="AB3894" s="38">
        <v>-2.4255018353083867E-3</v>
      </c>
    </row>
    <row r="3895" spans="23:28" x14ac:dyDescent="0.25">
      <c r="W3895" s="37">
        <v>-2.3843921871972264E-3</v>
      </c>
      <c r="X3895" s="38">
        <v>5.2992830594812404E-3</v>
      </c>
      <c r="Y3895" s="38">
        <v>-1.1123978942705428E-4</v>
      </c>
      <c r="Z3895" s="38">
        <v>2.4054661806359942E-3</v>
      </c>
      <c r="AA3895" s="38">
        <v>4.1434329578885808E-3</v>
      </c>
      <c r="AB3895" s="38">
        <v>3.9626428623581889E-3</v>
      </c>
    </row>
    <row r="3896" spans="23:28" x14ac:dyDescent="0.25">
      <c r="W3896" s="37">
        <v>-6.3437992140825288E-5</v>
      </c>
      <c r="X3896" s="38">
        <v>1.3613883473008173E-3</v>
      </c>
      <c r="Y3896" s="38">
        <v>2.720889329371857E-4</v>
      </c>
      <c r="Z3896" s="38">
        <v>4.4762455907686668E-3</v>
      </c>
      <c r="AA3896" s="38">
        <v>-2.8477083006873787E-5</v>
      </c>
      <c r="AB3896" s="38">
        <v>-1.2605510138304089E-2</v>
      </c>
    </row>
    <row r="3897" spans="23:28" x14ac:dyDescent="0.25">
      <c r="W3897" s="37">
        <v>-6.961738413339481E-3</v>
      </c>
      <c r="X3897" s="38">
        <v>-8.8018295831716366E-5</v>
      </c>
      <c r="Y3897" s="38">
        <v>9.1272847390006066E-3</v>
      </c>
      <c r="Z3897" s="38">
        <v>-1.4627283409652592E-3</v>
      </c>
      <c r="AA3897" s="38">
        <v>2.2311257599620148E-3</v>
      </c>
      <c r="AB3897" s="38">
        <v>-4.332048293793923E-3</v>
      </c>
    </row>
    <row r="3898" spans="23:28" x14ac:dyDescent="0.25">
      <c r="W3898" s="37">
        <v>2.6101037428801644E-3</v>
      </c>
      <c r="X3898" s="38">
        <v>4.8614509503531727E-3</v>
      </c>
      <c r="Y3898" s="38">
        <v>3.8029461671030738E-4</v>
      </c>
      <c r="Z3898" s="38">
        <v>-4.9217871689223106E-3</v>
      </c>
      <c r="AA3898" s="38">
        <v>1.2108058545971289E-3</v>
      </c>
      <c r="AB3898" s="38">
        <v>-7.1525104987231317E-4</v>
      </c>
    </row>
    <row r="3899" spans="23:28" x14ac:dyDescent="0.25">
      <c r="W3899" s="37">
        <v>1.1285859864059603E-3</v>
      </c>
      <c r="X3899" s="38">
        <v>5.1308626168756746E-3</v>
      </c>
      <c r="Y3899" s="38">
        <v>-1.910200928201812E-3</v>
      </c>
      <c r="Z3899" s="38">
        <v>9.9411442837037609E-3</v>
      </c>
      <c r="AA3899" s="38">
        <v>8.9131891955621535E-4</v>
      </c>
      <c r="AB3899" s="38">
        <v>4.0052356361105924E-3</v>
      </c>
    </row>
    <row r="3900" spans="23:28" x14ac:dyDescent="0.25">
      <c r="W3900" s="37">
        <v>9.6955187927815129E-4</v>
      </c>
      <c r="X3900" s="38">
        <v>-3.9268456859863363E-3</v>
      </c>
      <c r="Y3900" s="38">
        <v>1.5536111559916755E-2</v>
      </c>
      <c r="Z3900" s="38">
        <v>-1.5468213261272468E-3</v>
      </c>
      <c r="AA3900" s="38">
        <v>-5.0141051214188338E-3</v>
      </c>
      <c r="AB3900" s="38">
        <v>-4.6882848629262296E-3</v>
      </c>
    </row>
    <row r="3901" spans="23:28" x14ac:dyDescent="0.25">
      <c r="W3901" s="37">
        <v>5.5117134843370875E-3</v>
      </c>
      <c r="X3901" s="38">
        <v>6.1694535295609967E-3</v>
      </c>
      <c r="Y3901" s="38">
        <v>3.0106224180926797E-4</v>
      </c>
      <c r="Z3901" s="38">
        <v>-4.6773324212779702E-3</v>
      </c>
      <c r="AA3901" s="38">
        <v>1.8854955816175788E-3</v>
      </c>
      <c r="AB3901" s="38">
        <v>-2.9136837746260424E-3</v>
      </c>
    </row>
    <row r="3902" spans="23:28" x14ac:dyDescent="0.25">
      <c r="W3902" s="37">
        <v>-1.9571157372425662E-3</v>
      </c>
      <c r="X3902" s="38">
        <v>-2.8894211047590939E-3</v>
      </c>
      <c r="Y3902" s="38">
        <v>-5.4153790023941844E-3</v>
      </c>
      <c r="Z3902" s="38">
        <v>1.783786639936079E-3</v>
      </c>
      <c r="AA3902" s="38">
        <v>4.8344765319488937E-4</v>
      </c>
      <c r="AB3902" s="38">
        <v>-1.1844675756141078E-2</v>
      </c>
    </row>
    <row r="3903" spans="23:28" x14ac:dyDescent="0.25">
      <c r="W3903" s="37">
        <v>-6.3748528509691817E-3</v>
      </c>
      <c r="X3903" s="38">
        <v>-4.8857227486441843E-3</v>
      </c>
      <c r="Y3903" s="38">
        <v>4.3972815256311157E-4</v>
      </c>
      <c r="Z3903" s="38">
        <v>-4.4750621592982501E-3</v>
      </c>
      <c r="AA3903" s="38">
        <v>-7.0506194641813636E-3</v>
      </c>
      <c r="AB3903" s="38">
        <v>-2.9579607245395893E-4</v>
      </c>
    </row>
    <row r="3904" spans="23:28" x14ac:dyDescent="0.25">
      <c r="W3904" s="37">
        <v>-1.2297242392523915E-4</v>
      </c>
      <c r="X3904" s="38">
        <v>1.0208568371832372E-2</v>
      </c>
      <c r="Y3904" s="38">
        <v>4.1291051484709899E-3</v>
      </c>
      <c r="Z3904" s="38">
        <v>-3.9605204487259474E-3</v>
      </c>
      <c r="AA3904" s="38">
        <v>-4.2302356486208737E-3</v>
      </c>
      <c r="AB3904" s="38">
        <v>-8.1650290177218265E-3</v>
      </c>
    </row>
    <row r="3905" spans="23:28" x14ac:dyDescent="0.25">
      <c r="W3905" s="37">
        <v>6.0935998271801507E-3</v>
      </c>
      <c r="X3905" s="38">
        <v>8.8901778124418351E-3</v>
      </c>
      <c r="Y3905" s="38">
        <v>2.446981222241084E-3</v>
      </c>
      <c r="Z3905" s="38">
        <v>-2.6019026442270846E-3</v>
      </c>
      <c r="AA3905" s="38">
        <v>-9.4515606532804674E-4</v>
      </c>
      <c r="AB3905" s="38">
        <v>1.0815266788437293E-2</v>
      </c>
    </row>
    <row r="3906" spans="23:28" x14ac:dyDescent="0.25">
      <c r="W3906" s="37">
        <v>3.9763828362978527E-3</v>
      </c>
      <c r="X3906" s="38">
        <v>-8.4445379363605744E-3</v>
      </c>
      <c r="Y3906" s="38">
        <v>-1.1320911807566883E-2</v>
      </c>
      <c r="Z3906" s="38">
        <v>-1.0703726062900388E-3</v>
      </c>
      <c r="AA3906" s="38">
        <v>-1.0025540253892542E-2</v>
      </c>
      <c r="AB3906" s="38">
        <v>2.0329386792458538E-3</v>
      </c>
    </row>
    <row r="3907" spans="23:28" x14ac:dyDescent="0.25">
      <c r="W3907" s="37">
        <v>-3.9516852211963853E-4</v>
      </c>
      <c r="X3907" s="38">
        <v>-3.6244715304055717E-3</v>
      </c>
      <c r="Y3907" s="38">
        <v>6.4953656492922167E-3</v>
      </c>
      <c r="Z3907" s="38">
        <v>2.8749876476751521E-3</v>
      </c>
      <c r="AA3907" s="38">
        <v>-8.070140064693988E-4</v>
      </c>
      <c r="AB3907" s="38">
        <v>-8.6128903568474923E-3</v>
      </c>
    </row>
    <row r="3908" spans="23:28" x14ac:dyDescent="0.25">
      <c r="W3908" s="37">
        <v>1.0972078052858705E-3</v>
      </c>
      <c r="X3908" s="38">
        <v>1.1052033121610294E-2</v>
      </c>
      <c r="Y3908" s="38">
        <v>5.5766600308321361E-3</v>
      </c>
      <c r="Z3908" s="38">
        <v>2.5769087877335548E-3</v>
      </c>
      <c r="AA3908" s="38">
        <v>-4.3647870223969222E-3</v>
      </c>
      <c r="AB3908" s="38">
        <v>7.9937135218518963E-3</v>
      </c>
    </row>
    <row r="3909" spans="23:28" x14ac:dyDescent="0.25">
      <c r="W3909" s="37">
        <v>2.5052864566518108E-3</v>
      </c>
      <c r="X3909" s="38">
        <v>-1.7407481229602126E-3</v>
      </c>
      <c r="Y3909" s="38">
        <v>-4.1768811042369632E-3</v>
      </c>
      <c r="Z3909" s="38">
        <v>1.6564481114374939E-2</v>
      </c>
      <c r="AA3909" s="38">
        <v>-7.9227892309892932E-3</v>
      </c>
      <c r="AB3909" s="38">
        <v>5.0669611347406319E-3</v>
      </c>
    </row>
    <row r="3910" spans="23:28" x14ac:dyDescent="0.25">
      <c r="W3910" s="37">
        <v>3.4785898287722373E-3</v>
      </c>
      <c r="X3910" s="38">
        <v>-2.8109389879537043E-3</v>
      </c>
      <c r="Y3910" s="38">
        <v>-4.2912935914013357E-3</v>
      </c>
      <c r="Z3910" s="38">
        <v>1.0929794639934697E-3</v>
      </c>
      <c r="AA3910" s="38">
        <v>7.5887611829675728E-4</v>
      </c>
      <c r="AB3910" s="38">
        <v>6.172050772317016E-3</v>
      </c>
    </row>
    <row r="3911" spans="23:28" x14ac:dyDescent="0.25">
      <c r="W3911" s="37">
        <v>-3.0404779727192365E-3</v>
      </c>
      <c r="X3911" s="38">
        <v>-2.9560437016916694E-3</v>
      </c>
      <c r="Y3911" s="38">
        <v>8.6517917730394404E-3</v>
      </c>
      <c r="Z3911" s="38">
        <v>-6.7955952514865206E-3</v>
      </c>
      <c r="AA3911" s="38">
        <v>-3.1970456247217959E-4</v>
      </c>
      <c r="AB3911" s="38">
        <v>1.3732034439148265E-3</v>
      </c>
    </row>
    <row r="3912" spans="23:28" x14ac:dyDescent="0.25">
      <c r="W3912" s="37">
        <v>8.2441766289761288E-3</v>
      </c>
      <c r="X3912" s="38">
        <v>1.4438272708284785E-3</v>
      </c>
      <c r="Y3912" s="38">
        <v>4.6618969047845897E-3</v>
      </c>
      <c r="Z3912" s="38">
        <v>6.2895575054710204E-3</v>
      </c>
      <c r="AA3912" s="38">
        <v>-3.6808761104941369E-3</v>
      </c>
      <c r="AB3912" s="38">
        <v>-6.0045021847268797E-3</v>
      </c>
    </row>
    <row r="3913" spans="23:28" x14ac:dyDescent="0.25">
      <c r="W3913" s="37">
        <v>-2.0425349111988901E-3</v>
      </c>
      <c r="X3913" s="38">
        <v>-3.324004926274938E-3</v>
      </c>
      <c r="Y3913" s="38">
        <v>9.7316156648375915E-4</v>
      </c>
      <c r="Z3913" s="38">
        <v>-2.6228223957048616E-3</v>
      </c>
      <c r="AA3913" s="38">
        <v>4.3329218134284019E-3</v>
      </c>
      <c r="AB3913" s="38">
        <v>1.1182419851944724E-2</v>
      </c>
    </row>
    <row r="3914" spans="23:28" x14ac:dyDescent="0.25">
      <c r="W3914" s="37">
        <v>-6.8952468927833245E-3</v>
      </c>
      <c r="X3914" s="38">
        <v>-4.4645353884552605E-3</v>
      </c>
      <c r="Y3914" s="38">
        <v>1.1907143441963854E-3</v>
      </c>
      <c r="Z3914" s="38">
        <v>-1.803419465130719E-3</v>
      </c>
      <c r="AA3914" s="38">
        <v>3.2359598809387534E-3</v>
      </c>
      <c r="AB3914" s="38">
        <v>-2.3097624295005518E-4</v>
      </c>
    </row>
    <row r="3915" spans="23:28" x14ac:dyDescent="0.25">
      <c r="W3915" s="37">
        <v>1.8158836292044723E-3</v>
      </c>
      <c r="X3915" s="38">
        <v>3.5616889934099163E-3</v>
      </c>
      <c r="Y3915" s="38">
        <v>-2.9155791657685761E-4</v>
      </c>
      <c r="Z3915" s="38">
        <v>6.1412701378059861E-3</v>
      </c>
      <c r="AA3915" s="38">
        <v>-6.1025974345393485E-4</v>
      </c>
      <c r="AB3915" s="38">
        <v>-1.9879952354709528E-3</v>
      </c>
    </row>
    <row r="3916" spans="23:28" x14ac:dyDescent="0.25">
      <c r="W3916" s="37">
        <v>-2.9233384657360141E-3</v>
      </c>
      <c r="X3916" s="38">
        <v>-5.774870630579243E-3</v>
      </c>
      <c r="Y3916" s="38">
        <v>-2.023687947663712E-3</v>
      </c>
      <c r="Z3916" s="38">
        <v>-5.0151670886123614E-3</v>
      </c>
      <c r="AA3916" s="38">
        <v>2.0704769814154133E-3</v>
      </c>
      <c r="AB3916" s="38">
        <v>6.3649759148451269E-3</v>
      </c>
    </row>
    <row r="3917" spans="23:28" x14ac:dyDescent="0.25">
      <c r="W3917" s="37">
        <v>1.2521303565334528E-2</v>
      </c>
      <c r="X3917" s="38">
        <v>-3.7021579257489065E-3</v>
      </c>
      <c r="Y3917" s="38">
        <v>-1.5913402859918278E-3</v>
      </c>
      <c r="Z3917" s="38">
        <v>-4.953525578156405E-3</v>
      </c>
      <c r="AA3917" s="38">
        <v>-1.2940331397578121E-3</v>
      </c>
      <c r="AB3917" s="38">
        <v>-4.9042838860383197E-3</v>
      </c>
    </row>
    <row r="3918" spans="23:28" x14ac:dyDescent="0.25">
      <c r="W3918" s="37">
        <v>-4.0499401484354169E-3</v>
      </c>
      <c r="X3918" s="38">
        <v>-2.8802539575044643E-3</v>
      </c>
      <c r="Y3918" s="38">
        <v>2.6924831245683893E-3</v>
      </c>
      <c r="Z3918" s="38">
        <v>8.4651702612347432E-3</v>
      </c>
      <c r="AA3918" s="38">
        <v>3.0031507422681892E-4</v>
      </c>
      <c r="AB3918" s="38">
        <v>2.7821019706483641E-3</v>
      </c>
    </row>
    <row r="3919" spans="23:28" x14ac:dyDescent="0.25">
      <c r="W3919" s="37">
        <v>3.1985292934987226E-4</v>
      </c>
      <c r="X3919" s="38">
        <v>6.6329231301788241E-3</v>
      </c>
      <c r="Y3919" s="38">
        <v>5.026413953649899E-3</v>
      </c>
      <c r="Z3919" s="38">
        <v>-1.139457354535698E-2</v>
      </c>
      <c r="AA3919" s="38">
        <v>-5.4707485868595541E-3</v>
      </c>
      <c r="AB3919" s="38">
        <v>-8.4124024816570452E-3</v>
      </c>
    </row>
    <row r="3920" spans="23:28" x14ac:dyDescent="0.25">
      <c r="W3920" s="37">
        <v>2.8515726989993707E-3</v>
      </c>
      <c r="X3920" s="38">
        <v>5.4449109873312409E-3</v>
      </c>
      <c r="Y3920" s="38">
        <v>9.0029512380657255E-3</v>
      </c>
      <c r="Z3920" s="38">
        <v>2.0779671952652276E-3</v>
      </c>
      <c r="AA3920" s="38">
        <v>-1.0282572187762708E-2</v>
      </c>
      <c r="AB3920" s="38">
        <v>4.5842458270148202E-3</v>
      </c>
    </row>
    <row r="3921" spans="23:28" x14ac:dyDescent="0.25">
      <c r="W3921" s="37">
        <v>9.7200678874272851E-3</v>
      </c>
      <c r="X3921" s="38">
        <v>8.2888173462924899E-4</v>
      </c>
      <c r="Y3921" s="38">
        <v>3.5746636177042095E-3</v>
      </c>
      <c r="Z3921" s="38">
        <v>8.6936592091034978E-3</v>
      </c>
      <c r="AA3921" s="38">
        <v>6.5083727496210485E-3</v>
      </c>
      <c r="AB3921" s="38">
        <v>7.9844571395246023E-3</v>
      </c>
    </row>
    <row r="3922" spans="23:28" x14ac:dyDescent="0.25">
      <c r="W3922" s="37">
        <v>1.9147370176127879E-3</v>
      </c>
      <c r="X3922" s="38">
        <v>3.394421835546382E-4</v>
      </c>
      <c r="Y3922" s="38">
        <v>-1.0394012715047574E-2</v>
      </c>
      <c r="Z3922" s="38">
        <v>-3.6865006829146299E-3</v>
      </c>
      <c r="AA3922" s="38">
        <v>-5.2103503902908421E-4</v>
      </c>
      <c r="AB3922" s="38">
        <v>1.1779642058048921E-3</v>
      </c>
    </row>
    <row r="3923" spans="23:28" x14ac:dyDescent="0.25">
      <c r="W3923" s="37">
        <v>-5.7183203671243967E-3</v>
      </c>
      <c r="X3923" s="38">
        <v>9.0917242485156757E-3</v>
      </c>
      <c r="Y3923" s="38">
        <v>6.9997702262786345E-3</v>
      </c>
      <c r="Z3923" s="38">
        <v>-2.2866298460656256E-3</v>
      </c>
      <c r="AA3923" s="38">
        <v>1.864852962270379E-3</v>
      </c>
      <c r="AB3923" s="38">
        <v>-9.2499421829052167E-5</v>
      </c>
    </row>
    <row r="3924" spans="23:28" x14ac:dyDescent="0.25">
      <c r="W3924" s="37">
        <v>2.7579133666207779E-3</v>
      </c>
      <c r="X3924" s="38">
        <v>-5.9016519501019493E-3</v>
      </c>
      <c r="Y3924" s="38">
        <v>-1.16458244924288E-3</v>
      </c>
      <c r="Z3924" s="38">
        <v>1.2508366520080016E-3</v>
      </c>
      <c r="AA3924" s="38">
        <v>-2.2399647458689288E-3</v>
      </c>
      <c r="AB3924" s="38">
        <v>-1.0854728053469444E-3</v>
      </c>
    </row>
    <row r="3925" spans="23:28" x14ac:dyDescent="0.25">
      <c r="W3925" s="37">
        <v>2.3453256881097329E-3</v>
      </c>
      <c r="X3925" s="38">
        <v>5.7486585799560999E-3</v>
      </c>
      <c r="Y3925" s="38">
        <v>1.5640912038667012E-3</v>
      </c>
      <c r="Z3925" s="38">
        <v>4.9154350866156154E-4</v>
      </c>
      <c r="AA3925" s="38">
        <v>2.7682158507639542E-3</v>
      </c>
      <c r="AB3925" s="38">
        <v>1.6147697605344E-2</v>
      </c>
    </row>
    <row r="3926" spans="23:28" x14ac:dyDescent="0.25">
      <c r="W3926" s="37">
        <v>3.710239525244114E-5</v>
      </c>
      <c r="X3926" s="38">
        <v>5.0458163766597865E-4</v>
      </c>
      <c r="Y3926" s="38">
        <v>2.4902684315780792E-3</v>
      </c>
      <c r="Z3926" s="38">
        <v>1.0739433181071944E-3</v>
      </c>
      <c r="AA3926" s="38">
        <v>-1.0499694038927556E-2</v>
      </c>
      <c r="AB3926" s="38">
        <v>-3.9791235643529942E-3</v>
      </c>
    </row>
    <row r="3927" spans="23:28" x14ac:dyDescent="0.25">
      <c r="W3927" s="37">
        <v>-1.9120419756305637E-3</v>
      </c>
      <c r="X3927" s="38">
        <v>9.0519469292848955E-4</v>
      </c>
      <c r="Y3927" s="38">
        <v>-1.1618677439822931E-3</v>
      </c>
      <c r="Z3927" s="38">
        <v>-9.5222833867126613E-3</v>
      </c>
      <c r="AA3927" s="38">
        <v>-1.1168264321796597E-2</v>
      </c>
      <c r="AB3927" s="38">
        <v>-8.1421217361239543E-4</v>
      </c>
    </row>
    <row r="3928" spans="23:28" x14ac:dyDescent="0.25">
      <c r="W3928" s="37">
        <v>-4.4183712225290949E-3</v>
      </c>
      <c r="X3928" s="38">
        <v>-1.1227341539997724E-3</v>
      </c>
      <c r="Y3928" s="38">
        <v>-5.6844926707039127E-3</v>
      </c>
      <c r="Z3928" s="38">
        <v>1.0179651529443799E-2</v>
      </c>
      <c r="AA3928" s="38">
        <v>3.2022303604288026E-3</v>
      </c>
      <c r="AB3928" s="38">
        <v>-5.0867117544054052E-3</v>
      </c>
    </row>
    <row r="3929" spans="23:28" x14ac:dyDescent="0.25">
      <c r="W3929" s="37">
        <v>-9.6109728019800949E-4</v>
      </c>
      <c r="X3929" s="38">
        <v>3.0316948985055206E-3</v>
      </c>
      <c r="Y3929" s="38">
        <v>1.2613607951201266E-2</v>
      </c>
      <c r="Z3929" s="38">
        <v>2.826331286388449E-3</v>
      </c>
      <c r="AA3929" s="38">
        <v>8.9001662819180628E-3</v>
      </c>
      <c r="AB3929" s="38">
        <v>1.2518978827632964E-3</v>
      </c>
    </row>
    <row r="3930" spans="23:28" x14ac:dyDescent="0.25">
      <c r="W3930" s="37">
        <v>-8.4179081113834381E-4</v>
      </c>
      <c r="X3930" s="38">
        <v>2.8980681943503441E-3</v>
      </c>
      <c r="Y3930" s="38">
        <v>1.0831749455568206E-2</v>
      </c>
      <c r="Z3930" s="38">
        <v>-4.3047648947947895E-3</v>
      </c>
      <c r="AA3930" s="38">
        <v>2.9101777873700484E-3</v>
      </c>
      <c r="AB3930" s="38">
        <v>2.8975395379020482E-4</v>
      </c>
    </row>
    <row r="3931" spans="23:28" x14ac:dyDescent="0.25">
      <c r="W3931" s="37">
        <v>2.530444126021757E-3</v>
      </c>
      <c r="X3931" s="38">
        <v>2.2212907404318685E-3</v>
      </c>
      <c r="Y3931" s="38">
        <v>-2.836131364525863E-3</v>
      </c>
      <c r="Z3931" s="38">
        <v>-4.2357683529815407E-3</v>
      </c>
      <c r="AA3931" s="38">
        <v>1.0923983351048081E-2</v>
      </c>
      <c r="AB3931" s="38">
        <v>2.3094574215647297E-4</v>
      </c>
    </row>
    <row r="3932" spans="23:28" x14ac:dyDescent="0.25">
      <c r="W3932" s="37">
        <v>7.3239970924973011E-3</v>
      </c>
      <c r="X3932" s="38">
        <v>5.1612526365497615E-3</v>
      </c>
      <c r="Y3932" s="38">
        <v>-4.87911365730397E-3</v>
      </c>
      <c r="Z3932" s="38">
        <v>7.8161749896309626E-3</v>
      </c>
      <c r="AA3932" s="38">
        <v>1.0432655395660548E-2</v>
      </c>
      <c r="AB3932" s="38">
        <v>-4.8290087043948004E-3</v>
      </c>
    </row>
    <row r="3933" spans="23:28" x14ac:dyDescent="0.25">
      <c r="W3933" s="37">
        <v>-3.9307667384506206E-3</v>
      </c>
      <c r="X3933" s="38">
        <v>-3.6908979220461333E-3</v>
      </c>
      <c r="Y3933" s="38">
        <v>4.6804556171115112E-3</v>
      </c>
      <c r="Z3933" s="38">
        <v>3.0605124489567967E-3</v>
      </c>
      <c r="AA3933" s="38">
        <v>-8.074102228321136E-3</v>
      </c>
      <c r="AB3933" s="38">
        <v>-1.9685685707496303E-3</v>
      </c>
    </row>
    <row r="3934" spans="23:28" x14ac:dyDescent="0.25">
      <c r="W3934" s="37">
        <v>3.9379382678802356E-3</v>
      </c>
      <c r="X3934" s="38">
        <v>-1.3339764015872788E-3</v>
      </c>
      <c r="Y3934" s="38">
        <v>-5.3560256737422611E-3</v>
      </c>
      <c r="Z3934" s="38">
        <v>1.0489446002185286E-2</v>
      </c>
      <c r="AA3934" s="38">
        <v>8.1507415971718723E-4</v>
      </c>
      <c r="AB3934" s="38">
        <v>-4.6061680073886235E-3</v>
      </c>
    </row>
    <row r="3935" spans="23:28" x14ac:dyDescent="0.25">
      <c r="W3935" s="37">
        <v>3.5462313599040497E-3</v>
      </c>
      <c r="X3935" s="38">
        <v>-2.1124045472097346E-3</v>
      </c>
      <c r="Y3935" s="38">
        <v>6.9214021373554722E-4</v>
      </c>
      <c r="Z3935" s="38">
        <v>7.1715402994697794E-3</v>
      </c>
      <c r="AA3935" s="38">
        <v>-4.1505682783201337E-3</v>
      </c>
      <c r="AB3935" s="38">
        <v>7.7974849240366895E-3</v>
      </c>
    </row>
    <row r="3936" spans="23:28" x14ac:dyDescent="0.25">
      <c r="W3936" s="37">
        <v>-3.7217119233915585E-3</v>
      </c>
      <c r="X3936" s="38">
        <v>2.1460460109447013E-3</v>
      </c>
      <c r="Y3936" s="38">
        <v>-1.9855463387524657E-3</v>
      </c>
      <c r="Z3936" s="38">
        <v>-3.6538377200202379E-3</v>
      </c>
      <c r="AA3936" s="38">
        <v>1.9817300486564635E-2</v>
      </c>
      <c r="AB3936" s="38">
        <v>4.8842062746065496E-3</v>
      </c>
    </row>
    <row r="3937" spans="23:28" x14ac:dyDescent="0.25">
      <c r="W3937" s="37">
        <v>1.0053732830769149E-3</v>
      </c>
      <c r="X3937" s="38">
        <v>1.2977960321004503E-3</v>
      </c>
      <c r="Y3937" s="38">
        <v>7.5695251626289985E-3</v>
      </c>
      <c r="Z3937" s="38">
        <v>9.2900918237428403E-4</v>
      </c>
      <c r="AA3937" s="38">
        <v>1.3879193571582436E-2</v>
      </c>
      <c r="AB3937" s="38">
        <v>-3.2606136550053632E-3</v>
      </c>
    </row>
    <row r="3938" spans="23:28" x14ac:dyDescent="0.25">
      <c r="W3938" s="37">
        <v>2.9664264411607289E-3</v>
      </c>
      <c r="X3938" s="38">
        <v>-6.5445948914421015E-3</v>
      </c>
      <c r="Y3938" s="38">
        <v>6.6799167648568989E-4</v>
      </c>
      <c r="Z3938" s="38">
        <v>-5.6894840910616043E-3</v>
      </c>
      <c r="AA3938" s="38">
        <v>1.6664561518235132E-3</v>
      </c>
      <c r="AB3938" s="38">
        <v>5.884214173317014E-3</v>
      </c>
    </row>
    <row r="3939" spans="23:28" x14ac:dyDescent="0.25">
      <c r="W3939" s="37">
        <v>3.009171668962517E-3</v>
      </c>
      <c r="X3939" s="38">
        <v>1.7350558757934778E-3</v>
      </c>
      <c r="Y3939" s="38">
        <v>1.7021709850756452E-3</v>
      </c>
      <c r="Z3939" s="38">
        <v>-2.5036940580212114E-4</v>
      </c>
      <c r="AA3939" s="38">
        <v>1.4796870492398738E-3</v>
      </c>
      <c r="AB3939" s="38">
        <v>5.6789136500687166E-3</v>
      </c>
    </row>
    <row r="3940" spans="23:28" x14ac:dyDescent="0.25">
      <c r="W3940" s="37">
        <v>-2.9992771806078957E-3</v>
      </c>
      <c r="X3940" s="38">
        <v>-8.5092420815490177E-3</v>
      </c>
      <c r="Y3940" s="38">
        <v>-1.6236879509633575E-4</v>
      </c>
      <c r="Z3940" s="38">
        <v>3.8893334074884475E-3</v>
      </c>
      <c r="AA3940" s="38">
        <v>1.1934600766934454E-2</v>
      </c>
      <c r="AB3940" s="38">
        <v>-1.1389503216481535E-2</v>
      </c>
    </row>
    <row r="3941" spans="23:28" x14ac:dyDescent="0.25">
      <c r="W3941" s="37">
        <v>-2.3870055429288189E-4</v>
      </c>
      <c r="X3941" s="38">
        <v>-4.3355761565544524E-4</v>
      </c>
      <c r="Y3941" s="38">
        <v>-1.8816780136115998E-3</v>
      </c>
      <c r="Z3941" s="38">
        <v>7.4877652499082611E-3</v>
      </c>
      <c r="AA3941" s="38">
        <v>1.1497240044362842E-2</v>
      </c>
      <c r="AB3941" s="38">
        <v>-1.5456005279371311E-3</v>
      </c>
    </row>
    <row r="3942" spans="23:28" x14ac:dyDescent="0.25">
      <c r="W3942" s="37">
        <v>4.6596506899717494E-3</v>
      </c>
      <c r="X3942" s="38">
        <v>1.8984131318356958E-3</v>
      </c>
      <c r="Y3942" s="38">
        <v>6.6548674390433014E-4</v>
      </c>
      <c r="Z3942" s="38">
        <v>-7.3328161253528382E-3</v>
      </c>
      <c r="AA3942" s="38">
        <v>-6.3994219853077084E-3</v>
      </c>
      <c r="AB3942" s="38">
        <v>4.4842198839309278E-3</v>
      </c>
    </row>
    <row r="3943" spans="23:28" x14ac:dyDescent="0.25">
      <c r="W3943" s="37">
        <v>2.1619987955986287E-3</v>
      </c>
      <c r="X3943" s="38">
        <v>-3.6455308984150179E-3</v>
      </c>
      <c r="Y3943" s="38">
        <v>-3.401789563846614E-3</v>
      </c>
      <c r="Z3943" s="38">
        <v>1.3915412997277598E-3</v>
      </c>
      <c r="AA3943" s="38">
        <v>3.3980497037991875E-4</v>
      </c>
      <c r="AB3943" s="38">
        <v>-2.327118146364228E-4</v>
      </c>
    </row>
    <row r="3944" spans="23:28" x14ac:dyDescent="0.25">
      <c r="W3944" s="37">
        <v>2.0062103794756692E-3</v>
      </c>
      <c r="X3944" s="38">
        <v>6.5295098945716747E-4</v>
      </c>
      <c r="Y3944" s="38">
        <v>6.1006973788025796E-4</v>
      </c>
      <c r="Z3944" s="38">
        <v>-7.2268512364360507E-3</v>
      </c>
      <c r="AA3944" s="38">
        <v>-5.5333945819176734E-3</v>
      </c>
      <c r="AB3944" s="38">
        <v>-4.2640832235847485E-4</v>
      </c>
    </row>
    <row r="3945" spans="23:28" x14ac:dyDescent="0.25">
      <c r="W3945" s="37">
        <v>-3.7703450152563166E-3</v>
      </c>
      <c r="X3945" s="38">
        <v>-6.308450922209885E-3</v>
      </c>
      <c r="Y3945" s="38">
        <v>1.4379943268571517E-2</v>
      </c>
      <c r="Z3945" s="38">
        <v>2.1347789477942566E-3</v>
      </c>
      <c r="AA3945" s="38">
        <v>2.0115133485058322E-3</v>
      </c>
      <c r="AB3945" s="38">
        <v>-5.6604733082291202E-3</v>
      </c>
    </row>
    <row r="3946" spans="23:28" x14ac:dyDescent="0.25">
      <c r="W3946" s="37">
        <v>1.8775660146260634E-3</v>
      </c>
      <c r="X3946" s="38">
        <v>-9.2776692074257872E-3</v>
      </c>
      <c r="Y3946" s="38">
        <v>6.5735121420890212E-3</v>
      </c>
      <c r="Z3946" s="38">
        <v>4.0760380496350987E-3</v>
      </c>
      <c r="AA3946" s="38">
        <v>6.4972721848869696E-3</v>
      </c>
      <c r="AB3946" s="38">
        <v>7.1802418496066823E-3</v>
      </c>
    </row>
    <row r="3947" spans="23:28" x14ac:dyDescent="0.25">
      <c r="W3947" s="37">
        <v>-4.7486808716726957E-3</v>
      </c>
      <c r="X3947" s="38">
        <v>3.717890206440643E-3</v>
      </c>
      <c r="Y3947" s="38">
        <v>-6.2691039324490718E-4</v>
      </c>
      <c r="Z3947" s="38">
        <v>5.890660898631904E-3</v>
      </c>
      <c r="AA3947" s="38">
        <v>6.9850677037611598E-4</v>
      </c>
      <c r="AB3947" s="38">
        <v>-2.0162339090926251E-3</v>
      </c>
    </row>
    <row r="3948" spans="23:28" x14ac:dyDescent="0.25">
      <c r="W3948" s="37">
        <v>3.3953616821090688E-4</v>
      </c>
      <c r="X3948" s="38">
        <v>-2.7773333815493966E-3</v>
      </c>
      <c r="Y3948" s="38">
        <v>6.6549039416291637E-3</v>
      </c>
      <c r="Z3948" s="38">
        <v>-3.7730361456568065E-3</v>
      </c>
      <c r="AA3948" s="38">
        <v>1.0452106213150545E-2</v>
      </c>
      <c r="AB3948" s="38">
        <v>4.957553043265216E-3</v>
      </c>
    </row>
    <row r="3949" spans="23:28" x14ac:dyDescent="0.25">
      <c r="W3949" s="37">
        <v>6.2508566452364901E-3</v>
      </c>
      <c r="X3949" s="38">
        <v>2.6424563000327908E-3</v>
      </c>
      <c r="Y3949" s="38">
        <v>5.2259571298724043E-3</v>
      </c>
      <c r="Z3949" s="38">
        <v>1.1735109568081679E-2</v>
      </c>
      <c r="AA3949" s="38">
        <v>8.4186678223777556E-4</v>
      </c>
      <c r="AB3949" s="38">
        <v>7.5479818214138506E-3</v>
      </c>
    </row>
    <row r="3950" spans="23:28" x14ac:dyDescent="0.25">
      <c r="W3950" s="37">
        <v>-1.8110121209261706E-3</v>
      </c>
      <c r="X3950" s="38">
        <v>1.1263106414640789E-2</v>
      </c>
      <c r="Y3950" s="38">
        <v>5.9483648788533176E-3</v>
      </c>
      <c r="Z3950" s="38">
        <v>1.7581406253440945E-3</v>
      </c>
      <c r="AA3950" s="38">
        <v>-1.3634021196514369E-3</v>
      </c>
      <c r="AB3950" s="38">
        <v>1.2610820503038122E-2</v>
      </c>
    </row>
    <row r="3951" spans="23:28" x14ac:dyDescent="0.25">
      <c r="W3951" s="37">
        <v>2.2025533007748888E-3</v>
      </c>
      <c r="X3951" s="38">
        <v>1.1347930356132565E-3</v>
      </c>
      <c r="Y3951" s="38">
        <v>-4.76094994105224E-3</v>
      </c>
      <c r="Z3951" s="38">
        <v>-1.187650059061416E-2</v>
      </c>
      <c r="AA3951" s="38">
        <v>6.0325611376436427E-3</v>
      </c>
      <c r="AB3951" s="38">
        <v>-1.6663694872146152E-3</v>
      </c>
    </row>
    <row r="3952" spans="23:28" x14ac:dyDescent="0.25">
      <c r="W3952" s="37">
        <v>7.1115967921272375E-3</v>
      </c>
      <c r="X3952" s="38">
        <v>1.2008433671107923E-3</v>
      </c>
      <c r="Y3952" s="38">
        <v>2.3717530375994104E-3</v>
      </c>
      <c r="Z3952" s="38">
        <v>-2.2385530557301539E-3</v>
      </c>
      <c r="AA3952" s="38">
        <v>8.5564078436698755E-3</v>
      </c>
      <c r="AB3952" s="38">
        <v>4.2538007745533831E-4</v>
      </c>
    </row>
    <row r="3953" spans="23:28" x14ac:dyDescent="0.25">
      <c r="W3953" s="37">
        <v>-3.6050761400489139E-3</v>
      </c>
      <c r="X3953" s="38">
        <v>-1.7429063811723608E-3</v>
      </c>
      <c r="Y3953" s="38">
        <v>-3.4399620216812761E-3</v>
      </c>
      <c r="Z3953" s="38">
        <v>6.7504544047835222E-3</v>
      </c>
      <c r="AA3953" s="38">
        <v>5.1964586565271019E-3</v>
      </c>
      <c r="AB3953" s="38">
        <v>-1.2250647522374493E-3</v>
      </c>
    </row>
    <row r="3954" spans="23:28" x14ac:dyDescent="0.25">
      <c r="W3954" s="37">
        <v>1.806061018213222E-3</v>
      </c>
      <c r="X3954" s="38">
        <v>9.2279866773969845E-4</v>
      </c>
      <c r="Y3954" s="38">
        <v>-3.3976866570323179E-3</v>
      </c>
      <c r="Z3954" s="38">
        <v>-2.1241429900954248E-3</v>
      </c>
      <c r="AA3954" s="38">
        <v>3.1813661881722509E-3</v>
      </c>
      <c r="AB3954" s="38">
        <v>8.2518525608851635E-3</v>
      </c>
    </row>
    <row r="3955" spans="23:28" x14ac:dyDescent="0.25">
      <c r="W3955" s="37">
        <v>-4.819620367017342E-3</v>
      </c>
      <c r="X3955" s="38">
        <v>-2.247677195759024E-3</v>
      </c>
      <c r="Y3955" s="38">
        <v>-9.3429281964257822E-3</v>
      </c>
      <c r="Z3955" s="38">
        <v>6.9852634358823704E-3</v>
      </c>
      <c r="AA3955" s="38">
        <v>-4.8810664192307741E-3</v>
      </c>
      <c r="AB3955" s="38">
        <v>2.5507762565088344E-3</v>
      </c>
    </row>
    <row r="3956" spans="23:28" x14ac:dyDescent="0.25">
      <c r="W3956" s="37">
        <v>2.5340923455951354E-5</v>
      </c>
      <c r="X3956" s="38">
        <v>1.8946797811404395E-3</v>
      </c>
      <c r="Y3956" s="38">
        <v>2.734573395676853E-3</v>
      </c>
      <c r="Z3956" s="38">
        <v>-1.7077626595608309E-3</v>
      </c>
      <c r="AA3956" s="38">
        <v>-2.1880984458141029E-3</v>
      </c>
      <c r="AB3956" s="38">
        <v>-3.3373309541853812E-3</v>
      </c>
    </row>
    <row r="3957" spans="23:28" x14ac:dyDescent="0.25">
      <c r="W3957" s="37">
        <v>2.9261414054781282E-5</v>
      </c>
      <c r="X3957" s="38">
        <v>-5.6632407197175771E-3</v>
      </c>
      <c r="Y3957" s="38">
        <v>1.1350813957084029E-3</v>
      </c>
      <c r="Z3957" s="38">
        <v>-4.5611698434811845E-3</v>
      </c>
      <c r="AA3957" s="38">
        <v>-2.6598839066457004E-3</v>
      </c>
      <c r="AB3957" s="38">
        <v>-1.0943888897703436E-2</v>
      </c>
    </row>
    <row r="3958" spans="23:28" x14ac:dyDescent="0.25">
      <c r="W3958" s="37">
        <v>5.6757566198793936E-4</v>
      </c>
      <c r="X3958" s="38">
        <v>5.6944514178903774E-3</v>
      </c>
      <c r="Y3958" s="38">
        <v>6.6534972307214051E-3</v>
      </c>
      <c r="Z3958" s="38">
        <v>-1.549394897136881E-3</v>
      </c>
      <c r="AA3958" s="38">
        <v>-1.8380295695271344E-3</v>
      </c>
      <c r="AB3958" s="38">
        <v>4.7185472148034025E-3</v>
      </c>
    </row>
    <row r="3959" spans="23:28" x14ac:dyDescent="0.25">
      <c r="W3959" s="37">
        <v>1.4291806928653386E-3</v>
      </c>
      <c r="X3959" s="38">
        <v>-6.7110423808335318E-3</v>
      </c>
      <c r="Y3959" s="38">
        <v>-1.0145451091957505E-4</v>
      </c>
      <c r="Z3959" s="38">
        <v>-3.5176109478641596E-3</v>
      </c>
      <c r="AA3959" s="38">
        <v>6.1699163016863167E-3</v>
      </c>
      <c r="AB3959" s="38">
        <v>2.2180674148912657E-4</v>
      </c>
    </row>
    <row r="3960" spans="23:28" x14ac:dyDescent="0.25">
      <c r="W3960" s="37">
        <v>7.0761270444549143E-3</v>
      </c>
      <c r="X3960" s="38">
        <v>1.1755219841470535E-3</v>
      </c>
      <c r="Y3960" s="38">
        <v>3.2258116521494233E-3</v>
      </c>
      <c r="Z3960" s="38">
        <v>9.3350666548940248E-5</v>
      </c>
      <c r="AA3960" s="38">
        <v>6.0437686589546501E-3</v>
      </c>
      <c r="AB3960" s="38">
        <v>1.1350845765160921E-2</v>
      </c>
    </row>
    <row r="3961" spans="23:28" x14ac:dyDescent="0.25">
      <c r="W3961" s="37">
        <v>9.7121542238164777E-5</v>
      </c>
      <c r="X3961" s="38">
        <v>2.6541250647605921E-3</v>
      </c>
      <c r="Y3961" s="38">
        <v>1.0661530773504644E-4</v>
      </c>
      <c r="Z3961" s="38">
        <v>5.6812563942286939E-3</v>
      </c>
      <c r="AA3961" s="38">
        <v>-5.9334274591412396E-3</v>
      </c>
      <c r="AB3961" s="38">
        <v>3.7171223517692854E-3</v>
      </c>
    </row>
    <row r="3962" spans="23:28" x14ac:dyDescent="0.25">
      <c r="W3962" s="37">
        <v>-8.8612137324176731E-3</v>
      </c>
      <c r="X3962" s="38">
        <v>4.0349361577464143E-3</v>
      </c>
      <c r="Y3962" s="38">
        <v>-3.3714033742820899E-3</v>
      </c>
      <c r="Z3962" s="38">
        <v>6.0287523712031438E-5</v>
      </c>
      <c r="AA3962" s="38">
        <v>-1.4319383661961184E-3</v>
      </c>
      <c r="AB3962" s="38">
        <v>-2.5421624364877059E-3</v>
      </c>
    </row>
    <row r="3963" spans="23:28" x14ac:dyDescent="0.25">
      <c r="W3963" s="37">
        <v>2.5390739574489996E-3</v>
      </c>
      <c r="X3963" s="38">
        <v>2.6241874072875362E-3</v>
      </c>
      <c r="Y3963" s="38">
        <v>-1.7169509323561214E-3</v>
      </c>
      <c r="Z3963" s="38">
        <v>-5.4136497162005984E-3</v>
      </c>
      <c r="AA3963" s="38">
        <v>9.9221974925138047E-3</v>
      </c>
      <c r="AB3963" s="38">
        <v>5.1662492502477109E-3</v>
      </c>
    </row>
    <row r="3964" spans="23:28" x14ac:dyDescent="0.25">
      <c r="W3964" s="37">
        <v>-2.3341243695555016E-3</v>
      </c>
      <c r="X3964" s="38">
        <v>-5.9537553554255274E-3</v>
      </c>
      <c r="Y3964" s="38">
        <v>-1.1806695974379547E-2</v>
      </c>
      <c r="Z3964" s="38">
        <v>-2.2636608972959951E-3</v>
      </c>
      <c r="AA3964" s="38">
        <v>3.9912261091638356E-3</v>
      </c>
      <c r="AB3964" s="38">
        <v>-4.5802769669659026E-3</v>
      </c>
    </row>
    <row r="3965" spans="23:28" x14ac:dyDescent="0.25">
      <c r="W3965" s="37">
        <v>2.9530353003647176E-4</v>
      </c>
      <c r="X3965" s="38">
        <v>3.0912268541906087E-3</v>
      </c>
      <c r="Y3965" s="38">
        <v>1.5911765586257389E-3</v>
      </c>
      <c r="Z3965" s="38">
        <v>1.6579714459396199E-3</v>
      </c>
      <c r="AA3965" s="38">
        <v>8.3874164521228513E-3</v>
      </c>
      <c r="AB3965" s="38">
        <v>-6.3723260005768678E-3</v>
      </c>
    </row>
    <row r="3966" spans="23:28" x14ac:dyDescent="0.25">
      <c r="W3966" s="37">
        <v>-1.6315629500255455E-3</v>
      </c>
      <c r="X3966" s="38">
        <v>3.7554471694202221E-3</v>
      </c>
      <c r="Y3966" s="38">
        <v>2.3350860072274375E-3</v>
      </c>
      <c r="Z3966" s="38">
        <v>3.2896154660476892E-3</v>
      </c>
      <c r="AA3966" s="38">
        <v>-7.1483166574500502E-3</v>
      </c>
      <c r="AB3966" s="38">
        <v>2.8878963838782513E-3</v>
      </c>
    </row>
    <row r="3967" spans="23:28" x14ac:dyDescent="0.25">
      <c r="W3967" s="37">
        <v>8.9969868577085433E-3</v>
      </c>
      <c r="X3967" s="38">
        <v>5.153775034865248E-3</v>
      </c>
      <c r="Y3967" s="38">
        <v>-2.0418271146321791E-3</v>
      </c>
      <c r="Z3967" s="38">
        <v>2.8186312723220905E-3</v>
      </c>
      <c r="AA3967" s="38">
        <v>2.9461763152619823E-3</v>
      </c>
      <c r="AB3967" s="38">
        <v>-1.8728472897340545E-2</v>
      </c>
    </row>
    <row r="3968" spans="23:28" x14ac:dyDescent="0.25">
      <c r="W3968" s="37">
        <v>3.538808564370265E-3</v>
      </c>
      <c r="X3968" s="38">
        <v>-4.6696571209613466E-3</v>
      </c>
      <c r="Y3968" s="38">
        <v>7.0699823759729054E-3</v>
      </c>
      <c r="Z3968" s="38">
        <v>9.1493675684716433E-3</v>
      </c>
      <c r="AA3968" s="38">
        <v>2.1201735909096896E-3</v>
      </c>
      <c r="AB3968" s="38">
        <v>4.661835104240163E-3</v>
      </c>
    </row>
    <row r="3969" spans="23:28" x14ac:dyDescent="0.25">
      <c r="W3969" s="37">
        <v>-6.7678903496940614E-3</v>
      </c>
      <c r="X3969" s="38">
        <v>-5.6574635638971804E-3</v>
      </c>
      <c r="Y3969" s="38">
        <v>1.5306694286258428E-2</v>
      </c>
      <c r="Z3969" s="38">
        <v>4.0506059243227352E-3</v>
      </c>
      <c r="AA3969" s="38">
        <v>1.6496152612380677E-4</v>
      </c>
      <c r="AB3969" s="38">
        <v>-1.4198546951878234E-2</v>
      </c>
    </row>
    <row r="3970" spans="23:28" x14ac:dyDescent="0.25">
      <c r="W3970" s="37">
        <v>-8.4039369085221532E-4</v>
      </c>
      <c r="X3970" s="38">
        <v>-5.9495478419412384E-3</v>
      </c>
      <c r="Y3970" s="38">
        <v>8.3065306221702488E-3</v>
      </c>
      <c r="Z3970" s="38">
        <v>9.112302626209566E-3</v>
      </c>
      <c r="AA3970" s="38">
        <v>1.5081507732346653E-2</v>
      </c>
      <c r="AB3970" s="38">
        <v>1.3199204457929591E-2</v>
      </c>
    </row>
    <row r="3971" spans="23:28" x14ac:dyDescent="0.25">
      <c r="W3971" s="37">
        <v>6.8742862367653285E-4</v>
      </c>
      <c r="X3971" s="38">
        <v>-2.830592218037054E-3</v>
      </c>
      <c r="Y3971" s="38">
        <v>8.4649953719723274E-3</v>
      </c>
      <c r="Z3971" s="38">
        <v>-1.0489836783279317E-3</v>
      </c>
      <c r="AA3971" s="38">
        <v>1.5201543570682405E-2</v>
      </c>
      <c r="AB3971" s="38">
        <v>5.5838093522983401E-3</v>
      </c>
    </row>
    <row r="3972" spans="23:28" x14ac:dyDescent="0.25">
      <c r="W3972" s="37">
        <v>2.8754808681551365E-4</v>
      </c>
      <c r="X3972" s="38">
        <v>3.2035380334273214E-3</v>
      </c>
      <c r="Y3972" s="38">
        <v>-3.5805220563328473E-3</v>
      </c>
      <c r="Z3972" s="38">
        <v>6.7265126047743248E-3</v>
      </c>
      <c r="AA3972" s="38">
        <v>7.6678737205918878E-3</v>
      </c>
      <c r="AB3972" s="38">
        <v>1.0145973332224821E-2</v>
      </c>
    </row>
    <row r="3973" spans="23:28" x14ac:dyDescent="0.25">
      <c r="W3973" s="37">
        <v>-2.1784737646172283E-3</v>
      </c>
      <c r="X3973" s="38">
        <v>8.9822395491501086E-4</v>
      </c>
      <c r="Y3973" s="38">
        <v>-2.8984271643494133E-4</v>
      </c>
      <c r="Z3973" s="38">
        <v>1.019356123227335E-2</v>
      </c>
      <c r="AA3973" s="38">
        <v>1.031876192074269E-2</v>
      </c>
      <c r="AB3973" s="38">
        <v>-1.1261993196161347E-2</v>
      </c>
    </row>
    <row r="3974" spans="23:28" x14ac:dyDescent="0.25">
      <c r="W3974" s="37">
        <v>5.1259372094122225E-3</v>
      </c>
      <c r="X3974" s="38">
        <v>-6.3040057486796262E-4</v>
      </c>
      <c r="Y3974" s="38">
        <v>-1.361312203649868E-3</v>
      </c>
      <c r="Z3974" s="38">
        <v>4.7277793836030466E-3</v>
      </c>
      <c r="AA3974" s="38">
        <v>6.1438800149597227E-3</v>
      </c>
      <c r="AB3974" s="38">
        <v>7.529636744844902E-3</v>
      </c>
    </row>
    <row r="3975" spans="23:28" x14ac:dyDescent="0.25">
      <c r="W3975" s="37">
        <v>1.3992186404706444E-3</v>
      </c>
      <c r="X3975" s="38">
        <v>3.3055844394402813E-4</v>
      </c>
      <c r="Y3975" s="38">
        <v>-8.6091181692281673E-4</v>
      </c>
      <c r="Z3975" s="38">
        <v>2.5469090913531542E-3</v>
      </c>
      <c r="AA3975" s="38">
        <v>9.5516435622703278E-4</v>
      </c>
      <c r="AB3975" s="38">
        <v>4.1819453407573749E-3</v>
      </c>
    </row>
    <row r="3976" spans="23:28" x14ac:dyDescent="0.25">
      <c r="W3976" s="37">
        <v>5.328110969456611E-3</v>
      </c>
      <c r="X3976" s="38">
        <v>2.4873396662551386E-3</v>
      </c>
      <c r="Y3976" s="38">
        <v>-9.9296993989322797E-3</v>
      </c>
      <c r="Z3976" s="38">
        <v>1.1361755481021828E-2</v>
      </c>
      <c r="AA3976" s="38">
        <v>-2.8647821490187199E-3</v>
      </c>
      <c r="AB3976" s="38">
        <v>7.4954283753744678E-3</v>
      </c>
    </row>
    <row r="3977" spans="23:28" x14ac:dyDescent="0.25">
      <c r="W3977" s="37">
        <v>-6.8466233051381999E-3</v>
      </c>
      <c r="X3977" s="38">
        <v>4.9772229729351239E-3</v>
      </c>
      <c r="Y3977" s="38">
        <v>3.0688893485181327E-3</v>
      </c>
      <c r="Z3977" s="38">
        <v>8.1069282106181967E-5</v>
      </c>
      <c r="AA3977" s="38">
        <v>-2.1875101846409962E-3</v>
      </c>
      <c r="AB3977" s="38">
        <v>4.2341131041997871E-3</v>
      </c>
    </row>
    <row r="3978" spans="23:28" x14ac:dyDescent="0.25">
      <c r="W3978" s="37">
        <v>2.3677508943350401E-3</v>
      </c>
      <c r="X3978" s="38">
        <v>5.7829182040004526E-3</v>
      </c>
      <c r="Y3978" s="38">
        <v>5.0269568947020164E-3</v>
      </c>
      <c r="Z3978" s="38">
        <v>-1.0186734975093715E-3</v>
      </c>
      <c r="AA3978" s="38">
        <v>1.0187633157428353E-2</v>
      </c>
      <c r="AB3978" s="38">
        <v>1.3946423656638217E-3</v>
      </c>
    </row>
    <row r="3979" spans="23:28" x14ac:dyDescent="0.25">
      <c r="W3979" s="37">
        <v>2.0699219157890181E-3</v>
      </c>
      <c r="X3979" s="38">
        <v>2.233540524466663E-4</v>
      </c>
      <c r="Y3979" s="38">
        <v>1.367676108478554E-3</v>
      </c>
      <c r="Z3979" s="38">
        <v>6.9677383142618052E-3</v>
      </c>
      <c r="AA3979" s="38">
        <v>5.9891826059436425E-3</v>
      </c>
      <c r="AB3979" s="38">
        <v>-2.9391472104303828E-3</v>
      </c>
    </row>
    <row r="3980" spans="23:28" x14ac:dyDescent="0.25">
      <c r="W3980" s="37">
        <v>-2.0515544156311074E-3</v>
      </c>
      <c r="X3980" s="38">
        <v>3.1037349415564677E-3</v>
      </c>
      <c r="Y3980" s="38">
        <v>-4.8737829633377265E-3</v>
      </c>
      <c r="Z3980" s="38">
        <v>-4.7108233426741211E-3</v>
      </c>
      <c r="AA3980" s="38">
        <v>-1.4018148102797568E-3</v>
      </c>
      <c r="AB3980" s="38">
        <v>6.7248010090101163E-3</v>
      </c>
    </row>
    <row r="3981" spans="23:28" x14ac:dyDescent="0.25">
      <c r="W3981" s="37">
        <v>4.5645707814255732E-4</v>
      </c>
      <c r="X3981" s="38">
        <v>5.2101077542611165E-3</v>
      </c>
      <c r="Y3981" s="38">
        <v>-4.8294463744823603E-4</v>
      </c>
      <c r="Z3981" s="38">
        <v>5.9345909968043994E-3</v>
      </c>
      <c r="AA3981" s="38">
        <v>-2.8361636249348522E-3</v>
      </c>
      <c r="AB3981" s="38">
        <v>1.1497203926306975E-2</v>
      </c>
    </row>
    <row r="3982" spans="23:28" x14ac:dyDescent="0.25">
      <c r="W3982" s="37">
        <v>3.3726557967369442E-3</v>
      </c>
      <c r="X3982" s="38">
        <v>3.0819561541429721E-3</v>
      </c>
      <c r="Y3982" s="38">
        <v>3.082203743864375E-3</v>
      </c>
      <c r="Z3982" s="38">
        <v>9.6918459788241304E-3</v>
      </c>
      <c r="AA3982" s="38">
        <v>3.8409444788238033E-3</v>
      </c>
      <c r="AB3982" s="38">
        <v>1.1252194864379271E-2</v>
      </c>
    </row>
    <row r="3983" spans="23:28" x14ac:dyDescent="0.25">
      <c r="W3983" s="37">
        <v>7.9210331614362074E-3</v>
      </c>
      <c r="X3983" s="38">
        <v>-1.0044441635036492E-3</v>
      </c>
      <c r="Y3983" s="38">
        <v>5.0367797080398311E-4</v>
      </c>
      <c r="Z3983" s="38">
        <v>4.15288530649559E-4</v>
      </c>
      <c r="AA3983" s="38">
        <v>1.0964290701039135E-2</v>
      </c>
      <c r="AB3983" s="38">
        <v>-3.005736149237782E-3</v>
      </c>
    </row>
    <row r="3984" spans="23:28" x14ac:dyDescent="0.25">
      <c r="W3984" s="37">
        <v>-8.1045064689678819E-4</v>
      </c>
      <c r="X3984" s="38">
        <v>6.0172636247225455E-3</v>
      </c>
      <c r="Y3984" s="38">
        <v>9.7044063982626542E-3</v>
      </c>
      <c r="Z3984" s="38">
        <v>6.8384939921372276E-3</v>
      </c>
      <c r="AA3984" s="38">
        <v>5.4722538298927247E-3</v>
      </c>
      <c r="AB3984" s="38">
        <v>2.9639764683328396E-3</v>
      </c>
    </row>
    <row r="3985" spans="23:28" x14ac:dyDescent="0.25">
      <c r="W3985" s="37">
        <v>8.5644308137474579E-3</v>
      </c>
      <c r="X3985" s="38">
        <v>6.3824104270315731E-4</v>
      </c>
      <c r="Y3985" s="38">
        <v>-4.7401577666700175E-3</v>
      </c>
      <c r="Z3985" s="38">
        <v>1.1860959260349045E-2</v>
      </c>
      <c r="AA3985" s="38">
        <v>-3.0482279579620809E-3</v>
      </c>
      <c r="AB3985" s="38">
        <v>2.6622720646504606E-3</v>
      </c>
    </row>
    <row r="3986" spans="23:28" x14ac:dyDescent="0.25">
      <c r="W3986" s="37">
        <v>-3.5427094508137091E-3</v>
      </c>
      <c r="X3986" s="38">
        <v>1.9398866040864972E-4</v>
      </c>
      <c r="Y3986" s="38">
        <v>4.5321154839744852E-3</v>
      </c>
      <c r="Z3986" s="38">
        <v>6.4930421065866537E-3</v>
      </c>
      <c r="AA3986" s="38">
        <v>5.2043734432198107E-3</v>
      </c>
      <c r="AB3986" s="38">
        <v>1.9693026187166104E-2</v>
      </c>
    </row>
    <row r="3987" spans="23:28" x14ac:dyDescent="0.25">
      <c r="W3987" s="37">
        <v>3.0088057565066263E-3</v>
      </c>
      <c r="X3987" s="38">
        <v>3.5157006530207582E-3</v>
      </c>
      <c r="Y3987" s="38">
        <v>-4.1031393215816949E-4</v>
      </c>
      <c r="Z3987" s="38">
        <v>7.6235366448883721E-3</v>
      </c>
      <c r="AA3987" s="38">
        <v>-9.3725245132111022E-3</v>
      </c>
      <c r="AB3987" s="38">
        <v>6.5627975494739078E-3</v>
      </c>
    </row>
    <row r="3988" spans="23:28" x14ac:dyDescent="0.25">
      <c r="W3988" s="37">
        <v>1.7178666121239073E-3</v>
      </c>
      <c r="X3988" s="38">
        <v>-4.7765890051086899E-3</v>
      </c>
      <c r="Y3988" s="38">
        <v>2.4324267001735282E-3</v>
      </c>
      <c r="Z3988" s="38">
        <v>-1.2410838500443789E-3</v>
      </c>
      <c r="AA3988" s="38">
        <v>9.33711445769295E-3</v>
      </c>
      <c r="AB3988" s="38">
        <v>-2.0281649163858672E-3</v>
      </c>
    </row>
    <row r="3989" spans="23:28" x14ac:dyDescent="0.25">
      <c r="W3989" s="37">
        <v>9.3949003257730508E-4</v>
      </c>
      <c r="X3989" s="38">
        <v>3.1490583640115801E-3</v>
      </c>
      <c r="Y3989" s="38">
        <v>1.1363276922143996E-3</v>
      </c>
      <c r="Z3989" s="38">
        <v>-2.1209139519385647E-3</v>
      </c>
      <c r="AA3989" s="38">
        <v>-3.2870419444516307E-4</v>
      </c>
      <c r="AB3989" s="38">
        <v>3.681580862018018E-3</v>
      </c>
    </row>
    <row r="3990" spans="23:28" x14ac:dyDescent="0.25">
      <c r="W3990" s="37">
        <v>8.2099994551739653E-3</v>
      </c>
      <c r="X3990" s="38">
        <v>4.3733575855876543E-3</v>
      </c>
      <c r="Y3990" s="38">
        <v>2.7171992820090966E-3</v>
      </c>
      <c r="Z3990" s="38">
        <v>6.3711942137444563E-3</v>
      </c>
      <c r="AA3990" s="38">
        <v>6.3644855946302413E-3</v>
      </c>
      <c r="AB3990" s="38">
        <v>2.7321812275535196E-3</v>
      </c>
    </row>
    <row r="3991" spans="23:28" x14ac:dyDescent="0.25">
      <c r="W3991" s="37">
        <v>5.3613095133041495E-4</v>
      </c>
      <c r="X3991" s="38">
        <v>-2.7748263139292244E-3</v>
      </c>
      <c r="Y3991" s="38">
        <v>-7.5366373534474403E-3</v>
      </c>
      <c r="Z3991" s="38">
        <v>9.1735163581062804E-3</v>
      </c>
      <c r="AA3991" s="38">
        <v>2.034784043743275E-3</v>
      </c>
      <c r="AB3991" s="38">
        <v>-4.6250496858316181E-3</v>
      </c>
    </row>
    <row r="3992" spans="23:28" x14ac:dyDescent="0.25">
      <c r="W3992" s="37">
        <v>-4.5781181461294184E-3</v>
      </c>
      <c r="X3992" s="38">
        <v>-3.1799902419370482E-3</v>
      </c>
      <c r="Y3992" s="38">
        <v>-7.1934245710930551E-3</v>
      </c>
      <c r="Z3992" s="38">
        <v>-7.1364795659690575E-3</v>
      </c>
      <c r="AA3992" s="38">
        <v>-8.0065667897462854E-3</v>
      </c>
      <c r="AB3992" s="38">
        <v>-4.2499817446820087E-3</v>
      </c>
    </row>
    <row r="3993" spans="23:28" x14ac:dyDescent="0.25">
      <c r="W3993" s="37">
        <v>8.5303486821416297E-3</v>
      </c>
      <c r="X3993" s="38">
        <v>-2.1074231128513925E-3</v>
      </c>
      <c r="Y3993" s="38">
        <v>1.9539598979950827E-3</v>
      </c>
      <c r="Z3993" s="38">
        <v>-1.9263309961279457E-4</v>
      </c>
      <c r="AA3993" s="38">
        <v>1.3627326112426816E-2</v>
      </c>
      <c r="AB3993" s="38">
        <v>7.0894052136158282E-3</v>
      </c>
    </row>
    <row r="3994" spans="23:28" x14ac:dyDescent="0.25">
      <c r="W3994" s="37">
        <v>9.2189293945906681E-3</v>
      </c>
      <c r="X3994" s="38">
        <v>7.6538207192788834E-4</v>
      </c>
      <c r="Y3994" s="38">
        <v>1.4337853513585288E-3</v>
      </c>
      <c r="Z3994" s="38">
        <v>-6.8534430435538535E-4</v>
      </c>
      <c r="AA3994" s="38">
        <v>-4.8061051383148879E-3</v>
      </c>
      <c r="AB3994" s="38">
        <v>5.3610441149307009E-3</v>
      </c>
    </row>
    <row r="3995" spans="23:28" x14ac:dyDescent="0.25">
      <c r="W3995" s="37">
        <v>5.4568646328320026E-3</v>
      </c>
      <c r="X3995" s="38">
        <v>5.4607164136323263E-3</v>
      </c>
      <c r="Y3995" s="38">
        <v>3.7048275651646694E-3</v>
      </c>
      <c r="Z3995" s="38">
        <v>2.0981486837456029E-3</v>
      </c>
      <c r="AA3995" s="38">
        <v>-1.8248433515429497E-3</v>
      </c>
      <c r="AB3995" s="38">
        <v>-1.3167974303869416E-4</v>
      </c>
    </row>
    <row r="3996" spans="23:28" x14ac:dyDescent="0.25">
      <c r="W3996" s="37">
        <v>1.8234204753738593E-3</v>
      </c>
      <c r="X3996" s="38">
        <v>2.0663300144951803E-4</v>
      </c>
      <c r="Y3996" s="38">
        <v>-1.8826466698068547E-3</v>
      </c>
      <c r="Z3996" s="38">
        <v>1.4184844493058334E-3</v>
      </c>
      <c r="AA3996" s="38">
        <v>1.0028665125090628E-2</v>
      </c>
      <c r="AB3996" s="38">
        <v>8.0443061063888307E-4</v>
      </c>
    </row>
    <row r="3997" spans="23:28" x14ac:dyDescent="0.25">
      <c r="W3997" s="37">
        <v>-5.5415510814927965E-4</v>
      </c>
      <c r="X3997" s="38">
        <v>-3.5221504706205451E-3</v>
      </c>
      <c r="Y3997" s="38">
        <v>-8.4860684996296183E-3</v>
      </c>
      <c r="Z3997" s="38">
        <v>-7.1557858897795096E-4</v>
      </c>
      <c r="AA3997" s="38">
        <v>2.9854064597282558E-3</v>
      </c>
      <c r="AB3997" s="38">
        <v>-2.6453744531987466E-3</v>
      </c>
    </row>
    <row r="3998" spans="23:28" x14ac:dyDescent="0.25">
      <c r="W3998" s="37">
        <v>-3.1422108350088822E-4</v>
      </c>
      <c r="X3998" s="38">
        <v>-1.8867030596302356E-3</v>
      </c>
      <c r="Y3998" s="38">
        <v>-5.5832094853452878E-3</v>
      </c>
      <c r="Z3998" s="38">
        <v>2.7039579284173659E-4</v>
      </c>
      <c r="AA3998" s="38">
        <v>-1.0738553863950074E-3</v>
      </c>
      <c r="AB3998" s="38">
        <v>6.7182108672444885E-3</v>
      </c>
    </row>
    <row r="3999" spans="23:28" x14ac:dyDescent="0.25">
      <c r="W3999" s="37">
        <v>-3.6022248741588558E-3</v>
      </c>
      <c r="X3999" s="38">
        <v>3.701592120487476E-4</v>
      </c>
      <c r="Y3999" s="38">
        <v>-1.4744408594779082E-4</v>
      </c>
      <c r="Z3999" s="38">
        <v>-1.9051203677634477E-3</v>
      </c>
      <c r="AA3999" s="38">
        <v>1.1038569174241274E-3</v>
      </c>
      <c r="AB3999" s="38">
        <v>-2.3039771905459931E-4</v>
      </c>
    </row>
    <row r="4000" spans="23:28" x14ac:dyDescent="0.25">
      <c r="W4000" s="37">
        <v>-1.3961814465816133E-3</v>
      </c>
      <c r="X4000" s="38">
        <v>3.7892544312635437E-3</v>
      </c>
      <c r="Y4000" s="38">
        <v>-5.0370354660539312E-3</v>
      </c>
      <c r="Z4000" s="38">
        <v>-8.9579744705304623E-3</v>
      </c>
      <c r="AA4000" s="38">
        <v>6.0347585177514696E-4</v>
      </c>
      <c r="AB4000" s="38">
        <v>-9.5373547729774143E-3</v>
      </c>
    </row>
    <row r="4001" spans="23:28" x14ac:dyDescent="0.25">
      <c r="W4001" s="37">
        <v>5.1172886742133412E-4</v>
      </c>
      <c r="X4001" s="38">
        <v>-8.7191838904254813E-4</v>
      </c>
      <c r="Y4001" s="38">
        <v>-4.5790276698848172E-3</v>
      </c>
      <c r="Z4001" s="38">
        <v>6.2823059689264479E-3</v>
      </c>
      <c r="AA4001" s="38">
        <v>-4.0455216402653605E-3</v>
      </c>
      <c r="AB4001" s="38">
        <v>-5.207999457648839E-4</v>
      </c>
    </row>
    <row r="4002" spans="23:28" x14ac:dyDescent="0.25">
      <c r="W4002" s="37">
        <v>8.5134881965117527E-3</v>
      </c>
      <c r="X4002" s="38">
        <v>-4.0242507131770253E-3</v>
      </c>
      <c r="Y4002" s="38">
        <v>9.5587007631853342E-3</v>
      </c>
      <c r="Z4002" s="38">
        <v>-5.9934414563656904E-3</v>
      </c>
      <c r="AA4002" s="38">
        <v>-2.0296499168500305E-3</v>
      </c>
      <c r="AB4002" s="38">
        <v>5.7411594674580558E-3</v>
      </c>
    </row>
    <row r="4003" spans="23:28" x14ac:dyDescent="0.25">
      <c r="W4003" s="37">
        <v>-2.045813866972457E-3</v>
      </c>
      <c r="X4003" s="38">
        <v>-4.0791990952347987E-3</v>
      </c>
      <c r="Y4003" s="38">
        <v>-7.954689107886226E-4</v>
      </c>
      <c r="Z4003" s="38">
        <v>-3.6673207357016519E-4</v>
      </c>
      <c r="AA4003" s="38">
        <v>-9.7725067816209054E-4</v>
      </c>
      <c r="AB4003" s="38">
        <v>5.5269379380537432E-3</v>
      </c>
    </row>
    <row r="4004" spans="23:28" x14ac:dyDescent="0.25">
      <c r="W4004" s="37">
        <v>-5.5617478528816712E-3</v>
      </c>
      <c r="X4004" s="38">
        <v>-4.6030345240287715E-3</v>
      </c>
      <c r="Y4004" s="38">
        <v>-4.5432552582919013E-3</v>
      </c>
      <c r="Z4004" s="38">
        <v>6.423285511402354E-4</v>
      </c>
      <c r="AA4004" s="38">
        <v>-1.0377804609481246E-3</v>
      </c>
      <c r="AB4004" s="38">
        <v>4.6992127785291816E-3</v>
      </c>
    </row>
    <row r="4005" spans="23:28" x14ac:dyDescent="0.25">
      <c r="W4005" s="37">
        <v>-2.8711602999479504E-3</v>
      </c>
      <c r="X4005" s="38">
        <v>-1.1860212609681184E-3</v>
      </c>
      <c r="Y4005" s="38">
        <v>4.7958429302558218E-3</v>
      </c>
      <c r="Z4005" s="38">
        <v>-4.0342156550366784E-3</v>
      </c>
      <c r="AA4005" s="38">
        <v>5.4635292291175573E-3</v>
      </c>
      <c r="AB4005" s="38">
        <v>-1.2863883940657251E-2</v>
      </c>
    </row>
    <row r="4006" spans="23:28" x14ac:dyDescent="0.25">
      <c r="W4006" s="37">
        <v>-9.4542770375497642E-3</v>
      </c>
      <c r="X4006" s="38">
        <v>3.537190582643234E-3</v>
      </c>
      <c r="Y4006" s="38">
        <v>-3.6739449360051364E-3</v>
      </c>
      <c r="Z4006" s="38">
        <v>6.0909992574408531E-3</v>
      </c>
      <c r="AA4006" s="38">
        <v>7.0676534606609488E-4</v>
      </c>
      <c r="AB4006" s="38">
        <v>4.6780170045043635E-3</v>
      </c>
    </row>
    <row r="4007" spans="23:28" x14ac:dyDescent="0.25">
      <c r="W4007" s="37">
        <v>2.3711534049638428E-3</v>
      </c>
      <c r="X4007" s="38">
        <v>9.2532230044307662E-3</v>
      </c>
      <c r="Y4007" s="38">
        <v>-2.39573830362715E-3</v>
      </c>
      <c r="Z4007" s="38">
        <v>2.0786422699638923E-4</v>
      </c>
      <c r="AA4007" s="38">
        <v>1.6360881237313151E-3</v>
      </c>
      <c r="AB4007" s="38">
        <v>9.901215802425577E-3</v>
      </c>
    </row>
    <row r="4008" spans="23:28" x14ac:dyDescent="0.25">
      <c r="W4008" s="37">
        <v>7.0495722547988396E-3</v>
      </c>
      <c r="X4008" s="38">
        <v>8.1053108967898881E-4</v>
      </c>
      <c r="Y4008" s="38">
        <v>-8.431256132504495E-3</v>
      </c>
      <c r="Z4008" s="38">
        <v>-1.7400944390545193E-3</v>
      </c>
      <c r="AA4008" s="38">
        <v>6.9633201893419027E-3</v>
      </c>
      <c r="AB4008" s="38">
        <v>2.6828893147798228E-3</v>
      </c>
    </row>
    <row r="4009" spans="23:28" x14ac:dyDescent="0.25">
      <c r="W4009" s="37">
        <v>1.3461185653781285E-3</v>
      </c>
      <c r="X4009" s="38">
        <v>-4.0478062485126429E-3</v>
      </c>
      <c r="Y4009" s="38">
        <v>5.9520790892325752E-3</v>
      </c>
      <c r="Z4009" s="38">
        <v>-3.2740404473661339E-4</v>
      </c>
      <c r="AA4009" s="38">
        <v>1.4395783328916877E-3</v>
      </c>
      <c r="AB4009" s="38">
        <v>1.1141772259985737E-2</v>
      </c>
    </row>
    <row r="4010" spans="23:28" x14ac:dyDescent="0.25">
      <c r="W4010" s="37">
        <v>2.0685960771501411E-3</v>
      </c>
      <c r="X4010" s="38">
        <v>1.7198445155154332E-3</v>
      </c>
      <c r="Y4010" s="38">
        <v>-4.0297188838521849E-4</v>
      </c>
      <c r="Z4010" s="38">
        <v>1.2431974640395492E-2</v>
      </c>
      <c r="AA4010" s="38">
        <v>2.6310975191416218E-3</v>
      </c>
      <c r="AB4010" s="38">
        <v>-6.6388997503177959E-3</v>
      </c>
    </row>
    <row r="4011" spans="23:28" x14ac:dyDescent="0.25">
      <c r="W4011" s="37">
        <v>-5.3096579313219984E-3</v>
      </c>
      <c r="X4011" s="38">
        <v>-2.3583369804546232E-3</v>
      </c>
      <c r="Y4011" s="38">
        <v>4.3788210137368881E-3</v>
      </c>
      <c r="Z4011" s="38">
        <v>-2.1149802493426254E-3</v>
      </c>
      <c r="AA4011" s="38">
        <v>6.0768029617145657E-3</v>
      </c>
      <c r="AB4011" s="38">
        <v>5.5526948280079525E-3</v>
      </c>
    </row>
    <row r="4012" spans="23:28" x14ac:dyDescent="0.25">
      <c r="W4012" s="37">
        <v>-5.5438609115313732E-3</v>
      </c>
      <c r="X4012" s="38">
        <v>1.7929963885544567E-3</v>
      </c>
      <c r="Y4012" s="38">
        <v>4.1631253412138906E-3</v>
      </c>
      <c r="Z4012" s="38">
        <v>-3.5301821177825335E-3</v>
      </c>
      <c r="AA4012" s="38">
        <v>3.0682978068478405E-3</v>
      </c>
      <c r="AB4012" s="38">
        <v>4.769826231391926E-3</v>
      </c>
    </row>
    <row r="4013" spans="23:28" x14ac:dyDescent="0.25">
      <c r="W4013" s="37">
        <v>3.0240348677034574E-5</v>
      </c>
      <c r="X4013" s="38">
        <v>1.8283351417048834E-3</v>
      </c>
      <c r="Y4013" s="38">
        <v>3.7819560434887538E-3</v>
      </c>
      <c r="Z4013" s="38">
        <v>-1.8076213545271458E-3</v>
      </c>
      <c r="AA4013" s="38">
        <v>4.5965697755571454E-3</v>
      </c>
      <c r="AB4013" s="38">
        <v>5.9967244943767584E-3</v>
      </c>
    </row>
    <row r="4014" spans="23:28" x14ac:dyDescent="0.25">
      <c r="W4014" s="37">
        <v>1.1404329961791518E-3</v>
      </c>
      <c r="X4014" s="38">
        <v>6.631451590488723E-3</v>
      </c>
      <c r="Y4014" s="38">
        <v>3.8143720922140349E-3</v>
      </c>
      <c r="Z4014" s="38">
        <v>-3.2788277159568682E-3</v>
      </c>
      <c r="AA4014" s="38">
        <v>5.762304787011817E-3</v>
      </c>
      <c r="AB4014" s="38">
        <v>-5.2282908051107368E-3</v>
      </c>
    </row>
    <row r="4015" spans="23:28" x14ac:dyDescent="0.25">
      <c r="W4015" s="37">
        <v>2.5708893326722316E-3</v>
      </c>
      <c r="X4015" s="38">
        <v>4.3088387453972237E-3</v>
      </c>
      <c r="Y4015" s="38">
        <v>-3.6519805025331149E-3</v>
      </c>
      <c r="Z4015" s="38">
        <v>1.2840102984529221E-2</v>
      </c>
      <c r="AA4015" s="38">
        <v>4.7928045351989567E-3</v>
      </c>
      <c r="AB4015" s="38">
        <v>-8.8848133565203168E-3</v>
      </c>
    </row>
    <row r="4016" spans="23:28" x14ac:dyDescent="0.25">
      <c r="W4016" s="37">
        <v>9.8522433745383748E-4</v>
      </c>
      <c r="X4016" s="38">
        <v>7.0269687583058831E-3</v>
      </c>
      <c r="Y4016" s="38">
        <v>5.6612107601300525E-3</v>
      </c>
      <c r="Z4016" s="38">
        <v>5.6021576672828804E-4</v>
      </c>
      <c r="AA4016" s="38">
        <v>6.3815680879168212E-3</v>
      </c>
      <c r="AB4016" s="38">
        <v>7.1932879826694263E-3</v>
      </c>
    </row>
    <row r="4017" spans="23:28" x14ac:dyDescent="0.25">
      <c r="W4017" s="37">
        <v>6.610667392122559E-3</v>
      </c>
      <c r="X4017" s="38">
        <v>-5.2091126710583913E-3</v>
      </c>
      <c r="Y4017" s="38">
        <v>-1.9733548442185571E-3</v>
      </c>
      <c r="Z4017" s="38">
        <v>4.4617563169878846E-3</v>
      </c>
      <c r="AA4017" s="38">
        <v>-2.0919903216883541E-3</v>
      </c>
      <c r="AB4017" s="38">
        <v>2.5730536186860265E-3</v>
      </c>
    </row>
    <row r="4018" spans="23:28" x14ac:dyDescent="0.25">
      <c r="W4018" s="37">
        <v>-3.253543568463647E-3</v>
      </c>
      <c r="X4018" s="38">
        <v>-7.8003981091023865E-4</v>
      </c>
      <c r="Y4018" s="38">
        <v>9.8769140941258235E-4</v>
      </c>
      <c r="Z4018" s="38">
        <v>7.1670279256351929E-3</v>
      </c>
      <c r="AA4018" s="38">
        <v>-3.2091976062394679E-3</v>
      </c>
      <c r="AB4018" s="38">
        <v>9.4675744129621309E-3</v>
      </c>
    </row>
    <row r="4019" spans="23:28" x14ac:dyDescent="0.25">
      <c r="W4019" s="37">
        <v>4.7252871354285165E-4</v>
      </c>
      <c r="X4019" s="38">
        <v>-1.7347093600837979E-3</v>
      </c>
      <c r="Y4019" s="38">
        <v>2.0917003410464534E-3</v>
      </c>
      <c r="Z4019" s="38">
        <v>-7.0825805589156527E-4</v>
      </c>
      <c r="AA4019" s="38">
        <v>7.5496561440639197E-3</v>
      </c>
      <c r="AB4019" s="38">
        <v>4.4731357014701646E-3</v>
      </c>
    </row>
    <row r="4020" spans="23:28" x14ac:dyDescent="0.25">
      <c r="W4020" s="37">
        <v>2.6466759800299767E-3</v>
      </c>
      <c r="X4020" s="38">
        <v>-9.42085546941962E-3</v>
      </c>
      <c r="Y4020" s="38">
        <v>3.3383361852007513E-3</v>
      </c>
      <c r="Z4020" s="38">
        <v>5.9547586859764121E-3</v>
      </c>
      <c r="AA4020" s="38">
        <v>-1.8300078262574971E-3</v>
      </c>
      <c r="AB4020" s="38">
        <v>8.7190818739021781E-3</v>
      </c>
    </row>
    <row r="4021" spans="23:28" x14ac:dyDescent="0.25">
      <c r="W4021" s="37">
        <v>2.1439360261851104E-3</v>
      </c>
      <c r="X4021" s="38">
        <v>7.2116524395605657E-3</v>
      </c>
      <c r="Y4021" s="38">
        <v>2.8491956555204527E-3</v>
      </c>
      <c r="Z4021" s="38">
        <v>8.4300499300406944E-4</v>
      </c>
      <c r="AA4021" s="38">
        <v>-5.4771306521724916E-4</v>
      </c>
      <c r="AB4021" s="38">
        <v>-8.846144483971875E-3</v>
      </c>
    </row>
    <row r="4022" spans="23:28" x14ac:dyDescent="0.25">
      <c r="W4022" s="37">
        <v>9.0285028500133192E-3</v>
      </c>
      <c r="X4022" s="38">
        <v>2.2614910247066291E-3</v>
      </c>
      <c r="Y4022" s="38">
        <v>7.6333330758221575E-3</v>
      </c>
      <c r="Z4022" s="38">
        <v>-4.0524169427670134E-3</v>
      </c>
      <c r="AA4022" s="38">
        <v>-8.5782602026592946E-4</v>
      </c>
      <c r="AB4022" s="38">
        <v>-1.2382552059637965E-2</v>
      </c>
    </row>
    <row r="4023" spans="23:28" x14ac:dyDescent="0.25">
      <c r="W4023" s="37">
        <v>-1.148316181115806E-2</v>
      </c>
      <c r="X4023" s="38">
        <v>-5.1879552004029383E-3</v>
      </c>
      <c r="Y4023" s="38">
        <v>2.4311433849594326E-3</v>
      </c>
      <c r="Z4023" s="38">
        <v>1.8617320332225062E-3</v>
      </c>
      <c r="AA4023" s="38">
        <v>4.8163655411452054E-3</v>
      </c>
      <c r="AB4023" s="38">
        <v>3.8878707449715878E-3</v>
      </c>
    </row>
    <row r="4024" spans="23:28" x14ac:dyDescent="0.25">
      <c r="W4024" s="37">
        <v>4.8514553463959598E-3</v>
      </c>
      <c r="X4024" s="38">
        <v>-2.2925646064541065E-3</v>
      </c>
      <c r="Y4024" s="38">
        <v>2.5194576829140718E-3</v>
      </c>
      <c r="Z4024" s="38">
        <v>6.7801505163799444E-3</v>
      </c>
      <c r="AA4024" s="38">
        <v>7.6670639065094292E-3</v>
      </c>
      <c r="AB4024" s="38">
        <v>2.4150495199923173E-3</v>
      </c>
    </row>
    <row r="4025" spans="23:28" x14ac:dyDescent="0.25">
      <c r="W4025" s="37">
        <v>9.9929533462127435E-4</v>
      </c>
      <c r="X4025" s="38">
        <v>-4.4771906297901296E-3</v>
      </c>
      <c r="Y4025" s="38">
        <v>6.5811133168186646E-3</v>
      </c>
      <c r="Z4025" s="38">
        <v>-1.1769749141120701E-2</v>
      </c>
      <c r="AA4025" s="38">
        <v>8.4532100264448663E-3</v>
      </c>
      <c r="AB4025" s="38">
        <v>1.1281188134386321E-2</v>
      </c>
    </row>
    <row r="4026" spans="23:28" x14ac:dyDescent="0.25">
      <c r="W4026" s="37">
        <v>4.7977945223450658E-3</v>
      </c>
      <c r="X4026" s="38">
        <v>-7.2750039382663066E-4</v>
      </c>
      <c r="Y4026" s="38">
        <v>5.7865437661836043E-3</v>
      </c>
      <c r="Z4026" s="38">
        <v>6.5818958531337554E-3</v>
      </c>
      <c r="AA4026" s="38">
        <v>7.9640059230849138E-3</v>
      </c>
      <c r="AB4026" s="38">
        <v>-9.5696514982715596E-3</v>
      </c>
    </row>
    <row r="4027" spans="23:28" x14ac:dyDescent="0.25">
      <c r="W4027" s="37">
        <v>4.0591550850862402E-3</v>
      </c>
      <c r="X4027" s="38">
        <v>-1.2276732497615739E-2</v>
      </c>
      <c r="Y4027" s="38">
        <v>1.2192680560977897E-2</v>
      </c>
      <c r="Z4027" s="38">
        <v>-6.5711091944540396E-4</v>
      </c>
      <c r="AA4027" s="38">
        <v>-3.0526742956601084E-3</v>
      </c>
      <c r="AB4027" s="38">
        <v>4.0635743211045339E-3</v>
      </c>
    </row>
    <row r="4028" spans="23:28" x14ac:dyDescent="0.25">
      <c r="W4028" s="37">
        <v>4.5432239994610425E-3</v>
      </c>
      <c r="X4028" s="38">
        <v>2.9067993298449437E-3</v>
      </c>
      <c r="Y4028" s="38">
        <v>2.7292802365409439E-4</v>
      </c>
      <c r="Z4028" s="38">
        <v>-1.3641652919130866E-2</v>
      </c>
      <c r="AA4028" s="38">
        <v>4.5861338695511221E-3</v>
      </c>
      <c r="AB4028" s="38">
        <v>-7.3642345647509499E-3</v>
      </c>
    </row>
    <row r="4029" spans="23:28" x14ac:dyDescent="0.25">
      <c r="W4029" s="37">
        <v>5.0201457406714323E-3</v>
      </c>
      <c r="X4029" s="38">
        <v>2.6109871512526297E-3</v>
      </c>
      <c r="Y4029" s="38">
        <v>-4.9073712711528066E-3</v>
      </c>
      <c r="Z4029" s="38">
        <v>-9.0515061826125023E-3</v>
      </c>
      <c r="AA4029" s="38">
        <v>7.7073301882483059E-4</v>
      </c>
      <c r="AB4029" s="38">
        <v>3.0471665276185379E-3</v>
      </c>
    </row>
    <row r="4030" spans="23:28" x14ac:dyDescent="0.25">
      <c r="W4030" s="37">
        <v>9.8330448508786501E-4</v>
      </c>
      <c r="X4030" s="38">
        <v>-6.4012363711663032E-4</v>
      </c>
      <c r="Y4030" s="38">
        <v>-2.0462446804653161E-3</v>
      </c>
      <c r="Z4030" s="38">
        <v>1.060961037940724E-2</v>
      </c>
      <c r="AA4030" s="38">
        <v>-1.0768368960171939E-2</v>
      </c>
      <c r="AB4030" s="38">
        <v>1.9435106231743703E-3</v>
      </c>
    </row>
    <row r="4031" spans="23:28" x14ac:dyDescent="0.25">
      <c r="W4031" s="37">
        <v>-1.497258822384174E-3</v>
      </c>
      <c r="X4031" s="38">
        <v>-1.8136165883552166E-3</v>
      </c>
      <c r="Y4031" s="38">
        <v>-2.009978686097748E-3</v>
      </c>
      <c r="Z4031" s="38">
        <v>-5.522648659170965E-5</v>
      </c>
      <c r="AA4031" s="38">
        <v>5.9767298044869676E-3</v>
      </c>
      <c r="AB4031" s="38">
        <v>1.6813352230098097E-2</v>
      </c>
    </row>
    <row r="4032" spans="23:28" x14ac:dyDescent="0.25">
      <c r="W4032" s="37">
        <v>6.6343328990100415E-3</v>
      </c>
      <c r="X4032" s="38">
        <v>-7.9144151843502162E-4</v>
      </c>
      <c r="Y4032" s="38">
        <v>-8.4487536418659144E-3</v>
      </c>
      <c r="Z4032" s="38">
        <v>2.9433759285093391E-4</v>
      </c>
      <c r="AA4032" s="38">
        <v>-1.1517197743989528E-3</v>
      </c>
      <c r="AB4032" s="38">
        <v>-2.7533655803505096E-3</v>
      </c>
    </row>
    <row r="4033" spans="23:28" x14ac:dyDescent="0.25">
      <c r="W4033" s="37">
        <v>3.1594571419176643E-3</v>
      </c>
      <c r="X4033" s="38">
        <v>3.5519659311612486E-3</v>
      </c>
      <c r="Y4033" s="38">
        <v>4.0908524834354469E-3</v>
      </c>
      <c r="Z4033" s="38">
        <v>4.047501079941139E-3</v>
      </c>
      <c r="AA4033" s="38">
        <v>4.251749411295168E-3</v>
      </c>
      <c r="AB4033" s="38">
        <v>-4.0138817088154624E-5</v>
      </c>
    </row>
    <row r="4034" spans="23:28" x14ac:dyDescent="0.25">
      <c r="W4034" s="37">
        <v>-4.4241307796270123E-3</v>
      </c>
      <c r="X4034" s="38">
        <v>-3.9334098093968348E-4</v>
      </c>
      <c r="Y4034" s="38">
        <v>4.0691348413507515E-3</v>
      </c>
      <c r="Z4034" s="38">
        <v>1.0265702924982178E-3</v>
      </c>
      <c r="AA4034" s="38">
        <v>4.5139076211024075E-3</v>
      </c>
      <c r="AB4034" s="38">
        <v>-3.5218968456443688E-3</v>
      </c>
    </row>
    <row r="4035" spans="23:28" x14ac:dyDescent="0.25">
      <c r="W4035" s="37">
        <v>2.3293823596744912E-3</v>
      </c>
      <c r="X4035" s="38">
        <v>-1.673651363238605E-3</v>
      </c>
      <c r="Y4035" s="38">
        <v>4.2821713366753104E-3</v>
      </c>
      <c r="Z4035" s="38">
        <v>3.2070542041139558E-3</v>
      </c>
      <c r="AA4035" s="38">
        <v>-2.7793037942610687E-4</v>
      </c>
      <c r="AB4035" s="38">
        <v>-8.4432895379322873E-4</v>
      </c>
    </row>
    <row r="4036" spans="23:28" x14ac:dyDescent="0.25">
      <c r="W4036" s="37">
        <v>-1.1950198859281955E-3</v>
      </c>
      <c r="X4036" s="38">
        <v>5.3218030668867869E-3</v>
      </c>
      <c r="Y4036" s="38">
        <v>-7.848112763391691E-3</v>
      </c>
      <c r="Z4036" s="38">
        <v>2.2293249090409514E-3</v>
      </c>
      <c r="AA4036" s="38">
        <v>2.8362096746684983E-3</v>
      </c>
      <c r="AB4036" s="38">
        <v>4.3504886356335194E-3</v>
      </c>
    </row>
    <row r="4037" spans="23:28" x14ac:dyDescent="0.25">
      <c r="W4037" s="37">
        <v>2.8195387267245676E-3</v>
      </c>
      <c r="X4037" s="38">
        <v>4.2310869482898843E-3</v>
      </c>
      <c r="Y4037" s="38">
        <v>-2.2102622364822315E-3</v>
      </c>
      <c r="Z4037" s="38">
        <v>-1.5025337167270482E-2</v>
      </c>
      <c r="AA4037" s="38">
        <v>1.8163710738997906E-3</v>
      </c>
      <c r="AB4037" s="38">
        <v>8.0995582415074752E-3</v>
      </c>
    </row>
    <row r="4038" spans="23:28" x14ac:dyDescent="0.25">
      <c r="W4038" s="37">
        <v>-1.5909656758609344E-3</v>
      </c>
      <c r="X4038" s="38">
        <v>-2.6938643802386646E-3</v>
      </c>
      <c r="Y4038" s="38">
        <v>1.7941624747014431E-3</v>
      </c>
      <c r="Z4038" s="38">
        <v>4.4477765262054153E-4</v>
      </c>
      <c r="AA4038" s="38">
        <v>-7.7301604359410704E-3</v>
      </c>
      <c r="AB4038" s="38">
        <v>1.5042767271448975E-2</v>
      </c>
    </row>
    <row r="4039" spans="23:28" x14ac:dyDescent="0.25">
      <c r="W4039" s="37">
        <v>-2.2855958241067122E-3</v>
      </c>
      <c r="X4039" s="38">
        <v>-8.0468080088612615E-3</v>
      </c>
      <c r="Y4039" s="38">
        <v>3.7496387113184031E-3</v>
      </c>
      <c r="Z4039" s="38">
        <v>6.8973756409206541E-3</v>
      </c>
      <c r="AA4039" s="38">
        <v>-3.7372116675134749E-3</v>
      </c>
      <c r="AB4039" s="38">
        <v>-2.4229194387895402E-3</v>
      </c>
    </row>
    <row r="4040" spans="23:28" x14ac:dyDescent="0.25">
      <c r="W4040" s="37">
        <v>-5.14852339165518E-3</v>
      </c>
      <c r="X4040" s="38">
        <v>-1.0425297907422646E-3</v>
      </c>
      <c r="Y4040" s="38">
        <v>7.2397681882284881E-5</v>
      </c>
      <c r="Z4040" s="38">
        <v>-6.5574191891471859E-3</v>
      </c>
      <c r="AA4040" s="38">
        <v>-1.3232037312164904E-2</v>
      </c>
      <c r="AB4040" s="38">
        <v>-1.2617632897796284E-3</v>
      </c>
    </row>
    <row r="4041" spans="23:28" x14ac:dyDescent="0.25">
      <c r="W4041" s="37">
        <v>-3.0609690702491209E-3</v>
      </c>
      <c r="X4041" s="38">
        <v>1.3919255209439143E-3</v>
      </c>
      <c r="Y4041" s="38">
        <v>-8.1316760674293616E-3</v>
      </c>
      <c r="Z4041" s="38">
        <v>1.0072858682025253E-2</v>
      </c>
      <c r="AA4041" s="38">
        <v>3.3967538148397579E-3</v>
      </c>
      <c r="AB4041" s="38">
        <v>-2.9056515153239159E-3</v>
      </c>
    </row>
    <row r="4042" spans="23:28" x14ac:dyDescent="0.25">
      <c r="W4042" s="37">
        <v>-2.0956254820717725E-3</v>
      </c>
      <c r="X4042" s="38">
        <v>-3.7241656193364179E-3</v>
      </c>
      <c r="Y4042" s="38">
        <v>-7.0394632479874432E-4</v>
      </c>
      <c r="Z4042" s="38">
        <v>8.4850292597548E-5</v>
      </c>
      <c r="AA4042" s="38">
        <v>4.0968380891252308E-3</v>
      </c>
      <c r="AB4042" s="38">
        <v>1.2313710752902262E-2</v>
      </c>
    </row>
    <row r="4043" spans="23:28" x14ac:dyDescent="0.25">
      <c r="W4043" s="37">
        <v>1.2808863539234153E-3</v>
      </c>
      <c r="X4043" s="38">
        <v>-3.4274396261025665E-5</v>
      </c>
      <c r="Y4043" s="38">
        <v>-1.7688635006801632E-3</v>
      </c>
      <c r="Z4043" s="38">
        <v>4.0469767062233583E-3</v>
      </c>
      <c r="AA4043" s="38">
        <v>-6.3579381129704416E-3</v>
      </c>
      <c r="AB4043" s="38">
        <v>-5.3774996637126603E-3</v>
      </c>
    </row>
    <row r="4044" spans="23:28" x14ac:dyDescent="0.25">
      <c r="W4044" s="37">
        <v>7.5363023506710295E-3</v>
      </c>
      <c r="X4044" s="38">
        <v>-1.3877966032159747E-3</v>
      </c>
      <c r="Y4044" s="38">
        <v>9.054851466820401E-3</v>
      </c>
      <c r="Z4044" s="38">
        <v>-7.1388668463157959E-3</v>
      </c>
      <c r="AA4044" s="38">
        <v>1.7316839072108268E-2</v>
      </c>
      <c r="AB4044" s="38">
        <v>-1.4984601622121408E-2</v>
      </c>
    </row>
    <row r="4045" spans="23:28" x14ac:dyDescent="0.25">
      <c r="W4045" s="37">
        <v>7.1290085224958591E-3</v>
      </c>
      <c r="X4045" s="38">
        <v>8.5802388528245493E-3</v>
      </c>
      <c r="Y4045" s="38">
        <v>7.9984609333710981E-3</v>
      </c>
      <c r="Z4045" s="38">
        <v>3.2468100115067497E-3</v>
      </c>
      <c r="AA4045" s="38">
        <v>-7.8991212684661159E-3</v>
      </c>
      <c r="AB4045" s="38">
        <v>5.7545828987134885E-3</v>
      </c>
    </row>
    <row r="4046" spans="23:28" x14ac:dyDescent="0.25">
      <c r="W4046" s="37">
        <v>3.81136137546855E-4</v>
      </c>
      <c r="X4046" s="38">
        <v>4.5325999806445898E-3</v>
      </c>
      <c r="Y4046" s="38">
        <v>2.2432364226493522E-3</v>
      </c>
      <c r="Z4046" s="38">
        <v>4.3542172155066499E-4</v>
      </c>
      <c r="AA4046" s="38">
        <v>7.6285137002822011E-3</v>
      </c>
      <c r="AB4046" s="38">
        <v>3.4084840457457178E-3</v>
      </c>
    </row>
    <row r="4047" spans="23:28" x14ac:dyDescent="0.25">
      <c r="W4047" s="37">
        <v>1.9714772088249444E-3</v>
      </c>
      <c r="X4047" s="38">
        <v>1.7636418968104408E-3</v>
      </c>
      <c r="Y4047" s="38">
        <v>4.3643837175783122E-3</v>
      </c>
      <c r="Z4047" s="38">
        <v>8.9093148001949882E-3</v>
      </c>
      <c r="AA4047" s="38">
        <v>6.5236522606108337E-3</v>
      </c>
      <c r="AB4047" s="38">
        <v>8.5140004342647443E-4</v>
      </c>
    </row>
    <row r="4048" spans="23:28" x14ac:dyDescent="0.25">
      <c r="W4048" s="37">
        <v>-5.5219061641779256E-3</v>
      </c>
      <c r="X4048" s="38">
        <v>9.2243350789067338E-4</v>
      </c>
      <c r="Y4048" s="38">
        <v>-2.3615762058365368E-3</v>
      </c>
      <c r="Z4048" s="38">
        <v>1.2995896084532432E-3</v>
      </c>
      <c r="AA4048" s="38">
        <v>-6.1652787589002401E-3</v>
      </c>
      <c r="AB4048" s="38">
        <v>-5.9098590291920116E-3</v>
      </c>
    </row>
    <row r="4049" spans="23:28" x14ac:dyDescent="0.25">
      <c r="W4049" s="37">
        <v>-7.9585691764950733E-4</v>
      </c>
      <c r="X4049" s="38">
        <v>6.539638414120418E-3</v>
      </c>
      <c r="Y4049" s="38">
        <v>2.2355920594269267E-3</v>
      </c>
      <c r="Z4049" s="38">
        <v>-1.1557489271297528E-3</v>
      </c>
      <c r="AA4049" s="38">
        <v>4.3659713956993073E-3</v>
      </c>
      <c r="AB4049" s="38">
        <v>-3.4341289016207154E-3</v>
      </c>
    </row>
    <row r="4050" spans="23:28" x14ac:dyDescent="0.25">
      <c r="W4050" s="37">
        <v>4.5045798424311213E-3</v>
      </c>
      <c r="X4050" s="38">
        <v>-4.4084446219494564E-4</v>
      </c>
      <c r="Y4050" s="38">
        <v>7.3954385180091788E-3</v>
      </c>
      <c r="Z4050" s="38">
        <v>5.0494688601531376E-3</v>
      </c>
      <c r="AA4050" s="38">
        <v>-1.2913184476830066E-2</v>
      </c>
      <c r="AB4050" s="38">
        <v>1.382944335899665E-2</v>
      </c>
    </row>
    <row r="4051" spans="23:28" x14ac:dyDescent="0.25">
      <c r="W4051" s="37">
        <v>-3.9936656639853029E-3</v>
      </c>
      <c r="X4051" s="38">
        <v>6.7388739878660999E-3</v>
      </c>
      <c r="Y4051" s="38">
        <v>2.4889789465793004E-3</v>
      </c>
      <c r="Z4051" s="38">
        <v>2.2458150825343179E-3</v>
      </c>
      <c r="AA4051" s="38">
        <v>-2.29144905814901E-3</v>
      </c>
      <c r="AB4051" s="38">
        <v>1.4089158666034928E-2</v>
      </c>
    </row>
    <row r="4052" spans="23:28" x14ac:dyDescent="0.25">
      <c r="W4052" s="37">
        <v>3.2207688627735476E-3</v>
      </c>
      <c r="X4052" s="38">
        <v>6.5647308909101412E-3</v>
      </c>
      <c r="Y4052" s="38">
        <v>1.1711832221911755E-2</v>
      </c>
      <c r="Z4052" s="38">
        <v>-9.3598804180037415E-4</v>
      </c>
      <c r="AA4052" s="38">
        <v>-1.014214684721083E-4</v>
      </c>
      <c r="AB4052" s="38">
        <v>-1.5440847365529043E-2</v>
      </c>
    </row>
    <row r="4053" spans="23:28" x14ac:dyDescent="0.25">
      <c r="W4053" s="37">
        <v>5.9460183047107418E-3</v>
      </c>
      <c r="X4053" s="38">
        <v>-2.7319772582122819E-3</v>
      </c>
      <c r="Y4053" s="38">
        <v>2.786782113665686E-3</v>
      </c>
      <c r="Z4053" s="38">
        <v>6.1186806700163285E-3</v>
      </c>
      <c r="AA4053" s="38">
        <v>-8.4977419500239203E-3</v>
      </c>
      <c r="AB4053" s="38">
        <v>-8.345813542849646E-3</v>
      </c>
    </row>
    <row r="4054" spans="23:28" x14ac:dyDescent="0.25">
      <c r="W4054" s="37">
        <v>-4.4760805394762431E-4</v>
      </c>
      <c r="X4054" s="38">
        <v>-1.8288769999562646E-3</v>
      </c>
      <c r="Y4054" s="38">
        <v>3.3026748297321322E-3</v>
      </c>
      <c r="Z4054" s="38">
        <v>1.9140659101878554E-3</v>
      </c>
      <c r="AA4054" s="38">
        <v>8.9432086643762877E-3</v>
      </c>
      <c r="AB4054" s="38">
        <v>-2.234438030530873E-3</v>
      </c>
    </row>
    <row r="4055" spans="23:28" x14ac:dyDescent="0.25">
      <c r="W4055" s="37">
        <v>4.7476977806567445E-3</v>
      </c>
      <c r="X4055" s="38">
        <v>-2.5417453273112183E-3</v>
      </c>
      <c r="Y4055" s="38">
        <v>-2.2202696272383042E-3</v>
      </c>
      <c r="Z4055" s="38">
        <v>-3.244757223609486E-3</v>
      </c>
      <c r="AA4055" s="38">
        <v>-3.791835919301957E-3</v>
      </c>
      <c r="AB4055" s="38">
        <v>-5.3029790784545183E-3</v>
      </c>
    </row>
    <row r="4056" spans="23:28" x14ac:dyDescent="0.25">
      <c r="W4056" s="37">
        <v>-2.5330853986961304E-4</v>
      </c>
      <c r="X4056" s="38">
        <v>-9.0957890481513435E-4</v>
      </c>
      <c r="Y4056" s="38">
        <v>6.0312250871480504E-3</v>
      </c>
      <c r="Z4056" s="38">
        <v>2.5331166826446858E-3</v>
      </c>
      <c r="AA4056" s="38">
        <v>-2.7347382309846581E-3</v>
      </c>
      <c r="AB4056" s="38">
        <v>6.3791455580816548E-3</v>
      </c>
    </row>
    <row r="4057" spans="23:28" x14ac:dyDescent="0.25">
      <c r="W4057" s="37">
        <v>1.0619994236534694E-3</v>
      </c>
      <c r="X4057" s="38">
        <v>8.5383795774396278E-4</v>
      </c>
      <c r="Y4057" s="38">
        <v>7.5492882688682596E-3</v>
      </c>
      <c r="Z4057" s="38">
        <v>1.5241072245163377E-2</v>
      </c>
      <c r="AA4057" s="38">
        <v>-3.7891008868347854E-3</v>
      </c>
      <c r="AB4057" s="38">
        <v>6.2180559986121809E-3</v>
      </c>
    </row>
    <row r="4058" spans="23:28" x14ac:dyDescent="0.25">
      <c r="W4058" s="37">
        <v>4.9838049561367454E-5</v>
      </c>
      <c r="X4058" s="38">
        <v>6.5914366112119751E-3</v>
      </c>
      <c r="Y4058" s="38">
        <v>6.2299543679146161E-4</v>
      </c>
      <c r="Z4058" s="38">
        <v>5.9402556128872672E-3</v>
      </c>
      <c r="AA4058" s="38">
        <v>-1.808249802608043E-3</v>
      </c>
      <c r="AB4058" s="38">
        <v>4.6292543982999631E-4</v>
      </c>
    </row>
    <row r="4059" spans="23:28" x14ac:dyDescent="0.25">
      <c r="W4059" s="37">
        <v>-6.323054853966459E-3</v>
      </c>
      <c r="X4059" s="38">
        <v>7.2526266447093795E-3</v>
      </c>
      <c r="Y4059" s="38">
        <v>-3.6349518968076151E-3</v>
      </c>
      <c r="Z4059" s="38">
        <v>4.1918832433395434E-3</v>
      </c>
      <c r="AA4059" s="38">
        <v>1.1856186316534876E-2</v>
      </c>
      <c r="AB4059" s="38">
        <v>1.4802398380779776E-4</v>
      </c>
    </row>
    <row r="4060" spans="23:28" x14ac:dyDescent="0.25">
      <c r="W4060" s="37">
        <v>-2.9228537505347043E-3</v>
      </c>
      <c r="X4060" s="38">
        <v>4.7106671834408181E-3</v>
      </c>
      <c r="Y4060" s="38">
        <v>3.8002679644283492E-3</v>
      </c>
      <c r="Z4060" s="38">
        <v>5.2630752539527745E-3</v>
      </c>
      <c r="AA4060" s="38">
        <v>2.5379077816149219E-3</v>
      </c>
      <c r="AB4060" s="38">
        <v>-4.6914709365533779E-3</v>
      </c>
    </row>
    <row r="4061" spans="23:28" x14ac:dyDescent="0.25">
      <c r="W4061" s="37">
        <v>-2.3306743378285312E-3</v>
      </c>
      <c r="X4061" s="38">
        <v>-3.8338661781599512E-3</v>
      </c>
      <c r="Y4061" s="38">
        <v>-8.4585137251124267E-4</v>
      </c>
      <c r="Z4061" s="38">
        <v>7.0307597555540266E-3</v>
      </c>
      <c r="AA4061" s="38">
        <v>-1.2261666128225625E-2</v>
      </c>
      <c r="AB4061" s="38">
        <v>-6.4137449577297955E-3</v>
      </c>
    </row>
    <row r="4062" spans="23:28" x14ac:dyDescent="0.25">
      <c r="W4062" s="37">
        <v>4.7574776226596439E-3</v>
      </c>
      <c r="X4062" s="38">
        <v>7.4348250589318914E-3</v>
      </c>
      <c r="Y4062" s="38">
        <v>4.6557209503167545E-3</v>
      </c>
      <c r="Z4062" s="38">
        <v>1.2916964040698075E-3</v>
      </c>
      <c r="AA4062" s="38">
        <v>4.8387805837672203E-3</v>
      </c>
      <c r="AB4062" s="38">
        <v>7.565572301597422E-3</v>
      </c>
    </row>
    <row r="4063" spans="23:28" x14ac:dyDescent="0.25">
      <c r="W4063" s="37">
        <v>-4.403316538629588E-3</v>
      </c>
      <c r="X4063" s="38">
        <v>5.0985323448694544E-3</v>
      </c>
      <c r="Y4063" s="38">
        <v>-2.7304861413962505E-3</v>
      </c>
      <c r="Z4063" s="38">
        <v>-7.1340922856223191E-3</v>
      </c>
      <c r="AA4063" s="38">
        <v>1.1293869753088801E-2</v>
      </c>
      <c r="AB4063" s="38">
        <v>-5.1183377273569929E-3</v>
      </c>
    </row>
    <row r="4064" spans="23:28" x14ac:dyDescent="0.25">
      <c r="W4064" s="37">
        <v>3.751864655895042E-3</v>
      </c>
      <c r="X4064" s="38">
        <v>4.386050977951526E-3</v>
      </c>
      <c r="Y4064" s="38">
        <v>6.416318367931672E-3</v>
      </c>
      <c r="Z4064" s="38">
        <v>9.6819656740364732E-3</v>
      </c>
      <c r="AA4064" s="38">
        <v>1.0174095510691403E-2</v>
      </c>
      <c r="AB4064" s="38">
        <v>-6.5576381040169506E-3</v>
      </c>
    </row>
    <row r="4065" spans="23:28" x14ac:dyDescent="0.25">
      <c r="W4065" s="37">
        <v>1.6778158305882241E-3</v>
      </c>
      <c r="X4065" s="38">
        <v>-3.3201571224926738E-3</v>
      </c>
      <c r="Y4065" s="38">
        <v>-3.3580149415196499E-3</v>
      </c>
      <c r="Z4065" s="38">
        <v>-7.4916599639152995E-3</v>
      </c>
      <c r="AA4065" s="38">
        <v>-8.693869753088803E-3</v>
      </c>
      <c r="AB4065" s="38">
        <v>1.0574349315799191E-2</v>
      </c>
    </row>
    <row r="4066" spans="23:28" x14ac:dyDescent="0.25">
      <c r="W4066" s="37">
        <v>1.5034038960933685E-3</v>
      </c>
      <c r="X4066" s="38">
        <v>7.9537553554255274E-3</v>
      </c>
      <c r="Y4066" s="38">
        <v>7.5627754181856301E-3</v>
      </c>
      <c r="Z4066" s="38">
        <v>-1.1967852011974901E-2</v>
      </c>
      <c r="AA4066" s="38">
        <v>2.197396239452064E-3</v>
      </c>
      <c r="AB4066" s="38">
        <v>-7.3701696338830517E-4</v>
      </c>
    </row>
    <row r="4067" spans="23:28" x14ac:dyDescent="0.25">
      <c r="W4067" s="37">
        <v>6.3169587974552994E-4</v>
      </c>
      <c r="X4067" s="38">
        <v>7.5767011392235874E-4</v>
      </c>
      <c r="Y4067" s="38">
        <v>-3.1563000010886751E-3</v>
      </c>
      <c r="Z4067" s="38">
        <v>-1.9501889088758618E-3</v>
      </c>
      <c r="AA4067" s="38">
        <v>1.7837809278815984E-2</v>
      </c>
      <c r="AB4067" s="38">
        <v>-8.6169196596165435E-5</v>
      </c>
    </row>
    <row r="4068" spans="23:28" x14ac:dyDescent="0.25">
      <c r="W4068" s="37">
        <v>1.0440715836919844E-2</v>
      </c>
      <c r="X4068" s="38">
        <v>1.0452907215731102E-3</v>
      </c>
      <c r="Y4068" s="38">
        <v>4.6272294007721946E-4</v>
      </c>
      <c r="Z4068" s="38">
        <v>3.1160615647706433E-3</v>
      </c>
      <c r="AA4068" s="38">
        <v>-8.1799892394803474E-3</v>
      </c>
      <c r="AB4068" s="38">
        <v>1.6420023056422359E-2</v>
      </c>
    </row>
    <row r="4069" spans="23:28" x14ac:dyDescent="0.25">
      <c r="W4069" s="37">
        <v>1.3557653483061585E-3</v>
      </c>
      <c r="X4069" s="38">
        <v>4.9334146913461155E-3</v>
      </c>
      <c r="Y4069" s="38">
        <v>1.5353400072432124E-3</v>
      </c>
      <c r="Z4069" s="38">
        <v>-5.6594981939895664E-3</v>
      </c>
      <c r="AA4069" s="38">
        <v>8.0061620939057311E-3</v>
      </c>
      <c r="AB4069" s="38">
        <v>-4.2514909374527631E-3</v>
      </c>
    </row>
    <row r="4070" spans="23:28" x14ac:dyDescent="0.25">
      <c r="W4070" s="37">
        <v>-1.1440912203543123E-4</v>
      </c>
      <c r="X4070" s="38">
        <v>-5.2423367671726728E-3</v>
      </c>
      <c r="Y4070" s="38">
        <v>9.1074920697370547E-3</v>
      </c>
      <c r="Z4070" s="38">
        <v>3.4087448951424446E-3</v>
      </c>
      <c r="AA4070" s="38">
        <v>-2.5697347918059677E-3</v>
      </c>
      <c r="AB4070" s="38">
        <v>1.8383366558613488E-3</v>
      </c>
    </row>
    <row r="4071" spans="23:28" x14ac:dyDescent="0.25">
      <c r="W4071" s="37">
        <v>-1.3605691356147873E-3</v>
      </c>
      <c r="X4071" s="38">
        <v>-3.1814530277551965E-4</v>
      </c>
      <c r="Y4071" s="38">
        <v>-1.2966096716776519E-3</v>
      </c>
      <c r="Z4071" s="38">
        <v>-4.1564913264381179E-3</v>
      </c>
      <c r="AA4071" s="38">
        <v>1.0679541734233498E-2</v>
      </c>
      <c r="AB4071" s="38">
        <v>4.4940715589622416E-3</v>
      </c>
    </row>
    <row r="4072" spans="23:28" x14ac:dyDescent="0.25">
      <c r="W4072" s="37">
        <v>1.6115381549738231E-3</v>
      </c>
      <c r="X4072" s="38">
        <v>-2.5095458588330071E-3</v>
      </c>
      <c r="Y4072" s="38">
        <v>-7.870841734042189E-4</v>
      </c>
      <c r="Z4072" s="38">
        <v>-2.3608149278232307E-3</v>
      </c>
      <c r="AA4072" s="38">
        <v>-4.1906617151573301E-3</v>
      </c>
      <c r="AB4072" s="38">
        <v>-4.5716577993640383E-3</v>
      </c>
    </row>
    <row r="4073" spans="23:28" x14ac:dyDescent="0.25">
      <c r="W4073" s="37">
        <v>-8.9494791154866088E-4</v>
      </c>
      <c r="X4073" s="38">
        <v>-7.8662119378568596E-3</v>
      </c>
      <c r="Y4073" s="38">
        <v>-9.8681989852106196E-3</v>
      </c>
      <c r="Z4073" s="38">
        <v>-9.5772885212572884E-4</v>
      </c>
      <c r="AA4073" s="38">
        <v>-1.388245553597808E-2</v>
      </c>
      <c r="AB4073" s="38">
        <v>1.0398394207537786E-2</v>
      </c>
    </row>
    <row r="4074" spans="23:28" x14ac:dyDescent="0.25">
      <c r="W4074" s="37">
        <v>1.1567707497291849E-3</v>
      </c>
      <c r="X4074" s="38">
        <v>3.0980885892640799E-3</v>
      </c>
      <c r="Y4074" s="38">
        <v>7.5551742434559867E-3</v>
      </c>
      <c r="Z4074" s="38">
        <v>1.013825360435585E-2</v>
      </c>
      <c r="AA4074" s="38">
        <v>-2.1622455132193864E-3</v>
      </c>
      <c r="AB4074" s="38">
        <v>6.7673602451453919E-3</v>
      </c>
    </row>
    <row r="4075" spans="23:28" x14ac:dyDescent="0.25">
      <c r="W4075" s="37">
        <v>-2.0290294150996481E-3</v>
      </c>
      <c r="X4075" s="38">
        <v>-4.1419847886791103E-3</v>
      </c>
      <c r="Y4075" s="38">
        <v>9.5924371458328099E-3</v>
      </c>
      <c r="Z4075" s="38">
        <v>3.6940317962318656E-3</v>
      </c>
      <c r="AA4075" s="38">
        <v>4.1035610739607363E-3</v>
      </c>
      <c r="AB4075" s="38">
        <v>-3.3741468733875079E-3</v>
      </c>
    </row>
    <row r="4076" spans="23:28" x14ac:dyDescent="0.25">
      <c r="W4076" s="37">
        <v>3.7790945498127255E-4</v>
      </c>
      <c r="X4076" s="38">
        <v>2.0530501526773151E-3</v>
      </c>
      <c r="Y4076" s="38">
        <v>8.3205977312478356E-3</v>
      </c>
      <c r="Z4076" s="38">
        <v>-1.1684469415439526E-2</v>
      </c>
      <c r="AA4076" s="38">
        <v>-1.5451213438529522E-3</v>
      </c>
      <c r="AB4076" s="38">
        <v>-2.9841714614245573E-3</v>
      </c>
    </row>
    <row r="4077" spans="23:28" x14ac:dyDescent="0.25">
      <c r="W4077" s="37">
        <v>1.5257102995732566E-3</v>
      </c>
      <c r="X4077" s="38">
        <v>-4.5561196586495498E-3</v>
      </c>
      <c r="Y4077" s="38">
        <v>7.3938096948528266E-3</v>
      </c>
      <c r="Z4077" s="38">
        <v>-2.9982739776358361E-3</v>
      </c>
      <c r="AA4077" s="38">
        <v>-3.8144725148333237E-3</v>
      </c>
      <c r="AB4077" s="38">
        <v>3.86876268761298E-3</v>
      </c>
    </row>
    <row r="4078" spans="23:28" x14ac:dyDescent="0.25">
      <c r="W4078" s="37">
        <v>-4.9898599490930786E-3</v>
      </c>
      <c r="X4078" s="38">
        <v>-9.129338006663601E-3</v>
      </c>
      <c r="Y4078" s="38">
        <v>1.1459562065787032E-2</v>
      </c>
      <c r="Z4078" s="38">
        <v>-1.3223479769920233E-3</v>
      </c>
      <c r="AA4078" s="38">
        <v>8.3196518208831539E-3</v>
      </c>
      <c r="AB4078" s="38">
        <v>-5.3474331899575189E-3</v>
      </c>
    </row>
    <row r="4079" spans="23:28" x14ac:dyDescent="0.25">
      <c r="W4079" s="37">
        <v>-1.0490778413455699E-3</v>
      </c>
      <c r="X4079" s="38">
        <v>1.0029454740812072E-2</v>
      </c>
      <c r="Y4079" s="38">
        <v>-9.5561184202451834E-4</v>
      </c>
      <c r="Z4079" s="38">
        <v>-4.0767727220270902E-3</v>
      </c>
      <c r="AA4079" s="38">
        <v>1.8364865501178428E-3</v>
      </c>
      <c r="AB4079" s="38">
        <v>4.9486823435348926E-3</v>
      </c>
    </row>
    <row r="4080" spans="23:28" x14ac:dyDescent="0.25">
      <c r="W4080" s="37">
        <v>2.6805775314627679E-3</v>
      </c>
      <c r="X4080" s="38">
        <v>-1.8770344988515717E-3</v>
      </c>
      <c r="Y4080" s="38">
        <v>4.1354106684171714E-3</v>
      </c>
      <c r="Z4080" s="38">
        <v>-1.6729194059451403E-3</v>
      </c>
      <c r="AA4080" s="38">
        <v>1.5706745322048663E-2</v>
      </c>
      <c r="AB4080" s="38">
        <v>-3.941653661616874E-3</v>
      </c>
    </row>
    <row r="4081" spans="23:28" x14ac:dyDescent="0.25">
      <c r="W4081" s="37">
        <v>1.0860023303379421E-3</v>
      </c>
      <c r="X4081" s="38">
        <v>-3.5635170863533858E-3</v>
      </c>
      <c r="Y4081" s="38">
        <v>-4.8472282100614399E-3</v>
      </c>
      <c r="Z4081" s="38">
        <v>-6.6755136701147424E-3</v>
      </c>
      <c r="AA4081" s="38">
        <v>-7.9267466243356476E-3</v>
      </c>
      <c r="AB4081" s="38">
        <v>-1.6953040663916909E-3</v>
      </c>
    </row>
    <row r="4082" spans="23:28" x14ac:dyDescent="0.25">
      <c r="W4082" s="37">
        <v>1.2455781779848621E-3</v>
      </c>
      <c r="X4082" s="38">
        <v>3.0662488304878934E-3</v>
      </c>
      <c r="Y4082" s="38">
        <v>6.2981793308186755E-3</v>
      </c>
      <c r="Z4082" s="38">
        <v>-5.1508418884339338E-3</v>
      </c>
      <c r="AA4082" s="38">
        <v>-6.9165570347569883E-3</v>
      </c>
      <c r="AB4082" s="38">
        <v>3.7071376153689924E-4</v>
      </c>
    </row>
    <row r="4083" spans="23:28" x14ac:dyDescent="0.25">
      <c r="W4083" s="37">
        <v>1.6443277127094914E-3</v>
      </c>
      <c r="X4083" s="38">
        <v>-1.6543959938862826E-3</v>
      </c>
      <c r="Y4083" s="38">
        <v>8.3702028001003785E-3</v>
      </c>
      <c r="Z4083" s="38">
        <v>5.5033005135839627E-3</v>
      </c>
      <c r="AA4083" s="38">
        <v>3.7510064076632255E-4</v>
      </c>
      <c r="AB4083" s="38">
        <v>-1.2160515176343324E-3</v>
      </c>
    </row>
    <row r="4084" spans="23:28" x14ac:dyDescent="0.25">
      <c r="W4084" s="37">
        <v>-1.3516921944770729E-3</v>
      </c>
      <c r="X4084" s="38">
        <v>2.0038898267339391E-3</v>
      </c>
      <c r="Y4084" s="38">
        <v>9.5820600841179846E-4</v>
      </c>
      <c r="Z4084" s="38">
        <v>-1.3011108414219053E-3</v>
      </c>
      <c r="AA4084" s="38">
        <v>1.4930566213559359E-3</v>
      </c>
      <c r="AB4084" s="38">
        <v>1.2750772979312751E-2</v>
      </c>
    </row>
    <row r="4085" spans="23:28" x14ac:dyDescent="0.25">
      <c r="W4085" s="37">
        <v>5.180130269762594E-3</v>
      </c>
      <c r="X4085" s="38">
        <v>-2.6403057856659866E-3</v>
      </c>
      <c r="Y4085" s="38">
        <v>7.8772493434858919E-3</v>
      </c>
      <c r="Z4085" s="38">
        <v>4.5381768867002389E-3</v>
      </c>
      <c r="AA4085" s="38">
        <v>4.5369796826969832E-3</v>
      </c>
      <c r="AB4085" s="38">
        <v>3.2380458755018483E-3</v>
      </c>
    </row>
    <row r="4086" spans="23:28" x14ac:dyDescent="0.25">
      <c r="W4086" s="37">
        <v>4.4510805901139972E-3</v>
      </c>
      <c r="X4086" s="38">
        <v>-2.7136320634090221E-3</v>
      </c>
      <c r="Y4086" s="38">
        <v>1.1249246445507743E-2</v>
      </c>
      <c r="Z4086" s="38">
        <v>4.2871398689669146E-3</v>
      </c>
      <c r="AA4086" s="38">
        <v>7.0406803534831851E-3</v>
      </c>
      <c r="AB4086" s="38">
        <v>8.399166544119362E-3</v>
      </c>
    </row>
    <row r="4087" spans="23:28" x14ac:dyDescent="0.25">
      <c r="W4087" s="37">
        <v>-2.0078159968776156E-3</v>
      </c>
      <c r="X4087" s="38">
        <v>1.5334113370736304E-3</v>
      </c>
      <c r="Y4087" s="38">
        <v>-3.1455769153093567E-3</v>
      </c>
      <c r="Z4087" s="38">
        <v>4.8705953255022902E-3</v>
      </c>
      <c r="AA4087" s="38">
        <v>6.143215356231667E-3</v>
      </c>
      <c r="AB4087" s="38">
        <v>9.2743306630713052E-3</v>
      </c>
    </row>
    <row r="4088" spans="23:28" x14ac:dyDescent="0.25">
      <c r="W4088" s="37">
        <v>-4.9752234508574468E-3</v>
      </c>
      <c r="X4088" s="38">
        <v>8.3533165323169661E-3</v>
      </c>
      <c r="Y4088" s="38">
        <v>1.5886777958290623E-3</v>
      </c>
      <c r="Z4088" s="38">
        <v>-9.0983145279897155E-4</v>
      </c>
      <c r="AA4088" s="38">
        <v>5.4262243030359968E-3</v>
      </c>
      <c r="AB4088" s="38">
        <v>-1.0415470202236611E-2</v>
      </c>
    </row>
    <row r="4089" spans="23:28" x14ac:dyDescent="0.25">
      <c r="W4089" s="37">
        <v>-6.949648741298004E-4</v>
      </c>
      <c r="X4089" s="38">
        <v>-2.2856047687346286E-3</v>
      </c>
      <c r="Y4089" s="38">
        <v>3.7778351434426447E-4</v>
      </c>
      <c r="Z4089" s="38">
        <v>3.2827227115205457E-3</v>
      </c>
      <c r="AA4089" s="38">
        <v>-5.5519238584674901E-4</v>
      </c>
      <c r="AB4089" s="38">
        <v>7.3716577993640387E-3</v>
      </c>
    </row>
    <row r="4090" spans="23:28" x14ac:dyDescent="0.25">
      <c r="W4090" s="37">
        <v>6.48792989977519E-3</v>
      </c>
      <c r="X4090" s="38">
        <v>1.8909464304451831E-3</v>
      </c>
      <c r="Y4090" s="38">
        <v>3.8699500287621056E-4</v>
      </c>
      <c r="Z4090" s="38">
        <v>3.1150887135310765E-3</v>
      </c>
      <c r="AA4090" s="38">
        <v>1.0642901466879993E-2</v>
      </c>
      <c r="AB4090" s="38">
        <v>2.5964880286541304E-3</v>
      </c>
    </row>
    <row r="4091" spans="23:28" x14ac:dyDescent="0.25">
      <c r="W4091" s="37">
        <v>5.8264935432671334E-4</v>
      </c>
      <c r="X4091" s="38">
        <v>-3.6104755529086105E-3</v>
      </c>
      <c r="Y4091" s="38">
        <v>4.43731057253317E-3</v>
      </c>
      <c r="Z4091" s="38">
        <v>4.9337892581490447E-3</v>
      </c>
      <c r="AA4091" s="38">
        <v>5.9564462536480277E-3</v>
      </c>
      <c r="AB4091" s="38">
        <v>1.0502612352762663E-2</v>
      </c>
    </row>
    <row r="4092" spans="23:28" x14ac:dyDescent="0.25">
      <c r="W4092" s="37">
        <v>1.2417289690332836E-3</v>
      </c>
      <c r="X4092" s="38">
        <v>-4.1904910969824414E-3</v>
      </c>
      <c r="Y4092" s="38">
        <v>-7.176099815702764E-3</v>
      </c>
      <c r="Z4092" s="38">
        <v>-2.8057460273601467E-3</v>
      </c>
      <c r="AA4092" s="38">
        <v>3.9700792659539729E-3</v>
      </c>
      <c r="AB4092" s="38">
        <v>4.8987280628229202E-3</v>
      </c>
    </row>
    <row r="4093" spans="23:28" x14ac:dyDescent="0.25">
      <c r="W4093" s="37">
        <v>-1.6384820219187532E-3</v>
      </c>
      <c r="X4093" s="38">
        <v>-9.2959817013470447E-3</v>
      </c>
      <c r="Y4093" s="38">
        <v>8.3651065579520949E-3</v>
      </c>
      <c r="Z4093" s="38">
        <v>1.8715836479823327E-4</v>
      </c>
      <c r="AA4093" s="38">
        <v>-3.8055492804152892E-3</v>
      </c>
      <c r="AB4093" s="38">
        <v>-1.4304742727414123E-3</v>
      </c>
    </row>
    <row r="4094" spans="23:28" x14ac:dyDescent="0.25">
      <c r="W4094" s="37">
        <v>-1.3917239675734891E-3</v>
      </c>
      <c r="X4094" s="38">
        <v>-8.1544941597167029E-4</v>
      </c>
      <c r="Y4094" s="38">
        <v>-4.1516343453135048E-3</v>
      </c>
      <c r="Z4094" s="38">
        <v>-2.1500718905088437E-3</v>
      </c>
      <c r="AA4094" s="38">
        <v>5.0231966416584327E-3</v>
      </c>
      <c r="AB4094" s="38">
        <v>4.283379863760638E-3</v>
      </c>
    </row>
    <row r="4095" spans="23:28" x14ac:dyDescent="0.25">
      <c r="W4095" s="37">
        <v>8.0240779107029082E-3</v>
      </c>
      <c r="X4095" s="38">
        <v>8.1956110787141361E-3</v>
      </c>
      <c r="Y4095" s="38">
        <v>1.4001044967732015E-3</v>
      </c>
      <c r="Z4095" s="38">
        <v>-6.5784769337085894E-3</v>
      </c>
      <c r="AA4095" s="38">
        <v>-4.3949029385577888E-3</v>
      </c>
      <c r="AB4095" s="38">
        <v>-1.1366697636834578E-2</v>
      </c>
    </row>
    <row r="4096" spans="23:28" x14ac:dyDescent="0.25">
      <c r="W4096" s="37">
        <v>9.5717260273871941E-3</v>
      </c>
      <c r="X4096" s="38">
        <v>4.6437045309721727E-4</v>
      </c>
      <c r="Y4096" s="38">
        <v>-8.2156838556751606E-3</v>
      </c>
      <c r="Z4096" s="38">
        <v>-1.2023767900871463E-3</v>
      </c>
      <c r="AA4096" s="38">
        <v>6.9187192967627197E-3</v>
      </c>
      <c r="AB4096" s="38">
        <v>9.1370276585497779E-3</v>
      </c>
    </row>
    <row r="4097" spans="23:28" x14ac:dyDescent="0.25">
      <c r="W4097" s="37">
        <v>4.2228462598344774E-3</v>
      </c>
      <c r="X4097" s="38">
        <v>8.1640634814539228E-4</v>
      </c>
      <c r="Y4097" s="38">
        <v>-1.4518476240904419E-3</v>
      </c>
      <c r="Z4097" s="38">
        <v>3.4072614694934597E-3</v>
      </c>
      <c r="AA4097" s="38">
        <v>2.6830402167513966E-3</v>
      </c>
      <c r="AB4097" s="38">
        <v>-6.4950055149311085E-4</v>
      </c>
    </row>
    <row r="4098" spans="23:28" x14ac:dyDescent="0.25">
      <c r="W4098" s="37">
        <v>1.2771562523848851E-4</v>
      </c>
      <c r="X4098" s="38">
        <v>8.4194159151375052E-3</v>
      </c>
      <c r="Y4098" s="38">
        <v>3.4979855336619951E-3</v>
      </c>
      <c r="Z4098" s="38">
        <v>1.3391468149467255E-2</v>
      </c>
      <c r="AA4098" s="38">
        <v>3.9228579372400417E-3</v>
      </c>
      <c r="AB4098" s="38">
        <v>3.8329948189460995E-3</v>
      </c>
    </row>
    <row r="4099" spans="23:28" x14ac:dyDescent="0.25">
      <c r="W4099" s="37">
        <v>3.5022268230008192E-3</v>
      </c>
      <c r="X4099" s="38">
        <v>5.3111840341080099E-4</v>
      </c>
      <c r="Y4099" s="38">
        <v>9.1335167376528268E-4</v>
      </c>
      <c r="Z4099" s="38">
        <v>6.8377902274107324E-3</v>
      </c>
      <c r="AA4099" s="38">
        <v>-5.0069237512536348E-3</v>
      </c>
      <c r="AB4099" s="38">
        <v>2.5684841183523533E-3</v>
      </c>
    </row>
    <row r="4100" spans="23:28" x14ac:dyDescent="0.25">
      <c r="W4100" s="37">
        <v>2.7073512228380421E-4</v>
      </c>
      <c r="X4100" s="38">
        <v>-2.9282806528717628E-3</v>
      </c>
      <c r="Y4100" s="38">
        <v>3.9350160619083911E-3</v>
      </c>
      <c r="Z4100" s="38">
        <v>3.6667781622156323E-3</v>
      </c>
      <c r="AA4100" s="38">
        <v>1.1376959733851253E-2</v>
      </c>
      <c r="AB4100" s="38">
        <v>5.2390678014366133E-3</v>
      </c>
    </row>
    <row r="4101" spans="23:28" x14ac:dyDescent="0.25">
      <c r="W4101" s="37">
        <v>-7.567765474051703E-3</v>
      </c>
      <c r="X4101" s="38">
        <v>2.7020809082168853E-3</v>
      </c>
      <c r="Y4101" s="38">
        <v>5.0707747055217627E-3</v>
      </c>
      <c r="Z4101" s="38">
        <v>5.2265553843710219E-3</v>
      </c>
      <c r="AA4101" s="38">
        <v>3.0800019122660159E-3</v>
      </c>
      <c r="AB4101" s="38">
        <v>-1.9961532608373089E-3</v>
      </c>
    </row>
    <row r="4102" spans="23:28" x14ac:dyDescent="0.25">
      <c r="W4102" s="37">
        <v>6.965878096706E-3</v>
      </c>
      <c r="X4102" s="38">
        <v>-7.75699099196936E-3</v>
      </c>
      <c r="Y4102" s="38">
        <v>7.4420450715057098E-3</v>
      </c>
      <c r="Z4102" s="38">
        <v>-7.0725473703249012E-3</v>
      </c>
      <c r="AA4102" s="38">
        <v>7.6712705423124129E-4</v>
      </c>
      <c r="AB4102" s="38">
        <v>-1.7700091085440363E-3</v>
      </c>
    </row>
    <row r="4103" spans="23:28" x14ac:dyDescent="0.25">
      <c r="W4103" s="37">
        <v>8.8129569576121864E-4</v>
      </c>
      <c r="X4103" s="38">
        <v>-3.3765988448285498E-3</v>
      </c>
      <c r="Y4103" s="38">
        <v>5.2905424359356405E-3</v>
      </c>
      <c r="Z4103" s="38">
        <v>2.8532951349290667E-3</v>
      </c>
      <c r="AA4103" s="38">
        <v>2.4903579434147104E-3</v>
      </c>
      <c r="AB4103" s="38">
        <v>-4.2039345963654339E-3</v>
      </c>
    </row>
    <row r="4104" spans="23:28" x14ac:dyDescent="0.25">
      <c r="W4104" s="37">
        <v>3.3373238602493072E-3</v>
      </c>
      <c r="X4104" s="38">
        <v>-9.4760545582394107E-3</v>
      </c>
      <c r="Y4104" s="38">
        <v>-1.3645328312544734E-3</v>
      </c>
      <c r="Z4104" s="38">
        <v>7.3776329698659535E-3</v>
      </c>
      <c r="AA4104" s="38">
        <v>4.8358316381461918E-3</v>
      </c>
      <c r="AB4104" s="38">
        <v>2.6720147424261088E-3</v>
      </c>
    </row>
    <row r="4105" spans="23:28" x14ac:dyDescent="0.25">
      <c r="W4105" s="37">
        <v>-7.1699565524031622E-4</v>
      </c>
      <c r="X4105" s="38">
        <v>-4.927298616385085E-4</v>
      </c>
      <c r="Y4105" s="38">
        <v>2.3606659345237861E-3</v>
      </c>
      <c r="Z4105" s="38">
        <v>1.1662580403327592E-2</v>
      </c>
      <c r="AA4105" s="38">
        <v>1.2374039503000676E-2</v>
      </c>
      <c r="AB4105" s="38">
        <v>3.9584506602172043E-3</v>
      </c>
    </row>
    <row r="4106" spans="23:28" x14ac:dyDescent="0.25">
      <c r="W4106" s="37">
        <v>3.8716938570345517E-3</v>
      </c>
      <c r="X4106" s="38">
        <v>-4.342702802408894E-3</v>
      </c>
      <c r="Y4106" s="38">
        <v>3.0782057233896924E-3</v>
      </c>
      <c r="Z4106" s="38">
        <v>1.1253955284092808E-2</v>
      </c>
      <c r="AA4106" s="38">
        <v>1.137219252642244E-2</v>
      </c>
      <c r="AB4106" s="38">
        <v>-5.0394907894893547E-3</v>
      </c>
    </row>
    <row r="4107" spans="23:28" x14ac:dyDescent="0.25">
      <c r="W4107" s="37">
        <v>1.6375084351224357E-3</v>
      </c>
      <c r="X4107" s="38">
        <v>1.2070837854262209E-3</v>
      </c>
      <c r="Y4107" s="38">
        <v>5.0843482318246973E-3</v>
      </c>
      <c r="Z4107" s="38">
        <v>-8.6822366908279949E-3</v>
      </c>
      <c r="AA4107" s="38">
        <v>-1.6942646506242455E-3</v>
      </c>
      <c r="AB4107" s="38">
        <v>2.6399527804518586E-3</v>
      </c>
    </row>
    <row r="4108" spans="23:28" x14ac:dyDescent="0.25">
      <c r="W4108" s="37">
        <v>2.8103006252407792E-3</v>
      </c>
      <c r="X4108" s="38">
        <v>-6.3117994588901614E-4</v>
      </c>
      <c r="Y4108" s="38">
        <v>1.9501778199843105E-3</v>
      </c>
      <c r="Z4108" s="38">
        <v>6.2376169087940067E-3</v>
      </c>
      <c r="AA4108" s="38">
        <v>2.0898845392465591E-2</v>
      </c>
      <c r="AB4108" s="38">
        <v>9.7602404288285472E-3</v>
      </c>
    </row>
    <row r="4109" spans="23:28" x14ac:dyDescent="0.25">
      <c r="W4109" s="37">
        <v>-1.7189352411165601E-3</v>
      </c>
      <c r="X4109" s="38">
        <v>4.5773217405076141E-4</v>
      </c>
      <c r="Y4109" s="38">
        <v>-4.5847779092095149E-3</v>
      </c>
      <c r="Z4109" s="38">
        <v>-8.7742780776068688E-3</v>
      </c>
      <c r="AA4109" s="38">
        <v>-2.8256054828409106E-3</v>
      </c>
      <c r="AB4109" s="38">
        <v>1.2073096207917842E-3</v>
      </c>
    </row>
    <row r="4110" spans="23:28" x14ac:dyDescent="0.25">
      <c r="W4110" s="37">
        <v>3.9076198072492841E-3</v>
      </c>
      <c r="X4110" s="38">
        <v>5.6849899626977276E-3</v>
      </c>
      <c r="Y4110" s="38">
        <v>1.6670957591519255E-3</v>
      </c>
      <c r="Z4110" s="38">
        <v>2.755567341693676E-4</v>
      </c>
      <c r="AA4110" s="38">
        <v>2.4381707736290991E-3</v>
      </c>
      <c r="AB4110" s="38">
        <v>-9.9896430775639599E-3</v>
      </c>
    </row>
    <row r="4111" spans="23:28" x14ac:dyDescent="0.25">
      <c r="W4111" s="37">
        <v>1.4101893307268618E-2</v>
      </c>
      <c r="X4111" s="38">
        <v>2.0804916428241995E-3</v>
      </c>
      <c r="Y4111" s="38">
        <v>-2.312865755763051E-3</v>
      </c>
      <c r="Z4111" s="38">
        <v>8.7508838494723012E-4</v>
      </c>
      <c r="AA4111" s="38">
        <v>1.3327358752675354E-2</v>
      </c>
      <c r="AB4111" s="38">
        <v>1.3929487159988639E-3</v>
      </c>
    </row>
    <row r="4112" spans="23:28" x14ac:dyDescent="0.25">
      <c r="W4112" s="37">
        <v>-9.0195160146337005E-3</v>
      </c>
      <c r="X4112" s="38">
        <v>2.8095414566232648E-3</v>
      </c>
      <c r="Y4112" s="38">
        <v>5.9384685442215417E-3</v>
      </c>
      <c r="Z4112" s="38">
        <v>-2.4739416577802334E-3</v>
      </c>
      <c r="AA4112" s="38">
        <v>1.8968482582829892E-3</v>
      </c>
      <c r="AB4112" s="38">
        <v>1.2330580174317584E-2</v>
      </c>
    </row>
    <row r="4113" spans="23:28" x14ac:dyDescent="0.25">
      <c r="W4113" s="37">
        <v>2.0898902812390586E-3</v>
      </c>
      <c r="X4113" s="38">
        <v>-1.2193715858506038E-2</v>
      </c>
      <c r="Y4113" s="38">
        <v>-3.3394192104846294E-3</v>
      </c>
      <c r="Z4113" s="38">
        <v>-8.2939241535030309E-3</v>
      </c>
      <c r="AA4113" s="38">
        <v>-5.4095388658344746E-3</v>
      </c>
      <c r="AB4113" s="38">
        <v>-2.9237282909558415E-3</v>
      </c>
    </row>
    <row r="4114" spans="23:28" x14ac:dyDescent="0.25">
      <c r="W4114" s="37">
        <v>-5.1042337281629437E-3</v>
      </c>
      <c r="X4114" s="38">
        <v>-2.8086084714595925E-4</v>
      </c>
      <c r="Y4114" s="38">
        <v>6.1407634444127328E-3</v>
      </c>
      <c r="Z4114" s="38">
        <v>1.5408209468051791E-2</v>
      </c>
      <c r="AA4114" s="38">
        <v>1.0143460091156884E-2</v>
      </c>
      <c r="AB4114" s="38">
        <v>-5.6774433424958259E-3</v>
      </c>
    </row>
    <row r="4115" spans="23:28" x14ac:dyDescent="0.25">
      <c r="W4115" s="37">
        <v>5.3737692405760751E-3</v>
      </c>
      <c r="X4115" s="38">
        <v>-3.0964176878333092E-3</v>
      </c>
      <c r="Y4115" s="38">
        <v>-1.1532670641339791E-3</v>
      </c>
      <c r="Z4115" s="38">
        <v>2.9011500449196309E-4</v>
      </c>
      <c r="AA4115" s="38">
        <v>-4.5074164872057742E-4</v>
      </c>
      <c r="AB4115" s="38">
        <v>3.6744876559954721E-3</v>
      </c>
    </row>
    <row r="4116" spans="23:28" x14ac:dyDescent="0.25">
      <c r="W4116" s="37">
        <v>1.0892052523544407E-3</v>
      </c>
      <c r="X4116" s="38">
        <v>-1.5743878359207883E-3</v>
      </c>
      <c r="Y4116" s="38">
        <v>9.2908087122428699E-3</v>
      </c>
      <c r="Z4116" s="38">
        <v>1.3019078922581683E-3</v>
      </c>
      <c r="AA4116" s="38">
        <v>8.1507415971718723E-4</v>
      </c>
      <c r="AB4116" s="38">
        <v>3.8103653117890646E-3</v>
      </c>
    </row>
    <row r="4117" spans="23:28" x14ac:dyDescent="0.25">
      <c r="W4117" s="37">
        <v>2.7914160454965893E-4</v>
      </c>
      <c r="X4117" s="38">
        <v>3.2357811030815356E-3</v>
      </c>
      <c r="Y4117" s="38">
        <v>1.1467052700514615E-3</v>
      </c>
      <c r="Z4117" s="38">
        <v>-6.2827301568802799E-3</v>
      </c>
      <c r="AA4117" s="38">
        <v>9.0033793786540618E-3</v>
      </c>
      <c r="AB4117" s="38">
        <v>8.2614275505751723E-3</v>
      </c>
    </row>
    <row r="4118" spans="23:28" x14ac:dyDescent="0.25">
      <c r="W4118" s="37">
        <v>2.9131172732362754E-3</v>
      </c>
      <c r="X4118" s="38">
        <v>-2.2886644476238869E-4</v>
      </c>
      <c r="Y4118" s="38">
        <v>7.7102579512516979E-3</v>
      </c>
      <c r="Z4118" s="38">
        <v>-2.9143327848658376E-3</v>
      </c>
      <c r="AA4118" s="38">
        <v>1.0210419678594916E-3</v>
      </c>
      <c r="AB4118" s="38">
        <v>-6.0522932891341041E-3</v>
      </c>
    </row>
    <row r="4119" spans="23:28" x14ac:dyDescent="0.25">
      <c r="W4119" s="37">
        <v>-2.0208652904344484E-3</v>
      </c>
      <c r="X4119" s="38">
        <v>-4.4851826917147262E-4</v>
      </c>
      <c r="Y4119" s="38">
        <v>8.8344055762136129E-4</v>
      </c>
      <c r="Z4119" s="38">
        <v>3.1171092207950995E-4</v>
      </c>
      <c r="AA4119" s="38">
        <v>3.4053943783044814E-3</v>
      </c>
      <c r="AB4119" s="38">
        <v>-5.0494179241592062E-3</v>
      </c>
    </row>
    <row r="4120" spans="23:28" x14ac:dyDescent="0.25">
      <c r="W4120" s="37">
        <v>-2.3410244330094422E-3</v>
      </c>
      <c r="X4120" s="38">
        <v>-2.1948216701493943E-3</v>
      </c>
      <c r="Y4120" s="38">
        <v>7.0798787106046814E-3</v>
      </c>
      <c r="Z4120" s="38">
        <v>-4.7018675915467614E-3</v>
      </c>
      <c r="AA4120" s="38">
        <v>1.9438251148210838E-3</v>
      </c>
      <c r="AB4120" s="38">
        <v>-7.2498377527277624E-3</v>
      </c>
    </row>
    <row r="4121" spans="23:28" x14ac:dyDescent="0.25">
      <c r="W4121" s="37">
        <v>-1.4017604235064937E-3</v>
      </c>
      <c r="X4121" s="38">
        <v>9.6058257147669801E-3</v>
      </c>
      <c r="Y4121" s="38">
        <v>5.6962062949751278E-4</v>
      </c>
      <c r="Z4121" s="38">
        <v>-4.8040238713554576E-3</v>
      </c>
      <c r="AA4121" s="38">
        <v>2.7198179997038096E-3</v>
      </c>
      <c r="AB4121" s="38">
        <v>-1.5370484355695226E-3</v>
      </c>
    </row>
    <row r="4122" spans="23:28" x14ac:dyDescent="0.25">
      <c r="W4122" s="37">
        <v>3.3764669888099886E-3</v>
      </c>
      <c r="X4122" s="38">
        <v>-9.6333676012582137E-3</v>
      </c>
      <c r="Y4122" s="38">
        <v>-2.8713176465738795E-3</v>
      </c>
      <c r="Z4122" s="38">
        <v>1.1337303106603212E-2</v>
      </c>
      <c r="AA4122" s="38">
        <v>-4.4384648243896664E-3</v>
      </c>
      <c r="AB4122" s="38">
        <v>7.2626773125070033E-3</v>
      </c>
    </row>
    <row r="4123" spans="23:28" x14ac:dyDescent="0.25">
      <c r="W4123" s="37">
        <v>-7.567765474051703E-3</v>
      </c>
      <c r="X4123" s="38">
        <v>-9.4496125914156413E-4</v>
      </c>
      <c r="Y4123" s="38">
        <v>-8.2741553975574722E-5</v>
      </c>
      <c r="Z4123" s="38">
        <v>9.1834380608190255E-3</v>
      </c>
      <c r="AA4123" s="38">
        <v>-3.4101842937991024E-3</v>
      </c>
      <c r="AB4123" s="38">
        <v>-6.3204265380714785E-3</v>
      </c>
    </row>
    <row r="4124" spans="23:28" x14ac:dyDescent="0.25">
      <c r="W4124" s="37">
        <v>-2.2447086712432786E-3</v>
      </c>
      <c r="X4124" s="38">
        <v>-9.75667387341673E-4</v>
      </c>
      <c r="Y4124" s="38">
        <v>-8.6579211660719004E-4</v>
      </c>
      <c r="Z4124" s="38">
        <v>2.3331026075822589E-3</v>
      </c>
      <c r="AA4124" s="38">
        <v>2.2788971510715782E-3</v>
      </c>
      <c r="AB4124" s="38">
        <v>-2.6162962500493451E-4</v>
      </c>
    </row>
    <row r="4125" spans="23:28" x14ac:dyDescent="0.25">
      <c r="W4125" s="37">
        <v>-3.2211817006114873E-3</v>
      </c>
      <c r="X4125" s="38">
        <v>2.6319593169100699E-3</v>
      </c>
      <c r="Y4125" s="38">
        <v>2.9448026389705777E-3</v>
      </c>
      <c r="Z4125" s="38">
        <v>1.1660510507073195E-2</v>
      </c>
      <c r="AA4125" s="38">
        <v>3.8133468125015491E-4</v>
      </c>
      <c r="AB4125" s="38">
        <v>9.9606779975933025E-3</v>
      </c>
    </row>
    <row r="4126" spans="23:28" x14ac:dyDescent="0.25">
      <c r="W4126" s="37">
        <v>2.6564510699230593E-3</v>
      </c>
      <c r="X4126" s="38">
        <v>3.1162593793633278E-3</v>
      </c>
      <c r="Y4126" s="38">
        <v>-2.5634515606692736E-3</v>
      </c>
      <c r="Z4126" s="38">
        <v>-3.3713934764535228E-3</v>
      </c>
      <c r="AA4126" s="38">
        <v>-4.3413482525385917E-3</v>
      </c>
      <c r="AB4126" s="38">
        <v>-1.9073204974698456E-3</v>
      </c>
    </row>
    <row r="4127" spans="23:28" x14ac:dyDescent="0.25">
      <c r="W4127" s="37">
        <v>5.3720679852616738E-3</v>
      </c>
      <c r="X4127" s="38">
        <v>1.1299644200131298E-2</v>
      </c>
      <c r="Y4127" s="38">
        <v>-2.1004277295527578E-3</v>
      </c>
      <c r="Z4127" s="38">
        <v>9.5245707628520901E-3</v>
      </c>
      <c r="AA4127" s="38">
        <v>-4.1300125657580799E-4</v>
      </c>
      <c r="AB4127" s="38">
        <v>-8.8654286138204041E-3</v>
      </c>
    </row>
    <row r="4128" spans="23:28" x14ac:dyDescent="0.25">
      <c r="W4128" s="37">
        <v>4.5497724067885426E-3</v>
      </c>
      <c r="X4128" s="38">
        <v>4.0979289567767401E-3</v>
      </c>
      <c r="Y4128" s="38">
        <v>6.000685169088684E-4</v>
      </c>
      <c r="Z4128" s="38">
        <v>3.0250206278480615E-3</v>
      </c>
      <c r="AA4128" s="38">
        <v>5.9793502406217157E-3</v>
      </c>
      <c r="AB4128" s="38">
        <v>-1.0479023986693937E-2</v>
      </c>
    </row>
    <row r="4129" spans="23:28" x14ac:dyDescent="0.25">
      <c r="W4129" s="37">
        <v>8.728245543350931E-3</v>
      </c>
      <c r="X4129" s="38">
        <v>9.1564719948801221E-3</v>
      </c>
      <c r="Y4129" s="38">
        <v>7.6850482110363385E-3</v>
      </c>
      <c r="Z4129" s="38">
        <v>1.0681311585659568E-2</v>
      </c>
      <c r="AA4129" s="38">
        <v>-2.4736419471912087E-3</v>
      </c>
      <c r="AB4129" s="38">
        <v>-2.9633194479752999E-3</v>
      </c>
    </row>
    <row r="4130" spans="23:28" x14ac:dyDescent="0.25">
      <c r="W4130" s="37">
        <v>-4.8730911066755655E-3</v>
      </c>
      <c r="X4130" s="38">
        <v>2.513527622591937E-3</v>
      </c>
      <c r="Y4130" s="38">
        <v>5.7871484050825532E-3</v>
      </c>
      <c r="Z4130" s="38">
        <v>1.0558966917716316E-2</v>
      </c>
      <c r="AA4130" s="38">
        <v>1.8551179087907075E-2</v>
      </c>
      <c r="AB4130" s="38">
        <v>-6.4236385547825191E-3</v>
      </c>
    </row>
    <row r="4131" spans="23:28" x14ac:dyDescent="0.25">
      <c r="W4131" s="37">
        <v>1.292448237107601E-3</v>
      </c>
      <c r="X4131" s="38">
        <v>6.6534483837822336E-3</v>
      </c>
      <c r="Y4131" s="38">
        <v>2.1111228232290162E-3</v>
      </c>
      <c r="Z4131" s="38">
        <v>5.4723072670014514E-3</v>
      </c>
      <c r="AA4131" s="38">
        <v>-5.5127366830594838E-3</v>
      </c>
      <c r="AB4131" s="38">
        <v>2.7333215065358674E-3</v>
      </c>
    </row>
    <row r="4132" spans="23:28" x14ac:dyDescent="0.25">
      <c r="W4132" s="37">
        <v>1.2228013156331144E-3</v>
      </c>
      <c r="X4132" s="38">
        <v>-2.5765281654676069E-3</v>
      </c>
      <c r="Y4132" s="38">
        <v>8.3135641767090422E-3</v>
      </c>
      <c r="Z4132" s="38">
        <v>-3.3868211032029652E-3</v>
      </c>
      <c r="AA4132" s="38">
        <v>6.6307157941162586E-3</v>
      </c>
      <c r="AB4132" s="38">
        <v>6.9768697393432378E-3</v>
      </c>
    </row>
    <row r="4133" spans="23:28" x14ac:dyDescent="0.25">
      <c r="W4133" s="37">
        <v>3.7947952159796839E-3</v>
      </c>
      <c r="X4133" s="38">
        <v>2.4896505285832973E-3</v>
      </c>
      <c r="Y4133" s="38">
        <v>7.1466111017376545E-3</v>
      </c>
      <c r="Z4133" s="38">
        <v>2.5207031133613771E-4</v>
      </c>
      <c r="AA4133" s="38">
        <v>-5.1269137510564179E-3</v>
      </c>
      <c r="AB4133" s="38">
        <v>1.1604659540684224E-3</v>
      </c>
    </row>
    <row r="4134" spans="23:28" x14ac:dyDescent="0.25">
      <c r="W4134" s="37">
        <v>-3.279290499450872E-3</v>
      </c>
      <c r="X4134" s="38">
        <v>-1.9613482729473617E-3</v>
      </c>
      <c r="Y4134" s="38">
        <v>1.2291693265573122E-2</v>
      </c>
      <c r="Z4134" s="38">
        <v>-2.2151425290929186E-3</v>
      </c>
      <c r="AA4134" s="38">
        <v>8.3793488703202447E-3</v>
      </c>
      <c r="AB4134" s="38">
        <v>2.2961418984654303E-3</v>
      </c>
    </row>
    <row r="4135" spans="23:28" x14ac:dyDescent="0.25">
      <c r="W4135" s="37">
        <v>-3.6597634198202288E-3</v>
      </c>
      <c r="X4135" s="38">
        <v>8.4425681395950952E-3</v>
      </c>
      <c r="Y4135" s="38">
        <v>1.6362159868127492E-3</v>
      </c>
      <c r="Z4135" s="38">
        <v>6.8106745864781257E-3</v>
      </c>
      <c r="AA4135" s="38">
        <v>7.2729136410169303E-3</v>
      </c>
      <c r="AB4135" s="38">
        <v>7.1825391763799418E-3</v>
      </c>
    </row>
    <row r="4136" spans="23:28" x14ac:dyDescent="0.25">
      <c r="W4136" s="37">
        <v>5.6579263991792684E-3</v>
      </c>
      <c r="X4136" s="38">
        <v>-1.4787377560642198E-3</v>
      </c>
      <c r="Y4136" s="38">
        <v>-7.4913017755956386E-3</v>
      </c>
      <c r="Z4136" s="38">
        <v>6.9903829792849134E-3</v>
      </c>
      <c r="AA4136" s="38">
        <v>8.3525486080441615E-3</v>
      </c>
      <c r="AB4136" s="38">
        <v>-2.6172112392156121E-3</v>
      </c>
    </row>
    <row r="4137" spans="23:28" x14ac:dyDescent="0.25">
      <c r="W4137" s="37">
        <v>3.2598315101349724E-4</v>
      </c>
      <c r="X4137" s="38">
        <v>9.292246056953446E-3</v>
      </c>
      <c r="Y4137" s="38">
        <v>4.8853479966543094E-3</v>
      </c>
      <c r="Z4137" s="38">
        <v>8.3925031033970296E-3</v>
      </c>
      <c r="AA4137" s="38">
        <v>3.3094925275770947E-3</v>
      </c>
      <c r="AB4137" s="38">
        <v>-4.7232645975906051E-3</v>
      </c>
    </row>
    <row r="4138" spans="23:28" x14ac:dyDescent="0.25">
      <c r="W4138" s="37">
        <v>1.0808843080652877E-3</v>
      </c>
      <c r="X4138" s="38">
        <v>2.6619133248241269E-3</v>
      </c>
      <c r="Y4138" s="38">
        <v>7.799176888105286E-3</v>
      </c>
      <c r="Z4138" s="38">
        <v>-2.9131736429633751E-3</v>
      </c>
      <c r="AA4138" s="38">
        <v>-3.0014420953113586E-3</v>
      </c>
      <c r="AB4138" s="38">
        <v>-3.5493127585468757E-4</v>
      </c>
    </row>
    <row r="4139" spans="23:28" x14ac:dyDescent="0.25">
      <c r="W4139" s="37">
        <v>-5.5156713960983319E-3</v>
      </c>
      <c r="X4139" s="38">
        <v>1.4976311220161733E-3</v>
      </c>
      <c r="Y4139" s="38">
        <v>-1.7378726722166902E-3</v>
      </c>
      <c r="Z4139" s="38">
        <v>7.1414854058559282E-3</v>
      </c>
      <c r="AA4139" s="38">
        <v>-3.3316476073116065E-3</v>
      </c>
      <c r="AB4139" s="38">
        <v>6.3494228449020741E-3</v>
      </c>
    </row>
    <row r="4140" spans="23:28" x14ac:dyDescent="0.25">
      <c r="W4140" s="37">
        <v>-1.9518646558950423E-3</v>
      </c>
      <c r="X4140" s="38">
        <v>7.095466205806587E-3</v>
      </c>
      <c r="Y4140" s="38">
        <v>2.2101416976089243E-3</v>
      </c>
      <c r="Z4140" s="38">
        <v>5.0687947915150286E-3</v>
      </c>
      <c r="AA4140" s="38">
        <v>8.8642288720700881E-3</v>
      </c>
      <c r="AB4140" s="38">
        <v>-7.5652422730068791E-3</v>
      </c>
    </row>
    <row r="4141" spans="23:28" x14ac:dyDescent="0.25">
      <c r="W4141" s="37">
        <v>6.876095085171991E-5</v>
      </c>
      <c r="X4141" s="38">
        <v>2.8274975445674502E-4</v>
      </c>
      <c r="Y4141" s="38">
        <v>7.6919830490202014E-3</v>
      </c>
      <c r="Z4141" s="38">
        <v>-1.0122223208498327E-3</v>
      </c>
      <c r="AA4141" s="38">
        <v>6.9325778132304549E-3</v>
      </c>
      <c r="AB4141" s="38">
        <v>3.4559481583859453E-3</v>
      </c>
    </row>
    <row r="4142" spans="23:28" x14ac:dyDescent="0.25">
      <c r="W4142" s="37">
        <v>2.4055634321470277E-3</v>
      </c>
      <c r="X4142" s="38">
        <v>9.8968199634109633E-3</v>
      </c>
      <c r="Y4142" s="38">
        <v>-1.1799687098979486E-2</v>
      </c>
      <c r="Z4142" s="38">
        <v>-7.5267378057731552E-3</v>
      </c>
      <c r="AA4142" s="38">
        <v>1.2910003680270165E-3</v>
      </c>
      <c r="AB4142" s="38">
        <v>2.6159230777797349E-3</v>
      </c>
    </row>
    <row r="4143" spans="23:28" x14ac:dyDescent="0.25">
      <c r="W4143" s="37">
        <v>6.8198270582652183E-4</v>
      </c>
      <c r="X4143" s="38">
        <v>2.7681999452033781E-4</v>
      </c>
      <c r="Y4143" s="38">
        <v>1.9871841885138568E-3</v>
      </c>
      <c r="Z4143" s="38">
        <v>-9.6783811629109553E-3</v>
      </c>
      <c r="AA4143" s="38">
        <v>5.7475753384176641E-3</v>
      </c>
      <c r="AB4143" s="38">
        <v>-4.2780191926009136E-3</v>
      </c>
    </row>
    <row r="4144" spans="23:28" x14ac:dyDescent="0.25">
      <c r="W4144" s="37">
        <v>4.6913852793280964E-3</v>
      </c>
      <c r="X4144" s="38">
        <v>5.0832283320924035E-3</v>
      </c>
      <c r="Y4144" s="38">
        <v>1.2542507868634858E-3</v>
      </c>
      <c r="Z4144" s="38">
        <v>5.9150994737421567E-3</v>
      </c>
      <c r="AA4144" s="38">
        <v>-1.163752866331488E-2</v>
      </c>
      <c r="AB4144" s="38">
        <v>2.9311012191432385E-3</v>
      </c>
    </row>
    <row r="4145" spans="23:28" x14ac:dyDescent="0.25">
      <c r="W4145" s="37">
        <v>3.1361813080351564E-3</v>
      </c>
      <c r="X4145" s="38">
        <v>-6.8297247819136828E-3</v>
      </c>
      <c r="Y4145" s="38">
        <v>-3.2868403054148072E-3</v>
      </c>
      <c r="Z4145" s="38">
        <v>-2.8968283622078164E-3</v>
      </c>
      <c r="AA4145" s="38">
        <v>1.1382100284099573E-4</v>
      </c>
      <c r="AB4145" s="38">
        <v>-1.7675357092808554E-3</v>
      </c>
    </row>
    <row r="4146" spans="23:28" x14ac:dyDescent="0.25">
      <c r="W4146" s="37">
        <v>3.5534168546146245E-4</v>
      </c>
      <c r="X4146" s="38">
        <v>4.7299934047041452E-3</v>
      </c>
      <c r="Y4146" s="38">
        <v>6.865885898654233E-3</v>
      </c>
      <c r="Z4146" s="38">
        <v>7.0383896816674668E-4</v>
      </c>
      <c r="AA4146" s="38">
        <v>-9.2491577414795766E-3</v>
      </c>
      <c r="AB4146" s="38">
        <v>3.5935613858659055E-3</v>
      </c>
    </row>
    <row r="4147" spans="23:28" x14ac:dyDescent="0.25">
      <c r="W4147" s="37">
        <v>-2.8096014693815953E-3</v>
      </c>
      <c r="X4147" s="38">
        <v>-2.9380364160024328E-3</v>
      </c>
      <c r="Y4147" s="38">
        <v>-4.8897873848058231E-3</v>
      </c>
      <c r="Z4147" s="38">
        <v>-2.8933302375378847E-3</v>
      </c>
      <c r="AA4147" s="38">
        <v>2.149866451043635E-4</v>
      </c>
      <c r="AB4147" s="38">
        <v>1.6784879882256064E-3</v>
      </c>
    </row>
    <row r="4148" spans="23:28" x14ac:dyDescent="0.25">
      <c r="W4148" s="37">
        <v>-8.3270765890134501E-3</v>
      </c>
      <c r="X4148" s="38">
        <v>5.1637575577478858E-4</v>
      </c>
      <c r="Y4148" s="38">
        <v>6.0689841694089412E-3</v>
      </c>
      <c r="Z4148" s="38">
        <v>-4.2719225408916831E-3</v>
      </c>
      <c r="AA4148" s="38">
        <v>4.755789919826202E-3</v>
      </c>
      <c r="AB4148" s="38">
        <v>2.0723570086271501E-2</v>
      </c>
    </row>
    <row r="4149" spans="23:28" x14ac:dyDescent="0.25">
      <c r="W4149" s="37">
        <v>-8.0773056970443579E-3</v>
      </c>
      <c r="X4149" s="38">
        <v>1.0177892798092216E-3</v>
      </c>
      <c r="Y4149" s="38">
        <v>-4.142354989150044E-3</v>
      </c>
      <c r="Z4149" s="38">
        <v>-2.4022611504904492E-3</v>
      </c>
      <c r="AA4149" s="38">
        <v>4.6511787478346377E-3</v>
      </c>
      <c r="AB4149" s="38">
        <v>-2.9700353558051572E-3</v>
      </c>
    </row>
    <row r="4150" spans="23:28" x14ac:dyDescent="0.25">
      <c r="W4150" s="37">
        <v>-2.2142381430981907E-3</v>
      </c>
      <c r="X4150" s="38">
        <v>-1.2759323360332928E-3</v>
      </c>
      <c r="Y4150" s="38">
        <v>1.2870678715931718E-3</v>
      </c>
      <c r="Z4150" s="38">
        <v>2.798912060671864E-3</v>
      </c>
      <c r="AA4150" s="38">
        <v>-1.4613060633465649E-2</v>
      </c>
      <c r="AB4150" s="38">
        <v>-1.3419199805060634E-2</v>
      </c>
    </row>
    <row r="4151" spans="23:28" x14ac:dyDescent="0.25">
      <c r="W4151" s="37">
        <v>3.7017777230939825E-4</v>
      </c>
      <c r="X4151" s="38">
        <v>8.4759753942853424E-4</v>
      </c>
      <c r="Y4151" s="38">
        <v>-9.5485547803458755E-3</v>
      </c>
      <c r="Z4151" s="38">
        <v>3.4641618261157408E-4</v>
      </c>
      <c r="AA4151" s="38">
        <v>6.0272973461076617E-3</v>
      </c>
      <c r="AB4151" s="38">
        <v>-3.6523749450803732E-3</v>
      </c>
    </row>
    <row r="4152" spans="23:28" x14ac:dyDescent="0.25">
      <c r="W4152" s="37">
        <v>-3.1659146634425272E-3</v>
      </c>
      <c r="X4152" s="38">
        <v>-1.4930062409111997E-3</v>
      </c>
      <c r="Y4152" s="38">
        <v>-3.5714894915567126E-3</v>
      </c>
      <c r="Z4152" s="38">
        <v>-9.7817655811639273E-3</v>
      </c>
      <c r="AA4152" s="38">
        <v>-8.6336684797890494E-3</v>
      </c>
      <c r="AB4152" s="38">
        <v>-1.6880952645000072E-2</v>
      </c>
    </row>
    <row r="4153" spans="23:28" x14ac:dyDescent="0.25">
      <c r="W4153" s="37">
        <v>1.0469637481932295E-3</v>
      </c>
      <c r="X4153" s="38">
        <v>6.0965850641659927E-3</v>
      </c>
      <c r="Y4153" s="38">
        <v>-1.2888530699862169E-2</v>
      </c>
      <c r="Z4153" s="38">
        <v>4.1777389522678274E-3</v>
      </c>
      <c r="AA4153" s="38">
        <v>1.146322785289958E-2</v>
      </c>
      <c r="AB4153" s="38">
        <v>1.0221148990116489E-3</v>
      </c>
    </row>
    <row r="4154" spans="23:28" x14ac:dyDescent="0.25">
      <c r="W4154" s="37">
        <v>1.6498544164263874E-3</v>
      </c>
      <c r="X4154" s="38">
        <v>4.964818438362272E-3</v>
      </c>
      <c r="Y4154" s="38">
        <v>6.2205510999352558E-3</v>
      </c>
      <c r="Z4154" s="38">
        <v>3.8112017235391246E-3</v>
      </c>
      <c r="AA4154" s="38">
        <v>-1.4554265075176955E-2</v>
      </c>
      <c r="AB4154" s="38">
        <v>-6.3811799314986272E-3</v>
      </c>
    </row>
    <row r="4155" spans="23:28" x14ac:dyDescent="0.25">
      <c r="W4155" s="37">
        <v>4.6697251627832882E-3</v>
      </c>
      <c r="X4155" s="38">
        <v>6.6431694065395277E-3</v>
      </c>
      <c r="Y4155" s="38">
        <v>6.0381974599622488E-4</v>
      </c>
      <c r="Z4155" s="38">
        <v>5.703238692450395E-3</v>
      </c>
      <c r="AA4155" s="38">
        <v>-7.4286651250906289E-3</v>
      </c>
      <c r="AB4155" s="38">
        <v>-1.1944365233954159E-3</v>
      </c>
    </row>
    <row r="4156" spans="23:28" x14ac:dyDescent="0.25">
      <c r="W4156" s="37">
        <v>-3.3936547743011036E-3</v>
      </c>
      <c r="X4156" s="38">
        <v>-1.9038655725344142E-3</v>
      </c>
      <c r="Y4156" s="38">
        <v>-4.3707480785509685E-3</v>
      </c>
      <c r="Z4156" s="38">
        <v>-2.2292937198188159E-3</v>
      </c>
      <c r="AA4156" s="38">
        <v>3.0135408097412431E-4</v>
      </c>
      <c r="AB4156" s="38">
        <v>-6.0635786972976346E-3</v>
      </c>
    </row>
    <row r="4157" spans="23:28" x14ac:dyDescent="0.25">
      <c r="W4157" s="37">
        <v>5.3388320338708579E-4</v>
      </c>
      <c r="X4157" s="38">
        <v>2.0797395225381479E-3</v>
      </c>
      <c r="Y4157" s="38">
        <v>-8.6462854682817121E-3</v>
      </c>
      <c r="Z4157" s="38">
        <v>9.5352790261415063E-3</v>
      </c>
      <c r="AA4157" s="38">
        <v>7.1244168439880007E-4</v>
      </c>
      <c r="AB4157" s="38">
        <v>4.782352531389188E-3</v>
      </c>
    </row>
    <row r="4158" spans="23:28" x14ac:dyDescent="0.25">
      <c r="W4158" s="37">
        <v>4.9791923629381924E-4</v>
      </c>
      <c r="X4158" s="38">
        <v>-5.4633205738718947E-4</v>
      </c>
      <c r="Y4158" s="38">
        <v>4.3474785075464754E-3</v>
      </c>
      <c r="Z4158" s="38">
        <v>-1.0626614436358796E-2</v>
      </c>
      <c r="AA4158" s="38">
        <v>-7.745409387908876E-3</v>
      </c>
      <c r="AB4158" s="38">
        <v>-4.402510827379592E-3</v>
      </c>
    </row>
    <row r="4159" spans="23:28" x14ac:dyDescent="0.25">
      <c r="W4159" s="37">
        <v>6.6885262640280414E-4</v>
      </c>
      <c r="X4159" s="38">
        <v>3.2300584487311426E-3</v>
      </c>
      <c r="Y4159" s="38">
        <v>1.9463957419735382E-3</v>
      </c>
      <c r="Z4159" s="38">
        <v>3.3310478894065451E-3</v>
      </c>
      <c r="AA4159" s="38">
        <v>-1.1063446876406671E-2</v>
      </c>
      <c r="AB4159" s="38">
        <v>-8.3960014977819812E-4</v>
      </c>
    </row>
    <row r="4160" spans="23:28" x14ac:dyDescent="0.25">
      <c r="W4160" s="37">
        <v>6.3970318478677652E-4</v>
      </c>
      <c r="X4160" s="38">
        <v>3.4791574173832487E-3</v>
      </c>
      <c r="Y4160" s="38">
        <v>-3.8199467207472478E-3</v>
      </c>
      <c r="Z4160" s="38">
        <v>3.738555264663955E-3</v>
      </c>
      <c r="AA4160" s="38">
        <v>1.9257570930756628E-3</v>
      </c>
      <c r="AB4160" s="38">
        <v>7.0424190120196729E-3</v>
      </c>
    </row>
    <row r="4161" spans="23:28" x14ac:dyDescent="0.25">
      <c r="W4161" s="37">
        <v>2.5511680769326629E-3</v>
      </c>
      <c r="X4161" s="38">
        <v>2.2428951231413521E-3</v>
      </c>
      <c r="Y4161" s="38">
        <v>8.2222020051209259E-3</v>
      </c>
      <c r="Z4161" s="38">
        <v>3.1264927504817013E-4</v>
      </c>
      <c r="AA4161" s="38">
        <v>-5.1066378399729729E-3</v>
      </c>
      <c r="AB4161" s="38">
        <v>5.1945633835079209E-3</v>
      </c>
    </row>
    <row r="4162" spans="23:28" x14ac:dyDescent="0.25">
      <c r="W4162" s="37">
        <v>-2.8682805213989917E-3</v>
      </c>
      <c r="X4162" s="38">
        <v>-2.8245316545726378E-3</v>
      </c>
      <c r="Y4162" s="38">
        <v>1.8674780260913397E-3</v>
      </c>
      <c r="Z4162" s="38">
        <v>5.1092750625968616E-3</v>
      </c>
      <c r="AA4162" s="38">
        <v>9.137808516342192E-3</v>
      </c>
      <c r="AB4162" s="38">
        <v>6.3748862807064145E-3</v>
      </c>
    </row>
    <row r="4163" spans="23:28" x14ac:dyDescent="0.25">
      <c r="W4163" s="37">
        <v>-3.0810514863347637E-3</v>
      </c>
      <c r="X4163" s="38">
        <v>-1.595599808046245E-3</v>
      </c>
      <c r="Y4163" s="38">
        <v>9.058503979352827E-3</v>
      </c>
      <c r="Z4163" s="38">
        <v>6.9911143426281339E-3</v>
      </c>
      <c r="AA4163" s="38">
        <v>-2.2500110243447126E-3</v>
      </c>
      <c r="AB4163" s="38">
        <v>-3.7916734378210092E-3</v>
      </c>
    </row>
    <row r="4164" spans="23:28" x14ac:dyDescent="0.25">
      <c r="W4164" s="37">
        <v>2.6264605048694645E-3</v>
      </c>
      <c r="X4164" s="38">
        <v>-3.8952348333841655E-3</v>
      </c>
      <c r="Y4164" s="38">
        <v>1.2387448323855643E-2</v>
      </c>
      <c r="Z4164" s="38">
        <v>-1.4405953417626744E-4</v>
      </c>
      <c r="AA4164" s="38">
        <v>7.0458601077087223E-3</v>
      </c>
      <c r="AB4164" s="38">
        <v>-9.1510349612814023E-3</v>
      </c>
    </row>
    <row r="4165" spans="23:28" x14ac:dyDescent="0.25">
      <c r="W4165" s="37">
        <v>4.3777650398609692E-3</v>
      </c>
      <c r="X4165" s="38">
        <v>-2.4134052657464049E-3</v>
      </c>
      <c r="Y4165" s="38">
        <v>-6.1730403849323935E-4</v>
      </c>
      <c r="Z4165" s="38">
        <v>-4.0815058847954791E-3</v>
      </c>
      <c r="AA4165" s="38">
        <v>-2.4208053981885315E-3</v>
      </c>
      <c r="AB4165" s="38">
        <v>-1.1872343201172043E-3</v>
      </c>
    </row>
    <row r="4166" spans="23:28" x14ac:dyDescent="0.25">
      <c r="W4166" s="37">
        <v>-2.6575054425862612E-3</v>
      </c>
      <c r="X4166" s="38">
        <v>1.8067525595834013E-3</v>
      </c>
      <c r="Y4166" s="38">
        <v>6.713405839994812E-3</v>
      </c>
      <c r="Z4166" s="38">
        <v>1.6211962891531583E-3</v>
      </c>
      <c r="AA4166" s="38">
        <v>5.4773332620970845E-5</v>
      </c>
      <c r="AB4166" s="38">
        <v>9.3057397306110941E-4</v>
      </c>
    </row>
    <row r="4167" spans="23:28" x14ac:dyDescent="0.25">
      <c r="W4167" s="37">
        <v>-3.0564640701428291E-3</v>
      </c>
      <c r="X4167" s="38">
        <v>2.4439183451031568E-3</v>
      </c>
      <c r="Y4167" s="38">
        <v>-1.0832758443435888E-2</v>
      </c>
      <c r="Z4167" s="38">
        <v>-3.2733355912285336E-3</v>
      </c>
      <c r="AA4167" s="38">
        <v>1.141986460071057E-2</v>
      </c>
      <c r="AB4167" s="38">
        <v>4.6730366683608738E-3</v>
      </c>
    </row>
    <row r="4168" spans="23:28" x14ac:dyDescent="0.25">
      <c r="W4168" s="37">
        <v>-1.899914286710555E-4</v>
      </c>
      <c r="X4168" s="38">
        <v>9.7561059217332515E-4</v>
      </c>
      <c r="Y4168" s="38">
        <v>2.3359436072983956E-3</v>
      </c>
      <c r="Z4168" s="38">
        <v>-2.1317050110781569E-3</v>
      </c>
      <c r="AA4168" s="38">
        <v>-9.6191358205862353E-3</v>
      </c>
      <c r="AB4168" s="38">
        <v>4.1347579134584523E-3</v>
      </c>
    </row>
    <row r="4169" spans="23:28" x14ac:dyDescent="0.25">
      <c r="W4169" s="37">
        <v>3.7809950890718026E-3</v>
      </c>
      <c r="X4169" s="38">
        <v>5.3616000402835198E-3</v>
      </c>
      <c r="Y4169" s="38">
        <v>3.5820365104005762E-3</v>
      </c>
      <c r="Z4169" s="38">
        <v>-3.8049263472828901E-3</v>
      </c>
      <c r="AA4169" s="38">
        <v>-7.3186832049861551E-3</v>
      </c>
      <c r="AB4169" s="38">
        <v>-1.0352788395824609E-2</v>
      </c>
    </row>
    <row r="4170" spans="23:28" x14ac:dyDescent="0.25">
      <c r="W4170" s="37">
        <v>2.4291291447283581E-3</v>
      </c>
      <c r="X4170" s="38">
        <v>-1.6147298240175587E-3</v>
      </c>
      <c r="Y4170" s="38">
        <v>-2.0420610503279015E-4</v>
      </c>
      <c r="Z4170" s="38">
        <v>7.7918330096792485E-3</v>
      </c>
      <c r="AA4170" s="38">
        <v>-2.642770854337141E-3</v>
      </c>
      <c r="AB4170" s="38">
        <v>-3.1570578777187618E-3</v>
      </c>
    </row>
    <row r="4171" spans="23:28" x14ac:dyDescent="0.25">
      <c r="W4171" s="37">
        <v>1.8146229193371339E-5</v>
      </c>
      <c r="X4171" s="38">
        <v>-4.6212380150100216E-3</v>
      </c>
      <c r="Y4171" s="38">
        <v>5.9631111803682877E-4</v>
      </c>
      <c r="Z4171" s="38">
        <v>-5.1476266495854364E-3</v>
      </c>
      <c r="AA4171" s="38">
        <v>4.6232630812563002E-3</v>
      </c>
      <c r="AB4171" s="38">
        <v>1.0706941374213784E-3</v>
      </c>
    </row>
    <row r="4172" spans="23:28" x14ac:dyDescent="0.25">
      <c r="W4172" s="37">
        <v>-1.0326925666973691E-3</v>
      </c>
      <c r="X4172" s="38">
        <v>3.6749321477836929E-3</v>
      </c>
      <c r="Y4172" s="38">
        <v>2.3468769818791766E-4</v>
      </c>
      <c r="Z4172" s="38">
        <v>4.1374794701197967E-3</v>
      </c>
      <c r="AA4172" s="38">
        <v>-8.5998807107098407E-4</v>
      </c>
      <c r="AB4172" s="38">
        <v>-4.3741044656722804E-3</v>
      </c>
    </row>
    <row r="4173" spans="23:28" x14ac:dyDescent="0.25">
      <c r="W4173" s="37">
        <v>4.4809808650810735E-3</v>
      </c>
      <c r="X4173" s="38">
        <v>4.0600722357121404E-3</v>
      </c>
      <c r="Y4173" s="38">
        <v>9.1910556334856668E-3</v>
      </c>
      <c r="Z4173" s="38">
        <v>8.4037633390209518E-3</v>
      </c>
      <c r="AA4173" s="38">
        <v>6.770599717227742E-3</v>
      </c>
      <c r="AB4173" s="38">
        <v>2.9784060281021086E-3</v>
      </c>
    </row>
    <row r="4174" spans="23:28" x14ac:dyDescent="0.25">
      <c r="W4174" s="37">
        <v>2.2465958545566534E-3</v>
      </c>
      <c r="X4174" s="38">
        <v>3.3678926663706079E-3</v>
      </c>
      <c r="Y4174" s="38">
        <v>-5.2618130616305285E-3</v>
      </c>
      <c r="Z4174" s="38">
        <v>-1.1247418812388788E-3</v>
      </c>
      <c r="AA4174" s="38">
        <v>1.2799451647978275E-2</v>
      </c>
      <c r="AB4174" s="38">
        <v>-5.824589637644385E-3</v>
      </c>
    </row>
    <row r="4175" spans="23:28" x14ac:dyDescent="0.25">
      <c r="W4175" s="37">
        <v>-1.8035227958549513E-3</v>
      </c>
      <c r="X4175" s="38">
        <v>8.8324934565898738E-3</v>
      </c>
      <c r="Y4175" s="38">
        <v>-2.3732864571651595E-3</v>
      </c>
      <c r="Z4175" s="38">
        <v>6.3471972165018084E-3</v>
      </c>
      <c r="AA4175" s="38">
        <v>-4.2043215979821981E-3</v>
      </c>
      <c r="AB4175" s="38">
        <v>4.9569158285397864E-3</v>
      </c>
    </row>
    <row r="4176" spans="23:28" x14ac:dyDescent="0.25">
      <c r="W4176" s="37">
        <v>5.1779728119057834E-3</v>
      </c>
      <c r="X4176" s="38">
        <v>3.7002535307474318E-3</v>
      </c>
      <c r="Y4176" s="38">
        <v>-9.0397202979569553E-3</v>
      </c>
      <c r="Z4176" s="38">
        <v>-2.2053588194637999E-3</v>
      </c>
      <c r="AA4176" s="38">
        <v>5.4156738006975501E-3</v>
      </c>
      <c r="AB4176" s="38">
        <v>1.2133177759902901E-2</v>
      </c>
    </row>
    <row r="4177" spans="23:28" x14ac:dyDescent="0.25">
      <c r="W4177" s="37">
        <v>4.0894450330582911E-3</v>
      </c>
      <c r="X4177" s="38">
        <v>2.8410869074614311E-3</v>
      </c>
      <c r="Y4177" s="38">
        <v>4.2217259561344693E-3</v>
      </c>
      <c r="Z4177" s="38">
        <v>2.6155192525322488E-3</v>
      </c>
      <c r="AA4177" s="38">
        <v>-1.5591784939635546E-3</v>
      </c>
      <c r="AB4177" s="38">
        <v>2.0776778604944413E-3</v>
      </c>
    </row>
    <row r="4178" spans="23:28" x14ac:dyDescent="0.25">
      <c r="W4178" s="37">
        <v>7.6669283453142259E-3</v>
      </c>
      <c r="X4178" s="38">
        <v>-5.8964852107455945E-3</v>
      </c>
      <c r="Y4178" s="38">
        <v>5.6544985505170195E-4</v>
      </c>
      <c r="Z4178" s="38">
        <v>-8.1089858228267989E-3</v>
      </c>
      <c r="AA4178" s="38">
        <v>1.3768559402786195E-3</v>
      </c>
      <c r="AB4178" s="38">
        <v>1.2630574159526441E-2</v>
      </c>
    </row>
    <row r="4179" spans="23:28" x14ac:dyDescent="0.25">
      <c r="W4179" s="37">
        <v>6.8097807934449509E-3</v>
      </c>
      <c r="X4179" s="38">
        <v>5.4958916623727419E-3</v>
      </c>
      <c r="Y4179" s="38">
        <v>1.0030393141781679E-2</v>
      </c>
      <c r="Z4179" s="38">
        <v>1.5039712737535592E-2</v>
      </c>
      <c r="AA4179" s="38">
        <v>-1.9778391000628472E-2</v>
      </c>
      <c r="AB4179" s="38">
        <v>9.1399622000484671E-3</v>
      </c>
    </row>
    <row r="4180" spans="23:28" x14ac:dyDescent="0.25">
      <c r="W4180" s="37">
        <v>7.6621952439367294E-3</v>
      </c>
      <c r="X4180" s="38">
        <v>5.0574600370746339E-3</v>
      </c>
      <c r="Y4180" s="38">
        <v>2.6494432227409557E-4</v>
      </c>
      <c r="Z4180" s="38">
        <v>-3.4103282249987391E-3</v>
      </c>
      <c r="AA4180" s="38">
        <v>-6.6660952906124294E-3</v>
      </c>
      <c r="AB4180" s="38">
        <v>9.4042386230161357E-3</v>
      </c>
    </row>
    <row r="4181" spans="23:28" x14ac:dyDescent="0.25">
      <c r="W4181" s="37">
        <v>-9.8513345165119953E-4</v>
      </c>
      <c r="X4181" s="38">
        <v>4.4204904568468911E-3</v>
      </c>
      <c r="Y4181" s="38">
        <v>-2.4213182309234986E-3</v>
      </c>
      <c r="Z4181" s="38">
        <v>9.0938805495454286E-3</v>
      </c>
      <c r="AA4181" s="38">
        <v>2.8758141671540215E-3</v>
      </c>
      <c r="AB4181" s="38">
        <v>6.2663417828720414E-3</v>
      </c>
    </row>
    <row r="4182" spans="23:28" x14ac:dyDescent="0.25">
      <c r="W4182" s="37">
        <v>4.8531219361757478E-5</v>
      </c>
      <c r="X4182" s="38">
        <v>-1.0610295550781301E-2</v>
      </c>
      <c r="Y4182" s="38">
        <v>1.1791595198295545E-2</v>
      </c>
      <c r="Z4182" s="38">
        <v>1.0367018538391858E-2</v>
      </c>
      <c r="AA4182" s="38">
        <v>-3.0590152927208692E-3</v>
      </c>
      <c r="AB4182" s="38">
        <v>-2.2153383575765472E-3</v>
      </c>
    </row>
    <row r="4183" spans="23:28" x14ac:dyDescent="0.25">
      <c r="W4183" s="37">
        <v>-3.3920295527437704E-3</v>
      </c>
      <c r="X4183" s="38">
        <v>-9.4053334507625541E-3</v>
      </c>
      <c r="Y4183" s="38">
        <v>3.930265327702364E-3</v>
      </c>
      <c r="Z4183" s="38">
        <v>5.7375288823204745E-4</v>
      </c>
      <c r="AA4183" s="38">
        <v>6.6808631491847336E-3</v>
      </c>
      <c r="AB4183" s="38">
        <v>3.6413692590816938E-3</v>
      </c>
    </row>
    <row r="4184" spans="23:28" x14ac:dyDescent="0.25">
      <c r="W4184" s="37">
        <v>-1.210986974912521E-3</v>
      </c>
      <c r="X4184" s="38">
        <v>6.5525225616293028E-3</v>
      </c>
      <c r="Y4184" s="38">
        <v>-3.52834418726743E-3</v>
      </c>
      <c r="Z4184" s="38">
        <v>-8.8539552840928085E-3</v>
      </c>
      <c r="AA4184" s="38">
        <v>5.3902792534325271E-3</v>
      </c>
      <c r="AB4184" s="38">
        <v>-5.4025019572814924E-3</v>
      </c>
    </row>
    <row r="4185" spans="23:28" x14ac:dyDescent="0.25">
      <c r="W4185" s="37">
        <v>-4.29844697919325E-3</v>
      </c>
      <c r="X4185" s="38">
        <v>4.9881014663478709E-3</v>
      </c>
      <c r="Y4185" s="38">
        <v>-1.5090168489645293E-3</v>
      </c>
      <c r="Z4185" s="38">
        <v>-3.1146435450580615E-3</v>
      </c>
      <c r="AA4185" s="38">
        <v>1.0277267539175227E-3</v>
      </c>
      <c r="AB4185" s="38">
        <v>-1.0826406624904484E-2</v>
      </c>
    </row>
    <row r="4186" spans="23:28" x14ac:dyDescent="0.25">
      <c r="W4186" s="37">
        <v>3.1920664241479242E-4</v>
      </c>
      <c r="X4186" s="38">
        <v>1.6216982683326933E-3</v>
      </c>
      <c r="Y4186" s="38">
        <v>5.1701946159060756E-3</v>
      </c>
      <c r="Z4186" s="38">
        <v>1.0876516601757612E-2</v>
      </c>
      <c r="AA4186" s="38">
        <v>1.0904873453080654E-3</v>
      </c>
      <c r="AB4186" s="38">
        <v>-1.8992127785291814E-3</v>
      </c>
    </row>
    <row r="4187" spans="23:28" x14ac:dyDescent="0.25">
      <c r="W4187" s="37">
        <v>-3.8003118197608276E-3</v>
      </c>
      <c r="X4187" s="38">
        <v>-4.146552011865424E-3</v>
      </c>
      <c r="Y4187" s="38">
        <v>1.226838433516241E-3</v>
      </c>
      <c r="Z4187" s="38">
        <v>-9.4718331153388138E-3</v>
      </c>
      <c r="AA4187" s="38">
        <v>-4.9671053456142545E-3</v>
      </c>
      <c r="AB4187" s="38">
        <v>5.892363814279088E-3</v>
      </c>
    </row>
    <row r="4188" spans="23:28" x14ac:dyDescent="0.25">
      <c r="W4188" s="37">
        <v>3.5173765490966614E-3</v>
      </c>
      <c r="X4188" s="38">
        <v>-4.9501434861886073E-3</v>
      </c>
      <c r="Y4188" s="38">
        <v>6.0809905704023552E-3</v>
      </c>
      <c r="Z4188" s="38">
        <v>1.2169455506693338E-3</v>
      </c>
      <c r="AA4188" s="38">
        <v>1.7574757217615842E-2</v>
      </c>
      <c r="AB4188" s="38">
        <v>3.0627866727958464E-3</v>
      </c>
    </row>
    <row r="4189" spans="23:28" x14ac:dyDescent="0.25">
      <c r="W4189" s="37">
        <v>-3.230030129090301E-3</v>
      </c>
      <c r="X4189" s="38">
        <v>2.4646507042925805E-3</v>
      </c>
      <c r="Y4189" s="38">
        <v>-2.035941140044452E-3</v>
      </c>
      <c r="Z4189" s="38">
        <v>-3.3911402867204746E-3</v>
      </c>
      <c r="AA4189" s="38">
        <v>7.2895119602326298E-4</v>
      </c>
      <c r="AB4189" s="38">
        <v>1.7051737612643045E-2</v>
      </c>
    </row>
    <row r="4190" spans="23:28" x14ac:dyDescent="0.25">
      <c r="W4190" s="37">
        <v>1.2086390474904328E-2</v>
      </c>
      <c r="X4190" s="38">
        <v>1.0203508488993976E-3</v>
      </c>
      <c r="Y4190" s="38">
        <v>-9.0885104391090856E-4</v>
      </c>
      <c r="Z4190" s="38">
        <v>-4.2205339165491754E-3</v>
      </c>
      <c r="AA4190" s="38">
        <v>-8.4034979262389252E-3</v>
      </c>
      <c r="AB4190" s="38">
        <v>9.6233063380954265E-3</v>
      </c>
    </row>
    <row r="4191" spans="23:28" x14ac:dyDescent="0.25">
      <c r="W4191" s="37">
        <v>-3.557925706446986E-3</v>
      </c>
      <c r="X4191" s="38">
        <v>-4.0248829302290687E-3</v>
      </c>
      <c r="Y4191" s="38">
        <v>-1.1958694273711443E-3</v>
      </c>
      <c r="Z4191" s="38">
        <v>-1.013127446337312E-2</v>
      </c>
      <c r="AA4191" s="38">
        <v>-3.1610289478441701E-3</v>
      </c>
      <c r="AB4191" s="38">
        <v>2.1519385292198424E-3</v>
      </c>
    </row>
    <row r="4192" spans="23:28" x14ac:dyDescent="0.25">
      <c r="W4192" s="37">
        <v>-1.9044290957041085E-3</v>
      </c>
      <c r="X4192" s="38">
        <v>-3.2485312906137551E-3</v>
      </c>
      <c r="Y4192" s="38">
        <v>2.0103332206450435E-3</v>
      </c>
      <c r="Z4192" s="38">
        <v>2.2385762538870029E-4</v>
      </c>
      <c r="AA4192" s="38">
        <v>1.0994758045952766E-2</v>
      </c>
      <c r="AB4192" s="38">
        <v>7.9424355943629051E-4</v>
      </c>
    </row>
    <row r="4193" spans="23:28" x14ac:dyDescent="0.25">
      <c r="W4193" s="37">
        <v>-1.5753264824539656E-3</v>
      </c>
      <c r="X4193" s="38">
        <v>-5.5087181519629658E-3</v>
      </c>
      <c r="Y4193" s="38">
        <v>1.4142394734823029E-3</v>
      </c>
      <c r="Z4193" s="38">
        <v>1.5072416006943967E-3</v>
      </c>
      <c r="AA4193" s="38">
        <v>-6.5510252933483571E-3</v>
      </c>
      <c r="AB4193" s="38">
        <v>2.777507317101845E-3</v>
      </c>
    </row>
    <row r="4194" spans="23:28" x14ac:dyDescent="0.25">
      <c r="W4194" s="37">
        <v>2.6651854477662707E-3</v>
      </c>
      <c r="X4194" s="38">
        <v>9.876371011865559E-3</v>
      </c>
      <c r="Y4194" s="38">
        <v>4.2491938375438625E-3</v>
      </c>
      <c r="Z4194" s="38">
        <v>1.3125885569308592E-3</v>
      </c>
      <c r="AA4194" s="38">
        <v>9.1775352449156335E-3</v>
      </c>
      <c r="AB4194" s="38">
        <v>1.1811619086880819E-2</v>
      </c>
    </row>
    <row r="4195" spans="23:28" x14ac:dyDescent="0.25">
      <c r="W4195" s="37">
        <v>-5.2064991314196953E-3</v>
      </c>
      <c r="X4195" s="38">
        <v>-3.7259532675525406E-3</v>
      </c>
      <c r="Y4195" s="38">
        <v>-1.8413579545849637E-4</v>
      </c>
      <c r="Z4195" s="38">
        <v>9.4479294042059334E-3</v>
      </c>
      <c r="AA4195" s="38">
        <v>-6.5357916208915413E-3</v>
      </c>
      <c r="AB4195" s="38">
        <v>-5.5642527955897096E-4</v>
      </c>
    </row>
    <row r="4196" spans="23:28" x14ac:dyDescent="0.25">
      <c r="W4196" s="37">
        <v>3.8437657076414323E-3</v>
      </c>
      <c r="X4196" s="38">
        <v>5.9712098825693829E-3</v>
      </c>
      <c r="Y4196" s="38">
        <v>2.4967035170026068E-3</v>
      </c>
      <c r="Z4196" s="38">
        <v>7.2017469854756197E-3</v>
      </c>
      <c r="AA4196" s="38">
        <v>4.4851133826421573E-3</v>
      </c>
      <c r="AB4196" s="38">
        <v>-9.4084183148297599E-4</v>
      </c>
    </row>
    <row r="4197" spans="23:28" x14ac:dyDescent="0.25">
      <c r="W4197" s="37">
        <v>1.9969390132231635E-3</v>
      </c>
      <c r="X4197" s="38">
        <v>-4.2195839816704392E-3</v>
      </c>
      <c r="Y4197" s="38">
        <v>1.0271348428919737E-3</v>
      </c>
      <c r="Z4197" s="38">
        <v>-2.7905126823388865E-4</v>
      </c>
      <c r="AA4197" s="38">
        <v>-6.3895208621863276E-3</v>
      </c>
      <c r="AB4197" s="38">
        <v>1.0030788386199129E-2</v>
      </c>
    </row>
    <row r="4198" spans="23:28" x14ac:dyDescent="0.25">
      <c r="W4198" s="37">
        <v>6.7941748648066994E-3</v>
      </c>
      <c r="X4198" s="38">
        <v>-2.5852593009622065E-3</v>
      </c>
      <c r="Y4198" s="38">
        <v>-4.9667245998047298E-3</v>
      </c>
      <c r="Z4198" s="38">
        <v>8.1705688270005336E-3</v>
      </c>
      <c r="AA4198" s="38">
        <v>1.2687697304598986E-2</v>
      </c>
      <c r="AB4198" s="38">
        <v>2.8073725651542192E-3</v>
      </c>
    </row>
    <row r="4199" spans="23:28" x14ac:dyDescent="0.25">
      <c r="W4199" s="37">
        <v>-2.3778627883089933E-3</v>
      </c>
      <c r="X4199" s="38">
        <v>1.8734187576919794E-3</v>
      </c>
      <c r="Y4199" s="38">
        <v>1.3252835179206159E-3</v>
      </c>
      <c r="Z4199" s="38">
        <v>8.4794525453900857E-3</v>
      </c>
      <c r="AA4199" s="38">
        <v>9.0913129644002756E-3</v>
      </c>
      <c r="AB4199" s="38">
        <v>6.3282354552815379E-3</v>
      </c>
    </row>
    <row r="4200" spans="23:28" x14ac:dyDescent="0.25">
      <c r="W4200" s="37">
        <v>3.0634645236190406E-3</v>
      </c>
      <c r="X4200" s="38">
        <v>4.7598493099721955E-3</v>
      </c>
      <c r="Y4200" s="38">
        <v>-2.7909006730136758E-3</v>
      </c>
      <c r="Z4200" s="38">
        <v>-1.6154038886896161E-3</v>
      </c>
      <c r="AA4200" s="38">
        <v>5.1582140405196696E-3</v>
      </c>
      <c r="AB4200" s="38">
        <v>-2.6493151232112721E-3</v>
      </c>
    </row>
    <row r="4201" spans="23:28" x14ac:dyDescent="0.25">
      <c r="W4201" s="37">
        <v>-1.094821650441736E-3</v>
      </c>
      <c r="X4201" s="38">
        <v>2.9812537880170567E-3</v>
      </c>
      <c r="Y4201" s="38">
        <v>3.3931485523258746E-3</v>
      </c>
      <c r="Z4201" s="38">
        <v>9.0766038154753911E-3</v>
      </c>
      <c r="AA4201" s="38">
        <v>-5.8457488548010594E-4</v>
      </c>
      <c r="AB4201" s="38">
        <v>2.4808346450881798E-4</v>
      </c>
    </row>
    <row r="4202" spans="23:28" x14ac:dyDescent="0.25">
      <c r="W4202" s="37">
        <v>-1.6612066110625165E-3</v>
      </c>
      <c r="X4202" s="38">
        <v>-2.2361501348532324E-3</v>
      </c>
      <c r="Y4202" s="38">
        <v>9.5032102358673007E-4</v>
      </c>
      <c r="Z4202" s="38">
        <v>-6.31960190882528E-3</v>
      </c>
      <c r="AA4202" s="38">
        <v>-3.050137896835804E-3</v>
      </c>
      <c r="AB4202" s="38">
        <v>-2.6329236128400223E-3</v>
      </c>
    </row>
    <row r="4203" spans="23:28" x14ac:dyDescent="0.25">
      <c r="W4203" s="37">
        <v>7.5207632562378419E-4</v>
      </c>
      <c r="X4203" s="38">
        <v>-6.1640874284639713E-3</v>
      </c>
      <c r="Y4203" s="38">
        <v>2.3120912197133296E-3</v>
      </c>
      <c r="Z4203" s="38">
        <v>-2.3762701531893984E-3</v>
      </c>
      <c r="AA4203" s="38">
        <v>-7.6123554062098265E-3</v>
      </c>
      <c r="AB4203" s="38">
        <v>9.3565492205598274E-4</v>
      </c>
    </row>
    <row r="4204" spans="23:28" x14ac:dyDescent="0.25">
      <c r="W4204" s="37">
        <v>1.8299736348111762E-3</v>
      </c>
      <c r="X4204" s="38">
        <v>2.4477552485914203E-3</v>
      </c>
      <c r="Y4204" s="38">
        <v>-5.2545445391515401E-4</v>
      </c>
      <c r="Z4204" s="38">
        <v>-1.1783493252249901E-2</v>
      </c>
      <c r="AA4204" s="38">
        <v>7.0934758342336857E-4</v>
      </c>
      <c r="AB4204" s="38">
        <v>-2.236349674707162E-3</v>
      </c>
    </row>
    <row r="4205" spans="23:28" x14ac:dyDescent="0.25">
      <c r="W4205" s="37">
        <v>1.9407738272988354E-3</v>
      </c>
      <c r="X4205" s="38">
        <v>-3.7069104539332329E-3</v>
      </c>
      <c r="Y4205" s="38">
        <v>5.1230451213574273E-3</v>
      </c>
      <c r="Z4205" s="38">
        <v>5.2057460273601461E-3</v>
      </c>
      <c r="AA4205" s="38">
        <v>3.6377804609481245E-3</v>
      </c>
      <c r="AB4205" s="38">
        <v>-2.7098002157013978E-3</v>
      </c>
    </row>
    <row r="4206" spans="23:28" x14ac:dyDescent="0.25">
      <c r="W4206" s="37">
        <v>5.1472775338334115E-5</v>
      </c>
      <c r="X4206" s="38">
        <v>5.1207689446309814E-3</v>
      </c>
      <c r="Y4206" s="38">
        <v>3.2747565540408689E-3</v>
      </c>
      <c r="Z4206" s="38">
        <v>-5.0300841409523858E-3</v>
      </c>
      <c r="AA4206" s="38">
        <v>-1.1617909771203996E-2</v>
      </c>
      <c r="AB4206" s="38">
        <v>1.0859369844059984E-3</v>
      </c>
    </row>
    <row r="4207" spans="23:28" x14ac:dyDescent="0.25">
      <c r="W4207" s="37">
        <v>8.2405178090848492E-4</v>
      </c>
      <c r="X4207" s="38">
        <v>8.7855131894466459E-3</v>
      </c>
      <c r="Y4207" s="38">
        <v>-2.2659445432476793E-3</v>
      </c>
      <c r="Z4207" s="38">
        <v>-8.7091050356211792E-4</v>
      </c>
      <c r="AA4207" s="38">
        <v>-1.7096052796579898E-3</v>
      </c>
      <c r="AB4207" s="38">
        <v>-3.309628882437755E-3</v>
      </c>
    </row>
    <row r="4208" spans="23:28" x14ac:dyDescent="0.25">
      <c r="W4208" s="37">
        <v>5.8686919737723654E-3</v>
      </c>
      <c r="X4208" s="38">
        <v>-4.3584319266519742E-3</v>
      </c>
      <c r="Y4208" s="38">
        <v>7.4576916454621835E-3</v>
      </c>
      <c r="Z4208" s="38">
        <v>-2.6245266102876488E-3</v>
      </c>
      <c r="AA4208" s="38">
        <v>1.208281202353537E-2</v>
      </c>
      <c r="AB4208" s="38">
        <v>-7.6269682573307362E-3</v>
      </c>
    </row>
    <row r="4209" spans="23:28" x14ac:dyDescent="0.25">
      <c r="W4209" s="37">
        <v>3.382568697814713E-3</v>
      </c>
      <c r="X4209" s="38">
        <v>4.8396830632336778E-3</v>
      </c>
      <c r="Y4209" s="38">
        <v>5.4542273397019023E-4</v>
      </c>
      <c r="Z4209" s="38">
        <v>9.5032094335067083E-3</v>
      </c>
      <c r="AA4209" s="38">
        <v>-3.9118411986157299E-3</v>
      </c>
      <c r="AB4209" s="38">
        <v>5.3298038245760838E-3</v>
      </c>
    </row>
    <row r="4210" spans="23:28" x14ac:dyDescent="0.25">
      <c r="W4210" s="37">
        <v>-3.4317761992511808E-3</v>
      </c>
      <c r="X4210" s="38">
        <v>1.6461203770413704E-3</v>
      </c>
      <c r="Y4210" s="38">
        <v>3.9717262807731461E-3</v>
      </c>
      <c r="Z4210" s="38">
        <v>1.8183125094594287E-3</v>
      </c>
      <c r="AA4210" s="38">
        <v>6.7269967631436878E-4</v>
      </c>
      <c r="AB4210" s="38">
        <v>1.2235065040737391E-2</v>
      </c>
    </row>
    <row r="4211" spans="23:28" x14ac:dyDescent="0.25">
      <c r="W4211" s="37">
        <v>1.7133045866998143E-3</v>
      </c>
      <c r="X4211" s="38">
        <v>6.5147944976706642E-4</v>
      </c>
      <c r="Y4211" s="38">
        <v>6.5728211262045082E-3</v>
      </c>
      <c r="Z4211" s="38">
        <v>2.9227884518433708E-3</v>
      </c>
      <c r="AA4211" s="38">
        <v>4.5971503969747573E-3</v>
      </c>
      <c r="AB4211" s="38">
        <v>9.5657401073949585E-4</v>
      </c>
    </row>
    <row r="4212" spans="23:28" x14ac:dyDescent="0.25">
      <c r="W4212" s="37">
        <v>-8.1693065430969002E-3</v>
      </c>
      <c r="X4212" s="38">
        <v>-1.1462188374243851E-3</v>
      </c>
      <c r="Y4212" s="38">
        <v>7.06846460894085E-3</v>
      </c>
      <c r="Z4212" s="38">
        <v>-1.2683870524296072E-2</v>
      </c>
      <c r="AA4212" s="38">
        <v>-4.406698721041903E-3</v>
      </c>
      <c r="AB4212" s="38">
        <v>1.36353276310605E-2</v>
      </c>
    </row>
    <row r="4213" spans="23:28" x14ac:dyDescent="0.25">
      <c r="W4213" s="37">
        <v>1.2321059466543374E-3</v>
      </c>
      <c r="X4213" s="38">
        <v>3.3840632525207184E-3</v>
      </c>
      <c r="Y4213" s="38">
        <v>5.7955886705291053E-3</v>
      </c>
      <c r="Z4213" s="38">
        <v>-7.0350960474286697E-3</v>
      </c>
      <c r="AA4213" s="38">
        <v>3.3409043326973909E-4</v>
      </c>
      <c r="AB4213" s="38">
        <v>-2.4863055351612273E-3</v>
      </c>
    </row>
    <row r="4214" spans="23:28" x14ac:dyDescent="0.25">
      <c r="W4214" s="37">
        <v>-7.1393152529723013E-3</v>
      </c>
      <c r="X4214" s="38">
        <v>-7.8001561562123243E-3</v>
      </c>
      <c r="Y4214" s="38">
        <v>2.1408061734618964E-4</v>
      </c>
      <c r="Z4214" s="38">
        <v>-3.972532746655634E-3</v>
      </c>
      <c r="AA4214" s="38">
        <v>9.5711048889905205E-3</v>
      </c>
      <c r="AB4214" s="38">
        <v>-9.6713375534032819E-3</v>
      </c>
    </row>
    <row r="4215" spans="23:28" x14ac:dyDescent="0.25">
      <c r="W4215" s="37">
        <v>-1.3635344521404477E-3</v>
      </c>
      <c r="X4215" s="38">
        <v>1.278322656868113E-3</v>
      </c>
      <c r="Y4215" s="38">
        <v>-2.1877918806661916E-3</v>
      </c>
      <c r="Z4215" s="38">
        <v>7.9636343987942379E-3</v>
      </c>
      <c r="AA4215" s="38">
        <v>1.5451271898299455E-2</v>
      </c>
      <c r="AB4215" s="38">
        <v>1.9893408660791464E-4</v>
      </c>
    </row>
    <row r="4216" spans="23:28" x14ac:dyDescent="0.25">
      <c r="W4216" s="37">
        <v>-5.5135994762182229E-3</v>
      </c>
      <c r="X4216" s="38">
        <v>1.6176324586704141E-3</v>
      </c>
      <c r="Y4216" s="38">
        <v>6.1452303685233349E-3</v>
      </c>
      <c r="Z4216" s="38">
        <v>-1.7583785226350302E-3</v>
      </c>
      <c r="AA4216" s="38">
        <v>1.2336268551833927E-2</v>
      </c>
      <c r="AB4216" s="38">
        <v>1.5204587363190512E-3</v>
      </c>
    </row>
    <row r="4217" spans="23:28" x14ac:dyDescent="0.25">
      <c r="W4217" s="37">
        <v>-5.5365236539742903E-3</v>
      </c>
      <c r="X4217" s="38">
        <v>-1.2878409072291106E-3</v>
      </c>
      <c r="Y4217" s="38">
        <v>5.3840270134547612E-3</v>
      </c>
      <c r="Z4217" s="38">
        <v>5.1510731676273278E-3</v>
      </c>
      <c r="AA4217" s="38">
        <v>-4.943315147003159E-3</v>
      </c>
      <c r="AB4217" s="38">
        <v>5.0274286685511472E-3</v>
      </c>
    </row>
    <row r="4218" spans="23:28" x14ac:dyDescent="0.25">
      <c r="W4218" s="37">
        <v>2.1392551980155983E-3</v>
      </c>
      <c r="X4218" s="38">
        <v>8.5282008492649757E-3</v>
      </c>
      <c r="Y4218" s="38">
        <v>-4.7157747776022003E-3</v>
      </c>
      <c r="Z4218" s="38">
        <v>-2.9512183361192004E-3</v>
      </c>
      <c r="AA4218" s="38">
        <v>-1.0083357923477889E-2</v>
      </c>
      <c r="AB4218" s="38">
        <v>4.7179267688865368E-3</v>
      </c>
    </row>
    <row r="4219" spans="23:28" x14ac:dyDescent="0.25">
      <c r="W4219" s="37">
        <v>-2.1018789539230059E-4</v>
      </c>
      <c r="X4219" s="38">
        <v>-3.1776379248549345E-4</v>
      </c>
      <c r="Y4219" s="38">
        <v>2.2848639599065794E-3</v>
      </c>
      <c r="Z4219" s="38">
        <v>2.4310431986861655E-3</v>
      </c>
      <c r="AA4219" s="38">
        <v>1.0853381501045077E-3</v>
      </c>
      <c r="AB4219" s="38">
        <v>8.4969800935723468E-4</v>
      </c>
    </row>
    <row r="4220" spans="23:28" x14ac:dyDescent="0.25">
      <c r="W4220" s="37">
        <v>6.9741467677871686E-3</v>
      </c>
      <c r="X4220" s="38">
        <v>-1.5511266085231909E-3</v>
      </c>
      <c r="Y4220" s="38">
        <v>1.0196632336406765E-3</v>
      </c>
      <c r="Z4220" s="38">
        <v>7.7884935770554872E-3</v>
      </c>
      <c r="AA4220" s="38">
        <v>1.4670251049101347E-4</v>
      </c>
      <c r="AB4220" s="38">
        <v>-2.6920252786236231E-3</v>
      </c>
    </row>
    <row r="4221" spans="23:28" x14ac:dyDescent="0.25">
      <c r="W4221" s="37">
        <v>2.3806813851464537E-3</v>
      </c>
      <c r="X4221" s="38">
        <v>2.4500552106255782E-3</v>
      </c>
      <c r="Y4221" s="38">
        <v>-3.7064350221466154E-3</v>
      </c>
      <c r="Z4221" s="38">
        <v>-3.6820159076967687E-3</v>
      </c>
      <c r="AA4221" s="38">
        <v>-1.0569979789480568E-2</v>
      </c>
      <c r="AB4221" s="38">
        <v>-2.2357124599817323E-3</v>
      </c>
    </row>
    <row r="4222" spans="23:28" x14ac:dyDescent="0.25">
      <c r="W4222" s="37">
        <v>-6.4760534769593486E-4</v>
      </c>
      <c r="X4222" s="38">
        <v>2.5478744489882956E-3</v>
      </c>
      <c r="Y4222" s="38">
        <v>9.3325411358397108E-3</v>
      </c>
      <c r="Z4222" s="38">
        <v>1.4058085137850139E-2</v>
      </c>
      <c r="AA4222" s="38">
        <v>3.6366879759123548E-3</v>
      </c>
      <c r="AB4222" s="38">
        <v>1.8004876691417301E-2</v>
      </c>
    </row>
    <row r="4223" spans="23:28" x14ac:dyDescent="0.25">
      <c r="W4223" s="37">
        <v>4.9864912989491129E-3</v>
      </c>
      <c r="X4223" s="38">
        <v>7.8728315727639702E-3</v>
      </c>
      <c r="Y4223" s="38">
        <v>6.5799662529898348E-4</v>
      </c>
      <c r="Z4223" s="38">
        <v>1.4458967753682372E-3</v>
      </c>
      <c r="AA4223" s="38">
        <v>8.9236050517763933E-3</v>
      </c>
      <c r="AB4223" s="38">
        <v>5.17846532728654E-3</v>
      </c>
    </row>
    <row r="4224" spans="23:28" x14ac:dyDescent="0.25">
      <c r="W4224" s="37">
        <v>2.5358951006492132E-4</v>
      </c>
      <c r="X4224" s="38">
        <v>6.0849871513491962E-3</v>
      </c>
      <c r="Y4224" s="38">
        <v>-2.3285678577816731E-3</v>
      </c>
      <c r="Z4224" s="38">
        <v>1.014512565992045E-2</v>
      </c>
      <c r="AA4224" s="38">
        <v>5.6140629713889211E-3</v>
      </c>
      <c r="AB4224" s="38">
        <v>1.5241242889611749E-2</v>
      </c>
    </row>
    <row r="4225" spans="23:28" x14ac:dyDescent="0.25">
      <c r="W4225" s="37">
        <v>-2.8750095088995288E-3</v>
      </c>
      <c r="X4225" s="38">
        <v>3.9263692294989596E-3</v>
      </c>
      <c r="Y4225" s="38">
        <v>-7.9432508432058964E-3</v>
      </c>
      <c r="Z4225" s="38">
        <v>5.4947300516796521E-4</v>
      </c>
      <c r="AA4225" s="38">
        <v>1.1624212780687957E-2</v>
      </c>
      <c r="AB4225" s="38">
        <v>3.5746964762314749E-3</v>
      </c>
    </row>
    <row r="4226" spans="23:28" x14ac:dyDescent="0.25">
      <c r="W4226" s="37">
        <v>3.6078567200078394E-3</v>
      </c>
      <c r="X4226" s="38">
        <v>-3.3097037405459559E-3</v>
      </c>
      <c r="Y4226" s="38">
        <v>2.8177420932057433E-3</v>
      </c>
      <c r="Z4226" s="38">
        <v>3.4634039555669002E-3</v>
      </c>
      <c r="AA4226" s="38">
        <v>8.4731650677975258E-3</v>
      </c>
      <c r="AB4226" s="38">
        <v>7.3053371614936625E-3</v>
      </c>
    </row>
    <row r="4227" spans="23:28" x14ac:dyDescent="0.25">
      <c r="W4227" s="37">
        <v>5.0253445488109717E-3</v>
      </c>
      <c r="X4227" s="38">
        <v>6.0147238562203711E-3</v>
      </c>
      <c r="Y4227" s="38">
        <v>-2.2403214274585486E-3</v>
      </c>
      <c r="Z4227" s="38">
        <v>-9.3225797960883941E-3</v>
      </c>
      <c r="AA4227" s="38">
        <v>-2.2470544389681891E-3</v>
      </c>
      <c r="AB4227" s="38">
        <v>1.0540208021563012E-2</v>
      </c>
    </row>
    <row r="4228" spans="23:28" x14ac:dyDescent="0.25">
      <c r="W4228" s="37">
        <v>-1.4077195692167152E-3</v>
      </c>
      <c r="X4228" s="38">
        <v>5.7863278496006389E-4</v>
      </c>
      <c r="Y4228" s="38">
        <v>-2.8523517284578699E-3</v>
      </c>
      <c r="Z4228" s="38">
        <v>3.5938350182106657E-3</v>
      </c>
      <c r="AA4228" s="38">
        <v>3.8801899028010666E-3</v>
      </c>
      <c r="AB4228" s="38">
        <v>-1.3873952035406546E-3</v>
      </c>
    </row>
    <row r="4229" spans="23:28" x14ac:dyDescent="0.25">
      <c r="W4229" s="37">
        <v>-6.5264071372454048E-3</v>
      </c>
      <c r="X4229" s="38">
        <v>-4.433044439087098E-3</v>
      </c>
      <c r="Y4229" s="38">
        <v>-6.4748174094769644E-3</v>
      </c>
      <c r="Z4229" s="38">
        <v>8.1472755944843808E-3</v>
      </c>
      <c r="AA4229" s="38">
        <v>-3.3355591621249915E-3</v>
      </c>
      <c r="AB4229" s="38">
        <v>-3.6745097723847719E-3</v>
      </c>
    </row>
    <row r="4230" spans="23:28" x14ac:dyDescent="0.25">
      <c r="W4230" s="37">
        <v>1.0372741658100858E-2</v>
      </c>
      <c r="X4230" s="38">
        <v>-5.7659214892046284E-3</v>
      </c>
      <c r="Y4230" s="38">
        <v>1.1591620653267456E-3</v>
      </c>
      <c r="Z4230" s="38">
        <v>-4.4815340349203328E-3</v>
      </c>
      <c r="AA4230" s="38">
        <v>1.6744407472386955E-2</v>
      </c>
      <c r="AB4230" s="38">
        <v>8.5988506055982724E-4</v>
      </c>
    </row>
    <row r="4231" spans="23:28" x14ac:dyDescent="0.25">
      <c r="W4231" s="37">
        <v>1.3519066351349465E-3</v>
      </c>
      <c r="X4231" s="38">
        <v>1.7654949467905681E-3</v>
      </c>
      <c r="Y4231" s="38">
        <v>-2.2896303466463002E-3</v>
      </c>
      <c r="Z4231" s="38">
        <v>1.1157345234834792E-3</v>
      </c>
      <c r="AA4231" s="38">
        <v>-3.4141340473899618E-3</v>
      </c>
      <c r="AB4231" s="38">
        <v>-3.7118863575742581E-4</v>
      </c>
    </row>
    <row r="4232" spans="23:28" x14ac:dyDescent="0.25">
      <c r="W4232" s="37">
        <v>-2.4899365462275449E-3</v>
      </c>
      <c r="X4232" s="38">
        <v>-4.5510946231152047E-3</v>
      </c>
      <c r="Y4232" s="38">
        <v>2.3299712557251044E-3</v>
      </c>
      <c r="Z4232" s="38">
        <v>-9.2996729442063955E-3</v>
      </c>
      <c r="AA4232" s="38">
        <v>-2.2565124562708662E-3</v>
      </c>
      <c r="AB4232" s="38">
        <v>-2.2957112570235038E-3</v>
      </c>
    </row>
    <row r="4233" spans="23:28" x14ac:dyDescent="0.25">
      <c r="W4233" s="37">
        <v>-5.0650193179550109E-3</v>
      </c>
      <c r="X4233" s="38">
        <v>5.7901668995109503E-3</v>
      </c>
      <c r="Y4233" s="38">
        <v>-3.6562499935338562E-3</v>
      </c>
      <c r="Z4233" s="38">
        <v>7.7326891740369316E-3</v>
      </c>
      <c r="AA4233" s="38">
        <v>-6.563351088436321E-4</v>
      </c>
      <c r="AB4233" s="38">
        <v>-9.0883017593441765E-4</v>
      </c>
    </row>
    <row r="4234" spans="23:28" x14ac:dyDescent="0.25">
      <c r="W4234" s="37">
        <v>4.6067597077111711E-3</v>
      </c>
      <c r="X4234" s="38">
        <v>3.2940104736335343E-3</v>
      </c>
      <c r="Y4234" s="38">
        <v>1.2295197703273152E-2</v>
      </c>
      <c r="Z4234" s="38">
        <v>2.5654760607550994E-3</v>
      </c>
      <c r="AA4234" s="38">
        <v>5.9394707169383764E-3</v>
      </c>
      <c r="AB4234" s="38">
        <v>4.2007347907532678E-3</v>
      </c>
    </row>
    <row r="4235" spans="23:28" x14ac:dyDescent="0.25">
      <c r="W4235" s="37">
        <v>-1.5274727365991567E-3</v>
      </c>
      <c r="X4235" s="38">
        <v>-5.1061920951033235E-3</v>
      </c>
      <c r="Y4235" s="38">
        <v>-6.4040936600940701E-5</v>
      </c>
      <c r="Z4235" s="38">
        <v>3.9334566959780201E-3</v>
      </c>
      <c r="AA4235" s="38">
        <v>-1.0309922512434424E-2</v>
      </c>
      <c r="AB4235" s="38">
        <v>7.7895040602597872E-4</v>
      </c>
    </row>
    <row r="4236" spans="23:28" x14ac:dyDescent="0.25">
      <c r="W4236" s="37">
        <v>-1.7142686692764983E-3</v>
      </c>
      <c r="X4236" s="38">
        <v>3.6886556179306354E-3</v>
      </c>
      <c r="Y4236" s="38">
        <v>4.5018593760105439E-4</v>
      </c>
      <c r="Z4236" s="38">
        <v>3.3226510102678727E-3</v>
      </c>
      <c r="AA4236" s="38">
        <v>3.5028012608643621E-3</v>
      </c>
      <c r="AB4236" s="38">
        <v>2.5360149162588627E-5</v>
      </c>
    </row>
    <row r="4237" spans="23:28" x14ac:dyDescent="0.25">
      <c r="W4237" s="37">
        <v>-2.2741904558788522E-4</v>
      </c>
      <c r="X4237" s="38">
        <v>3.3195389621832874E-3</v>
      </c>
      <c r="Y4237" s="38">
        <v>1.7908184514031746E-3</v>
      </c>
      <c r="Z4237" s="38">
        <v>8.0997634843806726E-4</v>
      </c>
      <c r="AA4237" s="38">
        <v>-6.4692035119980574E-3</v>
      </c>
      <c r="AB4237" s="38">
        <v>9.9617847389585224E-3</v>
      </c>
    </row>
    <row r="4238" spans="23:28" x14ac:dyDescent="0.25">
      <c r="W4238" s="37">
        <v>9.0143988927447933E-4</v>
      </c>
      <c r="X4238" s="38">
        <v>2.877461188541929E-3</v>
      </c>
      <c r="Y4238" s="38">
        <v>5.8022083570540483E-5</v>
      </c>
      <c r="Z4238" s="38">
        <v>-5.1725482004883819E-3</v>
      </c>
      <c r="AA4238" s="38">
        <v>2.6977467460790648E-3</v>
      </c>
      <c r="AB4238" s="38">
        <v>-2.3194055835243487E-3</v>
      </c>
    </row>
    <row r="4239" spans="23:28" x14ac:dyDescent="0.25">
      <c r="W4239" s="37">
        <v>1.0896005974244326E-2</v>
      </c>
      <c r="X4239" s="38">
        <v>3.1819554513058393E-3</v>
      </c>
      <c r="Y4239" s="38">
        <v>-2.0677273546098143E-4</v>
      </c>
      <c r="Z4239" s="38">
        <v>1.3523555129114538E-2</v>
      </c>
      <c r="AA4239" s="38">
        <v>5.7732143578585237E-3</v>
      </c>
      <c r="AB4239" s="38">
        <v>9.0244586466600597E-3</v>
      </c>
    </row>
    <row r="4240" spans="23:28" x14ac:dyDescent="0.25">
      <c r="W4240" s="37">
        <v>3.6232630600337868E-3</v>
      </c>
      <c r="X4240" s="38">
        <v>2.124926691318251E-3</v>
      </c>
      <c r="Y4240" s="38">
        <v>6.6088403291847501E-3</v>
      </c>
      <c r="Z4240" s="38">
        <v>-3.5427808863176327E-3</v>
      </c>
      <c r="AA4240" s="38">
        <v>-1.4945909500867129E-2</v>
      </c>
      <c r="AB4240" s="38">
        <v>4.9138870657647205E-3</v>
      </c>
    </row>
    <row r="4241" spans="23:28" x14ac:dyDescent="0.25">
      <c r="W4241" s="37">
        <v>-8.2297245626396015E-4</v>
      </c>
      <c r="X4241" s="38">
        <v>-4.7659939193399623E-3</v>
      </c>
      <c r="Y4241" s="38">
        <v>-1.435627260158435E-3</v>
      </c>
      <c r="Z4241" s="38">
        <v>1.1235712598437385E-2</v>
      </c>
      <c r="AA4241" s="38">
        <v>-1.6296857974259183E-3</v>
      </c>
      <c r="AB4241" s="38">
        <v>9.4196108317555613E-5</v>
      </c>
    </row>
    <row r="4242" spans="23:28" x14ac:dyDescent="0.25">
      <c r="W4242" s="37">
        <v>6.641717677665292E-3</v>
      </c>
      <c r="X4242" s="38">
        <v>1.3224197962481412E-3</v>
      </c>
      <c r="Y4242" s="38">
        <v>-4.0030782697125684E-3</v>
      </c>
      <c r="Z4242" s="38">
        <v>1.1050939859461505E-2</v>
      </c>
      <c r="AA4242" s="38">
        <v>1.5400611674413079E-4</v>
      </c>
      <c r="AB4242" s="38">
        <v>-1.0374923223129008E-2</v>
      </c>
    </row>
    <row r="4243" spans="23:28" x14ac:dyDescent="0.25">
      <c r="W4243" s="37">
        <v>4.8725071928842224E-3</v>
      </c>
      <c r="X4243" s="38">
        <v>5.4180614167853493E-4</v>
      </c>
      <c r="Y4243" s="38">
        <v>-2.0644393754959316E-3</v>
      </c>
      <c r="Z4243" s="38">
        <v>-3.2690716049444749E-3</v>
      </c>
      <c r="AA4243" s="38">
        <v>-3.2336983021115885E-3</v>
      </c>
      <c r="AB4243" s="38">
        <v>-3.4257444973387462E-3</v>
      </c>
    </row>
    <row r="4244" spans="23:28" x14ac:dyDescent="0.25">
      <c r="W4244" s="37">
        <v>3.2307961191545471E-4</v>
      </c>
      <c r="X4244" s="38">
        <v>-1.1644768298756389E-3</v>
      </c>
      <c r="Y4244" s="38">
        <v>1.0082244012258889E-2</v>
      </c>
      <c r="Z4244" s="38">
        <v>6.0454604484330037E-4</v>
      </c>
      <c r="AA4244" s="38">
        <v>1.1204637408908456E-2</v>
      </c>
      <c r="AB4244" s="38">
        <v>1.0838256824978453E-2</v>
      </c>
    </row>
    <row r="4245" spans="23:28" x14ac:dyDescent="0.25">
      <c r="W4245" s="37">
        <v>-2.6245448088971892E-3</v>
      </c>
      <c r="X4245" s="38">
        <v>3.1263748521960224E-3</v>
      </c>
      <c r="Y4245" s="38">
        <v>1.0694842449571298E-3</v>
      </c>
      <c r="Z4245" s="38">
        <v>-1.4218961875201786E-3</v>
      </c>
      <c r="AA4245" s="38">
        <v>1.4889464328996837E-3</v>
      </c>
      <c r="AB4245" s="38">
        <v>-2.7018937224635008E-3</v>
      </c>
    </row>
    <row r="4246" spans="23:28" x14ac:dyDescent="0.25">
      <c r="W4246" s="37">
        <v>1.9810622143253565E-3</v>
      </c>
      <c r="X4246" s="38">
        <v>8.6777943377092017E-4</v>
      </c>
      <c r="Y4246" s="38">
        <v>-6.3418462099856703E-3</v>
      </c>
      <c r="Z4246" s="38">
        <v>-5.6639001733572517E-3</v>
      </c>
      <c r="AA4246" s="38">
        <v>-1.34006266661454E-3</v>
      </c>
      <c r="AB4246" s="38">
        <v>1.0989328110430506E-3</v>
      </c>
    </row>
    <row r="4247" spans="23:28" x14ac:dyDescent="0.25">
      <c r="W4247" s="37">
        <v>6.3650026277027789E-4</v>
      </c>
      <c r="X4247" s="38">
        <v>1.0556898166920292E-2</v>
      </c>
      <c r="Y4247" s="38">
        <v>-3.7714465357930682E-5</v>
      </c>
      <c r="Z4247" s="38">
        <v>4.5063625812701499E-3</v>
      </c>
      <c r="AA4247" s="38">
        <v>-2.8336730646435172E-3</v>
      </c>
      <c r="AB4247" s="38">
        <v>-1.4043736222116422E-3</v>
      </c>
    </row>
    <row r="4248" spans="23:28" x14ac:dyDescent="0.25">
      <c r="W4248" s="37">
        <v>5.8738812776922712E-3</v>
      </c>
      <c r="X4248" s="38">
        <v>3.2451935069511819E-3</v>
      </c>
      <c r="Y4248" s="38">
        <v>-1.60919564286487E-3</v>
      </c>
      <c r="Z4248" s="38">
        <v>1.2244414441130357E-2</v>
      </c>
      <c r="AA4248" s="38">
        <v>-4.3779885198920966E-3</v>
      </c>
      <c r="AB4248" s="38">
        <v>-3.1379498203601541E-3</v>
      </c>
    </row>
    <row r="4249" spans="23:28" x14ac:dyDescent="0.25">
      <c r="W4249" s="37">
        <v>-1.5661834231665125E-3</v>
      </c>
      <c r="X4249" s="38">
        <v>2.2140910962443741E-3</v>
      </c>
      <c r="Y4249" s="38">
        <v>1.0802874863251054E-2</v>
      </c>
      <c r="Z4249" s="38">
        <v>-9.7179575792950348E-3</v>
      </c>
      <c r="AA4249" s="38">
        <v>8.694229032797738E-3</v>
      </c>
      <c r="AB4249" s="38">
        <v>8.052823572039779E-3</v>
      </c>
    </row>
    <row r="4250" spans="23:28" x14ac:dyDescent="0.25">
      <c r="W4250" s="37">
        <v>2.4055634321470277E-3</v>
      </c>
      <c r="X4250" s="38">
        <v>2.9668817503770697E-3</v>
      </c>
      <c r="Y4250" s="38">
        <v>1.5878448748968368E-3</v>
      </c>
      <c r="Z4250" s="38">
        <v>-1.7197404592196109E-3</v>
      </c>
      <c r="AA4250" s="38">
        <v>-8.1511214729398495E-4</v>
      </c>
      <c r="AB4250" s="38">
        <v>-5.2731809056363998E-3</v>
      </c>
    </row>
    <row r="4251" spans="23:28" x14ac:dyDescent="0.25">
      <c r="W4251" s="37">
        <v>-2.6313878470333287E-3</v>
      </c>
      <c r="X4251" s="38">
        <v>5.0874467458706931E-3</v>
      </c>
      <c r="Y4251" s="38">
        <v>-4.8502514045561844E-3</v>
      </c>
      <c r="Z4251" s="38">
        <v>-3.0097946063324449E-5</v>
      </c>
      <c r="AA4251" s="38">
        <v>-4.3934361055027694E-3</v>
      </c>
      <c r="AB4251" s="38">
        <v>8.7979623493869442E-3</v>
      </c>
    </row>
    <row r="4252" spans="23:28" x14ac:dyDescent="0.25">
      <c r="W4252" s="37">
        <v>-2.3944143868007807E-3</v>
      </c>
      <c r="X4252" s="38">
        <v>1.9200720160151832E-3</v>
      </c>
      <c r="Y4252" s="38">
        <v>-5.789156898068905E-3</v>
      </c>
      <c r="Z4252" s="38">
        <v>1.7991797684146148E-3</v>
      </c>
      <c r="AA4252" s="38">
        <v>1.4843167410697787E-3</v>
      </c>
      <c r="AB4252" s="38">
        <v>6.1748343945386298E-3</v>
      </c>
    </row>
    <row r="4253" spans="23:28" x14ac:dyDescent="0.25">
      <c r="W4253" s="37">
        <v>2.9595643945853223E-3</v>
      </c>
      <c r="X4253" s="38">
        <v>2.6498466993652983E-3</v>
      </c>
      <c r="Y4253" s="38">
        <v>-2.9137657651939659E-3</v>
      </c>
      <c r="Z4253" s="38">
        <v>2.7945859775001733E-3</v>
      </c>
      <c r="AA4253" s="38">
        <v>-4.8747865402139724E-3</v>
      </c>
      <c r="AB4253" s="38">
        <v>5.9870248277220524E-4</v>
      </c>
    </row>
    <row r="4254" spans="23:28" x14ac:dyDescent="0.25">
      <c r="W4254" s="37">
        <v>-4.965212156239423E-5</v>
      </c>
      <c r="X4254" s="38">
        <v>5.9894460744326352E-3</v>
      </c>
      <c r="Y4254" s="38">
        <v>-1.9068137164107615E-3</v>
      </c>
      <c r="Z4254" s="38">
        <v>8.1370216169598269E-4</v>
      </c>
      <c r="AA4254" s="38">
        <v>-1.0883576473034919E-2</v>
      </c>
      <c r="AB4254" s="38">
        <v>2.4922374349116579E-4</v>
      </c>
    </row>
    <row r="4255" spans="23:28" x14ac:dyDescent="0.25">
      <c r="W4255" s="37">
        <v>-2.692537996155442E-3</v>
      </c>
      <c r="X4255" s="38">
        <v>8.9490394000458773E-3</v>
      </c>
      <c r="Y4255" s="38">
        <v>4.424773570057005E-3</v>
      </c>
      <c r="Z4255" s="38">
        <v>-4.6079770974472925E-3</v>
      </c>
      <c r="AA4255" s="38">
        <v>-1.2023407943081111E-3</v>
      </c>
      <c r="AB4255" s="38">
        <v>1.6124440356965351E-3</v>
      </c>
    </row>
    <row r="4256" spans="23:28" x14ac:dyDescent="0.25">
      <c r="W4256" s="37">
        <v>-4.7897197873826374E-4</v>
      </c>
      <c r="X4256" s="38">
        <v>-4.4927126484471955E-3</v>
      </c>
      <c r="Y4256" s="38">
        <v>-3.4129260251997036E-3</v>
      </c>
      <c r="Z4256" s="38">
        <v>-4.745225018422207E-3</v>
      </c>
      <c r="AA4256" s="38">
        <v>7.6670639065094292E-3</v>
      </c>
      <c r="AB4256" s="38">
        <v>2.1286885761459418E-3</v>
      </c>
    </row>
    <row r="4257" spans="23:28" x14ac:dyDescent="0.25">
      <c r="W4257" s="37">
        <v>2.2099380794301394E-3</v>
      </c>
      <c r="X4257" s="38">
        <v>1.0339217149303295E-3</v>
      </c>
      <c r="Y4257" s="38">
        <v>9.6594656866305743E-3</v>
      </c>
      <c r="Z4257" s="38">
        <v>2.9903625734841615E-4</v>
      </c>
      <c r="AA4257" s="38">
        <v>-1.7899525881977752E-3</v>
      </c>
      <c r="AB4257" s="38">
        <v>-2.2631294619837716E-3</v>
      </c>
    </row>
    <row r="4258" spans="23:28" x14ac:dyDescent="0.25">
      <c r="W4258" s="37">
        <v>6.6747448408917987E-3</v>
      </c>
      <c r="X4258" s="38">
        <v>-3.2594097840265021E-3</v>
      </c>
      <c r="Y4258" s="38">
        <v>-4.9620725821536331E-3</v>
      </c>
      <c r="Z4258" s="38">
        <v>7.2610840114350136E-3</v>
      </c>
      <c r="AA4258" s="38">
        <v>1.2424339653179049E-2</v>
      </c>
      <c r="AB4258" s="38">
        <v>-6.5829254673313697E-3</v>
      </c>
    </row>
    <row r="4259" spans="23:28" x14ac:dyDescent="0.25">
      <c r="W4259" s="37">
        <v>-2.3147452657227398E-3</v>
      </c>
      <c r="X4259" s="38">
        <v>2.6946687082963763E-3</v>
      </c>
      <c r="Y4259" s="38">
        <v>-3.7675775883566527E-3</v>
      </c>
      <c r="Z4259" s="38">
        <v>-2.5228061001034813E-4</v>
      </c>
      <c r="AA4259" s="38">
        <v>4.0721922378987073E-3</v>
      </c>
      <c r="AB4259" s="38">
        <v>3.6460980630967244E-3</v>
      </c>
    </row>
    <row r="4260" spans="23:28" x14ac:dyDescent="0.25">
      <c r="W4260" s="37">
        <v>-1.9615589599212401E-3</v>
      </c>
      <c r="X4260" s="38">
        <v>1.2024272134658544E-4</v>
      </c>
      <c r="Y4260" s="38">
        <v>-5.234653669455293E-3</v>
      </c>
      <c r="Z4260" s="38">
        <v>1.7702633177406823E-3</v>
      </c>
      <c r="AA4260" s="38">
        <v>7.0212037472520018E-4</v>
      </c>
      <c r="AB4260" s="38">
        <v>3.1589977119314428E-3</v>
      </c>
    </row>
    <row r="4261" spans="23:28" x14ac:dyDescent="0.25">
      <c r="W4261" s="37">
        <v>-4.8674167828867214E-4</v>
      </c>
      <c r="X4261" s="38">
        <v>-3.5255840632307809E-3</v>
      </c>
      <c r="Y4261" s="38">
        <v>3.1922295141190264E-3</v>
      </c>
      <c r="Z4261" s="38">
        <v>6.5223104396238338E-3</v>
      </c>
      <c r="AA4261" s="38">
        <v>3.3439249055925756E-3</v>
      </c>
      <c r="AB4261" s="38">
        <v>1.3857547882149811E-2</v>
      </c>
    </row>
    <row r="4262" spans="23:28" x14ac:dyDescent="0.25">
      <c r="W4262" s="37">
        <v>5.0677143599372355E-3</v>
      </c>
      <c r="X4262" s="38">
        <v>7.9364653427182932E-4</v>
      </c>
      <c r="Y4262" s="38">
        <v>3.5672968947925258E-3</v>
      </c>
      <c r="Z4262" s="38">
        <v>-8.4567007949488474E-3</v>
      </c>
      <c r="AA4262" s="38">
        <v>8.5813287260942152E-3</v>
      </c>
      <c r="AB4262" s="38">
        <v>1.2609043009330344E-2</v>
      </c>
    </row>
    <row r="4263" spans="23:28" x14ac:dyDescent="0.25">
      <c r="W4263" s="37">
        <v>-4.9855450333794573E-3</v>
      </c>
      <c r="X4263" s="38">
        <v>4.3869938533825908E-3</v>
      </c>
      <c r="Y4263" s="38">
        <v>-4.4486472638382126E-4</v>
      </c>
      <c r="Z4263" s="38">
        <v>5.0834997483616357E-5</v>
      </c>
      <c r="AA4263" s="38">
        <v>-2.5357989978976548E-3</v>
      </c>
      <c r="AB4263" s="38">
        <v>2.6227899048866677E-3</v>
      </c>
    </row>
    <row r="4264" spans="23:28" x14ac:dyDescent="0.25">
      <c r="W4264" s="37">
        <v>-1.9727166091033726E-4</v>
      </c>
      <c r="X4264" s="38">
        <v>-2.0403100026887837E-3</v>
      </c>
      <c r="Y4264" s="38">
        <v>1.4150723944145285E-3</v>
      </c>
      <c r="Z4264" s="38">
        <v>2.8388472590733724E-3</v>
      </c>
      <c r="AA4264" s="38">
        <v>-2.6647733501624317E-3</v>
      </c>
      <c r="AB4264" s="38">
        <v>-5.4840654421364887E-3</v>
      </c>
    </row>
    <row r="4265" spans="23:28" x14ac:dyDescent="0.25">
      <c r="W4265" s="37">
        <v>5.9606167860678395E-3</v>
      </c>
      <c r="X4265" s="38">
        <v>-5.2779610743891657E-4</v>
      </c>
      <c r="Y4265" s="38">
        <v>7.5762872466417332E-3</v>
      </c>
      <c r="Z4265" s="38">
        <v>7.8397718069310937E-3</v>
      </c>
      <c r="AA4265" s="38">
        <v>9.6317492681089779E-3</v>
      </c>
      <c r="AB4265" s="38">
        <v>4.8671859339141522E-3</v>
      </c>
    </row>
    <row r="4266" spans="23:28" x14ac:dyDescent="0.25">
      <c r="W4266" s="37">
        <v>8.4456280683283692E-3</v>
      </c>
      <c r="X4266" s="38">
        <v>5.0869126314646565E-3</v>
      </c>
      <c r="Y4266" s="38">
        <v>-2.5995139521422976E-3</v>
      </c>
      <c r="Z4266" s="38">
        <v>-4.1880917425885858E-3</v>
      </c>
      <c r="AA4266" s="38">
        <v>3.0512687918497249E-3</v>
      </c>
      <c r="AB4266" s="38">
        <v>-5.8813352858247524E-3</v>
      </c>
    </row>
    <row r="4267" spans="23:28" x14ac:dyDescent="0.25">
      <c r="W4267" s="37">
        <v>8.5955666372668927E-3</v>
      </c>
      <c r="X4267" s="38">
        <v>5.914419350825483E-3</v>
      </c>
      <c r="Y4267" s="38">
        <v>-6.2462639056742779E-3</v>
      </c>
      <c r="Z4267" s="38">
        <v>1.0608064856870623E-2</v>
      </c>
      <c r="AA4267" s="38">
        <v>-2.5588099414482713E-3</v>
      </c>
      <c r="AB4267" s="38">
        <v>-4.1057867598407027E-3</v>
      </c>
    </row>
    <row r="4268" spans="23:28" x14ac:dyDescent="0.25">
      <c r="W4268" s="37">
        <v>-4.3039974434592298E-3</v>
      </c>
      <c r="X4268" s="38">
        <v>-6.234134864134828E-4</v>
      </c>
      <c r="Y4268" s="38">
        <v>5.8880865986211581E-4</v>
      </c>
      <c r="Z4268" s="38">
        <v>1.4549561304494273E-2</v>
      </c>
      <c r="AA4268" s="38">
        <v>9.2381337855011215E-3</v>
      </c>
      <c r="AB4268" s="38">
        <v>1.3968977704156714E-3</v>
      </c>
    </row>
    <row r="4269" spans="23:28" x14ac:dyDescent="0.25">
      <c r="W4269" s="37">
        <v>-2.821947450685547E-3</v>
      </c>
      <c r="X4269" s="38">
        <v>1.9696444067085408E-4</v>
      </c>
      <c r="Y4269" s="38">
        <v>-6.7235090904854584E-3</v>
      </c>
      <c r="Z4269" s="38">
        <v>-1.5364027391723357E-2</v>
      </c>
      <c r="AA4269" s="38">
        <v>5.4039439065381879E-4</v>
      </c>
      <c r="AB4269" s="38">
        <v>7.2696363680610377E-3</v>
      </c>
    </row>
    <row r="4270" spans="23:28" x14ac:dyDescent="0.25">
      <c r="W4270" s="37">
        <v>-3.8280926537496273E-3</v>
      </c>
      <c r="X4270" s="38">
        <v>-5.1501856816903446E-3</v>
      </c>
      <c r="Y4270" s="38">
        <v>-2.2886185019582632E-3</v>
      </c>
      <c r="Z4270" s="38">
        <v>5.9484524020546811E-3</v>
      </c>
      <c r="AA4270" s="38">
        <v>-2.7513776184525341E-3</v>
      </c>
      <c r="AB4270" s="38">
        <v>2.8010507243256145E-3</v>
      </c>
    </row>
    <row r="4271" spans="23:28" x14ac:dyDescent="0.25">
      <c r="W4271" s="37">
        <v>-2.2937219318933779E-3</v>
      </c>
      <c r="X4271" s="38">
        <v>4.648137646905524E-3</v>
      </c>
      <c r="Y4271" s="38">
        <v>-2.7783014565684419E-4</v>
      </c>
      <c r="Z4271" s="38">
        <v>1.8622012097068363E-3</v>
      </c>
      <c r="AA4271" s="38">
        <v>6.0834189899731427E-3</v>
      </c>
      <c r="AB4271" s="38">
        <v>1.0050961262901547E-2</v>
      </c>
    </row>
    <row r="4272" spans="23:28" x14ac:dyDescent="0.25">
      <c r="W4272" s="37">
        <v>-1.5902005861804355E-3</v>
      </c>
      <c r="X4272" s="38">
        <v>-6.9961958819476401E-5</v>
      </c>
      <c r="Y4272" s="38">
        <v>1.633196442576591E-2</v>
      </c>
      <c r="Z4272" s="38">
        <v>4.0838346588599958E-3</v>
      </c>
      <c r="AA4272" s="38">
        <v>-2.60193636121694E-3</v>
      </c>
      <c r="AB4272" s="38">
        <v>3.3143774920848957E-3</v>
      </c>
    </row>
    <row r="4273" spans="23:28" x14ac:dyDescent="0.25">
      <c r="W4273" s="37">
        <v>-9.4063469532702565E-4</v>
      </c>
      <c r="X4273" s="38">
        <v>8.1096513602242331E-3</v>
      </c>
      <c r="Y4273" s="38">
        <v>-1.1202710556484816E-3</v>
      </c>
      <c r="Z4273" s="38">
        <v>-1.2587124664776639E-3</v>
      </c>
      <c r="AA4273" s="38">
        <v>7.686423046933487E-3</v>
      </c>
      <c r="AB4273" s="38">
        <v>-8.2600075494279734E-3</v>
      </c>
    </row>
    <row r="4274" spans="23:28" x14ac:dyDescent="0.25">
      <c r="W4274" s="37">
        <v>-3.4760940707346893E-4</v>
      </c>
      <c r="X4274" s="38">
        <v>-1.0308882767494651E-3</v>
      </c>
      <c r="Y4274" s="38">
        <v>-1.4007976432773286E-2</v>
      </c>
      <c r="Z4274" s="38">
        <v>2.9160198910914911E-3</v>
      </c>
      <c r="AA4274" s="38">
        <v>-4.5120891480939463E-3</v>
      </c>
      <c r="AB4274" s="38">
        <v>9.5906526791077326E-5</v>
      </c>
    </row>
    <row r="4275" spans="23:28" x14ac:dyDescent="0.25">
      <c r="W4275" s="37">
        <v>9.7658500180696135E-4</v>
      </c>
      <c r="X4275" s="38">
        <v>-8.3691079018753944E-3</v>
      </c>
      <c r="Y4275" s="38">
        <v>-4.9869368144267361E-3</v>
      </c>
      <c r="Z4275" s="38">
        <v>-6.1292542492708893E-3</v>
      </c>
      <c r="AA4275" s="38">
        <v>2.910704930499196E-3</v>
      </c>
      <c r="AB4275" s="38">
        <v>-8.1441350822511593E-3</v>
      </c>
    </row>
    <row r="4276" spans="23:28" x14ac:dyDescent="0.25">
      <c r="W4276" s="37">
        <v>1.2156949801463634E-2</v>
      </c>
      <c r="X4276" s="38">
        <v>-6.3273323778412281E-4</v>
      </c>
      <c r="Y4276" s="38">
        <v>-1.210862004151204E-3</v>
      </c>
      <c r="Z4276" s="38">
        <v>-1.1296267272581463E-2</v>
      </c>
      <c r="AA4276" s="38">
        <v>7.9304673964623353E-3</v>
      </c>
      <c r="AB4276" s="38">
        <v>-3.6888135660898113E-3</v>
      </c>
    </row>
    <row r="4277" spans="23:28" x14ac:dyDescent="0.25">
      <c r="W4277" s="37">
        <v>-1.2605372239719145E-3</v>
      </c>
      <c r="X4277" s="38">
        <v>-2.2953550817182982E-3</v>
      </c>
      <c r="Y4277" s="38">
        <v>3.5461407031139973E-3</v>
      </c>
      <c r="Z4277" s="38">
        <v>1.9636399254806744E-3</v>
      </c>
      <c r="AA4277" s="38">
        <v>8.5886523821391159E-4</v>
      </c>
      <c r="AB4277" s="38">
        <v>-1.4992180034492776E-3</v>
      </c>
    </row>
    <row r="4278" spans="23:28" x14ac:dyDescent="0.25">
      <c r="W4278" s="37">
        <v>6.3714179759554097E-4</v>
      </c>
      <c r="X4278" s="38">
        <v>-1.3528609463013708E-2</v>
      </c>
      <c r="Y4278" s="38">
        <v>-4.537566716814035E-3</v>
      </c>
      <c r="Z4278" s="38">
        <v>-2.9073296358717929E-3</v>
      </c>
      <c r="AA4278" s="38">
        <v>8.2490604801103463E-3</v>
      </c>
      <c r="AB4278" s="38">
        <v>1.1612204415438464E-2</v>
      </c>
    </row>
    <row r="4279" spans="23:28" x14ac:dyDescent="0.25">
      <c r="W4279" s="37">
        <v>7.8057849941600569E-3</v>
      </c>
      <c r="X4279" s="38">
        <v>4.1961951071934882E-3</v>
      </c>
      <c r="Y4279" s="38">
        <v>4.1242556977100324E-3</v>
      </c>
      <c r="Z4279" s="38">
        <v>3.8913895044344823E-3</v>
      </c>
      <c r="AA4279" s="38">
        <v>-3.5966860049404204E-3</v>
      </c>
      <c r="AB4279" s="38">
        <v>2.4731702104749276E-3</v>
      </c>
    </row>
    <row r="4280" spans="23:28" x14ac:dyDescent="0.25">
      <c r="W4280" s="37">
        <v>-1.9216745022291434E-3</v>
      </c>
      <c r="X4280" s="38">
        <v>-2.2090923014184225E-4</v>
      </c>
      <c r="Y4280" s="38">
        <v>-4.1410346552278494E-3</v>
      </c>
      <c r="Z4280" s="38">
        <v>-4.4513825461479431E-3</v>
      </c>
      <c r="AA4280" s="38">
        <v>1.435762561969459E-2</v>
      </c>
      <c r="AB4280" s="38">
        <v>-6.2427869544204439E-3</v>
      </c>
    </row>
    <row r="4281" spans="23:28" x14ac:dyDescent="0.25">
      <c r="W4281" s="37">
        <v>1.5227972562555806E-3</v>
      </c>
      <c r="X4281" s="38">
        <v>8.7181254255119713E-4</v>
      </c>
      <c r="Y4281" s="38">
        <v>1.8481974489564894E-3</v>
      </c>
      <c r="Z4281" s="38">
        <v>7.8018927054756201E-3</v>
      </c>
      <c r="AA4281" s="38">
        <v>-2.1136108297389001E-3</v>
      </c>
      <c r="AB4281" s="38">
        <v>3.8645872542805593E-3</v>
      </c>
    </row>
    <row r="4282" spans="23:28" x14ac:dyDescent="0.25">
      <c r="W4282" s="37">
        <v>-6.8636830747127514E-4</v>
      </c>
      <c r="X4282" s="38">
        <v>1.2471729203389272E-4</v>
      </c>
      <c r="Y4282" s="38">
        <v>-6.2101089674310066E-3</v>
      </c>
      <c r="Z4282" s="38">
        <v>-4.5437137184024326E-3</v>
      </c>
      <c r="AA4282" s="38">
        <v>5.80212796293199E-4</v>
      </c>
      <c r="AB4282" s="38">
        <v>1.5746303723848541E-3</v>
      </c>
    </row>
    <row r="4283" spans="23:28" x14ac:dyDescent="0.25">
      <c r="W4283" s="37">
        <v>-1.457787798246136E-3</v>
      </c>
      <c r="X4283" s="38">
        <v>4.4554564535792453E-4</v>
      </c>
      <c r="Y4283" s="38">
        <v>-1.2138877181720456E-2</v>
      </c>
      <c r="Z4283" s="38">
        <v>5.0887278924448762E-3</v>
      </c>
      <c r="AA4283" s="38">
        <v>3.5587548301089554E-3</v>
      </c>
      <c r="AB4283" s="38">
        <v>-6.8845292581623651E-3</v>
      </c>
    </row>
    <row r="4284" spans="23:28" x14ac:dyDescent="0.25">
      <c r="W4284" s="37">
        <v>2.1385899026412514E-3</v>
      </c>
      <c r="X4284" s="38">
        <v>9.3136106331949131E-3</v>
      </c>
      <c r="Y4284" s="38">
        <v>-9.7479987238912138E-4</v>
      </c>
      <c r="Z4284" s="38">
        <v>-3.0895702017631269E-3</v>
      </c>
      <c r="AA4284" s="38">
        <v>1.5018041413975879E-3</v>
      </c>
      <c r="AB4284" s="38">
        <v>-1.7329248884048866E-3</v>
      </c>
    </row>
    <row r="4285" spans="23:28" x14ac:dyDescent="0.25">
      <c r="W4285" s="37">
        <v>1.0303218596149236E-3</v>
      </c>
      <c r="X4285" s="38">
        <v>6.4617231126030674E-3</v>
      </c>
      <c r="Y4285" s="38">
        <v>1.6228645727584081E-3</v>
      </c>
      <c r="Z4285" s="38">
        <v>1.8206514922268979E-3</v>
      </c>
      <c r="AA4285" s="38">
        <v>-2.4190024158917368E-3</v>
      </c>
      <c r="AB4285" s="38">
        <v>1.3551434370914649E-3</v>
      </c>
    </row>
    <row r="4286" spans="23:28" x14ac:dyDescent="0.25">
      <c r="W4286" s="37">
        <v>4.5920946968166388E-3</v>
      </c>
      <c r="X4286" s="38">
        <v>5.1901929171217489E-3</v>
      </c>
      <c r="Y4286" s="38">
        <v>-2.1345836575586878E-3</v>
      </c>
      <c r="Z4286" s="38">
        <v>1.2016283183867926E-3</v>
      </c>
      <c r="AA4286" s="38">
        <v>-1.9658732379786671E-3</v>
      </c>
      <c r="AB4286" s="38">
        <v>-3.9057851800986098E-3</v>
      </c>
    </row>
    <row r="4287" spans="23:28" x14ac:dyDescent="0.25">
      <c r="W4287" s="37">
        <v>1.0664806632106774E-3</v>
      </c>
      <c r="X4287" s="38">
        <v>1.9279147775487218E-3</v>
      </c>
      <c r="Y4287" s="38">
        <v>5.7301395946102278E-3</v>
      </c>
      <c r="Z4287" s="38">
        <v>4.7923049495067968E-3</v>
      </c>
      <c r="AA4287" s="38">
        <v>7.6077182858251035E-3</v>
      </c>
      <c r="AB4287" s="38">
        <v>-5.2316613356320884E-3</v>
      </c>
    </row>
    <row r="4288" spans="23:28" x14ac:dyDescent="0.25">
      <c r="W4288" s="37">
        <v>-2.8011013456853023E-5</v>
      </c>
      <c r="X4288" s="38">
        <v>-2.9462661379729979E-3</v>
      </c>
      <c r="Y4288" s="38">
        <v>2.3909657471027461E-3</v>
      </c>
      <c r="Z4288" s="38">
        <v>-4.1291272979549834E-3</v>
      </c>
      <c r="AA4288" s="38">
        <v>-8.5275981144979605E-3</v>
      </c>
      <c r="AB4288" s="38">
        <v>8.6328063538407152E-3</v>
      </c>
    </row>
    <row r="4289" spans="23:28" x14ac:dyDescent="0.25">
      <c r="W4289" s="37">
        <v>3.7542882319015914E-3</v>
      </c>
      <c r="X4289" s="38">
        <v>-7.4315518142830115E-3</v>
      </c>
      <c r="Y4289" s="38">
        <v>6.2108398588439744E-3</v>
      </c>
      <c r="Z4289" s="38">
        <v>2.1963721606709438E-3</v>
      </c>
      <c r="AA4289" s="38">
        <v>9.4069265434052786E-3</v>
      </c>
      <c r="AB4289" s="38">
        <v>1.197303563811729E-2</v>
      </c>
    </row>
    <row r="4290" spans="23:28" x14ac:dyDescent="0.25">
      <c r="W4290" s="37">
        <v>8.7098453741404225E-3</v>
      </c>
      <c r="X4290" s="38">
        <v>-1.0678620740000042E-3</v>
      </c>
      <c r="Y4290" s="38">
        <v>2.964163423306309E-3</v>
      </c>
      <c r="Z4290" s="38">
        <v>-8.1240546675588124E-3</v>
      </c>
      <c r="AA4290" s="38">
        <v>2.7003748219693079E-3</v>
      </c>
      <c r="AB4290" s="38">
        <v>-1.2476260950606958E-4</v>
      </c>
    </row>
    <row r="4291" spans="23:28" x14ac:dyDescent="0.25">
      <c r="W4291" s="37">
        <v>-3.8311244998127224E-3</v>
      </c>
      <c r="X4291" s="38">
        <v>3.5110734782174404E-3</v>
      </c>
      <c r="Y4291" s="38">
        <v>-2.9416531919618134E-3</v>
      </c>
      <c r="Z4291" s="38">
        <v>-1.1282400059088105E-3</v>
      </c>
      <c r="AA4291" s="38">
        <v>-4.5502955653239042E-3</v>
      </c>
      <c r="AB4291" s="38">
        <v>1.3325810051686858E-3</v>
      </c>
    </row>
    <row r="4292" spans="23:28" x14ac:dyDescent="0.25">
      <c r="W4292" s="37">
        <v>-3.3758153540489732E-3</v>
      </c>
      <c r="X4292" s="38">
        <v>3.6128092258513791E-4</v>
      </c>
      <c r="Y4292" s="38">
        <v>-1.8522666500270138E-3</v>
      </c>
      <c r="Z4292" s="38">
        <v>4.4349649598018001E-3</v>
      </c>
      <c r="AA4292" s="38">
        <v>-9.617295644711709E-5</v>
      </c>
      <c r="AB4292" s="38">
        <v>3.1247725736524446E-3</v>
      </c>
    </row>
    <row r="4293" spans="23:28" x14ac:dyDescent="0.25">
      <c r="W4293" s="37">
        <v>-1.5840988771757111E-3</v>
      </c>
      <c r="X4293" s="38">
        <v>-3.4329773118224691E-4</v>
      </c>
      <c r="Y4293" s="38">
        <v>-6.8947200993206949E-4</v>
      </c>
      <c r="Z4293" s="38">
        <v>6.8700254117458823E-3</v>
      </c>
      <c r="AA4293" s="38">
        <v>3.5022588382242247E-3</v>
      </c>
      <c r="AB4293" s="38">
        <v>7.0386460300927867E-3</v>
      </c>
    </row>
    <row r="4294" spans="23:28" x14ac:dyDescent="0.25">
      <c r="W4294" s="37">
        <v>3.0887267394049556E-3</v>
      </c>
      <c r="X4294" s="38">
        <v>-1.1037349415564677E-3</v>
      </c>
      <c r="Y4294" s="38">
        <v>-4.976842530562864E-4</v>
      </c>
      <c r="Z4294" s="38">
        <v>1.0052642695273971E-2</v>
      </c>
      <c r="AA4294" s="38">
        <v>4.479941268172115E-3</v>
      </c>
      <c r="AB4294" s="38">
        <v>1.0946751016387134E-2</v>
      </c>
    </row>
    <row r="4295" spans="23:28" x14ac:dyDescent="0.25">
      <c r="W4295" s="37">
        <v>-4.768474809825412E-5</v>
      </c>
      <c r="X4295" s="38">
        <v>4.0340368834913525E-3</v>
      </c>
      <c r="Y4295" s="38">
        <v>8.4953507126134357E-3</v>
      </c>
      <c r="Z4295" s="38">
        <v>4.3464768949263086E-3</v>
      </c>
      <c r="AA4295" s="38">
        <v>1.0603877595812081E-2</v>
      </c>
      <c r="AB4295" s="38">
        <v>4.9429809486231536E-3</v>
      </c>
    </row>
    <row r="4296" spans="23:28" x14ac:dyDescent="0.25">
      <c r="W4296" s="37">
        <v>3.8286207336554069E-3</v>
      </c>
      <c r="X4296" s="38">
        <v>3.9206247745605651E-3</v>
      </c>
      <c r="Y4296" s="38">
        <v>-3.6101000041038785E-3</v>
      </c>
      <c r="Z4296" s="38">
        <v>-3.9080623779853343E-3</v>
      </c>
      <c r="AA4296" s="38">
        <v>-5.1709034631960095E-3</v>
      </c>
      <c r="AB4296" s="38">
        <v>7.0916857715805238E-3</v>
      </c>
    </row>
    <row r="4297" spans="23:28" x14ac:dyDescent="0.25">
      <c r="W4297" s="37">
        <v>9.5516249075299126E-4</v>
      </c>
      <c r="X4297" s="38">
        <v>8.1473227762908201E-3</v>
      </c>
      <c r="Y4297" s="38">
        <v>1.4641592013536866E-3</v>
      </c>
      <c r="Z4297" s="38">
        <v>2.8962178835910887E-3</v>
      </c>
      <c r="AA4297" s="38">
        <v>3.383804429275915E-3</v>
      </c>
      <c r="AB4297" s="38">
        <v>1.2765529530849017E-2</v>
      </c>
    </row>
    <row r="4298" spans="23:28" x14ac:dyDescent="0.25">
      <c r="W4298" s="37">
        <v>3.1166501366882583E-3</v>
      </c>
      <c r="X4298" s="38">
        <v>5.9051214000428445E-3</v>
      </c>
      <c r="Y4298" s="38">
        <v>-3.6525974810014301E-3</v>
      </c>
      <c r="Z4298" s="38">
        <v>-7.942400572272891E-3</v>
      </c>
      <c r="AA4298" s="38">
        <v>1.0678166578244417E-2</v>
      </c>
      <c r="AB4298" s="38">
        <v>-2.1227409966864796E-3</v>
      </c>
    </row>
    <row r="4299" spans="23:28" x14ac:dyDescent="0.25">
      <c r="W4299" s="37">
        <v>5.5655738970002856E-3</v>
      </c>
      <c r="X4299" s="38">
        <v>5.7057223218871514E-3</v>
      </c>
      <c r="Y4299" s="38">
        <v>-4.3432184992947438E-3</v>
      </c>
      <c r="Z4299" s="38">
        <v>7.1063385674562593E-3</v>
      </c>
      <c r="AA4299" s="38">
        <v>5.1291524106170982E-3</v>
      </c>
      <c r="AB4299" s="38">
        <v>2.5233760233153591E-3</v>
      </c>
    </row>
    <row r="4300" spans="23:28" x14ac:dyDescent="0.25">
      <c r="W4300" s="37">
        <v>-2.3836790660570844E-4</v>
      </c>
      <c r="X4300" s="38">
        <v>-2.4030172855636915E-3</v>
      </c>
      <c r="Y4300" s="38">
        <v>-1.1598700193141123E-2</v>
      </c>
      <c r="Z4300" s="38">
        <v>-9.8590141093780406E-3</v>
      </c>
      <c r="AA4300" s="38">
        <v>6.2971258704317733E-3</v>
      </c>
      <c r="AB4300" s="38">
        <v>-9.2601820471245448E-4</v>
      </c>
    </row>
    <row r="4301" spans="23:28" x14ac:dyDescent="0.25">
      <c r="W4301" s="37">
        <v>-3.7974317365442405E-4</v>
      </c>
      <c r="X4301" s="38">
        <v>3.3741058339510346E-3</v>
      </c>
      <c r="Y4301" s="38">
        <v>5.7104579814709726E-3</v>
      </c>
      <c r="Z4301" s="38">
        <v>3.9016354908937498E-3</v>
      </c>
      <c r="AA4301" s="38">
        <v>-3.5485555453225971E-3</v>
      </c>
      <c r="AB4301" s="38">
        <v>6.0544175802409884E-3</v>
      </c>
    </row>
    <row r="4302" spans="23:28" x14ac:dyDescent="0.25">
      <c r="W4302" s="37">
        <v>-7.2837695825146492E-4</v>
      </c>
      <c r="X4302" s="38">
        <v>1.5662702733388869E-3</v>
      </c>
      <c r="Y4302" s="38">
        <v>-7.575161489009042E-3</v>
      </c>
      <c r="Z4302" s="38">
        <v>-2.1511482365611304E-3</v>
      </c>
      <c r="AA4302" s="38">
        <v>1.8550587957259267E-3</v>
      </c>
      <c r="AB4302" s="38">
        <v>-7.7646558553497017E-4</v>
      </c>
    </row>
    <row r="4303" spans="23:28" x14ac:dyDescent="0.25">
      <c r="W4303" s="37">
        <v>-1.1892175598419272E-3</v>
      </c>
      <c r="X4303" s="38">
        <v>-1.4820950466164504E-3</v>
      </c>
      <c r="Y4303" s="38">
        <v>7.6273360451101337E-3</v>
      </c>
      <c r="Z4303" s="38">
        <v>3.0707308367993388E-3</v>
      </c>
      <c r="AA4303" s="38">
        <v>-1.8048119126353413E-3</v>
      </c>
      <c r="AB4303" s="38">
        <v>-2.1657949126743913E-3</v>
      </c>
    </row>
    <row r="4304" spans="23:28" x14ac:dyDescent="0.25">
      <c r="W4304" s="37">
        <v>-5.7727887451765108E-4</v>
      </c>
      <c r="X4304" s="38">
        <v>3.3183017788142024E-3</v>
      </c>
      <c r="Y4304" s="38">
        <v>3.7547843117441519E-3</v>
      </c>
      <c r="Z4304" s="38">
        <v>-3.3216055718810825E-3</v>
      </c>
      <c r="AA4304" s="38">
        <v>-5.3774671722669155E-3</v>
      </c>
      <c r="AB4304" s="38">
        <v>-4.0049223763286134E-3</v>
      </c>
    </row>
    <row r="4305" spans="23:28" x14ac:dyDescent="0.25">
      <c r="W4305" s="37">
        <v>-1.2616349613395869E-3</v>
      </c>
      <c r="X4305" s="38">
        <v>-3.0890272885008016E-3</v>
      </c>
      <c r="Y4305" s="38">
        <v>4.2634583797313101E-3</v>
      </c>
      <c r="Z4305" s="38">
        <v>3.325121086464787E-3</v>
      </c>
      <c r="AA4305" s="38">
        <v>6.3665330491028726E-3</v>
      </c>
      <c r="AB4305" s="38">
        <v>9.3223900684155526E-3</v>
      </c>
    </row>
    <row r="4306" spans="23:28" x14ac:dyDescent="0.25">
      <c r="W4306" s="37">
        <v>8.9907140727504154E-3</v>
      </c>
      <c r="X4306" s="38">
        <v>-8.0599886107302131E-4</v>
      </c>
      <c r="Y4306" s="38">
        <v>6.6457973394368312E-3</v>
      </c>
      <c r="Z4306" s="38">
        <v>-5.3559410086279971E-3</v>
      </c>
      <c r="AA4306" s="38">
        <v>7.1577978052198886E-3</v>
      </c>
      <c r="AB4306" s="38">
        <v>8.2866813762724634E-3</v>
      </c>
    </row>
    <row r="4307" spans="23:28" x14ac:dyDescent="0.25">
      <c r="W4307" s="37">
        <v>1.9434112482471391E-3</v>
      </c>
      <c r="X4307" s="38">
        <v>-1.593474250716099E-3</v>
      </c>
      <c r="Y4307" s="38">
        <v>3.5516564906207353E-3</v>
      </c>
      <c r="Z4307" s="38">
        <v>4.1108882029049706E-3</v>
      </c>
      <c r="AA4307" s="38">
        <v>6.6525807743426412E-3</v>
      </c>
      <c r="AB4307" s="38">
        <v>1.2566249009875173E-2</v>
      </c>
    </row>
    <row r="4308" spans="23:28" x14ac:dyDescent="0.25">
      <c r="W4308" s="37">
        <v>8.1850603828555902E-3</v>
      </c>
      <c r="X4308" s="38">
        <v>-1.5035032240339205E-3</v>
      </c>
      <c r="Y4308" s="38">
        <v>1.9513937836891269E-4</v>
      </c>
      <c r="Z4308" s="38">
        <v>3.7933868164429438E-3</v>
      </c>
      <c r="AA4308" s="38">
        <v>1.4953526548296212E-2</v>
      </c>
      <c r="AB4308" s="38">
        <v>1.6061735903931547E-4</v>
      </c>
    </row>
    <row r="4309" spans="23:28" x14ac:dyDescent="0.25">
      <c r="W4309" s="37">
        <v>-2.3285168799717206E-3</v>
      </c>
      <c r="X4309" s="38">
        <v>-4.8330852289145696E-3</v>
      </c>
      <c r="Y4309" s="38">
        <v>-1.2377067373075987E-3</v>
      </c>
      <c r="Z4309" s="38">
        <v>-8.4632692657294686E-3</v>
      </c>
      <c r="AA4309" s="38">
        <v>-1.7822393046226358E-4</v>
      </c>
      <c r="AB4309" s="38">
        <v>-7.2289762657746907E-4</v>
      </c>
    </row>
    <row r="4310" spans="23:28" x14ac:dyDescent="0.25">
      <c r="W4310" s="37">
        <v>3.8323036187633986E-3</v>
      </c>
      <c r="X4310" s="38">
        <v>3.9003393274251721E-3</v>
      </c>
      <c r="Y4310" s="38">
        <v>7.5644535996194475E-3</v>
      </c>
      <c r="Z4310" s="38">
        <v>7.6988256713149891E-3</v>
      </c>
      <c r="AA4310" s="38">
        <v>-3.9124323292635387E-4</v>
      </c>
      <c r="AB4310" s="38">
        <v>9.9319865661404039E-3</v>
      </c>
    </row>
    <row r="4311" spans="23:28" x14ac:dyDescent="0.25">
      <c r="W4311" s="37">
        <v>2.331416262676066E-3</v>
      </c>
      <c r="X4311" s="38">
        <v>2.3719328035222134E-3</v>
      </c>
      <c r="Y4311" s="38">
        <v>3.0454071480140558E-3</v>
      </c>
      <c r="Z4311" s="38">
        <v>-6.2431813391129257E-3</v>
      </c>
      <c r="AA4311" s="38">
        <v>-6.7846184573601932E-3</v>
      </c>
      <c r="AB4311" s="38">
        <v>6.9266890797156522E-3</v>
      </c>
    </row>
    <row r="4312" spans="23:28" x14ac:dyDescent="0.25">
      <c r="W4312" s="37">
        <v>2.8095925608780815E-3</v>
      </c>
      <c r="X4312" s="38">
        <v>2.5440157449120307E-3</v>
      </c>
      <c r="Y4312" s="38">
        <v>-3.5708910224424469E-3</v>
      </c>
      <c r="Z4312" s="38">
        <v>-5.2414481471430921E-3</v>
      </c>
      <c r="AA4312" s="38">
        <v>7.0288387324661016E-3</v>
      </c>
      <c r="AB4312" s="38">
        <v>-3.8293361818556148E-3</v>
      </c>
    </row>
    <row r="4313" spans="23:28" x14ac:dyDescent="0.25">
      <c r="W4313" s="37">
        <v>2.1522949873527975E-3</v>
      </c>
      <c r="X4313" s="38">
        <v>7.9621900365600597E-4</v>
      </c>
      <c r="Y4313" s="38">
        <v>2.9252377593002232E-5</v>
      </c>
      <c r="Z4313" s="38">
        <v>7.9800693750541538E-3</v>
      </c>
      <c r="AA4313" s="38">
        <v>-5.2522821387276054E-3</v>
      </c>
      <c r="AB4313" s="38">
        <v>-7.5877124764825565E-3</v>
      </c>
    </row>
    <row r="4314" spans="23:28" x14ac:dyDescent="0.25">
      <c r="W4314" s="37">
        <v>5.5602135171269763E-3</v>
      </c>
      <c r="X4314" s="38">
        <v>-1.2764368050033226E-2</v>
      </c>
      <c r="Y4314" s="38">
        <v>6.4758202875382274E-4</v>
      </c>
      <c r="Z4314" s="38">
        <v>-5.8950523877399977E-3</v>
      </c>
      <c r="AA4314" s="38">
        <v>2.0580623787362128E-3</v>
      </c>
      <c r="AB4314" s="38">
        <v>1.4704573940331466E-2</v>
      </c>
    </row>
    <row r="4315" spans="23:28" x14ac:dyDescent="0.25">
      <c r="W4315" s="37">
        <v>1.505665900366148E-3</v>
      </c>
      <c r="X4315" s="38">
        <v>-1.1223308431217447E-3</v>
      </c>
      <c r="Y4315" s="38">
        <v>4.631424854356738E-4</v>
      </c>
      <c r="Z4315" s="38">
        <v>8.2383510296778692E-3</v>
      </c>
      <c r="AA4315" s="38">
        <v>-2.9097191908396781E-3</v>
      </c>
      <c r="AB4315" s="38">
        <v>4.313848788921314E-3</v>
      </c>
    </row>
    <row r="4316" spans="23:28" x14ac:dyDescent="0.25">
      <c r="W4316" s="37">
        <v>2.8376727777853373E-3</v>
      </c>
      <c r="X4316" s="38">
        <v>4.0952202337175541E-3</v>
      </c>
      <c r="Y4316" s="38">
        <v>4.4017726127582139E-3</v>
      </c>
      <c r="Z4316" s="38">
        <v>-3.9418844827821889E-3</v>
      </c>
      <c r="AA4316" s="38">
        <v>-3.2608423533849419E-3</v>
      </c>
      <c r="AB4316" s="38">
        <v>-1.0639919615765393E-3</v>
      </c>
    </row>
    <row r="4317" spans="23:28" x14ac:dyDescent="0.25">
      <c r="W4317" s="37">
        <v>3.2720488798062431E-3</v>
      </c>
      <c r="X4317" s="38">
        <v>3.4398346067755483E-3</v>
      </c>
      <c r="Y4317" s="38">
        <v>8.0897614071123829E-3</v>
      </c>
      <c r="Z4317" s="38">
        <v>2.1954269080481023E-3</v>
      </c>
      <c r="AA4317" s="38">
        <v>-4.8473903770092875E-3</v>
      </c>
      <c r="AB4317" s="38">
        <v>7.4038203741896725E-3</v>
      </c>
    </row>
    <row r="4318" spans="23:28" x14ac:dyDescent="0.25">
      <c r="W4318" s="37">
        <v>1.1047465218324214E-2</v>
      </c>
      <c r="X4318" s="38">
        <v>3.0521711007859267E-3</v>
      </c>
      <c r="Y4318" s="38">
        <v>5.3045478471663958E-3</v>
      </c>
      <c r="Z4318" s="38">
        <v>4.0340329549791928E-3</v>
      </c>
      <c r="AA4318" s="38">
        <v>-2.3175693821860478E-3</v>
      </c>
      <c r="AB4318" s="38">
        <v>2.4338473543924922E-3</v>
      </c>
    </row>
    <row r="4319" spans="23:28" x14ac:dyDescent="0.25">
      <c r="W4319" s="37">
        <v>3.7164566856503368E-3</v>
      </c>
      <c r="X4319" s="38">
        <v>1.6572223264811328E-3</v>
      </c>
      <c r="Y4319" s="38">
        <v>-2.1678634761396103E-3</v>
      </c>
      <c r="Z4319" s="38">
        <v>2.2133108116860964E-3</v>
      </c>
      <c r="AA4319" s="38">
        <v>-8.8777739473618576E-3</v>
      </c>
      <c r="AB4319" s="38">
        <v>3.2283881308685521E-4</v>
      </c>
    </row>
    <row r="4320" spans="23:28" x14ac:dyDescent="0.25">
      <c r="W4320" s="37">
        <v>8.150255930557614E-3</v>
      </c>
      <c r="X4320" s="38">
        <v>-5.7078447227686402E-3</v>
      </c>
      <c r="Y4320" s="38">
        <v>9.0572947015549292E-3</v>
      </c>
      <c r="Z4320" s="38">
        <v>-6.8691455650594438E-3</v>
      </c>
      <c r="AA4320" s="38">
        <v>-7.2670489670708781E-4</v>
      </c>
      <c r="AB4320" s="38">
        <v>1.2183853099383123E-2</v>
      </c>
    </row>
    <row r="4321" spans="23:28" x14ac:dyDescent="0.25">
      <c r="W4321" s="37">
        <v>2.3409157301997763E-3</v>
      </c>
      <c r="X4321" s="38">
        <v>2.5401515906887653E-3</v>
      </c>
      <c r="Y4321" s="38">
        <v>7.7494489396813158E-4</v>
      </c>
      <c r="Z4321" s="38">
        <v>6.9962338860306769E-3</v>
      </c>
      <c r="AA4321" s="38">
        <v>-5.8522932557854802E-3</v>
      </c>
      <c r="AB4321" s="38">
        <v>1.5723665832287224E-3</v>
      </c>
    </row>
    <row r="4322" spans="23:28" x14ac:dyDescent="0.25">
      <c r="W4322" s="37">
        <v>8.2803686973406E-3</v>
      </c>
      <c r="X4322" s="38">
        <v>-1.0139751659356988E-2</v>
      </c>
      <c r="Y4322" s="38">
        <v>-7.6005810019036286E-3</v>
      </c>
      <c r="Z4322" s="38">
        <v>2.0915733133108003E-3</v>
      </c>
      <c r="AA4322" s="38">
        <v>5.2072966000996524E-4</v>
      </c>
      <c r="AB4322" s="38">
        <v>5.7841714614245577E-3</v>
      </c>
    </row>
    <row r="4323" spans="23:28" x14ac:dyDescent="0.25">
      <c r="W4323" s="37">
        <v>2.2499651004167388E-3</v>
      </c>
      <c r="X4323" s="38">
        <v>-4.5539614004374016E-3</v>
      </c>
      <c r="Y4323" s="38">
        <v>7.4725484869792138E-3</v>
      </c>
      <c r="Z4323" s="38">
        <v>-6.6440385391506435E-4</v>
      </c>
      <c r="AA4323" s="38">
        <v>-1.0659089897572995E-2</v>
      </c>
      <c r="AB4323" s="38">
        <v>9.0003797266617765E-4</v>
      </c>
    </row>
    <row r="4324" spans="23:28" x14ac:dyDescent="0.25">
      <c r="W4324" s="37">
        <v>-5.4167514781525818E-3</v>
      </c>
      <c r="X4324" s="38">
        <v>1.1898340701700363E-3</v>
      </c>
      <c r="Y4324" s="38">
        <v>1.8645412085821593E-3</v>
      </c>
      <c r="Z4324" s="38">
        <v>8.7587643459584794E-3</v>
      </c>
      <c r="AA4324" s="38">
        <v>-1.6477843781933189E-3</v>
      </c>
      <c r="AB4324" s="38">
        <v>6.2831944354787995E-3</v>
      </c>
    </row>
    <row r="4325" spans="23:28" x14ac:dyDescent="0.25">
      <c r="W4325" s="37">
        <v>5.0315983253298325E-3</v>
      </c>
      <c r="X4325" s="38">
        <v>-6.6449429980129926E-3</v>
      </c>
      <c r="Y4325" s="38">
        <v>-6.9087260266736845E-3</v>
      </c>
      <c r="Z4325" s="38">
        <v>1.0594182752657798E-2</v>
      </c>
      <c r="AA4325" s="38">
        <v>-9.300558016449214E-3</v>
      </c>
      <c r="AB4325" s="38">
        <v>6.8426354267889112E-3</v>
      </c>
    </row>
    <row r="4326" spans="23:28" x14ac:dyDescent="0.25">
      <c r="W4326" s="37">
        <v>1.6235467364807846E-3</v>
      </c>
      <c r="X4326" s="38">
        <v>-7.1347150080546271E-3</v>
      </c>
      <c r="Y4326" s="38">
        <v>-2.4912213752613746E-4</v>
      </c>
      <c r="Z4326" s="38">
        <v>1.3766754139697877E-2</v>
      </c>
      <c r="AA4326" s="38">
        <v>-1.3489477022551001E-3</v>
      </c>
      <c r="AB4326" s="38">
        <v>6.3275154856128209E-4</v>
      </c>
    </row>
    <row r="4327" spans="23:28" x14ac:dyDescent="0.25">
      <c r="W4327" s="37">
        <v>4.0685262456448979E-3</v>
      </c>
      <c r="X4327" s="38">
        <v>6.8419668221031318E-4</v>
      </c>
      <c r="Y4327" s="38">
        <v>5.3006238641079111E-3</v>
      </c>
      <c r="Z4327" s="38">
        <v>1.5673156188614666E-2</v>
      </c>
      <c r="AA4327" s="38">
        <v>4.9896810343023389E-3</v>
      </c>
      <c r="AB4327" s="38">
        <v>6.3000638568941215E-3</v>
      </c>
    </row>
    <row r="4328" spans="23:28" x14ac:dyDescent="0.25">
      <c r="W4328" s="37">
        <v>4.7672764731018103E-3</v>
      </c>
      <c r="X4328" s="38">
        <v>5.5502623288484756E-3</v>
      </c>
      <c r="Y4328" s="38">
        <v>-8.7200760930922112E-3</v>
      </c>
      <c r="Z4328" s="38">
        <v>-9.5245188746674106E-3</v>
      </c>
      <c r="AA4328" s="38">
        <v>1.5208347723353654E-3</v>
      </c>
      <c r="AB4328" s="38">
        <v>-1.8186878707056168E-4</v>
      </c>
    </row>
    <row r="4329" spans="23:28" x14ac:dyDescent="0.25">
      <c r="W4329" s="37">
        <v>1.9150696652999613E-3</v>
      </c>
      <c r="X4329" s="38">
        <v>5.7396876379934838E-3</v>
      </c>
      <c r="Y4329" s="38">
        <v>-7.3587007631853336E-3</v>
      </c>
      <c r="Z4329" s="38">
        <v>4.4183850908040764E-3</v>
      </c>
      <c r="AA4329" s="38">
        <v>-4.58189359405078E-3</v>
      </c>
      <c r="AB4329" s="38">
        <v>1.7677148185943224E-3</v>
      </c>
    </row>
    <row r="4330" spans="23:28" x14ac:dyDescent="0.25">
      <c r="W4330" s="37">
        <v>-1.5093291813187534E-3</v>
      </c>
      <c r="X4330" s="38">
        <v>-5.5439043009973821E-3</v>
      </c>
      <c r="Y4330" s="38">
        <v>-2.7342126913448743E-3</v>
      </c>
      <c r="Z4330" s="38">
        <v>3.8627283409652588E-3</v>
      </c>
      <c r="AA4330" s="38">
        <v>-7.3128464317880571E-3</v>
      </c>
      <c r="AB4330" s="38">
        <v>-3.5543696434284355E-3</v>
      </c>
    </row>
    <row r="4331" spans="23:28" x14ac:dyDescent="0.25">
      <c r="W4331" s="37">
        <v>4.9502520141541024E-4</v>
      </c>
      <c r="X4331" s="38">
        <v>1.0918731279853091E-3</v>
      </c>
      <c r="Y4331" s="38">
        <v>2.2292310114185969E-3</v>
      </c>
      <c r="Z4331" s="38">
        <v>-2.4089055174670651E-3</v>
      </c>
      <c r="AA4331" s="38">
        <v>-4.549893527757377E-4</v>
      </c>
      <c r="AB4331" s="38">
        <v>-2.5044661548359725E-3</v>
      </c>
    </row>
    <row r="4332" spans="23:28" x14ac:dyDescent="0.25">
      <c r="W4332" s="37">
        <v>7.328159940696786E-3</v>
      </c>
      <c r="X4332" s="38">
        <v>-2.0295568626570453E-3</v>
      </c>
      <c r="Y4332" s="38">
        <v>7.1919471957116918E-4</v>
      </c>
      <c r="Z4332" s="38">
        <v>-2.2937502891807529E-3</v>
      </c>
      <c r="AA4332" s="38">
        <v>-7.81107595586218E-4</v>
      </c>
      <c r="AB4332" s="38">
        <v>7.7540201722389613E-3</v>
      </c>
    </row>
    <row r="4333" spans="23:28" x14ac:dyDescent="0.25">
      <c r="W4333" s="37">
        <v>4.1535700029256984E-3</v>
      </c>
      <c r="X4333" s="38">
        <v>6.9915646033914518E-3</v>
      </c>
      <c r="Y4333" s="38">
        <v>6.6907750697770101E-3</v>
      </c>
      <c r="Z4333" s="38">
        <v>-3.3479967491246501E-3</v>
      </c>
      <c r="AA4333" s="38">
        <v>9.0676650516688818E-4</v>
      </c>
      <c r="AB4333" s="38">
        <v>5.7787886738755335E-3</v>
      </c>
    </row>
    <row r="4334" spans="23:28" x14ac:dyDescent="0.25">
      <c r="W4334" s="37">
        <v>9.6588607129873705E-3</v>
      </c>
      <c r="X4334" s="38">
        <v>7.8995917945358079E-3</v>
      </c>
      <c r="Y4334" s="38">
        <v>3.8492437152432106E-3</v>
      </c>
      <c r="Z4334" s="38">
        <v>4.041277591869584E-3</v>
      </c>
      <c r="AA4334" s="38">
        <v>2.5766184227075427E-3</v>
      </c>
      <c r="AB4334" s="38">
        <v>1.7413407275750067E-2</v>
      </c>
    </row>
    <row r="4335" spans="23:28" x14ac:dyDescent="0.25">
      <c r="W4335" s="37">
        <v>-6.9862212831154468E-3</v>
      </c>
      <c r="X4335" s="38">
        <v>3.6501176284909889E-3</v>
      </c>
      <c r="Y4335" s="38">
        <v>-2.5940099880826886E-4</v>
      </c>
      <c r="Z4335" s="38">
        <v>1.09868438659032E-4</v>
      </c>
      <c r="AA4335" s="38">
        <v>-1.0796849968656898E-2</v>
      </c>
      <c r="AB4335" s="38">
        <v>4.1849804951074477E-3</v>
      </c>
    </row>
    <row r="4336" spans="23:28" x14ac:dyDescent="0.25">
      <c r="W4336" s="37">
        <v>6.5759009567031169E-3</v>
      </c>
      <c r="X4336" s="38">
        <v>-1.6147298240175587E-3</v>
      </c>
      <c r="Y4336" s="38">
        <v>1.7485615961082659E-3</v>
      </c>
      <c r="Z4336" s="38">
        <v>4.7658505839644921E-4</v>
      </c>
      <c r="AA4336" s="38">
        <v>-8.4592375823296616E-3</v>
      </c>
      <c r="AB4336" s="38">
        <v>-1.6184526167431614E-3</v>
      </c>
    </row>
    <row r="4337" spans="23:28" x14ac:dyDescent="0.25">
      <c r="W4337" s="37">
        <v>4.0442809813597703E-3</v>
      </c>
      <c r="X4337" s="38">
        <v>1.3334454436298984E-3</v>
      </c>
      <c r="Y4337" s="38">
        <v>5.8702800839033446E-3</v>
      </c>
      <c r="Z4337" s="38">
        <v>-2.2151425290929186E-3</v>
      </c>
      <c r="AA4337" s="38">
        <v>-6.0519964644219727E-3</v>
      </c>
      <c r="AB4337" s="38">
        <v>4.4589828270422006E-3</v>
      </c>
    </row>
    <row r="4338" spans="23:28" x14ac:dyDescent="0.25">
      <c r="W4338" s="37">
        <v>-2.6526960027840689E-4</v>
      </c>
      <c r="X4338" s="38">
        <v>1.107527254841989E-2</v>
      </c>
      <c r="Y4338" s="38">
        <v>7.8709191444009778E-3</v>
      </c>
      <c r="Z4338" s="38">
        <v>3.2868297995446378E-5</v>
      </c>
      <c r="AA4338" s="38">
        <v>3.3460793166421353E-3</v>
      </c>
      <c r="AB4338" s="38">
        <v>4.6034628816290935E-3</v>
      </c>
    </row>
    <row r="4339" spans="23:28" x14ac:dyDescent="0.25">
      <c r="W4339" s="37">
        <v>-1.9777541501767703E-3</v>
      </c>
      <c r="X4339" s="38">
        <v>-1.4035911292230594E-3</v>
      </c>
      <c r="Y4339" s="38">
        <v>2.3837100803153592E-3</v>
      </c>
      <c r="Z4339" s="38">
        <v>1.5518823632475686E-3</v>
      </c>
      <c r="AA4339" s="38">
        <v>-9.8772678792476663E-3</v>
      </c>
      <c r="AB4339" s="38">
        <v>6.0090579530755351E-3</v>
      </c>
    </row>
    <row r="4340" spans="23:28" x14ac:dyDescent="0.25">
      <c r="W4340" s="37">
        <v>-3.3403551105962836E-3</v>
      </c>
      <c r="X4340" s="38">
        <v>-2.0843853414808104E-3</v>
      </c>
      <c r="Y4340" s="38">
        <v>3.5641754998650863E-4</v>
      </c>
      <c r="Z4340" s="38">
        <v>9.2233180619870833E-3</v>
      </c>
      <c r="AA4340" s="38">
        <v>1.1710389222670346E-2</v>
      </c>
      <c r="AB4340" s="38">
        <v>8.0401128151483137E-3</v>
      </c>
    </row>
    <row r="4341" spans="23:28" x14ac:dyDescent="0.25">
      <c r="W4341" s="37">
        <v>3.5501375941734293E-3</v>
      </c>
      <c r="X4341" s="38">
        <v>-4.5647308909101411E-3</v>
      </c>
      <c r="Y4341" s="38">
        <v>-5.0001895119261468E-3</v>
      </c>
      <c r="Z4341" s="38">
        <v>2.3104303439424254E-3</v>
      </c>
      <c r="AA4341" s="38">
        <v>7.377425496187061E-3</v>
      </c>
      <c r="AB4341" s="38">
        <v>3.3143774920848957E-3</v>
      </c>
    </row>
    <row r="4342" spans="23:28" x14ac:dyDescent="0.25">
      <c r="W4342" s="37">
        <v>-7.4943830895936097E-4</v>
      </c>
      <c r="X4342" s="38">
        <v>-7.6668695075932168E-4</v>
      </c>
      <c r="Y4342" s="38">
        <v>2.0946556679096832E-3</v>
      </c>
      <c r="Z4342" s="38">
        <v>-9.7155840982566591E-3</v>
      </c>
      <c r="AA4342" s="38">
        <v>6.6096147894393652E-3</v>
      </c>
      <c r="AB4342" s="38">
        <v>-1.2678085541768814E-2</v>
      </c>
    </row>
    <row r="4343" spans="23:28" x14ac:dyDescent="0.25">
      <c r="W4343" s="37">
        <v>-4.6214383792190349E-3</v>
      </c>
      <c r="X4343" s="38">
        <v>4.325603397570375E-3</v>
      </c>
      <c r="Y4343" s="38">
        <v>2.3888310016023755E-3</v>
      </c>
      <c r="Z4343" s="38">
        <v>-1.026667327702744E-2</v>
      </c>
      <c r="AA4343" s="38">
        <v>7.2015277656726539E-3</v>
      </c>
      <c r="AB4343" s="38">
        <v>-3.5961658987740518E-3</v>
      </c>
    </row>
    <row r="4344" spans="23:28" x14ac:dyDescent="0.25">
      <c r="W4344" s="37">
        <v>3.163905116706155E-3</v>
      </c>
      <c r="X4344" s="38">
        <v>-6.4894394037983139E-3</v>
      </c>
      <c r="Y4344" s="38">
        <v>6.7798672767239629E-4</v>
      </c>
      <c r="Z4344" s="38">
        <v>-6.4937353810535572E-3</v>
      </c>
      <c r="AA4344" s="38">
        <v>-3.3179648052202538E-3</v>
      </c>
      <c r="AB4344" s="38">
        <v>-1.2174618833445129E-2</v>
      </c>
    </row>
    <row r="4345" spans="23:28" x14ac:dyDescent="0.25">
      <c r="W4345" s="37">
        <v>-5.2476904193114017E-3</v>
      </c>
      <c r="X4345" s="38">
        <v>4.0206077212824303E-3</v>
      </c>
      <c r="Y4345" s="38">
        <v>2.2220185331239921E-3</v>
      </c>
      <c r="Z4345" s="38">
        <v>2.8971838351764742E-3</v>
      </c>
      <c r="AA4345" s="38">
        <v>-1.3849574028328062E-2</v>
      </c>
      <c r="AB4345" s="38">
        <v>-1.3851767990775988E-2</v>
      </c>
    </row>
    <row r="4346" spans="23:28" x14ac:dyDescent="0.25">
      <c r="W4346" s="37">
        <v>1.7926458122004985E-3</v>
      </c>
      <c r="X4346" s="38">
        <v>-3.5918687510493328E-3</v>
      </c>
      <c r="Y4346" s="38">
        <v>7.1043110579499637E-3</v>
      </c>
      <c r="Z4346" s="38">
        <v>5.2572726447862803E-3</v>
      </c>
      <c r="AA4346" s="38">
        <v>-4.9172483012545854E-3</v>
      </c>
      <c r="AB4346" s="38">
        <v>1.6700197399008175E-3</v>
      </c>
    </row>
    <row r="4347" spans="23:28" x14ac:dyDescent="0.25">
      <c r="W4347" s="37">
        <v>-5.2770774664182675E-3</v>
      </c>
      <c r="X4347" s="38">
        <v>-1.2546059108208283E-3</v>
      </c>
      <c r="Y4347" s="38">
        <v>-4.8951304183414328E-3</v>
      </c>
      <c r="Z4347" s="38">
        <v>-1.5144619480168332E-3</v>
      </c>
      <c r="AA4347" s="38">
        <v>5.5241124901920556E-3</v>
      </c>
      <c r="AB4347" s="38">
        <v>6.6039649744983765E-3</v>
      </c>
    </row>
    <row r="4348" spans="23:28" x14ac:dyDescent="0.25">
      <c r="W4348" s="37">
        <v>6.9766942033165831E-4</v>
      </c>
      <c r="X4348" s="38">
        <v>1.0012862346920883E-3</v>
      </c>
      <c r="Y4348" s="38">
        <v>1.1433859258919256E-3</v>
      </c>
      <c r="Z4348" s="38">
        <v>-4.3124787081695107E-3</v>
      </c>
      <c r="AA4348" s="38">
        <v>-8.821484228875489E-3</v>
      </c>
      <c r="AB4348" s="38">
        <v>-1.1050504982552957E-2</v>
      </c>
    </row>
    <row r="4349" spans="23:28" x14ac:dyDescent="0.25">
      <c r="W4349" s="37">
        <v>-1.1975575125703472E-3</v>
      </c>
      <c r="X4349" s="38">
        <v>2.441999893359025E-3</v>
      </c>
      <c r="Y4349" s="38">
        <v>4.9598296373493216E-3</v>
      </c>
      <c r="Z4349" s="38">
        <v>3.1541614551599192E-3</v>
      </c>
      <c r="AA4349" s="38">
        <v>-8.8891113445162782E-3</v>
      </c>
      <c r="AB4349" s="38">
        <v>1.6627956282615194E-2</v>
      </c>
    </row>
    <row r="4350" spans="23:28" x14ac:dyDescent="0.25">
      <c r="W4350" s="37">
        <v>-3.13727844968671E-3</v>
      </c>
      <c r="X4350" s="38">
        <v>-4.6859203596104635E-3</v>
      </c>
      <c r="Y4350" s="38">
        <v>4.3345836575586875E-3</v>
      </c>
      <c r="Z4350" s="38">
        <v>-1.0079180280517914E-4</v>
      </c>
      <c r="AA4350" s="38">
        <v>2.7371678844327106E-3</v>
      </c>
      <c r="AB4350" s="38">
        <v>5.8692899336951088E-3</v>
      </c>
    </row>
    <row r="4351" spans="23:28" x14ac:dyDescent="0.25">
      <c r="W4351" s="37">
        <v>9.4588637239066881E-4</v>
      </c>
      <c r="X4351" s="38">
        <v>-7.1254497581539908E-3</v>
      </c>
      <c r="Y4351" s="38">
        <v>2.9500839746593559E-3</v>
      </c>
      <c r="Z4351" s="38">
        <v>5.1844122966314896E-3</v>
      </c>
      <c r="AA4351" s="38">
        <v>1.423122299555689E-3</v>
      </c>
      <c r="AB4351" s="38">
        <v>2.2052717248574483E-3</v>
      </c>
    </row>
    <row r="4352" spans="23:28" x14ac:dyDescent="0.25">
      <c r="W4352" s="37">
        <v>2.3675753709394482E-4</v>
      </c>
      <c r="X4352" s="38">
        <v>1.2617923610159778E-3</v>
      </c>
      <c r="Y4352" s="38">
        <v>1.2209462375316071E-2</v>
      </c>
      <c r="Z4352" s="38">
        <v>1.4188019425392849E-2</v>
      </c>
      <c r="AA4352" s="38">
        <v>4.8228516935603693E-3</v>
      </c>
      <c r="AB4352" s="38">
        <v>-2.7493913727208562E-3</v>
      </c>
    </row>
    <row r="4353" spans="23:28" x14ac:dyDescent="0.25">
      <c r="W4353" s="37">
        <v>-2.0704583084821928E-3</v>
      </c>
      <c r="X4353" s="38">
        <v>-2.9252013198165514E-3</v>
      </c>
      <c r="Y4353" s="38">
        <v>6.1171578482149928E-3</v>
      </c>
      <c r="Z4353" s="38">
        <v>-5.2897595257207289E-3</v>
      </c>
      <c r="AA4353" s="38">
        <v>1.5918233803939074E-3</v>
      </c>
      <c r="AB4353" s="38">
        <v>1.0707929644819524E-2</v>
      </c>
    </row>
    <row r="4354" spans="23:28" x14ac:dyDescent="0.25">
      <c r="W4354" s="37">
        <v>-2.1080379929131589E-3</v>
      </c>
      <c r="X4354" s="38">
        <v>2.6845205345816794E-3</v>
      </c>
      <c r="Y4354" s="38">
        <v>6.6450939839829519E-3</v>
      </c>
      <c r="Z4354" s="38">
        <v>7.7559410086279965E-3</v>
      </c>
      <c r="AA4354" s="38">
        <v>2.1222439646488055E-3</v>
      </c>
      <c r="AB4354" s="38">
        <v>7.9584487174419339E-3</v>
      </c>
    </row>
    <row r="4355" spans="23:28" x14ac:dyDescent="0.25">
      <c r="W4355" s="37">
        <v>7.2358549596159708E-3</v>
      </c>
      <c r="X4355" s="38">
        <v>7.1786790502083014E-3</v>
      </c>
      <c r="Y4355" s="38">
        <v>-9.3828590428951426E-3</v>
      </c>
      <c r="Z4355" s="38">
        <v>-5.0901525302550002E-3</v>
      </c>
      <c r="AA4355" s="38">
        <v>1.2298288457794114E-3</v>
      </c>
      <c r="AB4355" s="38">
        <v>1.9774590761120637E-3</v>
      </c>
    </row>
    <row r="4356" spans="23:28" x14ac:dyDescent="0.25">
      <c r="W4356" s="37">
        <v>1.6443277127094914E-3</v>
      </c>
      <c r="X4356" s="38">
        <v>7.3210804910340804E-3</v>
      </c>
      <c r="Y4356" s="38">
        <v>1.0877529774039431E-3</v>
      </c>
      <c r="Z4356" s="38">
        <v>-5.973530145809492E-4</v>
      </c>
      <c r="AA4356" s="38">
        <v>2.2399496775586157E-3</v>
      </c>
      <c r="AB4356" s="38">
        <v>-1.2443069600645686E-3</v>
      </c>
    </row>
    <row r="4357" spans="23:28" x14ac:dyDescent="0.25">
      <c r="W4357" s="37">
        <v>1.3789318836628808E-3</v>
      </c>
      <c r="X4357" s="38">
        <v>2.2356900288068573E-3</v>
      </c>
      <c r="Y4357" s="38">
        <v>-2.9034005269262704E-3</v>
      </c>
      <c r="Z4357" s="38">
        <v>2.4021474469747769E-3</v>
      </c>
      <c r="AA4357" s="38">
        <v>-7.3917498265393079E-3</v>
      </c>
      <c r="AB4357" s="38">
        <v>-3.2186664803826714E-3</v>
      </c>
    </row>
    <row r="4358" spans="23:28" x14ac:dyDescent="0.25">
      <c r="W4358" s="37">
        <v>-2.1600545869674527E-3</v>
      </c>
      <c r="X4358" s="38">
        <v>1.9754182588039839E-3</v>
      </c>
      <c r="Y4358" s="38">
        <v>1.5107719246349007E-3</v>
      </c>
      <c r="Z4358" s="38">
        <v>-4.1922315350973807E-3</v>
      </c>
      <c r="AA4358" s="38">
        <v>1.8076159141026437E-3</v>
      </c>
      <c r="AB4358" s="38">
        <v>9.0138775284562146E-3</v>
      </c>
    </row>
    <row r="4359" spans="23:28" x14ac:dyDescent="0.25">
      <c r="W4359" s="37">
        <v>-5.1879659031343174E-3</v>
      </c>
      <c r="X4359" s="38">
        <v>-7.3767581827632943E-4</v>
      </c>
      <c r="Y4359" s="38">
        <v>6.343021325895825E-3</v>
      </c>
      <c r="Z4359" s="38">
        <v>3.3715833577218288E-3</v>
      </c>
      <c r="AA4359" s="38">
        <v>9.3266174336429676E-3</v>
      </c>
      <c r="AB4359" s="38">
        <v>-3.1324915731725921E-3</v>
      </c>
    </row>
    <row r="4360" spans="23:28" x14ac:dyDescent="0.25">
      <c r="W4360" s="37">
        <v>-3.4460230244818379E-3</v>
      </c>
      <c r="X4360" s="38">
        <v>2.8719183890425484E-3</v>
      </c>
      <c r="Y4360" s="38">
        <v>5.0832623497204625E-3</v>
      </c>
      <c r="Z4360" s="38">
        <v>-8.2029464048791862E-4</v>
      </c>
      <c r="AA4360" s="38">
        <v>9.5067934272345146E-3</v>
      </c>
      <c r="AB4360" s="38">
        <v>7.1053691193686975E-3</v>
      </c>
    </row>
    <row r="4361" spans="23:28" x14ac:dyDescent="0.25">
      <c r="W4361" s="37">
        <v>3.4561931352058307E-3</v>
      </c>
      <c r="X4361" s="38">
        <v>-5.8209679739084086E-3</v>
      </c>
      <c r="Y4361" s="38">
        <v>2.1673604106159476E-3</v>
      </c>
      <c r="Z4361" s="38">
        <v>3.4898020324646492E-3</v>
      </c>
      <c r="AA4361" s="38">
        <v>-6.4943383075762541E-3</v>
      </c>
      <c r="AB4361" s="38">
        <v>2.834387115750724E-3</v>
      </c>
    </row>
    <row r="4362" spans="23:28" x14ac:dyDescent="0.25">
      <c r="W4362" s="37">
        <v>-2.008633359766099E-3</v>
      </c>
      <c r="X4362" s="38">
        <v>5.4404091659089318E-3</v>
      </c>
      <c r="Y4362" s="38">
        <v>-8.7598460090375732E-4</v>
      </c>
      <c r="Z4362" s="38">
        <v>4.8078015727980525E-3</v>
      </c>
      <c r="AA4362" s="38">
        <v>7.6077182858251035E-3</v>
      </c>
      <c r="AB4362" s="38">
        <v>6.6141101036795592E-3</v>
      </c>
    </row>
    <row r="4363" spans="23:28" x14ac:dyDescent="0.25">
      <c r="W4363" s="37">
        <v>-3.4527136904362126E-4</v>
      </c>
      <c r="X4363" s="38">
        <v>-2.970497491536662E-3</v>
      </c>
      <c r="Y4363" s="38">
        <v>4.3415246653272337E-3</v>
      </c>
      <c r="Z4363" s="38">
        <v>-1.3730535355705798E-3</v>
      </c>
      <c r="AA4363" s="38">
        <v>1.9784408469684421E-3</v>
      </c>
      <c r="AB4363" s="38">
        <v>-2.3533959584834518E-3</v>
      </c>
    </row>
    <row r="4364" spans="23:28" x14ac:dyDescent="0.25">
      <c r="W4364" s="37">
        <v>-4.7759009567031174E-3</v>
      </c>
      <c r="X4364" s="38">
        <v>2.9752640764636453E-3</v>
      </c>
      <c r="Y4364" s="38">
        <v>-1.1744405828218443E-2</v>
      </c>
      <c r="Z4364" s="38">
        <v>5.5475824941197058E-3</v>
      </c>
      <c r="AA4364" s="38">
        <v>-1.9809235563036055E-3</v>
      </c>
      <c r="AB4364" s="38">
        <v>3.650123666251602E-4</v>
      </c>
    </row>
    <row r="4365" spans="23:28" x14ac:dyDescent="0.25">
      <c r="W4365" s="37">
        <v>2.045667147284257E-3</v>
      </c>
      <c r="X4365" s="38">
        <v>2.7568766861586482E-3</v>
      </c>
      <c r="Y4365" s="38">
        <v>1.2950330120068977E-2</v>
      </c>
      <c r="Z4365" s="38">
        <v>6.7695250489407041E-3</v>
      </c>
      <c r="AA4365" s="38">
        <v>2.9557183698751032E-3</v>
      </c>
      <c r="AB4365" s="38">
        <v>-1.2428096143697621E-2</v>
      </c>
    </row>
    <row r="4366" spans="23:28" x14ac:dyDescent="0.25">
      <c r="W4366" s="37">
        <v>2.3331127658806506E-3</v>
      </c>
      <c r="X4366" s="38">
        <v>3.4548770124965813E-3</v>
      </c>
      <c r="Y4366" s="38">
        <v>-5.3476100874344417E-3</v>
      </c>
      <c r="Z4366" s="38">
        <v>5.1878690233763333E-3</v>
      </c>
      <c r="AA4366" s="38">
        <v>-4.7361507667228585E-4</v>
      </c>
      <c r="AB4366" s="38">
        <v>7.2719672324514251E-3</v>
      </c>
    </row>
    <row r="4367" spans="23:28" x14ac:dyDescent="0.25">
      <c r="W4367" s="37">
        <v>4.7472035612358011E-3</v>
      </c>
      <c r="X4367" s="38">
        <v>6.2348661938594887E-3</v>
      </c>
      <c r="Y4367" s="38">
        <v>-3.8314220041356763E-4</v>
      </c>
      <c r="Z4367" s="38">
        <v>7.2298285779936119E-3</v>
      </c>
      <c r="AA4367" s="38">
        <v>-5.184807818196714E-3</v>
      </c>
      <c r="AB4367" s="38">
        <v>1.0958489182381891E-2</v>
      </c>
    </row>
    <row r="4368" spans="23:28" x14ac:dyDescent="0.25">
      <c r="W4368" s="37">
        <v>5.6238537717930737E-3</v>
      </c>
      <c r="X4368" s="38">
        <v>6.9430146939121187E-3</v>
      </c>
      <c r="Y4368" s="38">
        <v>9.710823490455369E-4</v>
      </c>
      <c r="Z4368" s="38">
        <v>1.4549561304494273E-2</v>
      </c>
      <c r="AA4368" s="38">
        <v>9.3045738695655012E-4</v>
      </c>
      <c r="AB4368" s="38">
        <v>-7.785349654217134E-3</v>
      </c>
    </row>
    <row r="4369" spans="23:28" x14ac:dyDescent="0.25">
      <c r="W4369" s="37">
        <v>-3.1469727537129077E-3</v>
      </c>
      <c r="X4369" s="38">
        <v>-3.1165287302646902E-3</v>
      </c>
      <c r="Y4369" s="38">
        <v>-5.222363458366454E-3</v>
      </c>
      <c r="Z4369" s="38">
        <v>3.5732740487503176E-3</v>
      </c>
      <c r="AA4369" s="38">
        <v>6.7555646784137934E-3</v>
      </c>
      <c r="AB4369" s="38">
        <v>-4.2039345963654339E-3</v>
      </c>
    </row>
    <row r="4370" spans="23:28" x14ac:dyDescent="0.25">
      <c r="W4370" s="37">
        <v>2.1369171599857507E-3</v>
      </c>
      <c r="X4370" s="38">
        <v>2.9481495951367833E-3</v>
      </c>
      <c r="Y4370" s="38">
        <v>7.0783486040032597E-3</v>
      </c>
      <c r="Z4370" s="38">
        <v>3.272387029556921E-3</v>
      </c>
      <c r="AA4370" s="38">
        <v>-3.1963322579860688E-3</v>
      </c>
      <c r="AB4370" s="38">
        <v>-1.1208131783053977E-2</v>
      </c>
    </row>
    <row r="4371" spans="23:28" x14ac:dyDescent="0.25">
      <c r="W4371" s="37">
        <v>3.6860384307132333E-3</v>
      </c>
      <c r="X4371" s="38">
        <v>-9.7798675526282741E-3</v>
      </c>
      <c r="Y4371" s="38">
        <v>1.2116619455403998E-2</v>
      </c>
      <c r="Z4371" s="38">
        <v>-8.6697080102458141E-4</v>
      </c>
      <c r="AA4371" s="38">
        <v>5.9381719585042446E-3</v>
      </c>
      <c r="AB4371" s="38">
        <v>1.254715042602038E-3</v>
      </c>
    </row>
    <row r="4372" spans="23:28" x14ac:dyDescent="0.25">
      <c r="W4372" s="37">
        <v>7.2939447500160884E-3</v>
      </c>
      <c r="X4372" s="38">
        <v>2.9485474558678107E-3</v>
      </c>
      <c r="Y4372" s="38">
        <v>-9.9089067084278206E-4</v>
      </c>
      <c r="Z4372" s="38">
        <v>5.9806737870814683E-3</v>
      </c>
      <c r="AA4372" s="38">
        <v>7.9204287577420464E-3</v>
      </c>
      <c r="AB4372" s="38">
        <v>4.2693779086097495E-3</v>
      </c>
    </row>
    <row r="4373" spans="23:28" x14ac:dyDescent="0.25">
      <c r="W4373" s="37">
        <v>-6.1753592808614479E-3</v>
      </c>
      <c r="X4373" s="38">
        <v>-1.6672256399251637E-3</v>
      </c>
      <c r="Y4373" s="38">
        <v>-6.1119595165691877E-4</v>
      </c>
      <c r="Z4373" s="38">
        <v>-3.285534179821116E-3</v>
      </c>
      <c r="AA4373" s="38">
        <v>2.6751712685916572E-3</v>
      </c>
      <c r="AB4373" s="38">
        <v>8.4517043104497132E-4</v>
      </c>
    </row>
    <row r="4374" spans="23:28" x14ac:dyDescent="0.25">
      <c r="W4374" s="37">
        <v>6.6131004723487419E-3</v>
      </c>
      <c r="X4374" s="38">
        <v>-4.9382839663157938E-3</v>
      </c>
      <c r="Y4374" s="38">
        <v>1.585339942315477E-3</v>
      </c>
      <c r="Z4374" s="38">
        <v>3.4798389318268161E-3</v>
      </c>
      <c r="AA4374" s="38">
        <v>2.4673851986415684E-3</v>
      </c>
      <c r="AB4374" s="38">
        <v>-4.9409572703676529E-3</v>
      </c>
    </row>
    <row r="4375" spans="23:28" x14ac:dyDescent="0.25">
      <c r="W4375" s="37">
        <v>1.461751653549436E-3</v>
      </c>
      <c r="X4375" s="38">
        <v>4.5095458588330067E-3</v>
      </c>
      <c r="Y4375" s="38">
        <v>7.2142689605731005E-3</v>
      </c>
      <c r="Z4375" s="38">
        <v>-6.8714086516309184E-3</v>
      </c>
      <c r="AA4375" s="38">
        <v>8.9628733950201413E-3</v>
      </c>
      <c r="AB4375" s="38">
        <v>6.8012332384445474E-3</v>
      </c>
    </row>
    <row r="4376" spans="23:28" x14ac:dyDescent="0.25">
      <c r="W4376" s="37">
        <v>6.6302460845676248E-3</v>
      </c>
      <c r="X4376" s="38">
        <v>-3.4302827927822363E-3</v>
      </c>
      <c r="Y4376" s="38">
        <v>-1.0110288480485905E-3</v>
      </c>
      <c r="Z4376" s="38">
        <v>-1.7510579895486445E-3</v>
      </c>
      <c r="AA4376" s="38">
        <v>9.6863429608754804E-3</v>
      </c>
      <c r="AB4376" s="38">
        <v>1.6920298902405192E-4</v>
      </c>
    </row>
    <row r="4377" spans="23:28" x14ac:dyDescent="0.25">
      <c r="W4377" s="37">
        <v>2.869017998804338E-4</v>
      </c>
      <c r="X4377" s="38">
        <v>-6.5395371550257542E-3</v>
      </c>
      <c r="Y4377" s="38">
        <v>-3.2931705044997213E-3</v>
      </c>
      <c r="Z4377" s="38">
        <v>1.9486676759071996E-3</v>
      </c>
      <c r="AA4377" s="38">
        <v>-1.7596991564380006E-3</v>
      </c>
      <c r="AB4377" s="38">
        <v>1.0712943518580141E-2</v>
      </c>
    </row>
    <row r="4378" spans="23:28" x14ac:dyDescent="0.25">
      <c r="W4378" s="37">
        <v>-2.8928299207123922E-3</v>
      </c>
      <c r="X4378" s="38">
        <v>4.1774357012182E-3</v>
      </c>
      <c r="Y4378" s="38">
        <v>-1.0898799818684348E-2</v>
      </c>
      <c r="Z4378" s="38">
        <v>9.6930879165767689E-3</v>
      </c>
      <c r="AA4378" s="38">
        <v>-4.9925610109232367E-3</v>
      </c>
      <c r="AB4378" s="38">
        <v>7.1802418496066823E-3</v>
      </c>
    </row>
    <row r="4379" spans="23:28" x14ac:dyDescent="0.25">
      <c r="W4379" s="37">
        <v>-6.6245287007419386E-3</v>
      </c>
      <c r="X4379" s="38">
        <v>-2.6805496711167502E-3</v>
      </c>
      <c r="Y4379" s="38">
        <v>-5.3291500916624506E-3</v>
      </c>
      <c r="Z4379" s="38">
        <v>5.1252822602975354E-3</v>
      </c>
      <c r="AA4379" s="38">
        <v>7.7619191107340156E-3</v>
      </c>
      <c r="AB4379" s="38">
        <v>8.4177799216253336E-3</v>
      </c>
    </row>
    <row r="4380" spans="23:28" x14ac:dyDescent="0.25">
      <c r="W4380" s="37">
        <v>2.3280280083767136E-3</v>
      </c>
      <c r="X4380" s="38">
        <v>-5.2741547253608578E-3</v>
      </c>
      <c r="Y4380" s="38">
        <v>4.3464913419971711E-3</v>
      </c>
      <c r="Z4380" s="38">
        <v>1.0209953719197073E-3</v>
      </c>
      <c r="AA4380" s="38">
        <v>7.9892629547510287E-3</v>
      </c>
      <c r="AB4380" s="38">
        <v>9.3226762272606719E-4</v>
      </c>
    </row>
    <row r="4381" spans="23:28" x14ac:dyDescent="0.25">
      <c r="W4381" s="37">
        <v>3.2129373857955213E-3</v>
      </c>
      <c r="X4381" s="38">
        <v>-1.2751093638362363E-3</v>
      </c>
      <c r="Y4381" s="38">
        <v>-3.1006238641079105E-3</v>
      </c>
      <c r="Z4381" s="38">
        <v>-7.3328161253528382E-3</v>
      </c>
      <c r="AA4381" s="38">
        <v>2.4011637980118393E-3</v>
      </c>
      <c r="AB4381" s="38">
        <v>1.7149667454656445E-2</v>
      </c>
    </row>
    <row r="4382" spans="23:28" x14ac:dyDescent="0.25">
      <c r="W4382" s="37">
        <v>-9.2902053893485553E-4</v>
      </c>
      <c r="X4382" s="38">
        <v>-3.0063398046331711E-4</v>
      </c>
      <c r="Y4382" s="38">
        <v>-7.475334372835641E-3</v>
      </c>
      <c r="Z4382" s="38">
        <v>8.6166590684399122E-3</v>
      </c>
      <c r="AA4382" s="38">
        <v>2.4512118362588807E-3</v>
      </c>
      <c r="AB4382" s="38">
        <v>-3.8460211463767335E-3</v>
      </c>
    </row>
    <row r="4383" spans="23:28" x14ac:dyDescent="0.25">
      <c r="W4383" s="37">
        <v>-6.2487888817500782E-3</v>
      </c>
      <c r="X4383" s="38">
        <v>2.4017560079082614E-3</v>
      </c>
      <c r="Y4383" s="38">
        <v>-2.0398651231029368E-3</v>
      </c>
      <c r="Z4383" s="38">
        <v>1.1705910231586313E-2</v>
      </c>
      <c r="AA4383" s="38">
        <v>-3.3355591621249915E-3</v>
      </c>
      <c r="AB4383" s="38">
        <v>-2.9170291519345481E-3</v>
      </c>
    </row>
    <row r="4384" spans="23:28" x14ac:dyDescent="0.25">
      <c r="W4384" s="37">
        <v>-1.2248013581498526E-3</v>
      </c>
      <c r="X4384" s="38">
        <v>-5.8028516852791645E-3</v>
      </c>
      <c r="Y4384" s="38">
        <v>5.6831134957552425E-3</v>
      </c>
      <c r="Z4384" s="38">
        <v>-1.256574844471179E-2</v>
      </c>
      <c r="AA4384" s="38">
        <v>-1.9392124962806703E-2</v>
      </c>
      <c r="AB4384" s="38">
        <v>7.3943879193724572E-3</v>
      </c>
    </row>
    <row r="4385" spans="23:28" x14ac:dyDescent="0.25">
      <c r="W4385" s="37">
        <v>2.620007444405928E-4</v>
      </c>
      <c r="X4385" s="38">
        <v>-4.5696599702205274E-4</v>
      </c>
      <c r="Y4385" s="38">
        <v>1.0227530101977755E-2</v>
      </c>
      <c r="Z4385" s="38">
        <v>-1.7270402933434526E-3</v>
      </c>
      <c r="AA4385" s="38">
        <v>-1.5518672479549423E-3</v>
      </c>
      <c r="AB4385" s="38">
        <v>5.232603425735215E-3</v>
      </c>
    </row>
    <row r="4386" spans="23:28" x14ac:dyDescent="0.25">
      <c r="W4386" s="37">
        <v>2.6319858078204645E-5</v>
      </c>
      <c r="X4386" s="38">
        <v>3.0461486883505131E-3</v>
      </c>
      <c r="Y4386" s="38">
        <v>1.562357442758512E-2</v>
      </c>
      <c r="Z4386" s="38">
        <v>5.860675001559866E-3</v>
      </c>
      <c r="AA4386" s="38">
        <v>-6.2092684710398317E-3</v>
      </c>
      <c r="AB4386" s="38">
        <v>-8.1389367515963384E-3</v>
      </c>
    </row>
    <row r="4387" spans="23:28" x14ac:dyDescent="0.25">
      <c r="W4387" s="37">
        <v>1.8099628050404133E-4</v>
      </c>
      <c r="X4387" s="38">
        <v>8.155127386795356E-3</v>
      </c>
      <c r="Y4387" s="38">
        <v>1.0733871991354681E-2</v>
      </c>
      <c r="Z4387" s="38">
        <v>8.5416173381527177E-4</v>
      </c>
      <c r="AA4387" s="38">
        <v>-1.2230312571674586E-2</v>
      </c>
      <c r="AB4387" s="38">
        <v>4.9303204981573801E-3</v>
      </c>
    </row>
    <row r="4388" spans="23:28" x14ac:dyDescent="0.25">
      <c r="W4388" s="37">
        <v>4.2329397410852832E-3</v>
      </c>
      <c r="X4388" s="38">
        <v>-3.5273063096828991E-3</v>
      </c>
      <c r="Y4388" s="38">
        <v>1.0022274221260887E-3</v>
      </c>
      <c r="Z4388" s="38">
        <v>1.3560206092125736E-2</v>
      </c>
      <c r="AA4388" s="38">
        <v>1.4734112770482897E-2</v>
      </c>
      <c r="AB4388" s="38">
        <v>4.149262932866259E-3</v>
      </c>
    </row>
    <row r="4389" spans="23:28" x14ac:dyDescent="0.25">
      <c r="W4389" s="37">
        <v>-1.3868958239996573E-3</v>
      </c>
      <c r="X4389" s="38">
        <v>2.4224393157746818E-3</v>
      </c>
      <c r="Y4389" s="38">
        <v>1.3897021881851835E-2</v>
      </c>
      <c r="Z4389" s="38">
        <v>2.3510555077620662E-3</v>
      </c>
      <c r="AA4389" s="38">
        <v>-1.3250811060890556E-3</v>
      </c>
      <c r="AB4389" s="38">
        <v>1.0128902685106732E-2</v>
      </c>
    </row>
    <row r="4390" spans="23:28" x14ac:dyDescent="0.25">
      <c r="W4390" s="37">
        <v>-1.8482163886816125E-3</v>
      </c>
      <c r="X4390" s="38">
        <v>7.059188217317582E-5</v>
      </c>
      <c r="Y4390" s="38">
        <v>2.5095860274210284E-3</v>
      </c>
      <c r="Z4390" s="38">
        <v>-1.9837074288887382E-3</v>
      </c>
      <c r="AA4390" s="38">
        <v>4.6006264857249334E-3</v>
      </c>
      <c r="AB4390" s="38">
        <v>9.2548463966195412E-4</v>
      </c>
    </row>
    <row r="4391" spans="23:28" x14ac:dyDescent="0.25">
      <c r="W4391" s="37">
        <v>5.3029723085259318E-3</v>
      </c>
      <c r="X4391" s="38">
        <v>-3.3146524740222958E-3</v>
      </c>
      <c r="Y4391" s="38">
        <v>6.0923923324968203E-3</v>
      </c>
      <c r="Z4391" s="38">
        <v>3.266970801024581E-3</v>
      </c>
      <c r="AA4391" s="38">
        <v>-1.7688286642543972E-3</v>
      </c>
      <c r="AB4391" s="38">
        <v>-2.4552245484879675E-3</v>
      </c>
    </row>
    <row r="4392" spans="23:28" x14ac:dyDescent="0.25">
      <c r="W4392" s="37">
        <v>-9.4592379355308348E-4</v>
      </c>
      <c r="X4392" s="38">
        <v>-6.1229061177291433E-3</v>
      </c>
      <c r="Y4392" s="38">
        <v>-3.8788059505022844E-4</v>
      </c>
      <c r="Z4392" s="38">
        <v>7.6623254092846754E-4</v>
      </c>
      <c r="AA4392" s="38">
        <v>9.9953099525999269E-3</v>
      </c>
      <c r="AB4392" s="38">
        <v>1.6798394452859064E-2</v>
      </c>
    </row>
    <row r="4393" spans="23:28" x14ac:dyDescent="0.25">
      <c r="W4393" s="37">
        <v>-3.4460607366927436E-4</v>
      </c>
      <c r="X4393" s="38">
        <v>-1.689947302769724E-3</v>
      </c>
      <c r="Y4393" s="38">
        <v>-1.225873090285313E-3</v>
      </c>
      <c r="Z4393" s="38">
        <v>7.7384986828576072E-3</v>
      </c>
      <c r="AA4393" s="38">
        <v>8.2289068051148197E-3</v>
      </c>
      <c r="AB4393" s="38">
        <v>-1.1276783285314741E-2</v>
      </c>
    </row>
    <row r="4394" spans="23:28" x14ac:dyDescent="0.25">
      <c r="W4394" s="37">
        <v>-1.0650636341015345E-4</v>
      </c>
      <c r="X4394" s="38">
        <v>-3.364359961087757E-4</v>
      </c>
      <c r="Y4394" s="38">
        <v>-8.537894690968096E-3</v>
      </c>
      <c r="Z4394" s="38">
        <v>-3.1637966814458199E-3</v>
      </c>
      <c r="AA4394" s="38">
        <v>-9.3274193967692563E-3</v>
      </c>
      <c r="AB4394" s="38">
        <v>-2.5551834163376041E-3</v>
      </c>
    </row>
    <row r="4395" spans="23:28" x14ac:dyDescent="0.25">
      <c r="W4395" s="37">
        <v>9.4512633948761588E-5</v>
      </c>
      <c r="X4395" s="38">
        <v>-3.472041819099104E-3</v>
      </c>
      <c r="Y4395" s="38">
        <v>-9.1819209792120085E-4</v>
      </c>
      <c r="Z4395" s="38">
        <v>-3.033144829868252E-3</v>
      </c>
      <c r="AA4395" s="38">
        <v>1.5475815563229843E-3</v>
      </c>
      <c r="AB4395" s="38">
        <v>9.8765499741275561E-4</v>
      </c>
    </row>
    <row r="4396" spans="23:28" x14ac:dyDescent="0.25">
      <c r="W4396" s="37">
        <v>3.2976389911695148E-3</v>
      </c>
      <c r="X4396" s="38">
        <v>7.9548017836495993E-3</v>
      </c>
      <c r="Y4396" s="38">
        <v>1.936733859159722E-3</v>
      </c>
      <c r="Z4396" s="38">
        <v>-9.4242255014876722E-3</v>
      </c>
      <c r="AA4396" s="38">
        <v>5.1406426028814166E-3</v>
      </c>
      <c r="AB4396" s="38">
        <v>9.2048407203823446E-3</v>
      </c>
    </row>
    <row r="4397" spans="23:28" x14ac:dyDescent="0.25">
      <c r="W4397" s="37">
        <v>6.861455540260067E-4</v>
      </c>
      <c r="X4397" s="38">
        <v>3.3509209086114424E-3</v>
      </c>
      <c r="Y4397" s="38">
        <v>3.0600295377131263E-3</v>
      </c>
      <c r="Z4397" s="38">
        <v>-1.2487920345546445E-2</v>
      </c>
      <c r="AA4397" s="38">
        <v>-2.795757963322109E-5</v>
      </c>
      <c r="AB4397" s="38">
        <v>-4.3450273516224113E-3</v>
      </c>
    </row>
    <row r="4398" spans="23:28" x14ac:dyDescent="0.25">
      <c r="W4398" s="37">
        <v>2.9863235249635179E-3</v>
      </c>
      <c r="X4398" s="38">
        <v>6.0248829302290688E-3</v>
      </c>
      <c r="Y4398" s="38">
        <v>-1.8720223005824668E-3</v>
      </c>
      <c r="Z4398" s="38">
        <v>-8.4076304544112648E-3</v>
      </c>
      <c r="AA4398" s="38">
        <v>6.2937414587475359E-3</v>
      </c>
      <c r="AB4398" s="38">
        <v>-1.3492629328662588E-3</v>
      </c>
    </row>
    <row r="4399" spans="23:28" x14ac:dyDescent="0.25">
      <c r="W4399" s="37">
        <v>4.066815486110863E-3</v>
      </c>
      <c r="X4399" s="38">
        <v>-7.9887312424252732E-3</v>
      </c>
      <c r="Y4399" s="38">
        <v>-3.2592737074504836E-3</v>
      </c>
      <c r="Z4399" s="38">
        <v>-5.9493123596330417E-4</v>
      </c>
      <c r="AA4399" s="38">
        <v>3.6410579160554334E-3</v>
      </c>
      <c r="AB4399" s="38">
        <v>3.9734419750733652E-3</v>
      </c>
    </row>
    <row r="4400" spans="23:28" x14ac:dyDescent="0.25">
      <c r="W4400" s="37">
        <v>-2.4726388664945255E-3</v>
      </c>
      <c r="X4400" s="38">
        <v>7.9151247134868746E-3</v>
      </c>
      <c r="Y4400" s="38">
        <v>4.1218309723295536E-3</v>
      </c>
      <c r="Z4400" s="38">
        <v>1.0474762446676322E-3</v>
      </c>
      <c r="AA4400" s="38">
        <v>8.6885908932425072E-3</v>
      </c>
      <c r="AB4400" s="38">
        <v>-7.6448941136855863E-3</v>
      </c>
    </row>
    <row r="4401" spans="23:28" x14ac:dyDescent="0.25">
      <c r="W4401" s="37">
        <v>4.5427582926989996E-3</v>
      </c>
      <c r="X4401" s="38">
        <v>-4.4575155991187785E-3</v>
      </c>
      <c r="Y4401" s="38">
        <v>-1.4148042368527967E-3</v>
      </c>
      <c r="Z4401" s="38">
        <v>1.9459244825458154E-2</v>
      </c>
      <c r="AA4401" s="38">
        <v>1.6329940227558836E-3</v>
      </c>
      <c r="AB4401" s="38">
        <v>-1.0705436439924233E-2</v>
      </c>
    </row>
    <row r="4402" spans="23:28" x14ac:dyDescent="0.25">
      <c r="W4402" s="37">
        <v>6.6847337757266357E-3</v>
      </c>
      <c r="X4402" s="38">
        <v>5.886590900241572E-3</v>
      </c>
      <c r="Y4402" s="38">
        <v>-1.1516864169103793E-2</v>
      </c>
      <c r="Z4402" s="38">
        <v>-3.4450955824184351E-3</v>
      </c>
      <c r="AA4402" s="38">
        <v>3.1792346963891759E-3</v>
      </c>
      <c r="AB4402" s="38">
        <v>5.1065942137815002E-3</v>
      </c>
    </row>
    <row r="4403" spans="23:28" x14ac:dyDescent="0.25">
      <c r="W4403" s="37">
        <v>1.5260334430407965E-3</v>
      </c>
      <c r="X4403" s="38">
        <v>-2.103804215243144E-3</v>
      </c>
      <c r="Y4403" s="38">
        <v>-1.3397056176894693E-3</v>
      </c>
      <c r="Z4403" s="38">
        <v>-6.3116121092833058E-3</v>
      </c>
      <c r="AA4403" s="38">
        <v>3.0239308772142971E-4</v>
      </c>
      <c r="AB4403" s="38">
        <v>-3.8561998131750441E-3</v>
      </c>
    </row>
    <row r="4404" spans="23:28" x14ac:dyDescent="0.25">
      <c r="W4404" s="37">
        <v>-2.7925699077983148E-3</v>
      </c>
      <c r="X4404" s="38">
        <v>-3.2317230372646008E-3</v>
      </c>
      <c r="Y4404" s="38">
        <v>8.3205977312478356E-3</v>
      </c>
      <c r="Z4404" s="38">
        <v>8.0314442000882988E-3</v>
      </c>
      <c r="AA4404" s="38">
        <v>-1.7722512747161091E-3</v>
      </c>
      <c r="AB4404" s="38">
        <v>-7.900433987391443E-3</v>
      </c>
    </row>
    <row r="4405" spans="23:28" x14ac:dyDescent="0.25">
      <c r="W4405" s="37">
        <v>3.6260287879471432E-3</v>
      </c>
      <c r="X4405" s="38">
        <v>4.6442189912122549E-3</v>
      </c>
      <c r="Y4405" s="38">
        <v>-8.5560091787978305E-3</v>
      </c>
      <c r="Z4405" s="38">
        <v>2.1643853638863217E-3</v>
      </c>
      <c r="AA4405" s="38">
        <v>-1.5649989367276431E-2</v>
      </c>
      <c r="AB4405" s="38">
        <v>6.2965424070956944E-3</v>
      </c>
    </row>
    <row r="4406" spans="23:28" x14ac:dyDescent="0.25">
      <c r="W4406" s="37">
        <v>6.7056335547007618E-3</v>
      </c>
      <c r="X4406" s="38">
        <v>3.9826801483068257E-3</v>
      </c>
      <c r="Y4406" s="38">
        <v>-5.2527434781462949E-3</v>
      </c>
      <c r="Z4406" s="38">
        <v>-1.4244490595672688E-3</v>
      </c>
      <c r="AA4406" s="38">
        <v>-7.3645217379555107E-3</v>
      </c>
      <c r="AB4406" s="38">
        <v>-1.3335505592418485E-3</v>
      </c>
    </row>
    <row r="4407" spans="23:28" x14ac:dyDescent="0.25">
      <c r="W4407" s="37">
        <v>6.1543412948580224E-3</v>
      </c>
      <c r="X4407" s="38">
        <v>2.7769005262380233E-3</v>
      </c>
      <c r="Y4407" s="38">
        <v>3.5153843264684841E-3</v>
      </c>
      <c r="Z4407" s="38">
        <v>2.985230322184361E-3</v>
      </c>
      <c r="AA4407" s="38">
        <v>1.5048829628620296E-3</v>
      </c>
      <c r="AB4407" s="38">
        <v>4.1172345085091367E-3</v>
      </c>
    </row>
    <row r="4408" spans="23:28" x14ac:dyDescent="0.25">
      <c r="W4408" s="37">
        <v>6.4871505537652408E-3</v>
      </c>
      <c r="X4408" s="38">
        <v>-2.3386837503712736E-3</v>
      </c>
      <c r="Y4408" s="38">
        <v>7.4000540330744122E-4</v>
      </c>
      <c r="Z4408" s="38">
        <v>-7.7013542537941251E-3</v>
      </c>
      <c r="AA4408" s="38">
        <v>-9.4352115765213972E-4</v>
      </c>
      <c r="AB4408" s="38">
        <v>6.3897769827111917E-3</v>
      </c>
    </row>
    <row r="4409" spans="23:28" x14ac:dyDescent="0.25">
      <c r="W4409" s="37">
        <v>-3.2446476188866657E-3</v>
      </c>
      <c r="X4409" s="38">
        <v>7.6373198205837971E-3</v>
      </c>
      <c r="Y4409" s="38">
        <v>2.9562414197731417E-3</v>
      </c>
      <c r="Z4409" s="38">
        <v>-8.6457237209004237E-3</v>
      </c>
      <c r="AA4409" s="38">
        <v>1.0467573848553001E-3</v>
      </c>
      <c r="AB4409" s="38">
        <v>-9.6591633983858626E-3</v>
      </c>
    </row>
    <row r="4410" spans="23:28" x14ac:dyDescent="0.25">
      <c r="W4410" s="37">
        <v>2.1817580682167315E-3</v>
      </c>
      <c r="X4410" s="38">
        <v>1.9978892148865271E-3</v>
      </c>
      <c r="Y4410" s="38">
        <v>-4.0929226742686294E-3</v>
      </c>
      <c r="Z4410" s="38">
        <v>5.9276706436605306E-3</v>
      </c>
      <c r="AA4410" s="38">
        <v>3.655810283916071E-3</v>
      </c>
      <c r="AB4410" s="38">
        <v>-1.0705436439924233E-2</v>
      </c>
    </row>
    <row r="4411" spans="23:28" x14ac:dyDescent="0.25">
      <c r="W4411" s="37">
        <v>4.8151112105173522E-3</v>
      </c>
      <c r="X4411" s="38">
        <v>4.0708635267728815E-3</v>
      </c>
      <c r="Y4411" s="38">
        <v>7.3832470234752702E-3</v>
      </c>
      <c r="Z4411" s="38">
        <v>9.9385224151148574E-3</v>
      </c>
      <c r="AA4411" s="38">
        <v>1.3516600266564637E-3</v>
      </c>
      <c r="AB4411" s="38">
        <v>-3.0388210085344324E-3</v>
      </c>
    </row>
    <row r="4412" spans="23:28" x14ac:dyDescent="0.25">
      <c r="W4412" s="37">
        <v>-1.5449082275168621E-3</v>
      </c>
      <c r="X4412" s="38">
        <v>3.059005585124396E-3</v>
      </c>
      <c r="Y4412" s="38">
        <v>-2.9867111295028732E-3</v>
      </c>
      <c r="Z4412" s="38">
        <v>1.1006119705899618E-2</v>
      </c>
      <c r="AA4412" s="38">
        <v>1.493733026664704E-2</v>
      </c>
      <c r="AB4412" s="38">
        <v>4.6867451693618934E-3</v>
      </c>
    </row>
    <row r="4413" spans="23:28" x14ac:dyDescent="0.25">
      <c r="W4413" s="37">
        <v>3.6601346801020552E-3</v>
      </c>
      <c r="X4413" s="38">
        <v>2.5023548212411697E-3</v>
      </c>
      <c r="Y4413" s="38">
        <v>-9.0207667194103121E-3</v>
      </c>
      <c r="Z4413" s="38">
        <v>4.1740683362433625E-3</v>
      </c>
      <c r="AA4413" s="38">
        <v>4.9932717193849384E-3</v>
      </c>
      <c r="AB4413" s="38">
        <v>-1.8179529180191459E-2</v>
      </c>
    </row>
    <row r="4414" spans="23:28" x14ac:dyDescent="0.25">
      <c r="W4414" s="37">
        <v>-1.7846284072234994E-3</v>
      </c>
      <c r="X4414" s="38">
        <v>-2.2260292118735374E-3</v>
      </c>
      <c r="Y4414" s="38">
        <v>4.9390127838283664E-3</v>
      </c>
      <c r="Z4414" s="38">
        <v>-7.9481686831684786E-3</v>
      </c>
      <c r="AA4414" s="38">
        <v>-1.8823201016057289E-4</v>
      </c>
      <c r="AB4414" s="38">
        <v>5.9352248889685145E-3</v>
      </c>
    </row>
    <row r="4415" spans="23:28" x14ac:dyDescent="0.25">
      <c r="W4415" s="37">
        <v>-1.4420583147526486E-3</v>
      </c>
      <c r="X4415" s="38">
        <v>-2.4285403239664442E-3</v>
      </c>
      <c r="Y4415" s="38">
        <v>1.407588445593865E-3</v>
      </c>
      <c r="Z4415" s="38">
        <v>2.2100196766416044E-3</v>
      </c>
      <c r="AA4415" s="38">
        <v>-1.167377166338265E-2</v>
      </c>
      <c r="AB4415" s="38">
        <v>1.5334209164290223E-2</v>
      </c>
    </row>
    <row r="4416" spans="23:28" x14ac:dyDescent="0.25">
      <c r="W4416" s="37">
        <v>-5.8187799686507781E-3</v>
      </c>
      <c r="X4416" s="38">
        <v>-5.7146901074011103E-3</v>
      </c>
      <c r="Y4416" s="38">
        <v>4.3828066946422044E-3</v>
      </c>
      <c r="Z4416" s="38">
        <v>-1.1002757075119008E-3</v>
      </c>
      <c r="AA4416" s="38">
        <v>-2.4202018575044349E-3</v>
      </c>
      <c r="AB4416" s="38">
        <v>5.886930720304372E-3</v>
      </c>
    </row>
    <row r="4417" spans="23:28" x14ac:dyDescent="0.25">
      <c r="W4417" s="37">
        <v>-7.8359745521098378E-3</v>
      </c>
      <c r="X4417" s="38">
        <v>-1.5888655727758303E-4</v>
      </c>
      <c r="Y4417" s="38">
        <v>-5.4281998149657744E-3</v>
      </c>
      <c r="Z4417" s="38">
        <v>-7.9366324613773034E-3</v>
      </c>
      <c r="AA4417" s="38">
        <v>7.7979329181369393E-3</v>
      </c>
      <c r="AB4417" s="38">
        <v>-2.288047911509784E-3</v>
      </c>
    </row>
    <row r="4418" spans="23:28" x14ac:dyDescent="0.25">
      <c r="W4418" s="37">
        <v>-4.2105771173373712E-5</v>
      </c>
      <c r="X4418" s="38">
        <v>1.9133465346167213E-3</v>
      </c>
      <c r="Y4418" s="38">
        <v>-9.9960369238455311E-3</v>
      </c>
      <c r="Z4418" s="38">
        <v>-2.1647140480927202E-4</v>
      </c>
      <c r="AA4418" s="38">
        <v>5.8266009692568331E-3</v>
      </c>
      <c r="AB4418" s="38">
        <v>4.1843768179991459E-3</v>
      </c>
    </row>
    <row r="4419" spans="23:28" x14ac:dyDescent="0.25">
      <c r="W4419" s="37">
        <v>2.5070067204054792E-3</v>
      </c>
      <c r="X4419" s="38">
        <v>-8.7403283143648869E-3</v>
      </c>
      <c r="Y4419" s="38">
        <v>-4.8251275252041538E-4</v>
      </c>
      <c r="Z4419" s="38">
        <v>-1.4341361740378489E-3</v>
      </c>
      <c r="AA4419" s="38">
        <v>-3.7134061893913895E-3</v>
      </c>
      <c r="AB4419" s="38">
        <v>1.5905824310617753E-2</v>
      </c>
    </row>
    <row r="4420" spans="23:28" x14ac:dyDescent="0.25">
      <c r="W4420" s="37">
        <v>-5.4091573019977661E-4</v>
      </c>
      <c r="X4420" s="38">
        <v>-3.977488451913814E-3</v>
      </c>
      <c r="Y4420" s="38">
        <v>3.7716401634985235E-3</v>
      </c>
      <c r="Z4420" s="38">
        <v>-1.1618950299333665E-2</v>
      </c>
      <c r="AA4420" s="38">
        <v>-1.4217382416874171E-2</v>
      </c>
      <c r="AB4420" s="38">
        <v>5.6909368858090604E-3</v>
      </c>
    </row>
    <row r="4421" spans="23:28" x14ac:dyDescent="0.25">
      <c r="W4421" s="37">
        <v>-3.851083056375501E-4</v>
      </c>
      <c r="X4421" s="38">
        <v>5.8613785202178406E-3</v>
      </c>
      <c r="Y4421" s="38">
        <v>-4.6085439198090168E-3</v>
      </c>
      <c r="Z4421" s="38">
        <v>-4.6433033268556759E-3</v>
      </c>
      <c r="AA4421" s="38">
        <v>7.2455021983012556E-3</v>
      </c>
      <c r="AB4421" s="38">
        <v>1.6931690801233344E-3</v>
      </c>
    </row>
    <row r="4422" spans="23:28" x14ac:dyDescent="0.25">
      <c r="W4422" s="37">
        <v>1.0058874308923259E-2</v>
      </c>
      <c r="X4422" s="38">
        <v>2.0835001239684061E-3</v>
      </c>
      <c r="Y4422" s="38">
        <v>8.7139096813516523E-4</v>
      </c>
      <c r="Z4422" s="38">
        <v>7.583035674843995E-3</v>
      </c>
      <c r="AA4422" s="38">
        <v>-9.2035636806860575E-3</v>
      </c>
      <c r="AB4422" s="38">
        <v>1.0497782935896248E-2</v>
      </c>
    </row>
    <row r="4423" spans="23:28" x14ac:dyDescent="0.25">
      <c r="W4423" s="37">
        <v>-9.5262426839472008E-4</v>
      </c>
      <c r="X4423" s="38">
        <v>-3.9712098825693829E-3</v>
      </c>
      <c r="Y4423" s="38">
        <v>-2.5255253780997002E-4</v>
      </c>
      <c r="Z4423" s="38">
        <v>3.035225216382241E-3</v>
      </c>
      <c r="AA4423" s="38">
        <v>2.4209660442546009E-3</v>
      </c>
      <c r="AB4423" s="38">
        <v>-9.6532320288679344E-5</v>
      </c>
    </row>
    <row r="4424" spans="23:28" x14ac:dyDescent="0.25">
      <c r="W4424" s="37">
        <v>1.0003255615627859E-2</v>
      </c>
      <c r="X4424" s="38">
        <v>3.9471615403053875E-3</v>
      </c>
      <c r="Y4424" s="38">
        <v>-3.7434167115374291E-3</v>
      </c>
      <c r="Z4424" s="38">
        <v>3.6068891639217324E-3</v>
      </c>
      <c r="AA4424" s="38">
        <v>-4.5879290008917452E-3</v>
      </c>
      <c r="AB4424" s="38">
        <v>1.9650082357533395E-3</v>
      </c>
    </row>
    <row r="4425" spans="23:28" x14ac:dyDescent="0.25">
      <c r="W4425" s="37">
        <v>7.3691611441958219E-3</v>
      </c>
      <c r="X4425" s="38">
        <v>4.4427597574904203E-3</v>
      </c>
      <c r="Y4425" s="38">
        <v>4.5336332510065407E-3</v>
      </c>
      <c r="Z4425" s="38">
        <v>3.695039145742339E-3</v>
      </c>
      <c r="AA4425" s="38">
        <v>4.8991652111988514E-3</v>
      </c>
      <c r="AB4425" s="38">
        <v>3.871747535537361E-3</v>
      </c>
    </row>
    <row r="4426" spans="23:28" x14ac:dyDescent="0.25">
      <c r="W4426" s="37">
        <v>5.5649751311633733E-3</v>
      </c>
      <c r="X4426" s="38">
        <v>-3.912555400551355E-3</v>
      </c>
      <c r="Y4426" s="38">
        <v>-1.6752308483286469E-3</v>
      </c>
      <c r="Z4426" s="38">
        <v>1.1143407933388515E-3</v>
      </c>
      <c r="AA4426" s="38">
        <v>-1.0961532538104803E-2</v>
      </c>
      <c r="AB4426" s="38">
        <v>1.4818098774309328E-2</v>
      </c>
    </row>
    <row r="4427" spans="23:28" x14ac:dyDescent="0.25">
      <c r="W4427" s="37">
        <v>1.2253674549341667E-3</v>
      </c>
      <c r="X4427" s="38">
        <v>1.9578251842867758E-3</v>
      </c>
      <c r="Y4427" s="38">
        <v>3.1756944911681788E-3</v>
      </c>
      <c r="Z4427" s="38">
        <v>-6.225919495762356E-4</v>
      </c>
      <c r="AA4427" s="38">
        <v>8.1515160819515577E-3</v>
      </c>
      <c r="AB4427" s="38">
        <v>6.1936406133430866E-3</v>
      </c>
    </row>
    <row r="4428" spans="23:28" x14ac:dyDescent="0.25">
      <c r="W4428" s="37">
        <v>-2.1300307571451406E-3</v>
      </c>
      <c r="X4428" s="38">
        <v>5.8558629714534618E-3</v>
      </c>
      <c r="Y4428" s="38">
        <v>6.7425519028380225E-3</v>
      </c>
      <c r="Z4428" s="38">
        <v>-3.7341634939992221E-3</v>
      </c>
      <c r="AA4428" s="38">
        <v>-2.9825260607060046E-3</v>
      </c>
      <c r="AB4428" s="38">
        <v>1.5289186002395581E-3</v>
      </c>
    </row>
    <row r="4429" spans="23:28" x14ac:dyDescent="0.25">
      <c r="W4429" s="37">
        <v>1.0070463304000449E-4</v>
      </c>
      <c r="X4429" s="38">
        <v>8.3747901114984407E-3</v>
      </c>
      <c r="Y4429" s="38">
        <v>8.0349367004178933E-3</v>
      </c>
      <c r="Z4429" s="38">
        <v>5.6096241845181791E-3</v>
      </c>
      <c r="AA4429" s="38">
        <v>-4.8380240367725492E-3</v>
      </c>
      <c r="AB4429" s="38">
        <v>-6.9249420868014566E-3</v>
      </c>
    </row>
    <row r="4430" spans="23:28" x14ac:dyDescent="0.25">
      <c r="W4430" s="37">
        <v>-1.0537111484169145E-3</v>
      </c>
      <c r="X4430" s="38">
        <v>7.7560022216639473E-3</v>
      </c>
      <c r="Y4430" s="38">
        <v>-3.1879880152213443E-3</v>
      </c>
      <c r="Z4430" s="38">
        <v>1.277646057436068E-2</v>
      </c>
      <c r="AA4430" s="38">
        <v>-3.0380976421758533E-3</v>
      </c>
      <c r="AB4430" s="38">
        <v>-2.9984573972215004E-4</v>
      </c>
    </row>
    <row r="4431" spans="23:28" x14ac:dyDescent="0.25">
      <c r="W4431" s="37">
        <v>2.4089754469954639E-3</v>
      </c>
      <c r="X4431" s="38">
        <v>6.8647287823987426E-3</v>
      </c>
      <c r="Y4431" s="38">
        <v>-5.4162304326804593E-3</v>
      </c>
      <c r="Z4431" s="38">
        <v>-2.963548018141228E-3</v>
      </c>
      <c r="AA4431" s="38">
        <v>-1.2619084449298681E-2</v>
      </c>
      <c r="AB4431" s="38">
        <v>1.2628763128201536E-2</v>
      </c>
    </row>
    <row r="4432" spans="23:28" x14ac:dyDescent="0.25">
      <c r="W4432" s="37">
        <v>7.2368624068971247E-3</v>
      </c>
      <c r="X4432" s="38">
        <v>2.3830184025209747E-3</v>
      </c>
      <c r="Y4432" s="38">
        <v>3.7188144670413752E-3</v>
      </c>
      <c r="Z4432" s="38">
        <v>3.653668819271115E-3</v>
      </c>
      <c r="AA4432" s="38">
        <v>5.8841741666663437E-3</v>
      </c>
      <c r="AB4432" s="38">
        <v>-1.6356406455211982E-3</v>
      </c>
    </row>
    <row r="4433" spans="23:28" x14ac:dyDescent="0.25">
      <c r="W4433" s="37">
        <v>7.1938082919572469E-3</v>
      </c>
      <c r="X4433" s="38">
        <v>7.387288876794627E-3</v>
      </c>
      <c r="Y4433" s="38">
        <v>-2.8865261658178494E-3</v>
      </c>
      <c r="Z4433" s="38">
        <v>1.1784109820666344E-3</v>
      </c>
      <c r="AA4433" s="38">
        <v>-1.4496691877767445E-2</v>
      </c>
      <c r="AB4433" s="38">
        <v>1.1006049031857387E-5</v>
      </c>
    </row>
    <row r="4434" spans="23:28" x14ac:dyDescent="0.25">
      <c r="W4434" s="37">
        <v>5.0185870486515339E-3</v>
      </c>
      <c r="X4434" s="38">
        <v>-7.1752205005614087E-3</v>
      </c>
      <c r="Y4434" s="38">
        <v>-5.483308331755689E-3</v>
      </c>
      <c r="Z4434" s="38">
        <v>9.8363523359977986E-3</v>
      </c>
      <c r="AA4434" s="38">
        <v>9.2515797551721325E-3</v>
      </c>
      <c r="AB4434" s="38">
        <v>-1.5557692423602566E-2</v>
      </c>
    </row>
    <row r="4435" spans="23:28" x14ac:dyDescent="0.25">
      <c r="W4435" s="37">
        <v>-1.3727915620635031E-3</v>
      </c>
      <c r="X4435" s="38">
        <v>5.127679731027456E-3</v>
      </c>
      <c r="Y4435" s="38">
        <v>1.6349635205220694E-3</v>
      </c>
      <c r="Z4435" s="38">
        <v>6.216683358007867E-3</v>
      </c>
      <c r="AA4435" s="38">
        <v>6.8598626204300671E-3</v>
      </c>
      <c r="AB4435" s="38">
        <v>-1.2321580671699485E-2</v>
      </c>
    </row>
    <row r="4436" spans="23:28" x14ac:dyDescent="0.25">
      <c r="W4436" s="37">
        <v>-9.9363497611338952E-4</v>
      </c>
      <c r="X4436" s="38">
        <v>5.5468178359442391E-3</v>
      </c>
      <c r="Y4436" s="38">
        <v>3.3772675265514411E-3</v>
      </c>
      <c r="Z4436" s="38">
        <v>-2.6013368725842159E-3</v>
      </c>
      <c r="AA4436" s="38">
        <v>2.6295313692651688E-3</v>
      </c>
      <c r="AB4436" s="38">
        <v>-3.7289748626004437E-3</v>
      </c>
    </row>
    <row r="4437" spans="23:28" x14ac:dyDescent="0.25">
      <c r="W4437" s="37">
        <v>4.9515727960155343E-3</v>
      </c>
      <c r="X4437" s="38">
        <v>7.3606703588447991E-3</v>
      </c>
      <c r="Y4437" s="38">
        <v>4.556486133472936E-3</v>
      </c>
      <c r="Z4437" s="38">
        <v>1.4105912449223978E-3</v>
      </c>
      <c r="AA4437" s="38">
        <v>6.9260076235048472E-3</v>
      </c>
      <c r="AB4437" s="38">
        <v>8.5535748224756388E-4</v>
      </c>
    </row>
    <row r="4438" spans="23:28" x14ac:dyDescent="0.25">
      <c r="W4438" s="37">
        <v>1.8976199180528056E-3</v>
      </c>
      <c r="X4438" s="38">
        <v>1.1769880736901541E-3</v>
      </c>
      <c r="Y4438" s="38">
        <v>4.0807093574163449E-3</v>
      </c>
      <c r="Z4438" s="38">
        <v>1.5049233168894715E-3</v>
      </c>
      <c r="AA4438" s="38">
        <v>1.3424082827521487E-3</v>
      </c>
      <c r="AB4438" s="38">
        <v>4.1359652676750559E-3</v>
      </c>
    </row>
    <row r="4439" spans="23:28" x14ac:dyDescent="0.25">
      <c r="W4439" s="37">
        <v>2.5913471654333987E-3</v>
      </c>
      <c r="X4439" s="38">
        <v>4.8411982040997819E-3</v>
      </c>
      <c r="Y4439" s="38">
        <v>-5.5858624927590432E-3</v>
      </c>
      <c r="Z4439" s="38">
        <v>2.3638198679975173E-3</v>
      </c>
      <c r="AA4439" s="38">
        <v>2.887441875017248E-3</v>
      </c>
      <c r="AB4439" s="38">
        <v>5.7243990432983994E-3</v>
      </c>
    </row>
    <row r="4440" spans="23:28" x14ac:dyDescent="0.25">
      <c r="W4440" s="37">
        <v>-9.6815891538572013E-4</v>
      </c>
      <c r="X4440" s="38">
        <v>-1.5498567242721037E-3</v>
      </c>
      <c r="Y4440" s="38">
        <v>5.0177885946628524E-3</v>
      </c>
      <c r="Z4440" s="38">
        <v>4.4077044261313855E-3</v>
      </c>
      <c r="AA4440" s="38">
        <v>-1.7414630600716919E-3</v>
      </c>
      <c r="AB4440" s="38">
        <v>5.2397050161620429E-3</v>
      </c>
    </row>
    <row r="4441" spans="23:28" x14ac:dyDescent="0.25">
      <c r="W4441" s="37">
        <v>1.5726373840137967E-3</v>
      </c>
      <c r="X4441" s="38">
        <v>2.2595922271284521E-4</v>
      </c>
      <c r="Y4441" s="38">
        <v>-1.0999724640409112E-3</v>
      </c>
      <c r="Z4441" s="38">
        <v>-4.3788130748798732E-4</v>
      </c>
      <c r="AA4441" s="38">
        <v>6.5550058171618729E-3</v>
      </c>
      <c r="AB4441" s="38">
        <v>3.9410781745449642E-3</v>
      </c>
    </row>
    <row r="4442" spans="23:28" x14ac:dyDescent="0.25">
      <c r="W4442" s="37">
        <v>-3.5976533445151292E-3</v>
      </c>
      <c r="X4442" s="38">
        <v>1.6968557954678545E-3</v>
      </c>
      <c r="Y4442" s="38">
        <v>-5.1864923302186077E-3</v>
      </c>
      <c r="Z4442" s="38">
        <v>5.5975359903924979E-3</v>
      </c>
      <c r="AA4442" s="38">
        <v>1.2163671195693313E-2</v>
      </c>
      <c r="AB4442" s="38">
        <v>-3.5458930106993646E-3</v>
      </c>
    </row>
    <row r="4443" spans="23:28" x14ac:dyDescent="0.25">
      <c r="W4443" s="37">
        <v>8.4309915700927374E-3</v>
      </c>
      <c r="X4443" s="38">
        <v>7.8336755702912344E-4</v>
      </c>
      <c r="Y4443" s="38">
        <v>-1.9189250037437891E-3</v>
      </c>
      <c r="Z4443" s="38">
        <v>7.2932777978450755E-3</v>
      </c>
      <c r="AA4443" s="38">
        <v>8.3382928242906919E-3</v>
      </c>
      <c r="AB4443" s="38">
        <v>2.0533211660553208E-3</v>
      </c>
    </row>
    <row r="4444" spans="23:28" x14ac:dyDescent="0.25">
      <c r="W4444" s="37">
        <v>-4.6879298997751905E-3</v>
      </c>
      <c r="X4444" s="38">
        <v>2.6416769290117373E-3</v>
      </c>
      <c r="Y4444" s="38">
        <v>2.7211109254982151E-3</v>
      </c>
      <c r="Z4444" s="38">
        <v>9.6672004140884379E-3</v>
      </c>
      <c r="AA4444" s="38">
        <v>-4.9975354969501555E-5</v>
      </c>
      <c r="AB4444" s="38">
        <v>2.5119564646833171E-3</v>
      </c>
    </row>
    <row r="4445" spans="23:28" x14ac:dyDescent="0.25">
      <c r="W4445" s="37">
        <v>2.4558264976789358E-3</v>
      </c>
      <c r="X4445" s="38">
        <v>1.2529794733163726E-3</v>
      </c>
      <c r="Y4445" s="38">
        <v>2.5986653786763785E-3</v>
      </c>
      <c r="Z4445" s="38">
        <v>3.0318236868708479E-3</v>
      </c>
      <c r="AA4445" s="38">
        <v>1.1192474918160587E-2</v>
      </c>
      <c r="AB4445" s="38">
        <v>1.8654685881178011E-3</v>
      </c>
    </row>
    <row r="4446" spans="23:28" x14ac:dyDescent="0.25">
      <c r="W4446" s="37">
        <v>1.0408810476277722E-3</v>
      </c>
      <c r="X4446" s="38">
        <v>1.0883252969302704E-2</v>
      </c>
      <c r="Y4446" s="38">
        <v>6.6605061061214658E-3</v>
      </c>
      <c r="Z4446" s="38">
        <v>4.221800143869768E-3</v>
      </c>
      <c r="AA4446" s="38">
        <v>-8.8071214885450909E-3</v>
      </c>
      <c r="AB4446" s="38">
        <v>-1.841912191695301E-2</v>
      </c>
    </row>
    <row r="4447" spans="23:28" x14ac:dyDescent="0.25">
      <c r="W4447" s="37">
        <v>4.6143440749787257E-3</v>
      </c>
      <c r="X4447" s="38">
        <v>-1.6390156790512264E-3</v>
      </c>
      <c r="Y4447" s="38">
        <v>2.0301258899085954E-3</v>
      </c>
      <c r="Z4447" s="38">
        <v>2.4495342718921162E-3</v>
      </c>
      <c r="AA4447" s="38">
        <v>-3.0907813960686327E-3</v>
      </c>
      <c r="AB4447" s="38">
        <v>8.5365544817832414E-4</v>
      </c>
    </row>
    <row r="4448" spans="23:28" x14ac:dyDescent="0.25">
      <c r="W4448" s="37">
        <v>-2.5750563372654136E-3</v>
      </c>
      <c r="X4448" s="38">
        <v>2.7506090171082178E-3</v>
      </c>
      <c r="Y4448" s="38">
        <v>-6.1774209320574315E-4</v>
      </c>
      <c r="Z4448" s="38">
        <v>-3.6079412204060649E-3</v>
      </c>
      <c r="AA4448" s="38">
        <v>3.05446220964659E-3</v>
      </c>
      <c r="AB4448" s="38">
        <v>7.3123297546648248E-3</v>
      </c>
    </row>
    <row r="4449" spans="23:28" x14ac:dyDescent="0.25">
      <c r="W4449" s="37">
        <v>2.663089767337078E-3</v>
      </c>
      <c r="X4449" s="38">
        <v>-3.2004064926004503E-3</v>
      </c>
      <c r="Y4449" s="38">
        <v>4.0311166281331683E-3</v>
      </c>
      <c r="Z4449" s="38">
        <v>-1.1058532788109733E-2</v>
      </c>
      <c r="AA4449" s="38">
        <v>-5.6394191086757929E-3</v>
      </c>
      <c r="AB4449" s="38">
        <v>1.0942843883991736E-2</v>
      </c>
    </row>
    <row r="4450" spans="23:28" x14ac:dyDescent="0.25">
      <c r="W4450" s="37">
        <v>-1.213234418188222E-4</v>
      </c>
      <c r="X4450" s="38">
        <v>6.6608060822327389E-3</v>
      </c>
      <c r="Y4450" s="38">
        <v>1.1093619796659914E-2</v>
      </c>
      <c r="Z4450" s="38">
        <v>-5.8959631420919326E-3</v>
      </c>
      <c r="AA4450" s="38">
        <v>-3.6774916988098994E-3</v>
      </c>
      <c r="AB4450" s="38">
        <v>-5.1995993736578382E-3</v>
      </c>
    </row>
    <row r="4451" spans="23:28" x14ac:dyDescent="0.25">
      <c r="W4451" s="37">
        <v>-1.5513568405382103E-3</v>
      </c>
      <c r="X4451" s="38">
        <v>6.6124959792214213E-3</v>
      </c>
      <c r="Y4451" s="38">
        <v>-2.444145918128924E-4</v>
      </c>
      <c r="Z4451" s="38">
        <v>7.2802236521340088E-3</v>
      </c>
      <c r="AA4451" s="38">
        <v>9.2298828495666375E-3</v>
      </c>
      <c r="AB4451" s="38">
        <v>1.0486683073726453E-3</v>
      </c>
    </row>
    <row r="4452" spans="23:28" x14ac:dyDescent="0.25">
      <c r="W4452" s="37">
        <v>7.4280020726146174E-4</v>
      </c>
      <c r="X4452" s="38">
        <v>9.0780334792507356E-3</v>
      </c>
      <c r="Y4452" s="38">
        <v>-1.0070913430760265E-2</v>
      </c>
      <c r="Z4452" s="38">
        <v>-8.6894410212044033E-4</v>
      </c>
      <c r="AA4452" s="38">
        <v>3.0374484741594642E-3</v>
      </c>
      <c r="AB4452" s="38">
        <v>3.3938448758693996E-3</v>
      </c>
    </row>
    <row r="4453" spans="23:28" x14ac:dyDescent="0.25">
      <c r="W4453" s="37">
        <v>1.0482420657339389E-3</v>
      </c>
      <c r="X4453" s="38">
        <v>-3.2719342218333622E-3</v>
      </c>
      <c r="Y4453" s="38">
        <v>-4.554681699525099E-3</v>
      </c>
      <c r="Z4453" s="38">
        <v>-1.7384246136015281E-2</v>
      </c>
      <c r="AA4453" s="38">
        <v>9.9023341282270839E-3</v>
      </c>
      <c r="AB4453" s="38">
        <v>-1.5022615422036324E-3</v>
      </c>
    </row>
    <row r="4454" spans="23:28" x14ac:dyDescent="0.25">
      <c r="W4454" s="37">
        <v>1.4378818059398327E-3</v>
      </c>
      <c r="X4454" s="38">
        <v>2.5583114804940124E-3</v>
      </c>
      <c r="Y4454" s="38">
        <v>-6.9860210891842141E-3</v>
      </c>
      <c r="Z4454" s="38">
        <v>-4.7459839803821527E-3</v>
      </c>
      <c r="AA4454" s="38">
        <v>4.0889920602319762E-3</v>
      </c>
      <c r="AB4454" s="38">
        <v>7.9584487174419339E-3</v>
      </c>
    </row>
    <row r="4455" spans="23:28" x14ac:dyDescent="0.25">
      <c r="W4455" s="37">
        <v>-5.6707134263124298E-4</v>
      </c>
      <c r="X4455" s="38">
        <v>6.2162702922942117E-3</v>
      </c>
      <c r="Y4455" s="38">
        <v>-4.8389113403085509E-3</v>
      </c>
      <c r="Z4455" s="38">
        <v>8.953210400096577E-3</v>
      </c>
      <c r="AA4455" s="38">
        <v>7.0584657042752951E-3</v>
      </c>
      <c r="AB4455" s="38">
        <v>6.0778436058048103E-3</v>
      </c>
    </row>
    <row r="4456" spans="23:28" x14ac:dyDescent="0.25">
      <c r="W4456" s="37">
        <v>3.9952772249293046E-3</v>
      </c>
      <c r="X4456" s="38">
        <v>-6.0507243708561864E-3</v>
      </c>
      <c r="Y4456" s="38">
        <v>4.145128079293136E-3</v>
      </c>
      <c r="Z4456" s="38">
        <v>-2.7304294023168044E-3</v>
      </c>
      <c r="AA4456" s="38">
        <v>-1.7532182857394815E-6</v>
      </c>
      <c r="AB4456" s="38">
        <v>-1.5321603278731345E-3</v>
      </c>
    </row>
    <row r="4457" spans="23:28" x14ac:dyDescent="0.25">
      <c r="W4457" s="37">
        <v>2.9422524585228527E-3</v>
      </c>
      <c r="X4457" s="38">
        <v>4.9056385958101602E-4</v>
      </c>
      <c r="Y4457" s="38">
        <v>-9.9312413289808312E-4</v>
      </c>
      <c r="Z4457" s="38">
        <v>-2.4399815598997524E-3</v>
      </c>
      <c r="AA4457" s="38">
        <v>1.1267527876142411E-2</v>
      </c>
      <c r="AB4457" s="38">
        <v>8.6638957249182569E-3</v>
      </c>
    </row>
    <row r="4458" spans="23:28" x14ac:dyDescent="0.25">
      <c r="W4458" s="37">
        <v>-8.2730165877379479E-3</v>
      </c>
      <c r="X4458" s="38">
        <v>1.0746343130231253E-3</v>
      </c>
      <c r="Y4458" s="38">
        <v>4.1641001671938287E-3</v>
      </c>
      <c r="Z4458" s="38">
        <v>-7.8299086105005702E-3</v>
      </c>
      <c r="AA4458" s="38">
        <v>-2.6135029510362074E-3</v>
      </c>
      <c r="AB4458" s="38">
        <v>2.0136880870144525E-3</v>
      </c>
    </row>
    <row r="4459" spans="23:28" x14ac:dyDescent="0.25">
      <c r="W4459" s="37">
        <v>4.5525856558000666E-3</v>
      </c>
      <c r="X4459" s="38">
        <v>7.319617705215933E-4</v>
      </c>
      <c r="Y4459" s="38">
        <v>-3.6861857888165102E-3</v>
      </c>
      <c r="Z4459" s="38">
        <v>-2.0762455907686675E-3</v>
      </c>
      <c r="AA4459" s="38">
        <v>-3.9773750212509186E-3</v>
      </c>
      <c r="AB4459" s="38">
        <v>-1.0257340337478672E-2</v>
      </c>
    </row>
    <row r="4460" spans="23:28" x14ac:dyDescent="0.25">
      <c r="W4460" s="37">
        <v>1.724063363324967E-3</v>
      </c>
      <c r="X4460" s="38">
        <v>7.0146819805449925E-4</v>
      </c>
      <c r="Y4460" s="38">
        <v>-5.4891197528049831E-4</v>
      </c>
      <c r="Z4460" s="38">
        <v>8.7628075433087357E-3</v>
      </c>
      <c r="AA4460" s="38">
        <v>-5.5402856413740665E-3</v>
      </c>
      <c r="AB4460" s="38">
        <v>6.9783789321139923E-3</v>
      </c>
    </row>
    <row r="4461" spans="23:28" x14ac:dyDescent="0.25">
      <c r="W4461" s="37">
        <v>5.7214240905508629E-3</v>
      </c>
      <c r="X4461" s="38">
        <v>4.8725017020478847E-4</v>
      </c>
      <c r="Y4461" s="38">
        <v>1.1130799435282825E-3</v>
      </c>
      <c r="Z4461" s="38">
        <v>5.0697113541100397E-4</v>
      </c>
      <c r="AA4461" s="38">
        <v>1.4817497832234948E-3</v>
      </c>
      <c r="AB4461" s="38">
        <v>1.0412664463625697E-2</v>
      </c>
    </row>
    <row r="4462" spans="23:28" x14ac:dyDescent="0.25">
      <c r="W4462" s="37">
        <v>5.8104789331846402E-4</v>
      </c>
      <c r="X4462" s="38">
        <v>9.1455717008793735E-3</v>
      </c>
      <c r="Y4462" s="38">
        <v>8.5227445566066311E-3</v>
      </c>
      <c r="Z4462" s="38">
        <v>3.142432043051667E-3</v>
      </c>
      <c r="AA4462" s="38">
        <v>-4.3787219364196063E-3</v>
      </c>
      <c r="AB4462" s="38">
        <v>8.344483459392359E-3</v>
      </c>
    </row>
    <row r="4463" spans="23:28" x14ac:dyDescent="0.25">
      <c r="W4463" s="37">
        <v>4.7550255339941939E-3</v>
      </c>
      <c r="X4463" s="38">
        <v>1.2614272011669527E-3</v>
      </c>
      <c r="Y4463" s="38">
        <v>-2.2473426424279757E-3</v>
      </c>
      <c r="Z4463" s="38">
        <v>-2.524819707713323E-3</v>
      </c>
      <c r="AA4463" s="38">
        <v>2.1248338417615741E-3</v>
      </c>
      <c r="AB4463" s="38">
        <v>-9.3648085215681945E-5</v>
      </c>
    </row>
    <row r="4464" spans="23:28" x14ac:dyDescent="0.25">
      <c r="W4464" s="37">
        <v>-4.885560642834753E-3</v>
      </c>
      <c r="X4464" s="38">
        <v>9.3939457999804299E-3</v>
      </c>
      <c r="Y4464" s="38">
        <v>-4.0791640544252002E-3</v>
      </c>
      <c r="Z4464" s="38">
        <v>-3.6743158936304102E-3</v>
      </c>
      <c r="AA4464" s="38">
        <v>4.7223812690470367E-3</v>
      </c>
      <c r="AB4464" s="38">
        <v>-5.0172218117164446E-3</v>
      </c>
    </row>
    <row r="4465" spans="23:28" x14ac:dyDescent="0.25">
      <c r="W4465" s="37">
        <v>2.906654403885477E-3</v>
      </c>
      <c r="X4465" s="38">
        <v>4.6879455205962577E-3</v>
      </c>
      <c r="Y4465" s="38">
        <v>6.280472048778029E-3</v>
      </c>
      <c r="Z4465" s="38">
        <v>-3.2794348855248248E-3</v>
      </c>
      <c r="AA4465" s="38">
        <v>8.393696331139653E-3</v>
      </c>
      <c r="AB4465" s="38">
        <v>-1.9919096631711001E-4</v>
      </c>
    </row>
    <row r="4466" spans="23:28" x14ac:dyDescent="0.25">
      <c r="W4466" s="37">
        <v>-2.520682696742005E-3</v>
      </c>
      <c r="X4466" s="38">
        <v>4.7136320634090217E-3</v>
      </c>
      <c r="Y4466" s="38">
        <v>9.0794694238284144E-4</v>
      </c>
      <c r="Z4466" s="38">
        <v>5.2991604453211036E-3</v>
      </c>
      <c r="AA4466" s="38">
        <v>1.8777488695457577E-3</v>
      </c>
      <c r="AB4466" s="38">
        <v>-1.0602475955341651E-2</v>
      </c>
    </row>
    <row r="4467" spans="23:28" x14ac:dyDescent="0.25">
      <c r="W4467" s="37">
        <v>3.2953769868967354E-3</v>
      </c>
      <c r="X4467" s="38">
        <v>-1.2874321462040825E-3</v>
      </c>
      <c r="Y4467" s="38">
        <v>8.9434991928588718E-3</v>
      </c>
      <c r="Z4467" s="38">
        <v>3.3039115495113944E-3</v>
      </c>
      <c r="AA4467" s="38">
        <v>4.1794544050469994E-3</v>
      </c>
      <c r="AB4467" s="38">
        <v>1.4616504157753661E-2</v>
      </c>
    </row>
    <row r="4468" spans="23:28" x14ac:dyDescent="0.25">
      <c r="W4468" s="37">
        <v>-1.3683435872750124E-3</v>
      </c>
      <c r="X4468" s="38">
        <v>5.6590472629759461E-3</v>
      </c>
      <c r="Y4468" s="38">
        <v>9.3800978361774472E-3</v>
      </c>
      <c r="Z4468" s="38">
        <v>2.8282493902508574E-3</v>
      </c>
      <c r="AA4468" s="38">
        <v>-1.9600823033135385E-3</v>
      </c>
      <c r="AB4468" s="38">
        <v>-1.0918769222474657E-2</v>
      </c>
    </row>
    <row r="4469" spans="23:28" x14ac:dyDescent="0.25">
      <c r="W4469" s="37">
        <v>3.4427113996556725E-3</v>
      </c>
      <c r="X4469" s="38">
        <v>-3.7355019250971963E-3</v>
      </c>
      <c r="Y4469" s="38">
        <v>4.8742300446552693E-3</v>
      </c>
      <c r="Z4469" s="38">
        <v>1.2873209319077422E-4</v>
      </c>
      <c r="AA4469" s="38">
        <v>-8.4548065241426239E-3</v>
      </c>
      <c r="AB4469" s="38">
        <v>1.443503211147472E-2</v>
      </c>
    </row>
    <row r="4470" spans="23:28" x14ac:dyDescent="0.25">
      <c r="W4470" s="37">
        <v>8.3828812103078233E-3</v>
      </c>
      <c r="X4470" s="38">
        <v>-1.989362028529285E-3</v>
      </c>
      <c r="Y4470" s="38">
        <v>4.1039077478249968E-3</v>
      </c>
      <c r="Z4470" s="38">
        <v>-1.0839522171299915E-4</v>
      </c>
      <c r="AA4470" s="38">
        <v>4.6319800422759726E-3</v>
      </c>
      <c r="AB4470" s="38">
        <v>-1.3655957524075348E-3</v>
      </c>
    </row>
    <row r="4471" spans="23:28" x14ac:dyDescent="0.25">
      <c r="W4471" s="37">
        <v>-6.8681028415099711E-3</v>
      </c>
      <c r="X4471" s="38">
        <v>-1.0413741449359804E-2</v>
      </c>
      <c r="Y4471" s="38">
        <v>-3.5199841290217589E-3</v>
      </c>
      <c r="Z4471" s="38">
        <v>2.7993950364645567E-3</v>
      </c>
      <c r="AA4471" s="38">
        <v>3.6760479962220415E-3</v>
      </c>
      <c r="AB4471" s="38">
        <v>-9.1949513818108245E-4</v>
      </c>
    </row>
    <row r="4472" spans="23:28" x14ac:dyDescent="0.25">
      <c r="W4472" s="37">
        <v>5.0305528611701445E-3</v>
      </c>
      <c r="X4472" s="38">
        <v>-3.685578578573768E-3</v>
      </c>
      <c r="Y4472" s="38">
        <v>7.1978136523830538E-5</v>
      </c>
      <c r="Z4472" s="38">
        <v>2.1267891482522824E-3</v>
      </c>
      <c r="AA4472" s="38">
        <v>4.0986152826808387E-4</v>
      </c>
      <c r="AB4472" s="38">
        <v>-4.8463801009675082E-4</v>
      </c>
    </row>
    <row r="4473" spans="23:28" x14ac:dyDescent="0.25">
      <c r="W4473" s="37">
        <v>6.1109355237917041E-3</v>
      </c>
      <c r="X4473" s="38">
        <v>-2.8466504975222049E-4</v>
      </c>
      <c r="Y4473" s="38">
        <v>1.2058623479382368E-2</v>
      </c>
      <c r="Z4473" s="38">
        <v>5.3476995124867241E-3</v>
      </c>
      <c r="AA4473" s="38">
        <v>-1.6347920235712087E-4</v>
      </c>
      <c r="AB4473" s="38">
        <v>1.1480486513268261E-3</v>
      </c>
    </row>
    <row r="4474" spans="23:28" x14ac:dyDescent="0.25">
      <c r="W4474" s="37">
        <v>-1.7068838906212477E-3</v>
      </c>
      <c r="X4474" s="38">
        <v>2.0128880194315571E-3</v>
      </c>
      <c r="Y4474" s="38">
        <v>-3.5229703048084045E-3</v>
      </c>
      <c r="Z4474" s="38">
        <v>2.430097946063324E-3</v>
      </c>
      <c r="AA4474" s="38">
        <v>6.2161521019414067E-3</v>
      </c>
      <c r="AB4474" s="38">
        <v>1.6266286619508172E-2</v>
      </c>
    </row>
    <row r="4475" spans="23:28" x14ac:dyDescent="0.25">
      <c r="W4475" s="37">
        <v>-3.7346946874109565E-3</v>
      </c>
      <c r="X4475" s="38">
        <v>9.741468973312295E-3</v>
      </c>
      <c r="Y4475" s="38">
        <v>3.0609118169228171E-3</v>
      </c>
      <c r="Z4475" s="38">
        <v>2.9319718915587142E-3</v>
      </c>
      <c r="AA4475" s="38">
        <v>-5.9518087108619512E-3</v>
      </c>
      <c r="AB4475" s="38">
        <v>-8.5719073887172269E-3</v>
      </c>
    </row>
    <row r="4476" spans="23:28" x14ac:dyDescent="0.25">
      <c r="W4476" s="37">
        <v>-1.6354074068673072E-3</v>
      </c>
      <c r="X4476" s="38">
        <v>3.5274947711295681E-3</v>
      </c>
      <c r="Y4476" s="38">
        <v>-1.8392854230536613E-3</v>
      </c>
      <c r="Z4476" s="38">
        <v>-2.0735547256379508E-3</v>
      </c>
      <c r="AA4476" s="38">
        <v>3.6197659174911677E-3</v>
      </c>
      <c r="AB4476" s="38">
        <v>1.4916732906282414E-2</v>
      </c>
    </row>
    <row r="4477" spans="23:28" x14ac:dyDescent="0.25">
      <c r="W4477" s="37">
        <v>-6.1487094490090379E-3</v>
      </c>
      <c r="X4477" s="38">
        <v>-3.8755053012428107E-3</v>
      </c>
      <c r="Y4477" s="38">
        <v>-9.932957045244984E-3</v>
      </c>
      <c r="Z4477" s="38">
        <v>3.8203909714975442E-4</v>
      </c>
      <c r="AA4477" s="38">
        <v>-8.7438337540254006E-3</v>
      </c>
      <c r="AB4477" s="38">
        <v>-2.2127894986748286E-3</v>
      </c>
    </row>
    <row r="4478" spans="23:28" x14ac:dyDescent="0.25">
      <c r="W4478" s="37">
        <v>1.5437496131053203E-4</v>
      </c>
      <c r="X4478" s="38">
        <v>-1.6190593871579038E-4</v>
      </c>
      <c r="Y4478" s="38">
        <v>-8.1798862488212777E-4</v>
      </c>
      <c r="Z4478" s="38">
        <v>-2.154391074026353E-3</v>
      </c>
      <c r="AA4478" s="38">
        <v>-3.0336665839888156E-3</v>
      </c>
      <c r="AB4478" s="38">
        <v>-1.514142351981136E-2</v>
      </c>
    </row>
    <row r="4479" spans="23:28" x14ac:dyDescent="0.25">
      <c r="W4479" s="37">
        <v>5.2685955461114643E-3</v>
      </c>
      <c r="X4479" s="38">
        <v>1.7432201960000384E-3</v>
      </c>
      <c r="Y4479" s="38">
        <v>1.5799228713636695E-3</v>
      </c>
      <c r="Z4479" s="38">
        <v>3.9519684681465148E-3</v>
      </c>
      <c r="AA4479" s="38">
        <v>1.9054791770130395E-2</v>
      </c>
      <c r="AB4479" s="38">
        <v>-5.8474119860999051E-3</v>
      </c>
    </row>
    <row r="4480" spans="23:28" x14ac:dyDescent="0.25">
      <c r="W4480" s="37">
        <v>-1.2408254724519793E-3</v>
      </c>
      <c r="X4480" s="38">
        <v>2.9417783732933458E-3</v>
      </c>
      <c r="Y4480" s="38">
        <v>3.1008488331768606E-3</v>
      </c>
      <c r="Z4480" s="38">
        <v>7.1497373922567928E-3</v>
      </c>
      <c r="AA4480" s="38">
        <v>-1.4955443915724755E-2</v>
      </c>
      <c r="AB4480" s="38">
        <v>-9.4867800463485762E-3</v>
      </c>
    </row>
    <row r="4481" spans="23:28" x14ac:dyDescent="0.25">
      <c r="W4481" s="37">
        <v>8.6753260484314521E-3</v>
      </c>
      <c r="X4481" s="38">
        <v>-1.4152435435098596E-3</v>
      </c>
      <c r="Y4481" s="38">
        <v>-2.0094851033230958E-3</v>
      </c>
      <c r="Z4481" s="38">
        <v>4.6129691380258006E-3</v>
      </c>
      <c r="AA4481" s="38">
        <v>-1.5490558179328219E-3</v>
      </c>
      <c r="AB4481" s="38">
        <v>2.018015528723481E-4</v>
      </c>
    </row>
    <row r="4482" spans="23:28" x14ac:dyDescent="0.25">
      <c r="W4482" s="37">
        <v>5.4760346438328267E-3</v>
      </c>
      <c r="X4482" s="38">
        <v>-4.4863577770447591E-3</v>
      </c>
      <c r="Y4482" s="38">
        <v>-5.3422737161235934E-5</v>
      </c>
      <c r="Z4482" s="38">
        <v>2.3416029815336512E-3</v>
      </c>
      <c r="AA4482" s="38">
        <v>4.4386025511892512E-3</v>
      </c>
      <c r="AB4482" s="38">
        <v>-8.3081172611979125E-3</v>
      </c>
    </row>
    <row r="4483" spans="23:28" x14ac:dyDescent="0.25">
      <c r="W4483" s="37">
        <v>-3.1731093577051072E-3</v>
      </c>
      <c r="X4483" s="38">
        <v>-4.5439331299567129E-3</v>
      </c>
      <c r="Y4483" s="38">
        <v>1.4358707385814342E-3</v>
      </c>
      <c r="Z4483" s="38">
        <v>-2.1646784584107084E-3</v>
      </c>
      <c r="AA4483" s="38">
        <v>1.0132474122755229E-2</v>
      </c>
      <c r="AB4483" s="38">
        <v>-2.309797056217212E-3</v>
      </c>
    </row>
    <row r="4484" spans="23:28" x14ac:dyDescent="0.25">
      <c r="W4484" s="37">
        <v>5.3965128381591055E-3</v>
      </c>
      <c r="X4484" s="38">
        <v>1.1216453156317585E-2</v>
      </c>
      <c r="Y4484" s="38">
        <v>-3.4665291145269291E-3</v>
      </c>
      <c r="Z4484" s="38">
        <v>7.6349918646155751E-5</v>
      </c>
      <c r="AA4484" s="38">
        <v>-3.6747872253647075E-3</v>
      </c>
      <c r="AB4484" s="38">
        <v>-3.9043179093492652E-3</v>
      </c>
    </row>
    <row r="4485" spans="23:28" x14ac:dyDescent="0.25">
      <c r="W4485" s="37">
        <v>4.5751201605511594E-3</v>
      </c>
      <c r="X4485" s="38">
        <v>3.4972028541014879E-3</v>
      </c>
      <c r="Y4485" s="38">
        <v>-5.6935745937575126E-3</v>
      </c>
      <c r="Z4485" s="38">
        <v>-5.7499664596150982E-3</v>
      </c>
      <c r="AA4485" s="38">
        <v>8.7181175430305242E-5</v>
      </c>
      <c r="AB4485" s="38">
        <v>8.5918569233275777E-3</v>
      </c>
    </row>
    <row r="4486" spans="23:28" x14ac:dyDescent="0.25">
      <c r="W4486" s="37">
        <v>5.4383694214251588E-3</v>
      </c>
      <c r="X4486" s="38">
        <v>2.4212893347576028E-3</v>
      </c>
      <c r="Y4486" s="38">
        <v>-1.9938446991513053E-3</v>
      </c>
      <c r="Z4486" s="38">
        <v>-1.517539193781704E-3</v>
      </c>
      <c r="AA4486" s="38">
        <v>-2.3377918149810285E-3</v>
      </c>
      <c r="AB4486" s="38">
        <v>-7.6833114541055691E-3</v>
      </c>
    </row>
    <row r="4487" spans="23:28" x14ac:dyDescent="0.25">
      <c r="W4487" s="37">
        <v>6.656497043863055E-4</v>
      </c>
      <c r="X4487" s="38">
        <v>-1.0896136106784979E-3</v>
      </c>
      <c r="Y4487" s="38">
        <v>1.0483095439245518E-3</v>
      </c>
      <c r="Z4487" s="38">
        <v>1.8998032335839515E-4</v>
      </c>
      <c r="AA4487" s="38">
        <v>9.4679223512765011E-3</v>
      </c>
      <c r="AB4487" s="38">
        <v>1.0637047891019756E-2</v>
      </c>
    </row>
    <row r="4488" spans="23:28" x14ac:dyDescent="0.25">
      <c r="W4488" s="37">
        <v>-4.8876607707061342E-4</v>
      </c>
      <c r="X4488" s="38">
        <v>-1.4737127205298748E-3</v>
      </c>
      <c r="Y4488" s="38">
        <v>5.9570395961178295E-3</v>
      </c>
      <c r="Z4488" s="38">
        <v>3.6561940927014799E-3</v>
      </c>
      <c r="AA4488" s="38">
        <v>-2.2098870284855366E-3</v>
      </c>
      <c r="AB4488" s="38">
        <v>6.3947405500461175E-3</v>
      </c>
    </row>
    <row r="4489" spans="23:28" x14ac:dyDescent="0.25">
      <c r="W4489" s="37">
        <v>4.781029078911524E-3</v>
      </c>
      <c r="X4489" s="38">
        <v>1.0578393546689768E-2</v>
      </c>
      <c r="Y4489" s="38">
        <v>7.9054082407797981E-3</v>
      </c>
      <c r="Z4489" s="38">
        <v>7.1595073025775488E-3</v>
      </c>
      <c r="AA4489" s="38">
        <v>4.4179752113530412E-3</v>
      </c>
      <c r="AB4489" s="38">
        <v>1.2787798508621927E-2</v>
      </c>
    </row>
    <row r="4490" spans="23:28" x14ac:dyDescent="0.25">
      <c r="W4490" s="37">
        <v>9.7530668426625195E-4</v>
      </c>
      <c r="X4490" s="38">
        <v>6.5769828213669826E-3</v>
      </c>
      <c r="Y4490" s="38">
        <v>-9.4981224442235537E-4</v>
      </c>
      <c r="Z4490" s="38">
        <v>6.5066482246322263E-3</v>
      </c>
      <c r="AA4490" s="38">
        <v>2.9891193808987736E-3</v>
      </c>
      <c r="AB4490" s="38">
        <v>-1.115068663362763E-4</v>
      </c>
    </row>
    <row r="4491" spans="23:28" x14ac:dyDescent="0.25">
      <c r="W4491" s="37">
        <v>1.0805611645977478E-3</v>
      </c>
      <c r="X4491" s="38">
        <v>5.7678648979854188E-3</v>
      </c>
      <c r="Y4491" s="38">
        <v>1.0827628039399861E-2</v>
      </c>
      <c r="Z4491" s="38">
        <v>4.0107535217714027E-3</v>
      </c>
      <c r="AA4491" s="38">
        <v>6.7786415102891618E-4</v>
      </c>
      <c r="AB4491" s="38">
        <v>-2.4543095593217005E-4</v>
      </c>
    </row>
    <row r="4492" spans="23:28" x14ac:dyDescent="0.25">
      <c r="W4492" s="37">
        <v>-2.3492360787728097E-3</v>
      </c>
      <c r="X4492" s="38">
        <v>-3.7313162122009089E-3</v>
      </c>
      <c r="Y4492" s="38">
        <v>2.1617834413846136E-4</v>
      </c>
      <c r="Z4492" s="38">
        <v>-2.8167164775084533E-3</v>
      </c>
      <c r="AA4492" s="38">
        <v>-6.3001662819180638E-3</v>
      </c>
      <c r="AB4492" s="38">
        <v>1.2958068990780157E-2</v>
      </c>
    </row>
    <row r="4493" spans="23:28" x14ac:dyDescent="0.25">
      <c r="W4493" s="37">
        <v>2.7851334516511995E-3</v>
      </c>
      <c r="X4493" s="38">
        <v>6.0697354936201011E-4</v>
      </c>
      <c r="Y4493" s="38">
        <v>6.5555950873691475E-3</v>
      </c>
      <c r="Z4493" s="38">
        <v>7.608923177332326E-3</v>
      </c>
      <c r="AA4493" s="38">
        <v>5.5228948995936656E-4</v>
      </c>
      <c r="AB4493" s="38">
        <v>1.0954582049986493E-2</v>
      </c>
    </row>
    <row r="4494" spans="23:28" x14ac:dyDescent="0.25">
      <c r="W4494" s="37">
        <v>5.5942956487328045E-3</v>
      </c>
      <c r="X4494" s="38">
        <v>1.5300921975504025E-3</v>
      </c>
      <c r="Y4494" s="38">
        <v>4.2382861743462861E-4</v>
      </c>
      <c r="Z4494" s="38">
        <v>1.0403503909702704E-2</v>
      </c>
      <c r="AA4494" s="38">
        <v>5.0369864003267139E-3</v>
      </c>
      <c r="AB4494" s="38">
        <v>4.0822463894404793E-3</v>
      </c>
    </row>
    <row r="4495" spans="23:28" x14ac:dyDescent="0.25">
      <c r="W4495" s="37">
        <v>-3.8879594285535861E-4</v>
      </c>
      <c r="X4495" s="38">
        <v>-1.7013780710840344E-5</v>
      </c>
      <c r="Y4495" s="38">
        <v>4.6372177660519813E-3</v>
      </c>
      <c r="Z4495" s="38">
        <v>1.1309318109243759E-2</v>
      </c>
      <c r="AA4495" s="38">
        <v>-6.7973462900146843E-3</v>
      </c>
      <c r="AB4495" s="38">
        <v>-3.8758612412162618E-3</v>
      </c>
    </row>
    <row r="4496" spans="23:28" x14ac:dyDescent="0.25">
      <c r="W4496" s="37">
        <v>3.3528775156795743E-3</v>
      </c>
      <c r="X4496" s="38">
        <v>4.2228027248493154E-3</v>
      </c>
      <c r="Y4496" s="38">
        <v>-3.4000311752119157E-3</v>
      </c>
      <c r="Z4496" s="38">
        <v>9.2266436953024819E-3</v>
      </c>
      <c r="AA4496" s="38">
        <v>-2.73104058932513E-3</v>
      </c>
      <c r="AB4496" s="38">
        <v>7.8009068500832653E-4</v>
      </c>
    </row>
    <row r="4497" spans="23:28" x14ac:dyDescent="0.25">
      <c r="W4497" s="37">
        <v>-4.2998345952597449E-3</v>
      </c>
      <c r="X4497" s="38">
        <v>2.6642459877402871E-3</v>
      </c>
      <c r="Y4497" s="38">
        <v>-2.5109652023696987E-3</v>
      </c>
      <c r="Z4497" s="38">
        <v>-4.3964612988645971E-3</v>
      </c>
      <c r="AA4497" s="38">
        <v>2.2300867532147094E-3</v>
      </c>
      <c r="AB4497" s="38">
        <v>9.4974061233973773E-3</v>
      </c>
    </row>
    <row r="4498" spans="23:28" x14ac:dyDescent="0.25">
      <c r="W4498" s="37">
        <v>-3.7703450152563166E-3</v>
      </c>
      <c r="X4498" s="38">
        <v>2.4098004248808138E-3</v>
      </c>
      <c r="Y4498" s="38">
        <v>1.1740065156621859E-2</v>
      </c>
      <c r="Z4498" s="38">
        <v>-1.72385254397057E-2</v>
      </c>
      <c r="AA4498" s="38">
        <v>-1.8948999094311149E-3</v>
      </c>
      <c r="AB4498" s="38">
        <v>1.858685605053688E-3</v>
      </c>
    </row>
    <row r="4499" spans="23:28" x14ac:dyDescent="0.25">
      <c r="W4499" s="37">
        <v>3.7684400149359133E-3</v>
      </c>
      <c r="X4499" s="38">
        <v>-6.7945189787133107E-4</v>
      </c>
      <c r="Y4499" s="38">
        <v>-3.4429111787598228E-3</v>
      </c>
      <c r="Z4499" s="38">
        <v>1.5083870524296071E-2</v>
      </c>
      <c r="AA4499" s="38">
        <v>-9.5751002699136743E-3</v>
      </c>
      <c r="AB4499" s="38">
        <v>-6.0457199161770402E-3</v>
      </c>
    </row>
    <row r="4500" spans="23:28" x14ac:dyDescent="0.25">
      <c r="W4500" s="37">
        <v>1.6540742899436734E-3</v>
      </c>
      <c r="X4500" s="38">
        <v>4.1537221116195715E-3</v>
      </c>
      <c r="Y4500" s="38">
        <v>6.3755607703147692E-3</v>
      </c>
      <c r="Z4500" s="38">
        <v>-8.459985030339158E-3</v>
      </c>
      <c r="AA4500" s="38">
        <v>6.3385715439915656E-3</v>
      </c>
      <c r="AB4500" s="38">
        <v>-4.9105207937245724E-4</v>
      </c>
    </row>
    <row r="4501" spans="23:28" x14ac:dyDescent="0.25">
      <c r="W4501" s="37">
        <v>-2.0033395094302252E-3</v>
      </c>
      <c r="X4501" s="38">
        <v>-3.5152941856940742E-3</v>
      </c>
      <c r="Y4501" s="38">
        <v>-9.1438169051310976E-3</v>
      </c>
      <c r="Z4501" s="38">
        <v>-7.9597601021931044E-3</v>
      </c>
      <c r="AA4501" s="38">
        <v>-1.3023451937362552E-3</v>
      </c>
      <c r="AB4501" s="38">
        <v>8.1508707957131266E-3</v>
      </c>
    </row>
    <row r="4502" spans="23:28" x14ac:dyDescent="0.25">
      <c r="W4502" s="37">
        <v>4.7977945223450658E-3</v>
      </c>
      <c r="X4502" s="38">
        <v>-1.0666521413659211E-3</v>
      </c>
      <c r="Y4502" s="38">
        <v>2.0288610840485492E-3</v>
      </c>
      <c r="Z4502" s="38">
        <v>-1.4834796317399014E-2</v>
      </c>
      <c r="AA4502" s="38">
        <v>-1.2580728106433526E-3</v>
      </c>
      <c r="AB4502" s="38">
        <v>1.2313710752902262E-2</v>
      </c>
    </row>
    <row r="4503" spans="23:28" x14ac:dyDescent="0.25">
      <c r="W4503" s="37">
        <v>5.5846963869029421E-3</v>
      </c>
      <c r="X4503" s="38">
        <v>1.2412289563835657E-3</v>
      </c>
      <c r="Y4503" s="38">
        <v>6.9357155216981485E-3</v>
      </c>
      <c r="Z4503" s="38">
        <v>1.4655981570587027E-2</v>
      </c>
      <c r="AA4503" s="38">
        <v>7.5710780184715986E-3</v>
      </c>
      <c r="AB4503" s="38">
        <v>1.7219611244276166E-3</v>
      </c>
    </row>
    <row r="4504" spans="23:28" x14ac:dyDescent="0.25">
      <c r="W4504" s="37">
        <v>-3.565842721401714E-3</v>
      </c>
      <c r="X4504" s="38">
        <v>3.7607807169115406E-4</v>
      </c>
      <c r="Y4504" s="38">
        <v>9.418868763126375E-3</v>
      </c>
      <c r="Z4504" s="38">
        <v>-9.6484090651472801E-3</v>
      </c>
      <c r="AA4504" s="38">
        <v>4.7153727437835181E-4</v>
      </c>
      <c r="AB4504" s="38">
        <v>-8.591106585423404E-4</v>
      </c>
    </row>
    <row r="4505" spans="23:28" x14ac:dyDescent="0.25">
      <c r="W4505" s="37">
        <v>-1.3063523147153319E-3</v>
      </c>
      <c r="X4505" s="38">
        <v>-2.5707183087652079E-3</v>
      </c>
      <c r="Y4505" s="38">
        <v>-1.1406004961794678E-3</v>
      </c>
      <c r="Z4505" s="38">
        <v>-3.5661293160672361E-3</v>
      </c>
      <c r="AA4505" s="38">
        <v>9.5465249260887498E-4</v>
      </c>
      <c r="AB4505" s="38">
        <v>-2.7058427768803083E-3</v>
      </c>
    </row>
    <row r="4506" spans="23:28" x14ac:dyDescent="0.25">
      <c r="W4506" s="37">
        <v>4.4295630368636919E-3</v>
      </c>
      <c r="X4506" s="38">
        <v>2.2478220560296905E-3</v>
      </c>
      <c r="Y4506" s="38">
        <v>-2.6721199782936316E-3</v>
      </c>
      <c r="Z4506" s="38">
        <v>-3.5402556128872678E-3</v>
      </c>
      <c r="AA4506" s="38">
        <v>-1.0170665049273522E-2</v>
      </c>
      <c r="AB4506" s="38">
        <v>1.0147701608606439E-3</v>
      </c>
    </row>
    <row r="4507" spans="23:28" x14ac:dyDescent="0.25">
      <c r="W4507" s="37">
        <v>-3.0484615172113993E-3</v>
      </c>
      <c r="X4507" s="38">
        <v>2.374984885842423E-3</v>
      </c>
      <c r="Y4507" s="38">
        <v>2.8194881422710753E-3</v>
      </c>
      <c r="Z4507" s="38">
        <v>1.3618175895146122E-3</v>
      </c>
      <c r="AA4507" s="38">
        <v>6.548030720395036E-3</v>
      </c>
      <c r="AB4507" s="38">
        <v>2.3894446384147157E-4</v>
      </c>
    </row>
    <row r="4508" spans="23:28" x14ac:dyDescent="0.25">
      <c r="W4508" s="37">
        <v>1.5221509693205007E-3</v>
      </c>
      <c r="X4508" s="38">
        <v>5.9869281065184623E-3</v>
      </c>
      <c r="Y4508" s="38">
        <v>1.5259254319389579E-4</v>
      </c>
      <c r="Z4508" s="38">
        <v>1.1844481794752936E-3</v>
      </c>
      <c r="AA4508" s="38">
        <v>3.4215906599536538E-3</v>
      </c>
      <c r="AB4508" s="38">
        <v>3.783602293321019E-3</v>
      </c>
    </row>
    <row r="4509" spans="23:28" x14ac:dyDescent="0.25">
      <c r="W4509" s="37">
        <v>1.0787733904179185E-2</v>
      </c>
      <c r="X4509" s="38">
        <v>5.4375968900567387E-3</v>
      </c>
      <c r="Y4509" s="38">
        <v>1.4379943268571517E-2</v>
      </c>
      <c r="Z4509" s="38">
        <v>-5.0379635460274588E-3</v>
      </c>
      <c r="AA4509" s="38">
        <v>-9.4515606532804674E-4</v>
      </c>
      <c r="AB4509" s="38">
        <v>-2.5989405331856689E-4</v>
      </c>
    </row>
    <row r="4510" spans="23:28" x14ac:dyDescent="0.25">
      <c r="W4510" s="37">
        <v>-3.8475477913394573E-3</v>
      </c>
      <c r="X4510" s="38">
        <v>6.5118426644185093E-3</v>
      </c>
      <c r="Y4510" s="38">
        <v>-5.6109113024504055E-4</v>
      </c>
      <c r="Z4510" s="38">
        <v>-4.5350063548256006E-3</v>
      </c>
      <c r="AA4510" s="38">
        <v>1.3496125721838325E-3</v>
      </c>
      <c r="AB4510" s="38">
        <v>9.6686324276437519E-3</v>
      </c>
    </row>
    <row r="4511" spans="23:28" x14ac:dyDescent="0.25">
      <c r="W4511" s="37">
        <v>-1.3653830228591687E-3</v>
      </c>
      <c r="X4511" s="38">
        <v>-2.3752324361557835E-3</v>
      </c>
      <c r="Y4511" s="38">
        <v>3.8825363895157359E-4</v>
      </c>
      <c r="Z4511" s="38">
        <v>-4.5328260641043019E-3</v>
      </c>
      <c r="AA4511" s="38">
        <v>1.3152927855215966E-2</v>
      </c>
      <c r="AB4511" s="38">
        <v>1.4588466709834757E-2</v>
      </c>
    </row>
    <row r="4512" spans="23:28" x14ac:dyDescent="0.25">
      <c r="W4512" s="37">
        <v>7.4497759351273988E-3</v>
      </c>
      <c r="X4512" s="38">
        <v>5.0344168155570515E-3</v>
      </c>
      <c r="Y4512" s="38">
        <v>4.1087510288012712E-3</v>
      </c>
      <c r="Z4512" s="38">
        <v>1.0525819887618126E-3</v>
      </c>
      <c r="AA4512" s="38">
        <v>3.0597794794710352E-3</v>
      </c>
      <c r="AB4512" s="38">
        <v>-9.1306440900676532E-3</v>
      </c>
    </row>
    <row r="4513" spans="23:28" x14ac:dyDescent="0.25">
      <c r="W4513" s="37">
        <v>2.0565022623341062E-4</v>
      </c>
      <c r="X4513" s="38">
        <v>1.0795876212592703E-2</v>
      </c>
      <c r="Y4513" s="38">
        <v>1.9384120405935394E-3</v>
      </c>
      <c r="Z4513" s="38">
        <v>2.3926811214379992E-3</v>
      </c>
      <c r="AA4513" s="38">
        <v>-1.4481422876007856E-3</v>
      </c>
      <c r="AB4513" s="38">
        <v>4.1643883981909314E-3</v>
      </c>
    </row>
    <row r="4514" spans="23:28" x14ac:dyDescent="0.25">
      <c r="W4514" s="37">
        <v>1.3110765075893141E-3</v>
      </c>
      <c r="X4514" s="38">
        <v>6.7864646714733681E-3</v>
      </c>
      <c r="Y4514" s="38">
        <v>7.8700682302369394E-4</v>
      </c>
      <c r="Z4514" s="38">
        <v>4.4665791752606307E-3</v>
      </c>
      <c r="AA4514" s="38">
        <v>1.1408791725523769E-3</v>
      </c>
      <c r="AB4514" s="38">
        <v>-2.7320848731833395E-4</v>
      </c>
    </row>
    <row r="4515" spans="23:28" x14ac:dyDescent="0.25">
      <c r="W4515" s="37">
        <v>-1.1682322428910993E-3</v>
      </c>
      <c r="X4515" s="38">
        <v>-1.8136165883552166E-3</v>
      </c>
      <c r="Y4515" s="38">
        <v>3.5021069498303407E-3</v>
      </c>
      <c r="Z4515" s="38">
        <v>-6.0708831748968808E-3</v>
      </c>
      <c r="AA4515" s="38">
        <v>-7.17017686739564E-4</v>
      </c>
      <c r="AB4515" s="38">
        <v>3.1299876731158294E-3</v>
      </c>
    </row>
    <row r="4516" spans="23:28" x14ac:dyDescent="0.25">
      <c r="W4516" s="37">
        <v>3.4681541956146245E-3</v>
      </c>
      <c r="X4516" s="38">
        <v>7.6373198205837971E-3</v>
      </c>
      <c r="Y4516" s="38">
        <v>4.3425180006612212E-3</v>
      </c>
      <c r="Z4516" s="38">
        <v>-5.6894840910616043E-3</v>
      </c>
      <c r="AA4516" s="38">
        <v>9.9976782768033436E-3</v>
      </c>
      <c r="AB4516" s="38">
        <v>3.6444222713398629E-4</v>
      </c>
    </row>
    <row r="4517" spans="23:28" x14ac:dyDescent="0.25">
      <c r="W4517" s="37">
        <v>4.2373401947756063E-3</v>
      </c>
      <c r="X4517" s="38">
        <v>2.1505805332490127E-3</v>
      </c>
      <c r="Y4517" s="38">
        <v>5.2933435181817916E-3</v>
      </c>
      <c r="Z4517" s="38">
        <v>-2.3132706816494465E-2</v>
      </c>
      <c r="AA4517" s="38">
        <v>3.3649342332035303E-3</v>
      </c>
      <c r="AB4517" s="38">
        <v>5.7458547338559585E-3</v>
      </c>
    </row>
    <row r="4518" spans="23:28" x14ac:dyDescent="0.25">
      <c r="W4518" s="37">
        <v>2.0280843409622318E-3</v>
      </c>
      <c r="X4518" s="38">
        <v>-3.6232942986534908E-3</v>
      </c>
      <c r="Y4518" s="38">
        <v>-6.1793711001395428E-3</v>
      </c>
      <c r="Z4518" s="38">
        <v>-3.439506862531562E-3</v>
      </c>
      <c r="AA4518" s="38">
        <v>1.9737882358720526E-3</v>
      </c>
      <c r="AB4518" s="38">
        <v>7.7360607782669833E-3</v>
      </c>
    </row>
    <row r="4519" spans="23:28" x14ac:dyDescent="0.25">
      <c r="W4519" s="37">
        <v>5.2559169171203391E-3</v>
      </c>
      <c r="X4519" s="38">
        <v>1.0600106932339259E-2</v>
      </c>
      <c r="Y4519" s="38">
        <v>6.8345927507412856E-3</v>
      </c>
      <c r="Z4519" s="38">
        <v>7.1904039540015216E-3</v>
      </c>
      <c r="AA4519" s="38">
        <v>-1.7825267458567396E-3</v>
      </c>
      <c r="AB4519" s="38">
        <v>-9.7150370685209052E-3</v>
      </c>
    </row>
    <row r="4520" spans="23:28" x14ac:dyDescent="0.25">
      <c r="W4520" s="37">
        <v>8.937652319204062E-4</v>
      </c>
      <c r="X4520" s="38">
        <v>6.5359741052816518E-5</v>
      </c>
      <c r="Y4520" s="38">
        <v>2.7050571457526533E-3</v>
      </c>
      <c r="Z4520" s="38">
        <v>-2.8288667685217664E-3</v>
      </c>
      <c r="AA4520" s="38">
        <v>2.2259383659809827E-3</v>
      </c>
      <c r="AB4520" s="38">
        <v>9.8313580350477422E-4</v>
      </c>
    </row>
    <row r="4521" spans="23:28" x14ac:dyDescent="0.25">
      <c r="W4521" s="37">
        <v>3.6275972888543035E-4</v>
      </c>
      <c r="X4521" s="38">
        <v>2.0399043981124123E-3</v>
      </c>
      <c r="Y4521" s="38">
        <v>-2.5712810174321936E-3</v>
      </c>
      <c r="Z4521" s="38">
        <v>-5.498695945050714E-4</v>
      </c>
      <c r="AA4521" s="38">
        <v>-1.8158518363535405E-2</v>
      </c>
      <c r="AB4521" s="38">
        <v>1.9250463791546643E-2</v>
      </c>
    </row>
    <row r="4522" spans="23:28" x14ac:dyDescent="0.25">
      <c r="W4522" s="37">
        <v>-1.3935820425118436E-3</v>
      </c>
      <c r="X4522" s="38">
        <v>3.8686957739409991E-3</v>
      </c>
      <c r="Y4522" s="38">
        <v>6.4974140178070232E-3</v>
      </c>
      <c r="Z4522" s="38">
        <v>7.4458429511025312E-3</v>
      </c>
      <c r="AA4522" s="38">
        <v>-8.3068091806955645E-3</v>
      </c>
      <c r="AB4522" s="38">
        <v>5.2455237927337296E-3</v>
      </c>
    </row>
    <row r="4523" spans="23:28" x14ac:dyDescent="0.25">
      <c r="W4523" s="37">
        <v>-5.1981354181421914E-3</v>
      </c>
      <c r="X4523" s="38">
        <v>1.4976311220161733E-3</v>
      </c>
      <c r="Y4523" s="38">
        <v>-7.3952130328179934E-4</v>
      </c>
      <c r="Z4523" s="38">
        <v>-5.455159127166554E-4</v>
      </c>
      <c r="AA4523" s="38">
        <v>2.6804121408611535E-3</v>
      </c>
      <c r="AB4523" s="38">
        <v>8.3541590619337514E-3</v>
      </c>
    </row>
    <row r="4524" spans="23:28" x14ac:dyDescent="0.25">
      <c r="W4524" s="37">
        <v>-3.3168891923211052E-3</v>
      </c>
      <c r="X4524" s="38">
        <v>1.3452123110037064E-3</v>
      </c>
      <c r="Y4524" s="38">
        <v>-6.5079368136561249E-3</v>
      </c>
      <c r="Z4524" s="38">
        <v>1.3430161410116125E-2</v>
      </c>
      <c r="AA4524" s="38">
        <v>5.0260815997608E-4</v>
      </c>
      <c r="AB4524" s="38">
        <v>-4.9868031929814604E-3</v>
      </c>
    </row>
    <row r="4525" spans="23:28" x14ac:dyDescent="0.25">
      <c r="W4525" s="37">
        <v>-5.4077604863792652E-3</v>
      </c>
      <c r="X4525" s="38">
        <v>-9.131487511003795E-4</v>
      </c>
      <c r="Y4525" s="38">
        <v>1.1955365962925135E-2</v>
      </c>
      <c r="Z4525" s="38">
        <v>-5.0909528901400339E-3</v>
      </c>
      <c r="AA4525" s="38">
        <v>7.0418310870882118E-4</v>
      </c>
      <c r="AB4525" s="38">
        <v>9.2414973359031139E-3</v>
      </c>
    </row>
    <row r="4526" spans="23:28" x14ac:dyDescent="0.25">
      <c r="W4526" s="37">
        <v>-6.9542490882682616E-3</v>
      </c>
      <c r="X4526" s="38">
        <v>5.1228945019611274E-3</v>
      </c>
      <c r="Y4526" s="38">
        <v>8.5206468298143594E-3</v>
      </c>
      <c r="Z4526" s="38">
        <v>2.7297982247375327E-3</v>
      </c>
      <c r="AA4526" s="38">
        <v>4.7569588024169206E-3</v>
      </c>
      <c r="AB4526" s="38">
        <v>-1.117902113138698E-2</v>
      </c>
    </row>
    <row r="4527" spans="23:28" x14ac:dyDescent="0.25">
      <c r="W4527" s="37">
        <v>-6.9976263466756793E-3</v>
      </c>
      <c r="X4527" s="38">
        <v>6.021883202956815E-4</v>
      </c>
      <c r="Y4527" s="38">
        <v>1.2887275436729397E-3</v>
      </c>
      <c r="Z4527" s="38">
        <v>4.0733322937849142E-4</v>
      </c>
      <c r="AA4527" s="38">
        <v>-3.0197469494771213E-3</v>
      </c>
      <c r="AB4527" s="38">
        <v>-9.5221286948013583E-3</v>
      </c>
    </row>
    <row r="4528" spans="23:28" x14ac:dyDescent="0.25">
      <c r="W4528" s="37">
        <v>7.7196387474017672E-3</v>
      </c>
      <c r="X4528" s="38">
        <v>1.5662702733388869E-3</v>
      </c>
      <c r="Y4528" s="38">
        <v>-5.687219715533866E-3</v>
      </c>
      <c r="Z4528" s="38">
        <v>1.6793879725184523E-3</v>
      </c>
      <c r="AA4528" s="38">
        <v>-7.0986888057552279E-3</v>
      </c>
      <c r="AB4528" s="38">
        <v>-1.0335901116501191E-3</v>
      </c>
    </row>
    <row r="4529" spans="23:28" x14ac:dyDescent="0.25">
      <c r="W4529" s="37">
        <v>-3.3532143197604457E-3</v>
      </c>
      <c r="X4529" s="38">
        <v>-7.915350463212234E-3</v>
      </c>
      <c r="Y4529" s="38">
        <v>5.496057963731437E-3</v>
      </c>
      <c r="Z4529" s="38">
        <v>-3.2156682815810203E-3</v>
      </c>
      <c r="AA4529" s="38">
        <v>1.6000590368174016E-3</v>
      </c>
      <c r="AB4529" s="38">
        <v>-4.1884558969613865E-4</v>
      </c>
    </row>
    <row r="4530" spans="23:28" x14ac:dyDescent="0.25">
      <c r="W4530" s="37">
        <v>-1.0297947605978698E-2</v>
      </c>
      <c r="X4530" s="38">
        <v>-4.1799614129777183E-3</v>
      </c>
      <c r="Y4530" s="38">
        <v>1.0368941566915601E-2</v>
      </c>
      <c r="Z4530" s="38">
        <v>-2.8421900007459047E-3</v>
      </c>
      <c r="AA4530" s="38">
        <v>-3.0001738958992065E-3</v>
      </c>
      <c r="AB4530" s="38">
        <v>7.4803616008797692E-3</v>
      </c>
    </row>
    <row r="4531" spans="23:28" x14ac:dyDescent="0.25">
      <c r="W4531" s="37">
        <v>7.3959728524496311E-4</v>
      </c>
      <c r="X4531" s="38">
        <v>4.9281807401712415E-5</v>
      </c>
      <c r="Y4531" s="38">
        <v>9.2373542138702767E-4</v>
      </c>
      <c r="Z4531" s="38">
        <v>-7.5563108150054187E-4</v>
      </c>
      <c r="AA4531" s="38">
        <v>-6.7571306170895696E-3</v>
      </c>
      <c r="AB4531" s="38">
        <v>6.6984739795647331E-3</v>
      </c>
    </row>
    <row r="4532" spans="23:28" x14ac:dyDescent="0.25">
      <c r="W4532" s="37">
        <v>-3.122005168735632E-3</v>
      </c>
      <c r="X4532" s="38">
        <v>-4.7887558796355732E-4</v>
      </c>
      <c r="Y4532" s="38">
        <v>-2.6848173951715586E-3</v>
      </c>
      <c r="Z4532" s="38">
        <v>-1.775641457396705E-3</v>
      </c>
      <c r="AA4532" s="38">
        <v>5.4510764276608824E-3</v>
      </c>
      <c r="AB4532" s="38">
        <v>-8.6327781638043232E-3</v>
      </c>
    </row>
    <row r="4533" spans="23:28" x14ac:dyDescent="0.25">
      <c r="W4533" s="37">
        <v>1.9820554052770601E-3</v>
      </c>
      <c r="X4533" s="38">
        <v>3.9898089405833153E-3</v>
      </c>
      <c r="Y4533" s="38">
        <v>-4.5532503094786077E-3</v>
      </c>
      <c r="Z4533" s="38">
        <v>2.444794209469546E-3</v>
      </c>
      <c r="AA4533" s="38">
        <v>2.190138471731916E-3</v>
      </c>
      <c r="AB4533" s="38">
        <v>1.2197033382914379E-2</v>
      </c>
    </row>
    <row r="4534" spans="23:28" x14ac:dyDescent="0.25">
      <c r="W4534" s="37">
        <v>3.8404915039776822E-3</v>
      </c>
      <c r="X4534" s="38">
        <v>2.1053334128519055E-3</v>
      </c>
      <c r="Y4534" s="38">
        <v>4.866308041122102E-3</v>
      </c>
      <c r="Z4534" s="38">
        <v>-8.3784863151493486E-3</v>
      </c>
      <c r="AA4534" s="38">
        <v>1.3042487549781798E-2</v>
      </c>
      <c r="AB4534" s="38">
        <v>1.6318269926056381E-2</v>
      </c>
    </row>
    <row r="4535" spans="23:28" x14ac:dyDescent="0.25">
      <c r="W4535" s="37">
        <v>2.7957591692014828E-3</v>
      </c>
      <c r="X4535" s="38">
        <v>8.6227718000154701E-3</v>
      </c>
      <c r="Y4535" s="38">
        <v>8.8033833827044876E-3</v>
      </c>
      <c r="Z4535" s="38">
        <v>3.8351573228566846E-3</v>
      </c>
      <c r="AA4535" s="38">
        <v>1.6253874051570891E-2</v>
      </c>
      <c r="AB4535" s="38">
        <v>2.9339854542162359E-3</v>
      </c>
    </row>
    <row r="4536" spans="23:28" x14ac:dyDescent="0.25">
      <c r="W4536" s="37">
        <v>8.881149428815115E-3</v>
      </c>
      <c r="X4536" s="38">
        <v>1.4261578942532651E-3</v>
      </c>
      <c r="Y4536" s="38">
        <v>-7.0278275501972527E-3</v>
      </c>
      <c r="Z4536" s="38">
        <v>1.9528833646119891E-3</v>
      </c>
      <c r="AA4536" s="38">
        <v>-7.9797970864921818E-3</v>
      </c>
      <c r="AB4536" s="38">
        <v>2.777507317101845E-3</v>
      </c>
    </row>
    <row r="4537" spans="23:28" x14ac:dyDescent="0.25">
      <c r="W4537" s="37">
        <v>4.9577125218987928E-3</v>
      </c>
      <c r="X4537" s="38">
        <v>-8.0599319628381627E-3</v>
      </c>
      <c r="Y4537" s="38">
        <v>-5.1937104621756604E-4</v>
      </c>
      <c r="Z4537" s="38">
        <v>5.80413923519809E-3</v>
      </c>
      <c r="AA4537" s="38">
        <v>1.6482455535978078E-2</v>
      </c>
      <c r="AB4537" s="38">
        <v>1.2281951718581695E-3</v>
      </c>
    </row>
    <row r="4538" spans="23:28" x14ac:dyDescent="0.25">
      <c r="W4538" s="37">
        <v>4.8750163068674735E-3</v>
      </c>
      <c r="X4538" s="38">
        <v>2.0748507406788122E-3</v>
      </c>
      <c r="Y4538" s="38">
        <v>3.13911383778177E-3</v>
      </c>
      <c r="Z4538" s="38">
        <v>1.1163542215700727E-2</v>
      </c>
      <c r="AA4538" s="38">
        <v>-1.891784894168377E-2</v>
      </c>
      <c r="AB4538" s="38">
        <v>4.4227454317355298E-3</v>
      </c>
    </row>
    <row r="4539" spans="23:28" x14ac:dyDescent="0.25">
      <c r="W4539" s="37">
        <v>-5.1303703321551432E-3</v>
      </c>
      <c r="X4539" s="38">
        <v>4.254598882449499E-3</v>
      </c>
      <c r="Y4539" s="38">
        <v>-1.1890641548656276E-3</v>
      </c>
      <c r="Z4539" s="38">
        <v>1.2547226463840343E-2</v>
      </c>
      <c r="AA4539" s="38">
        <v>-1.2541994546074421E-3</v>
      </c>
      <c r="AB4539" s="38">
        <v>-7.2847336433493181E-3</v>
      </c>
    </row>
    <row r="4540" spans="23:28" x14ac:dyDescent="0.25">
      <c r="W4540" s="37">
        <v>-2.3453488529426971E-3</v>
      </c>
      <c r="X4540" s="38">
        <v>-8.6638103969016787E-4</v>
      </c>
      <c r="Y4540" s="38">
        <v>1.26896196984977E-2</v>
      </c>
      <c r="Z4540" s="38">
        <v>9.7640290694580461E-4</v>
      </c>
      <c r="AA4540" s="38">
        <v>1.0720551941730081E-2</v>
      </c>
      <c r="AB4540" s="38">
        <v>-5.3183393070990858E-3</v>
      </c>
    </row>
    <row r="4541" spans="23:28" x14ac:dyDescent="0.25">
      <c r="W4541" s="37">
        <v>7.0637715589313291E-3</v>
      </c>
      <c r="X4541" s="38">
        <v>1.0907931234920398E-2</v>
      </c>
      <c r="Y4541" s="38">
        <v>8.2163036909638325E-3</v>
      </c>
      <c r="Z4541" s="38">
        <v>-5.8593121790807348E-3</v>
      </c>
      <c r="AA4541" s="38">
        <v>1.080196594656445E-3</v>
      </c>
      <c r="AB4541" s="38">
        <v>-6.2727695841327657E-3</v>
      </c>
    </row>
    <row r="4542" spans="23:28" x14ac:dyDescent="0.25">
      <c r="W4542" s="37">
        <v>1.020727349894878E-3</v>
      </c>
      <c r="X4542" s="38">
        <v>-1.8467970832934952E-3</v>
      </c>
      <c r="Y4542" s="38">
        <v>-1.2082608745410109E-2</v>
      </c>
      <c r="Z4542" s="38">
        <v>6.9733150286265195E-5</v>
      </c>
      <c r="AA4542" s="38">
        <v>-7.7555855422280729E-3</v>
      </c>
      <c r="AB4542" s="38">
        <v>8.7533237809897402E-3</v>
      </c>
    </row>
    <row r="4543" spans="23:28" x14ac:dyDescent="0.25">
      <c r="W4543" s="37">
        <v>2.8998398784082381E-3</v>
      </c>
      <c r="X4543" s="38">
        <v>7.9443157008208792E-3</v>
      </c>
      <c r="Y4543" s="38">
        <v>-2.8070284901754346E-3</v>
      </c>
      <c r="Z4543" s="38">
        <v>-8.3946315059336488E-3</v>
      </c>
      <c r="AA4543" s="38">
        <v>1.7349465598352253E-3</v>
      </c>
      <c r="AB4543" s="38">
        <v>-2.0968331874551948E-3</v>
      </c>
    </row>
    <row r="4544" spans="23:28" x14ac:dyDescent="0.25">
      <c r="W4544" s="37">
        <v>3.4469502816122256E-3</v>
      </c>
      <c r="X4544" s="38">
        <v>1.3242564957872674E-3</v>
      </c>
      <c r="Y4544" s="38">
        <v>-8.6924601368504224E-3</v>
      </c>
      <c r="Z4544" s="38">
        <v>8.5649381692855958E-4</v>
      </c>
      <c r="AA4544" s="38">
        <v>1.6293956979177892E-3</v>
      </c>
      <c r="AB4544" s="38">
        <v>5.6822590273772223E-3</v>
      </c>
    </row>
    <row r="4545" spans="23:28" x14ac:dyDescent="0.25">
      <c r="W4545" s="37">
        <v>5.4671865200216414E-4</v>
      </c>
      <c r="X4545" s="38">
        <v>-5.4747746364446348E-3</v>
      </c>
      <c r="Y4545" s="38">
        <v>-1.5000454659129894E-4</v>
      </c>
      <c r="Z4545" s="38">
        <v>1.1843627329045557E-2</v>
      </c>
      <c r="AA4545" s="38">
        <v>-1.1650669042766095E-2</v>
      </c>
      <c r="AB4545" s="38">
        <v>-1.0537178214793675E-2</v>
      </c>
    </row>
    <row r="4546" spans="23:28" x14ac:dyDescent="0.25">
      <c r="W4546" s="37">
        <v>5.011316625299514E-4</v>
      </c>
      <c r="X4546" s="38">
        <v>4.5100254717690396E-3</v>
      </c>
      <c r="Y4546" s="38">
        <v>5.5243525962883726E-3</v>
      </c>
      <c r="Z4546" s="38">
        <v>4.9152912852889127E-3</v>
      </c>
      <c r="AA4546" s="38">
        <v>-1.6014416213613004E-3</v>
      </c>
      <c r="AB4546" s="38">
        <v>8.3700055860266732E-3</v>
      </c>
    </row>
    <row r="4547" spans="23:28" x14ac:dyDescent="0.25">
      <c r="W4547" s="37">
        <v>5.6793774228921391E-3</v>
      </c>
      <c r="X4547" s="38">
        <v>4.6012827331433064E-3</v>
      </c>
      <c r="Y4547" s="38">
        <v>-4.1742280968232078E-3</v>
      </c>
      <c r="Z4547" s="38">
        <v>9.5329055451031305E-3</v>
      </c>
      <c r="AA4547" s="38">
        <v>2.089629848441109E-3</v>
      </c>
      <c r="AB4547" s="38">
        <v>1.5103052227335865E-3</v>
      </c>
    </row>
    <row r="4548" spans="23:28" x14ac:dyDescent="0.25">
      <c r="W4548" s="37">
        <v>5.694774258698453E-3</v>
      </c>
      <c r="X4548" s="38">
        <v>3.7166039717485546E-3</v>
      </c>
      <c r="Y4548" s="38">
        <v>7.2370354660539317E-3</v>
      </c>
      <c r="Z4548" s="38">
        <v>1.0319355727307265E-2</v>
      </c>
      <c r="AA4548" s="38">
        <v>-5.3783075453713537E-3</v>
      </c>
      <c r="AB4548" s="38">
        <v>1.5667573078541316E-2</v>
      </c>
    </row>
    <row r="4549" spans="23:28" x14ac:dyDescent="0.25">
      <c r="W4549" s="37">
        <v>-4.6378423576388743E-4</v>
      </c>
      <c r="X4549" s="38">
        <v>-2.3251455852223439E-3</v>
      </c>
      <c r="Y4549" s="38">
        <v>2.3820010499581261E-3</v>
      </c>
      <c r="Z4549" s="38">
        <v>9.9452139882596374E-4</v>
      </c>
      <c r="AA4549" s="38">
        <v>-7.0964427176397294E-3</v>
      </c>
      <c r="AB4549" s="38">
        <v>-1.2431382830176153E-2</v>
      </c>
    </row>
    <row r="4550" spans="23:28" x14ac:dyDescent="0.25">
      <c r="W4550" s="37">
        <v>-1.8062790195486741E-3</v>
      </c>
      <c r="X4550" s="38">
        <v>5.5266068808123366E-5</v>
      </c>
      <c r="Y4550" s="38">
        <v>7.5331979865368346E-4</v>
      </c>
      <c r="Z4550" s="38">
        <v>1.3283749656977306E-3</v>
      </c>
      <c r="AA4550" s="38">
        <v>6.064900222653523E-3</v>
      </c>
      <c r="AB4550" s="38">
        <v>-8.8446688288182484E-3</v>
      </c>
    </row>
    <row r="4551" spans="23:28" x14ac:dyDescent="0.25">
      <c r="W4551" s="37">
        <v>-1.0787119981629076E-3</v>
      </c>
      <c r="X4551" s="38">
        <v>2.513527622591937E-3</v>
      </c>
      <c r="Y4551" s="38">
        <v>1.0159305139073695E-3</v>
      </c>
      <c r="Z4551" s="38">
        <v>-5.9250255769147781E-4</v>
      </c>
      <c r="AA4551" s="38">
        <v>-2.7649458242114634E-3</v>
      </c>
      <c r="AB4551" s="38">
        <v>1.3885820093388611E-2</v>
      </c>
    </row>
    <row r="4552" spans="23:28" x14ac:dyDescent="0.25">
      <c r="W4552" s="37">
        <v>6.415317661775043E-3</v>
      </c>
      <c r="X4552" s="38">
        <v>-2.9221219867613399E-3</v>
      </c>
      <c r="Y4552" s="38">
        <v>1.415905315346754E-3</v>
      </c>
      <c r="Z4552" s="38">
        <v>9.280846287139865E-4</v>
      </c>
      <c r="AA4552" s="38">
        <v>1.2246149996016174E-2</v>
      </c>
      <c r="AB4552" s="38">
        <v>4.486064452872961E-3</v>
      </c>
    </row>
    <row r="4553" spans="23:28" x14ac:dyDescent="0.25">
      <c r="W4553" s="37">
        <v>1.6573247330583397E-3</v>
      </c>
      <c r="X4553" s="38">
        <v>-2.964818438362272E-3</v>
      </c>
      <c r="Y4553" s="38">
        <v>3.6563520830313798E-4</v>
      </c>
      <c r="Z4553" s="38">
        <v>8.0009063306817549E-3</v>
      </c>
      <c r="AA4553" s="38">
        <v>8.6165632784366598E-3</v>
      </c>
      <c r="AB4553" s="38">
        <v>8.6556622399133632E-3</v>
      </c>
    </row>
    <row r="4554" spans="23:28" x14ac:dyDescent="0.25">
      <c r="W4554" s="37">
        <v>1.8851218692347174E-3</v>
      </c>
      <c r="X4554" s="38">
        <v>1.4633551475308195E-3</v>
      </c>
      <c r="Y4554" s="38">
        <v>-1.3622376713523408E-3</v>
      </c>
      <c r="Z4554" s="38">
        <v>2.7302743008760441E-3</v>
      </c>
      <c r="AA4554" s="38">
        <v>-8.2232913736253986E-3</v>
      </c>
      <c r="AB4554" s="38">
        <v>-7.7939352842018705E-3</v>
      </c>
    </row>
    <row r="4555" spans="23:28" x14ac:dyDescent="0.25">
      <c r="W4555" s="37">
        <v>-6.1158058406377671E-3</v>
      </c>
      <c r="X4555" s="38">
        <v>-6.7750074524519708E-4</v>
      </c>
      <c r="Y4555" s="38">
        <v>-3.4370252041720957E-3</v>
      </c>
      <c r="Z4555" s="38">
        <v>1.3014652229794582E-4</v>
      </c>
      <c r="AA4555" s="38">
        <v>5.2470491174142807E-3</v>
      </c>
      <c r="AB4555" s="38">
        <v>-1.3389836532165646E-3</v>
      </c>
    </row>
    <row r="4556" spans="23:28" x14ac:dyDescent="0.25">
      <c r="W4556" s="37">
        <v>6.9096131164755195E-3</v>
      </c>
      <c r="X4556" s="38">
        <v>7.7418950948049316E-4</v>
      </c>
      <c r="Y4556" s="38">
        <v>-4.2290898222257962E-3</v>
      </c>
      <c r="Z4556" s="38">
        <v>-2.2369247373433612E-3</v>
      </c>
      <c r="AA4556" s="38">
        <v>1.0911087443772702E-2</v>
      </c>
      <c r="AB4556" s="38">
        <v>3.7438099105987933E-3</v>
      </c>
    </row>
    <row r="4557" spans="23:28" x14ac:dyDescent="0.25">
      <c r="W4557" s="37">
        <v>3.1302791876427361E-3</v>
      </c>
      <c r="X4557" s="38">
        <v>2.5100613290996989E-3</v>
      </c>
      <c r="Y4557" s="38">
        <v>2.67385037482527E-3</v>
      </c>
      <c r="Z4557" s="38">
        <v>1.0206118602883361E-2</v>
      </c>
      <c r="AA4557" s="38">
        <v>-5.1570248969364917E-4</v>
      </c>
      <c r="AB4557" s="38">
        <v>5.6622454543561618E-3</v>
      </c>
    </row>
    <row r="4558" spans="23:28" x14ac:dyDescent="0.25">
      <c r="W4558" s="37">
        <v>-1.9927613129781096E-3</v>
      </c>
      <c r="X4558" s="38">
        <v>-3.6123961510747902E-4</v>
      </c>
      <c r="Y4558" s="38">
        <v>1.1547511854005286E-4</v>
      </c>
      <c r="Z4558" s="38">
        <v>-6.6508129081455994E-3</v>
      </c>
      <c r="AA4558" s="38">
        <v>7.948054113611578E-3</v>
      </c>
      <c r="AB4558" s="38">
        <v>-8.7271016228769442E-4</v>
      </c>
    </row>
    <row r="4559" spans="23:28" x14ac:dyDescent="0.25">
      <c r="W4559" s="37">
        <v>-3.4946276036876955E-3</v>
      </c>
      <c r="X4559" s="38">
        <v>1.0447110405744753E-2</v>
      </c>
      <c r="Y4559" s="38">
        <v>6.2591374494659255E-4</v>
      </c>
      <c r="Z4559" s="38">
        <v>2.2448698299114764E-3</v>
      </c>
      <c r="AA4559" s="38">
        <v>-4.6394209529273213E-3</v>
      </c>
      <c r="AB4559" s="38">
        <v>-6.9677528550651912E-3</v>
      </c>
    </row>
    <row r="4560" spans="23:28" x14ac:dyDescent="0.25">
      <c r="W4560" s="37">
        <v>6.1416816743061643E-3</v>
      </c>
      <c r="X4560" s="38">
        <v>3.5157006530207582E-3</v>
      </c>
      <c r="Y4560" s="38">
        <v>7.8534098115924287E-4</v>
      </c>
      <c r="Z4560" s="38">
        <v>9.0486602160410254E-3</v>
      </c>
      <c r="AA4560" s="38">
        <v>7.8374151745345434E-3</v>
      </c>
      <c r="AB4560" s="38">
        <v>1.7383442503945844E-3</v>
      </c>
    </row>
    <row r="4561" spans="23:28" x14ac:dyDescent="0.25">
      <c r="W4561" s="37">
        <v>2.9375716303533406E-3</v>
      </c>
      <c r="X4561" s="38">
        <v>-3.4714750038110651E-3</v>
      </c>
      <c r="Y4561" s="38">
        <v>7.8125406417289926E-3</v>
      </c>
      <c r="Z4561" s="38">
        <v>-4.0618832683037912E-3</v>
      </c>
      <c r="AA4561" s="38">
        <v>-9.4144820503890524E-3</v>
      </c>
      <c r="AB4561" s="38">
        <v>2.82903895491836E-4</v>
      </c>
    </row>
    <row r="4562" spans="23:28" x14ac:dyDescent="0.25">
      <c r="W4562" s="37">
        <v>8.2693155945744363E-4</v>
      </c>
      <c r="X4562" s="38">
        <v>1.0477980038354873E-2</v>
      </c>
      <c r="Y4562" s="38">
        <v>-1.1858867157538042E-3</v>
      </c>
      <c r="Z4562" s="38">
        <v>-9.1969795827826612E-4</v>
      </c>
      <c r="AA4562" s="38">
        <v>4.3990973755251616E-3</v>
      </c>
      <c r="AB4562" s="38">
        <v>1.0238989913328988E-2</v>
      </c>
    </row>
    <row r="4563" spans="23:28" x14ac:dyDescent="0.25">
      <c r="W4563" s="37">
        <v>-3.5012995658704315E-3</v>
      </c>
      <c r="X4563" s="38">
        <v>6.5090085879783146E-3</v>
      </c>
      <c r="Y4563" s="38">
        <v>-1.5814871398528339E-3</v>
      </c>
      <c r="Z4563" s="38">
        <v>6.4838644751143864E-4</v>
      </c>
      <c r="AA4563" s="38">
        <v>-5.1651889260858298E-3</v>
      </c>
      <c r="AB4563" s="38">
        <v>1.5317440355726285E-2</v>
      </c>
    </row>
    <row r="4564" spans="23:28" x14ac:dyDescent="0.25">
      <c r="W4564" s="37">
        <v>2.2116203263052737E-3</v>
      </c>
      <c r="X4564" s="38">
        <v>5.7247542352124583E-3</v>
      </c>
      <c r="Y4564" s="38">
        <v>6.2465258934513261E-3</v>
      </c>
      <c r="Z4564" s="38">
        <v>2.7739353125354679E-3</v>
      </c>
      <c r="AA4564" s="38">
        <v>1.2092626239871606E-3</v>
      </c>
      <c r="AB4564" s="38">
        <v>7.7966632524170566E-3</v>
      </c>
    </row>
    <row r="4565" spans="23:28" x14ac:dyDescent="0.25">
      <c r="W4565" s="37">
        <v>1.9592265743849564E-4</v>
      </c>
      <c r="X4565" s="38">
        <v>4.87262375170394E-3</v>
      </c>
      <c r="Y4565" s="38">
        <v>-8.0782698950897626E-4</v>
      </c>
      <c r="Z4565" s="38">
        <v>1.8626703861911664E-3</v>
      </c>
      <c r="AA4565" s="38">
        <v>-1.3147938883677126E-2</v>
      </c>
      <c r="AB4565" s="38">
        <v>4.7203090288021484E-4</v>
      </c>
    </row>
    <row r="4566" spans="23:28" x14ac:dyDescent="0.25">
      <c r="W4566" s="37">
        <v>-3.811156134362682E-3</v>
      </c>
      <c r="X4566" s="38">
        <v>3.716416520328494E-4</v>
      </c>
      <c r="Y4566" s="38">
        <v>5.2877536932588558E-3</v>
      </c>
      <c r="Z4566" s="38">
        <v>-5.8084203298392825E-3</v>
      </c>
      <c r="AA4566" s="38">
        <v>6.1993751988746225E-3</v>
      </c>
      <c r="AB4566" s="38">
        <v>-3.3992162421905957E-3</v>
      </c>
    </row>
    <row r="4567" spans="23:28" x14ac:dyDescent="0.25">
      <c r="W4567" s="37">
        <v>2.0925562148462629E-3</v>
      </c>
      <c r="X4567" s="38">
        <v>-1.4002610894058307E-3</v>
      </c>
      <c r="Y4567" s="38">
        <v>-5.2338269183077506E-3</v>
      </c>
      <c r="Z4567" s="38">
        <v>-2.9412552354813673E-3</v>
      </c>
      <c r="AA4567" s="38">
        <v>3.275113627850078E-3</v>
      </c>
      <c r="AB4567" s="38">
        <v>2.1689504855079578E-3</v>
      </c>
    </row>
    <row r="4568" spans="23:28" x14ac:dyDescent="0.25">
      <c r="W4568" s="37">
        <v>-4.7312121159862729E-3</v>
      </c>
      <c r="X4568" s="38">
        <v>2.12869819304251E-3</v>
      </c>
      <c r="Y4568" s="38">
        <v>6.9721172513287459E-3</v>
      </c>
      <c r="Z4568" s="38">
        <v>1.9383802915228442E-3</v>
      </c>
      <c r="AA4568" s="38">
        <v>-6.4631986641790718E-3</v>
      </c>
      <c r="AB4568" s="38">
        <v>-1.9992890280387653E-3</v>
      </c>
    </row>
    <row r="4569" spans="23:28" x14ac:dyDescent="0.25">
      <c r="W4569" s="37">
        <v>4.8956502723594892E-4</v>
      </c>
      <c r="X4569" s="38">
        <v>1.5574083343162784E-3</v>
      </c>
      <c r="Y4569" s="38">
        <v>-3.1202561189697005E-3</v>
      </c>
      <c r="Z4569" s="38">
        <v>-1.4530274271863165E-3</v>
      </c>
      <c r="AA4569" s="38">
        <v>8.3748719736002376E-3</v>
      </c>
      <c r="AB4569" s="38">
        <v>-2.014347418129182E-3</v>
      </c>
    </row>
    <row r="4570" spans="23:28" x14ac:dyDescent="0.25">
      <c r="W4570" s="37">
        <v>3.3134825252986045E-3</v>
      </c>
      <c r="X4570" s="38">
        <v>1.5647878333547851E-3</v>
      </c>
      <c r="Y4570" s="38">
        <v>-1.4194315753651608E-3</v>
      </c>
      <c r="Z4570" s="38">
        <v>-1.4525099531227171E-3</v>
      </c>
      <c r="AA4570" s="38">
        <v>-5.7525486080441625E-3</v>
      </c>
      <c r="AB4570" s="38">
        <v>-9.0361350850012966E-3</v>
      </c>
    </row>
    <row r="4571" spans="23:28" x14ac:dyDescent="0.25">
      <c r="W4571" s="37">
        <v>1.0751389768300578E-2</v>
      </c>
      <c r="X4571" s="38">
        <v>2.4147764090921555E-3</v>
      </c>
      <c r="Y4571" s="38">
        <v>-2.0290741696921038E-3</v>
      </c>
      <c r="Z4571" s="38">
        <v>2.3661864493817117E-3</v>
      </c>
      <c r="AA4571" s="38">
        <v>2.6069940905552357E-3</v>
      </c>
      <c r="AB4571" s="38">
        <v>5.307710919293095E-3</v>
      </c>
    </row>
    <row r="4572" spans="23:28" x14ac:dyDescent="0.25">
      <c r="W4572" s="37">
        <v>-6.0170760070846875E-3</v>
      </c>
      <c r="X4572" s="38">
        <v>4.0861893401379339E-3</v>
      </c>
      <c r="Y4572" s="38">
        <v>3.7974422030434656E-3</v>
      </c>
      <c r="Z4572" s="38">
        <v>5.0938612351557819E-3</v>
      </c>
      <c r="AA4572" s="38">
        <v>2.7519049727823585E-3</v>
      </c>
      <c r="AB4572" s="38">
        <v>-5.433641634784726E-3</v>
      </c>
    </row>
    <row r="4573" spans="23:28" x14ac:dyDescent="0.25">
      <c r="W4573" s="37">
        <v>3.3138626940839456E-3</v>
      </c>
      <c r="X4573" s="38">
        <v>-2.386525140740559E-3</v>
      </c>
      <c r="Y4573" s="38">
        <v>5.578399910112785E-3</v>
      </c>
      <c r="Z4573" s="38">
        <v>-5.0703229241378725E-3</v>
      </c>
      <c r="AA4573" s="38">
        <v>9.5877032082062209E-4</v>
      </c>
      <c r="AB4573" s="38">
        <v>-6.7304742138854633E-3</v>
      </c>
    </row>
    <row r="4574" spans="23:28" x14ac:dyDescent="0.25">
      <c r="W4574" s="37">
        <v>-1.7563913706922904E-3</v>
      </c>
      <c r="X4574" s="38">
        <v>-8.4961617287481195E-3</v>
      </c>
      <c r="Y4574" s="38">
        <v>-5.1199198373651613E-4</v>
      </c>
      <c r="Z4574" s="38">
        <v>9.8070426050355305E-3</v>
      </c>
      <c r="AA4574" s="38">
        <v>-7.6746652520261706E-3</v>
      </c>
      <c r="AB4574" s="38">
        <v>-1.4067967150491313E-3</v>
      </c>
    </row>
    <row r="4575" spans="23:28" x14ac:dyDescent="0.25">
      <c r="W4575" s="37">
        <v>-2.2847404443396948E-3</v>
      </c>
      <c r="X4575" s="38">
        <v>2.4942668030926143E-3</v>
      </c>
      <c r="Y4575" s="38">
        <v>4.5128657557630507E-3</v>
      </c>
      <c r="Z4575" s="38">
        <v>1.2383456272192415E-2</v>
      </c>
      <c r="AA4575" s="38">
        <v>5.2068028854671865E-3</v>
      </c>
      <c r="AB4575" s="38">
        <v>-4.692259070555883E-3</v>
      </c>
    </row>
    <row r="4576" spans="23:28" x14ac:dyDescent="0.25">
      <c r="W4576" s="37">
        <v>-1.1462157181100338E-3</v>
      </c>
      <c r="X4576" s="38">
        <v>-5.8769409836022524E-3</v>
      </c>
      <c r="Y4576" s="38">
        <v>-8.3036521295653089E-4</v>
      </c>
      <c r="Z4576" s="38">
        <v>-5.6035143999622963E-3</v>
      </c>
      <c r="AA4576" s="38">
        <v>1.065237476369366E-2</v>
      </c>
      <c r="AB4576" s="38">
        <v>-2.168335387171828E-3</v>
      </c>
    </row>
    <row r="4577" spans="23:28" x14ac:dyDescent="0.25">
      <c r="W4577" s="37">
        <v>-3.9718341668194628E-4</v>
      </c>
      <c r="X4577" s="38">
        <v>-3.5485400823963573E-3</v>
      </c>
      <c r="Y4577" s="38">
        <v>6.763257700234681E-3</v>
      </c>
      <c r="Z4577" s="38">
        <v>-6.2333424322503564E-3</v>
      </c>
      <c r="AA4577" s="38">
        <v>-5.4163229687139392E-3</v>
      </c>
      <c r="AB4577" s="38">
        <v>1.3952526413855958E-2</v>
      </c>
    </row>
    <row r="4578" spans="23:28" x14ac:dyDescent="0.25">
      <c r="W4578" s="37">
        <v>7.5216848608746648E-3</v>
      </c>
      <c r="X4578" s="38">
        <v>-1.0081524098859516E-4</v>
      </c>
      <c r="Y4578" s="38">
        <v>1.5832545550925716E-3</v>
      </c>
      <c r="Z4578" s="38">
        <v>-5.1220151332643585E-3</v>
      </c>
      <c r="AA4578" s="38">
        <v>-5.4002489231526852E-3</v>
      </c>
      <c r="AB4578" s="38">
        <v>5.1874701774853749E-3</v>
      </c>
    </row>
    <row r="4579" spans="23:28" x14ac:dyDescent="0.25">
      <c r="W4579" s="37">
        <v>-3.103253343398683E-3</v>
      </c>
      <c r="X4579" s="38">
        <v>8.6698828706867053E-3</v>
      </c>
      <c r="Y4579" s="38">
        <v>4.5773646848407228E-3</v>
      </c>
      <c r="Z4579" s="38">
        <v>2.9669037492676569E-4</v>
      </c>
      <c r="AA4579" s="38">
        <v>6.7827774874866008E-3</v>
      </c>
      <c r="AB4579" s="38">
        <v>-3.6302736553931025E-3</v>
      </c>
    </row>
    <row r="4580" spans="23:28" x14ac:dyDescent="0.25">
      <c r="W4580" s="37">
        <v>1.9186907729803351E-3</v>
      </c>
      <c r="X4580" s="38">
        <v>2.4370075587066822E-3</v>
      </c>
      <c r="Y4580" s="38">
        <v>3.8837513209760803E-3</v>
      </c>
      <c r="Z4580" s="38">
        <v>7.1384771566328706E-3</v>
      </c>
      <c r="AA4580" s="38">
        <v>-8.3744057373143742E-3</v>
      </c>
      <c r="AB4580" s="38">
        <v>8.9269323451517265E-4</v>
      </c>
    </row>
    <row r="4581" spans="23:28" x14ac:dyDescent="0.25">
      <c r="W4581" s="37">
        <v>6.162809554551495E-3</v>
      </c>
      <c r="X4581" s="38">
        <v>-3.5387734189716866E-3</v>
      </c>
      <c r="Y4581" s="38">
        <v>2.7776323229805715E-3</v>
      </c>
      <c r="Z4581" s="38">
        <v>7.6276074408553537E-3</v>
      </c>
      <c r="AA4581" s="38">
        <v>1.070000099944882E-2</v>
      </c>
      <c r="AB4581" s="38">
        <v>-9.832351653234218E-3</v>
      </c>
    </row>
    <row r="4582" spans="23:28" x14ac:dyDescent="0.25">
      <c r="W4582" s="37">
        <v>-5.2279596593521995E-3</v>
      </c>
      <c r="X4582" s="38">
        <v>-6.7500654333562116E-3</v>
      </c>
      <c r="Y4582" s="38">
        <v>5.3874702694301966E-4</v>
      </c>
      <c r="Z4582" s="38">
        <v>3.1546582302609746E-3</v>
      </c>
      <c r="AA4582" s="38">
        <v>-7.2860308900009841E-3</v>
      </c>
      <c r="AB4582" s="38">
        <v>-2.9029768903579677E-3</v>
      </c>
    </row>
    <row r="4583" spans="23:28" x14ac:dyDescent="0.25">
      <c r="W4583" s="37">
        <v>-5.0702368298661898E-4</v>
      </c>
      <c r="X4583" s="38">
        <v>1.0210866187444481E-3</v>
      </c>
      <c r="Y4583" s="38">
        <v>2.4945564319328699E-3</v>
      </c>
      <c r="Z4583" s="38">
        <v>1.9784246136015281E-2</v>
      </c>
      <c r="AA4583" s="38">
        <v>2.2243798558600246E-3</v>
      </c>
      <c r="AB4583" s="38">
        <v>7.5264506712177538E-3</v>
      </c>
    </row>
    <row r="4584" spans="23:28" x14ac:dyDescent="0.25">
      <c r="W4584" s="37">
        <v>-4.9147002755635188E-4</v>
      </c>
      <c r="X4584" s="38">
        <v>-2.8230274140005345E-3</v>
      </c>
      <c r="Y4584" s="38">
        <v>-3.0526105997036208E-3</v>
      </c>
      <c r="Z4584" s="38">
        <v>6.5154935812926848E-3</v>
      </c>
      <c r="AA4584" s="38">
        <v>-2.7076858567772434E-3</v>
      </c>
      <c r="AB4584" s="38">
        <v>8.9898981322097827E-3</v>
      </c>
    </row>
    <row r="4585" spans="23:28" x14ac:dyDescent="0.25">
      <c r="W4585" s="37">
        <v>-4.3012222113262399E-3</v>
      </c>
      <c r="X4585" s="38">
        <v>-1.1249490601039722E-4</v>
      </c>
      <c r="Y4585" s="38">
        <v>3.5659148630234998E-3</v>
      </c>
      <c r="Z4585" s="38">
        <v>-5.483874396458123E-3</v>
      </c>
      <c r="AA4585" s="38">
        <v>-6.3994219853077084E-3</v>
      </c>
      <c r="AB4585" s="38">
        <v>-8.2893529644148655E-3</v>
      </c>
    </row>
    <row r="4586" spans="23:28" x14ac:dyDescent="0.25">
      <c r="W4586" s="37">
        <v>6.7436314247956023E-3</v>
      </c>
      <c r="X4586" s="38">
        <v>5.7325152445409913E-3</v>
      </c>
      <c r="Y4586" s="38">
        <v>9.4699550964251109E-4</v>
      </c>
      <c r="Z4586" s="38">
        <v>5.4349180409928519E-3</v>
      </c>
      <c r="AA4586" s="38">
        <v>-3.1828404497820885E-3</v>
      </c>
      <c r="AB4586" s="38">
        <v>-1.2507446145822177E-2</v>
      </c>
    </row>
    <row r="4587" spans="23:28" x14ac:dyDescent="0.25">
      <c r="W4587" s="37">
        <v>-3.1057814658212012E-3</v>
      </c>
      <c r="X4587" s="38">
        <v>1.2867368084494957E-2</v>
      </c>
      <c r="Y4587" s="38">
        <v>3.5397056176894696E-3</v>
      </c>
      <c r="Z4587" s="38">
        <v>1.3026614436358795E-2</v>
      </c>
      <c r="AA4587" s="38">
        <v>-4.5879290008917452E-3</v>
      </c>
      <c r="AB4587" s="38">
        <v>-9.0055152405635452E-3</v>
      </c>
    </row>
    <row r="4588" spans="23:28" x14ac:dyDescent="0.25">
      <c r="W4588" s="37">
        <v>1.8168673159365423E-3</v>
      </c>
      <c r="X4588" s="38">
        <v>-2.9293052805078332E-3</v>
      </c>
      <c r="Y4588" s="38">
        <v>-1.5721090671344427E-3</v>
      </c>
      <c r="Z4588" s="38">
        <v>1.0066110820235917E-2</v>
      </c>
      <c r="AA4588" s="38">
        <v>8.9040625572204581E-3</v>
      </c>
      <c r="AB4588" s="38">
        <v>-3.9065062388668591E-3</v>
      </c>
    </row>
    <row r="4589" spans="23:28" x14ac:dyDescent="0.25">
      <c r="W4589" s="37">
        <v>2.4585684650432083E-3</v>
      </c>
      <c r="X4589" s="38">
        <v>1.2813215423899238E-2</v>
      </c>
      <c r="Y4589" s="38">
        <v>-5.3140958170355595E-3</v>
      </c>
      <c r="Z4589" s="38">
        <v>-4.0369065201673951E-3</v>
      </c>
      <c r="AA4589" s="38">
        <v>1.3686279236106201E-3</v>
      </c>
      <c r="AB4589" s="38">
        <v>6.1047910811670592E-3</v>
      </c>
    </row>
    <row r="4590" spans="23:28" x14ac:dyDescent="0.25">
      <c r="W4590" s="37">
        <v>1.805077331481152E-3</v>
      </c>
      <c r="X4590" s="38">
        <v>6.9081316066876754E-4</v>
      </c>
      <c r="Y4590" s="38">
        <v>-4.634592750741285E-3</v>
      </c>
      <c r="Z4590" s="38">
        <v>4.2354752584571539E-3</v>
      </c>
      <c r="AA4590" s="38">
        <v>3.0305344954365864E-3</v>
      </c>
      <c r="AB4590" s="38">
        <v>-6.2776157698077439E-3</v>
      </c>
    </row>
    <row r="4591" spans="23:28" x14ac:dyDescent="0.25">
      <c r="W4591" s="37">
        <v>3.8507370527426244E-3</v>
      </c>
      <c r="X4591" s="38">
        <v>2.8375334116171871E-3</v>
      </c>
      <c r="Y4591" s="38">
        <v>-4.7341848989744919E-4</v>
      </c>
      <c r="Z4591" s="38">
        <v>5.8869074867572632E-3</v>
      </c>
      <c r="AA4591" s="38">
        <v>5.9714965719729661E-3</v>
      </c>
      <c r="AB4591" s="38">
        <v>-6.0119810733463962E-3</v>
      </c>
    </row>
    <row r="4592" spans="23:28" x14ac:dyDescent="0.25">
      <c r="W4592" s="37">
        <v>3.3631420728837836E-3</v>
      </c>
      <c r="X4592" s="38">
        <v>-1.0196609739286941E-3</v>
      </c>
      <c r="Y4592" s="38">
        <v>-3.4754136044706681E-3</v>
      </c>
      <c r="Z4592" s="38">
        <v>7.9670842258849003E-3</v>
      </c>
      <c r="AA4592" s="38">
        <v>-6.0137824074365199E-3</v>
      </c>
      <c r="AB4592" s="38">
        <v>1.2230101473402465E-2</v>
      </c>
    </row>
    <row r="4593" spans="23:28" x14ac:dyDescent="0.25">
      <c r="W4593" s="37">
        <v>5.8938309393706729E-4</v>
      </c>
      <c r="X4593" s="38">
        <v>8.1956110787141361E-3</v>
      </c>
      <c r="Y4593" s="38">
        <v>-4.3103582260722757E-3</v>
      </c>
      <c r="Z4593" s="38">
        <v>5.4913641118502707E-3</v>
      </c>
      <c r="AA4593" s="38">
        <v>-6.3060441233683383E-4</v>
      </c>
      <c r="AB4593" s="38">
        <v>-5.7520142341796598E-3</v>
      </c>
    </row>
    <row r="4594" spans="23:28" x14ac:dyDescent="0.25">
      <c r="W4594" s="37">
        <v>1.4494959623320028E-3</v>
      </c>
      <c r="X4594" s="38">
        <v>4.6574519481291637E-3</v>
      </c>
      <c r="Y4594" s="38">
        <v>1.8599323794238447E-3</v>
      </c>
      <c r="Z4594" s="38">
        <v>7.9462461788461941E-4</v>
      </c>
      <c r="AA4594" s="38">
        <v>-5.3867418354377151E-3</v>
      </c>
      <c r="AB4594" s="38">
        <v>8.6723818311511421E-4</v>
      </c>
    </row>
    <row r="4595" spans="23:28" x14ac:dyDescent="0.25">
      <c r="W4595" s="37">
        <v>-3.7876902160875036E-3</v>
      </c>
      <c r="X4595" s="38">
        <v>-9.766089581011328E-3</v>
      </c>
      <c r="Y4595" s="38">
        <v>2.5581607422314849E-3</v>
      </c>
      <c r="Z4595" s="38">
        <v>-6.9473600448589426E-3</v>
      </c>
      <c r="AA4595" s="38">
        <v>4.4787876650923862E-3</v>
      </c>
      <c r="AB4595" s="38">
        <v>1.9325185602507552E-2</v>
      </c>
    </row>
    <row r="4596" spans="23:28" x14ac:dyDescent="0.25">
      <c r="W4596" s="37">
        <v>-9.0519063951447609E-3</v>
      </c>
      <c r="X4596" s="38">
        <v>1.0434594721809845E-3</v>
      </c>
      <c r="Y4596" s="38">
        <v>-8.3888326930231412E-3</v>
      </c>
      <c r="Z4596" s="38">
        <v>4.1364376223384167E-3</v>
      </c>
      <c r="AA4596" s="38">
        <v>9.893013626523315E-3</v>
      </c>
      <c r="AB4596" s="38">
        <v>-5.8932746775222766E-3</v>
      </c>
    </row>
    <row r="4597" spans="23:28" x14ac:dyDescent="0.25">
      <c r="W4597" s="37">
        <v>4.0155022043094502E-3</v>
      </c>
      <c r="X4597" s="38">
        <v>3.6535218239441749E-4</v>
      </c>
      <c r="Y4597" s="38">
        <v>2.1335253114135415E-3</v>
      </c>
      <c r="Z4597" s="38">
        <v>9.9450632872787534E-3</v>
      </c>
      <c r="AA4597" s="38">
        <v>9.1500980134587729E-4</v>
      </c>
      <c r="AB4597" s="38">
        <v>8.4142249342097786E-3</v>
      </c>
    </row>
    <row r="4598" spans="23:28" x14ac:dyDescent="0.25">
      <c r="W4598" s="37">
        <v>-4.9598076066118659E-3</v>
      </c>
      <c r="X4598" s="38">
        <v>5.8065064402180724E-3</v>
      </c>
      <c r="Y4598" s="38">
        <v>-3.9663803904171797E-3</v>
      </c>
      <c r="Z4598" s="38">
        <v>1.7474185627463156E-3</v>
      </c>
      <c r="AA4598" s="38">
        <v>7.153290349477902E-3</v>
      </c>
      <c r="AB4598" s="38">
        <v>4.9385539831622739E-3</v>
      </c>
    </row>
    <row r="4599" spans="23:28" x14ac:dyDescent="0.25">
      <c r="W4599" s="37">
        <v>8.9504354946111559E-4</v>
      </c>
      <c r="X4599" s="38">
        <v>-7.0508699466008693E-3</v>
      </c>
      <c r="Y4599" s="38">
        <v>-5.9097885281938949E-3</v>
      </c>
      <c r="Z4599" s="38">
        <v>1.3863349298236426E-2</v>
      </c>
      <c r="AA4599" s="38">
        <v>8.4795366238802662E-3</v>
      </c>
      <c r="AB4599" s="38">
        <v>1.0684218549510115E-2</v>
      </c>
    </row>
    <row r="4600" spans="23:28" x14ac:dyDescent="0.25">
      <c r="W4600" s="37">
        <v>-1.4360754084933433E-3</v>
      </c>
      <c r="X4600" s="38">
        <v>1.8406252231907274E-3</v>
      </c>
      <c r="Y4600" s="38">
        <v>3.1101837174024698E-3</v>
      </c>
      <c r="Z4600" s="38">
        <v>1.4403218547897267E-3</v>
      </c>
      <c r="AA4600" s="38">
        <v>-7.2078408619854605E-4</v>
      </c>
      <c r="AB4600" s="38">
        <v>-1.0258429220935796E-3</v>
      </c>
    </row>
    <row r="4601" spans="23:28" x14ac:dyDescent="0.25">
      <c r="W4601" s="37">
        <v>-6.1223637521849008E-3</v>
      </c>
      <c r="X4601" s="38">
        <v>-3.3273186156511656E-3</v>
      </c>
      <c r="Y4601" s="38">
        <v>-5.4213636935368419E-3</v>
      </c>
      <c r="Z4601" s="38">
        <v>4.1442618301800391E-3</v>
      </c>
      <c r="AA4601" s="38">
        <v>9.8064093582332125E-3</v>
      </c>
      <c r="AB4601" s="38">
        <v>7.4195495166226467E-3</v>
      </c>
    </row>
    <row r="4602" spans="23:28" x14ac:dyDescent="0.25">
      <c r="W4602" s="37">
        <v>-4.1104154979635498E-3</v>
      </c>
      <c r="X4602" s="38">
        <v>1.1637769173612469E-3</v>
      </c>
      <c r="Y4602" s="38">
        <v>4.1738360874238427E-3</v>
      </c>
      <c r="Z4602" s="38">
        <v>-3.9798739787045637E-3</v>
      </c>
      <c r="AA4602" s="38">
        <v>-2.8330542444484309E-3</v>
      </c>
      <c r="AB4602" s="38">
        <v>1.387636248535855E-2</v>
      </c>
    </row>
    <row r="4603" spans="23:28" x14ac:dyDescent="0.25">
      <c r="W4603" s="37">
        <v>-2.2163480798568337E-3</v>
      </c>
      <c r="X4603" s="38">
        <v>-8.7785904927295609E-4</v>
      </c>
      <c r="Y4603" s="38">
        <v>-6.824631345320087E-4</v>
      </c>
      <c r="Z4603" s="38">
        <v>-7.4994151752151086E-3</v>
      </c>
      <c r="AA4603" s="38">
        <v>-1.4146343200001866E-3</v>
      </c>
      <c r="AB4603" s="38">
        <v>7.1840819067678242E-3</v>
      </c>
    </row>
    <row r="4604" spans="23:28" x14ac:dyDescent="0.25">
      <c r="W4604" s="37">
        <v>-3.8611100080888721E-4</v>
      </c>
      <c r="X4604" s="38">
        <v>6.0318809189775493E-3</v>
      </c>
      <c r="Y4604" s="38">
        <v>-6.9161544474321997E-3</v>
      </c>
      <c r="Z4604" s="38">
        <v>-2.3707504298443385E-3</v>
      </c>
      <c r="AA4604" s="38">
        <v>-3.9578019676730037E-3</v>
      </c>
      <c r="AB4604" s="38">
        <v>-9.6073142423061652E-3</v>
      </c>
    </row>
    <row r="4605" spans="23:28" x14ac:dyDescent="0.25">
      <c r="W4605" s="37">
        <v>2.1553030728668088E-3</v>
      </c>
      <c r="X4605" s="38">
        <v>-6.0827297804644308E-4</v>
      </c>
      <c r="Y4605" s="38">
        <v>-8.870778737640648E-4</v>
      </c>
      <c r="Z4605" s="38">
        <v>2.3185432458485583E-4</v>
      </c>
      <c r="AA4605" s="38">
        <v>7.2660531405825167E-3</v>
      </c>
      <c r="AB4605" s="38">
        <v>-3.3671878178334735E-3</v>
      </c>
    </row>
    <row r="4606" spans="23:28" x14ac:dyDescent="0.25">
      <c r="W4606" s="37">
        <v>5.1473121993680249E-3</v>
      </c>
      <c r="X4606" s="38">
        <v>-6.2979212382051619E-3</v>
      </c>
      <c r="Y4606" s="38">
        <v>3.5765083833244719E-3</v>
      </c>
      <c r="Z4606" s="38">
        <v>-1.7855907587261755E-3</v>
      </c>
      <c r="AA4606" s="38">
        <v>-1.0454278561985121E-3</v>
      </c>
      <c r="AB4606" s="38">
        <v>1.698278427182813E-2</v>
      </c>
    </row>
    <row r="4607" spans="23:28" x14ac:dyDescent="0.25">
      <c r="W4607" s="37">
        <v>3.9801560114923629E-3</v>
      </c>
      <c r="X4607" s="38">
        <v>4.0758231605432221E-3</v>
      </c>
      <c r="Y4607" s="38">
        <v>3.7711712598626039E-3</v>
      </c>
      <c r="Z4607" s="38">
        <v>-3.9372341158639759E-3</v>
      </c>
      <c r="AA4607" s="38">
        <v>-3.7106864364352078E-3</v>
      </c>
      <c r="AB4607" s="38">
        <v>-6.8306678450549951E-3</v>
      </c>
    </row>
    <row r="4608" spans="23:28" x14ac:dyDescent="0.25">
      <c r="W4608" s="37">
        <v>-5.0229058160912248E-4</v>
      </c>
      <c r="X4608" s="38">
        <v>5.8046948449919002E-4</v>
      </c>
      <c r="Y4608" s="38">
        <v>4.0932710390312425E-3</v>
      </c>
      <c r="Z4608" s="38">
        <v>6.6635601600239167E-3</v>
      </c>
      <c r="AA4608" s="38">
        <v>1.7255721028149127E-2</v>
      </c>
      <c r="AB4608" s="38">
        <v>2.976670456415741E-3</v>
      </c>
    </row>
    <row r="4609" spans="23:28" x14ac:dyDescent="0.25">
      <c r="W4609" s="37">
        <v>-2.8356522307294656E-4</v>
      </c>
      <c r="X4609" s="38">
        <v>5.6383348943200092E-5</v>
      </c>
      <c r="Y4609" s="38">
        <v>-6.8548514668204004E-3</v>
      </c>
      <c r="Z4609" s="38">
        <v>-4.2489604917762339E-3</v>
      </c>
      <c r="AA4609" s="38">
        <v>-2.499306755373255E-4</v>
      </c>
      <c r="AB4609" s="38">
        <v>2.0923013506617279E-4</v>
      </c>
    </row>
    <row r="4610" spans="23:28" x14ac:dyDescent="0.25">
      <c r="W4610" s="37">
        <v>1.7058152616285949E-3</v>
      </c>
      <c r="X4610" s="38">
        <v>7.4995815591682915E-4</v>
      </c>
      <c r="Y4610" s="38">
        <v>-1.3168028608233719E-4</v>
      </c>
      <c r="Z4610" s="38">
        <v>5.1487686831307652E-3</v>
      </c>
      <c r="AA4610" s="38">
        <v>-4.2736294598318637E-3</v>
      </c>
      <c r="AB4610" s="38">
        <v>-1.3470579434500541E-2</v>
      </c>
    </row>
    <row r="4611" spans="23:28" x14ac:dyDescent="0.25">
      <c r="W4611" s="37">
        <v>2.7163609183829974E-3</v>
      </c>
      <c r="X4611" s="38">
        <v>-7.6615044165228028E-3</v>
      </c>
      <c r="Y4611" s="38">
        <v>1.4903746164723999E-3</v>
      </c>
      <c r="Z4611" s="38">
        <v>2.7552096510873522E-3</v>
      </c>
      <c r="AA4611" s="38">
        <v>4.2353392164921387E-3</v>
      </c>
      <c r="AB4611" s="38">
        <v>-1.0777642929600552E-2</v>
      </c>
    </row>
    <row r="4612" spans="23:28" x14ac:dyDescent="0.25">
      <c r="W4612" s="37">
        <v>3.5061045446112982E-3</v>
      </c>
      <c r="X4612" s="38">
        <v>-3.980006419827987E-3</v>
      </c>
      <c r="Y4612" s="38">
        <v>-8.4507279729645231E-3</v>
      </c>
      <c r="Z4612" s="38">
        <v>-9.6811973132280411E-4</v>
      </c>
      <c r="AA4612" s="38">
        <v>-3.2427361328620464E-3</v>
      </c>
      <c r="AB4612" s="38">
        <v>1.3348364099205355E-3</v>
      </c>
    </row>
    <row r="4613" spans="23:28" x14ac:dyDescent="0.25">
      <c r="W4613" s="37">
        <v>-4.5116456340125299E-3</v>
      </c>
      <c r="X4613" s="38">
        <v>-6.4376848078827598E-3</v>
      </c>
      <c r="Y4613" s="38">
        <v>2.4311433849594326E-3</v>
      </c>
      <c r="Z4613" s="38">
        <v>5.9327073912128978E-3</v>
      </c>
      <c r="AA4613" s="38">
        <v>1.3367548636859282E-3</v>
      </c>
      <c r="AB4613" s="38">
        <v>-3.1781351809841E-4</v>
      </c>
    </row>
    <row r="4614" spans="23:28" x14ac:dyDescent="0.25">
      <c r="W4614" s="37">
        <v>-5.0106361732119688E-3</v>
      </c>
      <c r="X4614" s="38">
        <v>-2.0089880078776328E-3</v>
      </c>
      <c r="Y4614" s="38">
        <v>-6.0172908565131371E-3</v>
      </c>
      <c r="Z4614" s="38">
        <v>6.2599303904164114E-3</v>
      </c>
      <c r="AA4614" s="38">
        <v>1.0385293681873008E-3</v>
      </c>
      <c r="AB4614" s="38">
        <v>1.0502612352762663E-2</v>
      </c>
    </row>
    <row r="4615" spans="23:28" x14ac:dyDescent="0.25">
      <c r="W4615" s="37">
        <v>-3.4564681618590842E-3</v>
      </c>
      <c r="X4615" s="38">
        <v>-2.2652266691002292E-3</v>
      </c>
      <c r="Y4615" s="38">
        <v>-2.203265700651537E-3</v>
      </c>
      <c r="Z4615" s="38">
        <v>-2.5652516812158868E-3</v>
      </c>
      <c r="AA4615" s="38">
        <v>3.7858160031726583E-3</v>
      </c>
      <c r="AB4615" s="38">
        <v>-1.2581496115340997E-3</v>
      </c>
    </row>
    <row r="4616" spans="23:28" x14ac:dyDescent="0.25">
      <c r="W4616" s="37">
        <v>3.0759055471193276E-3</v>
      </c>
      <c r="X4616" s="38">
        <v>4.6968238100598674E-3</v>
      </c>
      <c r="Y4616" s="38">
        <v>3.6536985594953879E-3</v>
      </c>
      <c r="Z4616" s="38">
        <v>4.9669420964903108E-3</v>
      </c>
      <c r="AA4616" s="38">
        <v>-1.0787830286892132E-3</v>
      </c>
      <c r="AB4616" s="38">
        <v>1.7443322830228133E-2</v>
      </c>
    </row>
    <row r="4617" spans="23:28" x14ac:dyDescent="0.25">
      <c r="W4617" s="37">
        <v>5.6873704716039353E-3</v>
      </c>
      <c r="X4617" s="38">
        <v>1.6607845761973307E-4</v>
      </c>
      <c r="Y4617" s="38">
        <v>-2.0241691908689978E-3</v>
      </c>
      <c r="Z4617" s="38">
        <v>1.0871548850747058E-2</v>
      </c>
      <c r="AA4617" s="38">
        <v>2.4496456863824278E-3</v>
      </c>
      <c r="AB4617" s="38">
        <v>-5.7809739665695813E-3</v>
      </c>
    </row>
    <row r="4618" spans="23:28" x14ac:dyDescent="0.25">
      <c r="W4618" s="37">
        <v>-5.6960234678641421E-3</v>
      </c>
      <c r="X4618" s="38">
        <v>-3.4556368766279775E-3</v>
      </c>
      <c r="Y4618" s="38">
        <v>1.6913121640332975E-3</v>
      </c>
      <c r="Z4618" s="38">
        <v>-2.0258712155908146E-3</v>
      </c>
      <c r="AA4618" s="38">
        <v>1.7674078809330239E-3</v>
      </c>
      <c r="AB4618" s="38">
        <v>1.6649387909059442E-3</v>
      </c>
    </row>
    <row r="4619" spans="23:28" x14ac:dyDescent="0.25">
      <c r="W4619" s="37">
        <v>-1.0046266061195636E-3</v>
      </c>
      <c r="X4619" s="38">
        <v>-8.3395899057213674E-3</v>
      </c>
      <c r="Y4619" s="38">
        <v>-3.2332613791040779E-4</v>
      </c>
      <c r="Z4619" s="38">
        <v>-1.2682891864813429E-3</v>
      </c>
      <c r="AA4619" s="38">
        <v>4.7826789896935219E-4</v>
      </c>
      <c r="AB4619" s="38">
        <v>-7.5087984633806625E-3</v>
      </c>
    </row>
    <row r="4620" spans="23:28" x14ac:dyDescent="0.25">
      <c r="W4620" s="37">
        <v>3.5599174361763287E-3</v>
      </c>
      <c r="X4620" s="38">
        <v>-3.5422179118759231E-3</v>
      </c>
      <c r="Y4620" s="38">
        <v>9.2921167065956982E-3</v>
      </c>
      <c r="Z4620" s="38">
        <v>-4.1818958531337561E-3</v>
      </c>
      <c r="AA4620" s="38">
        <v>-5.5050052504986525E-3</v>
      </c>
      <c r="AB4620" s="38">
        <v>1.2481767752330052E-2</v>
      </c>
    </row>
    <row r="4621" spans="23:28" x14ac:dyDescent="0.25">
      <c r="W4621" s="37">
        <v>-6.2776053710113027E-4</v>
      </c>
      <c r="X4621" s="38">
        <v>-1.5224370347132208E-3</v>
      </c>
      <c r="Y4621" s="38">
        <v>1.2716927681627568E-3</v>
      </c>
      <c r="Z4621" s="38">
        <v>-1.2753544323630195E-3</v>
      </c>
      <c r="AA4621" s="38">
        <v>7.0367124509066337E-4</v>
      </c>
      <c r="AB4621" s="38">
        <v>4.0545873288137953E-4</v>
      </c>
    </row>
    <row r="4622" spans="23:28" x14ac:dyDescent="0.25">
      <c r="W4622" s="37">
        <v>6.4692255955364087E-3</v>
      </c>
      <c r="X4622" s="38">
        <v>4.6290566822572137E-3</v>
      </c>
      <c r="Y4622" s="38">
        <v>-2.5436650611904048E-3</v>
      </c>
      <c r="Z4622" s="38">
        <v>1.4418622714583657E-5</v>
      </c>
      <c r="AA4622" s="38">
        <v>-3.6525020585861058E-3</v>
      </c>
      <c r="AB4622" s="38">
        <v>-1.5148399344173958E-2</v>
      </c>
    </row>
    <row r="4623" spans="23:28" x14ac:dyDescent="0.25">
      <c r="W4623" s="37">
        <v>1.4795055358248646E-3</v>
      </c>
      <c r="X4623" s="38">
        <v>2.232278236784623E-3</v>
      </c>
      <c r="Y4623" s="38">
        <v>1.1449295544074267E-2</v>
      </c>
      <c r="Z4623" s="38">
        <v>-3.7704418756846284E-3</v>
      </c>
      <c r="AA4623" s="38">
        <v>9.3559894240461284E-4</v>
      </c>
      <c r="AB4623" s="38">
        <v>1.2798525757389142E-4</v>
      </c>
    </row>
    <row r="4624" spans="23:28" x14ac:dyDescent="0.25">
      <c r="W4624" s="37">
        <v>2.2042307955402064E-3</v>
      </c>
      <c r="X4624" s="38">
        <v>-6.3623223215836309E-4</v>
      </c>
      <c r="Y4624" s="38">
        <v>2.4015412741719042E-4</v>
      </c>
      <c r="Z4624" s="38">
        <v>-1.8412571686611046E-3</v>
      </c>
      <c r="AA4624" s="38">
        <v>5.308915857411921E-3</v>
      </c>
      <c r="AB4624" s="38">
        <v>-1.2598668464410002E-2</v>
      </c>
    </row>
    <row r="4625" spans="23:28" x14ac:dyDescent="0.25">
      <c r="W4625" s="37">
        <v>-2.9805443637102138E-3</v>
      </c>
      <c r="X4625" s="38">
        <v>5.5112937777957996E-3</v>
      </c>
      <c r="Y4625" s="38">
        <v>-9.4089690555520058E-4</v>
      </c>
      <c r="Z4625" s="38">
        <v>1.8832175563431518E-3</v>
      </c>
      <c r="AA4625" s="38">
        <v>3.664557803957723E-3</v>
      </c>
      <c r="AB4625" s="38">
        <v>2.3905586750846853E-3</v>
      </c>
    </row>
    <row r="4626" spans="23:28" x14ac:dyDescent="0.25">
      <c r="W4626" s="37">
        <v>4.0847362455679942E-6</v>
      </c>
      <c r="X4626" s="38">
        <v>-2.564428839126776E-3</v>
      </c>
      <c r="Y4626" s="38">
        <v>2.2334758232806055E-3</v>
      </c>
      <c r="Z4626" s="38">
        <v>-1.5144121613656171E-2</v>
      </c>
      <c r="AA4626" s="38">
        <v>2.6914439477957785E-3</v>
      </c>
      <c r="AB4626" s="38">
        <v>1.0410283292809618E-2</v>
      </c>
    </row>
    <row r="4627" spans="23:28" x14ac:dyDescent="0.25">
      <c r="W4627" s="37">
        <v>1.0385363261774182E-2</v>
      </c>
      <c r="X4627" s="38">
        <v>-8.0251382243877734E-3</v>
      </c>
      <c r="Y4627" s="38">
        <v>4.1504772826134288E-3</v>
      </c>
      <c r="Z4627" s="38">
        <v>-3.1266075454084788E-3</v>
      </c>
      <c r="AA4627" s="38">
        <v>-2.5339807360898704E-3</v>
      </c>
      <c r="AB4627" s="38">
        <v>-9.105692102924513E-3</v>
      </c>
    </row>
    <row r="4628" spans="23:28" x14ac:dyDescent="0.25">
      <c r="W4628" s="37">
        <v>6.9842782659165084E-3</v>
      </c>
      <c r="X4628" s="38">
        <v>-7.4161169979779515E-3</v>
      </c>
      <c r="Y4628" s="38">
        <v>-5.6268422026245395E-3</v>
      </c>
      <c r="Z4628" s="38">
        <v>7.5580727260159616E-3</v>
      </c>
      <c r="AA4628" s="38">
        <v>-1.943901301175356E-3</v>
      </c>
      <c r="AB4628" s="38">
        <v>4.3951607416478512E-3</v>
      </c>
    </row>
    <row r="4629" spans="23:28" x14ac:dyDescent="0.25">
      <c r="W4629" s="37">
        <v>-5.5872191614995239E-3</v>
      </c>
      <c r="X4629" s="38">
        <v>9.6540050142502887E-3</v>
      </c>
      <c r="Y4629" s="38">
        <v>-1.0159523362257459E-3</v>
      </c>
      <c r="Z4629" s="38">
        <v>-6.3891228243563095E-3</v>
      </c>
      <c r="AA4629" s="38">
        <v>-8.074102228321136E-3</v>
      </c>
      <c r="AB4629" s="38">
        <v>7.399879704177147E-3</v>
      </c>
    </row>
    <row r="4630" spans="23:28" x14ac:dyDescent="0.25">
      <c r="W4630" s="37">
        <v>1.2779923190450063E-3</v>
      </c>
      <c r="X4630" s="38">
        <v>-2.3326122866128567E-3</v>
      </c>
      <c r="Y4630" s="38">
        <v>1.2384684776439827E-3</v>
      </c>
      <c r="Z4630" s="38">
        <v>-2.5371573808006371E-4</v>
      </c>
      <c r="AA4630" s="38">
        <v>9.8639825556427231E-3</v>
      </c>
      <c r="AB4630" s="38">
        <v>-1.8233087665645144E-3</v>
      </c>
    </row>
    <row r="4631" spans="23:28" x14ac:dyDescent="0.25">
      <c r="W4631" s="37">
        <v>4.5925699077983152E-3</v>
      </c>
      <c r="X4631" s="38">
        <v>1.572045463742688E-2</v>
      </c>
      <c r="Y4631" s="38">
        <v>-2.8683803129424625E-4</v>
      </c>
      <c r="Z4631" s="38">
        <v>5.9352188653349E-3</v>
      </c>
      <c r="AA4631" s="38">
        <v>1.5537544787628576E-3</v>
      </c>
      <c r="AB4631" s="38">
        <v>4.8124693115700213E-3</v>
      </c>
    </row>
    <row r="4632" spans="23:28" x14ac:dyDescent="0.25">
      <c r="W4632" s="37">
        <v>-2.1548649783799194E-4</v>
      </c>
      <c r="X4632" s="38">
        <v>-3.1244859448852367E-3</v>
      </c>
      <c r="Y4632" s="38">
        <v>-9.2698285874997961E-3</v>
      </c>
      <c r="Z4632" s="38">
        <v>1.2150882729048317E-2</v>
      </c>
      <c r="AA4632" s="38">
        <v>4.7880984458141028E-3</v>
      </c>
      <c r="AB4632" s="38">
        <v>9.8011395529159929E-3</v>
      </c>
    </row>
    <row r="4633" spans="23:28" x14ac:dyDescent="0.25">
      <c r="W4633" s="37">
        <v>-5.4735959111130799E-4</v>
      </c>
      <c r="X4633" s="38">
        <v>-1.3324904768727719E-2</v>
      </c>
      <c r="Y4633" s="38">
        <v>1.0437439032590192E-3</v>
      </c>
      <c r="Z4633" s="38">
        <v>2.0048446602515466E-3</v>
      </c>
      <c r="AA4633" s="38">
        <v>8.1273591750767073E-3</v>
      </c>
      <c r="AB4633" s="38">
        <v>5.1874701774853749E-3</v>
      </c>
    </row>
    <row r="4634" spans="23:28" x14ac:dyDescent="0.25">
      <c r="W4634" s="37">
        <v>7.7660383476526465E-3</v>
      </c>
      <c r="X4634" s="38">
        <v>1.681295625781786E-3</v>
      </c>
      <c r="Y4634" s="38">
        <v>5.7420966373261766E-3</v>
      </c>
      <c r="Z4634" s="38">
        <v>3.7557975004630859E-3</v>
      </c>
      <c r="AA4634" s="38">
        <v>2.4778411544393742E-4</v>
      </c>
      <c r="AB4634" s="38">
        <v>-5.9144704515470947E-3</v>
      </c>
    </row>
    <row r="4635" spans="23:28" x14ac:dyDescent="0.25">
      <c r="W4635" s="37">
        <v>-1.9289072133702575E-3</v>
      </c>
      <c r="X4635" s="38">
        <v>1.2875216296175496E-2</v>
      </c>
      <c r="Y4635" s="38">
        <v>8.7514461352417132E-3</v>
      </c>
      <c r="Z4635" s="38">
        <v>-8.3060272383481798E-4</v>
      </c>
      <c r="AA4635" s="38">
        <v>4.6552583772689103E-3</v>
      </c>
      <c r="AB4635" s="38">
        <v>2.0198773453454485E-2</v>
      </c>
    </row>
    <row r="4636" spans="23:28" x14ac:dyDescent="0.25">
      <c r="W4636" s="37">
        <v>-5.2732757785648567E-3</v>
      </c>
      <c r="X4636" s="38">
        <v>4.9653307521803072E-3</v>
      </c>
      <c r="Y4636" s="38">
        <v>3.0942898596185908E-5</v>
      </c>
      <c r="Z4636" s="38">
        <v>3.5322349056797972E-3</v>
      </c>
      <c r="AA4636" s="38">
        <v>1.1753294089529662E-2</v>
      </c>
      <c r="AB4636" s="38">
        <v>-4.4719672324514247E-3</v>
      </c>
    </row>
    <row r="4637" spans="23:28" x14ac:dyDescent="0.25">
      <c r="W4637" s="37">
        <v>-1.321806175839447E-3</v>
      </c>
      <c r="X4637" s="38">
        <v>-1.6449890401636367E-3</v>
      </c>
      <c r="Y4637" s="38">
        <v>9.5530985986930321E-3</v>
      </c>
      <c r="Z4637" s="38">
        <v>2.5126730073054201E-3</v>
      </c>
      <c r="AA4637" s="38">
        <v>-1.1627057428006083E-3</v>
      </c>
      <c r="AB4637" s="38">
        <v>5.0957112570235042E-3</v>
      </c>
    </row>
    <row r="4638" spans="23:28" x14ac:dyDescent="0.25">
      <c r="W4638" s="37">
        <v>9.5100439466332316E-4</v>
      </c>
      <c r="X4638" s="38">
        <v>6.5040380539139733E-3</v>
      </c>
      <c r="Y4638" s="38">
        <v>-6.3100841584368033E-3</v>
      </c>
      <c r="Z4638" s="38">
        <v>-1.0460581158139394E-2</v>
      </c>
      <c r="AA4638" s="38">
        <v>2.0244398148031905E-3</v>
      </c>
      <c r="AB4638" s="38">
        <v>8.4347678138001355E-4</v>
      </c>
    </row>
    <row r="4639" spans="23:28" x14ac:dyDescent="0.25">
      <c r="W4639" s="37">
        <v>4.9999207612912867E-3</v>
      </c>
      <c r="X4639" s="38">
        <v>-5.3079892379391813E-3</v>
      </c>
      <c r="Y4639" s="38">
        <v>4.6716883530767521E-3</v>
      </c>
      <c r="Z4639" s="38">
        <v>4.4253399422188519E-3</v>
      </c>
      <c r="AA4639" s="38">
        <v>-5.1996547325979924E-4</v>
      </c>
      <c r="AB4639" s="38">
        <v>-6.518365554360207E-3</v>
      </c>
    </row>
    <row r="4640" spans="23:28" x14ac:dyDescent="0.25">
      <c r="W4640" s="37">
        <v>2.0277516932750584E-3</v>
      </c>
      <c r="X4640" s="38">
        <v>9.4223934209003348E-4</v>
      </c>
      <c r="Y4640" s="38">
        <v>-4.9334689442403048E-4</v>
      </c>
      <c r="Z4640" s="38">
        <v>1.0055319761096325E-2</v>
      </c>
      <c r="AA4640" s="38">
        <v>1.3314615640509873E-2</v>
      </c>
      <c r="AB4640" s="38">
        <v>4.4325719535539976E-3</v>
      </c>
    </row>
    <row r="4641" spans="23:28" x14ac:dyDescent="0.25">
      <c r="W4641" s="37">
        <v>2.2069157375866778E-3</v>
      </c>
      <c r="X4641" s="38">
        <v>3.3778446347932914E-3</v>
      </c>
      <c r="Y4641" s="38">
        <v>-1.8712197124514198E-4</v>
      </c>
      <c r="Z4641" s="38">
        <v>-2.9711859353199546E-3</v>
      </c>
      <c r="AA4641" s="38">
        <v>-1.1918743292801083E-3</v>
      </c>
      <c r="AB4641" s="38">
        <v>-1.3208565711589472E-3</v>
      </c>
    </row>
    <row r="4642" spans="23:28" x14ac:dyDescent="0.25">
      <c r="W4642" s="37">
        <v>-2.1154988053254777E-3</v>
      </c>
      <c r="X4642" s="38">
        <v>3.2206678454494977E-3</v>
      </c>
      <c r="Y4642" s="38">
        <v>3.2258116521494233E-3</v>
      </c>
      <c r="Z4642" s="38">
        <v>2.3057109804823991E-3</v>
      </c>
      <c r="AA4642" s="38">
        <v>1.5111088865622877E-2</v>
      </c>
      <c r="AB4642" s="38">
        <v>7.9140963078898493E-4</v>
      </c>
    </row>
    <row r="4643" spans="23:28" x14ac:dyDescent="0.25">
      <c r="W4643" s="37">
        <v>1.2665159433707593E-2</v>
      </c>
      <c r="X4643" s="38">
        <v>-3.153775034865248E-3</v>
      </c>
      <c r="Y4643" s="38">
        <v>-6.6239040865606518E-3</v>
      </c>
      <c r="Z4643" s="38">
        <v>5.989504253022459E-4</v>
      </c>
      <c r="AA4643" s="38">
        <v>9.2164979979395857E-3</v>
      </c>
      <c r="AB4643" s="38">
        <v>-5.5163957050477618E-3</v>
      </c>
    </row>
    <row r="4644" spans="23:28" x14ac:dyDescent="0.25">
      <c r="W4644" s="37">
        <v>2.560852876739227E-3</v>
      </c>
      <c r="X4644" s="38">
        <v>-4.7940730766858905E-3</v>
      </c>
      <c r="Y4644" s="38">
        <v>1.3859695200641E-3</v>
      </c>
      <c r="Z4644" s="38">
        <v>2.1563886646901662E-3</v>
      </c>
      <c r="AA4644" s="38">
        <v>7.3929189203307032E-3</v>
      </c>
      <c r="AB4644" s="38">
        <v>1.5165096819022437E-3</v>
      </c>
    </row>
    <row r="4645" spans="23:28" x14ac:dyDescent="0.25">
      <c r="W4645" s="37">
        <v>-3.9658468131179691E-3</v>
      </c>
      <c r="X4645" s="38">
        <v>4.1989419812816769E-3</v>
      </c>
      <c r="Y4645" s="38">
        <v>8.3357260432909246E-3</v>
      </c>
      <c r="Z4645" s="38">
        <v>-1.1412320547322453E-3</v>
      </c>
      <c r="AA4645" s="38">
        <v>4.8831522836815565E-3</v>
      </c>
      <c r="AB4645" s="38">
        <v>1.2221817681971879E-2</v>
      </c>
    </row>
    <row r="4646" spans="23:28" x14ac:dyDescent="0.25">
      <c r="W4646" s="37">
        <v>-4.5428384828497658E-3</v>
      </c>
      <c r="X4646" s="38">
        <v>4.9303299081439036E-3</v>
      </c>
      <c r="Y4646" s="38">
        <v>6.3508204498575658E-4</v>
      </c>
      <c r="Z4646" s="38">
        <v>-1.0589632289946894E-2</v>
      </c>
      <c r="AA4646" s="38">
        <v>3.32831688511651E-3</v>
      </c>
      <c r="AB4646" s="38">
        <v>2.6617019251592867E-3</v>
      </c>
    </row>
    <row r="4647" spans="23:28" x14ac:dyDescent="0.25">
      <c r="W4647" s="37">
        <v>5.0498562359134664E-4</v>
      </c>
      <c r="X4647" s="38">
        <v>7.3001519265526432E-3</v>
      </c>
      <c r="Y4647" s="38">
        <v>1.1550098002349842E-3</v>
      </c>
      <c r="Z4647" s="38">
        <v>1.324993043737776E-4</v>
      </c>
      <c r="AA4647" s="38">
        <v>4.3027906177565455E-3</v>
      </c>
      <c r="AB4647" s="38">
        <v>1.2858931794550154E-2</v>
      </c>
    </row>
    <row r="4648" spans="23:28" x14ac:dyDescent="0.25">
      <c r="W4648" s="37">
        <v>3.5204939331364583E-3</v>
      </c>
      <c r="X4648" s="38">
        <v>-8.1421637807798097E-3</v>
      </c>
      <c r="Y4648" s="38">
        <v>-4.5432552582919013E-3</v>
      </c>
      <c r="Z4648" s="38">
        <v>5.890660898631904E-3</v>
      </c>
      <c r="AA4648" s="38">
        <v>-8.9462872746400544E-3</v>
      </c>
      <c r="AB4648" s="38">
        <v>7.2983565484173582E-5</v>
      </c>
    </row>
    <row r="4649" spans="23:28" x14ac:dyDescent="0.25">
      <c r="W4649" s="37">
        <v>1.9635506896505828E-3</v>
      </c>
      <c r="X4649" s="38">
        <v>-3.7450614829358528E-3</v>
      </c>
      <c r="Y4649" s="38">
        <v>5.1099404986904122E-3</v>
      </c>
      <c r="Z4649" s="38">
        <v>1.1847932713254704E-2</v>
      </c>
      <c r="AA4649" s="38">
        <v>8.7948904511984428E-3</v>
      </c>
      <c r="AB4649" s="38">
        <v>-3.996068445406854E-3</v>
      </c>
    </row>
    <row r="4650" spans="23:28" x14ac:dyDescent="0.25">
      <c r="W4650" s="37">
        <v>-5.0368298025219695E-3</v>
      </c>
      <c r="X4650" s="38">
        <v>-4.262247732389369E-3</v>
      </c>
      <c r="Y4650" s="38">
        <v>-2.8691458823654099E-3</v>
      </c>
      <c r="Z4650" s="38">
        <v>8.5230572684049538E-4</v>
      </c>
      <c r="AA4650" s="38">
        <v>-6.7814403190743179E-3</v>
      </c>
      <c r="AB4650" s="38">
        <v>-3.3082454557312301E-3</v>
      </c>
    </row>
    <row r="4651" spans="23:28" x14ac:dyDescent="0.25">
      <c r="W4651" s="37">
        <v>1.466917196920258E-3</v>
      </c>
      <c r="X4651" s="38">
        <v>9.4264068755146591E-3</v>
      </c>
      <c r="Y4651" s="38">
        <v>-4.0815450751906625E-4</v>
      </c>
      <c r="Z4651" s="38">
        <v>-1.2458555417350727E-2</v>
      </c>
      <c r="AA4651" s="38">
        <v>-6.4792421507183463E-3</v>
      </c>
      <c r="AB4651" s="38">
        <v>3.3464897604848377E-3</v>
      </c>
    </row>
    <row r="4652" spans="23:28" x14ac:dyDescent="0.25">
      <c r="W4652" s="37">
        <v>9.3885324986185876E-4</v>
      </c>
      <c r="X4652" s="38">
        <v>-4.470149039865646E-3</v>
      </c>
      <c r="Y4652" s="38">
        <v>-3.0314975965178743E-3</v>
      </c>
      <c r="Z4652" s="38">
        <v>8.2776100619696077E-3</v>
      </c>
      <c r="AA4652" s="38">
        <v>-5.1358522649854422E-3</v>
      </c>
      <c r="AB4652" s="38">
        <v>1.9587870077761183E-3</v>
      </c>
    </row>
    <row r="4653" spans="23:28" x14ac:dyDescent="0.25">
      <c r="W4653" s="37">
        <v>3.2189012836155596E-3</v>
      </c>
      <c r="X4653" s="38">
        <v>1.5374716965889093E-3</v>
      </c>
      <c r="Y4653" s="38">
        <v>7.46243055622108E-4</v>
      </c>
      <c r="Z4653" s="38">
        <v>-4.2956573512754406E-3</v>
      </c>
      <c r="AA4653" s="38">
        <v>-1.2956986064556987E-3</v>
      </c>
      <c r="AB4653" s="38">
        <v>4.331548266360551E-3</v>
      </c>
    </row>
    <row r="4654" spans="23:28" x14ac:dyDescent="0.25">
      <c r="W4654" s="37">
        <v>5.2175768951186908E-3</v>
      </c>
      <c r="X4654" s="38">
        <v>1.4228442048770376E-3</v>
      </c>
      <c r="Y4654" s="38">
        <v>1.0670323209118215E-2</v>
      </c>
      <c r="Z4654" s="38">
        <v>-6.1014210443034247E-3</v>
      </c>
      <c r="AA4654" s="38">
        <v>5.8789791329298168E-3</v>
      </c>
      <c r="AB4654" s="38">
        <v>7.1978994050245094E-3</v>
      </c>
    </row>
    <row r="4655" spans="23:28" x14ac:dyDescent="0.25">
      <c r="W4655" s="37">
        <v>5.69724535580317E-3</v>
      </c>
      <c r="X4655" s="38">
        <v>-8.2293791795018455E-4</v>
      </c>
      <c r="Y4655" s="38">
        <v>6.1580388415255587E-3</v>
      </c>
      <c r="Z4655" s="38">
        <v>3.1659046665765342E-3</v>
      </c>
      <c r="AA4655" s="38">
        <v>1.707649713451974E-3</v>
      </c>
      <c r="AB4655" s="38">
        <v>6.5246652787995119E-3</v>
      </c>
    </row>
    <row r="4656" spans="23:28" x14ac:dyDescent="0.25">
      <c r="W4656" s="37">
        <v>4.7247926113399442E-3</v>
      </c>
      <c r="X4656" s="38">
        <v>7.5620402437925806E-4</v>
      </c>
      <c r="Y4656" s="38">
        <v>2.9553653103481341E-3</v>
      </c>
      <c r="Z4656" s="38">
        <v>-5.4881383827421817E-3</v>
      </c>
      <c r="AA4656" s="38">
        <v>-1.5952381398994476E-3</v>
      </c>
      <c r="AB4656" s="38">
        <v>4.2444426902751731E-3</v>
      </c>
    </row>
    <row r="4657" spans="23:28" x14ac:dyDescent="0.25">
      <c r="W4657" s="37">
        <v>-3.3190843623888216E-4</v>
      </c>
      <c r="X4657" s="38">
        <v>-7.7824104775791056E-3</v>
      </c>
      <c r="Y4657" s="38">
        <v>-4.1160341715694828E-4</v>
      </c>
      <c r="Z4657" s="38">
        <v>-8.1074678989069074E-3</v>
      </c>
      <c r="AA4657" s="38">
        <v>7.948054113611578E-3</v>
      </c>
      <c r="AB4657" s="38">
        <v>-1.343217777378959E-3</v>
      </c>
    </row>
    <row r="4658" spans="23:28" x14ac:dyDescent="0.25">
      <c r="W4658" s="37">
        <v>1.9209955462414655E-3</v>
      </c>
      <c r="X4658" s="38">
        <v>-7.0750031975185266E-3</v>
      </c>
      <c r="Y4658" s="38">
        <v>8.6946594370179812E-3</v>
      </c>
      <c r="Z4658" s="38">
        <v>3.6446026736768541E-3</v>
      </c>
      <c r="AA4658" s="38">
        <v>-7.3268883023876697E-3</v>
      </c>
      <c r="AB4658" s="38">
        <v>-6.9495251601561902E-3</v>
      </c>
    </row>
    <row r="4659" spans="23:28" x14ac:dyDescent="0.25">
      <c r="W4659" s="37">
        <v>9.2559516814071769E-5</v>
      </c>
      <c r="X4659" s="38">
        <v>-8.0840870143438215E-3</v>
      </c>
      <c r="Y4659" s="38">
        <v>-5.8416612496002942E-4</v>
      </c>
      <c r="Z4659" s="38">
        <v>-8.7032944353893985E-3</v>
      </c>
      <c r="AA4659" s="38">
        <v>6.0088702558539807E-3</v>
      </c>
      <c r="AB4659" s="38">
        <v>1.4572654812458495E-3</v>
      </c>
    </row>
    <row r="4660" spans="23:28" x14ac:dyDescent="0.25">
      <c r="W4660" s="37">
        <v>1.0357630253551178E-3</v>
      </c>
      <c r="X4660" s="38">
        <v>-3.3491540509567128E-4</v>
      </c>
      <c r="Y4660" s="38">
        <v>-8.3020114829618248E-3</v>
      </c>
      <c r="Z4660" s="38">
        <v>9.9085227187344568E-3</v>
      </c>
      <c r="AA4660" s="38">
        <v>3.7039789423113688E-3</v>
      </c>
      <c r="AB4660" s="38">
        <v>5.4893925756790852E-3</v>
      </c>
    </row>
    <row r="4661" spans="23:28" x14ac:dyDescent="0.25">
      <c r="W4661" s="37">
        <v>-3.5018603148288096E-3</v>
      </c>
      <c r="X4661" s="38">
        <v>4.3555247046024297E-3</v>
      </c>
      <c r="Y4661" s="38">
        <v>7.9965853188274198E-3</v>
      </c>
      <c r="Z4661" s="38">
        <v>8.0366879372661057E-3</v>
      </c>
      <c r="AA4661" s="38">
        <v>-7.5416217795573181E-4</v>
      </c>
      <c r="AB4661" s="38">
        <v>-1.530936204847967E-3</v>
      </c>
    </row>
    <row r="4662" spans="23:28" x14ac:dyDescent="0.25">
      <c r="W4662" s="37">
        <v>-2.5768621389957837E-3</v>
      </c>
      <c r="X4662" s="38">
        <v>2.894498348065099E-3</v>
      </c>
      <c r="Y4662" s="38">
        <v>-5.0938833460022594E-4</v>
      </c>
      <c r="Z4662" s="38">
        <v>3.1512360017870375E-3</v>
      </c>
      <c r="AA4662" s="38">
        <v>3.6317756131291389E-3</v>
      </c>
      <c r="AB4662" s="38">
        <v>3.4549456255626851E-5</v>
      </c>
    </row>
    <row r="4663" spans="23:28" x14ac:dyDescent="0.25">
      <c r="W4663" s="37">
        <v>2.8458654151094376E-3</v>
      </c>
      <c r="X4663" s="38">
        <v>-6.9209838533424752E-5</v>
      </c>
      <c r="Y4663" s="38">
        <v>7.9615044392412535E-4</v>
      </c>
      <c r="Z4663" s="38">
        <v>-3.5157342419268392E-3</v>
      </c>
      <c r="AA4663" s="38">
        <v>-9.8834408016875396E-3</v>
      </c>
      <c r="AB4663" s="38">
        <v>5.1068300662009277E-4</v>
      </c>
    </row>
    <row r="4664" spans="23:28" x14ac:dyDescent="0.25">
      <c r="W4664" s="37">
        <v>-1.7165972030867124E-3</v>
      </c>
      <c r="X4664" s="38">
        <v>1.0813665492401925E-2</v>
      </c>
      <c r="Y4664" s="38">
        <v>8.0859484801781949E-3</v>
      </c>
      <c r="Z4664" s="38">
        <v>2.5958403473960051E-4</v>
      </c>
      <c r="AA4664" s="38">
        <v>1.2058670396171509E-2</v>
      </c>
      <c r="AB4664" s="38">
        <v>-7.3819077998778086E-4</v>
      </c>
    </row>
    <row r="4665" spans="23:28" x14ac:dyDescent="0.25">
      <c r="W4665" s="37">
        <v>-4.5750958042859568E-3</v>
      </c>
      <c r="X4665" s="38">
        <v>3.7589080127654597E-3</v>
      </c>
      <c r="Y4665" s="38">
        <v>9.6322199174697747E-3</v>
      </c>
      <c r="Z4665" s="38">
        <v>1.9327708726734271E-3</v>
      </c>
      <c r="AA4665" s="38">
        <v>-1.6438269848469645E-3</v>
      </c>
      <c r="AB4665" s="38">
        <v>3.3733701606128309E-3</v>
      </c>
    </row>
    <row r="4666" spans="23:28" x14ac:dyDescent="0.25">
      <c r="W4666" s="37">
        <v>1.7904791547916827E-4</v>
      </c>
      <c r="X4666" s="38">
        <v>4.6124773350820752E-3</v>
      </c>
      <c r="Y4666" s="38">
        <v>-5.9040629680079297E-3</v>
      </c>
      <c r="Z4666" s="38">
        <v>-5.6912642018403861E-3</v>
      </c>
      <c r="AA4666" s="38">
        <v>-1.6956693147122861E-2</v>
      </c>
      <c r="AB4666" s="38">
        <v>-4.1431308965125934E-3</v>
      </c>
    </row>
    <row r="4667" spans="23:28" x14ac:dyDescent="0.25">
      <c r="W4667" s="37">
        <v>2.7861979242501545E-3</v>
      </c>
      <c r="X4667" s="38">
        <v>1.0786674218034023E-3</v>
      </c>
      <c r="Y4667" s="38">
        <v>3.239712177040565E-3</v>
      </c>
      <c r="Z4667" s="38">
        <v>1.3878223861240257E-3</v>
      </c>
      <c r="AA4667" s="38">
        <v>7.4232181906234472E-3</v>
      </c>
      <c r="AB4667" s="38">
        <v>2.1219121916953007E-2</v>
      </c>
    </row>
    <row r="4668" spans="23:28" x14ac:dyDescent="0.25">
      <c r="W4668" s="37">
        <v>1.0364045601803809E-3</v>
      </c>
      <c r="X4668" s="38">
        <v>9.3185375660832515E-3</v>
      </c>
      <c r="Y4668" s="38">
        <v>6.2361236364755317E-3</v>
      </c>
      <c r="Z4668" s="38">
        <v>1.0302161789087404E-2</v>
      </c>
      <c r="AA4668" s="38">
        <v>-1.9033294292166835E-4</v>
      </c>
      <c r="AB4668" s="38">
        <v>1.0008452333191963E-2</v>
      </c>
    </row>
    <row r="4669" spans="23:28" x14ac:dyDescent="0.25">
      <c r="W4669" s="37">
        <v>4.907805864603142E-3</v>
      </c>
      <c r="X4669" s="38">
        <v>-5.5420512510172548E-3</v>
      </c>
      <c r="Y4669" s="38">
        <v>1.7954211107768061E-3</v>
      </c>
      <c r="Z4669" s="38">
        <v>2.8913881256641613E-3</v>
      </c>
      <c r="AA4669" s="38">
        <v>-5.7068580999039119E-4</v>
      </c>
      <c r="AB4669" s="38">
        <v>1.0292432106222259E-2</v>
      </c>
    </row>
    <row r="4670" spans="23:28" x14ac:dyDescent="0.25">
      <c r="W4670" s="37">
        <v>-1.6855564217636129E-3</v>
      </c>
      <c r="X4670" s="38">
        <v>5.7274117605265931E-4</v>
      </c>
      <c r="Y4670" s="38">
        <v>6.6192672652992772E-3</v>
      </c>
      <c r="Z4670" s="38">
        <v>-2.2663931603517998E-3</v>
      </c>
      <c r="AA4670" s="38">
        <v>-1.0006410306133331E-2</v>
      </c>
      <c r="AB4670" s="38">
        <v>5.4015072499954842E-3</v>
      </c>
    </row>
    <row r="4671" spans="23:28" x14ac:dyDescent="0.25">
      <c r="W4671" s="37">
        <v>1.9055179245682666E-3</v>
      </c>
      <c r="X4671" s="38">
        <v>7.4087406553881002E-3</v>
      </c>
      <c r="Y4671" s="38">
        <v>5.3331761642184581E-4</v>
      </c>
      <c r="Z4671" s="38">
        <v>-7.0772391351682021E-3</v>
      </c>
      <c r="AA4671" s="38">
        <v>-4.0342453611548991E-3</v>
      </c>
      <c r="AB4671" s="38">
        <v>7.7067321320886551E-3</v>
      </c>
    </row>
    <row r="4672" spans="23:28" x14ac:dyDescent="0.25">
      <c r="W4672" s="37">
        <v>3.9171572916515286E-3</v>
      </c>
      <c r="X4672" s="38">
        <v>4.1911591713651424E-3</v>
      </c>
      <c r="Y4672" s="38">
        <v>1.1451862174502458E-2</v>
      </c>
      <c r="Z4672" s="38">
        <v>8.751726698693528E-3</v>
      </c>
      <c r="AA4672" s="38">
        <v>-7.7606888988986612E-3</v>
      </c>
      <c r="AB4672" s="38">
        <v>-9.2508764474710913E-3</v>
      </c>
    </row>
    <row r="4673" spans="23:28" x14ac:dyDescent="0.25">
      <c r="W4673" s="37">
        <v>-4.1786367864930073E-3</v>
      </c>
      <c r="X4673" s="38">
        <v>7.8043537794292208E-4</v>
      </c>
      <c r="Y4673" s="38">
        <v>-9.8061180956065066E-4</v>
      </c>
      <c r="Z4673" s="38">
        <v>-2.6443631160589579E-3</v>
      </c>
      <c r="AA4673" s="38">
        <v>1.015892772655934E-3</v>
      </c>
      <c r="AB4673" s="38">
        <v>-1.2419006360356434E-3</v>
      </c>
    </row>
    <row r="4674" spans="23:28" x14ac:dyDescent="0.25">
      <c r="W4674" s="37">
        <v>-5.0988543398503674E-3</v>
      </c>
      <c r="X4674" s="38">
        <v>4.0618707842222639E-3</v>
      </c>
      <c r="Y4674" s="38">
        <v>-9.2111909538711186E-3</v>
      </c>
      <c r="Z4674" s="38">
        <v>1.386743389351177E-2</v>
      </c>
      <c r="AA4674" s="38">
        <v>-2.5098085497040302E-3</v>
      </c>
      <c r="AB4674" s="38">
        <v>-1.4322936884705996E-3</v>
      </c>
    </row>
    <row r="4675" spans="23:28" x14ac:dyDescent="0.25">
      <c r="W4675" s="37">
        <v>7.4367171373509325E-3</v>
      </c>
      <c r="X4675" s="38">
        <v>6.7868113344593441E-4</v>
      </c>
      <c r="Y4675" s="38">
        <v>-1.217679616226087E-3</v>
      </c>
      <c r="Z4675" s="38">
        <v>-3.0830224299450495E-3</v>
      </c>
      <c r="AA4675" s="38">
        <v>-2.4297897506505252E-3</v>
      </c>
      <c r="AB4675" s="38">
        <v>1.157846557260782E-2</v>
      </c>
    </row>
    <row r="4676" spans="23:28" x14ac:dyDescent="0.25">
      <c r="W4676" s="37">
        <v>-1.8054901693190914E-3</v>
      </c>
      <c r="X4676" s="38">
        <v>2.1513326535350643E-3</v>
      </c>
      <c r="Y4676" s="38">
        <v>1.6846302872214438E-3</v>
      </c>
      <c r="Z4676" s="38">
        <v>-1.0247409442553181E-2</v>
      </c>
      <c r="AA4676" s="38">
        <v>3.6887424003798509E-4</v>
      </c>
      <c r="AB4676" s="38">
        <v>9.6908846366080981E-3</v>
      </c>
    </row>
    <row r="4677" spans="23:28" x14ac:dyDescent="0.25">
      <c r="W4677" s="37">
        <v>1.1141775894415332E-3</v>
      </c>
      <c r="X4677" s="38">
        <v>-2.5716884349312745E-3</v>
      </c>
      <c r="Y4677" s="38">
        <v>2.505717572424692E-3</v>
      </c>
      <c r="Z4677" s="38">
        <v>-8.9939354681235276E-3</v>
      </c>
      <c r="AA4677" s="38">
        <v>6.3945785915246233E-3</v>
      </c>
      <c r="AB4677" s="38">
        <v>6.9573676149833775E-3</v>
      </c>
    </row>
    <row r="4678" spans="23:28" x14ac:dyDescent="0.25">
      <c r="W4678" s="37">
        <v>3.355918865962303E-3</v>
      </c>
      <c r="X4678" s="38">
        <v>7.3123493555394808E-3</v>
      </c>
      <c r="Y4678" s="38">
        <v>3.7346831532464424E-3</v>
      </c>
      <c r="Z4678" s="38">
        <v>-6.7351680801664773E-3</v>
      </c>
      <c r="AA4678" s="38">
        <v>1.7072366896271705E-2</v>
      </c>
      <c r="AB4678" s="38">
        <v>-7.4078166982086257E-3</v>
      </c>
    </row>
    <row r="4679" spans="23:28" x14ac:dyDescent="0.25">
      <c r="W4679" s="37">
        <v>3.9680001145810818E-3</v>
      </c>
      <c r="X4679" s="38">
        <v>7.8748808280361109E-3</v>
      </c>
      <c r="Y4679" s="38">
        <v>-3.3551028031492021E-3</v>
      </c>
      <c r="Z4679" s="38">
        <v>-5.9541421175599691E-4</v>
      </c>
      <c r="AA4679" s="38">
        <v>5.7913272129371703E-5</v>
      </c>
      <c r="AB4679" s="38">
        <v>-1.0842822199389048E-3</v>
      </c>
    </row>
    <row r="4680" spans="23:28" x14ac:dyDescent="0.25">
      <c r="W4680" s="37">
        <v>-7.1183011186949424E-4</v>
      </c>
      <c r="X4680" s="38">
        <v>6.1779884597635828E-3</v>
      </c>
      <c r="Y4680" s="38">
        <v>-4.3597165035374925E-3</v>
      </c>
      <c r="Z4680" s="38">
        <v>1.3831858185141754E-3</v>
      </c>
      <c r="AA4680" s="38">
        <v>-2.8305713239125908E-3</v>
      </c>
      <c r="AB4680" s="38">
        <v>1.2898707408463815E-2</v>
      </c>
    </row>
    <row r="4681" spans="23:28" x14ac:dyDescent="0.25">
      <c r="W4681" s="37">
        <v>6.7487256865191728E-3</v>
      </c>
      <c r="X4681" s="38">
        <v>-4.094012594781816E-3</v>
      </c>
      <c r="Y4681" s="38">
        <v>5.5982789563619011E-3</v>
      </c>
      <c r="Z4681" s="38">
        <v>5.3606156651141643E-3</v>
      </c>
      <c r="AA4681" s="38">
        <v>3.1995564460055902E-3</v>
      </c>
      <c r="AB4681" s="38">
        <v>-3.3484319054547084E-3</v>
      </c>
    </row>
    <row r="4682" spans="23:28" x14ac:dyDescent="0.25">
      <c r="W4682" s="37">
        <v>-9.2479591330775273E-4</v>
      </c>
      <c r="X4682" s="38">
        <v>-1.0795362888748059E-3</v>
      </c>
      <c r="Y4682" s="38">
        <v>6.2817800431308572E-3</v>
      </c>
      <c r="Z4682" s="38">
        <v>7.1026127541983439E-3</v>
      </c>
      <c r="AA4682" s="38">
        <v>1.3727457518223673E-3</v>
      </c>
      <c r="AB4682" s="38">
        <v>3.8323995262420796E-3</v>
      </c>
    </row>
    <row r="4683" spans="23:28" x14ac:dyDescent="0.25">
      <c r="W4683" s="37">
        <v>-5.7680844611255446E-3</v>
      </c>
      <c r="X4683" s="38">
        <v>-2.9586270713698468E-3</v>
      </c>
      <c r="Y4683" s="38">
        <v>-6.4704245227825601E-3</v>
      </c>
      <c r="Z4683" s="38">
        <v>3.0483483586351209E-3</v>
      </c>
      <c r="AA4683" s="38">
        <v>1.5493993411026894E-2</v>
      </c>
      <c r="AB4683" s="38">
        <v>5.8706482071887878E-3</v>
      </c>
    </row>
    <row r="4684" spans="23:28" x14ac:dyDescent="0.25">
      <c r="W4684" s="37">
        <v>1.3435429218574427E-3</v>
      </c>
      <c r="X4684" s="38">
        <v>-5.0782219406974027E-3</v>
      </c>
      <c r="Y4684" s="38">
        <v>-4.5318658357668025E-3</v>
      </c>
      <c r="Z4684" s="38">
        <v>-1.2239796073288745E-3</v>
      </c>
      <c r="AA4684" s="38">
        <v>7.8374151745345434E-3</v>
      </c>
      <c r="AB4684" s="38">
        <v>6.2586365153369117E-3</v>
      </c>
    </row>
    <row r="4685" spans="23:28" x14ac:dyDescent="0.25">
      <c r="W4685" s="37">
        <v>9.696535439614672E-3</v>
      </c>
      <c r="X4685" s="38">
        <v>6.8108486291530426E-3</v>
      </c>
      <c r="Y4685" s="38">
        <v>-1.1827092766419809E-3</v>
      </c>
      <c r="Z4685" s="38">
        <v>1.0248206493389443E-2</v>
      </c>
      <c r="AA4685" s="38">
        <v>3.7056214897427707E-3</v>
      </c>
      <c r="AB4685" s="38">
        <v>5.7827807394132832E-4</v>
      </c>
    </row>
    <row r="4686" spans="23:28" x14ac:dyDescent="0.25">
      <c r="W4686" s="37">
        <v>4.8002656194497829E-3</v>
      </c>
      <c r="X4686" s="38">
        <v>1.3367536828591256E-3</v>
      </c>
      <c r="Y4686" s="38">
        <v>1.4117468804703095E-3</v>
      </c>
      <c r="Z4686" s="38">
        <v>-7.8058713067439395E-4</v>
      </c>
      <c r="AA4686" s="38">
        <v>1.4398635827191173E-2</v>
      </c>
      <c r="AB4686" s="38">
        <v>1.9150550441408994E-4</v>
      </c>
    </row>
    <row r="4687" spans="23:28" x14ac:dyDescent="0.25">
      <c r="W4687" s="37">
        <v>3.2870893073762997E-3</v>
      </c>
      <c r="X4687" s="38">
        <v>5.5112937777957996E-3</v>
      </c>
      <c r="Y4687" s="38">
        <v>4.4265880028760882E-4</v>
      </c>
      <c r="Z4687" s="38">
        <v>8.5974355404796359E-4</v>
      </c>
      <c r="AA4687" s="38">
        <v>5.2232512790476903E-3</v>
      </c>
      <c r="AB4687" s="38">
        <v>8.3046418593439738E-4</v>
      </c>
    </row>
    <row r="4688" spans="23:28" x14ac:dyDescent="0.25">
      <c r="W4688" s="37">
        <v>1.6323096269828963E-3</v>
      </c>
      <c r="X4688" s="38">
        <v>-3.9982862128672423E-3</v>
      </c>
      <c r="Y4688" s="38">
        <v>1.3124071772868775E-3</v>
      </c>
      <c r="Z4688" s="38">
        <v>-2.1338577031827302E-3</v>
      </c>
      <c r="AA4688" s="38">
        <v>5.5216066503897309E-3</v>
      </c>
      <c r="AB4688" s="38">
        <v>-1.2324800282943761E-2</v>
      </c>
    </row>
    <row r="4689" spans="23:28" x14ac:dyDescent="0.25">
      <c r="W4689" s="37">
        <v>1.7172203251888275E-3</v>
      </c>
      <c r="X4689" s="38">
        <v>-3.6352867684763621E-4</v>
      </c>
      <c r="Y4689" s="38">
        <v>-1.1017740411683916E-3</v>
      </c>
      <c r="Z4689" s="38">
        <v>5.0239608386447795E-3</v>
      </c>
      <c r="AA4689" s="38">
        <v>1.1133618241827934E-2</v>
      </c>
      <c r="AB4689" s="38">
        <v>-7.8382887828534874E-3</v>
      </c>
    </row>
    <row r="4690" spans="23:28" x14ac:dyDescent="0.25">
      <c r="W4690" s="37">
        <v>6.0818526117131112E-3</v>
      </c>
      <c r="X4690" s="38">
        <v>1.0567624056217029E-2</v>
      </c>
      <c r="Y4690" s="38">
        <v>2.4397070460996477E-3</v>
      </c>
      <c r="Z4690" s="38">
        <v>-9.3195283551540447E-5</v>
      </c>
      <c r="AA4690" s="38">
        <v>-5.6798486947547645E-3</v>
      </c>
      <c r="AB4690" s="38">
        <v>8.6446786703039836E-3</v>
      </c>
    </row>
    <row r="4691" spans="23:28" x14ac:dyDescent="0.25">
      <c r="W4691" s="37">
        <v>-1.3184939552971628E-3</v>
      </c>
      <c r="X4691" s="38">
        <v>-9.0553032098105168E-3</v>
      </c>
      <c r="Y4691" s="38">
        <v>4.8299433301996035E-3</v>
      </c>
      <c r="Z4691" s="38">
        <v>6.9677383142618052E-3</v>
      </c>
      <c r="AA4691" s="38">
        <v>-1.0177296357043088E-2</v>
      </c>
      <c r="AB4691" s="38">
        <v>2.8907722345469667E-3</v>
      </c>
    </row>
    <row r="4692" spans="23:28" x14ac:dyDescent="0.25">
      <c r="W4692" s="37">
        <v>1.741817550268024E-4</v>
      </c>
      <c r="X4692" s="38">
        <v>4.7294919911801108E-3</v>
      </c>
      <c r="Y4692" s="38">
        <v>2.9668102609353812E-3</v>
      </c>
      <c r="Z4692" s="38">
        <v>-2.8219188167611722E-3</v>
      </c>
      <c r="AA4692" s="38">
        <v>-2.1153679735027254E-3</v>
      </c>
      <c r="AB4692" s="38">
        <v>4.043703282956267E-3</v>
      </c>
    </row>
    <row r="4693" spans="23:28" x14ac:dyDescent="0.25">
      <c r="W4693" s="37">
        <v>-1.4919839804875665E-3</v>
      </c>
      <c r="X4693" s="38">
        <v>-2.0841204306998404E-4</v>
      </c>
      <c r="Y4693" s="38">
        <v>-5.9155387675185927E-3</v>
      </c>
      <c r="Z4693" s="38">
        <v>-1.7881309228760084E-4</v>
      </c>
      <c r="AA4693" s="38">
        <v>-1.6625138267874718E-3</v>
      </c>
      <c r="AB4693" s="38">
        <v>7.0446828011758045E-3</v>
      </c>
    </row>
    <row r="4694" spans="23:28" x14ac:dyDescent="0.25">
      <c r="W4694" s="37">
        <v>1.6190037194959586E-3</v>
      </c>
      <c r="X4694" s="38">
        <v>2.2751599933835678E-3</v>
      </c>
      <c r="Y4694" s="38">
        <v>7.4933463387060395E-5</v>
      </c>
      <c r="Z4694" s="38">
        <v>8.1294330887714747E-3</v>
      </c>
      <c r="AA4694" s="38">
        <v>-4.5020686583593494E-4</v>
      </c>
      <c r="AB4694" s="38">
        <v>-1.3256859880253615E-3</v>
      </c>
    </row>
    <row r="4695" spans="23:28" x14ac:dyDescent="0.25">
      <c r="W4695" s="37">
        <v>6.0298550260980844E-3</v>
      </c>
      <c r="X4695" s="38">
        <v>8.3604453245934556E-3</v>
      </c>
      <c r="Y4695" s="38">
        <v>3.8440487565399965E-3</v>
      </c>
      <c r="Z4695" s="38">
        <v>1.4291720136327057E-3</v>
      </c>
      <c r="AA4695" s="38">
        <v>2.5164782674517482E-3</v>
      </c>
      <c r="AB4695" s="38">
        <v>-2.2089829791308146E-3</v>
      </c>
    </row>
    <row r="4696" spans="23:28" x14ac:dyDescent="0.25">
      <c r="W4696" s="37">
        <v>4.2523093406984114E-3</v>
      </c>
      <c r="X4696" s="38">
        <v>-2.760841236726264E-3</v>
      </c>
      <c r="Y4696" s="38">
        <v>2.0440022517832399E-4</v>
      </c>
      <c r="Z4696" s="38">
        <v>1.4031534177149296E-3</v>
      </c>
      <c r="AA4696" s="38">
        <v>-1.166387054026127E-2</v>
      </c>
      <c r="AB4696" s="38">
        <v>9.9209694589138964E-3</v>
      </c>
    </row>
    <row r="4697" spans="23:28" x14ac:dyDescent="0.25">
      <c r="W4697" s="37">
        <v>4.7963118640822356E-3</v>
      </c>
      <c r="X4697" s="38">
        <v>3.5824431531873415E-3</v>
      </c>
      <c r="Y4697" s="38">
        <v>-3.668453827637131E-3</v>
      </c>
      <c r="Z4697" s="38">
        <v>-3.9999519723722191E-3</v>
      </c>
      <c r="AA4697" s="38">
        <v>9.6539656770881256E-3</v>
      </c>
      <c r="AB4697" s="38">
        <v>9.8957324020251692E-3</v>
      </c>
    </row>
    <row r="4698" spans="23:28" x14ac:dyDescent="0.25">
      <c r="W4698" s="37">
        <v>-5.889567396481288E-3</v>
      </c>
      <c r="X4698" s="38">
        <v>-1.5485868400210165E-3</v>
      </c>
      <c r="Y4698" s="38">
        <v>3.0241707491346463E-3</v>
      </c>
      <c r="Z4698" s="38">
        <v>-2.5108134097252335E-3</v>
      </c>
      <c r="AA4698" s="38">
        <v>2.9673766367603093E-3</v>
      </c>
      <c r="AB4698" s="38">
        <v>-1.7045436799104209E-3</v>
      </c>
    </row>
    <row r="4699" spans="23:28" x14ac:dyDescent="0.25">
      <c r="W4699" s="37">
        <v>-1.5608610601717374E-3</v>
      </c>
      <c r="X4699" s="38">
        <v>4.1861232355367966E-3</v>
      </c>
      <c r="Y4699" s="38">
        <v>3.9183761526179299E-3</v>
      </c>
      <c r="Z4699" s="38">
        <v>4.721735286540206E-3</v>
      </c>
      <c r="AA4699" s="38">
        <v>-8.1453353085555145E-3</v>
      </c>
      <c r="AB4699" s="38">
        <v>1.058838589766674E-3</v>
      </c>
    </row>
    <row r="4700" spans="23:28" x14ac:dyDescent="0.25">
      <c r="W4700" s="37">
        <v>2.3049992842046774E-3</v>
      </c>
      <c r="X4700" s="38">
        <v>-9.7707113056676453E-3</v>
      </c>
      <c r="Y4700" s="38">
        <v>-4.5098643835866821E-3</v>
      </c>
      <c r="Z4700" s="38">
        <v>5.0921501209188133E-3</v>
      </c>
      <c r="AA4700" s="38">
        <v>7.5093640735838562E-3</v>
      </c>
      <c r="AB4700" s="38">
        <v>-3.89701509321967E-3</v>
      </c>
    </row>
    <row r="4701" spans="23:28" x14ac:dyDescent="0.25">
      <c r="W4701" s="37">
        <v>3.0876290020372833E-3</v>
      </c>
      <c r="X4701" s="38">
        <v>1.2562683066586033E-2</v>
      </c>
      <c r="Y4701" s="38">
        <v>6.7596792251184527E-3</v>
      </c>
      <c r="Z4701" s="38">
        <v>1.0033848037284042E-2</v>
      </c>
      <c r="AA4701" s="38">
        <v>2.942998176976107E-3</v>
      </c>
      <c r="AB4701" s="38">
        <v>2.7987533975523549E-3</v>
      </c>
    </row>
    <row r="4702" spans="23:28" x14ac:dyDescent="0.25">
      <c r="W4702" s="37">
        <v>7.5015929405693885E-3</v>
      </c>
      <c r="X4702" s="38">
        <v>-5.3783527821360598E-4</v>
      </c>
      <c r="Y4702" s="38">
        <v>-3.1489579573157241E-3</v>
      </c>
      <c r="Z4702" s="38">
        <v>-7.4722857349741392E-3</v>
      </c>
      <c r="AA4702" s="38">
        <v>-8.5186443210579464E-3</v>
      </c>
      <c r="AB4702" s="38">
        <v>6.1644041956118601E-3</v>
      </c>
    </row>
    <row r="4703" spans="23:28" x14ac:dyDescent="0.25">
      <c r="W4703" s="37">
        <v>5.6274843836930811E-3</v>
      </c>
      <c r="X4703" s="38">
        <v>5.2839463458221872E-3</v>
      </c>
      <c r="Y4703" s="38">
        <v>-1.8903712402301611E-3</v>
      </c>
      <c r="Z4703" s="38">
        <v>2.9619715879391148E-3</v>
      </c>
      <c r="AA4703" s="38">
        <v>-1.4034879167331383E-3</v>
      </c>
      <c r="AB4703" s="38">
        <v>-4.2514909374527631E-3</v>
      </c>
    </row>
    <row r="4704" spans="23:28" x14ac:dyDescent="0.25">
      <c r="W4704" s="37">
        <v>2.1192203030281232E-3</v>
      </c>
      <c r="X4704" s="38">
        <v>2.0132640795745829E-3</v>
      </c>
      <c r="Y4704" s="38">
        <v>-1.1759101739211473E-3</v>
      </c>
      <c r="Z4704" s="38">
        <v>-4.5670069509185854E-3</v>
      </c>
      <c r="AA4704" s="38">
        <v>3.9739755412563681E-3</v>
      </c>
      <c r="AB4704" s="38">
        <v>6.8671011184836973E-3</v>
      </c>
    </row>
    <row r="4705" spans="23:28" x14ac:dyDescent="0.25">
      <c r="W4705" s="37">
        <v>4.3399382457195313E-3</v>
      </c>
      <c r="X4705" s="38">
        <v>9.3568193986138803E-3</v>
      </c>
      <c r="Y4705" s="38">
        <v>1.8553173804808469E-3</v>
      </c>
      <c r="Z4705" s="38">
        <v>-6.189308839265141E-3</v>
      </c>
      <c r="AA4705" s="38">
        <v>-4.7751030105166138E-3</v>
      </c>
      <c r="AB4705" s="38">
        <v>9.8086855167697651E-3</v>
      </c>
    </row>
    <row r="4706" spans="23:28" x14ac:dyDescent="0.25">
      <c r="W4706" s="37">
        <v>1.2580904831324005E-3</v>
      </c>
      <c r="X4706" s="38">
        <v>6.1620940210559767E-5</v>
      </c>
      <c r="Y4706" s="38">
        <v>6.4405286030283608E-3</v>
      </c>
      <c r="Z4706" s="38">
        <v>2.6498933296636093E-3</v>
      </c>
      <c r="AA4706" s="38">
        <v>-4.4340184866916389E-3</v>
      </c>
      <c r="AB4706" s="38">
        <v>4.1783148937032822E-3</v>
      </c>
    </row>
    <row r="4707" spans="23:28" x14ac:dyDescent="0.25">
      <c r="W4707" s="37">
        <v>2.5067646674724526E-4</v>
      </c>
      <c r="X4707" s="38">
        <v>5.7092867180253961E-3</v>
      </c>
      <c r="Y4707" s="38">
        <v>3.284208664175458E-3</v>
      </c>
      <c r="Z4707" s="38">
        <v>-1.6864289288321744E-3</v>
      </c>
      <c r="AA4707" s="38">
        <v>1.044820993784815E-2</v>
      </c>
      <c r="AB4707" s="38">
        <v>3.2858034422919447E-3</v>
      </c>
    </row>
    <row r="4708" spans="23:28" x14ac:dyDescent="0.25">
      <c r="W4708" s="37">
        <v>9.2681612522923385E-3</v>
      </c>
      <c r="X4708" s="38">
        <v>9.4126725050737159E-3</v>
      </c>
      <c r="Y4708" s="38">
        <v>-1.9388163895622714E-3</v>
      </c>
      <c r="Z4708" s="38">
        <v>8.3319517383017225E-3</v>
      </c>
      <c r="AA4708" s="38">
        <v>-1.7010793125256897E-3</v>
      </c>
      <c r="AB4708" s="38">
        <v>9.3596503610446236E-3</v>
      </c>
    </row>
    <row r="4709" spans="23:28" x14ac:dyDescent="0.25">
      <c r="W4709" s="37">
        <v>-1.9244829991308507E-3</v>
      </c>
      <c r="X4709" s="38">
        <v>2.877461188541929E-3</v>
      </c>
      <c r="Y4709" s="38">
        <v>-5.7763232298057134E-4</v>
      </c>
      <c r="Z4709" s="38">
        <v>5.6259625656195564E-3</v>
      </c>
      <c r="AA4709" s="38">
        <v>-7.3746167244389659E-4</v>
      </c>
      <c r="AB4709" s="38">
        <v>-9.7646716527706305E-4</v>
      </c>
    </row>
    <row r="4710" spans="23:28" x14ac:dyDescent="0.25">
      <c r="W4710" s="37">
        <v>-9.1354766937147341E-4</v>
      </c>
      <c r="X4710" s="38">
        <v>-2.1749743811960796E-4</v>
      </c>
      <c r="Y4710" s="38">
        <v>8.1193640340221467E-3</v>
      </c>
      <c r="Z4710" s="38">
        <v>2.3000463643995314E-3</v>
      </c>
      <c r="AA4710" s="38">
        <v>8.8400566856842479E-3</v>
      </c>
      <c r="AB4710" s="38">
        <v>1.3878677670039906E-3</v>
      </c>
    </row>
    <row r="4711" spans="23:28" x14ac:dyDescent="0.25">
      <c r="W4711" s="37">
        <v>-2.885597209571278E-3</v>
      </c>
      <c r="X4711" s="38">
        <v>-3.7768903414180386E-3</v>
      </c>
      <c r="Y4711" s="38">
        <v>-3.6733402971061875E-3</v>
      </c>
      <c r="Z4711" s="38">
        <v>4.0542351424221121E-3</v>
      </c>
      <c r="AA4711" s="38">
        <v>-1.281305307103321E-3</v>
      </c>
      <c r="AB4711" s="38">
        <v>-1.7854616745456589E-2</v>
      </c>
    </row>
    <row r="4712" spans="23:28" x14ac:dyDescent="0.25">
      <c r="W4712" s="37">
        <v>3.5340757676603969E-4</v>
      </c>
      <c r="X4712" s="38">
        <v>9.2613110225793216E-3</v>
      </c>
      <c r="Y4712" s="38">
        <v>1.3281956562910637E-3</v>
      </c>
      <c r="Z4712" s="38">
        <v>1.4923659462794602E-3</v>
      </c>
      <c r="AA4712" s="38">
        <v>9.8362655227072528E-3</v>
      </c>
      <c r="AB4712" s="38">
        <v>5.038898533608881E-3</v>
      </c>
    </row>
    <row r="4713" spans="23:28" x14ac:dyDescent="0.25">
      <c r="W4713" s="37">
        <v>-4.9383657824510012E-4</v>
      </c>
      <c r="X4713" s="38">
        <v>1.9787864496502152E-3</v>
      </c>
      <c r="Y4713" s="38">
        <v>-3.9452303685233343E-3</v>
      </c>
      <c r="Z4713" s="38">
        <v>6.3246215480205134E-3</v>
      </c>
      <c r="AA4713" s="38">
        <v>-2.392668178700842E-3</v>
      </c>
      <c r="AB4713" s="38">
        <v>1.966861080189701E-2</v>
      </c>
    </row>
    <row r="4714" spans="23:28" x14ac:dyDescent="0.25">
      <c r="W4714" s="37">
        <v>3.7210712889500426E-4</v>
      </c>
      <c r="X4714" s="38">
        <v>-8.8394355974742191E-5</v>
      </c>
      <c r="Y4714" s="38">
        <v>-4.6936992880058821E-3</v>
      </c>
      <c r="Z4714" s="38">
        <v>-4.1407463155963345E-3</v>
      </c>
      <c r="AA4714" s="38">
        <v>7.892976246774196E-4</v>
      </c>
      <c r="AB4714" s="38">
        <v>3.8693579803169998E-3</v>
      </c>
    </row>
    <row r="4715" spans="23:28" x14ac:dyDescent="0.25">
      <c r="W4715" s="37">
        <v>-2.8899406379437999E-3</v>
      </c>
      <c r="X4715" s="38">
        <v>-6.0713477271056027E-3</v>
      </c>
      <c r="Y4715" s="38">
        <v>-1.7183761526179296E-3</v>
      </c>
      <c r="Z4715" s="38">
        <v>1.1531652565582771E-2</v>
      </c>
      <c r="AA4715" s="38">
        <v>1.3114148456323891E-2</v>
      </c>
      <c r="AB4715" s="38">
        <v>5.1181227696692078E-3</v>
      </c>
    </row>
    <row r="4716" spans="23:28" x14ac:dyDescent="0.25">
      <c r="W4716" s="37">
        <v>-6.321648229460697E-3</v>
      </c>
      <c r="X4716" s="38">
        <v>-9.1402837118948789E-5</v>
      </c>
      <c r="Y4716" s="38">
        <v>6.5007462176581618E-4</v>
      </c>
      <c r="Z4716" s="38">
        <v>6.4466063425352321E-4</v>
      </c>
      <c r="AA4716" s="38">
        <v>3.1178339814767241E-3</v>
      </c>
      <c r="AB4716" s="38">
        <v>-4.7272388052202585E-3</v>
      </c>
    </row>
    <row r="4717" spans="23:28" x14ac:dyDescent="0.25">
      <c r="W4717" s="37">
        <v>5.3539719510794382E-3</v>
      </c>
      <c r="X4717" s="38">
        <v>2.744335897910787E-3</v>
      </c>
      <c r="Y4717" s="38">
        <v>-6.1045316119329078E-3</v>
      </c>
      <c r="Z4717" s="38">
        <v>-3.6691963502278671E-3</v>
      </c>
      <c r="AA4717" s="38">
        <v>-3.841983274370432E-3</v>
      </c>
      <c r="AB4717" s="38">
        <v>-4.1941583809726578E-3</v>
      </c>
    </row>
    <row r="4718" spans="23:28" x14ac:dyDescent="0.25">
      <c r="W4718" s="37">
        <v>-6.7627200542134227E-3</v>
      </c>
      <c r="X4718" s="38">
        <v>-6.4573053370841071E-3</v>
      </c>
      <c r="Y4718" s="38">
        <v>-3.1828917730730606E-3</v>
      </c>
      <c r="Z4718" s="38">
        <v>2.4452633859538761E-3</v>
      </c>
      <c r="AA4718" s="38">
        <v>1.0663075191667303E-3</v>
      </c>
      <c r="AB4718" s="38">
        <v>-8.3946610821963984E-3</v>
      </c>
    </row>
    <row r="4719" spans="23:28" x14ac:dyDescent="0.25">
      <c r="W4719" s="37">
        <v>3.5181558951066106E-3</v>
      </c>
      <c r="X4719" s="38">
        <v>-7.4433589791078679E-4</v>
      </c>
      <c r="Y4719" s="38">
        <v>-2.2508594196973724E-3</v>
      </c>
      <c r="Z4719" s="38">
        <v>7.4989012917569195E-3</v>
      </c>
      <c r="AA4719" s="38">
        <v>2.1362323569599538E-3</v>
      </c>
      <c r="AB4719" s="38">
        <v>2.5721408077188242E-4</v>
      </c>
    </row>
    <row r="4720" spans="23:28" x14ac:dyDescent="0.25">
      <c r="W4720" s="37">
        <v>-3.2951340335799616E-3</v>
      </c>
      <c r="X4720" s="38">
        <v>2.5424679031639244E-3</v>
      </c>
      <c r="Y4720" s="38">
        <v>-6.1885640793174395E-3</v>
      </c>
      <c r="Z4720" s="38">
        <v>5.3032450405964479E-3</v>
      </c>
      <c r="AA4720" s="38">
        <v>5.4573028283892199E-3</v>
      </c>
      <c r="AB4720" s="38">
        <v>8.0774401830116405E-3</v>
      </c>
    </row>
    <row r="4721" spans="23:28" x14ac:dyDescent="0.25">
      <c r="W4721" s="37">
        <v>-3.4752199871960331E-3</v>
      </c>
      <c r="X4721" s="38">
        <v>-4.5389756426084202E-4</v>
      </c>
      <c r="Y4721" s="38">
        <v>2.6410523155718688E-4</v>
      </c>
      <c r="Z4721" s="38">
        <v>8.722610158048337E-3</v>
      </c>
      <c r="AA4721" s="38">
        <v>5.8369299186859279E-3</v>
      </c>
      <c r="AB4721" s="38">
        <v>-7.277959044689487E-3</v>
      </c>
    </row>
    <row r="4722" spans="23:28" x14ac:dyDescent="0.25">
      <c r="W4722" s="37">
        <v>-3.7204000364145034E-4</v>
      </c>
      <c r="X4722" s="38">
        <v>5.0338936014450155E-3</v>
      </c>
      <c r="Y4722" s="38">
        <v>-3.8393815424991769E-3</v>
      </c>
      <c r="Z4722" s="38">
        <v>1.902377896004691E-3</v>
      </c>
      <c r="AA4722" s="38">
        <v>4.4822838036343449E-4</v>
      </c>
      <c r="AB4722" s="38">
        <v>-2.1164191558578748E-3</v>
      </c>
    </row>
    <row r="4723" spans="23:28" x14ac:dyDescent="0.25">
      <c r="W4723" s="37">
        <v>2.2799841781292341E-3</v>
      </c>
      <c r="X4723" s="38">
        <v>7.4556555207673219E-3</v>
      </c>
      <c r="Y4723" s="38">
        <v>-2.8255003093945554E-4</v>
      </c>
      <c r="Z4723" s="38">
        <v>-1.0574342656281079E-2</v>
      </c>
      <c r="AA4723" s="38">
        <v>-3.5132751544471831E-3</v>
      </c>
      <c r="AB4723" s="38">
        <v>4.2262149953661721E-3</v>
      </c>
    </row>
    <row r="4724" spans="23:28" x14ac:dyDescent="0.25">
      <c r="W4724" s="37">
        <v>5.7734121719462562E-3</v>
      </c>
      <c r="X4724" s="38">
        <v>3.8040406800755591E-3</v>
      </c>
      <c r="Y4724" s="38">
        <v>5.5377045264649503E-4</v>
      </c>
      <c r="Z4724" s="38">
        <v>4.8277622723446253E-3</v>
      </c>
      <c r="AA4724" s="38">
        <v>-2.7261205867864192E-3</v>
      </c>
      <c r="AB4724" s="38">
        <v>4.7129296639344832E-3</v>
      </c>
    </row>
    <row r="4725" spans="23:28" x14ac:dyDescent="0.25">
      <c r="W4725" s="37">
        <v>-3.7506997932738161E-3</v>
      </c>
      <c r="X4725" s="38">
        <v>2.4727223720001348E-3</v>
      </c>
      <c r="Y4725" s="38">
        <v>7.9781628578857642E-4</v>
      </c>
      <c r="Z4725" s="38">
        <v>-1.5725639358777699E-3</v>
      </c>
      <c r="AA4725" s="38">
        <v>-2.3360041121952236E-3</v>
      </c>
      <c r="AB4725" s="38">
        <v>4.4215213087103623E-3</v>
      </c>
    </row>
    <row r="4726" spans="23:28" x14ac:dyDescent="0.25">
      <c r="W4726" s="37">
        <v>6.2895388191449454E-3</v>
      </c>
      <c r="X4726" s="38">
        <v>-3.749258096126141E-3</v>
      </c>
      <c r="Y4726" s="38">
        <v>-1.7999345363445172E-3</v>
      </c>
      <c r="Z4726" s="38">
        <v>2.7859407108109732E-3</v>
      </c>
      <c r="AA4726" s="38">
        <v>-1.4202189812669531E-3</v>
      </c>
      <c r="AB4726" s="38">
        <v>4.446087613256532E-3</v>
      </c>
    </row>
    <row r="4727" spans="23:28" x14ac:dyDescent="0.25">
      <c r="W4727" s="37">
        <v>5.9793020818673537E-3</v>
      </c>
      <c r="X4727" s="38">
        <v>2.6595752117609664E-3</v>
      </c>
      <c r="Y4727" s="38">
        <v>-1.5552532153800711E-3</v>
      </c>
      <c r="Z4727" s="38">
        <v>2.0071836430190157E-3</v>
      </c>
      <c r="AA4727" s="38">
        <v>8.5023183747660359E-3</v>
      </c>
      <c r="AB4727" s="38">
        <v>1.026565231894565E-2</v>
      </c>
    </row>
    <row r="4728" spans="23:28" x14ac:dyDescent="0.25">
      <c r="W4728" s="37">
        <v>5.8764759296522241E-3</v>
      </c>
      <c r="X4728" s="38">
        <v>1.0697381156001939E-2</v>
      </c>
      <c r="Y4728" s="38">
        <v>-6.4946594370179815E-3</v>
      </c>
      <c r="Z4728" s="38">
        <v>6.2186428597953633E-3</v>
      </c>
      <c r="AA4728" s="38">
        <v>9.1175478847697368E-3</v>
      </c>
      <c r="AB4728" s="38">
        <v>5.5738738332242067E-3</v>
      </c>
    </row>
    <row r="4729" spans="23:28" x14ac:dyDescent="0.25">
      <c r="W4729" s="37">
        <v>-6.2050124461180524E-3</v>
      </c>
      <c r="X4729" s="38">
        <v>1.2843997854157352E-2</v>
      </c>
      <c r="Y4729" s="38">
        <v>-4.9605301359828451E-3</v>
      </c>
      <c r="Z4729" s="38">
        <v>9.9766499041208587E-3</v>
      </c>
      <c r="AA4729" s="38">
        <v>1.4830312571674584E-2</v>
      </c>
      <c r="AB4729" s="38">
        <v>4.077425356978347E-3</v>
      </c>
    </row>
    <row r="4730" spans="23:28" x14ac:dyDescent="0.25">
      <c r="W4730" s="37">
        <v>1.7910110864235319E-3</v>
      </c>
      <c r="X4730" s="38">
        <v>-1.6933808953799598E-3</v>
      </c>
      <c r="Y4730" s="38">
        <v>1.5358421761041975E-2</v>
      </c>
      <c r="Z4730" s="38">
        <v>-8.7563941739688747E-3</v>
      </c>
      <c r="AA4730" s="38">
        <v>-6.1112045695073903E-3</v>
      </c>
      <c r="AB4730" s="38">
        <v>-1.7446630543996435E-3</v>
      </c>
    </row>
    <row r="4731" spans="23:28" x14ac:dyDescent="0.25">
      <c r="W4731" s="37">
        <v>1.117383332257159E-2</v>
      </c>
      <c r="X4731" s="38">
        <v>7.6060774315556048E-4</v>
      </c>
      <c r="Y4731" s="38">
        <v>2.3474440859477912E-3</v>
      </c>
      <c r="Z4731" s="38">
        <v>-9.963531162327855E-4</v>
      </c>
      <c r="AA4731" s="38">
        <v>1.5768719018623232E-2</v>
      </c>
      <c r="AB4731" s="38">
        <v>-5.5216611109368385E-3</v>
      </c>
    </row>
    <row r="4732" spans="23:28" x14ac:dyDescent="0.25">
      <c r="W4732" s="37">
        <v>5.8133869197248712E-3</v>
      </c>
      <c r="X4732" s="38">
        <v>7.4114221277122843E-3</v>
      </c>
      <c r="Y4732" s="38">
        <v>-8.833155906765023E-3</v>
      </c>
      <c r="Z4732" s="38">
        <v>-3.6935659287963066E-3</v>
      </c>
      <c r="AA4732" s="38">
        <v>9.5448546891100695E-3</v>
      </c>
      <c r="AB4732" s="38">
        <v>-1.1458740537942504E-3</v>
      </c>
    </row>
    <row r="4733" spans="23:28" x14ac:dyDescent="0.25">
      <c r="W4733" s="37">
        <v>4.2695404908939961E-3</v>
      </c>
      <c r="X4733" s="38">
        <v>-2.0311450018562025E-4</v>
      </c>
      <c r="Y4733" s="38">
        <v>-4.287209193941089E-3</v>
      </c>
      <c r="Z4733" s="38">
        <v>-9.3450461615138931E-4</v>
      </c>
      <c r="AA4733" s="38">
        <v>-8.8358775282278666E-3</v>
      </c>
      <c r="AB4733" s="38">
        <v>6.9536197862693373E-3</v>
      </c>
    </row>
    <row r="4734" spans="23:28" x14ac:dyDescent="0.25">
      <c r="W4734" s="37">
        <v>-4.0505864353704967E-3</v>
      </c>
      <c r="X4734" s="38">
        <v>3.177480880618532E-3</v>
      </c>
      <c r="Y4734" s="38">
        <v>1.0267214673182026E-3</v>
      </c>
      <c r="Z4734" s="38">
        <v>-4.3166874972201189E-3</v>
      </c>
      <c r="AA4734" s="38">
        <v>3.001327710179612E-3</v>
      </c>
      <c r="AB4734" s="38">
        <v>7.0696683259360727E-3</v>
      </c>
    </row>
    <row r="4735" spans="23:28" x14ac:dyDescent="0.25">
      <c r="W4735" s="37">
        <v>-3.4846386688528585E-3</v>
      </c>
      <c r="X4735" s="38">
        <v>5.8509687394471257E-3</v>
      </c>
      <c r="Y4735" s="38">
        <v>2.6077226225912457E-3</v>
      </c>
      <c r="Z4735" s="38">
        <v>-3.773684713149851E-3</v>
      </c>
      <c r="AA4735" s="38">
        <v>-7.5373635662719608E-3</v>
      </c>
      <c r="AB4735" s="38">
        <v>-1.2520794117439072E-2</v>
      </c>
    </row>
    <row r="4736" spans="23:28" x14ac:dyDescent="0.25">
      <c r="W4736" s="37">
        <v>8.1330532930209299E-3</v>
      </c>
      <c r="X4736" s="38">
        <v>-3.9995397466773283E-3</v>
      </c>
      <c r="Y4736" s="38">
        <v>2.8929826174167832E-3</v>
      </c>
      <c r="Z4736" s="38">
        <v>-2.8875069294088465E-3</v>
      </c>
      <c r="AA4736" s="38">
        <v>1.4877434583567082E-2</v>
      </c>
      <c r="AB4736" s="38">
        <v>-8.1978288072728899E-3</v>
      </c>
    </row>
    <row r="4737" spans="23:28" x14ac:dyDescent="0.25">
      <c r="W4737" s="37">
        <v>1.0492019919169252E-3</v>
      </c>
      <c r="X4737" s="38">
        <v>8.5131366429559412E-3</v>
      </c>
      <c r="Y4737" s="38">
        <v>6.2160224779778221E-3</v>
      </c>
      <c r="Z4737" s="38">
        <v>2.315625783540963E-3</v>
      </c>
      <c r="AA4737" s="38">
        <v>5.8750981371384113E-3</v>
      </c>
      <c r="AB4737" s="38">
        <v>-8.0165412178881523E-3</v>
      </c>
    </row>
    <row r="4738" spans="23:28" x14ac:dyDescent="0.25">
      <c r="W4738" s="37">
        <v>-9.5297592452116059E-4</v>
      </c>
      <c r="X4738" s="38">
        <v>1.292651093332097E-3</v>
      </c>
      <c r="Y4738" s="38">
        <v>8.3045316119329075E-3</v>
      </c>
      <c r="Z4738" s="38">
        <v>-1.6994347769639718E-3</v>
      </c>
      <c r="AA4738" s="38">
        <v>-8.4769618150778124E-3</v>
      </c>
      <c r="AB4738" s="38">
        <v>1.7879177702422019E-2</v>
      </c>
    </row>
    <row r="4739" spans="23:28" x14ac:dyDescent="0.25">
      <c r="W4739" s="37">
        <v>1.7988615718408252E-3</v>
      </c>
      <c r="X4739" s="38">
        <v>-3.9318162200506776E-3</v>
      </c>
      <c r="Y4739" s="38">
        <v>5.751079843824846E-3</v>
      </c>
      <c r="Z4739" s="38">
        <v>-3.3855791654503267E-3</v>
      </c>
      <c r="AA4739" s="38">
        <v>1.1028342411108314E-2</v>
      </c>
      <c r="AB4739" s="38">
        <v>2.9830258348614736E-3</v>
      </c>
    </row>
    <row r="4740" spans="23:28" x14ac:dyDescent="0.25">
      <c r="W4740" s="37">
        <v>4.0209956432576289E-3</v>
      </c>
      <c r="X4740" s="38">
        <v>6.1257215500299935E-3</v>
      </c>
      <c r="Y4740" s="38">
        <v>4.2595220571034591E-3</v>
      </c>
      <c r="Z4740" s="38">
        <v>5.5529918229978645E-3</v>
      </c>
      <c r="AA4740" s="38">
        <v>-4.5120891480939463E-3</v>
      </c>
      <c r="AB4740" s="38">
        <v>4.3816786195624447E-3</v>
      </c>
    </row>
    <row r="4741" spans="23:28" x14ac:dyDescent="0.25">
      <c r="W4741" s="37">
        <v>2.7777011518977813E-3</v>
      </c>
      <c r="X4741" s="38">
        <v>-1.1458155265463574E-3</v>
      </c>
      <c r="Y4741" s="38">
        <v>2.414040741817735E-3</v>
      </c>
      <c r="Z4741" s="38">
        <v>6.5853456802244179E-3</v>
      </c>
      <c r="AA4741" s="38">
        <v>2.7408502465812489E-3</v>
      </c>
      <c r="AB4741" s="38">
        <v>2.2351715996264828E-4</v>
      </c>
    </row>
    <row r="4742" spans="23:28" x14ac:dyDescent="0.25">
      <c r="W4742" s="37">
        <v>-4.7638686146470721E-3</v>
      </c>
      <c r="X4742" s="38">
        <v>2.2690830794781505E-3</v>
      </c>
      <c r="Y4742" s="38">
        <v>-1.9039077478249968E-3</v>
      </c>
      <c r="Z4742" s="38">
        <v>6.3538622824409682E-3</v>
      </c>
      <c r="AA4742" s="38">
        <v>-2.1417098504491151E-3</v>
      </c>
      <c r="AB4742" s="38">
        <v>8.6373674697701065E-3</v>
      </c>
    </row>
    <row r="4743" spans="23:28" x14ac:dyDescent="0.25">
      <c r="W4743" s="37">
        <v>6.5187809013732474E-4</v>
      </c>
      <c r="X4743" s="38">
        <v>6.4807114247523714E-3</v>
      </c>
      <c r="Y4743" s="38">
        <v>-3.9901834197247806E-3</v>
      </c>
      <c r="Z4743" s="38">
        <v>1.6751998824303881E-3</v>
      </c>
      <c r="AA4743" s="38">
        <v>2.0368544174823909E-3</v>
      </c>
      <c r="AB4743" s="38">
        <v>6.1678837233888773E-3</v>
      </c>
    </row>
    <row r="4744" spans="23:28" x14ac:dyDescent="0.25">
      <c r="W4744" s="37">
        <v>8.408409544243477E-3</v>
      </c>
      <c r="X4744" s="38">
        <v>4.7883426784901522E-3</v>
      </c>
      <c r="Y4744" s="38">
        <v>-1.4245154779440781E-3</v>
      </c>
      <c r="Z4744" s="38">
        <v>3.664930848681241E-5</v>
      </c>
      <c r="AA4744" s="38">
        <v>9.910508666606619E-3</v>
      </c>
      <c r="AB4744" s="38">
        <v>-3.5997041173810428E-3</v>
      </c>
    </row>
    <row r="4745" spans="23:28" x14ac:dyDescent="0.25">
      <c r="W4745" s="37">
        <v>-1.9329889710352293E-4</v>
      </c>
      <c r="X4745" s="38">
        <v>-1.1154527576072723E-3</v>
      </c>
      <c r="Y4745" s="38">
        <v>7.4941057146621472E-3</v>
      </c>
      <c r="Z4745" s="38">
        <v>9.7594063011565584E-4</v>
      </c>
      <c r="AA4745" s="38">
        <v>-2.1001648600678892E-3</v>
      </c>
      <c r="AB4745" s="38">
        <v>1.4263721963185526E-2</v>
      </c>
    </row>
    <row r="4746" spans="23:28" x14ac:dyDescent="0.25">
      <c r="W4746" s="37">
        <v>-7.4840234901930652E-4</v>
      </c>
      <c r="X4746" s="38">
        <v>-7.0239462204190204E-3</v>
      </c>
      <c r="Y4746" s="38">
        <v>1.2035906848301239E-3</v>
      </c>
      <c r="Z4746" s="38">
        <v>3.41569974655722E-3</v>
      </c>
      <c r="AA4746" s="38">
        <v>-8.8939702290110299E-3</v>
      </c>
      <c r="AB4746" s="38">
        <v>1.2706704550406721E-2</v>
      </c>
    </row>
    <row r="4747" spans="23:28" x14ac:dyDescent="0.25">
      <c r="W4747" s="37">
        <v>3.1985292934987226E-4</v>
      </c>
      <c r="X4747" s="38">
        <v>4.645690530902356E-3</v>
      </c>
      <c r="Y4747" s="38">
        <v>-1.9068137164107615E-3</v>
      </c>
      <c r="Z4747" s="38">
        <v>1.2416574612262775E-2</v>
      </c>
      <c r="AA4747" s="38">
        <v>-5.7954993134364486E-3</v>
      </c>
      <c r="AB4747" s="38">
        <v>6.1213922016453582E-3</v>
      </c>
    </row>
    <row r="4748" spans="23:28" x14ac:dyDescent="0.25">
      <c r="W4748" s="37">
        <v>3.3741859760979421E-3</v>
      </c>
      <c r="X4748" s="38">
        <v>2.7510014276922448E-3</v>
      </c>
      <c r="Y4748" s="38">
        <v>4.0937522822365284E-3</v>
      </c>
      <c r="Z4748" s="38">
        <v>3.4072614694934597E-3</v>
      </c>
      <c r="AA4748" s="38">
        <v>8.0372912280727172E-4</v>
      </c>
      <c r="AB4748" s="38">
        <v>2.1094055353969451E-4</v>
      </c>
    </row>
    <row r="4749" spans="23:28" x14ac:dyDescent="0.25">
      <c r="W4749" s="37">
        <v>9.5491568571014879E-5</v>
      </c>
      <c r="X4749" s="38">
        <v>-1.7970808423560811E-3</v>
      </c>
      <c r="Y4749" s="38">
        <v>-4.703891256180215E-4</v>
      </c>
      <c r="Z4749" s="38">
        <v>-8.9186188430801852E-3</v>
      </c>
      <c r="AA4749" s="38">
        <v>-5.8190097105689353E-4</v>
      </c>
      <c r="AB4749" s="38">
        <v>3.5629163882153082E-3</v>
      </c>
    </row>
    <row r="4750" spans="23:28" x14ac:dyDescent="0.25">
      <c r="W4750" s="37">
        <v>4.3071965137496594E-4</v>
      </c>
      <c r="X4750" s="38">
        <v>9.8865736870502596E-3</v>
      </c>
      <c r="Y4750" s="38">
        <v>-1.0316359288903185E-3</v>
      </c>
      <c r="Z4750" s="38">
        <v>9.3143245006387584E-3</v>
      </c>
      <c r="AA4750" s="38">
        <v>4.0341768145561218E-3</v>
      </c>
      <c r="AB4750" s="38">
        <v>-1.1594887583772652E-2</v>
      </c>
    </row>
    <row r="4751" spans="23:28" x14ac:dyDescent="0.25">
      <c r="W4751" s="37">
        <v>-2.0454051855282153E-3</v>
      </c>
      <c r="X4751" s="38">
        <v>3.3022401956040994E-3</v>
      </c>
      <c r="Y4751" s="38">
        <v>2.4033546747465155E-3</v>
      </c>
      <c r="Z4751" s="38">
        <v>1.0985543845719802E-3</v>
      </c>
      <c r="AA4751" s="38">
        <v>-5.647303336346522E-3</v>
      </c>
      <c r="AB4751" s="38">
        <v>-9.846772828599205E-3</v>
      </c>
    </row>
    <row r="4752" spans="23:28" x14ac:dyDescent="0.25">
      <c r="W4752" s="37">
        <v>6.3123869631439445E-3</v>
      </c>
      <c r="X4752" s="38">
        <v>8.7487137969001188E-3</v>
      </c>
      <c r="Y4752" s="38">
        <v>3.1070741459221611E-3</v>
      </c>
      <c r="Z4752" s="38">
        <v>1.4695970874810881E-3</v>
      </c>
      <c r="AA4752" s="38">
        <v>-5.4630782723426819E-3</v>
      </c>
      <c r="AB4752" s="38">
        <v>-1.0123525245138444E-2</v>
      </c>
    </row>
    <row r="4753" spans="23:28" x14ac:dyDescent="0.25">
      <c r="W4753" s="37">
        <v>-2.4965416742052187E-4</v>
      </c>
      <c r="X4753" s="38">
        <v>-3.7962165626813657E-3</v>
      </c>
      <c r="Y4753" s="38">
        <v>-7.1522844468257969E-3</v>
      </c>
      <c r="Z4753" s="38">
        <v>5.6344422406084047E-3</v>
      </c>
      <c r="AA4753" s="38">
        <v>-9.4605344965122649E-3</v>
      </c>
      <c r="AB4753" s="38">
        <v>1.31565289292339E-3</v>
      </c>
    </row>
    <row r="4754" spans="23:28" x14ac:dyDescent="0.25">
      <c r="W4754" s="37">
        <v>4.624545453989421E-5</v>
      </c>
      <c r="X4754" s="38">
        <v>-1.1791104745716438E-3</v>
      </c>
      <c r="Y4754" s="38">
        <v>5.0366681357932978E-3</v>
      </c>
      <c r="Z4754" s="38">
        <v>2.6412963605536785E-3</v>
      </c>
      <c r="AA4754" s="38">
        <v>2.2449776875972747E-2</v>
      </c>
      <c r="AB4754" s="38">
        <v>1.9039194661549118E-3</v>
      </c>
    </row>
    <row r="4755" spans="23:28" x14ac:dyDescent="0.25">
      <c r="W4755" s="37">
        <v>1.8736217634781494E-3</v>
      </c>
      <c r="X4755" s="38">
        <v>1.3422692316235043E-3</v>
      </c>
      <c r="Y4755" s="38">
        <v>-2.0708374422123603E-3</v>
      </c>
      <c r="Z4755" s="38">
        <v>-2.8080505118567092E-3</v>
      </c>
      <c r="AA4755" s="38">
        <v>2.8230158169288188E-3</v>
      </c>
      <c r="AB4755" s="38">
        <v>-8.8298787396648547E-3</v>
      </c>
    </row>
    <row r="4756" spans="23:28" x14ac:dyDescent="0.25">
      <c r="W4756" s="37">
        <v>1.7648554739920653E-3</v>
      </c>
      <c r="X4756" s="38">
        <v>1.3595333319040944E-2</v>
      </c>
      <c r="Y4756" s="38">
        <v>7.2749426231472182E-3</v>
      </c>
      <c r="Z4756" s="38">
        <v>5.3553305300112694E-3</v>
      </c>
      <c r="AA4756" s="38">
        <v>-1.0475766324717552E-2</v>
      </c>
      <c r="AB4756" s="38">
        <v>1.3090945029840805E-2</v>
      </c>
    </row>
    <row r="4757" spans="23:28" x14ac:dyDescent="0.25">
      <c r="W4757" s="37">
        <v>3.8659342999366342E-3</v>
      </c>
      <c r="X4757" s="38">
        <v>-1.4653358445902995E-3</v>
      </c>
      <c r="Y4757" s="38">
        <v>-3.0337187190038091E-3</v>
      </c>
      <c r="Z4757" s="38">
        <v>2.9808697407417636E-3</v>
      </c>
      <c r="AA4757" s="38">
        <v>-1.0208344323374332E-2</v>
      </c>
      <c r="AB4757" s="38">
        <v>8.7144704515470951E-3</v>
      </c>
    </row>
    <row r="4758" spans="23:28" x14ac:dyDescent="0.25">
      <c r="W4758" s="37">
        <v>-1.8928244435315719E-3</v>
      </c>
      <c r="X4758" s="38">
        <v>7.6335047176835352E-3</v>
      </c>
      <c r="Y4758" s="38">
        <v>3.7988550837359074E-3</v>
      </c>
      <c r="Z4758" s="38">
        <v>-8.6009863631887132E-3</v>
      </c>
      <c r="AA4758" s="38">
        <v>-1.7716964420396841E-4</v>
      </c>
      <c r="AB4758" s="38">
        <v>-1.1766197732061846E-2</v>
      </c>
    </row>
    <row r="4759" spans="23:28" x14ac:dyDescent="0.25">
      <c r="W4759" s="37">
        <v>4.0176121410680932E-3</v>
      </c>
      <c r="X4759" s="38">
        <v>1.0027318283187925E-2</v>
      </c>
      <c r="Y4759" s="38">
        <v>1.1878083756106208E-3</v>
      </c>
      <c r="Z4759" s="38">
        <v>8.020956725732685E-3</v>
      </c>
      <c r="AA4759" s="38">
        <v>-1.5681934054475278E-3</v>
      </c>
      <c r="AB4759" s="38">
        <v>-1.8736654986820213E-3</v>
      </c>
    </row>
    <row r="4760" spans="23:28" x14ac:dyDescent="0.25">
      <c r="W4760" s="37">
        <v>8.9184537955443372E-4</v>
      </c>
      <c r="X4760" s="38">
        <v>-4.618316736217821E-3</v>
      </c>
      <c r="Y4760" s="38">
        <v>2.10985801736897E-3</v>
      </c>
      <c r="Z4760" s="38">
        <v>9.8877685589570316E-3</v>
      </c>
      <c r="AA4760" s="38">
        <v>6.8715409371070558E-4</v>
      </c>
      <c r="AB4760" s="38">
        <v>4.8137269722123167E-3</v>
      </c>
    </row>
    <row r="4761" spans="23:28" x14ac:dyDescent="0.25">
      <c r="W4761" s="37">
        <v>-3.3505341298237911E-3</v>
      </c>
      <c r="X4761" s="38">
        <v>-1.9640188449775451E-3</v>
      </c>
      <c r="Y4761" s="38">
        <v>6.0230809713662896E-3</v>
      </c>
      <c r="Z4761" s="38">
        <v>-7.5555783602510931E-3</v>
      </c>
      <c r="AA4761" s="38">
        <v>1.1584241579938679E-2</v>
      </c>
      <c r="AB4761" s="38">
        <v>8.2042291445635785E-3</v>
      </c>
    </row>
    <row r="4762" spans="23:28" x14ac:dyDescent="0.25">
      <c r="W4762" s="37">
        <v>-4.9140352848567994E-3</v>
      </c>
      <c r="X4762" s="38">
        <v>8.2932341117848401E-3</v>
      </c>
      <c r="Y4762" s="38">
        <v>-2.1828066946422047E-3</v>
      </c>
      <c r="Z4762" s="38">
        <v>4.5506100635349864E-3</v>
      </c>
      <c r="AA4762" s="38">
        <v>7.1796322264242917E-3</v>
      </c>
      <c r="AB4762" s="38">
        <v>5.6662364307943792E-3</v>
      </c>
    </row>
    <row r="4763" spans="23:28" x14ac:dyDescent="0.25">
      <c r="W4763" s="37">
        <v>6.4313988013949708E-3</v>
      </c>
      <c r="X4763" s="38">
        <v>-4.8464729363695367E-4</v>
      </c>
      <c r="Y4763" s="38">
        <v>-2.1778215086182178E-3</v>
      </c>
      <c r="Z4763" s="38">
        <v>1.160153226313123E-2</v>
      </c>
      <c r="AA4763" s="38">
        <v>-4.3949029385577888E-3</v>
      </c>
      <c r="AB4763" s="38">
        <v>8.4035935095802417E-3</v>
      </c>
    </row>
    <row r="4764" spans="23:28" x14ac:dyDescent="0.25">
      <c r="W4764" s="37">
        <v>-1.9992717034270756E-3</v>
      </c>
      <c r="X4764" s="38">
        <v>6.719406062780763E-3</v>
      </c>
      <c r="Y4764" s="38">
        <v>8.1164889143597978E-3</v>
      </c>
      <c r="Z4764" s="38">
        <v>-1.1483882669080049E-2</v>
      </c>
      <c r="AA4764" s="38">
        <v>8.7709932960104188E-3</v>
      </c>
      <c r="AB4764" s="38">
        <v>-3.5961658987740518E-3</v>
      </c>
    </row>
    <row r="4765" spans="23:28" x14ac:dyDescent="0.25">
      <c r="W4765" s="37">
        <v>-2.1084843865683072E-4</v>
      </c>
      <c r="X4765" s="38">
        <v>6.2209138175385306E-3</v>
      </c>
      <c r="Y4765" s="38">
        <v>4.547824271900027E-4</v>
      </c>
      <c r="Z4765" s="38">
        <v>-5.1870788721942521E-3</v>
      </c>
      <c r="AA4765" s="38">
        <v>-2.3366000131238253E-3</v>
      </c>
      <c r="AB4765" s="38">
        <v>7.0795283853716685E-3</v>
      </c>
    </row>
    <row r="4766" spans="23:28" x14ac:dyDescent="0.25">
      <c r="W4766" s="37">
        <v>-3.1818532397679521E-3</v>
      </c>
      <c r="X4766" s="38">
        <v>1.0027318283187925E-2</v>
      </c>
      <c r="Y4766" s="38">
        <v>-1.3266022805916147E-2</v>
      </c>
      <c r="Z4766" s="38">
        <v>-4.9032822964079972E-3</v>
      </c>
      <c r="AA4766" s="38">
        <v>-5.5892822628375149E-4</v>
      </c>
      <c r="AB4766" s="38">
        <v>-5.2893460370920364E-3</v>
      </c>
    </row>
    <row r="4767" spans="23:28" x14ac:dyDescent="0.25">
      <c r="W4767" s="37">
        <v>1.5561238024005433E-3</v>
      </c>
      <c r="X4767" s="38">
        <v>2.864613045639999E-4</v>
      </c>
      <c r="Y4767" s="38">
        <v>3.7580542976262225E-3</v>
      </c>
      <c r="Z4767" s="38">
        <v>2.6663548131291453E-4</v>
      </c>
      <c r="AA4767" s="38">
        <v>1.5348661337047809E-4</v>
      </c>
      <c r="AB4767" s="38">
        <v>-6.1374945163479426E-4</v>
      </c>
    </row>
    <row r="4768" spans="23:28" x14ac:dyDescent="0.25">
      <c r="W4768" s="37">
        <v>2.269857432109711E-3</v>
      </c>
      <c r="X4768" s="38">
        <v>-6.3312564836814976E-4</v>
      </c>
      <c r="Y4768" s="38">
        <v>-2.1192208936976391E-3</v>
      </c>
      <c r="Z4768" s="38">
        <v>3.5717699241387887E-3</v>
      </c>
      <c r="AA4768" s="38">
        <v>-2.5257403093855834E-4</v>
      </c>
      <c r="AB4768" s="38">
        <v>7.7679382833470301E-3</v>
      </c>
    </row>
    <row r="4769" spans="23:28" x14ac:dyDescent="0.25">
      <c r="W4769" s="37">
        <v>-7.5978368249721828E-3</v>
      </c>
      <c r="X4769" s="38">
        <v>7.2269673526316174E-3</v>
      </c>
      <c r="Y4769" s="38">
        <v>-5.0393923238028953E-3</v>
      </c>
      <c r="Z4769" s="38">
        <v>-1.3933868164429442E-3</v>
      </c>
      <c r="AA4769" s="38">
        <v>-5.146405636798591E-4</v>
      </c>
      <c r="AB4769" s="38">
        <v>-1.2318428135689464E-2</v>
      </c>
    </row>
    <row r="4770" spans="23:28" x14ac:dyDescent="0.25">
      <c r="W4770" s="37">
        <v>4.6835160901391649E-4</v>
      </c>
      <c r="X4770" s="38">
        <v>6.3934981724523823E-3</v>
      </c>
      <c r="Y4770" s="38">
        <v>2.4812605459406771E-3</v>
      </c>
      <c r="Z4770" s="38">
        <v>-1.3974576124099259E-3</v>
      </c>
      <c r="AA4770" s="38">
        <v>2.2057006536750122E-3</v>
      </c>
      <c r="AB4770" s="38">
        <v>4.424590000677563E-3</v>
      </c>
    </row>
    <row r="4771" spans="23:28" x14ac:dyDescent="0.25">
      <c r="W4771" s="37">
        <v>2.3297197594714814E-3</v>
      </c>
      <c r="X4771" s="38">
        <v>-3.1864323156914906E-3</v>
      </c>
      <c r="Y4771" s="38">
        <v>9.8611436083534502E-3</v>
      </c>
      <c r="Z4771" s="38">
        <v>3.5918341184980815E-3</v>
      </c>
      <c r="AA4771" s="38">
        <v>4.0414345822762697E-3</v>
      </c>
      <c r="AB4771" s="38">
        <v>-3.4278405984092385E-3</v>
      </c>
    </row>
    <row r="4772" spans="23:28" x14ac:dyDescent="0.25">
      <c r="W4772" s="37">
        <v>-3.6684692850045397E-3</v>
      </c>
      <c r="X4772" s="38">
        <v>-2.7793281353515335E-3</v>
      </c>
      <c r="Y4772" s="38">
        <v>2.2542679976628281E-3</v>
      </c>
      <c r="Z4772" s="38">
        <v>7.7734385316318363E-3</v>
      </c>
      <c r="AA4772" s="38">
        <v>-2.1880984458141029E-3</v>
      </c>
      <c r="AB4772" s="38">
        <v>-1.493122541536286E-3</v>
      </c>
    </row>
    <row r="4773" spans="23:28" x14ac:dyDescent="0.25">
      <c r="W4773" s="37">
        <v>1.5457642029999988E-3</v>
      </c>
      <c r="X4773" s="38">
        <v>3.7360010449228867E-3</v>
      </c>
      <c r="Y4773" s="38">
        <v>-2.2709790875491314E-3</v>
      </c>
      <c r="Z4773" s="38">
        <v>8.6500809932942499E-3</v>
      </c>
      <c r="AA4773" s="38">
        <v>8.5822454967536023E-3</v>
      </c>
      <c r="AB4773" s="38">
        <v>1.3897658872234752E-2</v>
      </c>
    </row>
    <row r="4774" spans="23:28" x14ac:dyDescent="0.25">
      <c r="W4774" s="37">
        <v>7.0345175708993327E-3</v>
      </c>
      <c r="X4774" s="38">
        <v>-4.5812142818613209E-4</v>
      </c>
      <c r="Y4774" s="38">
        <v>-7.4136858842815852E-3</v>
      </c>
      <c r="Z4774" s="38">
        <v>9.5008359524683325E-3</v>
      </c>
      <c r="AA4774" s="38">
        <v>-6.3510623330250383E-3</v>
      </c>
      <c r="AB4774" s="38">
        <v>-3.8977686005055149E-4</v>
      </c>
    </row>
    <row r="4775" spans="23:28" x14ac:dyDescent="0.25">
      <c r="W4775" s="37">
        <v>-5.0385785789345385E-3</v>
      </c>
      <c r="X4775" s="38">
        <v>4.0009490410520803E-3</v>
      </c>
      <c r="Y4775" s="38">
        <v>5.3811889125005112E-3</v>
      </c>
      <c r="Z4775" s="38">
        <v>6.3067376443825193E-3</v>
      </c>
      <c r="AA4775" s="38">
        <v>6.0986679419409483E-3</v>
      </c>
      <c r="AB4775" s="38">
        <v>-2.2347852537781002E-2</v>
      </c>
    </row>
    <row r="4776" spans="23:28" x14ac:dyDescent="0.25">
      <c r="W4776" s="37">
        <v>5.4766144012304719E-3</v>
      </c>
      <c r="X4776" s="38">
        <v>2.0714661993915797E-3</v>
      </c>
      <c r="Y4776" s="38">
        <v>9.7204725175775823E-3</v>
      </c>
      <c r="Z4776" s="38">
        <v>8.3310409839497876E-3</v>
      </c>
      <c r="AA4776" s="38">
        <v>-3.0869615183211864E-3</v>
      </c>
      <c r="AB4776" s="38">
        <v>3.2793893730162383E-3</v>
      </c>
    </row>
    <row r="4777" spans="23:28" x14ac:dyDescent="0.25">
      <c r="W4777" s="37">
        <v>-6.7503452555829407E-4</v>
      </c>
      <c r="X4777" s="38">
        <v>7.2492039523931445E-3</v>
      </c>
      <c r="Y4777" s="38">
        <v>-8.6214088964392428E-3</v>
      </c>
      <c r="Z4777" s="38">
        <v>-6.710122335488268E-3</v>
      </c>
      <c r="AA4777" s="38">
        <v>1.3187153959833085E-2</v>
      </c>
      <c r="AB4777" s="38">
        <v>7.6763146024532033E-4</v>
      </c>
    </row>
    <row r="4778" spans="23:28" x14ac:dyDescent="0.25">
      <c r="W4778" s="37">
        <v>-2.377425594205851E-3</v>
      </c>
      <c r="X4778" s="38">
        <v>8.9446792824455779E-3</v>
      </c>
      <c r="Y4778" s="38">
        <v>5.5295722341303193E-3</v>
      </c>
      <c r="Z4778" s="38">
        <v>2.3600388575061512E-3</v>
      </c>
      <c r="AA4778" s="38">
        <v>3.4307812858140095E-3</v>
      </c>
      <c r="AB4778" s="38">
        <v>9.8651293263959817E-3</v>
      </c>
    </row>
    <row r="4779" spans="23:28" x14ac:dyDescent="0.25">
      <c r="W4779" s="37">
        <v>9.9546038199914617E-4</v>
      </c>
      <c r="X4779" s="38">
        <v>3.838445311666874E-4</v>
      </c>
      <c r="Y4779" s="38">
        <v>3.7960354921357069E-3</v>
      </c>
      <c r="Z4779" s="38">
        <v>5.4788550388195287E-3</v>
      </c>
      <c r="AA4779" s="38">
        <v>6.5306197176221758E-3</v>
      </c>
      <c r="AB4779" s="38">
        <v>-6.678876589934225E-3</v>
      </c>
    </row>
    <row r="4780" spans="23:28" x14ac:dyDescent="0.25">
      <c r="W4780" s="37">
        <v>4.9973356135509673E-3</v>
      </c>
      <c r="X4780" s="38">
        <v>3.1677305676348624E-3</v>
      </c>
      <c r="Y4780" s="38">
        <v>-3.6101000041038785E-3</v>
      </c>
      <c r="Z4780" s="38">
        <v>6.7265126047743248E-3</v>
      </c>
      <c r="AA4780" s="38">
        <v>1.1941782137099653E-2</v>
      </c>
      <c r="AB4780" s="38">
        <v>1.0119813990865078E-2</v>
      </c>
    </row>
    <row r="4781" spans="23:28" x14ac:dyDescent="0.25">
      <c r="W4781" s="37">
        <v>-2.9316071368171827E-3</v>
      </c>
      <c r="X4781" s="38">
        <v>1.2807458258612327E-4</v>
      </c>
      <c r="Y4781" s="38">
        <v>1.3988520304825216E-3</v>
      </c>
      <c r="Z4781" s="38">
        <v>8.1975740734662392E-3</v>
      </c>
      <c r="AA4781" s="38">
        <v>8.0434899392537763E-3</v>
      </c>
      <c r="AB4781" s="38">
        <v>2.6285164530112527E-3</v>
      </c>
    </row>
    <row r="4782" spans="23:28" x14ac:dyDescent="0.25">
      <c r="W4782" s="37">
        <v>5.2564681618590837E-3</v>
      </c>
      <c r="X4782" s="38">
        <v>2.4761832153453725E-3</v>
      </c>
      <c r="Y4782" s="38">
        <v>-2.3804248980435665E-3</v>
      </c>
      <c r="Z4782" s="38">
        <v>-1.8993039592885908E-3</v>
      </c>
      <c r="AA4782" s="38">
        <v>3.7335982743650674E-3</v>
      </c>
      <c r="AB4782" s="38">
        <v>5.6003853195637932E-3</v>
      </c>
    </row>
    <row r="4783" spans="23:28" x14ac:dyDescent="0.25">
      <c r="W4783" s="37">
        <v>-2.5990544918400695E-3</v>
      </c>
      <c r="X4783" s="38">
        <v>8.9244919379561916E-3</v>
      </c>
      <c r="Y4783" s="38">
        <v>3.3067345480536463E-3</v>
      </c>
      <c r="Z4783" s="38">
        <v>6.5564913264381172E-3</v>
      </c>
      <c r="AA4783" s="38">
        <v>-1.8649979064241052E-3</v>
      </c>
      <c r="AB4783" s="38">
        <v>-2.9909041380629785E-3</v>
      </c>
    </row>
    <row r="4784" spans="23:28" x14ac:dyDescent="0.25">
      <c r="W4784" s="37">
        <v>-3.3985399431927365E-3</v>
      </c>
      <c r="X4784" s="38">
        <v>7.9558482118736711E-3</v>
      </c>
      <c r="Y4784" s="38">
        <v>4.742104105665567E-3</v>
      </c>
      <c r="Z4784" s="38">
        <v>3.2045979272254041E-3</v>
      </c>
      <c r="AA4784" s="38">
        <v>9.0352066000457844E-3</v>
      </c>
      <c r="AB4784" s="38">
        <v>-4.448759201398934E-3</v>
      </c>
    </row>
    <row r="4785" spans="23:28" x14ac:dyDescent="0.25">
      <c r="W4785" s="37">
        <v>1.0348030991721316E-3</v>
      </c>
      <c r="X4785" s="38">
        <v>1.2908143937929708E-3</v>
      </c>
      <c r="Y4785" s="38">
        <v>4.9331453185946887E-3</v>
      </c>
      <c r="Z4785" s="38">
        <v>1.2262324851973971E-3</v>
      </c>
      <c r="AA4785" s="38">
        <v>1.2699299223721027E-3</v>
      </c>
      <c r="AB4785" s="38">
        <v>-7.6221891468900137E-3</v>
      </c>
    </row>
    <row r="4786" spans="23:28" x14ac:dyDescent="0.25">
      <c r="W4786" s="37">
        <v>2.4915243466224635E-3</v>
      </c>
      <c r="X4786" s="38">
        <v>-3.0938691654591819E-4</v>
      </c>
      <c r="Y4786" s="38">
        <v>1.1946185323316604E-2</v>
      </c>
      <c r="Z4786" s="38">
        <v>-5.5229137312271643E-4</v>
      </c>
      <c r="AA4786" s="38">
        <v>-8.1966897449921826E-3</v>
      </c>
      <c r="AB4786" s="38">
        <v>-8.7711543720739426E-3</v>
      </c>
    </row>
    <row r="4787" spans="23:28" x14ac:dyDescent="0.25">
      <c r="W4787" s="37">
        <v>1.0715986854833318E-3</v>
      </c>
      <c r="X4787" s="38">
        <v>2.1819297787951655E-3</v>
      </c>
      <c r="Y4787" s="38">
        <v>5.0301898618759881E-3</v>
      </c>
      <c r="Z4787" s="38">
        <v>-2.3052727116635655E-3</v>
      </c>
      <c r="AA4787" s="38">
        <v>1.4766005880199372E-3</v>
      </c>
      <c r="AB4787" s="38">
        <v>-2.8057010318785613E-3</v>
      </c>
    </row>
    <row r="4788" spans="23:28" x14ac:dyDescent="0.25">
      <c r="W4788" s="37">
        <v>4.440996613082825E-3</v>
      </c>
      <c r="X4788" s="38">
        <v>3.1925341866335657E-3</v>
      </c>
      <c r="Y4788" s="38">
        <v>-1.1981720426271205E-2</v>
      </c>
      <c r="Z4788" s="38">
        <v>-2.2478261909498545E-3</v>
      </c>
      <c r="AA4788" s="38">
        <v>3.4632426069118082E-3</v>
      </c>
      <c r="AB4788" s="38">
        <v>1.2112670596128737E-3</v>
      </c>
    </row>
    <row r="4789" spans="23:28" x14ac:dyDescent="0.25">
      <c r="W4789" s="37">
        <v>2.4045369764266068E-3</v>
      </c>
      <c r="X4789" s="38">
        <v>8.8428247888805347E-4</v>
      </c>
      <c r="Y4789" s="38">
        <v>-3.9497096322033028E-3</v>
      </c>
      <c r="Z4789" s="38">
        <v>4.296661391737143E-3</v>
      </c>
      <c r="AA4789" s="38">
        <v>5.9016997657716274E-3</v>
      </c>
      <c r="AB4789" s="38">
        <v>4.9533954678408917E-4</v>
      </c>
    </row>
    <row r="4790" spans="23:28" x14ac:dyDescent="0.25">
      <c r="W4790" s="37">
        <v>3.9208499856467822E-4</v>
      </c>
      <c r="X4790" s="38">
        <v>1.5356995234265921E-2</v>
      </c>
      <c r="Y4790" s="38">
        <v>-1.2760334397593396E-3</v>
      </c>
      <c r="Z4790" s="38">
        <v>-3.0420315844537985E-3</v>
      </c>
      <c r="AA4790" s="38">
        <v>-1.6596794774988667E-3</v>
      </c>
      <c r="AB4790" s="38">
        <v>-1.6344165224960307E-3</v>
      </c>
    </row>
    <row r="4791" spans="23:28" x14ac:dyDescent="0.25">
      <c r="W4791" s="37">
        <v>-1.3023082692612661E-3</v>
      </c>
      <c r="X4791" s="38">
        <v>5.2648490307328757E-3</v>
      </c>
      <c r="Y4791" s="38">
        <v>-9.2976044420211104E-4</v>
      </c>
      <c r="Z4791" s="38">
        <v>3.6758581071182558E-3</v>
      </c>
      <c r="AA4791" s="38">
        <v>-7.8729321866296241E-3</v>
      </c>
      <c r="AB4791" s="38">
        <v>-1.8301420560543193E-3</v>
      </c>
    </row>
    <row r="4792" spans="23:28" x14ac:dyDescent="0.25">
      <c r="W4792" s="37">
        <v>2.1643368336284764E-3</v>
      </c>
      <c r="X4792" s="38">
        <v>-1.8101339444219775E-3</v>
      </c>
      <c r="Y4792" s="38">
        <v>9.0378845589417327E-3</v>
      </c>
      <c r="Z4792" s="38">
        <v>2.2170780228690998E-3</v>
      </c>
      <c r="AA4792" s="38">
        <v>6.5417584811337292E-3</v>
      </c>
      <c r="AB4792" s="38">
        <v>1.3666718840692193E-2</v>
      </c>
    </row>
    <row r="4793" spans="23:28" x14ac:dyDescent="0.25">
      <c r="W4793" s="37">
        <v>4.7285185701039157E-4</v>
      </c>
      <c r="X4793" s="38">
        <v>6.4421134836957208E-3</v>
      </c>
      <c r="Y4793" s="38">
        <v>4.5143840389173426E-4</v>
      </c>
      <c r="Z4793" s="38">
        <v>8.4623276037120373E-3</v>
      </c>
      <c r="AA4793" s="38">
        <v>-1.1499218529835344E-2</v>
      </c>
      <c r="AB4793" s="38">
        <v>-7.4784469198799341E-3</v>
      </c>
    </row>
    <row r="4794" spans="23:28" x14ac:dyDescent="0.25">
      <c r="W4794" s="37">
        <v>5.8236039558309128E-3</v>
      </c>
      <c r="X4794" s="38">
        <v>6.1175332828133835E-4</v>
      </c>
      <c r="Y4794" s="38">
        <v>-5.7502995941344131E-3</v>
      </c>
      <c r="Z4794" s="38">
        <v>5.6928547129075011E-3</v>
      </c>
      <c r="AA4794" s="38">
        <v>-7.461027129366994E-3</v>
      </c>
      <c r="AB4794" s="38">
        <v>4.0888784532275169E-3</v>
      </c>
    </row>
    <row r="4795" spans="23:28" x14ac:dyDescent="0.25">
      <c r="W4795" s="37">
        <v>-1.7282778890163172E-3</v>
      </c>
      <c r="X4795" s="38">
        <v>-8.8316291769151567E-3</v>
      </c>
      <c r="Y4795" s="38">
        <v>-6.1025326016955666E-3</v>
      </c>
      <c r="Z4795" s="38">
        <v>-4.0167181320328385E-3</v>
      </c>
      <c r="AA4795" s="38">
        <v>2.0518512575188651E-3</v>
      </c>
      <c r="AB4795" s="38">
        <v>-3.9901658247923476E-3</v>
      </c>
    </row>
    <row r="4796" spans="23:28" x14ac:dyDescent="0.25">
      <c r="W4796" s="37">
        <v>-2.050737052742624E-3</v>
      </c>
      <c r="X4796" s="38">
        <v>3.9271737048329671E-4</v>
      </c>
      <c r="Y4796" s="38">
        <v>1.0729849291741266E-2</v>
      </c>
      <c r="Z4796" s="38">
        <v>-8.369849039525435E-4</v>
      </c>
      <c r="AA4796" s="38">
        <v>1.8927227903157472E-3</v>
      </c>
      <c r="AB4796" s="38">
        <v>7.0810543469509869E-3</v>
      </c>
    </row>
    <row r="4797" spans="23:28" x14ac:dyDescent="0.25">
      <c r="W4797" s="37">
        <v>-2.3983443816192442E-3</v>
      </c>
      <c r="X4797" s="38">
        <v>-5.7244785714137825E-3</v>
      </c>
      <c r="Y4797" s="38">
        <v>-8.5471118331624887E-4</v>
      </c>
      <c r="Z4797" s="38">
        <v>9.5520037878770378E-3</v>
      </c>
      <c r="AA4797" s="38">
        <v>-4.7365222452674062E-3</v>
      </c>
      <c r="AB4797" s="38">
        <v>-5.6980354394123422E-3</v>
      </c>
    </row>
    <row r="4798" spans="23:28" x14ac:dyDescent="0.25">
      <c r="W4798" s="37">
        <v>-2.144192044399096E-3</v>
      </c>
      <c r="X4798" s="38">
        <v>-2.9911338945021269E-4</v>
      </c>
      <c r="Y4798" s="38">
        <v>-5.7947343834224745E-3</v>
      </c>
      <c r="Z4798" s="38">
        <v>-1.262238189764321E-3</v>
      </c>
      <c r="AA4798" s="38">
        <v>1.6365964544191956E-2</v>
      </c>
      <c r="AB4798" s="38">
        <v>8.1404752235030172E-4</v>
      </c>
    </row>
    <row r="4799" spans="23:28" x14ac:dyDescent="0.25">
      <c r="W4799" s="37">
        <v>6.5542693528172092E-3</v>
      </c>
      <c r="X4799" s="38">
        <v>4.2376140779742857E-4</v>
      </c>
      <c r="Y4799" s="38">
        <v>4.0416854692954078E-3</v>
      </c>
      <c r="Z4799" s="38">
        <v>1.8827483798588218E-3</v>
      </c>
      <c r="AA4799" s="38">
        <v>1.5254410678707062E-2</v>
      </c>
      <c r="AB4799" s="38">
        <v>-1.6773229818785332E-2</v>
      </c>
    </row>
    <row r="4800" spans="23:28" x14ac:dyDescent="0.25">
      <c r="W4800" s="37">
        <v>7.9462671692308502E-4</v>
      </c>
      <c r="X4800" s="38">
        <v>8.6410188921727232E-3</v>
      </c>
      <c r="Y4800" s="38">
        <v>1.3538088488124779E-2</v>
      </c>
      <c r="Z4800" s="38">
        <v>1.0071506349805713E-2</v>
      </c>
      <c r="AA4800" s="38">
        <v>-1.7346331186592579E-3</v>
      </c>
      <c r="AB4800" s="38">
        <v>-1.0098707408463815E-2</v>
      </c>
    </row>
    <row r="4801" spans="23:28" x14ac:dyDescent="0.25">
      <c r="W4801" s="37">
        <v>8.86537242422346E-3</v>
      </c>
      <c r="X4801" s="38">
        <v>1.039901830861345E-2</v>
      </c>
      <c r="Y4801" s="38">
        <v>2.2025158437405483E-3</v>
      </c>
      <c r="Z4801" s="38">
        <v>1.5481069816206582E-2</v>
      </c>
      <c r="AA4801" s="38">
        <v>-3.9508192311506719E-3</v>
      </c>
      <c r="AB4801" s="38">
        <v>1.6519524377727065E-4</v>
      </c>
    </row>
    <row r="4802" spans="23:28" x14ac:dyDescent="0.25">
      <c r="W4802" s="37">
        <v>-2.5444289894963725E-3</v>
      </c>
      <c r="X4802" s="38">
        <v>-1.3059408454173535E-3</v>
      </c>
      <c r="Y4802" s="38">
        <v>5.8088907263059812E-3</v>
      </c>
      <c r="Z4802" s="38">
        <v>-6.0490388697588063E-3</v>
      </c>
      <c r="AA4802" s="38">
        <v>2.3158048098674043E-3</v>
      </c>
      <c r="AB4802" s="38">
        <v>3.384487880690722E-3</v>
      </c>
    </row>
    <row r="4803" spans="23:28" x14ac:dyDescent="0.25">
      <c r="W4803" s="37">
        <v>1.1147753743897192E-2</v>
      </c>
      <c r="X4803" s="38">
        <v>2.6595752117609664E-3</v>
      </c>
      <c r="Y4803" s="38">
        <v>3.3121516190054538E-3</v>
      </c>
      <c r="Z4803" s="38">
        <v>4.0639487640983124E-4</v>
      </c>
      <c r="AA4803" s="38">
        <v>2.9414091078331693E-3</v>
      </c>
      <c r="AB4803" s="38">
        <v>-1.2038825021694356E-2</v>
      </c>
    </row>
    <row r="4804" spans="23:28" x14ac:dyDescent="0.25">
      <c r="W4804" s="37">
        <v>-4.5398541578848383E-3</v>
      </c>
      <c r="X4804" s="38">
        <v>-2.3265408228544397E-3</v>
      </c>
      <c r="Y4804" s="38">
        <v>-1.6621257095393951E-4</v>
      </c>
      <c r="Z4804" s="38">
        <v>8.4509293750044887E-3</v>
      </c>
      <c r="AA4804" s="38">
        <v>3.330514265224337E-4</v>
      </c>
      <c r="AB4804" s="38">
        <v>1.1935339356465556E-2</v>
      </c>
    </row>
    <row r="4805" spans="23:28" x14ac:dyDescent="0.25">
      <c r="W4805" s="37">
        <v>-4.7106734973582209E-3</v>
      </c>
      <c r="X4805" s="38">
        <v>2.4898609378942651E-4</v>
      </c>
      <c r="Y4805" s="38">
        <v>-7.1787651626858857E-3</v>
      </c>
      <c r="Z4805" s="38">
        <v>-6.1311861524416603E-3</v>
      </c>
      <c r="AA4805" s="38">
        <v>-7.8106834588572384E-3</v>
      </c>
      <c r="AB4805" s="38">
        <v>-4.7775787685292014E-3</v>
      </c>
    </row>
    <row r="4806" spans="23:28" x14ac:dyDescent="0.25">
      <c r="W4806" s="37">
        <v>1.7178666121239073E-3</v>
      </c>
      <c r="X4806" s="38">
        <v>-4.6343837695749244E-3</v>
      </c>
      <c r="Y4806" s="38">
        <v>3.7359423054440419E-4</v>
      </c>
      <c r="Z4806" s="38">
        <v>6.7068623896659116E-3</v>
      </c>
      <c r="AA4806" s="38">
        <v>1.2432407234981655E-2</v>
      </c>
      <c r="AB4806" s="38">
        <v>3.9117662971751999E-3</v>
      </c>
    </row>
    <row r="4807" spans="23:28" x14ac:dyDescent="0.25">
      <c r="W4807" s="37">
        <v>-5.2392126553982956E-3</v>
      </c>
      <c r="X4807" s="38">
        <v>5.3245608412689762E-3</v>
      </c>
      <c r="Y4807" s="38">
        <v>1.8268253148140503E-3</v>
      </c>
      <c r="Z4807" s="38">
        <v>-1.318682771549793E-2</v>
      </c>
      <c r="AA4807" s="38">
        <v>-7.3589839204214573E-5</v>
      </c>
      <c r="AB4807" s="38">
        <v>6.0944195730702633E-3</v>
      </c>
    </row>
    <row r="4808" spans="23:28" x14ac:dyDescent="0.25">
      <c r="W4808" s="37">
        <v>-3.5472144509200009E-3</v>
      </c>
      <c r="X4808" s="38">
        <v>-2.9378859583084702E-4</v>
      </c>
      <c r="Y4808" s="38">
        <v>-8.322544526387355E-3</v>
      </c>
      <c r="Z4808" s="38">
        <v>2.301460793506703E-3</v>
      </c>
      <c r="AA4808" s="38">
        <v>1.5376585648581385E-2</v>
      </c>
      <c r="AB4808" s="38">
        <v>-6.8697056313918436E-3</v>
      </c>
    </row>
    <row r="4809" spans="23:28" x14ac:dyDescent="0.25">
      <c r="W4809" s="37">
        <v>8.6338974597165359E-4</v>
      </c>
      <c r="X4809" s="38">
        <v>6.8603883189643968E-4</v>
      </c>
      <c r="Y4809" s="38">
        <v>9.0197824106813644E-3</v>
      </c>
      <c r="Z4809" s="38">
        <v>6.973575421699206E-3</v>
      </c>
      <c r="AA4809" s="38">
        <v>7.5732524793129408E-4</v>
      </c>
      <c r="AB4809" s="38">
        <v>3.3021278774289387E-3</v>
      </c>
    </row>
    <row r="4810" spans="23:28" x14ac:dyDescent="0.25">
      <c r="W4810" s="37">
        <v>1.2690060793815064E-3</v>
      </c>
      <c r="X4810" s="38">
        <v>6.2235625889807125E-3</v>
      </c>
      <c r="Y4810" s="38">
        <v>-3.0228100235617597E-4</v>
      </c>
      <c r="Z4810" s="38">
        <v>3.5833061459299639E-3</v>
      </c>
      <c r="AA4810" s="38">
        <v>6.1638961743563413E-3</v>
      </c>
      <c r="AB4810" s="38">
        <v>6.4113954853382751E-6</v>
      </c>
    </row>
    <row r="4811" spans="23:28" x14ac:dyDescent="0.25">
      <c r="W4811" s="37">
        <v>-2.6519929951988154E-3</v>
      </c>
      <c r="X4811" s="38">
        <v>-4.6644903816049918E-3</v>
      </c>
      <c r="Y4811" s="38">
        <v>1.8427433592965829E-3</v>
      </c>
      <c r="Z4811" s="38">
        <v>2.6026444978298965E-3</v>
      </c>
      <c r="AA4811" s="38">
        <v>-2.8169114410877228E-3</v>
      </c>
      <c r="AB4811" s="38">
        <v>-5.1275102656414672E-3</v>
      </c>
    </row>
    <row r="4812" spans="23:28" x14ac:dyDescent="0.25">
      <c r="W4812" s="37">
        <v>-3.1736225855653177E-3</v>
      </c>
      <c r="X4812" s="38">
        <v>2.9924429398088251E-3</v>
      </c>
      <c r="Y4812" s="38">
        <v>-1.085141587231774E-2</v>
      </c>
      <c r="Z4812" s="38">
        <v>6.493179008259175E-4</v>
      </c>
      <c r="AA4812" s="38">
        <v>-8.466602306626738E-3</v>
      </c>
      <c r="AB4812" s="38">
        <v>1.0196330064342328E-2</v>
      </c>
    </row>
    <row r="4813" spans="23:28" x14ac:dyDescent="0.25">
      <c r="W4813" s="37">
        <v>-7.1413301475346091E-3</v>
      </c>
      <c r="X4813" s="38">
        <v>6.3907403980701929E-3</v>
      </c>
      <c r="Y4813" s="38">
        <v>5.3874702694301966E-4</v>
      </c>
      <c r="Z4813" s="38">
        <v>1.7278442438338969E-3</v>
      </c>
      <c r="AA4813" s="38">
        <v>4.5392868888564407E-3</v>
      </c>
      <c r="AB4813" s="38">
        <v>-2.5838748477905026E-3</v>
      </c>
    </row>
    <row r="4814" spans="23:28" x14ac:dyDescent="0.25">
      <c r="W4814" s="37">
        <v>3.9018222332728326E-3</v>
      </c>
      <c r="X4814" s="38">
        <v>7.6738576060743063E-3</v>
      </c>
      <c r="Y4814" s="38">
        <v>-1.3245587962923309E-3</v>
      </c>
      <c r="Z4814" s="38">
        <v>1.159374836180359E-3</v>
      </c>
      <c r="AA4814" s="38">
        <v>-9.4298637476749724E-4</v>
      </c>
      <c r="AB4814" s="38">
        <v>5.6409239142671142E-3</v>
      </c>
    </row>
    <row r="4815" spans="23:28" x14ac:dyDescent="0.25">
      <c r="W4815" s="37">
        <v>-2.0527899641834659E-3</v>
      </c>
      <c r="X4815" s="38">
        <v>3.6262241840413481E-3</v>
      </c>
      <c r="Y4815" s="38">
        <v>2.3410521890160456E-3</v>
      </c>
      <c r="Z4815" s="38">
        <v>7.8906912547892713E-3</v>
      </c>
      <c r="AA4815" s="38">
        <v>1.393816197477281E-3</v>
      </c>
      <c r="AB4815" s="38">
        <v>2.0856095069451842E-3</v>
      </c>
    </row>
    <row r="4816" spans="23:28" x14ac:dyDescent="0.25">
      <c r="W4816" s="37">
        <v>-1.4529168856839533E-3</v>
      </c>
      <c r="X4816" s="38">
        <v>-3.7283404319387045E-3</v>
      </c>
      <c r="Y4816" s="38">
        <v>-2.4830407568937523E-3</v>
      </c>
      <c r="Z4816" s="38">
        <v>-5.0081156420390474E-3</v>
      </c>
      <c r="AA4816" s="38">
        <v>6.5292216423666104E-3</v>
      </c>
      <c r="AB4816" s="38">
        <v>-6.3969593803572932E-3</v>
      </c>
    </row>
    <row r="4817" spans="23:28" x14ac:dyDescent="0.25">
      <c r="W4817" s="37">
        <v>2.187455847887031E-3</v>
      </c>
      <c r="X4817" s="38">
        <v>8.3343500207556636E-3</v>
      </c>
      <c r="Y4817" s="38">
        <v>-3.0242912880079527E-3</v>
      </c>
      <c r="Z4817" s="38">
        <v>-5.2955276366163165E-3</v>
      </c>
      <c r="AA4817" s="38">
        <v>3.7737069907132536E-3</v>
      </c>
      <c r="AB4817" s="38">
        <v>3.7420324168910158E-3</v>
      </c>
    </row>
    <row r="4818" spans="23:28" x14ac:dyDescent="0.25">
      <c r="W4818" s="37">
        <v>1.05023031801451E-2</v>
      </c>
      <c r="X4818" s="38">
        <v>6.521086113731144E-3</v>
      </c>
      <c r="Y4818" s="38">
        <v>1.1529700178065105E-2</v>
      </c>
      <c r="Z4818" s="38">
        <v>-1.0013980342290597E-2</v>
      </c>
      <c r="AA4818" s="38">
        <v>-3.2272427087184042E-3</v>
      </c>
      <c r="AB4818" s="38">
        <v>-3.3776180167602431E-3</v>
      </c>
    </row>
    <row r="4819" spans="23:28" x14ac:dyDescent="0.25">
      <c r="W4819" s="37">
        <v>6.0001068186451446E-3</v>
      </c>
      <c r="X4819" s="38">
        <v>4.2449085210828335E-3</v>
      </c>
      <c r="Y4819" s="38">
        <v>2.9747384342532317E-3</v>
      </c>
      <c r="Z4819" s="38">
        <v>-1.0039702253078576E-2</v>
      </c>
      <c r="AA4819" s="38">
        <v>2.3850133548956364E-3</v>
      </c>
      <c r="AB4819" s="38">
        <v>5.0274286685511472E-3</v>
      </c>
    </row>
    <row r="4820" spans="23:28" x14ac:dyDescent="0.25">
      <c r="W4820" s="37">
        <v>-9.7169448508939221E-4</v>
      </c>
      <c r="X4820" s="38">
        <v>-4.7978772792921518E-3</v>
      </c>
      <c r="Y4820" s="38">
        <v>5.3630744246707766E-3</v>
      </c>
      <c r="Z4820" s="38">
        <v>6.2671612279984398E-3</v>
      </c>
      <c r="AA4820" s="38">
        <v>2.8219615306705236E-3</v>
      </c>
      <c r="AB4820" s="38">
        <v>-3.3971201411201035E-3</v>
      </c>
    </row>
    <row r="4821" spans="23:28" x14ac:dyDescent="0.25">
      <c r="W4821" s="37">
        <v>2.5197566310438558E-3</v>
      </c>
      <c r="X4821" s="38">
        <v>-4.8118645029171601E-4</v>
      </c>
      <c r="Y4821" s="38">
        <v>6.3842231480099147E-3</v>
      </c>
      <c r="Z4821" s="38">
        <v>-6.6148530019636393E-4</v>
      </c>
      <c r="AA4821" s="38">
        <v>-1.5601094932109118E-2</v>
      </c>
      <c r="AB4821" s="38">
        <v>1.1189211219413119E-2</v>
      </c>
    </row>
    <row r="4822" spans="23:28" x14ac:dyDescent="0.25">
      <c r="W4822" s="37">
        <v>-4.1679540436249229E-3</v>
      </c>
      <c r="X4822" s="38">
        <v>-6.2990766693692413E-3</v>
      </c>
      <c r="Y4822" s="38">
        <v>1.1511338898848044E-2</v>
      </c>
      <c r="Z4822" s="38">
        <v>1.2663913415354909E-2</v>
      </c>
      <c r="AA4822" s="38">
        <v>2.9398200386902317E-3</v>
      </c>
      <c r="AB4822" s="38">
        <v>2.8884665233694252E-3</v>
      </c>
    </row>
    <row r="4823" spans="23:28" x14ac:dyDescent="0.25">
      <c r="W4823" s="37">
        <v>5.8383545047021469E-3</v>
      </c>
      <c r="X4823" s="38">
        <v>3.0166176454804374E-4</v>
      </c>
      <c r="Y4823" s="38">
        <v>6.5008197389521231E-3</v>
      </c>
      <c r="Z4823" s="38">
        <v>5.6715140825246632E-3</v>
      </c>
      <c r="AA4823" s="38">
        <v>8.3427544414997092E-3</v>
      </c>
      <c r="AB4823" s="38">
        <v>-7.5794286850519709E-3</v>
      </c>
    </row>
    <row r="4824" spans="23:28" x14ac:dyDescent="0.25">
      <c r="W4824" s="37">
        <v>-1.855762739070633E-3</v>
      </c>
      <c r="X4824" s="38">
        <v>6.4114945578476181E-3</v>
      </c>
      <c r="Y4824" s="38">
        <v>2.8342899718481927E-4</v>
      </c>
      <c r="Z4824" s="38">
        <v>4.2320824223861459E-5</v>
      </c>
      <c r="AA4824" s="38">
        <v>8.6240044002886852E-3</v>
      </c>
      <c r="AB4824" s="38">
        <v>-7.0814956835543851E-3</v>
      </c>
    </row>
    <row r="4825" spans="23:28" x14ac:dyDescent="0.25">
      <c r="W4825" s="37">
        <v>-3.0906222355057255E-3</v>
      </c>
      <c r="X4825" s="38">
        <v>5.0779525897960412E-3</v>
      </c>
      <c r="Y4825" s="38">
        <v>-3.1086934263512369E-4</v>
      </c>
      <c r="Z4825" s="38">
        <v>1.2545486659575544E-3</v>
      </c>
      <c r="AA4825" s="38">
        <v>-1.182442100718618E-4</v>
      </c>
      <c r="AB4825" s="38">
        <v>2.38643008550629E-2</v>
      </c>
    </row>
    <row r="4826" spans="23:28" x14ac:dyDescent="0.25">
      <c r="W4826" s="37">
        <v>1.9180349818256218E-3</v>
      </c>
      <c r="X4826" s="38">
        <v>-4.2282170145190321E-3</v>
      </c>
      <c r="Y4826" s="38">
        <v>3.240606795819622E-3</v>
      </c>
      <c r="Z4826" s="38">
        <v>-9.6392463243944806E-3</v>
      </c>
      <c r="AA4826" s="38">
        <v>5.8984605094417929E-3</v>
      </c>
      <c r="AB4826" s="38">
        <v>1.1613680070592091E-2</v>
      </c>
    </row>
    <row r="4827" spans="23:28" x14ac:dyDescent="0.25">
      <c r="W4827" s="37">
        <v>5.4928954341303322E-4</v>
      </c>
      <c r="X4827" s="38">
        <v>6.8802726016438101E-3</v>
      </c>
      <c r="Y4827" s="38">
        <v>5.7253641812654681E-3</v>
      </c>
      <c r="Z4827" s="38">
        <v>9.4048755621144661E-3</v>
      </c>
      <c r="AA4827" s="38">
        <v>-1.8526693460345269E-2</v>
      </c>
      <c r="AB4827" s="38">
        <v>-4.7431859421645638E-3</v>
      </c>
    </row>
    <row r="4828" spans="23:28" x14ac:dyDescent="0.25">
      <c r="W4828" s="37">
        <v>6.6813977946352677E-3</v>
      </c>
      <c r="X4828" s="38">
        <v>-1.6832621188223127E-4</v>
      </c>
      <c r="Y4828" s="38">
        <v>-3.4435034780894054E-3</v>
      </c>
      <c r="Z4828" s="38">
        <v>1.749245700314641E-2</v>
      </c>
      <c r="AA4828" s="38">
        <v>-4.1505682783201337E-3</v>
      </c>
      <c r="AB4828" s="38">
        <v>6.4488031888562548E-3</v>
      </c>
    </row>
    <row r="4829" spans="23:28" x14ac:dyDescent="0.25">
      <c r="W4829" s="37">
        <v>-6.5411098603508416E-4</v>
      </c>
      <c r="X4829" s="38">
        <v>7.6670994237938422E-3</v>
      </c>
      <c r="Y4829" s="38">
        <v>-4.1264986425143431E-3</v>
      </c>
      <c r="Z4829" s="38">
        <v>4.6227666469632819E-3</v>
      </c>
      <c r="AA4829" s="38">
        <v>-1.0053287845849992E-2</v>
      </c>
      <c r="AB4829" s="38">
        <v>7.5679702412220651E-3</v>
      </c>
    </row>
    <row r="4830" spans="23:28" x14ac:dyDescent="0.25">
      <c r="W4830" s="37">
        <v>-1.8220750325795962E-3</v>
      </c>
      <c r="X4830" s="38">
        <v>2.3341523845156189E-3</v>
      </c>
      <c r="Y4830" s="38">
        <v>-3.9458720261303822E-3</v>
      </c>
      <c r="Z4830" s="38">
        <v>7.6914154427242462E-3</v>
      </c>
      <c r="AA4830" s="38">
        <v>5.0748490285594016E-3</v>
      </c>
      <c r="AB4830" s="38">
        <v>-2.2261542391002875E-3</v>
      </c>
    </row>
    <row r="4831" spans="23:28" x14ac:dyDescent="0.25">
      <c r="W4831" s="37">
        <v>2.478812452862621E-3</v>
      </c>
      <c r="X4831" s="38">
        <v>-4.3502131049754098E-3</v>
      </c>
      <c r="Y4831" s="38">
        <v>4.7665796415036314E-3</v>
      </c>
      <c r="Z4831" s="38">
        <v>-1.364492156142661E-4</v>
      </c>
      <c r="AA4831" s="38">
        <v>-1.2481507732346655E-2</v>
      </c>
      <c r="AB4831" s="38">
        <v>-8.0203645062407302E-3</v>
      </c>
    </row>
    <row r="4832" spans="23:28" x14ac:dyDescent="0.25">
      <c r="W4832" s="37">
        <v>2.5294322312984147E-4</v>
      </c>
      <c r="X4832" s="38">
        <v>-5.9702387463767058E-4</v>
      </c>
      <c r="Y4832" s="38">
        <v>4.9038943694118646E-3</v>
      </c>
      <c r="Z4832" s="38">
        <v>3.7329803440854445E-3</v>
      </c>
      <c r="AA4832" s="38">
        <v>-5.9270100645255298E-3</v>
      </c>
      <c r="AB4832" s="38">
        <v>-2.0586386302602492E-5</v>
      </c>
    </row>
    <row r="4833" spans="23:28" x14ac:dyDescent="0.25">
      <c r="W4833" s="37">
        <v>7.0288910728762847E-3</v>
      </c>
      <c r="X4833" s="38">
        <v>8.6593531866819822E-3</v>
      </c>
      <c r="Y4833" s="38">
        <v>5.1704172442769056E-4</v>
      </c>
      <c r="Z4833" s="38">
        <v>-9.3225797960883941E-3</v>
      </c>
      <c r="AA4833" s="38">
        <v>-3.4668712795712054E-3</v>
      </c>
      <c r="AB4833" s="38">
        <v>9.2723351748521966E-3</v>
      </c>
    </row>
    <row r="4834" spans="23:28" x14ac:dyDescent="0.25">
      <c r="W4834" s="37">
        <v>-3.8329493099823597E-3</v>
      </c>
      <c r="X4834" s="38">
        <v>4.2163715513888738E-3</v>
      </c>
      <c r="Y4834" s="38">
        <v>1.0090412807179382E-2</v>
      </c>
      <c r="Z4834" s="38">
        <v>-1.6261960392403136E-4</v>
      </c>
      <c r="AA4834" s="38">
        <v>-2.3264849768485875E-3</v>
      </c>
      <c r="AB4834" s="38">
        <v>5.9786513144354089E-5</v>
      </c>
    </row>
    <row r="4835" spans="23:28" x14ac:dyDescent="0.25">
      <c r="W4835" s="37">
        <v>-2.2319920253736194E-3</v>
      </c>
      <c r="X4835" s="38">
        <v>-6.0626492924930053E-3</v>
      </c>
      <c r="Y4835" s="38">
        <v>8.7024086865800203E-3</v>
      </c>
      <c r="Z4835" s="38">
        <v>2.9169858426768766E-3</v>
      </c>
      <c r="AA4835" s="38">
        <v>-6.9337264348287141E-4</v>
      </c>
      <c r="AB4835" s="38">
        <v>-1.0663731323926186E-3</v>
      </c>
    </row>
    <row r="4836" spans="23:28" x14ac:dyDescent="0.25">
      <c r="W4836" s="37">
        <v>-2.5242657875438447E-3</v>
      </c>
      <c r="X4836" s="38">
        <v>2.1257911182692637E-4</v>
      </c>
      <c r="Y4836" s="38">
        <v>1.0757157274871134E-3</v>
      </c>
      <c r="Z4836" s="38">
        <v>-7.4684219286325973E-3</v>
      </c>
      <c r="AA4836" s="38">
        <v>1.1629255019314586E-2</v>
      </c>
      <c r="AB4836" s="38">
        <v>-2.8176488079803674E-3</v>
      </c>
    </row>
    <row r="4837" spans="23:28" x14ac:dyDescent="0.25">
      <c r="W4837" s="37">
        <v>5.069814792476245E-3</v>
      </c>
      <c r="X4837" s="38">
        <v>-1.960465349133301E-3</v>
      </c>
      <c r="Y4837" s="38">
        <v>-1.57492248894996E-3</v>
      </c>
      <c r="Z4837" s="38">
        <v>-1.5981794828502462E-2</v>
      </c>
      <c r="AA4837" s="38">
        <v>2.1590293873567134E-3</v>
      </c>
      <c r="AB4837" s="38">
        <v>5.9039091389753596E-3</v>
      </c>
    </row>
    <row r="4838" spans="23:28" x14ac:dyDescent="0.25">
      <c r="W4838" s="37">
        <v>1.2876295977534028E-3</v>
      </c>
      <c r="X4838" s="38">
        <v>4.1705903165857299E-3</v>
      </c>
      <c r="Y4838" s="38">
        <v>4.3589049487796731E-3</v>
      </c>
      <c r="Z4838" s="38">
        <v>-3.8310622373217487E-3</v>
      </c>
      <c r="AA4838" s="38">
        <v>-5.1334075432270766E-3</v>
      </c>
      <c r="AB4838" s="38">
        <v>-7.5546108483773421E-3</v>
      </c>
    </row>
    <row r="4839" spans="23:28" x14ac:dyDescent="0.25">
      <c r="W4839" s="37">
        <v>-2.6694617508852382E-3</v>
      </c>
      <c r="X4839" s="38">
        <v>2.2231819414409984E-3</v>
      </c>
      <c r="Y4839" s="38">
        <v>8.6180430508225984E-3</v>
      </c>
      <c r="Z4839" s="38">
        <v>-1.3689896392577795E-3</v>
      </c>
      <c r="AA4839" s="38">
        <v>2.6940720236860215E-3</v>
      </c>
      <c r="AB4839" s="38">
        <v>2.4922374349116579E-4</v>
      </c>
    </row>
    <row r="4840" spans="23:28" x14ac:dyDescent="0.25">
      <c r="W4840" s="37">
        <v>4.9515727960155343E-3</v>
      </c>
      <c r="X4840" s="38">
        <v>-1.0401271513022947E-2</v>
      </c>
      <c r="Y4840" s="38">
        <v>1.7786763151467313E-3</v>
      </c>
      <c r="Z4840" s="38">
        <v>-3.5673850531282372E-3</v>
      </c>
      <c r="AA4840" s="38">
        <v>-6.6309218563139439E-3</v>
      </c>
      <c r="AB4840" s="38">
        <v>3.9183480545365457E-3</v>
      </c>
    </row>
    <row r="4841" spans="23:28" x14ac:dyDescent="0.25">
      <c r="W4841" s="37">
        <v>1.08195160146337E-2</v>
      </c>
      <c r="X4841" s="38">
        <v>6.315484768289025E-3</v>
      </c>
      <c r="Y4841" s="38">
        <v>1.4634434547182175E-2</v>
      </c>
      <c r="Z4841" s="38">
        <v>6.0136679333765639E-3</v>
      </c>
      <c r="AA4841" s="38">
        <v>1.1904133422020822E-2</v>
      </c>
      <c r="AB4841" s="38">
        <v>-3.8678541351269812E-3</v>
      </c>
    </row>
    <row r="4842" spans="23:28" x14ac:dyDescent="0.25">
      <c r="W4842" s="37">
        <v>-5.609706145152449E-3</v>
      </c>
      <c r="X4842" s="38">
        <v>1.6065414095246524E-3</v>
      </c>
      <c r="Y4842" s="38">
        <v>-2.4876804349754826E-3</v>
      </c>
      <c r="Z4842" s="38">
        <v>6.7061586249394164E-3</v>
      </c>
      <c r="AA4842" s="38">
        <v>-6.590166630223394E-4</v>
      </c>
      <c r="AB4842" s="38">
        <v>-4.0968489848761235E-3</v>
      </c>
    </row>
    <row r="4843" spans="23:28" x14ac:dyDescent="0.25">
      <c r="W4843" s="37">
        <v>7.8950869465043067E-4</v>
      </c>
      <c r="X4843" s="38">
        <v>3.8476691068135551E-3</v>
      </c>
      <c r="Y4843" s="38">
        <v>-1.147381089546252E-3</v>
      </c>
      <c r="Z4843" s="38">
        <v>8.3088516961026468E-3</v>
      </c>
      <c r="AA4843" s="38">
        <v>-5.1872678194660694E-3</v>
      </c>
      <c r="AB4843" s="38">
        <v>-4.1371528162595494E-3</v>
      </c>
    </row>
    <row r="4844" spans="23:28" x14ac:dyDescent="0.25">
      <c r="W4844" s="37">
        <v>-7.5259088907856497E-3</v>
      </c>
      <c r="X4844" s="38">
        <v>-7.4212619367463048E-3</v>
      </c>
      <c r="Y4844" s="38">
        <v>-7.777777218003757E-3</v>
      </c>
      <c r="Z4844" s="38">
        <v>2.4026235231132884E-3</v>
      </c>
      <c r="AA4844" s="38">
        <v>2.7016095928847784E-4</v>
      </c>
      <c r="AB4844" s="38">
        <v>5.1059569990560705E-3</v>
      </c>
    </row>
    <row r="4845" spans="23:28" x14ac:dyDescent="0.25">
      <c r="W4845" s="37">
        <v>-1.5966967202999513E-3</v>
      </c>
      <c r="X4845" s="38">
        <v>1.5382129165809602E-3</v>
      </c>
      <c r="Y4845" s="38">
        <v>5.9088905964505105E-3</v>
      </c>
      <c r="Z4845" s="38">
        <v>-2.4940334507562514E-3</v>
      </c>
      <c r="AA4845" s="38">
        <v>1.2373740547336632E-4</v>
      </c>
      <c r="AB4845" s="38">
        <v>-2.471398064347886E-3</v>
      </c>
    </row>
    <row r="4846" spans="23:28" x14ac:dyDescent="0.25">
      <c r="W4846" s="37">
        <v>1.0655207370276912E-3</v>
      </c>
      <c r="X4846" s="38">
        <v>-1.6479811708668421E-3</v>
      </c>
      <c r="Y4846" s="38">
        <v>1.01068491135753E-2</v>
      </c>
      <c r="Z4846" s="38">
        <v>1.8625104233552701E-2</v>
      </c>
      <c r="AA4846" s="38">
        <v>2.2425471944268792E-3</v>
      </c>
      <c r="AB4846" s="38">
        <v>7.5256457684066847E-3</v>
      </c>
    </row>
    <row r="4847" spans="23:28" x14ac:dyDescent="0.25">
      <c r="W4847" s="37">
        <v>2.3561937632606712E-3</v>
      </c>
      <c r="X4847" s="38">
        <v>7.5346172505087444E-3</v>
      </c>
      <c r="Y4847" s="38">
        <v>1.6944839494826734E-4</v>
      </c>
      <c r="Z4847" s="38">
        <v>-7.9479351863374187E-4</v>
      </c>
      <c r="AA4847" s="38">
        <v>7.4131031543482094E-3</v>
      </c>
      <c r="AB4847" s="38">
        <v>8.7579519721533872E-3</v>
      </c>
    </row>
    <row r="4848" spans="23:28" x14ac:dyDescent="0.25">
      <c r="W4848" s="37">
        <v>3.314618279544811E-3</v>
      </c>
      <c r="X4848" s="38">
        <v>-7.9236346866528029E-3</v>
      </c>
      <c r="Y4848" s="38">
        <v>-1.8527478932322996E-3</v>
      </c>
      <c r="Z4848" s="38">
        <v>-4.174333832151024E-3</v>
      </c>
      <c r="AA4848" s="38">
        <v>7.0510551414452493E-3</v>
      </c>
      <c r="AB4848" s="38">
        <v>-7.1606779975933021E-3</v>
      </c>
    </row>
    <row r="4849" spans="23:28" x14ac:dyDescent="0.25">
      <c r="W4849" s="37">
        <v>3.4843969069683223E-3</v>
      </c>
      <c r="X4849" s="38">
        <v>1.1487345116402139E-3</v>
      </c>
      <c r="Y4849" s="38">
        <v>-1.6077827621724281E-3</v>
      </c>
      <c r="Z4849" s="38">
        <v>3.4152029714561646E-3</v>
      </c>
      <c r="AA4849" s="38">
        <v>1.3049577242881059E-2</v>
      </c>
      <c r="AB4849" s="38">
        <v>9.9499973556376061E-4</v>
      </c>
    </row>
    <row r="4850" spans="23:28" x14ac:dyDescent="0.25">
      <c r="W4850" s="37">
        <v>2.4452055322384692E-3</v>
      </c>
      <c r="X4850" s="38">
        <v>3.201085467277153E-3</v>
      </c>
      <c r="Y4850" s="38">
        <v>2.9686061844004139E-4</v>
      </c>
      <c r="Z4850" s="38">
        <v>9.7918495665282532E-3</v>
      </c>
      <c r="AA4850" s="38">
        <v>-1.1720568035263569E-3</v>
      </c>
      <c r="AB4850" s="38">
        <v>1.6415596090961479E-2</v>
      </c>
    </row>
    <row r="4851" spans="23:28" x14ac:dyDescent="0.25">
      <c r="W4851" s="37">
        <v>-6.8671045937808211E-4</v>
      </c>
      <c r="X4851" s="38">
        <v>1.3352821431690245E-3</v>
      </c>
      <c r="Y4851" s="38">
        <v>-6.8270133983300181E-3</v>
      </c>
      <c r="Z4851" s="38">
        <v>2.5131490834439316E-3</v>
      </c>
      <c r="AA4851" s="38">
        <v>8.2022335492074484E-4</v>
      </c>
      <c r="AB4851" s="38">
        <v>6.6518399229484205E-3</v>
      </c>
    </row>
    <row r="4852" spans="23:28" x14ac:dyDescent="0.25">
      <c r="W4852" s="37">
        <v>6.9414810695743651E-4</v>
      </c>
      <c r="X4852" s="38">
        <v>8.4048749229405067E-3</v>
      </c>
      <c r="Y4852" s="38">
        <v>8.0152427477092718E-3</v>
      </c>
      <c r="Z4852" s="38">
        <v>-1.9549703692235201E-3</v>
      </c>
      <c r="AA4852" s="38">
        <v>-1.2942215547710658E-2</v>
      </c>
      <c r="AB4852" s="38">
        <v>-8.0896699920354875E-3</v>
      </c>
    </row>
    <row r="4853" spans="23:28" x14ac:dyDescent="0.25">
      <c r="W4853" s="37">
        <v>-5.0552965012699127E-3</v>
      </c>
      <c r="X4853" s="38">
        <v>-1.2125089753899374E-3</v>
      </c>
      <c r="Y4853" s="38">
        <v>-9.3064889319648494E-4</v>
      </c>
      <c r="Z4853" s="38">
        <v>8.6996481089328878E-3</v>
      </c>
      <c r="AA4853" s="38">
        <v>6.7234700655797496E-3</v>
      </c>
      <c r="AB4853" s="38">
        <v>1.1013658562557248E-2</v>
      </c>
    </row>
    <row r="4854" spans="23:28" x14ac:dyDescent="0.25">
      <c r="W4854" s="37">
        <v>2.2759353805653516E-3</v>
      </c>
      <c r="X4854" s="38">
        <v>-1.4938455635492573E-3</v>
      </c>
      <c r="Y4854" s="38">
        <v>-2.4655550709794618E-4</v>
      </c>
      <c r="Z4854" s="38">
        <v>6.7363653109452568E-3</v>
      </c>
      <c r="AA4854" s="38">
        <v>1.2519306584261357E-3</v>
      </c>
      <c r="AB4854" s="38">
        <v>1.187004161591758E-2</v>
      </c>
    </row>
    <row r="4855" spans="23:28" x14ac:dyDescent="0.25">
      <c r="W4855" s="37">
        <v>1.8194904805553958E-3</v>
      </c>
      <c r="X4855" s="38">
        <v>1.4909982931167179E-3</v>
      </c>
      <c r="Y4855" s="38">
        <v>6.847672694269568E-3</v>
      </c>
      <c r="Z4855" s="38">
        <v>4.5349409488891976E-3</v>
      </c>
      <c r="AA4855" s="38">
        <v>-1.123207155968994E-2</v>
      </c>
      <c r="AB4855" s="38">
        <v>-3.495725524189767E-5</v>
      </c>
    </row>
    <row r="4856" spans="23:28" x14ac:dyDescent="0.25">
      <c r="W4856" s="37">
        <v>3.9015564197907222E-4</v>
      </c>
      <c r="X4856" s="38">
        <v>-5.3149763263936611E-3</v>
      </c>
      <c r="Y4856" s="38">
        <v>3.7482320004106444E-3</v>
      </c>
      <c r="Z4856" s="38">
        <v>-3.3038527616725336E-3</v>
      </c>
      <c r="AA4856" s="38">
        <v>6.109287202078849E-3</v>
      </c>
      <c r="AB4856" s="38">
        <v>-4.9573068587174928E-3</v>
      </c>
    </row>
    <row r="4857" spans="23:28" x14ac:dyDescent="0.25">
      <c r="W4857" s="37">
        <v>-1.1869077298033519E-4</v>
      </c>
      <c r="X4857" s="38">
        <v>3.7187513296667021E-3</v>
      </c>
      <c r="Y4857" s="38">
        <v>-4.0628264645842134E-3</v>
      </c>
      <c r="Z4857" s="38">
        <v>1.4812189741252223E-2</v>
      </c>
      <c r="AA4857" s="38">
        <v>-5.0694780692458153E-3</v>
      </c>
      <c r="AB4857" s="38">
        <v>6.0606136550053636E-3</v>
      </c>
    </row>
    <row r="4858" spans="23:28" x14ac:dyDescent="0.25">
      <c r="W4858" s="37">
        <v>-3.8738459670654268E-3</v>
      </c>
      <c r="X4858" s="38">
        <v>-2.5061885682807765E-3</v>
      </c>
      <c r="Y4858" s="38">
        <v>2.7432604525107311E-3</v>
      </c>
      <c r="Z4858" s="38">
        <v>2.6537157380800633E-3</v>
      </c>
      <c r="AA4858" s="38">
        <v>7.4068843933753669E-3</v>
      </c>
      <c r="AB4858" s="38">
        <v>-1.5891995391133243E-2</v>
      </c>
    </row>
    <row r="4859" spans="23:28" x14ac:dyDescent="0.25">
      <c r="W4859" s="37">
        <v>-5.2866197029303287E-3</v>
      </c>
      <c r="X4859" s="38">
        <v>-4.8003101912763666E-4</v>
      </c>
      <c r="Y4859" s="38">
        <v>1.9955997748216762E-3</v>
      </c>
      <c r="Z4859" s="38">
        <v>-6.5301793544393152E-3</v>
      </c>
      <c r="AA4859" s="38">
        <v>4.9128174542682245E-3</v>
      </c>
      <c r="AB4859" s="38">
        <v>3.0344390019185086E-3</v>
      </c>
    </row>
    <row r="4860" spans="23:28" x14ac:dyDescent="0.25">
      <c r="W4860" s="37">
        <v>5.2851899135916026E-3</v>
      </c>
      <c r="X4860" s="38">
        <v>5.4488568937595119E-3</v>
      </c>
      <c r="Y4860" s="38">
        <v>-4.3665274297054581E-4</v>
      </c>
      <c r="Z4860" s="38">
        <v>-4.6263439768779793E-3</v>
      </c>
      <c r="AA4860" s="38">
        <v>5.4660197894088923E-3</v>
      </c>
      <c r="AB4860" s="38">
        <v>9.8390202914619296E-3</v>
      </c>
    </row>
    <row r="4861" spans="23:28" x14ac:dyDescent="0.25">
      <c r="W4861" s="37">
        <v>-9.7133807685313494E-4</v>
      </c>
      <c r="X4861" s="38">
        <v>-3.1281505900915361E-4</v>
      </c>
      <c r="Y4861" s="38">
        <v>6.10000584679583E-3</v>
      </c>
      <c r="Z4861" s="38">
        <v>1.5268118889554171E-2</v>
      </c>
      <c r="AA4861" s="38">
        <v>2.8710545994807034E-3</v>
      </c>
      <c r="AB4861" s="38">
        <v>7.9033464125008324E-3</v>
      </c>
    </row>
    <row r="4862" spans="23:28" x14ac:dyDescent="0.25">
      <c r="W4862" s="37">
        <v>7.8258959229046011E-3</v>
      </c>
      <c r="X4862" s="38">
        <v>5.3141074593222584E-3</v>
      </c>
      <c r="Y4862" s="38">
        <v>3.1337708042461603E-3</v>
      </c>
      <c r="Z4862" s="38">
        <v>2.8046801715674516E-3</v>
      </c>
      <c r="AA4862" s="38">
        <v>4.2902919777669012E-3</v>
      </c>
      <c r="AB4862" s="38">
        <v>2.1774606558541566E-3</v>
      </c>
    </row>
    <row r="4863" spans="23:28" x14ac:dyDescent="0.25">
      <c r="W4863" s="37">
        <v>5.7251592488668391E-3</v>
      </c>
      <c r="X4863" s="38">
        <v>-4.1478600471455138E-3</v>
      </c>
      <c r="Y4863" s="38">
        <v>5.9242780394502918E-3</v>
      </c>
      <c r="Z4863" s="38">
        <v>2.5540502334308254E-3</v>
      </c>
      <c r="AA4863" s="38">
        <v>1.053449810668826E-3</v>
      </c>
      <c r="AB4863" s="38">
        <v>1.560394743013603E-4</v>
      </c>
    </row>
    <row r="4864" spans="23:28" x14ac:dyDescent="0.25">
      <c r="W4864" s="37">
        <v>-1.4770240341167667E-4</v>
      </c>
      <c r="X4864" s="38">
        <v>7.443861402658512E-3</v>
      </c>
      <c r="Y4864" s="38">
        <v>6.8944396621678609E-3</v>
      </c>
      <c r="Z4864" s="38">
        <v>7.0710250459451334E-4</v>
      </c>
      <c r="AA4864" s="38">
        <v>-2.2778197343461216E-3</v>
      </c>
      <c r="AB4864" s="38">
        <v>9.7548744100880869E-3</v>
      </c>
    </row>
    <row r="4865" spans="23:28" x14ac:dyDescent="0.25">
      <c r="W4865" s="37">
        <v>-5.8408389577525649E-4</v>
      </c>
      <c r="X4865" s="38">
        <v>-2.1396225813296037E-3</v>
      </c>
      <c r="Y4865" s="38">
        <v>-3.6428492212020498E-3</v>
      </c>
      <c r="Z4865" s="38">
        <v>8.7567496469375325E-3</v>
      </c>
      <c r="AA4865" s="38">
        <v>-7.3530726139433688E-4</v>
      </c>
      <c r="AB4865" s="38">
        <v>3.9159584993161845E-3</v>
      </c>
    </row>
    <row r="4866" spans="23:28" x14ac:dyDescent="0.25">
      <c r="W4866" s="37">
        <v>-5.1668095102300861E-3</v>
      </c>
      <c r="X4866" s="38">
        <v>-5.4348250589318914E-3</v>
      </c>
      <c r="Y4866" s="38">
        <v>1.314223510285374E-2</v>
      </c>
      <c r="Z4866" s="38">
        <v>-2.8956623206511725E-3</v>
      </c>
      <c r="AA4866" s="38">
        <v>-3.4220259148161859E-3</v>
      </c>
      <c r="AB4866" s="38">
        <v>-8.3841794877444046E-4</v>
      </c>
    </row>
    <row r="4867" spans="23:28" x14ac:dyDescent="0.25">
      <c r="W4867" s="37">
        <v>-5.7138533838966389E-3</v>
      </c>
      <c r="X4867" s="38">
        <v>1.1907706200669055E-2</v>
      </c>
      <c r="Y4867" s="38">
        <v>-5.3543351527390775E-3</v>
      </c>
      <c r="Z4867" s="38">
        <v>-1.9507201822478238E-3</v>
      </c>
      <c r="AA4867" s="38">
        <v>7.4030033975839614E-3</v>
      </c>
      <c r="AB4867" s="38">
        <v>6.2013123432610884E-3</v>
      </c>
    </row>
    <row r="4868" spans="23:28" x14ac:dyDescent="0.25">
      <c r="W4868" s="37">
        <v>1.4640089057123987E-3</v>
      </c>
      <c r="X4868" s="38">
        <v>1.7320855456782738E-3</v>
      </c>
      <c r="Y4868" s="38">
        <v>9.7617853958159688E-3</v>
      </c>
      <c r="Z4868" s="38">
        <v>-3.6219337190857917E-3</v>
      </c>
      <c r="AA4868" s="38">
        <v>3.706171552138403E-3</v>
      </c>
      <c r="AB4868" s="38">
        <v>-3.9717704417977073E-3</v>
      </c>
    </row>
    <row r="4869" spans="23:28" x14ac:dyDescent="0.25">
      <c r="W4869" s="37">
        <v>4.4607178688223937E-3</v>
      </c>
      <c r="X4869" s="38">
        <v>-4.1825883838318987E-3</v>
      </c>
      <c r="Y4869" s="38">
        <v>1.4251118164387301E-2</v>
      </c>
      <c r="Z4869" s="38">
        <v>9.3597783309742216E-4</v>
      </c>
      <c r="AA4869" s="38">
        <v>1.1873879990261047E-2</v>
      </c>
      <c r="AB4869" s="38">
        <v>-9.5805501347385872E-4</v>
      </c>
    </row>
    <row r="4870" spans="23:28" x14ac:dyDescent="0.25">
      <c r="W4870" s="37">
        <v>-4.6676764077361443E-3</v>
      </c>
      <c r="X4870" s="38">
        <v>3.6877999448515766E-3</v>
      </c>
      <c r="Y4870" s="38">
        <v>-3.5110502808005546E-3</v>
      </c>
      <c r="Z4870" s="38">
        <v>1.8593999501092184E-3</v>
      </c>
      <c r="AA4870" s="38">
        <v>1.280834432337433E-2</v>
      </c>
      <c r="AB4870" s="38">
        <v>2.9980339185261985E-3</v>
      </c>
    </row>
    <row r="4871" spans="23:28" x14ac:dyDescent="0.25">
      <c r="W4871" s="37">
        <v>5.2553656723815945E-3</v>
      </c>
      <c r="X4871" s="38">
        <v>1.0305580988439034E-2</v>
      </c>
      <c r="Y4871" s="38">
        <v>-3.0883089738803389E-3</v>
      </c>
      <c r="Z4871" s="38">
        <v>2.9837744951521014E-3</v>
      </c>
      <c r="AA4871" s="38">
        <v>1.4666516213864087E-2</v>
      </c>
      <c r="AB4871" s="38">
        <v>-7.333447032227559E-3</v>
      </c>
    </row>
    <row r="4872" spans="23:28" x14ac:dyDescent="0.25">
      <c r="W4872" s="37">
        <v>1.1233823956898413E-2</v>
      </c>
      <c r="X4872" s="38">
        <v>-8.5810968196019521E-3</v>
      </c>
      <c r="Y4872" s="38">
        <v>3.7510392524414786E-3</v>
      </c>
      <c r="Z4872" s="38">
        <v>2.1094158190237064E-3</v>
      </c>
      <c r="AA4872" s="38">
        <v>5.6996969907311722E-3</v>
      </c>
      <c r="AB4872" s="38">
        <v>-2.3046741852009289E-3</v>
      </c>
    </row>
    <row r="4873" spans="23:28" x14ac:dyDescent="0.25">
      <c r="W4873" s="37">
        <v>6.4444766076107041E-3</v>
      </c>
      <c r="X4873" s="38">
        <v>1.7658655567865935E-3</v>
      </c>
      <c r="Y4873" s="38">
        <v>6.2850623685822941E-3</v>
      </c>
      <c r="Z4873" s="38">
        <v>1.3089263296325225E-2</v>
      </c>
      <c r="AA4873" s="38">
        <v>-2.3146538650617009E-4</v>
      </c>
      <c r="AB4873" s="38">
        <v>-1.3086372492683586E-2</v>
      </c>
    </row>
    <row r="4874" spans="23:28" x14ac:dyDescent="0.25">
      <c r="W4874" s="37">
        <v>4.8629744605917947E-3</v>
      </c>
      <c r="X4874" s="38">
        <v>5.3532831159609487E-3</v>
      </c>
      <c r="Y4874" s="38">
        <v>6.1452303685233349E-3</v>
      </c>
      <c r="Z4874" s="38">
        <v>-2.0344267867756574E-3</v>
      </c>
      <c r="AA4874" s="38">
        <v>4.1299487894400954E-3</v>
      </c>
      <c r="AB4874" s="38">
        <v>2.8625670985424224E-3</v>
      </c>
    </row>
    <row r="4875" spans="23:28" x14ac:dyDescent="0.25">
      <c r="W4875" s="37">
        <v>1.1020074362008017E-3</v>
      </c>
      <c r="X4875" s="38">
        <v>-4.9311769746273057E-3</v>
      </c>
      <c r="Y4875" s="38">
        <v>8.3337023539148507E-3</v>
      </c>
      <c r="Z4875" s="38">
        <v>-4.0012905052833961E-3</v>
      </c>
      <c r="AA4875" s="38">
        <v>-4.6912490542046726E-3</v>
      </c>
      <c r="AB4875" s="38">
        <v>3.5782346948384659E-3</v>
      </c>
    </row>
    <row r="4876" spans="23:28" x14ac:dyDescent="0.25">
      <c r="W4876" s="37">
        <v>-1.8856392534886254E-3</v>
      </c>
      <c r="X4876" s="38">
        <v>1.3301372044006712E-3</v>
      </c>
      <c r="Y4876" s="38">
        <v>1.0827628039399861E-2</v>
      </c>
      <c r="Z4876" s="38">
        <v>4.2998352326605524E-3</v>
      </c>
      <c r="AA4876" s="38">
        <v>-5.6079585955478252E-3</v>
      </c>
      <c r="AB4876" s="38">
        <v>7.4214287122813401E-4</v>
      </c>
    </row>
    <row r="4877" spans="23:28" x14ac:dyDescent="0.25">
      <c r="W4877" s="37">
        <v>2.3827247923676621E-3</v>
      </c>
      <c r="X4877" s="38">
        <v>1.5924963807046879E-3</v>
      </c>
      <c r="Y4877" s="38">
        <v>6.8150468728650597E-3</v>
      </c>
      <c r="Z4877" s="38">
        <v>5.073921234571753E-3</v>
      </c>
      <c r="AA4877" s="38">
        <v>1.951611076593399E-2</v>
      </c>
      <c r="AB4877" s="38">
        <v>-1.1956354932077375E-3</v>
      </c>
    </row>
    <row r="4878" spans="23:28" x14ac:dyDescent="0.25">
      <c r="W4878" s="37">
        <v>-2.4346980217174853E-3</v>
      </c>
      <c r="X4878" s="38">
        <v>3.5152809917017294E-3</v>
      </c>
      <c r="Y4878" s="38">
        <v>2.0200197825975923E-3</v>
      </c>
      <c r="Z4878" s="38">
        <v>-6.61769456807524E-3</v>
      </c>
      <c r="AA4878" s="38">
        <v>4.7510914701968431E-3</v>
      </c>
      <c r="AB4878" s="38">
        <v>9.450151620864199E-3</v>
      </c>
    </row>
    <row r="4879" spans="23:28" x14ac:dyDescent="0.25">
      <c r="W4879" s="37">
        <v>-9.8832211733824787E-4</v>
      </c>
      <c r="X4879" s="38">
        <v>8.1019557526597046E-3</v>
      </c>
      <c r="Y4879" s="38">
        <v>-5.0678103520534938E-3</v>
      </c>
      <c r="Z4879" s="38">
        <v>4.444603776693111E-3</v>
      </c>
      <c r="AA4879" s="38">
        <v>-1.2297297947853805E-2</v>
      </c>
      <c r="AB4879" s="38">
        <v>5.5170443410010196E-3</v>
      </c>
    </row>
    <row r="4880" spans="23:28" x14ac:dyDescent="0.25">
      <c r="W4880" s="37">
        <v>6.0041461119893936E-3</v>
      </c>
      <c r="X4880" s="38">
        <v>3.4323243042090326E-3</v>
      </c>
      <c r="Y4880" s="38">
        <v>-2.092036822383671E-3</v>
      </c>
      <c r="Z4880" s="38">
        <v>7.8609261466510358E-3</v>
      </c>
      <c r="AA4880" s="38">
        <v>9.910508666606619E-3</v>
      </c>
      <c r="AB4880" s="38">
        <v>8.2327696567394016E-3</v>
      </c>
    </row>
    <row r="4881" spans="23:28" x14ac:dyDescent="0.25">
      <c r="W4881" s="37">
        <v>3.9533731205650836E-3</v>
      </c>
      <c r="X4881" s="38">
        <v>-8.6468473930144674E-3</v>
      </c>
      <c r="Y4881" s="38">
        <v>-9.458969506746507E-3</v>
      </c>
      <c r="Z4881" s="38">
        <v>7.8094547264583522E-3</v>
      </c>
      <c r="AA4881" s="38">
        <v>7.5038481701165437E-3</v>
      </c>
      <c r="AB4881" s="38">
        <v>1.0567004577648186E-2</v>
      </c>
    </row>
    <row r="4882" spans="23:28" x14ac:dyDescent="0.25">
      <c r="W4882" s="37">
        <v>-4.5324028496921531E-3</v>
      </c>
      <c r="X4882" s="38">
        <v>3.9693436385969108E-3</v>
      </c>
      <c r="Y4882" s="38">
        <v>2.5121588276339028E-3</v>
      </c>
      <c r="Z4882" s="38">
        <v>4.8316467776487113E-3</v>
      </c>
      <c r="AA4882" s="38">
        <v>1.6679993824334815E-3</v>
      </c>
      <c r="AB4882" s="38">
        <v>8.4319831024789894E-3</v>
      </c>
    </row>
    <row r="4883" spans="23:28" x14ac:dyDescent="0.25">
      <c r="W4883" s="37">
        <v>3.1579792357646509E-3</v>
      </c>
      <c r="X4883" s="38">
        <v>-5.3628743646549968E-4</v>
      </c>
      <c r="Y4883" s="38">
        <v>3.4354362565441991E-3</v>
      </c>
      <c r="Z4883" s="38">
        <v>-4.3751827653693912E-3</v>
      </c>
      <c r="AA4883" s="38">
        <v>-6.9470396591816098E-3</v>
      </c>
      <c r="AB4883" s="38">
        <v>-2.1064300855062904E-2</v>
      </c>
    </row>
    <row r="4884" spans="23:28" x14ac:dyDescent="0.25">
      <c r="W4884" s="37">
        <v>-4.1407149501552342E-3</v>
      </c>
      <c r="X4884" s="38">
        <v>-6.2194391213997724E-3</v>
      </c>
      <c r="Y4884" s="38">
        <v>6.32253764074776E-3</v>
      </c>
      <c r="Z4884" s="38">
        <v>-1.3735572103258165E-3</v>
      </c>
      <c r="AA4884" s="38">
        <v>1.7560704837786033E-3</v>
      </c>
      <c r="AB4884" s="38">
        <v>6.8983414088383144E-3</v>
      </c>
    </row>
    <row r="4885" spans="23:28" x14ac:dyDescent="0.25">
      <c r="W4885" s="37">
        <v>2.0805713938883853E-3</v>
      </c>
      <c r="X4885" s="38">
        <v>5.5930350825074129E-3</v>
      </c>
      <c r="Y4885" s="38">
        <v>1.7084394863137278E-3</v>
      </c>
      <c r="Z4885" s="38">
        <v>7.7767779642555976E-3</v>
      </c>
      <c r="AA4885" s="38">
        <v>1.3095114955911412E-3</v>
      </c>
      <c r="AB4885" s="38">
        <v>-1.8359597435264733E-4</v>
      </c>
    </row>
    <row r="4886" spans="23:28" x14ac:dyDescent="0.25">
      <c r="W4886" s="37">
        <v>-2.9968060835031786E-3</v>
      </c>
      <c r="X4886" s="38">
        <v>1.6831301788988653E-4</v>
      </c>
      <c r="Y4886" s="38">
        <v>2.3931503670028174E-4</v>
      </c>
      <c r="Z4886" s="38">
        <v>-5.0711232840229062E-3</v>
      </c>
      <c r="AA4886" s="38">
        <v>-7.3988700786605478E-3</v>
      </c>
      <c r="AB4886" s="38">
        <v>5.0452706808631776E-3</v>
      </c>
    </row>
    <row r="4887" spans="23:28" x14ac:dyDescent="0.25">
      <c r="W4887" s="37">
        <v>-3.5902495574206116E-3</v>
      </c>
      <c r="X4887" s="38">
        <v>-3.0469739542459138E-3</v>
      </c>
      <c r="Y4887" s="38">
        <v>-3.5367165850824674E-3</v>
      </c>
      <c r="Z4887" s="38">
        <v>3.3527886997318998E-3</v>
      </c>
      <c r="AA4887" s="38">
        <v>4.3380480893654748E-3</v>
      </c>
      <c r="AB4887" s="38">
        <v>2.2626126657418356E-3</v>
      </c>
    </row>
    <row r="4888" spans="23:28" x14ac:dyDescent="0.25">
      <c r="W4888" s="37">
        <v>-1.485582888564386E-3</v>
      </c>
      <c r="X4888" s="38">
        <v>8.0334583051590008E-3</v>
      </c>
      <c r="Y4888" s="38">
        <v>1.4787260629906087E-3</v>
      </c>
      <c r="Z4888" s="38">
        <v>5.1694538463663772E-3</v>
      </c>
      <c r="AA4888" s="38">
        <v>2.5823787983506917E-3</v>
      </c>
      <c r="AB4888" s="38">
        <v>2.5542054778601598E-3</v>
      </c>
    </row>
    <row r="4889" spans="23:28" x14ac:dyDescent="0.25">
      <c r="W4889" s="37">
        <v>-2.854385352294775E-3</v>
      </c>
      <c r="X4889" s="38">
        <v>7.709806775688775E-3</v>
      </c>
      <c r="Y4889" s="38">
        <v>3.6731338973695535E-4</v>
      </c>
      <c r="Z4889" s="38">
        <v>-2.030680274555198E-3</v>
      </c>
      <c r="AA4889" s="38">
        <v>-2.8026632970897481E-3</v>
      </c>
      <c r="AB4889" s="38">
        <v>-1.0675721022049402E-3</v>
      </c>
    </row>
    <row r="4890" spans="23:28" x14ac:dyDescent="0.25">
      <c r="W4890" s="37">
        <v>2.5228550066443856E-3</v>
      </c>
      <c r="X4890" s="38">
        <v>-6.1107631902123094E-3</v>
      </c>
      <c r="Y4890" s="38">
        <v>-2.945490798034734E-3</v>
      </c>
      <c r="Z4890" s="38">
        <v>6.5209443080959315E-3</v>
      </c>
      <c r="AA4890" s="38">
        <v>3.1995564460055902E-3</v>
      </c>
      <c r="AB4890" s="38">
        <v>-1.1230065384655609E-2</v>
      </c>
    </row>
    <row r="4891" spans="23:28" x14ac:dyDescent="0.25">
      <c r="W4891" s="37">
        <v>4.2206507850991327E-3</v>
      </c>
      <c r="X4891" s="38">
        <v>4.7603507234962299E-3</v>
      </c>
      <c r="Y4891" s="38">
        <v>9.8519876478836525E-3</v>
      </c>
      <c r="Z4891" s="38">
        <v>9.5079563955834598E-3</v>
      </c>
      <c r="AA4891" s="38">
        <v>1.2023649756982922E-2</v>
      </c>
      <c r="AB4891" s="38">
        <v>-3.1563703565676404E-3</v>
      </c>
    </row>
    <row r="4892" spans="23:28" x14ac:dyDescent="0.25">
      <c r="W4892" s="37">
        <v>-3.2650816910987489E-3</v>
      </c>
      <c r="X4892" s="38">
        <v>-6.1865638346935148E-3</v>
      </c>
      <c r="Y4892" s="38">
        <v>-6.7553205003117907E-3</v>
      </c>
      <c r="Z4892" s="38">
        <v>4.0926662162120916E-3</v>
      </c>
      <c r="AA4892" s="38">
        <v>1.0035469277761876E-3</v>
      </c>
      <c r="AB4892" s="38">
        <v>6.3897769827111917E-3</v>
      </c>
    </row>
    <row r="4893" spans="23:28" x14ac:dyDescent="0.25">
      <c r="W4893" s="37">
        <v>-5.987080689921276E-3</v>
      </c>
      <c r="X4893" s="38">
        <v>3.205979699283489E-3</v>
      </c>
      <c r="Y4893" s="38">
        <v>8.7458439707494111E-3</v>
      </c>
      <c r="Z4893" s="38">
        <v>2.7341105086008607E-3</v>
      </c>
      <c r="AA4893" s="38">
        <v>1.2125869685504585E-2</v>
      </c>
      <c r="AB4893" s="38">
        <v>3.783602293321019E-3</v>
      </c>
    </row>
    <row r="4894" spans="23:28" x14ac:dyDescent="0.25">
      <c r="W4894" s="37">
        <v>4.5676023228210395E-3</v>
      </c>
      <c r="X4894" s="38">
        <v>4.0825813428236862E-3</v>
      </c>
      <c r="Y4894" s="38">
        <v>1.0723852261029242E-2</v>
      </c>
      <c r="Z4894" s="38">
        <v>-2.605863045727165E-3</v>
      </c>
      <c r="AA4894" s="38">
        <v>5.8407956349663436E-3</v>
      </c>
      <c r="AB4894" s="38">
        <v>-6.3605375281564191E-3</v>
      </c>
    </row>
    <row r="4895" spans="23:28" x14ac:dyDescent="0.25">
      <c r="W4895" s="37">
        <v>-5.7898012983205243E-4</v>
      </c>
      <c r="X4895" s="38">
        <v>1.5603623139904812E-3</v>
      </c>
      <c r="Y4895" s="38">
        <v>5.5278323548496704E-3</v>
      </c>
      <c r="Z4895" s="38">
        <v>-2.475059401757608E-3</v>
      </c>
      <c r="AA4895" s="38">
        <v>1.3817464347183703E-2</v>
      </c>
      <c r="AB4895" s="38">
        <v>-2.5956381669981054E-3</v>
      </c>
    </row>
    <row r="4896" spans="23:28" x14ac:dyDescent="0.25">
      <c r="W4896" s="37">
        <v>-8.7113033714704196E-4</v>
      </c>
      <c r="X4896" s="38">
        <v>2.4343260863824981E-3</v>
      </c>
      <c r="Y4896" s="38">
        <v>6.4851731649956494E-3</v>
      </c>
      <c r="Z4896" s="38">
        <v>1.5649310983764007E-2</v>
      </c>
      <c r="AA4896" s="38">
        <v>-2.8579216485843063E-3</v>
      </c>
      <c r="AB4896" s="38">
        <v>7.1396781016905154E-3</v>
      </c>
    </row>
    <row r="4897" spans="23:28" x14ac:dyDescent="0.25">
      <c r="W4897" s="37">
        <v>2.4503473150602074E-3</v>
      </c>
      <c r="X4897" s="38">
        <v>-1.0358280753483995E-2</v>
      </c>
      <c r="Y4897" s="38">
        <v>-6.9824544375151178E-4</v>
      </c>
      <c r="Z4897" s="38">
        <v>7.7401545998611251E-3</v>
      </c>
      <c r="AA4897" s="38">
        <v>8.1816062093712384E-4</v>
      </c>
      <c r="AB4897" s="38">
        <v>9.8946424294685132E-3</v>
      </c>
    </row>
    <row r="4898" spans="23:28" x14ac:dyDescent="0.25">
      <c r="W4898" s="37">
        <v>-3.2066592530114579E-3</v>
      </c>
      <c r="X4898" s="38">
        <v>-1.6762183824757812E-3</v>
      </c>
      <c r="Y4898" s="38">
        <v>-2.8340146122573053E-4</v>
      </c>
      <c r="Z4898" s="38">
        <v>1.08501047255515E-2</v>
      </c>
      <c r="AA4898" s="38">
        <v>-5.2663698478601874E-3</v>
      </c>
      <c r="AB4898" s="38">
        <v>-9.1238516334997259E-4</v>
      </c>
    </row>
    <row r="4899" spans="23:28" x14ac:dyDescent="0.25">
      <c r="W4899" s="37">
        <v>-5.9942370626376923E-4</v>
      </c>
      <c r="X4899" s="38">
        <v>4.84422848583199E-3</v>
      </c>
      <c r="Y4899" s="38">
        <v>-8.1105754038129814E-3</v>
      </c>
      <c r="Z4899" s="38">
        <v>7.0907039510813771E-3</v>
      </c>
      <c r="AA4899" s="38">
        <v>8.43872505002655E-3</v>
      </c>
      <c r="AB4899" s="38">
        <v>4.5929236854466583E-3</v>
      </c>
    </row>
    <row r="4900" spans="23:28" x14ac:dyDescent="0.25">
      <c r="W4900" s="37">
        <v>3.8118933071003992E-3</v>
      </c>
      <c r="X4900" s="38">
        <v>3.182358762183867E-3</v>
      </c>
      <c r="Y4900" s="38">
        <v>2.7250163992026503E-3</v>
      </c>
      <c r="Z4900" s="38">
        <v>2.7422658998431867E-3</v>
      </c>
      <c r="AA4900" s="38">
        <v>1.1359571650344878E-2</v>
      </c>
      <c r="AB4900" s="38">
        <v>1.0876306340709561E-3</v>
      </c>
    </row>
    <row r="4901" spans="23:28" x14ac:dyDescent="0.25">
      <c r="W4901" s="37">
        <v>-4.7761762744048613E-4</v>
      </c>
      <c r="X4901" s="38">
        <v>-4.1779884597635828E-3</v>
      </c>
      <c r="Y4901" s="38">
        <v>4.6975027321910605E-3</v>
      </c>
      <c r="Z4901" s="38">
        <v>8.5408318689871518E-3</v>
      </c>
      <c r="AA4901" s="38">
        <v>-1.1193272111006082E-3</v>
      </c>
      <c r="AB4901" s="38">
        <v>-3.4951422115806052E-3</v>
      </c>
    </row>
    <row r="4902" spans="23:28" x14ac:dyDescent="0.25">
      <c r="W4902" s="37">
        <v>-1.2113528873684118E-3</v>
      </c>
      <c r="X4902" s="38">
        <v>-1.1191760833957232E-2</v>
      </c>
      <c r="Y4902" s="38">
        <v>-3.5534737202819085E-3</v>
      </c>
      <c r="Z4902" s="38">
        <v>-6.9313804457749942E-3</v>
      </c>
      <c r="AA4902" s="38">
        <v>-2.8249790228903294E-3</v>
      </c>
      <c r="AB4902" s="38">
        <v>1.3836419183359249E-2</v>
      </c>
    </row>
    <row r="4903" spans="23:28" x14ac:dyDescent="0.25">
      <c r="W4903" s="37">
        <v>-4.7566644161648585E-3</v>
      </c>
      <c r="X4903" s="38">
        <v>-2.5538010524760462E-3</v>
      </c>
      <c r="Y4903" s="38">
        <v>4.1490150436435218E-3</v>
      </c>
      <c r="Z4903" s="38">
        <v>-1.3355125171699911E-3</v>
      </c>
      <c r="AA4903" s="38">
        <v>1.5640860070660709E-2</v>
      </c>
      <c r="AB4903" s="38">
        <v>-1.9185472148034023E-3</v>
      </c>
    </row>
    <row r="4904" spans="23:28" x14ac:dyDescent="0.25">
      <c r="W4904" s="37">
        <v>3.2529168856839531E-3</v>
      </c>
      <c r="X4904" s="38">
        <v>5.1447059902566252E-3</v>
      </c>
      <c r="Y4904" s="38">
        <v>1.0215585398831172E-2</v>
      </c>
      <c r="Z4904" s="38">
        <v>-6.3862674589363461E-4</v>
      </c>
      <c r="AA4904" s="38">
        <v>1.3279197734035551E-2</v>
      </c>
      <c r="AB4904" s="38">
        <v>6.5858881988664509E-3</v>
      </c>
    </row>
    <row r="4905" spans="23:28" x14ac:dyDescent="0.25">
      <c r="W4905" s="37">
        <v>-2.2885896532912732E-3</v>
      </c>
      <c r="X4905" s="38">
        <v>3.5760882817849051E-3</v>
      </c>
      <c r="Y4905" s="38">
        <v>-3.6666152318015517E-3</v>
      </c>
      <c r="Z4905" s="38">
        <v>-1.8102501227702306E-3</v>
      </c>
      <c r="AA4905" s="38">
        <v>6.9376964494120329E-3</v>
      </c>
      <c r="AB4905" s="38">
        <v>-5.3948039850511124E-4</v>
      </c>
    </row>
    <row r="4906" spans="23:28" x14ac:dyDescent="0.25">
      <c r="W4906" s="37">
        <v>-3.2404657622479138E-3</v>
      </c>
      <c r="X4906" s="38">
        <v>9.8184556034175332E-4</v>
      </c>
      <c r="Y4906" s="38">
        <v>-5.8660324152209802E-3</v>
      </c>
      <c r="Z4906" s="38">
        <v>2.6953206527934523E-3</v>
      </c>
      <c r="AA4906" s="38">
        <v>-9.2000799521803865E-3</v>
      </c>
      <c r="AB4906" s="38">
        <v>6.4381166690873201E-5</v>
      </c>
    </row>
    <row r="4907" spans="23:28" x14ac:dyDescent="0.25">
      <c r="W4907" s="37">
        <v>1.7273233106592668E-3</v>
      </c>
      <c r="X4907" s="38">
        <v>-8.6804202985367729E-3</v>
      </c>
      <c r="Y4907" s="38">
        <v>1.5386716909721145E-3</v>
      </c>
      <c r="Z4907" s="38">
        <v>-2.526496323679385E-3</v>
      </c>
      <c r="AA4907" s="38">
        <v>-4.4325363741256297E-3</v>
      </c>
      <c r="AB4907" s="38">
        <v>6.4452482014406998E-3</v>
      </c>
    </row>
    <row r="4908" spans="23:28" x14ac:dyDescent="0.25">
      <c r="W4908" s="37">
        <v>-2.1462734684988384E-3</v>
      </c>
      <c r="X4908" s="38">
        <v>-4.5317793021458783E-3</v>
      </c>
      <c r="Y4908" s="38">
        <v>-3.6246360168173848E-3</v>
      </c>
      <c r="Z4908" s="38">
        <v>8.2620444421365388E-3</v>
      </c>
      <c r="AA4908" s="38">
        <v>8.3704103563912204E-3</v>
      </c>
      <c r="AB4908" s="38">
        <v>-3.2847523549331525E-3</v>
      </c>
    </row>
    <row r="4909" spans="23:28" x14ac:dyDescent="0.25">
      <c r="W4909" s="37">
        <v>-2.0679872113774757E-3</v>
      </c>
      <c r="X4909" s="38">
        <v>-4.2844080300928908E-3</v>
      </c>
      <c r="Y4909" s="38">
        <v>1.2592359728874727E-3</v>
      </c>
      <c r="Z4909" s="38">
        <v>1.6599144976981915E-2</v>
      </c>
      <c r="AA4909" s="38">
        <v>4.9777324567083269E-3</v>
      </c>
      <c r="AB4909" s="38">
        <v>2.2194581369025402E-3</v>
      </c>
    </row>
    <row r="4910" spans="23:28" x14ac:dyDescent="0.25">
      <c r="W4910" s="37">
        <v>3.5858069304580565E-3</v>
      </c>
      <c r="X4910" s="38">
        <v>2.7255383409064962E-3</v>
      </c>
      <c r="Y4910" s="38">
        <v>3.0609118169228171E-3</v>
      </c>
      <c r="Z4910" s="38">
        <v>8.1392443970173187E-3</v>
      </c>
      <c r="AA4910" s="38">
        <v>-8.7595716503448794E-3</v>
      </c>
      <c r="AB4910" s="38">
        <v>1.6370991060181403E-2</v>
      </c>
    </row>
    <row r="4911" spans="23:28" x14ac:dyDescent="0.25">
      <c r="W4911" s="37">
        <v>6.2712336921307722E-3</v>
      </c>
      <c r="X4911" s="38">
        <v>1.3536709391482873E-3</v>
      </c>
      <c r="Y4911" s="38">
        <v>1.5103585490611295E-3</v>
      </c>
      <c r="Z4911" s="38">
        <v>8.6906785584971655E-3</v>
      </c>
      <c r="AA4911" s="38">
        <v>1.8870388122275471E-3</v>
      </c>
      <c r="AB4911" s="38">
        <v>-4.6605660223700395E-3</v>
      </c>
    </row>
    <row r="4912" spans="23:28" x14ac:dyDescent="0.25">
      <c r="W4912" s="37">
        <v>-1.6265732347179437E-3</v>
      </c>
      <c r="X4912" s="38">
        <v>-5.4042606345537925E-3</v>
      </c>
      <c r="Y4912" s="38">
        <v>8.1850352221896176E-3</v>
      </c>
      <c r="Z4912" s="38">
        <v>-1.2682891864813429E-3</v>
      </c>
      <c r="AA4912" s="38">
        <v>-9.1861450381577024E-3</v>
      </c>
      <c r="AB4912" s="38">
        <v>-1.8942240579814097E-3</v>
      </c>
    </row>
    <row r="4913" spans="23:28" x14ac:dyDescent="0.25">
      <c r="W4913" s="37">
        <v>1.492098626839288E-3</v>
      </c>
      <c r="X4913" s="38">
        <v>6.9883599169552318E-3</v>
      </c>
      <c r="Y4913" s="38">
        <v>1.6549968113882642E-3</v>
      </c>
      <c r="Z4913" s="38">
        <v>2.2170780228690998E-3</v>
      </c>
      <c r="AA4913" s="38">
        <v>1.4992295437958091E-3</v>
      </c>
      <c r="AB4913" s="38">
        <v>9.7989763766112448E-3</v>
      </c>
    </row>
    <row r="4914" spans="23:28" x14ac:dyDescent="0.25">
      <c r="W4914" s="37">
        <v>-4.1779714911186604E-3</v>
      </c>
      <c r="X4914" s="38">
        <v>-1.0775456805480643E-2</v>
      </c>
      <c r="Y4914" s="38">
        <v>-3.3093230008002135E-3</v>
      </c>
      <c r="Z4914" s="38">
        <v>-4.056461231528375E-4</v>
      </c>
      <c r="AA4914" s="38">
        <v>-5.6140551204327495E-3</v>
      </c>
      <c r="AB4914" s="38">
        <v>-1.0649361544086423E-2</v>
      </c>
    </row>
    <row r="4915" spans="23:28" x14ac:dyDescent="0.25">
      <c r="W4915" s="37">
        <v>6.3578076287725705E-3</v>
      </c>
      <c r="X4915" s="38">
        <v>2.7423792951376527E-3</v>
      </c>
      <c r="Y4915" s="38">
        <v>-6.8285748462949348E-5</v>
      </c>
      <c r="Z4915" s="38">
        <v>-3.7912374333871415E-3</v>
      </c>
      <c r="AA4915" s="38">
        <v>1.5125991159118711E-3</v>
      </c>
      <c r="AB4915" s="38">
        <v>1.2585801440660726E-2</v>
      </c>
    </row>
    <row r="4916" spans="23:28" x14ac:dyDescent="0.25">
      <c r="W4916" s="37">
        <v>2.0882270428031913E-3</v>
      </c>
      <c r="X4916" s="38">
        <v>3.3741058339510346E-3</v>
      </c>
      <c r="Y4916" s="38">
        <v>6.6095313450692632E-3</v>
      </c>
      <c r="Z4916" s="38">
        <v>1.2808088589127874E-2</v>
      </c>
      <c r="AA4916" s="38">
        <v>-2.8330542444484309E-3</v>
      </c>
      <c r="AB4916" s="38">
        <v>1.2913967024256999E-2</v>
      </c>
    </row>
    <row r="4917" spans="23:28" x14ac:dyDescent="0.25">
      <c r="W4917" s="37">
        <v>-7.0046781729761259E-4</v>
      </c>
      <c r="X4917" s="38">
        <v>1.8611123257651343E-3</v>
      </c>
      <c r="Y4917" s="38">
        <v>7.3012012267587136E-3</v>
      </c>
      <c r="Z4917" s="38">
        <v>-1.6045576323165734E-3</v>
      </c>
      <c r="AA4917" s="38">
        <v>1.1649393414799123E-2</v>
      </c>
      <c r="AB4917" s="38">
        <v>5.2345402231243499E-3</v>
      </c>
    </row>
    <row r="4918" spans="23:28" x14ac:dyDescent="0.25">
      <c r="W4918" s="37">
        <v>3.1987856027611995E-3</v>
      </c>
      <c r="X4918" s="38">
        <v>3.5722731788846432E-3</v>
      </c>
      <c r="Y4918" s="38">
        <v>8.9647972895851129E-3</v>
      </c>
      <c r="Z4918" s="38">
        <v>-6.275789104773867E-3</v>
      </c>
      <c r="AA4918" s="38">
        <v>-3.3355591621249915E-3</v>
      </c>
      <c r="AB4918" s="38">
        <v>-1.2322837243242248E-3</v>
      </c>
    </row>
    <row r="4919" spans="23:28" x14ac:dyDescent="0.25">
      <c r="W4919" s="37">
        <v>6.927652125339954E-3</v>
      </c>
      <c r="X4919" s="38">
        <v>7.5467056765555745E-3</v>
      </c>
      <c r="Y4919" s="38">
        <v>2.0200197825975923E-3</v>
      </c>
      <c r="Z4919" s="38">
        <v>-6.8973248441470797E-4</v>
      </c>
      <c r="AA4919" s="38">
        <v>1.1614453943446278E-3</v>
      </c>
      <c r="AB4919" s="38">
        <v>-2.5402088702900071E-3</v>
      </c>
    </row>
    <row r="4920" spans="23:28" x14ac:dyDescent="0.25">
      <c r="W4920" s="37">
        <v>5.4062166464049367E-3</v>
      </c>
      <c r="X4920" s="38">
        <v>-4.2602420782932313E-3</v>
      </c>
      <c r="Y4920" s="38">
        <v>-5.7956598511249473E-3</v>
      </c>
      <c r="Z4920" s="38">
        <v>5.522419455320414E-3</v>
      </c>
      <c r="AA4920" s="38">
        <v>-8.040737058036089E-6</v>
      </c>
      <c r="AB4920" s="38">
        <v>-1.1735779113326862E-2</v>
      </c>
    </row>
    <row r="4921" spans="23:28" x14ac:dyDescent="0.25">
      <c r="W4921" s="37">
        <v>2.9336466923123223E-4</v>
      </c>
      <c r="X4921" s="38">
        <v>-4.2627076911594484E-4</v>
      </c>
      <c r="Y4921" s="38">
        <v>-7.5975701469782504E-3</v>
      </c>
      <c r="Z4921" s="38">
        <v>-1.9794434426046795E-3</v>
      </c>
      <c r="AA4921" s="38">
        <v>2.9493544535478576E-3</v>
      </c>
      <c r="AB4921" s="38">
        <v>5.7076553879473069E-3</v>
      </c>
    </row>
    <row r="4922" spans="23:28" x14ac:dyDescent="0.25">
      <c r="W4922" s="37">
        <v>2.281333777317195E-3</v>
      </c>
      <c r="X4922" s="38">
        <v>1.4068842090433461E-2</v>
      </c>
      <c r="Y4922" s="38">
        <v>-2.7411413595440541E-3</v>
      </c>
      <c r="Z4922" s="38">
        <v>-1.4734711025255821E-3</v>
      </c>
      <c r="AA4922" s="38">
        <v>5.4791143303271382E-3</v>
      </c>
      <c r="AB4922" s="38">
        <v>7.5559721586945672E-3</v>
      </c>
    </row>
    <row r="4923" spans="23:28" x14ac:dyDescent="0.25">
      <c r="W4923" s="37">
        <v>7.6519690082786835E-4</v>
      </c>
      <c r="X4923" s="38">
        <v>-1.4065015077212592E-3</v>
      </c>
      <c r="Y4923" s="38">
        <v>8.6902418711848443E-3</v>
      </c>
      <c r="Z4923" s="38">
        <v>3.6682891864813424E-3</v>
      </c>
      <c r="AA4923" s="38">
        <v>-5.1252788433805109E-3</v>
      </c>
      <c r="AB4923" s="38">
        <v>-6.0635786972976346E-3</v>
      </c>
    </row>
    <row r="4924" spans="23:28" x14ac:dyDescent="0.25">
      <c r="W4924" s="37">
        <v>6.7205554841930277E-4</v>
      </c>
      <c r="X4924" s="38">
        <v>4.6153986138742758E-3</v>
      </c>
      <c r="Y4924" s="38">
        <v>2.3163483711447046E-3</v>
      </c>
      <c r="Z4924" s="38">
        <v>8.0270698193373388E-3</v>
      </c>
      <c r="AA4924" s="38">
        <v>-9.9522702284157282E-4</v>
      </c>
      <c r="AB4924" s="38">
        <v>1.0844662509849877E-2</v>
      </c>
    </row>
    <row r="4925" spans="23:28" x14ac:dyDescent="0.25">
      <c r="W4925" s="37">
        <v>5.1812137508008161E-3</v>
      </c>
      <c r="X4925" s="38">
        <v>-5.0431665951909954E-3</v>
      </c>
      <c r="Y4925" s="38">
        <v>4.2772416787134719E-3</v>
      </c>
      <c r="Z4925" s="38">
        <v>6.4308486237961912E-3</v>
      </c>
      <c r="AA4925" s="38">
        <v>3.6214008251670747E-3</v>
      </c>
      <c r="AB4925" s="38">
        <v>1.3381313718933962E-2</v>
      </c>
    </row>
    <row r="4926" spans="23:28" x14ac:dyDescent="0.25">
      <c r="W4926" s="37">
        <v>-4.2271463235025297E-3</v>
      </c>
      <c r="X4926" s="38">
        <v>2.7255383409064962E-3</v>
      </c>
      <c r="Y4926" s="38">
        <v>2.5512752625250872E-3</v>
      </c>
      <c r="Z4926" s="38">
        <v>-1.8977170388268861E-3</v>
      </c>
      <c r="AA4926" s="38">
        <v>3.2788723875535651E-3</v>
      </c>
      <c r="AB4926" s="38">
        <v>-3.1775577461881765E-3</v>
      </c>
    </row>
    <row r="4927" spans="23:28" x14ac:dyDescent="0.25">
      <c r="W4927" s="37">
        <v>1.1631813458719989E-3</v>
      </c>
      <c r="X4927" s="38">
        <v>5.3938758108197362E-3</v>
      </c>
      <c r="Y4927" s="38">
        <v>1.0250617952384346E-3</v>
      </c>
      <c r="Z4927" s="38">
        <v>-1.5875154864887009E-3</v>
      </c>
      <c r="AA4927" s="38">
        <v>5.1879479689057916E-3</v>
      </c>
      <c r="AB4927" s="38">
        <v>1.4961942703270324E-3</v>
      </c>
    </row>
    <row r="4928" spans="23:28" x14ac:dyDescent="0.25">
      <c r="W4928" s="37">
        <v>-2.1542047397830168E-3</v>
      </c>
      <c r="X4928" s="38">
        <v>-1.2149506412461051E-3</v>
      </c>
      <c r="Y4928" s="38">
        <v>1.6516527880899958E-3</v>
      </c>
      <c r="Z4928" s="38">
        <v>9.335934217534668E-3</v>
      </c>
      <c r="AA4928" s="38">
        <v>2.2918847354128956E-3</v>
      </c>
      <c r="AB4928" s="38">
        <v>1.2887304618640337E-2</v>
      </c>
    </row>
    <row r="4929" spans="23:28" x14ac:dyDescent="0.25">
      <c r="W4929" s="37">
        <v>-5.5925605329335661E-3</v>
      </c>
      <c r="X4929" s="38">
        <v>9.336806458828506E-3</v>
      </c>
      <c r="Y4929" s="38">
        <v>4.5732864571651592E-3</v>
      </c>
      <c r="Z4929" s="38">
        <v>-4.8802236521340095E-3</v>
      </c>
      <c r="AA4929" s="38">
        <v>-3.3381719585042447E-3</v>
      </c>
      <c r="AB4929" s="38">
        <v>9.5996969447369337E-4</v>
      </c>
    </row>
    <row r="4930" spans="23:28" x14ac:dyDescent="0.25">
      <c r="W4930" s="37">
        <v>4.4639397992781594E-3</v>
      </c>
      <c r="X4930" s="38">
        <v>-1.157168182748137E-3</v>
      </c>
      <c r="Y4930" s="38">
        <v>-3.3504507854981054E-3</v>
      </c>
      <c r="Z4930" s="38">
        <v>-7.0608041589082862E-3</v>
      </c>
      <c r="AA4930" s="38">
        <v>-6.9350452430546284E-3</v>
      </c>
      <c r="AB4930" s="38">
        <v>1.7431249288062098E-2</v>
      </c>
    </row>
    <row r="4931" spans="23:28" x14ac:dyDescent="0.25">
      <c r="W4931" s="37">
        <v>-3.0956689761311284E-3</v>
      </c>
      <c r="X4931" s="38">
        <v>4.6329698878034824E-3</v>
      </c>
      <c r="Y4931" s="38">
        <v>8.1126513082868772E-3</v>
      </c>
      <c r="Z4931" s="38">
        <v>4.0236834737072055E-3</v>
      </c>
      <c r="AA4931" s="38">
        <v>3.150914122769609E-3</v>
      </c>
      <c r="AB4931" s="38">
        <v>5.0191616459291256E-3</v>
      </c>
    </row>
    <row r="4932" spans="23:28" x14ac:dyDescent="0.25">
      <c r="W4932" s="37">
        <v>8.5252734288573263E-3</v>
      </c>
      <c r="X4932" s="38">
        <v>-4.7659939193399623E-3</v>
      </c>
      <c r="Y4932" s="38">
        <v>-4.108038646742352E-3</v>
      </c>
      <c r="Z4932" s="38">
        <v>-7.5660934332234323E-3</v>
      </c>
      <c r="AA4932" s="38">
        <v>5.4585481085348874E-3</v>
      </c>
      <c r="AB4932" s="38">
        <v>4.2584278766174977E-3</v>
      </c>
    </row>
    <row r="4933" spans="23:28" x14ac:dyDescent="0.25">
      <c r="W4933" s="37">
        <v>-7.5842930073267761E-4</v>
      </c>
      <c r="X4933" s="38">
        <v>1.1626759876671713E-3</v>
      </c>
      <c r="Y4933" s="38">
        <v>7.1659595465040195E-3</v>
      </c>
      <c r="Z4933" s="38">
        <v>1.1374975218433246E-2</v>
      </c>
      <c r="AA4933" s="38">
        <v>-2.0937398256966845E-3</v>
      </c>
      <c r="AB4933" s="38">
        <v>6.6948183792977945E-3</v>
      </c>
    </row>
    <row r="4934" spans="23:28" x14ac:dyDescent="0.25">
      <c r="W4934" s="37">
        <v>-6.9767930972389879E-3</v>
      </c>
      <c r="X4934" s="38">
        <v>-4.1419847886791103E-3</v>
      </c>
      <c r="Y4934" s="38">
        <v>-6.384590478270548E-3</v>
      </c>
      <c r="Z4934" s="38">
        <v>8.2904572180552347E-3</v>
      </c>
      <c r="AA4934" s="38">
        <v>8.148933844594284E-3</v>
      </c>
      <c r="AB4934" s="38">
        <v>-3.0239470753382191E-3</v>
      </c>
    </row>
    <row r="4935" spans="23:28" x14ac:dyDescent="0.25">
      <c r="W4935" s="37">
        <v>2.1335764267845659E-3</v>
      </c>
      <c r="X4935" s="38">
        <v>-6.2092146456270703E-3</v>
      </c>
      <c r="Y4935" s="38">
        <v>1.805885065599432E-3</v>
      </c>
      <c r="Z4935" s="38">
        <v>3.5407352796311894E-3</v>
      </c>
      <c r="AA4935" s="38">
        <v>3.7138418666552752E-3</v>
      </c>
      <c r="AB4935" s="38">
        <v>-6.5043300615921906E-3</v>
      </c>
    </row>
    <row r="4936" spans="23:28" x14ac:dyDescent="0.25">
      <c r="W4936" s="37">
        <v>-4.0960166052187563E-3</v>
      </c>
      <c r="X4936" s="38">
        <v>1.130024156987929E-3</v>
      </c>
      <c r="Y4936" s="38">
        <v>-5.0527930961347016E-3</v>
      </c>
      <c r="Z4936" s="38">
        <v>1.0502568053027061E-3</v>
      </c>
      <c r="AA4936" s="38">
        <v>1.0472932186629622E-2</v>
      </c>
      <c r="AB4936" s="38">
        <v>2.5849727789033203E-2</v>
      </c>
    </row>
    <row r="4937" spans="23:28" x14ac:dyDescent="0.25">
      <c r="W4937" s="37">
        <v>4.7209148897294651E-3</v>
      </c>
      <c r="X4937" s="38">
        <v>-5.5945470669248598E-3</v>
      </c>
      <c r="Y4937" s="38">
        <v>1.2348011060160934E-2</v>
      </c>
      <c r="Z4937" s="38">
        <v>2.9227884518433708E-3</v>
      </c>
      <c r="AA4937" s="38">
        <v>1.2165596414078026E-2</v>
      </c>
      <c r="AB4937" s="38">
        <v>2.6307970109759483E-3</v>
      </c>
    </row>
    <row r="4938" spans="23:28" x14ac:dyDescent="0.25">
      <c r="W4938" s="37">
        <v>2.6024575981849919E-3</v>
      </c>
      <c r="X4938" s="38">
        <v>4.7174995213572404E-4</v>
      </c>
      <c r="Y4938" s="38">
        <v>2.5715059865011429E-3</v>
      </c>
      <c r="Z4938" s="38">
        <v>1.3065582591763813E-3</v>
      </c>
      <c r="AA4938" s="38">
        <v>-1.9450625440105796E-3</v>
      </c>
      <c r="AB4938" s="38">
        <v>-7.6881062442553231E-4</v>
      </c>
    </row>
    <row r="4939" spans="23:28" x14ac:dyDescent="0.25">
      <c r="W4939" s="37">
        <v>-4.1294809625484052E-3</v>
      </c>
      <c r="X4939" s="38">
        <v>-4.599415626420523E-3</v>
      </c>
      <c r="Y4939" s="38">
        <v>7.6384786762479064E-3</v>
      </c>
      <c r="Z4939" s="38">
        <v>1.4513241524883778E-2</v>
      </c>
      <c r="AA4939" s="38">
        <v>-3.7904684030683712E-3</v>
      </c>
      <c r="AB4939" s="38">
        <v>-9.8179975531034868E-3</v>
      </c>
    </row>
    <row r="4940" spans="23:28" x14ac:dyDescent="0.25">
      <c r="W4940" s="37">
        <v>5.6256690777430774E-3</v>
      </c>
      <c r="X4940" s="38">
        <v>-4.8662766241468489E-3</v>
      </c>
      <c r="Y4940" s="38">
        <v>1.0513191132807697E-2</v>
      </c>
      <c r="Z4940" s="38">
        <v>4.7531011144485089E-3</v>
      </c>
      <c r="AA4940" s="38">
        <v>5.1582140405196696E-3</v>
      </c>
      <c r="AB4940" s="38">
        <v>-1.0330720643754466E-2</v>
      </c>
    </row>
    <row r="4941" spans="23:28" x14ac:dyDescent="0.25">
      <c r="W4941" s="37">
        <v>1.997271660910337E-3</v>
      </c>
      <c r="X4941" s="38">
        <v>3.6693675476963108E-3</v>
      </c>
      <c r="Y4941" s="38">
        <v>-7.0044188709871393E-4</v>
      </c>
      <c r="Z4941" s="38">
        <v>1.2703350747244257E-3</v>
      </c>
      <c r="AA4941" s="38">
        <v>-2.320541247073561E-3</v>
      </c>
      <c r="AB4941" s="38">
        <v>-5.1250117131654404E-3</v>
      </c>
    </row>
    <row r="4942" spans="23:28" x14ac:dyDescent="0.25">
      <c r="W4942" s="37">
        <v>3.9167438580974701E-3</v>
      </c>
      <c r="X4942" s="38">
        <v>-4.2555549518729094E-3</v>
      </c>
      <c r="Y4942" s="38">
        <v>3.4883730091256442E-3</v>
      </c>
      <c r="Z4942" s="38">
        <v>-4.4299246216440227E-3</v>
      </c>
      <c r="AA4942" s="38">
        <v>5.3501399780623614E-3</v>
      </c>
      <c r="AB4942" s="38">
        <v>-1.1081777721425169E-3</v>
      </c>
    </row>
    <row r="4943" spans="23:28" x14ac:dyDescent="0.25">
      <c r="W4943" s="37">
        <v>2.0576234555832341E-3</v>
      </c>
      <c r="X4943" s="38">
        <v>6.7690242010721704E-3</v>
      </c>
      <c r="Y4943" s="38">
        <v>-3.2117905284067085E-4</v>
      </c>
      <c r="Z4943" s="38">
        <v>3.0644038539150639E-3</v>
      </c>
      <c r="AA4943" s="38">
        <v>1.9623104536440217E-4</v>
      </c>
      <c r="AB4943" s="38">
        <v>1.1278421280973271E-2</v>
      </c>
    </row>
    <row r="4944" spans="23:28" x14ac:dyDescent="0.25">
      <c r="W4944" s="37">
        <v>-4.3347052724275275E-4</v>
      </c>
      <c r="X4944" s="38">
        <v>8.5995105726178727E-3</v>
      </c>
      <c r="Y4944" s="38">
        <v>-4.5991658470906256E-3</v>
      </c>
      <c r="Z4944" s="38">
        <v>6.6538178483198859E-3</v>
      </c>
      <c r="AA4944" s="38">
        <v>-2.1698776289587841E-3</v>
      </c>
      <c r="AB4944" s="38">
        <v>-7.0705791891792612E-3</v>
      </c>
    </row>
    <row r="4945" spans="23:28" x14ac:dyDescent="0.25">
      <c r="W4945" s="37">
        <v>4.9388086290477074E-3</v>
      </c>
      <c r="X4945" s="38">
        <v>-2.8189943052202575E-3</v>
      </c>
      <c r="Y4945" s="38">
        <v>-3.9516346050244462E-3</v>
      </c>
      <c r="Z4945" s="38">
        <v>1.0514907519900579E-4</v>
      </c>
      <c r="AA4945" s="38">
        <v>-3.9591924031730742E-3</v>
      </c>
      <c r="AB4945" s="38">
        <v>-4.7759773473113453E-3</v>
      </c>
    </row>
    <row r="4946" spans="23:28" x14ac:dyDescent="0.25">
      <c r="W4946" s="37">
        <v>3.54232512563467E-3</v>
      </c>
      <c r="X4946" s="38">
        <v>9.8697959881610588E-4</v>
      </c>
      <c r="Y4946" s="38">
        <v>1.6520723334484501E-3</v>
      </c>
      <c r="Z4946" s="38">
        <v>-4.6728890439851969E-3</v>
      </c>
      <c r="AA4946" s="38">
        <v>1.1373781595565378E-2</v>
      </c>
      <c r="AB4946" s="38">
        <v>2.1383306410702064E-3</v>
      </c>
    </row>
    <row r="4947" spans="23:28" x14ac:dyDescent="0.25">
      <c r="W4947" s="37">
        <v>-5.6086226641142269E-3</v>
      </c>
      <c r="X4947" s="38">
        <v>2.0737225602497347E-3</v>
      </c>
      <c r="Y4947" s="38">
        <v>4.2541111559363347E-3</v>
      </c>
      <c r="Z4947" s="38">
        <v>-3.6212989509011098E-3</v>
      </c>
      <c r="AA4947" s="38">
        <v>8.8526164437178513E-3</v>
      </c>
      <c r="AB4947" s="38">
        <v>-7.11987948635724E-3</v>
      </c>
    </row>
    <row r="4948" spans="23:28" x14ac:dyDescent="0.25">
      <c r="W4948" s="37">
        <v>6.0169768084946552E-3</v>
      </c>
      <c r="X4948" s="38">
        <v>-1.7131594788443181E-3</v>
      </c>
      <c r="Y4948" s="38">
        <v>1.2212818738183705E-2</v>
      </c>
      <c r="Z4948" s="38">
        <v>6.6046371133154022E-3</v>
      </c>
      <c r="AA4948" s="38">
        <v>1.0954175664763897E-2</v>
      </c>
      <c r="AB4948" s="38">
        <v>-5.4675146280838815E-3</v>
      </c>
    </row>
    <row r="4949" spans="23:28" x14ac:dyDescent="0.25">
      <c r="W4949" s="37">
        <v>4.4240886063547803E-3</v>
      </c>
      <c r="X4949" s="38">
        <v>-6.4751403644913784E-4</v>
      </c>
      <c r="Y4949" s="38">
        <v>6.0548558786067594E-4</v>
      </c>
      <c r="Z4949" s="38">
        <v>4.687181818400131E-3</v>
      </c>
      <c r="AA4949" s="38">
        <v>-2.0250049455091358E-3</v>
      </c>
      <c r="AB4949" s="38">
        <v>-2.627029376629798E-3</v>
      </c>
    </row>
    <row r="4950" spans="23:28" x14ac:dyDescent="0.25">
      <c r="W4950" s="37">
        <v>8.5405181971495037E-3</v>
      </c>
      <c r="X4950" s="38">
        <v>7.2312293675859101E-3</v>
      </c>
      <c r="Y4950" s="38">
        <v>4.7624088670578206E-3</v>
      </c>
      <c r="Z4950" s="38">
        <v>3.0400825729258937E-3</v>
      </c>
      <c r="AA4950" s="38">
        <v>2.4428615835029631E-3</v>
      </c>
      <c r="AB4950" s="38">
        <v>2.7115388242113115E-3</v>
      </c>
    </row>
    <row r="4951" spans="23:28" x14ac:dyDescent="0.25">
      <c r="W4951" s="37">
        <v>9.1890481280628589E-3</v>
      </c>
      <c r="X4951" s="38">
        <v>2.0583095445326762E-3</v>
      </c>
      <c r="Y4951" s="38">
        <v>2.1588954660306629E-3</v>
      </c>
      <c r="Z4951" s="38">
        <v>-3.2164973314938844E-4</v>
      </c>
      <c r="AA4951" s="38">
        <v>8.2297930167522272E-3</v>
      </c>
      <c r="AB4951" s="38">
        <v>-1.409451326354756E-2</v>
      </c>
    </row>
    <row r="4952" spans="23:28" x14ac:dyDescent="0.25">
      <c r="W4952" s="37">
        <v>-1.1077331328138826E-3</v>
      </c>
      <c r="X4952" s="38">
        <v>-2.1065183884493304E-3</v>
      </c>
      <c r="Y4952" s="38">
        <v>6.2948970053672386E-3</v>
      </c>
      <c r="Z4952" s="38">
        <v>-6.2579741976776862E-3</v>
      </c>
      <c r="AA4952" s="38">
        <v>5.8951801848597819E-4</v>
      </c>
      <c r="AB4952" s="38">
        <v>8.5918569233275777E-3</v>
      </c>
    </row>
    <row r="4953" spans="23:28" x14ac:dyDescent="0.25">
      <c r="W4953" s="37">
        <v>-8.3940623289905491E-3</v>
      </c>
      <c r="X4953" s="38">
        <v>3.9312307606232935E-3</v>
      </c>
      <c r="Y4953" s="38">
        <v>1.2475552849131055E-2</v>
      </c>
      <c r="Z4953" s="38">
        <v>5.6849201105989774E-3</v>
      </c>
      <c r="AA4953" s="38">
        <v>1.1717234443593769E-2</v>
      </c>
      <c r="AB4953" s="38">
        <v>-5.5876452835364036E-4</v>
      </c>
    </row>
    <row r="4954" spans="23:28" x14ac:dyDescent="0.25">
      <c r="W4954" s="37">
        <v>4.4685398415807865E-3</v>
      </c>
      <c r="X4954" s="38">
        <v>-2.6756248846504602E-4</v>
      </c>
      <c r="Y4954" s="38">
        <v>9.7190164483923584E-3</v>
      </c>
      <c r="Z4954" s="38">
        <v>-7.1687975461543832E-3</v>
      </c>
      <c r="AA4954" s="38">
        <v>-8.8519515737891206E-3</v>
      </c>
      <c r="AB4954" s="38">
        <v>5.4657234023910862E-3</v>
      </c>
    </row>
    <row r="4955" spans="23:28" x14ac:dyDescent="0.25">
      <c r="W4955" s="37">
        <v>-2.6630178899737069E-3</v>
      </c>
      <c r="X4955" s="38">
        <v>-6.4084938205487552E-3</v>
      </c>
      <c r="Y4955" s="38">
        <v>7.0110239135407039E-3</v>
      </c>
      <c r="Z4955" s="38">
        <v>6.1964535719482225E-3</v>
      </c>
      <c r="AA4955" s="38">
        <v>1.5513184476830064E-2</v>
      </c>
      <c r="AB4955" s="38">
        <v>-5.004058296993753E-3</v>
      </c>
    </row>
    <row r="4956" spans="23:28" x14ac:dyDescent="0.25">
      <c r="W4956" s="37">
        <v>9.6936081399675456E-3</v>
      </c>
      <c r="X4956" s="38">
        <v>6.3413402656588005E-3</v>
      </c>
      <c r="Y4956" s="38">
        <v>-8.0826632979064013E-3</v>
      </c>
      <c r="Z4956" s="38">
        <v>2.559287070954451E-3</v>
      </c>
      <c r="AA4956" s="38">
        <v>7.5251325289253145E-3</v>
      </c>
      <c r="AB4956" s="38">
        <v>6.2222482007531655E-3</v>
      </c>
    </row>
    <row r="4957" spans="23:28" x14ac:dyDescent="0.25">
      <c r="W4957" s="37">
        <v>3.7501066799304678E-4</v>
      </c>
      <c r="X4957" s="38">
        <v>-3.8077163728521555E-3</v>
      </c>
      <c r="Y4957" s="38">
        <v>-4.890552438106534E-3</v>
      </c>
      <c r="Z4957" s="38">
        <v>-2.4183304450787549E-3</v>
      </c>
      <c r="AA4957" s="38">
        <v>2.8705274563515558E-3</v>
      </c>
      <c r="AB4957" s="38">
        <v>6.5656817845469052E-3</v>
      </c>
    </row>
    <row r="4958" spans="23:28" x14ac:dyDescent="0.25">
      <c r="W4958" s="37">
        <v>6.4918361340445697E-3</v>
      </c>
      <c r="X4958" s="38">
        <v>-1.4019233842409448E-3</v>
      </c>
      <c r="Y4958" s="38">
        <v>-6.1916366320896492E-3</v>
      </c>
      <c r="Z4958" s="38">
        <v>1.2468184025539085E-2</v>
      </c>
      <c r="AA4958" s="38">
        <v>5.147304469672963E-3</v>
      </c>
      <c r="AB4958" s="38">
        <v>-4.6946402413719623E-3</v>
      </c>
    </row>
    <row r="4959" spans="23:28" x14ac:dyDescent="0.25">
      <c r="W4959" s="37">
        <v>2.9368781269877215E-4</v>
      </c>
      <c r="X4959" s="38">
        <v>5.8065064402180724E-3</v>
      </c>
      <c r="Y4959" s="38">
        <v>2.8929826174167832E-3</v>
      </c>
      <c r="Z4959" s="38">
        <v>-2.8190347613133784E-3</v>
      </c>
      <c r="AA4959" s="38">
        <v>3.696851050434634E-3</v>
      </c>
      <c r="AB4959" s="38">
        <v>-9.9416555361676743E-5</v>
      </c>
    </row>
    <row r="4960" spans="23:28" x14ac:dyDescent="0.25">
      <c r="W4960" s="37">
        <v>-4.1906976412079532E-3</v>
      </c>
      <c r="X4960" s="38">
        <v>2.6716527375137957E-3</v>
      </c>
      <c r="Y4960" s="38">
        <v>-6.6502860858658102E-3</v>
      </c>
      <c r="Z4960" s="38">
        <v>1.023413119885954E-2</v>
      </c>
      <c r="AA4960" s="38">
        <v>4.9300527426647022E-3</v>
      </c>
      <c r="AB4960" s="38">
        <v>2.1150890724005878E-3</v>
      </c>
    </row>
    <row r="4961" spans="23:28" x14ac:dyDescent="0.25">
      <c r="W4961" s="37">
        <v>4.3552210308902429E-3</v>
      </c>
      <c r="X4961" s="38">
        <v>1.226175650368532E-3</v>
      </c>
      <c r="Y4961" s="38">
        <v>-3.5086687439128579E-3</v>
      </c>
      <c r="Z4961" s="38">
        <v>9.5376801057966074E-3</v>
      </c>
      <c r="AA4961" s="38">
        <v>-1.4235651941737161E-3</v>
      </c>
      <c r="AB4961" s="38">
        <v>-7.5936486347141906E-3</v>
      </c>
    </row>
    <row r="4962" spans="23:28" x14ac:dyDescent="0.25">
      <c r="W4962" s="37">
        <v>2.8608440652518764E-3</v>
      </c>
      <c r="X4962" s="38">
        <v>-2.7553583888438875E-3</v>
      </c>
      <c r="Y4962" s="38">
        <v>1.029485479244031E-2</v>
      </c>
      <c r="Z4962" s="38">
        <v>1.9959441063576375E-3</v>
      </c>
      <c r="AA4962" s="38">
        <v>-2.9166665980592376E-4</v>
      </c>
      <c r="AB4962" s="38">
        <v>1.0107131982877034E-4</v>
      </c>
    </row>
    <row r="4963" spans="23:28" x14ac:dyDescent="0.25">
      <c r="W4963" s="37">
        <v>2.802849317048094E-3</v>
      </c>
      <c r="X4963" s="38">
        <v>-3.752855193146388E-3</v>
      </c>
      <c r="Y4963" s="38">
        <v>-1.8416854692954079E-3</v>
      </c>
      <c r="Z4963" s="38">
        <v>6.5258143725368417E-4</v>
      </c>
      <c r="AA4963" s="38">
        <v>-1.405718725337647E-3</v>
      </c>
      <c r="AB4963" s="38">
        <v>-8.5082686711175485E-4</v>
      </c>
    </row>
    <row r="4964" spans="23:28" x14ac:dyDescent="0.25">
      <c r="W4964" s="37">
        <v>5.4424087147694079E-3</v>
      </c>
      <c r="X4964" s="38">
        <v>9.3013456560220222E-4</v>
      </c>
      <c r="Y4964" s="38">
        <v>-9.0708160127600419E-3</v>
      </c>
      <c r="Z4964" s="38">
        <v>-1.4927969247463625E-2</v>
      </c>
      <c r="AA4964" s="38">
        <v>1.029269984527491E-3</v>
      </c>
      <c r="AB4964" s="38">
        <v>-3.3435773353754483E-3</v>
      </c>
    </row>
    <row r="4965" spans="23:28" x14ac:dyDescent="0.25">
      <c r="W4965" s="37">
        <v>7.2277953813667398E-3</v>
      </c>
      <c r="X4965" s="38">
        <v>2.9884425319105503E-3</v>
      </c>
      <c r="Y4965" s="38">
        <v>-1.6016746753361075E-3</v>
      </c>
      <c r="Z4965" s="38">
        <v>6.9111059527414906E-3</v>
      </c>
      <c r="AA4965" s="38">
        <v>4.7206317650387063E-3</v>
      </c>
      <c r="AB4965" s="38">
        <v>2.9645549922282955E-3</v>
      </c>
    </row>
    <row r="4966" spans="23:28" x14ac:dyDescent="0.25">
      <c r="W4966" s="37">
        <v>5.9980919240828368E-3</v>
      </c>
      <c r="X4966" s="38">
        <v>-3.5878138416810543E-3</v>
      </c>
      <c r="Y4966" s="38">
        <v>-2.4161973096364824E-3</v>
      </c>
      <c r="Z4966" s="38">
        <v>4.8177784727442483E-3</v>
      </c>
      <c r="AA4966" s="38">
        <v>-4.2548051022924483E-3</v>
      </c>
      <c r="AB4966" s="38">
        <v>6.596737618007319E-3</v>
      </c>
    </row>
    <row r="4967" spans="23:28" x14ac:dyDescent="0.25">
      <c r="W4967" s="37">
        <v>4.4304754419485105E-3</v>
      </c>
      <c r="X4967" s="38">
        <v>2.1008152409885952E-3</v>
      </c>
      <c r="Y4967" s="38">
        <v>5.656484705062758E-3</v>
      </c>
      <c r="Z4967" s="38">
        <v>-1.0599265298595129E-3</v>
      </c>
      <c r="AA4967" s="38">
        <v>3.7165845388779416E-3</v>
      </c>
      <c r="AB4967" s="38">
        <v>-5.4797055519098647E-3</v>
      </c>
    </row>
    <row r="4968" spans="23:28" x14ac:dyDescent="0.25">
      <c r="W4968" s="37">
        <v>-6.5308453031466323E-4</v>
      </c>
      <c r="X4968" s="38">
        <v>-6.1052476414479306E-3</v>
      </c>
      <c r="Y4968" s="38">
        <v>-2.1574180306710338E-3</v>
      </c>
      <c r="Z4968" s="38">
        <v>4.8856572705801224E-3</v>
      </c>
      <c r="AA4968" s="38">
        <v>6.1879766836762428E-3</v>
      </c>
      <c r="AB4968" s="38">
        <v>4.2538007745533831E-4</v>
      </c>
    </row>
    <row r="4969" spans="23:28" x14ac:dyDescent="0.25">
      <c r="W4969" s="37">
        <v>7.6967814038507638E-4</v>
      </c>
      <c r="X4969" s="38">
        <v>-3.8693575354263885E-3</v>
      </c>
      <c r="Y4969" s="38">
        <v>-2.259404571483538E-3</v>
      </c>
      <c r="Z4969" s="38">
        <v>2.8499212040343988E-3</v>
      </c>
      <c r="AA4969" s="38">
        <v>2.9271151253022253E-3</v>
      </c>
      <c r="AB4969" s="38">
        <v>1.9559530791288127E-3</v>
      </c>
    </row>
    <row r="4970" spans="23:28" x14ac:dyDescent="0.25">
      <c r="W4970" s="37">
        <v>-2.5895312637672753E-3</v>
      </c>
      <c r="X4970" s="38">
        <v>2.0507992419661605E-3</v>
      </c>
      <c r="Y4970" s="38">
        <v>-2.5897528366513136E-4</v>
      </c>
      <c r="Z4970" s="38">
        <v>-6.727537062641932E-3</v>
      </c>
      <c r="AA4970" s="38">
        <v>4.9536567176692182E-4</v>
      </c>
      <c r="AB4970" s="38">
        <v>5.5051887933463151E-3</v>
      </c>
    </row>
    <row r="4971" spans="23:28" x14ac:dyDescent="0.25">
      <c r="W4971" s="37">
        <v>3.4758811261766821E-3</v>
      </c>
      <c r="X4971" s="38">
        <v>1.0003686445794302E-2</v>
      </c>
      <c r="Y4971" s="38">
        <v>-7.7259510266652794E-3</v>
      </c>
      <c r="Z4971" s="38">
        <v>-5.624614633859893E-4</v>
      </c>
      <c r="AA4971" s="38">
        <v>4.6946690063923591E-4</v>
      </c>
      <c r="AB4971" s="38">
        <v>-1.6482257452583873E-2</v>
      </c>
    </row>
    <row r="4972" spans="23:28" x14ac:dyDescent="0.25">
      <c r="W4972" s="37">
        <v>2.0095226000179534E-3</v>
      </c>
      <c r="X4972" s="38">
        <v>-6.9825905049801804E-3</v>
      </c>
      <c r="Y4972" s="38">
        <v>-2.2866009823668725E-3</v>
      </c>
      <c r="Z4972" s="38">
        <v>-1.1222442064252392E-3</v>
      </c>
      <c r="AA4972" s="38">
        <v>3.9896723693236703E-4</v>
      </c>
      <c r="AB4972" s="38">
        <v>5.6842629000006129E-3</v>
      </c>
    </row>
    <row r="4973" spans="23:28" x14ac:dyDescent="0.25">
      <c r="W4973" s="37">
        <v>2.6981033124669918E-3</v>
      </c>
      <c r="X4973" s="38">
        <v>5.8040865749499062E-3</v>
      </c>
      <c r="Y4973" s="38">
        <v>3.4774031319589997E-3</v>
      </c>
      <c r="Z4973" s="38">
        <v>-5.347633824993682E-3</v>
      </c>
      <c r="AA4973" s="38">
        <v>9.7234416135586789E-3</v>
      </c>
      <c r="AB4973" s="38">
        <v>1.1690783052369079E-2</v>
      </c>
    </row>
    <row r="4974" spans="23:28" x14ac:dyDescent="0.25">
      <c r="W4974" s="37">
        <v>3.5380292183603158E-3</v>
      </c>
      <c r="X4974" s="38">
        <v>4.1396225813296033E-3</v>
      </c>
      <c r="Y4974" s="38">
        <v>-3.808680693915812E-3</v>
      </c>
      <c r="Z4974" s="38">
        <v>3.449977228530042E-3</v>
      </c>
      <c r="AA4974" s="38">
        <v>1.5290627890033647E-3</v>
      </c>
      <c r="AB4974" s="38">
        <v>-3.9384329612730654E-4</v>
      </c>
    </row>
    <row r="4975" spans="23:28" x14ac:dyDescent="0.25">
      <c r="W4975" s="37">
        <v>-6.4623674006870696E-4</v>
      </c>
      <c r="X4975" s="38">
        <v>1.9870270719147811E-3</v>
      </c>
      <c r="Y4975" s="38">
        <v>-3.8874436490586974E-4</v>
      </c>
      <c r="Z4975" s="38">
        <v>-3.2186903301124406E-3</v>
      </c>
      <c r="AA4975" s="38">
        <v>5.2487040748819703E-4</v>
      </c>
      <c r="AB4975" s="38">
        <v>1.3029906566668069E-2</v>
      </c>
    </row>
    <row r="4976" spans="23:28" x14ac:dyDescent="0.25">
      <c r="W4976" s="37">
        <v>3.4816834522629504E-3</v>
      </c>
      <c r="X4976" s="38">
        <v>4.3153571212096713E-3</v>
      </c>
      <c r="Y4976" s="38">
        <v>-2.3351633576079627E-3</v>
      </c>
      <c r="Z4976" s="38">
        <v>1.3214132146287738E-3</v>
      </c>
      <c r="AA4976" s="38">
        <v>4.48741294904612E-3</v>
      </c>
      <c r="AB4976" s="38">
        <v>-7.6007753783538645E-3</v>
      </c>
    </row>
    <row r="4977" spans="23:28" x14ac:dyDescent="0.25">
      <c r="W4977" s="37">
        <v>-2.0733380870311515E-3</v>
      </c>
      <c r="X4977" s="38">
        <v>3.7727677365874115E-3</v>
      </c>
      <c r="Y4977" s="38">
        <v>-1.2911982543882907E-4</v>
      </c>
      <c r="Z4977" s="38">
        <v>-1.0601886075772927E-2</v>
      </c>
      <c r="AA4977" s="38">
        <v>-1.1208724466897548E-2</v>
      </c>
      <c r="AB4977" s="38">
        <v>3.7014362204572534E-4</v>
      </c>
    </row>
    <row r="4978" spans="23:28" x14ac:dyDescent="0.25">
      <c r="W4978" s="37">
        <v>-1.3328643353830558E-3</v>
      </c>
      <c r="X4978" s="38">
        <v>-2.4437135332154862E-3</v>
      </c>
      <c r="Y4978" s="38">
        <v>-9.0817802125820824E-5</v>
      </c>
      <c r="Z4978" s="38">
        <v>2.0071836430190157E-3</v>
      </c>
      <c r="AA4978" s="38">
        <v>7.8127082052640608E-3</v>
      </c>
      <c r="AB4978" s="38">
        <v>9.0100374712950727E-3</v>
      </c>
    </row>
    <row r="4979" spans="23:28" x14ac:dyDescent="0.25">
      <c r="W4979" s="37">
        <v>2.6944254841364452E-4</v>
      </c>
      <c r="X4979" s="38">
        <v>-4.7887558796355732E-4</v>
      </c>
      <c r="Y4979" s="38">
        <v>-4.2498568013470519E-4</v>
      </c>
      <c r="Z4979" s="38">
        <v>9.288299005066801E-3</v>
      </c>
      <c r="AA4979" s="38">
        <v>1.7442212230060249E-3</v>
      </c>
      <c r="AB4979" s="38">
        <v>-5.9849162163241997E-3</v>
      </c>
    </row>
    <row r="4980" spans="23:28" x14ac:dyDescent="0.25">
      <c r="W4980" s="37">
        <v>-2.3073601823998618E-4</v>
      </c>
      <c r="X4980" s="38">
        <v>2.3513094472727971E-3</v>
      </c>
      <c r="Y4980" s="38">
        <v>-7.3530985986930315E-3</v>
      </c>
      <c r="Z4980" s="38">
        <v>1.6356497938733082E-2</v>
      </c>
      <c r="AA4980" s="38">
        <v>4.9241090128896757E-3</v>
      </c>
      <c r="AB4980" s="38">
        <v>1.3841114449757152E-2</v>
      </c>
    </row>
    <row r="4981" spans="23:28" x14ac:dyDescent="0.25">
      <c r="W4981" s="37">
        <v>5.6099490984692236E-3</v>
      </c>
      <c r="X4981" s="38">
        <v>-3.1628549797678715E-3</v>
      </c>
      <c r="Y4981" s="38">
        <v>-6.0084557248468633E-3</v>
      </c>
      <c r="Z4981" s="38">
        <v>8.7820299798579068E-3</v>
      </c>
      <c r="AA4981" s="38">
        <v>-3.6518297601025552E-3</v>
      </c>
      <c r="AB4981" s="38">
        <v>-1.4273335838073399E-2</v>
      </c>
    </row>
    <row r="4982" spans="23:28" x14ac:dyDescent="0.25">
      <c r="W4982" s="37">
        <v>5.489663999454933E-4</v>
      </c>
      <c r="X4982" s="38">
        <v>-9.5571984932030316E-4</v>
      </c>
      <c r="Y4982" s="38">
        <v>6.0626786494627598E-3</v>
      </c>
      <c r="Z4982" s="38">
        <v>-5.3777450072520889E-4</v>
      </c>
      <c r="AA4982" s="38">
        <v>8.660771674010902E-4</v>
      </c>
      <c r="AB4982" s="38">
        <v>-7.6174268052578552E-3</v>
      </c>
    </row>
    <row r="4983" spans="23:28" x14ac:dyDescent="0.25">
      <c r="W4983" s="37">
        <v>1.0315336171514354E-2</v>
      </c>
      <c r="X4983" s="38">
        <v>1.3411683019294287E-3</v>
      </c>
      <c r="Y4983" s="38">
        <v>4.6325965973243004E-3</v>
      </c>
      <c r="Z4983" s="38">
        <v>7.2214661971258462E-3</v>
      </c>
      <c r="AA4983" s="38">
        <v>6.2000474973581731E-3</v>
      </c>
      <c r="AB4983" s="38">
        <v>3.014215818790399E-3</v>
      </c>
    </row>
    <row r="4984" spans="23:28" x14ac:dyDescent="0.25">
      <c r="W4984" s="37">
        <v>4.7486767152789978E-3</v>
      </c>
      <c r="X4984" s="38">
        <v>2.4519736623697099E-3</v>
      </c>
      <c r="Y4984" s="38">
        <v>-4.2810707506214319E-5</v>
      </c>
      <c r="Z4984" s="38">
        <v>3.4310859753815745E-3</v>
      </c>
      <c r="AA4984" s="38">
        <v>8.7339099228382101E-3</v>
      </c>
      <c r="AB4984" s="38">
        <v>2.8303626016953787E-3</v>
      </c>
    </row>
    <row r="4985" spans="23:28" x14ac:dyDescent="0.25">
      <c r="W4985" s="37">
        <v>2.3926044286767135E-3</v>
      </c>
      <c r="X4985" s="38">
        <v>-2.4134052657464049E-3</v>
      </c>
      <c r="Y4985" s="38">
        <v>-6.8071091568199351E-4</v>
      </c>
      <c r="Z4985" s="38">
        <v>-5.4744781588742636E-4</v>
      </c>
      <c r="AA4985" s="38">
        <v>1.812897564023733E-2</v>
      </c>
      <c r="AB4985" s="38">
        <v>7.0848440976864369E-3</v>
      </c>
    </row>
    <row r="4986" spans="23:28" x14ac:dyDescent="0.25">
      <c r="W4986" s="37">
        <v>-2.6865218251274194E-3</v>
      </c>
      <c r="X4986" s="38">
        <v>3.2051621772334329E-3</v>
      </c>
      <c r="Y4986" s="38">
        <v>-4.2425522924044341E-3</v>
      </c>
      <c r="Z4986" s="38">
        <v>-2.2932121161546096E-3</v>
      </c>
      <c r="AA4986" s="38">
        <v>6.3100141379516571E-3</v>
      </c>
      <c r="AB4986" s="38">
        <v>9.6771006759685408E-3</v>
      </c>
    </row>
    <row r="4987" spans="23:28" x14ac:dyDescent="0.25">
      <c r="W4987" s="37">
        <v>-4.5064753385318911E-3</v>
      </c>
      <c r="X4987" s="38">
        <v>-6.4807409691857165E-3</v>
      </c>
      <c r="Y4987" s="38">
        <v>1.9308478845719949E-3</v>
      </c>
      <c r="Z4987" s="38">
        <v>1.087817251876113E-2</v>
      </c>
      <c r="AA4987" s="38">
        <v>-5.8269903855863959E-3</v>
      </c>
      <c r="AB4987" s="38">
        <v>-1.3873952035406546E-3</v>
      </c>
    </row>
    <row r="4988" spans="23:28" x14ac:dyDescent="0.25">
      <c r="W4988" s="37">
        <v>-4.223695987107931E-4</v>
      </c>
      <c r="X4988" s="38">
        <v>1.57476160236547E-3</v>
      </c>
      <c r="Y4988" s="38">
        <v>-1.1722823405274539E-3</v>
      </c>
      <c r="Z4988" s="38">
        <v>-3.2484002410172255E-3</v>
      </c>
      <c r="AA4988" s="38">
        <v>7.5014951254241168E-3</v>
      </c>
      <c r="AB4988" s="38">
        <v>3.4541874334867318E-3</v>
      </c>
    </row>
    <row r="4989" spans="23:28" x14ac:dyDescent="0.25">
      <c r="W4989" s="37">
        <v>1.1822705405391752E-2</v>
      </c>
      <c r="X4989" s="38">
        <v>7.9328137442280424E-4</v>
      </c>
      <c r="Y4989" s="38">
        <v>4.4443317875025971E-3</v>
      </c>
      <c r="Z4989" s="38">
        <v>-7.1699980859819337E-3</v>
      </c>
      <c r="AA4989" s="38">
        <v>-5.4298911744728685E-3</v>
      </c>
      <c r="AB4989" s="38">
        <v>-1.99803136739647E-3</v>
      </c>
    </row>
    <row r="4990" spans="23:28" x14ac:dyDescent="0.25">
      <c r="W4990" s="37">
        <v>-6.0807352701900521E-3</v>
      </c>
      <c r="X4990" s="38">
        <v>-6.2827698295441214E-3</v>
      </c>
      <c r="Y4990" s="38">
        <v>1.0507588968315395E-2</v>
      </c>
      <c r="Z4990" s="38">
        <v>-2.2970483238794262E-3</v>
      </c>
      <c r="AA4990" s="38">
        <v>-2.5709418731741608E-3</v>
      </c>
      <c r="AB4990" s="38">
        <v>-2.350259102182463E-4</v>
      </c>
    </row>
    <row r="4991" spans="23:28" x14ac:dyDescent="0.25">
      <c r="W4991" s="37">
        <v>5.1634218516468534E-3</v>
      </c>
      <c r="X4991" s="38">
        <v>7.0602473558901684E-3</v>
      </c>
      <c r="Y4991" s="38">
        <v>5.9663312918506566E-3</v>
      </c>
      <c r="Z4991" s="38">
        <v>-3.1782445573015142E-3</v>
      </c>
      <c r="AA4991" s="38">
        <v>-2.3813155020354316E-3</v>
      </c>
      <c r="AB4991" s="38">
        <v>1.1799411394246272E-2</v>
      </c>
    </row>
    <row r="4992" spans="23:28" x14ac:dyDescent="0.25">
      <c r="W4992" s="37">
        <v>-7.2691428931662815E-3</v>
      </c>
      <c r="X4992" s="38">
        <v>9.0947763308358853E-3</v>
      </c>
      <c r="Y4992" s="38">
        <v>6.6248447506528467E-3</v>
      </c>
      <c r="Z4992" s="38">
        <v>6.2232104308634004E-3</v>
      </c>
      <c r="AA4992" s="38">
        <v>-2.6947975892573596E-3</v>
      </c>
      <c r="AB4992" s="38">
        <v>-5.5041544747960868E-3</v>
      </c>
    </row>
    <row r="4993" spans="23:28" x14ac:dyDescent="0.25">
      <c r="W4993" s="37">
        <v>7.5921491452376347E-3</v>
      </c>
      <c r="X4993" s="38">
        <v>4.3400844381503694E-3</v>
      </c>
      <c r="Y4993" s="38">
        <v>5.74629209091072E-3</v>
      </c>
      <c r="Z4993" s="38">
        <v>-4.7881408674300477E-3</v>
      </c>
      <c r="AA4993" s="38">
        <v>-2.0058444387279451E-3</v>
      </c>
      <c r="AB4993" s="38">
        <v>-3.8802295158471677E-3</v>
      </c>
    </row>
    <row r="4994" spans="23:28" x14ac:dyDescent="0.25">
      <c r="W4994" s="37">
        <v>3.8964523491798898E-3</v>
      </c>
      <c r="X4994" s="38">
        <v>-1.1896879052277654E-2</v>
      </c>
      <c r="Y4994" s="38">
        <v>4.3454918368785005E-3</v>
      </c>
      <c r="Z4994" s="38">
        <v>1.1370889531746797E-3</v>
      </c>
      <c r="AA4994" s="38">
        <v>4.0979534934274852E-3</v>
      </c>
      <c r="AB4994" s="38">
        <v>3.1352027725792143E-3</v>
      </c>
    </row>
    <row r="4995" spans="23:28" x14ac:dyDescent="0.25">
      <c r="W4995" s="37">
        <v>-2.2757732131154619E-3</v>
      </c>
      <c r="X4995" s="38">
        <v>-6.4024550576723405E-3</v>
      </c>
      <c r="Y4995" s="38">
        <v>-2.8572258583575601E-3</v>
      </c>
      <c r="Z4995" s="38">
        <v>1.2837177531156339E-2</v>
      </c>
      <c r="AA4995" s="38">
        <v>1.0529303072951733E-3</v>
      </c>
      <c r="AB4995" s="38">
        <v>-1.4432269516542874E-3</v>
      </c>
    </row>
    <row r="4996" spans="23:28" x14ac:dyDescent="0.25">
      <c r="W4996" s="37">
        <v>2.5740067167120285E-3</v>
      </c>
      <c r="X4996" s="38">
        <v>3.6830801175492525E-3</v>
      </c>
      <c r="Y4996" s="38">
        <v>-3.3043938352784541E-5</v>
      </c>
      <c r="Z4996" s="38">
        <v>-2.1798507979554418E-3</v>
      </c>
      <c r="AA4996" s="38">
        <v>-5.2069631091319025E-3</v>
      </c>
      <c r="AB4996" s="38">
        <v>6.1616289577945283E-3</v>
      </c>
    </row>
    <row r="4997" spans="23:28" x14ac:dyDescent="0.25">
      <c r="W4997" s="37">
        <v>3.7433963962015693E-3</v>
      </c>
      <c r="X4997" s="38">
        <v>-4.2030264350833022E-3</v>
      </c>
      <c r="Y4997" s="38">
        <v>3.5991083046188581E-3</v>
      </c>
      <c r="Z4997" s="38">
        <v>-8.3287812064270841E-3</v>
      </c>
      <c r="AA4997" s="38">
        <v>7.9732500272337338E-3</v>
      </c>
      <c r="AB4997" s="38">
        <v>4.7435411239679526E-3</v>
      </c>
    </row>
    <row r="4998" spans="23:28" x14ac:dyDescent="0.25">
      <c r="W4998" s="37">
        <v>-1.3776149535275181E-3</v>
      </c>
      <c r="X4998" s="38">
        <v>3.0763098018505844E-3</v>
      </c>
      <c r="Y4998" s="38">
        <v>-4.6107033444481201E-3</v>
      </c>
      <c r="Z4998" s="38">
        <v>-3.3967152072989851E-3</v>
      </c>
      <c r="AA4998" s="38">
        <v>3.7918743292801082E-3</v>
      </c>
      <c r="AB4998" s="38">
        <v>7.0696683259360727E-3</v>
      </c>
    </row>
    <row r="4999" spans="23:28" x14ac:dyDescent="0.25">
      <c r="W4999" s="37">
        <v>2.6711303371470419E-3</v>
      </c>
      <c r="X4999" s="38">
        <v>-1.3145902287069475E-3</v>
      </c>
      <c r="Y4999" s="38">
        <v>7.3242942383876719E-5</v>
      </c>
      <c r="Z4999" s="38">
        <v>9.387543630810978E-3</v>
      </c>
      <c r="AA4999" s="38">
        <v>-1.5856578865088523E-3</v>
      </c>
      <c r="AB4999" s="38">
        <v>2.6788815695330415E-3</v>
      </c>
    </row>
    <row r="5000" spans="23:28" x14ac:dyDescent="0.25">
      <c r="W5000" s="37">
        <v>2.1262344171176662E-3</v>
      </c>
      <c r="X5000" s="38">
        <v>-3.1128226303044357E-3</v>
      </c>
      <c r="Y5000" s="38">
        <v>4.4850893851194999E-3</v>
      </c>
      <c r="Z5000" s="38">
        <v>1.2385967746314418E-2</v>
      </c>
      <c r="AA5000" s="38">
        <v>5.2360631490126252E-3</v>
      </c>
      <c r="AB5000" s="38">
        <v>1.2134821103142167E-2</v>
      </c>
    </row>
    <row r="5001" spans="23:28" x14ac:dyDescent="0.25">
      <c r="W5001" s="37">
        <v>6.8306900766387105E-3</v>
      </c>
      <c r="X5001" s="38">
        <v>-8.5355771918548262E-3</v>
      </c>
      <c r="Y5001" s="38">
        <v>-2.191783731356191E-3</v>
      </c>
      <c r="Z5001" s="38">
        <v>1.0117720233512227E-2</v>
      </c>
      <c r="AA5001" s="38">
        <v>-5.1036994035821414E-4</v>
      </c>
      <c r="AB5001" s="38">
        <v>-9.8126315343630265E-3</v>
      </c>
    </row>
    <row r="5002" spans="23:28" x14ac:dyDescent="0.25">
      <c r="W5002" s="37">
        <v>8.0213406954484524E-3</v>
      </c>
      <c r="X5002" s="38">
        <v>5.3394506428739988E-3</v>
      </c>
      <c r="Y5002" s="38">
        <v>-6.9198563182420909E-3</v>
      </c>
      <c r="Z5002" s="38">
        <v>4.6352826196482053E-3</v>
      </c>
      <c r="AA5002" s="38">
        <v>6.4062292186543345E-3</v>
      </c>
      <c r="AB5002" s="38">
        <v>-1.8724162224440079E-3</v>
      </c>
    </row>
    <row r="5003" spans="23:28" x14ac:dyDescent="0.25">
      <c r="W5003" s="37">
        <v>-2.7944612475053867E-3</v>
      </c>
      <c r="X5003" s="38">
        <v>-7.6335124615288805E-3</v>
      </c>
      <c r="Y5003" s="38">
        <v>1.3589458631518938E-3</v>
      </c>
      <c r="Z5003" s="38">
        <v>3.8173148171437785E-3</v>
      </c>
      <c r="AA5003" s="38">
        <v>-4.019454794516787E-3</v>
      </c>
      <c r="AB5003" s="38">
        <v>-9.3153357475908704E-3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9322-DB4A-418F-BE92-9AF75295DF99}">
  <dimension ref="A1:DJ269"/>
  <sheetViews>
    <sheetView topLeftCell="BZ233" workbookViewId="0">
      <selection activeCell="CP10" sqref="CP10:CV37"/>
    </sheetView>
  </sheetViews>
  <sheetFormatPr defaultRowHeight="15" x14ac:dyDescent="0.25"/>
  <cols>
    <col min="1" max="1" width="18.28515625" bestFit="1" customWidth="1"/>
    <col min="2" max="2" width="13.42578125" bestFit="1" customWidth="1"/>
    <col min="3" max="3" width="15.140625" bestFit="1" customWidth="1"/>
    <col min="4" max="5" width="12" bestFit="1" customWidth="1"/>
    <col min="6" max="6" width="13.140625" bestFit="1" customWidth="1"/>
    <col min="7" max="7" width="13.85546875" bestFit="1" customWidth="1"/>
    <col min="8" max="8" width="13.140625" bestFit="1" customWidth="1"/>
    <col min="9" max="11" width="12" bestFit="1" customWidth="1"/>
    <col min="12" max="12" width="13.85546875" bestFit="1" customWidth="1"/>
    <col min="13" max="15" width="12" bestFit="1" customWidth="1"/>
    <col min="16" max="16" width="12.42578125" bestFit="1" customWidth="1"/>
    <col min="17" max="17" width="12" bestFit="1" customWidth="1"/>
    <col min="18" max="18" width="14.140625" bestFit="1" customWidth="1"/>
    <col min="19" max="19" width="13.28515625" bestFit="1" customWidth="1"/>
    <col min="20" max="20" width="12" bestFit="1" customWidth="1"/>
    <col min="21" max="21" width="14.5703125" bestFit="1" customWidth="1"/>
    <col min="23" max="23" width="13.42578125" bestFit="1" customWidth="1"/>
    <col min="24" max="24" width="15.140625" bestFit="1" customWidth="1"/>
    <col min="25" max="25" width="8.85546875" bestFit="1" customWidth="1"/>
    <col min="26" max="26" width="9.85546875" bestFit="1" customWidth="1"/>
    <col min="27" max="27" width="13.140625" bestFit="1" customWidth="1"/>
    <col min="28" max="28" width="13.85546875" bestFit="1" customWidth="1"/>
    <col min="29" max="29" width="13.140625" bestFit="1" customWidth="1"/>
    <col min="30" max="30" width="8" bestFit="1" customWidth="1"/>
    <col min="31" max="32" width="7.85546875" bestFit="1" customWidth="1"/>
    <col min="33" max="33" width="13.85546875" bestFit="1" customWidth="1"/>
    <col min="34" max="34" width="8.140625" bestFit="1" customWidth="1"/>
    <col min="35" max="35" width="8.85546875" bestFit="1" customWidth="1"/>
    <col min="36" max="36" width="9.28515625" bestFit="1" customWidth="1"/>
    <col min="37" max="37" width="12.42578125" bestFit="1" customWidth="1"/>
    <col min="38" max="38" width="8.140625" bestFit="1" customWidth="1"/>
    <col min="39" max="39" width="14.140625" bestFit="1" customWidth="1"/>
    <col min="40" max="40" width="13.28515625" bestFit="1" customWidth="1"/>
    <col min="41" max="41" width="7.85546875" bestFit="1" customWidth="1"/>
    <col min="42" max="42" width="14.5703125" bestFit="1" customWidth="1"/>
    <col min="44" max="44" width="13.85546875" bestFit="1" customWidth="1"/>
    <col min="45" max="45" width="15.140625" bestFit="1" customWidth="1"/>
    <col min="46" max="46" width="8.85546875" bestFit="1" customWidth="1"/>
    <col min="47" max="47" width="9.85546875" bestFit="1" customWidth="1"/>
    <col min="48" max="48" width="13.140625" bestFit="1" customWidth="1"/>
    <col min="49" max="49" width="13.85546875" bestFit="1" customWidth="1"/>
    <col min="50" max="50" width="13.140625" bestFit="1" customWidth="1"/>
    <col min="51" max="51" width="8" bestFit="1" customWidth="1"/>
    <col min="52" max="53" width="7.85546875" bestFit="1" customWidth="1"/>
    <col min="54" max="54" width="13.85546875" bestFit="1" customWidth="1"/>
    <col min="55" max="55" width="8.140625" bestFit="1" customWidth="1"/>
    <col min="56" max="56" width="8.85546875" bestFit="1" customWidth="1"/>
    <col min="57" max="57" width="9.28515625" bestFit="1" customWidth="1"/>
    <col min="58" max="58" width="12.42578125" bestFit="1" customWidth="1"/>
    <col min="59" max="59" width="8.140625" bestFit="1" customWidth="1"/>
    <col min="60" max="60" width="14.140625" bestFit="1" customWidth="1"/>
    <col min="61" max="61" width="13.28515625" bestFit="1" customWidth="1"/>
    <col min="62" max="62" width="7.85546875" bestFit="1" customWidth="1"/>
    <col min="63" max="63" width="14.5703125" bestFit="1" customWidth="1"/>
    <col min="65" max="65" width="37.5703125" bestFit="1" customWidth="1"/>
    <col min="66" max="66" width="29" bestFit="1" customWidth="1"/>
    <col min="67" max="67" width="15.140625" bestFit="1" customWidth="1"/>
    <col min="68" max="68" width="14.5703125" bestFit="1" customWidth="1"/>
    <col min="69" max="69" width="12" bestFit="1" customWidth="1"/>
    <col min="70" max="70" width="13.140625" bestFit="1" customWidth="1"/>
    <col min="71" max="71" width="13.85546875" bestFit="1" customWidth="1"/>
    <col min="72" max="72" width="13.140625" bestFit="1" customWidth="1"/>
    <col min="73" max="75" width="12.7109375" bestFit="1" customWidth="1"/>
    <col min="76" max="76" width="13.85546875" bestFit="1" customWidth="1"/>
    <col min="77" max="78" width="12.7109375" bestFit="1" customWidth="1"/>
    <col min="79" max="79" width="12" bestFit="1" customWidth="1"/>
    <col min="80" max="81" width="12.7109375" bestFit="1" customWidth="1"/>
    <col min="82" max="82" width="14.140625" bestFit="1" customWidth="1"/>
    <col min="83" max="83" width="13.28515625" bestFit="1" customWidth="1"/>
    <col min="84" max="84" width="12.7109375" bestFit="1" customWidth="1"/>
    <col min="85" max="85" width="14.5703125" bestFit="1" customWidth="1"/>
    <col min="94" max="94" width="17.5703125" bestFit="1" customWidth="1"/>
    <col min="95" max="99" width="22.5703125" bestFit="1" customWidth="1"/>
    <col min="100" max="100" width="23.5703125" bestFit="1" customWidth="1"/>
    <col min="101" max="101" width="13.140625" bestFit="1" customWidth="1"/>
    <col min="102" max="102" width="12.7109375" bestFit="1" customWidth="1"/>
    <col min="103" max="104" width="12" bestFit="1" customWidth="1"/>
    <col min="105" max="105" width="14" bestFit="1" customWidth="1"/>
    <col min="106" max="107" width="12" bestFit="1" customWidth="1"/>
    <col min="108" max="108" width="12.7109375" bestFit="1" customWidth="1"/>
    <col min="109" max="109" width="12.42578125" bestFit="1" customWidth="1"/>
    <col min="110" max="110" width="12" bestFit="1" customWidth="1"/>
    <col min="111" max="111" width="14.140625" bestFit="1" customWidth="1"/>
    <col min="112" max="112" width="13.28515625" bestFit="1" customWidth="1"/>
    <col min="113" max="113" width="12.7109375" bestFit="1" customWidth="1"/>
    <col min="114" max="114" width="14.85546875" bestFit="1" customWidth="1"/>
  </cols>
  <sheetData>
    <row r="1" spans="1:114" x14ac:dyDescent="0.25">
      <c r="W1" s="6" t="s">
        <v>40</v>
      </c>
      <c r="AR1" s="6" t="s">
        <v>25</v>
      </c>
      <c r="BM1" s="6" t="s">
        <v>52</v>
      </c>
      <c r="CI1" s="6" t="s">
        <v>39</v>
      </c>
    </row>
    <row r="2" spans="1:114" x14ac:dyDescent="0.25">
      <c r="A2" s="44" t="s">
        <v>20</v>
      </c>
      <c r="B2" s="44" t="s">
        <v>0</v>
      </c>
      <c r="C2" s="44" t="s">
        <v>1</v>
      </c>
      <c r="D2" s="44" t="s">
        <v>2</v>
      </c>
      <c r="E2" s="44" t="s">
        <v>3</v>
      </c>
      <c r="F2" s="44" t="s">
        <v>4</v>
      </c>
      <c r="G2" s="44" t="s">
        <v>5</v>
      </c>
      <c r="H2" s="44" t="s">
        <v>6</v>
      </c>
      <c r="I2" s="44" t="s">
        <v>7</v>
      </c>
      <c r="J2" s="44" t="s">
        <v>8</v>
      </c>
      <c r="K2" s="44" t="s">
        <v>9</v>
      </c>
      <c r="L2" s="44" t="s">
        <v>10</v>
      </c>
      <c r="M2" s="44" t="s">
        <v>11</v>
      </c>
      <c r="N2" s="44" t="s">
        <v>12</v>
      </c>
      <c r="O2" s="44" t="s">
        <v>13</v>
      </c>
      <c r="P2" s="44" t="s">
        <v>14</v>
      </c>
      <c r="Q2" s="44" t="s">
        <v>15</v>
      </c>
      <c r="R2" s="44" t="s">
        <v>16</v>
      </c>
      <c r="S2" s="44" t="s">
        <v>17</v>
      </c>
      <c r="T2" s="44" t="s">
        <v>18</v>
      </c>
      <c r="U2" s="44" t="s">
        <v>19</v>
      </c>
      <c r="W2" s="44" t="s">
        <v>0</v>
      </c>
      <c r="X2" s="44" t="s">
        <v>1</v>
      </c>
      <c r="Y2" s="44" t="s">
        <v>2</v>
      </c>
      <c r="Z2" s="44" t="s">
        <v>3</v>
      </c>
      <c r="AA2" s="44" t="s">
        <v>4</v>
      </c>
      <c r="AB2" s="44" t="s">
        <v>5</v>
      </c>
      <c r="AC2" s="44" t="s">
        <v>6</v>
      </c>
      <c r="AD2" s="44" t="s">
        <v>7</v>
      </c>
      <c r="AE2" s="44" t="s">
        <v>8</v>
      </c>
      <c r="AF2" s="44" t="s">
        <v>9</v>
      </c>
      <c r="AG2" s="44" t="s">
        <v>10</v>
      </c>
      <c r="AH2" s="44" t="s">
        <v>11</v>
      </c>
      <c r="AI2" s="44" t="s">
        <v>12</v>
      </c>
      <c r="AJ2" s="44" t="s">
        <v>13</v>
      </c>
      <c r="AK2" s="44" t="s">
        <v>14</v>
      </c>
      <c r="AL2" s="44" t="s">
        <v>15</v>
      </c>
      <c r="AM2" s="44" t="s">
        <v>16</v>
      </c>
      <c r="AN2" s="44" t="s">
        <v>17</v>
      </c>
      <c r="AO2" s="44" t="s">
        <v>18</v>
      </c>
      <c r="AP2" s="44" t="s">
        <v>19</v>
      </c>
      <c r="AR2" s="44" t="s">
        <v>0</v>
      </c>
      <c r="AS2" s="44" t="s">
        <v>1</v>
      </c>
      <c r="AT2" s="44" t="s">
        <v>2</v>
      </c>
      <c r="AU2" s="44" t="s">
        <v>3</v>
      </c>
      <c r="AV2" s="44" t="s">
        <v>4</v>
      </c>
      <c r="AW2" s="44" t="s">
        <v>5</v>
      </c>
      <c r="AX2" s="44" t="s">
        <v>6</v>
      </c>
      <c r="AY2" s="44" t="s">
        <v>7</v>
      </c>
      <c r="AZ2" s="44" t="s">
        <v>8</v>
      </c>
      <c r="BA2" s="44" t="s">
        <v>9</v>
      </c>
      <c r="BB2" s="44" t="s">
        <v>10</v>
      </c>
      <c r="BC2" s="44" t="s">
        <v>11</v>
      </c>
      <c r="BD2" s="44" t="s">
        <v>12</v>
      </c>
      <c r="BE2" s="44" t="s">
        <v>13</v>
      </c>
      <c r="BF2" s="44" t="s">
        <v>14</v>
      </c>
      <c r="BG2" s="44" t="s">
        <v>15</v>
      </c>
      <c r="BH2" s="44" t="s">
        <v>16</v>
      </c>
      <c r="BI2" s="44" t="s">
        <v>17</v>
      </c>
      <c r="BJ2" s="44" t="s">
        <v>18</v>
      </c>
      <c r="BK2" s="44" t="s">
        <v>19</v>
      </c>
      <c r="BN2" s="44" t="s">
        <v>0</v>
      </c>
      <c r="BO2" s="44" t="s">
        <v>1</v>
      </c>
      <c r="BP2" s="44" t="s">
        <v>2</v>
      </c>
      <c r="BQ2" s="44" t="s">
        <v>3</v>
      </c>
      <c r="BR2" s="44" t="s">
        <v>4</v>
      </c>
      <c r="BS2" s="44" t="s">
        <v>5</v>
      </c>
      <c r="BT2" s="44" t="s">
        <v>6</v>
      </c>
      <c r="BU2" s="44" t="s">
        <v>7</v>
      </c>
      <c r="BV2" s="44" t="s">
        <v>8</v>
      </c>
      <c r="BW2" s="44" t="s">
        <v>9</v>
      </c>
      <c r="BX2" s="44" t="s">
        <v>10</v>
      </c>
      <c r="BY2" s="44" t="s">
        <v>11</v>
      </c>
      <c r="BZ2" s="44" t="s">
        <v>12</v>
      </c>
      <c r="CA2" s="44" t="s">
        <v>13</v>
      </c>
      <c r="CB2" s="44" t="s">
        <v>14</v>
      </c>
      <c r="CC2" s="44" t="s">
        <v>15</v>
      </c>
      <c r="CD2" s="44" t="s">
        <v>16</v>
      </c>
      <c r="CE2" s="44" t="s">
        <v>17</v>
      </c>
      <c r="CF2" s="44" t="s">
        <v>18</v>
      </c>
      <c r="CG2" s="44" t="s">
        <v>19</v>
      </c>
      <c r="CI2" s="44" t="s">
        <v>67</v>
      </c>
      <c r="CJ2" s="44" t="s">
        <v>68</v>
      </c>
      <c r="CK2" s="44" t="s">
        <v>69</v>
      </c>
      <c r="CL2" s="44" t="s">
        <v>70</v>
      </c>
      <c r="CM2" s="44" t="s">
        <v>71</v>
      </c>
      <c r="CN2" s="44" t="s">
        <v>74</v>
      </c>
      <c r="CP2" s="38"/>
      <c r="CQ2" s="8" t="s">
        <v>0</v>
      </c>
      <c r="CR2" s="8" t="s">
        <v>1</v>
      </c>
      <c r="CS2" s="8" t="s">
        <v>2</v>
      </c>
      <c r="CT2" s="8" t="s">
        <v>3</v>
      </c>
      <c r="CU2" s="8" t="s">
        <v>4</v>
      </c>
      <c r="CV2" s="8" t="s">
        <v>5</v>
      </c>
      <c r="CW2" s="8" t="s">
        <v>6</v>
      </c>
      <c r="CX2" s="8" t="s">
        <v>7</v>
      </c>
      <c r="CY2" s="8" t="s">
        <v>8</v>
      </c>
      <c r="CZ2" s="8" t="s">
        <v>9</v>
      </c>
      <c r="DA2" s="8" t="s">
        <v>10</v>
      </c>
      <c r="DB2" s="8" t="s">
        <v>11</v>
      </c>
      <c r="DC2" s="8" t="s">
        <v>12</v>
      </c>
      <c r="DD2" s="8" t="s">
        <v>13</v>
      </c>
      <c r="DE2" s="8" t="s">
        <v>14</v>
      </c>
      <c r="DF2" s="8" t="s">
        <v>15</v>
      </c>
      <c r="DG2" s="8" t="s">
        <v>16</v>
      </c>
      <c r="DH2" s="8" t="s">
        <v>17</v>
      </c>
      <c r="DI2" s="8" t="s">
        <v>18</v>
      </c>
      <c r="DJ2" s="8" t="s">
        <v>19</v>
      </c>
    </row>
    <row r="3" spans="1:114" x14ac:dyDescent="0.25">
      <c r="A3" s="46">
        <v>45628</v>
      </c>
      <c r="B3" s="47">
        <v>2455.83251953125</v>
      </c>
      <c r="C3" s="47">
        <v>660.98638916015625</v>
      </c>
      <c r="D3" s="47">
        <v>1651.583984375</v>
      </c>
      <c r="E3" s="47">
        <v>16756.443359375</v>
      </c>
      <c r="F3" s="47">
        <v>63.759998321533203</v>
      </c>
      <c r="G3" s="47">
        <v>890.31561279296875</v>
      </c>
      <c r="H3" s="47">
        <v>1294.660278320312</v>
      </c>
      <c r="I3" s="47">
        <v>1825.767700195312</v>
      </c>
      <c r="J3" s="47">
        <v>84.556999206542969</v>
      </c>
      <c r="K3" s="47">
        <v>3669.823974609375</v>
      </c>
      <c r="L3" s="47">
        <v>27.129999160766602</v>
      </c>
      <c r="M3" s="47">
        <v>6133.5703125</v>
      </c>
      <c r="N3" s="47">
        <v>2992.359130859375</v>
      </c>
      <c r="O3" s="47">
        <v>245.19389343261719</v>
      </c>
      <c r="P3" s="47">
        <v>1303.942260742188</v>
      </c>
      <c r="Q3" s="47">
        <v>819.93603515625</v>
      </c>
      <c r="R3" s="47">
        <v>86.040000915527344</v>
      </c>
      <c r="S3" s="47">
        <v>6637.861328125</v>
      </c>
      <c r="T3" s="47">
        <v>4059.10009765625</v>
      </c>
      <c r="U3" s="47">
        <v>1019.503051757812</v>
      </c>
      <c r="CP3" s="16" t="s">
        <v>21</v>
      </c>
      <c r="CQ3" s="45">
        <f t="shared" ref="CQ3:DJ3" si="0">AVERAGE(W4:W269)</f>
        <v>-1.971793937820506E-4</v>
      </c>
      <c r="CR3" s="45">
        <f t="shared" si="0"/>
        <v>1.6529774929681272E-3</v>
      </c>
      <c r="CS3" s="45">
        <f t="shared" si="0"/>
        <v>-2.4460691667826625E-4</v>
      </c>
      <c r="CT3" s="45">
        <f t="shared" si="0"/>
        <v>-1.0336936049399872E-3</v>
      </c>
      <c r="CU3" s="45">
        <f t="shared" si="0"/>
        <v>2.1514928591701526E-3</v>
      </c>
      <c r="CV3" s="45">
        <f t="shared" si="0"/>
        <v>4.5027356415563562E-4</v>
      </c>
      <c r="CW3" s="45">
        <f t="shared" si="0"/>
        <v>1.8784988497829745E-4</v>
      </c>
      <c r="CX3" s="45">
        <f t="shared" si="0"/>
        <v>-3.2675689623237102E-4</v>
      </c>
      <c r="CY3" s="45">
        <f t="shared" si="0"/>
        <v>2.3499870181332814E-4</v>
      </c>
      <c r="CZ3" s="45">
        <f t="shared" si="0"/>
        <v>4.6272689014619097E-4</v>
      </c>
      <c r="DA3" s="45">
        <f t="shared" si="0"/>
        <v>2.7533686407588874E-4</v>
      </c>
      <c r="DB3" s="45">
        <f t="shared" si="0"/>
        <v>1.1640134835394804E-4</v>
      </c>
      <c r="DC3" s="45">
        <f t="shared" si="0"/>
        <v>8.9629970274690649E-4</v>
      </c>
      <c r="DD3" s="45">
        <f t="shared" si="0"/>
        <v>-6.1223217100550705E-5</v>
      </c>
      <c r="DE3" s="45">
        <f t="shared" si="0"/>
        <v>6.9922308553289209E-4</v>
      </c>
      <c r="DF3" s="45">
        <f t="shared" si="0"/>
        <v>7.0983516651695487E-4</v>
      </c>
      <c r="DG3" s="45">
        <f t="shared" si="0"/>
        <v>3.6778122820412275E-3</v>
      </c>
      <c r="DH3" s="45">
        <f t="shared" si="0"/>
        <v>-7.5332633811062816E-4</v>
      </c>
      <c r="DI3" s="45">
        <f t="shared" si="0"/>
        <v>-8.2972813350447902E-4</v>
      </c>
      <c r="DJ3" s="45">
        <f t="shared" si="0"/>
        <v>1.0750813170198057E-3</v>
      </c>
    </row>
    <row r="4" spans="1:114" x14ac:dyDescent="0.25">
      <c r="A4" s="46">
        <v>45629</v>
      </c>
      <c r="B4" s="47">
        <v>2512.9541015625</v>
      </c>
      <c r="C4" s="47">
        <v>663.451171875</v>
      </c>
      <c r="D4" s="47">
        <v>1650.443359375</v>
      </c>
      <c r="E4" s="47">
        <v>16858.947265625</v>
      </c>
      <c r="F4" s="47">
        <v>64.05999755859375</v>
      </c>
      <c r="G4" s="47">
        <v>900.9715576171875</v>
      </c>
      <c r="H4" s="47">
        <v>1298.381591796875</v>
      </c>
      <c r="I4" s="47">
        <v>1837.714111328125</v>
      </c>
      <c r="J4" s="47">
        <v>84.737098693847656</v>
      </c>
      <c r="K4" s="47">
        <v>3752.05712890625</v>
      </c>
      <c r="L4" s="47">
        <v>27.139999389648441</v>
      </c>
      <c r="M4" s="47">
        <v>6087.8154296875</v>
      </c>
      <c r="N4" s="47">
        <v>3003.17236328125</v>
      </c>
      <c r="O4" s="47">
        <v>249.76362609863281</v>
      </c>
      <c r="P4" s="47">
        <v>1318.035888671875</v>
      </c>
      <c r="Q4" s="47">
        <v>837.14056396484375</v>
      </c>
      <c r="R4" s="47">
        <v>87.629997253417969</v>
      </c>
      <c r="S4" s="47">
        <v>7019.1474609375</v>
      </c>
      <c r="T4" s="47">
        <v>4083.8720703125</v>
      </c>
      <c r="U4" s="47">
        <v>1047.739501953125</v>
      </c>
      <c r="W4" s="26">
        <f>(B4-B3)/B3</f>
        <v>2.3259559264307207E-2</v>
      </c>
      <c r="X4" s="26">
        <f t="shared" ref="X4:AP4" si="1">(C4-C3)/C3</f>
        <v>3.7289462464960622E-3</v>
      </c>
      <c r="Y4" s="26">
        <f t="shared" si="1"/>
        <v>-6.9062488543786683E-4</v>
      </c>
      <c r="Z4" s="26">
        <f t="shared" si="1"/>
        <v>6.1172830087866149E-3</v>
      </c>
      <c r="AA4" s="26">
        <f t="shared" si="1"/>
        <v>4.7051324491523758E-3</v>
      </c>
      <c r="AB4" s="26">
        <f t="shared" si="1"/>
        <v>1.1968727349159327E-2</v>
      </c>
      <c r="AC4" s="26">
        <f t="shared" si="1"/>
        <v>2.8743551794073534E-3</v>
      </c>
      <c r="AD4" s="26">
        <f t="shared" si="1"/>
        <v>6.5432262447927981E-3</v>
      </c>
      <c r="AE4" s="26">
        <f t="shared" si="1"/>
        <v>2.1299181498242135E-3</v>
      </c>
      <c r="AF4" s="26">
        <f t="shared" si="1"/>
        <v>2.2407928790543177E-2</v>
      </c>
      <c r="AG4" s="26">
        <f t="shared" si="1"/>
        <v>3.686040984586937E-4</v>
      </c>
      <c r="AH4" s="26">
        <f t="shared" si="1"/>
        <v>-7.4597470121526383E-3</v>
      </c>
      <c r="AI4" s="26">
        <f t="shared" si="1"/>
        <v>3.6136145258639295E-3</v>
      </c>
      <c r="AJ4" s="26">
        <f t="shared" si="1"/>
        <v>1.8637220536128291E-2</v>
      </c>
      <c r="AK4" s="26">
        <f t="shared" si="1"/>
        <v>1.0808475462452704E-2</v>
      </c>
      <c r="AL4" s="26">
        <f t="shared" si="1"/>
        <v>2.098276947337141E-2</v>
      </c>
      <c r="AM4" s="26">
        <f t="shared" si="1"/>
        <v>1.8479734088469587E-2</v>
      </c>
      <c r="AN4" s="26">
        <f t="shared" si="1"/>
        <v>5.744111152141259E-2</v>
      </c>
      <c r="AO4" s="26">
        <f t="shared" si="1"/>
        <v>6.1028237935185419E-3</v>
      </c>
      <c r="AP4" s="26">
        <f t="shared" si="1"/>
        <v>2.769628805586024E-2</v>
      </c>
      <c r="AR4" s="45">
        <f t="shared" ref="AR4:AR67" si="2">W4-CQ$3</f>
        <v>2.3456738658089258E-2</v>
      </c>
      <c r="AS4" s="45">
        <f t="shared" ref="AS4:AS67" si="3">X4-CR$3</f>
        <v>2.075968753527935E-3</v>
      </c>
      <c r="AT4" s="45">
        <f t="shared" ref="AT4:AT67" si="4">Y4-CS$3</f>
        <v>-4.4601796875960058E-4</v>
      </c>
      <c r="AU4" s="45">
        <f t="shared" ref="AU4:AU67" si="5">Z4-CT$3</f>
        <v>7.1509766137266024E-3</v>
      </c>
      <c r="AV4" s="45">
        <f t="shared" ref="AV4:AV67" si="6">AA4-CU$3</f>
        <v>2.5536395899822231E-3</v>
      </c>
      <c r="AW4" s="45">
        <f t="shared" ref="AW4:AW67" si="7">AB4-CV$3</f>
        <v>1.151845378500369E-2</v>
      </c>
      <c r="AX4" s="45">
        <f t="shared" ref="AX4:AX67" si="8">AC4-CW$3</f>
        <v>2.6865052944290558E-3</v>
      </c>
      <c r="AY4" s="45">
        <f t="shared" ref="AY4:AY67" si="9">AD4-CX$3</f>
        <v>6.8699831410251695E-3</v>
      </c>
      <c r="AZ4" s="45">
        <f t="shared" ref="AZ4:AZ67" si="10">AE4-CY$3</f>
        <v>1.8949194480108855E-3</v>
      </c>
      <c r="BA4" s="45">
        <f t="shared" ref="BA4:BA67" si="11">AF4-CZ$3</f>
        <v>2.1945201900396987E-2</v>
      </c>
      <c r="BB4" s="45">
        <f t="shared" ref="BB4:BB67" si="12">AG4-DA$3</f>
        <v>9.3267234382804953E-5</v>
      </c>
      <c r="BC4" s="45">
        <f t="shared" ref="BC4:BC67" si="13">AH4-DB$3</f>
        <v>-7.576148360506586E-3</v>
      </c>
      <c r="BD4" s="45">
        <f t="shared" ref="BD4:BD67" si="14">AI4-DC$3</f>
        <v>2.7173148231170231E-3</v>
      </c>
      <c r="BE4" s="45">
        <f t="shared" ref="BE4:BE67" si="15">AJ4-DD$3</f>
        <v>1.8698443753228843E-2</v>
      </c>
      <c r="BF4" s="45">
        <f t="shared" ref="BF4:BF67" si="16">AK4-DE$3</f>
        <v>1.0109252376919812E-2</v>
      </c>
      <c r="BG4" s="45">
        <f t="shared" ref="BG4:BG67" si="17">AL4-DF$3</f>
        <v>2.0272934306854454E-2</v>
      </c>
      <c r="BH4" s="45">
        <f t="shared" ref="BH4:BH67" si="18">AM4-DG$3</f>
        <v>1.4801921806428359E-2</v>
      </c>
      <c r="BI4" s="45">
        <f t="shared" ref="BI4:BI67" si="19">AN4-DH$3</f>
        <v>5.8194437859523218E-2</v>
      </c>
      <c r="BJ4" s="45">
        <f t="shared" ref="BJ4:BJ67" si="20">AO4-DI$3</f>
        <v>6.9325519270230212E-3</v>
      </c>
      <c r="BK4" s="45">
        <f t="shared" ref="BK4:BK67" si="21">AP4-DJ$3</f>
        <v>2.6621206738840435E-2</v>
      </c>
      <c r="BM4" s="44" t="s">
        <v>0</v>
      </c>
      <c r="BN4" s="13" cm="1">
        <f t="array" ref="BN4:CG23">MMULT(TRANSPOSE(AR4:BK269),AR4:BK269)</f>
        <v>0.10246448328466806</v>
      </c>
      <c r="BO4" s="13">
        <v>2.7201492730872665E-2</v>
      </c>
      <c r="BP4" s="13">
        <v>5.2681117379252636E-2</v>
      </c>
      <c r="BQ4" s="13">
        <v>5.8252787112751538E-2</v>
      </c>
      <c r="BR4" s="13">
        <v>-3.2511399472822337E-3</v>
      </c>
      <c r="BS4" s="13">
        <v>2.0017905843223455E-2</v>
      </c>
      <c r="BT4" s="13">
        <v>1.7736293297426108E-2</v>
      </c>
      <c r="BU4" s="13">
        <v>1.98849270574737E-2</v>
      </c>
      <c r="BV4" s="13">
        <v>-6.6858190984763692E-4</v>
      </c>
      <c r="BW4" s="13">
        <v>2.665274669555184E-2</v>
      </c>
      <c r="BX4" s="13">
        <v>5.4463086724754477E-4</v>
      </c>
      <c r="BY4" s="13">
        <v>2.546320408468801E-2</v>
      </c>
      <c r="BZ4" s="13">
        <v>3.2938334439865512E-2</v>
      </c>
      <c r="CA4" s="13">
        <v>2.9210518955001492E-2</v>
      </c>
      <c r="CB4" s="13">
        <v>2.2134683805555229E-2</v>
      </c>
      <c r="CC4" s="13">
        <v>2.6889209792643268E-2</v>
      </c>
      <c r="CD4" s="13">
        <v>-5.5429045803777246E-4</v>
      </c>
      <c r="CE4" s="13">
        <v>4.1159392136464003E-2</v>
      </c>
      <c r="CF4" s="13">
        <v>1.0422447862530803E-2</v>
      </c>
      <c r="CG4" s="13">
        <v>3.9262414006168332E-2</v>
      </c>
      <c r="CI4" s="26" cm="1">
        <f t="array" ref="CI4">MMULT($W4:$AP4,BN$55:BN$74)</f>
        <v>3.7657155046951951E-3</v>
      </c>
      <c r="CJ4" s="26" cm="1">
        <f t="array" ref="CJ4">MMULT($W4:$AP4,BO$55:BO$74)</f>
        <v>4.4587898427126214E-3</v>
      </c>
      <c r="CK4" s="26" cm="1">
        <f t="array" ref="CK4">MMULT($W4:$AP4,BP$55:BP$74)</f>
        <v>5.0458954329989682E-3</v>
      </c>
      <c r="CL4" s="26" cm="1">
        <f t="array" ref="CL4">MMULT($W4:$AP4,BQ$55:BQ$74)</f>
        <v>5.6429394154280084E-3</v>
      </c>
      <c r="CM4" s="26" cm="1">
        <f t="array" ref="CM4">MMULT($W4:$AP4,BR$55:BR$74)</f>
        <v>6.2382855563173764E-3</v>
      </c>
      <c r="CN4" s="26" cm="1">
        <f t="array" ref="CN4">MMULT($W4:$AP4,BS$55:BS$74)</f>
        <v>1.1985767317020732E-2</v>
      </c>
      <c r="CP4" s="16" t="s">
        <v>22</v>
      </c>
      <c r="CQ4" s="13">
        <f t="shared" ref="CQ4:DJ4" si="22">_xlfn.STDEV.P(W4:W269)</f>
        <v>1.9626635584797807E-2</v>
      </c>
      <c r="CR4" s="13">
        <f t="shared" si="22"/>
        <v>1.6495595256454693E-2</v>
      </c>
      <c r="CS4" s="13">
        <f t="shared" si="22"/>
        <v>2.399634982562884E-2</v>
      </c>
      <c r="CT4" s="13">
        <f t="shared" si="22"/>
        <v>2.4063158277416851E-2</v>
      </c>
      <c r="CU4" s="13">
        <f t="shared" si="22"/>
        <v>1.0900296287290757E-2</v>
      </c>
      <c r="CV4" s="13">
        <f t="shared" si="22"/>
        <v>9.7803196971460536E-3</v>
      </c>
      <c r="CW4" s="13">
        <f t="shared" si="22"/>
        <v>1.0151009870490016E-2</v>
      </c>
      <c r="CX4" s="13">
        <f t="shared" si="22"/>
        <v>1.5451409470721171E-2</v>
      </c>
      <c r="CY4" s="13">
        <f t="shared" si="22"/>
        <v>3.0426945088004006E-3</v>
      </c>
      <c r="CZ4" s="13">
        <f t="shared" si="22"/>
        <v>1.3441674040477875E-2</v>
      </c>
      <c r="DA4" s="13">
        <f t="shared" si="22"/>
        <v>1.7047033705912559E-3</v>
      </c>
      <c r="DB4" s="13">
        <f t="shared" si="22"/>
        <v>1.7470964138481187E-2</v>
      </c>
      <c r="DC4" s="13">
        <f t="shared" si="22"/>
        <v>1.6648272613520004E-2</v>
      </c>
      <c r="DD4" s="13">
        <f t="shared" si="22"/>
        <v>1.4376641648246487E-2</v>
      </c>
      <c r="DE4" s="13">
        <f t="shared" si="22"/>
        <v>1.2193790222880798E-2</v>
      </c>
      <c r="DF4" s="13">
        <f t="shared" si="22"/>
        <v>1.1367621389287227E-2</v>
      </c>
      <c r="DG4" s="13">
        <f t="shared" si="22"/>
        <v>1.8627674262406795E-2</v>
      </c>
      <c r="DH4" s="13">
        <f t="shared" si="22"/>
        <v>1.8463820399831261E-2</v>
      </c>
      <c r="DI4" s="13">
        <f t="shared" si="22"/>
        <v>1.2431344846096103E-2</v>
      </c>
      <c r="DJ4" s="13">
        <f t="shared" si="22"/>
        <v>2.1893706464493842E-2</v>
      </c>
    </row>
    <row r="5" spans="1:114" x14ac:dyDescent="0.25">
      <c r="A5" s="46">
        <v>45630</v>
      </c>
      <c r="B5" s="47">
        <v>2493.513916015625</v>
      </c>
      <c r="C5" s="47">
        <v>669.8665771484375</v>
      </c>
      <c r="D5" s="47">
        <v>1704.700927734375</v>
      </c>
      <c r="E5" s="47">
        <v>17383.564453125</v>
      </c>
      <c r="F5" s="47">
        <v>64.010002136230469</v>
      </c>
      <c r="G5" s="47">
        <v>917.64617919921875</v>
      </c>
      <c r="H5" s="47">
        <v>1305.973022460938</v>
      </c>
      <c r="I5" s="47">
        <v>1834.946044921875</v>
      </c>
      <c r="J5" s="47">
        <v>84.683097839355469</v>
      </c>
      <c r="K5" s="47">
        <v>3754.880615234375</v>
      </c>
      <c r="L5" s="47">
        <v>27.229999542236332</v>
      </c>
      <c r="M5" s="47">
        <v>6141.61572265625</v>
      </c>
      <c r="N5" s="47">
        <v>3007.5869140625</v>
      </c>
      <c r="O5" s="47">
        <v>248.19279479980469</v>
      </c>
      <c r="P5" s="47">
        <v>1303.742919921875</v>
      </c>
      <c r="Q5" s="47">
        <v>842.77740478515625</v>
      </c>
      <c r="R5" s="47">
        <v>87.540000915527344</v>
      </c>
      <c r="S5" s="47">
        <v>7059.09619140625</v>
      </c>
      <c r="T5" s="47">
        <v>4132.89501953125</v>
      </c>
      <c r="U5" s="47">
        <v>1087.948852539062</v>
      </c>
      <c r="W5" s="26">
        <f t="shared" ref="W5:W68" si="23">(B5-B4)/B4</f>
        <v>-7.7359891033375889E-3</v>
      </c>
      <c r="X5" s="26">
        <f t="shared" ref="X5:X68" si="24">(C5-C4)/C4</f>
        <v>9.6697474439704795E-3</v>
      </c>
      <c r="Y5" s="26">
        <f t="shared" ref="Y5:Y68" si="25">(D5-D4)/D4</f>
        <v>3.2874541286846456E-2</v>
      </c>
      <c r="Z5" s="26">
        <f t="shared" ref="Z5:Z68" si="26">(E5-E4)/E4</f>
        <v>3.1118027670071796E-2</v>
      </c>
      <c r="AA5" s="26">
        <f t="shared" ref="AA5:AA68" si="27">(F5-F4)/F4</f>
        <v>-7.8044683528986935E-4</v>
      </c>
      <c r="AB5" s="26">
        <f t="shared" ref="AB5:AB68" si="28">(G5-G4)/G4</f>
        <v>1.850737844170227E-2</v>
      </c>
      <c r="AC5" s="26">
        <f t="shared" ref="AC5:AC68" si="29">(H5-H4)/H4</f>
        <v>5.8468409534033153E-3</v>
      </c>
      <c r="AD5" s="26">
        <f t="shared" ref="AD5:AD68" si="30">(I5-I4)/I4</f>
        <v>-1.5062551836474199E-3</v>
      </c>
      <c r="AE5" s="26">
        <f t="shared" ref="AE5:AE68" si="31">(J5-J4)/J4</f>
        <v>-6.3727523510441171E-4</v>
      </c>
      <c r="AF5" s="26">
        <f t="shared" ref="AF5:AF68" si="32">(K5-K4)/K4</f>
        <v>7.5251688103908625E-4</v>
      </c>
      <c r="AG5" s="26">
        <f t="shared" ref="AG5:AG68" si="33">(L5-L4)/L4</f>
        <v>3.3161442377267658E-3</v>
      </c>
      <c r="AH5" s="26">
        <f t="shared" ref="AH5:AH68" si="34">(M5-M4)/M4</f>
        <v>8.8373725501582224E-3</v>
      </c>
      <c r="AI5" s="26">
        <f t="shared" ref="AI5:AI68" si="35">(N5-N4)/N4</f>
        <v>1.46996250872084E-3</v>
      </c>
      <c r="AJ5" s="26">
        <f t="shared" ref="AJ5:AJ68" si="36">(O5-O4)/O4</f>
        <v>-6.2892716740419055E-3</v>
      </c>
      <c r="AK5" s="26">
        <f t="shared" ref="AK5:AK68" si="37">(P5-P4)/P4</f>
        <v>-1.0844142312697097E-2</v>
      </c>
      <c r="AL5" s="26">
        <f t="shared" ref="AL5:AL68" si="38">(Q5-Q4)/Q4</f>
        <v>6.7334460459249979E-3</v>
      </c>
      <c r="AM5" s="26">
        <f t="shared" ref="AM5:AM68" si="39">(R5-R4)/R4</f>
        <v>-1.0270037739515589E-3</v>
      </c>
      <c r="AN5" s="26">
        <f t="shared" ref="AN5:AN68" si="40">(S5-S4)/S4</f>
        <v>5.6913935333414859E-3</v>
      </c>
      <c r="AO5" s="26">
        <f t="shared" ref="AO5:AO68" si="41">(T5-T4)/T4</f>
        <v>1.2004036457243563E-2</v>
      </c>
      <c r="AP5" s="26">
        <f t="shared" ref="AP5:AP68" si="42">(U5-U4)/U4</f>
        <v>3.8377240250063588E-2</v>
      </c>
      <c r="AR5" s="45">
        <f t="shared" si="2"/>
        <v>-7.5388097095555381E-3</v>
      </c>
      <c r="AS5" s="45">
        <f t="shared" si="3"/>
        <v>8.0167699510023532E-3</v>
      </c>
      <c r="AT5" s="45">
        <f t="shared" si="4"/>
        <v>3.3119148203524726E-2</v>
      </c>
      <c r="AU5" s="45">
        <f t="shared" si="5"/>
        <v>3.2151721275011785E-2</v>
      </c>
      <c r="AV5" s="45">
        <f t="shared" si="6"/>
        <v>-2.9319396944600222E-3</v>
      </c>
      <c r="AW5" s="45">
        <f t="shared" si="7"/>
        <v>1.8057104877546633E-2</v>
      </c>
      <c r="AX5" s="45">
        <f t="shared" si="8"/>
        <v>5.6589910684250178E-3</v>
      </c>
      <c r="AY5" s="45">
        <f t="shared" si="9"/>
        <v>-1.179498287415049E-3</v>
      </c>
      <c r="AZ5" s="45">
        <f t="shared" si="10"/>
        <v>-8.722739369177398E-4</v>
      </c>
      <c r="BA5" s="45">
        <f t="shared" si="11"/>
        <v>2.8978999089289528E-4</v>
      </c>
      <c r="BB5" s="45">
        <f t="shared" si="12"/>
        <v>3.0408073736508771E-3</v>
      </c>
      <c r="BC5" s="45">
        <f t="shared" si="13"/>
        <v>8.7209712018042739E-3</v>
      </c>
      <c r="BD5" s="45">
        <f t="shared" si="14"/>
        <v>5.7366280597393349E-4</v>
      </c>
      <c r="BE5" s="45">
        <f t="shared" si="15"/>
        <v>-6.2280484569413545E-3</v>
      </c>
      <c r="BF5" s="45">
        <f t="shared" si="16"/>
        <v>-1.1543365398229989E-2</v>
      </c>
      <c r="BG5" s="45">
        <f t="shared" si="17"/>
        <v>6.0236108794080433E-3</v>
      </c>
      <c r="BH5" s="45">
        <f t="shared" si="18"/>
        <v>-4.7048160559927865E-3</v>
      </c>
      <c r="BI5" s="45">
        <f t="shared" si="19"/>
        <v>6.4447198714521143E-3</v>
      </c>
      <c r="BJ5" s="45">
        <f t="shared" si="20"/>
        <v>1.2833764590748042E-2</v>
      </c>
      <c r="BK5" s="45">
        <f t="shared" si="21"/>
        <v>3.7302158933043783E-2</v>
      </c>
      <c r="BM5" s="44" t="s">
        <v>1</v>
      </c>
      <c r="BN5" s="13">
        <v>2.7201492730872665E-2</v>
      </c>
      <c r="BO5" s="13">
        <v>7.2379840322028932E-2</v>
      </c>
      <c r="BP5" s="13">
        <v>2.8953839065971845E-2</v>
      </c>
      <c r="BQ5" s="13">
        <v>2.3844985442276954E-2</v>
      </c>
      <c r="BR5" s="13">
        <v>-1.6477218251474629E-3</v>
      </c>
      <c r="BS5" s="13">
        <v>1.6762113855024449E-2</v>
      </c>
      <c r="BT5" s="13">
        <v>1.5375938189744101E-2</v>
      </c>
      <c r="BU5" s="13">
        <v>1.7051067441903524E-2</v>
      </c>
      <c r="BV5" s="13">
        <v>-5.0545714212416341E-4</v>
      </c>
      <c r="BW5" s="13">
        <v>1.082494047677365E-2</v>
      </c>
      <c r="BX5" s="13">
        <v>9.9857839326576866E-4</v>
      </c>
      <c r="BY5" s="13">
        <v>1.8975707892668732E-2</v>
      </c>
      <c r="BZ5" s="13">
        <v>2.5649509037704559E-2</v>
      </c>
      <c r="CA5" s="13">
        <v>1.4868397001509586E-2</v>
      </c>
      <c r="CB5" s="13">
        <v>1.2755584538921543E-2</v>
      </c>
      <c r="CC5" s="13">
        <v>1.5622237498179366E-2</v>
      </c>
      <c r="CD5" s="13">
        <v>2.3041639408088259E-3</v>
      </c>
      <c r="CE5" s="13">
        <v>2.0420941997865615E-2</v>
      </c>
      <c r="CF5" s="13">
        <v>1.2301109304174508E-2</v>
      </c>
      <c r="CG5" s="13">
        <v>2.0711846420492713E-2</v>
      </c>
      <c r="CI5" s="26" cm="1">
        <f t="array" ref="CI5">MMULT($W5:$AP5,BN$55:BN$74)</f>
        <v>5.8162049020133305E-3</v>
      </c>
      <c r="CJ5" s="26" cm="1">
        <f t="array" ref="CJ5">MMULT($W5:$AP5,BO$55:BO$74)</f>
        <v>6.4802796846114719E-3</v>
      </c>
      <c r="CK5" s="26" cm="1">
        <f t="array" ref="CK5">MMULT($W5:$AP5,BP$55:BP$74)</f>
        <v>6.9815177228968574E-3</v>
      </c>
      <c r="CL5" s="26" cm="1">
        <f t="array" ref="CL5">MMULT($W5:$AP5,BQ$55:BQ$74)</f>
        <v>7.4913903137511723E-3</v>
      </c>
      <c r="CM5" s="26" cm="1">
        <f t="array" ref="CM5">MMULT($W5:$AP5,BR$55:BR$74)</f>
        <v>7.997077033403811E-3</v>
      </c>
      <c r="CN5" s="26" cm="1">
        <f t="array" ref="CN5">MMULT($W5:$AP5,BS$55:BS$74)</f>
        <v>7.3189132071071515E-3</v>
      </c>
      <c r="CP5" s="16" t="s">
        <v>54</v>
      </c>
      <c r="CQ5" s="13">
        <f t="shared" ref="CQ5:DJ5" si="43">_xlfn.VAR.P(W4:W269)</f>
        <v>3.8520482437845156E-4</v>
      </c>
      <c r="CR5" s="13">
        <f t="shared" si="43"/>
        <v>2.7210466286477051E-4</v>
      </c>
      <c r="CS5" s="13">
        <f t="shared" si="43"/>
        <v>5.7582480495395718E-4</v>
      </c>
      <c r="CT5" s="13">
        <f t="shared" si="43"/>
        <v>5.7903558628401514E-4</v>
      </c>
      <c r="CU5" s="13">
        <f t="shared" si="43"/>
        <v>1.1881645915072468E-4</v>
      </c>
      <c r="CV5" s="13">
        <f t="shared" si="43"/>
        <v>9.5654653378383057E-5</v>
      </c>
      <c r="CW5" s="13">
        <f t="shared" si="43"/>
        <v>1.0304300139078572E-4</v>
      </c>
      <c r="CX5" s="13">
        <f t="shared" si="43"/>
        <v>2.3874605463189191E-4</v>
      </c>
      <c r="CY5" s="13">
        <f t="shared" si="43"/>
        <v>9.2579898738841119E-6</v>
      </c>
      <c r="CZ5" s="13">
        <f t="shared" si="43"/>
        <v>1.8067860101045682E-4</v>
      </c>
      <c r="DA5" s="13">
        <f t="shared" si="43"/>
        <v>2.9060135817051886E-6</v>
      </c>
      <c r="DB5" s="13">
        <f t="shared" si="43"/>
        <v>3.0523458792809568E-4</v>
      </c>
      <c r="DC5" s="13">
        <f t="shared" si="43"/>
        <v>2.7716498101408024E-4</v>
      </c>
      <c r="DD5" s="13">
        <f t="shared" si="43"/>
        <v>2.0668782508209544E-4</v>
      </c>
      <c r="DE5" s="13">
        <f t="shared" si="43"/>
        <v>1.4868851999962337E-4</v>
      </c>
      <c r="DF5" s="13">
        <f t="shared" si="43"/>
        <v>1.2922281605018046E-4</v>
      </c>
      <c r="DG5" s="13">
        <f t="shared" si="43"/>
        <v>3.4699024842633249E-4</v>
      </c>
      <c r="DH5" s="13">
        <f t="shared" si="43"/>
        <v>3.4091266375722498E-4</v>
      </c>
      <c r="DI5" s="13">
        <f t="shared" si="43"/>
        <v>1.5453833468256017E-4</v>
      </c>
      <c r="DJ5" s="13">
        <f t="shared" si="43"/>
        <v>4.793343827534195E-4</v>
      </c>
    </row>
    <row r="6" spans="1:114" x14ac:dyDescent="0.25">
      <c r="A6" s="46">
        <v>45631</v>
      </c>
      <c r="B6" s="47">
        <v>2521.300048828125</v>
      </c>
      <c r="C6" s="47">
        <v>680.8388671875</v>
      </c>
      <c r="D6" s="47">
        <v>1840.940063476562</v>
      </c>
      <c r="E6" s="47">
        <v>17290.85546875</v>
      </c>
      <c r="F6" s="47">
        <v>64.05999755859375</v>
      </c>
      <c r="G6" s="47">
        <v>920.43353271484375</v>
      </c>
      <c r="H6" s="47">
        <v>1326.266479492188</v>
      </c>
      <c r="I6" s="47">
        <v>1879.235229492188</v>
      </c>
      <c r="J6" s="47">
        <v>84.707000732421875</v>
      </c>
      <c r="K6" s="47">
        <v>3796.14599609375</v>
      </c>
      <c r="L6" s="47">
        <v>27.20999908447266</v>
      </c>
      <c r="M6" s="47">
        <v>6265.65185546875</v>
      </c>
      <c r="N6" s="47">
        <v>3047.119384765625</v>
      </c>
      <c r="O6" s="47">
        <v>248.76397705078119</v>
      </c>
      <c r="P6" s="47">
        <v>1316.790893554688</v>
      </c>
      <c r="Q6" s="47">
        <v>848.41424560546875</v>
      </c>
      <c r="R6" s="47">
        <v>88.550003051757813</v>
      </c>
      <c r="S6" s="47">
        <v>7285.33642578125</v>
      </c>
      <c r="T6" s="47">
        <v>4236.96630859375</v>
      </c>
      <c r="U6" s="47">
        <v>1091.640502929688</v>
      </c>
      <c r="W6" s="26">
        <f t="shared" si="23"/>
        <v>1.1143363842500363E-2</v>
      </c>
      <c r="X6" s="26">
        <f t="shared" si="24"/>
        <v>1.6379814150111152E-2</v>
      </c>
      <c r="Y6" s="26">
        <f t="shared" si="25"/>
        <v>7.9919670087383043E-2</v>
      </c>
      <c r="Z6" s="26">
        <f t="shared" si="26"/>
        <v>-5.3331400832660608E-3</v>
      </c>
      <c r="AA6" s="26">
        <f t="shared" si="27"/>
        <v>7.8105640829190367E-4</v>
      </c>
      <c r="AB6" s="26">
        <f t="shared" si="28"/>
        <v>3.0375035376460414E-3</v>
      </c>
      <c r="AC6" s="26">
        <f t="shared" si="29"/>
        <v>1.5538955768787317E-2</v>
      </c>
      <c r="AD6" s="26">
        <f t="shared" si="30"/>
        <v>2.4136505099363083E-2</v>
      </c>
      <c r="AE6" s="26">
        <f t="shared" si="31"/>
        <v>2.8226285618117368E-4</v>
      </c>
      <c r="AF6" s="26">
        <f t="shared" si="32"/>
        <v>1.0989798368542608E-2</v>
      </c>
      <c r="AG6" s="26">
        <f t="shared" si="33"/>
        <v>-7.3450084832536462E-4</v>
      </c>
      <c r="AH6" s="26">
        <f t="shared" si="34"/>
        <v>2.0196010042590935E-2</v>
      </c>
      <c r="AI6" s="26">
        <f t="shared" si="35"/>
        <v>1.3144248805673412E-2</v>
      </c>
      <c r="AJ6" s="26">
        <f t="shared" si="36"/>
        <v>2.3013651602466064E-3</v>
      </c>
      <c r="AK6" s="26">
        <f t="shared" si="37"/>
        <v>1.0008087816572638E-2</v>
      </c>
      <c r="AL6" s="26">
        <f t="shared" si="38"/>
        <v>6.6884099980699689E-3</v>
      </c>
      <c r="AM6" s="26">
        <f t="shared" si="39"/>
        <v>1.1537607101524719E-2</v>
      </c>
      <c r="AN6" s="26">
        <f t="shared" si="40"/>
        <v>3.2049461891513115E-2</v>
      </c>
      <c r="AO6" s="26">
        <f t="shared" si="41"/>
        <v>2.5181207983914308E-2</v>
      </c>
      <c r="AP6" s="26">
        <f t="shared" si="42"/>
        <v>3.3932205379051707E-3</v>
      </c>
      <c r="AR6" s="45">
        <f t="shared" si="2"/>
        <v>1.1340543236282414E-2</v>
      </c>
      <c r="AS6" s="45">
        <f t="shared" si="3"/>
        <v>1.4726836657143024E-2</v>
      </c>
      <c r="AT6" s="45">
        <f t="shared" si="4"/>
        <v>8.0164277004061313E-2</v>
      </c>
      <c r="AU6" s="45">
        <f t="shared" si="5"/>
        <v>-4.2994464783260734E-3</v>
      </c>
      <c r="AV6" s="45">
        <f t="shared" si="6"/>
        <v>-1.3704364508782488E-3</v>
      </c>
      <c r="AW6" s="45">
        <f t="shared" si="7"/>
        <v>2.5872299734904058E-3</v>
      </c>
      <c r="AX6" s="45">
        <f t="shared" si="8"/>
        <v>1.5351105883809019E-2</v>
      </c>
      <c r="AY6" s="45">
        <f t="shared" si="9"/>
        <v>2.4463261995595453E-2</v>
      </c>
      <c r="AZ6" s="45">
        <f t="shared" si="10"/>
        <v>4.7264154367845533E-5</v>
      </c>
      <c r="BA6" s="45">
        <f t="shared" si="11"/>
        <v>1.0527071478396417E-2</v>
      </c>
      <c r="BB6" s="45">
        <f t="shared" si="12"/>
        <v>-1.0098377124012534E-3</v>
      </c>
      <c r="BC6" s="45">
        <f t="shared" si="13"/>
        <v>2.0079608694236986E-2</v>
      </c>
      <c r="BD6" s="45">
        <f t="shared" si="14"/>
        <v>1.2247949102926505E-2</v>
      </c>
      <c r="BE6" s="45">
        <f t="shared" si="15"/>
        <v>2.3625883773471571E-3</v>
      </c>
      <c r="BF6" s="45">
        <f t="shared" si="16"/>
        <v>9.3088647310397461E-3</v>
      </c>
      <c r="BG6" s="45">
        <f t="shared" si="17"/>
        <v>5.9785748315530143E-3</v>
      </c>
      <c r="BH6" s="45">
        <f t="shared" si="18"/>
        <v>7.8597948194834913E-3</v>
      </c>
      <c r="BI6" s="45">
        <f t="shared" si="19"/>
        <v>3.2802788229623743E-2</v>
      </c>
      <c r="BJ6" s="45">
        <f t="shared" si="20"/>
        <v>2.6010936117418788E-2</v>
      </c>
      <c r="BK6" s="45">
        <f t="shared" si="21"/>
        <v>2.318139220885365E-3</v>
      </c>
      <c r="BM6" s="44" t="s">
        <v>2</v>
      </c>
      <c r="BN6" s="13">
        <v>5.2681117379252636E-2</v>
      </c>
      <c r="BO6" s="13">
        <v>2.8953839065971845E-2</v>
      </c>
      <c r="BP6" s="13">
        <v>0.15316939811775274</v>
      </c>
      <c r="BQ6" s="13">
        <v>7.2293815447579998E-2</v>
      </c>
      <c r="BR6" s="13">
        <v>2.5050976440662595E-3</v>
      </c>
      <c r="BS6" s="13">
        <v>1.8339406312336638E-2</v>
      </c>
      <c r="BT6" s="13">
        <v>1.9981406618189378E-2</v>
      </c>
      <c r="BU6" s="13">
        <v>2.329002639511777E-2</v>
      </c>
      <c r="BV6" s="13">
        <v>-1.7769075495550233E-3</v>
      </c>
      <c r="BW6" s="13">
        <v>3.921233762305374E-2</v>
      </c>
      <c r="BX6" s="13">
        <v>6.1951591470668145E-4</v>
      </c>
      <c r="BY6" s="13">
        <v>4.4031844853778791E-2</v>
      </c>
      <c r="BZ6" s="13">
        <v>3.3006720599712776E-2</v>
      </c>
      <c r="CA6" s="13">
        <v>3.5369108855508952E-2</v>
      </c>
      <c r="CB6" s="13">
        <v>2.6222733352897803E-2</v>
      </c>
      <c r="CC6" s="13">
        <v>3.1360621440608083E-2</v>
      </c>
      <c r="CD6" s="13">
        <v>1.4875139665380916E-2</v>
      </c>
      <c r="CE6" s="13">
        <v>6.1448562778345893E-2</v>
      </c>
      <c r="CF6" s="13">
        <v>1.9091403248689985E-2</v>
      </c>
      <c r="CG6" s="13">
        <v>5.7793211212690959E-2</v>
      </c>
      <c r="CI6" s="26" cm="1">
        <f t="array" ref="CI6">MMULT($W6:$AP6,BN$55:BN$74)</f>
        <v>5.054589450699083E-3</v>
      </c>
      <c r="CJ6" s="26" cm="1">
        <f t="array" ref="CJ6">MMULT($W6:$AP6,BO$55:BO$74)</f>
        <v>6.0158070802914512E-3</v>
      </c>
      <c r="CK6" s="26" cm="1">
        <f t="array" ref="CK6">MMULT($W6:$AP6,BP$55:BP$74)</f>
        <v>7.0546123561720676E-3</v>
      </c>
      <c r="CL6" s="26" cm="1">
        <f t="array" ref="CL6">MMULT($W6:$AP6,BQ$55:BQ$74)</f>
        <v>8.0777054897487061E-3</v>
      </c>
      <c r="CM6" s="26" cm="1">
        <f t="array" ref="CM6">MMULT($W6:$AP6,BR$55:BR$74)</f>
        <v>9.1002753545703433E-3</v>
      </c>
      <c r="CN6" s="26" cm="1">
        <f t="array" ref="CN6">MMULT($W6:$AP6,BS$55:BS$74)</f>
        <v>1.4032045426261307E-2</v>
      </c>
      <c r="CP6" s="16" t="s">
        <v>61</v>
      </c>
      <c r="CQ6" s="13">
        <f>CQ4/CQ3</f>
        <v>-99.536950633349775</v>
      </c>
      <c r="CR6" s="13">
        <f t="shared" ref="CR6:DJ6" si="44">CR4/CR3</f>
        <v>9.9793223601821666</v>
      </c>
      <c r="CS6" s="13">
        <f t="shared" si="44"/>
        <v>-98.101681471221283</v>
      </c>
      <c r="CT6" s="13">
        <f t="shared" si="44"/>
        <v>-23.278811209066035</v>
      </c>
      <c r="CU6" s="13">
        <f t="shared" si="44"/>
        <v>5.0663873881018064</v>
      </c>
      <c r="CV6" s="13">
        <f t="shared" si="44"/>
        <v>21.720839231337855</v>
      </c>
      <c r="CW6" s="13">
        <f t="shared" si="44"/>
        <v>54.037881746176076</v>
      </c>
      <c r="CX6" s="13">
        <f t="shared" si="44"/>
        <v>-47.287171744136664</v>
      </c>
      <c r="CY6" s="13">
        <f t="shared" si="44"/>
        <v>12.94770773337026</v>
      </c>
      <c r="CZ6" s="13">
        <f t="shared" si="44"/>
        <v>29.048828427133767</v>
      </c>
      <c r="DA6" s="13">
        <f t="shared" si="44"/>
        <v>6.1913372054727951</v>
      </c>
      <c r="DB6" s="13">
        <f t="shared" si="44"/>
        <v>150.09245498906299</v>
      </c>
      <c r="DC6" s="13">
        <f t="shared" si="44"/>
        <v>18.574448437835841</v>
      </c>
      <c r="DD6" s="13">
        <f t="shared" si="44"/>
        <v>-234.82336161190014</v>
      </c>
      <c r="DE6" s="13">
        <f t="shared" si="44"/>
        <v>17.439055539174117</v>
      </c>
      <c r="DF6" s="13">
        <f t="shared" si="44"/>
        <v>16.014452263708328</v>
      </c>
      <c r="DG6" s="13">
        <f t="shared" si="44"/>
        <v>5.0648790188030546</v>
      </c>
      <c r="DH6" s="13">
        <f t="shared" si="44"/>
        <v>-24.509723695761444</v>
      </c>
      <c r="DI6" s="13">
        <f t="shared" si="44"/>
        <v>-14.982431406285437</v>
      </c>
      <c r="DJ6" s="13">
        <f t="shared" si="44"/>
        <v>20.364698109706342</v>
      </c>
    </row>
    <row r="7" spans="1:114" x14ac:dyDescent="0.25">
      <c r="A7" s="46">
        <v>45632</v>
      </c>
      <c r="B7" s="47">
        <v>2505.157958984375</v>
      </c>
      <c r="C7" s="47">
        <v>680.8289794921875</v>
      </c>
      <c r="D7" s="47">
        <v>1868.56494140625</v>
      </c>
      <c r="E7" s="47">
        <v>17413.30078125</v>
      </c>
      <c r="F7" s="47">
        <v>63.990001678466797</v>
      </c>
      <c r="G7" s="47">
        <v>915.54949951171875</v>
      </c>
      <c r="H7" s="47">
        <v>1318.575805664062</v>
      </c>
      <c r="I7" s="47">
        <v>1867.143188476562</v>
      </c>
      <c r="J7" s="47">
        <v>84.683799743652344</v>
      </c>
      <c r="K7" s="47">
        <v>3830.970947265625</v>
      </c>
      <c r="L7" s="47">
        <v>27.20000076293945</v>
      </c>
      <c r="M7" s="47">
        <v>6296.99462890625</v>
      </c>
      <c r="N7" s="47">
        <v>3048.508056640625</v>
      </c>
      <c r="O7" s="47">
        <v>247.57395935058591</v>
      </c>
      <c r="P7" s="47">
        <v>1306.332641601562</v>
      </c>
      <c r="Q7" s="47">
        <v>846.649658203125</v>
      </c>
      <c r="R7" s="47">
        <v>88.489997863769531</v>
      </c>
      <c r="S7" s="47">
        <v>7313.7158203125</v>
      </c>
      <c r="T7" s="47">
        <v>4219.36083984375</v>
      </c>
      <c r="U7" s="47">
        <v>1085.354736328125</v>
      </c>
      <c r="W7" s="26">
        <f t="shared" si="23"/>
        <v>-6.4022883160029607E-3</v>
      </c>
      <c r="X7" s="26">
        <f t="shared" si="24"/>
        <v>-1.452281264926224E-5</v>
      </c>
      <c r="Y7" s="26">
        <f t="shared" si="25"/>
        <v>1.5005854062146473E-2</v>
      </c>
      <c r="Z7" s="26">
        <f t="shared" si="26"/>
        <v>7.0815069110546375E-3</v>
      </c>
      <c r="AA7" s="26">
        <f t="shared" si="27"/>
        <v>-1.092661298697834E-3</v>
      </c>
      <c r="AB7" s="26">
        <f t="shared" si="28"/>
        <v>-5.3062312807307345E-3</v>
      </c>
      <c r="AC7" s="26">
        <f t="shared" si="29"/>
        <v>-5.7987395045003163E-3</v>
      </c>
      <c r="AD7" s="26">
        <f t="shared" si="30"/>
        <v>-6.4345542409256842E-3</v>
      </c>
      <c r="AE7" s="26">
        <f t="shared" si="31"/>
        <v>-2.7389694557619957E-4</v>
      </c>
      <c r="AF7" s="26">
        <f t="shared" si="32"/>
        <v>9.1737649731359165E-3</v>
      </c>
      <c r="AG7" s="26">
        <f t="shared" si="33"/>
        <v>-3.674502708423741E-4</v>
      </c>
      <c r="AH7" s="26">
        <f t="shared" si="34"/>
        <v>5.0023164645101661E-3</v>
      </c>
      <c r="AI7" s="26">
        <f t="shared" si="35"/>
        <v>4.5573267721074617E-4</v>
      </c>
      <c r="AJ7" s="26">
        <f t="shared" si="36"/>
        <v>-4.7837219612884745E-3</v>
      </c>
      <c r="AK7" s="26">
        <f t="shared" si="37"/>
        <v>-7.9422268215219582E-3</v>
      </c>
      <c r="AL7" s="26">
        <f t="shared" si="38"/>
        <v>-2.0798653623318839E-3</v>
      </c>
      <c r="AM7" s="26">
        <f t="shared" si="39"/>
        <v>-6.7764185116072771E-4</v>
      </c>
      <c r="AN7" s="26">
        <f t="shared" si="40"/>
        <v>3.8954130423986162E-3</v>
      </c>
      <c r="AO7" s="26">
        <f t="shared" si="41"/>
        <v>-4.1552062177816224E-3</v>
      </c>
      <c r="AP7" s="26">
        <f t="shared" si="42"/>
        <v>-5.7580921417751917E-3</v>
      </c>
      <c r="AR7" s="45">
        <f t="shared" si="2"/>
        <v>-6.2051089222209099E-3</v>
      </c>
      <c r="AS7" s="45">
        <f t="shared" si="3"/>
        <v>-1.6675003056173894E-3</v>
      </c>
      <c r="AT7" s="45">
        <f t="shared" si="4"/>
        <v>1.5250460978824739E-2</v>
      </c>
      <c r="AU7" s="45">
        <f t="shared" si="5"/>
        <v>8.115200515994625E-3</v>
      </c>
      <c r="AV7" s="45">
        <f t="shared" si="6"/>
        <v>-3.2441541578679869E-3</v>
      </c>
      <c r="AW7" s="45">
        <f t="shared" si="7"/>
        <v>-5.75650484488637E-3</v>
      </c>
      <c r="AX7" s="45">
        <f t="shared" si="8"/>
        <v>-5.9865893894786139E-3</v>
      </c>
      <c r="AY7" s="45">
        <f t="shared" si="9"/>
        <v>-6.1077973446933128E-3</v>
      </c>
      <c r="AZ7" s="45">
        <f t="shared" si="10"/>
        <v>-5.0889564738952771E-4</v>
      </c>
      <c r="BA7" s="45">
        <f t="shared" si="11"/>
        <v>8.7110380829897253E-3</v>
      </c>
      <c r="BB7" s="45">
        <f t="shared" si="12"/>
        <v>-6.4278713491826289E-4</v>
      </c>
      <c r="BC7" s="45">
        <f t="shared" si="13"/>
        <v>4.8859151161562177E-3</v>
      </c>
      <c r="BD7" s="45">
        <f t="shared" si="14"/>
        <v>-4.4056702553616032E-4</v>
      </c>
      <c r="BE7" s="45">
        <f t="shared" si="15"/>
        <v>-4.7224987441879234E-3</v>
      </c>
      <c r="BF7" s="45">
        <f t="shared" si="16"/>
        <v>-8.6414499070548503E-3</v>
      </c>
      <c r="BG7" s="45">
        <f t="shared" si="17"/>
        <v>-2.7897005288488388E-3</v>
      </c>
      <c r="BH7" s="45">
        <f t="shared" si="18"/>
        <v>-4.3554541332019555E-3</v>
      </c>
      <c r="BI7" s="45">
        <f t="shared" si="19"/>
        <v>4.6487393805092446E-3</v>
      </c>
      <c r="BJ7" s="45">
        <f t="shared" si="20"/>
        <v>-3.3254780842771432E-3</v>
      </c>
      <c r="BK7" s="45">
        <f t="shared" si="21"/>
        <v>-6.8331734587949973E-3</v>
      </c>
      <c r="BM7" s="44" t="s">
        <v>3</v>
      </c>
      <c r="BN7" s="13">
        <v>5.8252787112751538E-2</v>
      </c>
      <c r="BO7" s="13">
        <v>2.3844985442276954E-2</v>
      </c>
      <c r="BP7" s="13">
        <v>7.2293815447579998E-2</v>
      </c>
      <c r="BQ7" s="13">
        <v>0.15402346595154801</v>
      </c>
      <c r="BR7" s="13">
        <v>3.1999301877315292E-3</v>
      </c>
      <c r="BS7" s="13">
        <v>1.9560495401110611E-2</v>
      </c>
      <c r="BT7" s="13">
        <v>2.3587959410328149E-2</v>
      </c>
      <c r="BU7" s="13">
        <v>9.6027323577237058E-3</v>
      </c>
      <c r="BV7" s="13">
        <v>4.9390697713354302E-5</v>
      </c>
      <c r="BW7" s="13">
        <v>2.8908784184589708E-2</v>
      </c>
      <c r="BX7" s="13">
        <v>1.1405118134407328E-3</v>
      </c>
      <c r="BY7" s="13">
        <v>3.0354678932201198E-2</v>
      </c>
      <c r="BZ7" s="13">
        <v>3.3816012360797634E-2</v>
      </c>
      <c r="CA7" s="13">
        <v>2.7781039716629048E-2</v>
      </c>
      <c r="CB7" s="13">
        <v>2.0280752928756054E-2</v>
      </c>
      <c r="CC7" s="13">
        <v>2.7658350981557164E-2</v>
      </c>
      <c r="CD7" s="13">
        <v>1.5802965330862339E-3</v>
      </c>
      <c r="CE7" s="13">
        <v>4.4060529575175082E-2</v>
      </c>
      <c r="CF7" s="13">
        <v>5.4937056082634134E-3</v>
      </c>
      <c r="CG7" s="13">
        <v>4.5962677946199015E-2</v>
      </c>
      <c r="CI7" s="26" cm="1">
        <f t="array" ref="CI7">MMULT($W7:$AP7,BN$55:BN$74)</f>
        <v>7.6437319635261315E-4</v>
      </c>
      <c r="CJ7" s="26" cm="1">
        <f t="array" ref="CJ7">MMULT($W7:$AP7,BO$55:BO$74)</f>
        <v>9.3085385458311644E-4</v>
      </c>
      <c r="CK7" s="26" cm="1">
        <f t="array" ref="CK7">MMULT($W7:$AP7,BP$55:BP$74)</f>
        <v>1.1452396778142652E-3</v>
      </c>
      <c r="CL7" s="26" cm="1">
        <f t="array" ref="CL7">MMULT($W7:$AP7,BQ$55:BQ$74)</f>
        <v>1.3660547160456713E-3</v>
      </c>
      <c r="CM7" s="26" cm="1">
        <f t="array" ref="CM7">MMULT($W7:$AP7,BR$55:BR$74)</f>
        <v>1.5876175066792671E-3</v>
      </c>
      <c r="CN7" s="26" cm="1">
        <f t="array" ref="CN7">MMULT($W7:$AP7,BS$55:BS$74)</f>
        <v>-5.2362554476643335E-4</v>
      </c>
    </row>
    <row r="8" spans="1:114" x14ac:dyDescent="0.25">
      <c r="A8" s="46">
        <v>45635</v>
      </c>
      <c r="B8" s="47">
        <v>2494.613525390625</v>
      </c>
      <c r="C8" s="47">
        <v>682.62286376953125</v>
      </c>
      <c r="D8" s="47">
        <v>1889.543701171875</v>
      </c>
      <c r="E8" s="47">
        <v>17338.18359375</v>
      </c>
      <c r="F8" s="47">
        <v>64.290000915527344</v>
      </c>
      <c r="G8" s="47">
        <v>922.53021240234375</v>
      </c>
      <c r="H8" s="47">
        <v>1312.175170898438</v>
      </c>
      <c r="I8" s="47">
        <v>1868.357299804688</v>
      </c>
      <c r="J8" s="47">
        <v>84.666000366210938</v>
      </c>
      <c r="K8" s="47">
        <v>3910.826416015625</v>
      </c>
      <c r="L8" s="47">
        <v>27.190000534057621</v>
      </c>
      <c r="M8" s="47">
        <v>6307.01416015625</v>
      </c>
      <c r="N8" s="47">
        <v>3026.931396484375</v>
      </c>
      <c r="O8" s="47">
        <v>246.47914123535159</v>
      </c>
      <c r="P8" s="47">
        <v>1289.997924804688</v>
      </c>
      <c r="Q8" s="47">
        <v>841.15985107421875</v>
      </c>
      <c r="R8" s="47">
        <v>88.709999084472656</v>
      </c>
      <c r="S8" s="47">
        <v>7273.7177734375</v>
      </c>
      <c r="T8" s="47">
        <v>4225.67236328125</v>
      </c>
      <c r="U8" s="47">
        <v>1075.626708984375</v>
      </c>
      <c r="W8" s="26">
        <f t="shared" si="23"/>
        <v>-4.2090893134837919E-3</v>
      </c>
      <c r="X8" s="26">
        <f t="shared" si="24"/>
        <v>2.6348529974175913E-3</v>
      </c>
      <c r="Y8" s="26">
        <f t="shared" si="25"/>
        <v>1.1227203989943611E-2</v>
      </c>
      <c r="Z8" s="26">
        <f t="shared" si="26"/>
        <v>-4.3137822313896639E-3</v>
      </c>
      <c r="AA8" s="26">
        <f t="shared" si="27"/>
        <v>4.6882204905692205E-3</v>
      </c>
      <c r="AB8" s="26">
        <f t="shared" si="28"/>
        <v>7.6246154843052794E-3</v>
      </c>
      <c r="AC8" s="26">
        <f t="shared" si="29"/>
        <v>-4.8542031016567894E-3</v>
      </c>
      <c r="AD8" s="26">
        <f t="shared" si="30"/>
        <v>6.5025078720209258E-4</v>
      </c>
      <c r="AE8" s="26">
        <f t="shared" si="31"/>
        <v>-2.1018633428456239E-4</v>
      </c>
      <c r="AF8" s="26">
        <f t="shared" si="32"/>
        <v>2.0844707477355642E-2</v>
      </c>
      <c r="AG8" s="26">
        <f t="shared" si="33"/>
        <v>-3.6765546328419024E-4</v>
      </c>
      <c r="AH8" s="26">
        <f t="shared" si="34"/>
        <v>1.5911608379028158E-3</v>
      </c>
      <c r="AI8" s="26">
        <f t="shared" si="35"/>
        <v>-7.0777769831538205E-3</v>
      </c>
      <c r="AJ8" s="26">
        <f t="shared" si="36"/>
        <v>-4.4221860736328982E-3</v>
      </c>
      <c r="AK8" s="26">
        <f t="shared" si="37"/>
        <v>-1.2504255253736713E-2</v>
      </c>
      <c r="AL8" s="26">
        <f t="shared" si="38"/>
        <v>-6.4841544264689892E-3</v>
      </c>
      <c r="AM8" s="26">
        <f t="shared" si="39"/>
        <v>2.4861704827003972E-3</v>
      </c>
      <c r="AN8" s="26">
        <f t="shared" si="40"/>
        <v>-5.4689090822906718E-3</v>
      </c>
      <c r="AO8" s="26">
        <f t="shared" si="41"/>
        <v>1.4958482284567361E-3</v>
      </c>
      <c r="AP8" s="26">
        <f t="shared" si="42"/>
        <v>-8.9629934049590011E-3</v>
      </c>
      <c r="AR8" s="45">
        <f t="shared" si="2"/>
        <v>-4.0119099197017411E-3</v>
      </c>
      <c r="AS8" s="45">
        <f t="shared" si="3"/>
        <v>9.8187550444946408E-4</v>
      </c>
      <c r="AT8" s="45">
        <f t="shared" si="4"/>
        <v>1.1471810906621877E-2</v>
      </c>
      <c r="AU8" s="45">
        <f t="shared" si="5"/>
        <v>-3.2800886264496764E-3</v>
      </c>
      <c r="AV8" s="45">
        <f t="shared" si="6"/>
        <v>2.5367276313990679E-3</v>
      </c>
      <c r="AW8" s="45">
        <f t="shared" si="7"/>
        <v>7.1743419201496439E-3</v>
      </c>
      <c r="AX8" s="45">
        <f t="shared" si="8"/>
        <v>-5.042052986635087E-3</v>
      </c>
      <c r="AY8" s="45">
        <f t="shared" si="9"/>
        <v>9.7700768343446354E-4</v>
      </c>
      <c r="AZ8" s="45">
        <f t="shared" si="10"/>
        <v>-4.4518503609789053E-4</v>
      </c>
      <c r="BA8" s="45">
        <f t="shared" si="11"/>
        <v>2.0381980587209452E-2</v>
      </c>
      <c r="BB8" s="45">
        <f t="shared" si="12"/>
        <v>-6.4299232736007893E-4</v>
      </c>
      <c r="BC8" s="45">
        <f t="shared" si="13"/>
        <v>1.4747594895488678E-3</v>
      </c>
      <c r="BD8" s="45">
        <f t="shared" si="14"/>
        <v>-7.9740766859007269E-3</v>
      </c>
      <c r="BE8" s="45">
        <f t="shared" si="15"/>
        <v>-4.3609628565323471E-3</v>
      </c>
      <c r="BF8" s="45">
        <f t="shared" si="16"/>
        <v>-1.3203478339269605E-2</v>
      </c>
      <c r="BG8" s="45">
        <f t="shared" si="17"/>
        <v>-7.1939895929859438E-3</v>
      </c>
      <c r="BH8" s="45">
        <f t="shared" si="18"/>
        <v>-1.1916417993408303E-3</v>
      </c>
      <c r="BI8" s="45">
        <f t="shared" si="19"/>
        <v>-4.7155827441800434E-3</v>
      </c>
      <c r="BJ8" s="45">
        <f t="shared" si="20"/>
        <v>2.3255763619612151E-3</v>
      </c>
      <c r="BK8" s="45">
        <f t="shared" si="21"/>
        <v>-1.0038074721978808E-2</v>
      </c>
      <c r="BM8" s="44" t="s">
        <v>4</v>
      </c>
      <c r="BN8" s="13">
        <v>-3.2511399472822337E-3</v>
      </c>
      <c r="BO8" s="13">
        <v>-1.6477218251474629E-3</v>
      </c>
      <c r="BP8" s="13">
        <v>2.5050976440662595E-3</v>
      </c>
      <c r="BQ8" s="13">
        <v>3.1999301877315292E-3</v>
      </c>
      <c r="BR8" s="13">
        <v>3.1605178134092769E-2</v>
      </c>
      <c r="BS8" s="13">
        <v>-7.216819067165694E-4</v>
      </c>
      <c r="BT8" s="13">
        <v>2.037323135464059E-3</v>
      </c>
      <c r="BU8" s="13">
        <v>-3.3718727029575382E-3</v>
      </c>
      <c r="BV8" s="13">
        <v>-1.0164367689751001E-4</v>
      </c>
      <c r="BW8" s="13">
        <v>-1.6228434746966851E-3</v>
      </c>
      <c r="BX8" s="13">
        <v>4.8458118305149225E-4</v>
      </c>
      <c r="BY8" s="13">
        <v>-1.7905464588328075E-4</v>
      </c>
      <c r="BZ8" s="13">
        <v>3.5960524382165561E-3</v>
      </c>
      <c r="CA8" s="13">
        <v>3.3063077258426101E-3</v>
      </c>
      <c r="CB8" s="13">
        <v>-1.7666887566880796E-3</v>
      </c>
      <c r="CC8" s="13">
        <v>-2.4562853545904038E-3</v>
      </c>
      <c r="CD8" s="13">
        <v>3.4145488191955953E-2</v>
      </c>
      <c r="CE8" s="13">
        <v>-3.8963670463588963E-3</v>
      </c>
      <c r="CF8" s="13">
        <v>-1.5700134332150286E-3</v>
      </c>
      <c r="CG8" s="13">
        <v>2.9726965214838426E-3</v>
      </c>
      <c r="CI8" s="26" cm="1">
        <f t="array" ref="CI8">MMULT($W8:$AP8,BN$55:BN$74)</f>
        <v>9.6899560269769237E-4</v>
      </c>
      <c r="CJ8" s="26" cm="1">
        <f t="array" ref="CJ8">MMULT($W8:$AP8,BO$55:BO$74)</f>
        <v>1.1355533491847097E-3</v>
      </c>
      <c r="CK8" s="26" cm="1">
        <f t="array" ref="CK8">MMULT($W8:$AP8,BP$55:BP$74)</f>
        <v>1.3571762521663333E-3</v>
      </c>
      <c r="CL8" s="26" cm="1">
        <f t="array" ref="CL8">MMULT($W8:$AP8,BQ$55:BQ$74)</f>
        <v>1.5851135030023936E-3</v>
      </c>
      <c r="CM8" s="26" cm="1">
        <f t="array" ref="CM8">MMULT($W8:$AP8,BR$55:BR$74)</f>
        <v>1.8138183444184363E-3</v>
      </c>
      <c r="CN8" s="26" cm="1">
        <f t="array" ref="CN8">MMULT($W8:$AP8,BS$55:BS$74)</f>
        <v>-2.8160804462438538E-4</v>
      </c>
    </row>
    <row r="9" spans="1:114" x14ac:dyDescent="0.25">
      <c r="A9" s="46">
        <v>45636</v>
      </c>
      <c r="B9" s="47">
        <v>2465.9775390625</v>
      </c>
      <c r="C9" s="47">
        <v>689.36627197265625</v>
      </c>
      <c r="D9" s="47">
        <v>1893.4619140625</v>
      </c>
      <c r="E9" s="47">
        <v>17506.259765625</v>
      </c>
      <c r="F9" s="47">
        <v>64.669998168945313</v>
      </c>
      <c r="G9" s="47">
        <v>921.59283447265625</v>
      </c>
      <c r="H9" s="47">
        <v>1320.2626953125</v>
      </c>
      <c r="I9" s="47">
        <v>1892.54150390625</v>
      </c>
      <c r="J9" s="47">
        <v>84.847297668457031</v>
      </c>
      <c r="K9" s="47">
        <v>3886.8994140625</v>
      </c>
      <c r="L9" s="47">
        <v>27.20999908447266</v>
      </c>
      <c r="M9" s="47">
        <v>6494.8212890625</v>
      </c>
      <c r="N9" s="47">
        <v>3042.45654296875</v>
      </c>
      <c r="O9" s="47">
        <v>244.57508850097659</v>
      </c>
      <c r="P9" s="47">
        <v>1279.73876953125</v>
      </c>
      <c r="Q9" s="47">
        <v>850.423828125</v>
      </c>
      <c r="R9" s="47">
        <v>90.110000610351563</v>
      </c>
      <c r="S9" s="47">
        <v>7320.34033203125</v>
      </c>
      <c r="T9" s="47">
        <v>4207.0693359375</v>
      </c>
      <c r="U9" s="47">
        <v>1069.939331054688</v>
      </c>
      <c r="W9" s="26">
        <f t="shared" si="23"/>
        <v>-1.1479127342437128E-2</v>
      </c>
      <c r="X9" s="26">
        <f t="shared" si="24"/>
        <v>9.8786732191872874E-3</v>
      </c>
      <c r="Y9" s="26">
        <f t="shared" si="25"/>
        <v>2.0736291455947624E-3</v>
      </c>
      <c r="Z9" s="26">
        <f t="shared" si="26"/>
        <v>9.6939896250485789E-3</v>
      </c>
      <c r="AA9" s="26">
        <f t="shared" si="27"/>
        <v>5.9106742573741614E-3</v>
      </c>
      <c r="AB9" s="26">
        <f t="shared" si="28"/>
        <v>-1.0160945593819541E-3</v>
      </c>
      <c r="AC9" s="26">
        <f t="shared" si="29"/>
        <v>6.1634487478714976E-3</v>
      </c>
      <c r="AD9" s="26">
        <f t="shared" si="30"/>
        <v>1.2944100201867268E-2</v>
      </c>
      <c r="AE9" s="26">
        <f t="shared" si="31"/>
        <v>2.1413235709956493E-3</v>
      </c>
      <c r="AF9" s="26">
        <f t="shared" si="32"/>
        <v>-6.1181447110869175E-3</v>
      </c>
      <c r="AG9" s="26">
        <f t="shared" si="33"/>
        <v>7.3551121817703904E-4</v>
      </c>
      <c r="AH9" s="26">
        <f t="shared" si="34"/>
        <v>2.9777502339014453E-2</v>
      </c>
      <c r="AI9" s="26">
        <f t="shared" si="35"/>
        <v>5.1290050717392073E-3</v>
      </c>
      <c r="AJ9" s="26">
        <f t="shared" si="36"/>
        <v>-7.7250055515119941E-3</v>
      </c>
      <c r="AK9" s="26">
        <f t="shared" si="37"/>
        <v>-7.9528463388739493E-3</v>
      </c>
      <c r="AL9" s="26">
        <f t="shared" si="38"/>
        <v>1.1013337166473788E-2</v>
      </c>
      <c r="AM9" s="26">
        <f t="shared" si="39"/>
        <v>1.5781778157226419E-2</v>
      </c>
      <c r="AN9" s="26">
        <f t="shared" si="40"/>
        <v>6.4097288410073349E-3</v>
      </c>
      <c r="AO9" s="26">
        <f t="shared" si="41"/>
        <v>-4.4023828031250108E-3</v>
      </c>
      <c r="AP9" s="26">
        <f t="shared" si="42"/>
        <v>-5.2875015859890316E-3</v>
      </c>
      <c r="AR9" s="45">
        <f t="shared" si="2"/>
        <v>-1.1281947948655077E-2</v>
      </c>
      <c r="AS9" s="45">
        <f t="shared" si="3"/>
        <v>8.2256957262191593E-3</v>
      </c>
      <c r="AT9" s="45">
        <f t="shared" si="4"/>
        <v>2.3182360622730287E-3</v>
      </c>
      <c r="AU9" s="45">
        <f t="shared" si="5"/>
        <v>1.0727683229988566E-2</v>
      </c>
      <c r="AV9" s="45">
        <f t="shared" si="6"/>
        <v>3.7591813982040087E-3</v>
      </c>
      <c r="AW9" s="45">
        <f t="shared" si="7"/>
        <v>-1.4663681235375897E-3</v>
      </c>
      <c r="AX9" s="45">
        <f t="shared" si="8"/>
        <v>5.9755988628932E-3</v>
      </c>
      <c r="AY9" s="45">
        <f t="shared" si="9"/>
        <v>1.3270857098099638E-2</v>
      </c>
      <c r="AZ9" s="45">
        <f t="shared" si="10"/>
        <v>1.9063248691823212E-3</v>
      </c>
      <c r="BA9" s="45">
        <f t="shared" si="11"/>
        <v>-6.5808716012331087E-3</v>
      </c>
      <c r="BB9" s="45">
        <f t="shared" si="12"/>
        <v>4.601743541011503E-4</v>
      </c>
      <c r="BC9" s="45">
        <f t="shared" si="13"/>
        <v>2.9661100990660504E-2</v>
      </c>
      <c r="BD9" s="45">
        <f t="shared" si="14"/>
        <v>4.2327053689923009E-3</v>
      </c>
      <c r="BE9" s="45">
        <f t="shared" si="15"/>
        <v>-7.663782334411443E-3</v>
      </c>
      <c r="BF9" s="45">
        <f t="shared" si="16"/>
        <v>-8.6520694244068413E-3</v>
      </c>
      <c r="BG9" s="45">
        <f t="shared" si="17"/>
        <v>1.0303501999956832E-2</v>
      </c>
      <c r="BH9" s="45">
        <f t="shared" si="18"/>
        <v>1.2103965875185191E-2</v>
      </c>
      <c r="BI9" s="45">
        <f t="shared" si="19"/>
        <v>7.1630551791179633E-3</v>
      </c>
      <c r="BJ9" s="45">
        <f t="shared" si="20"/>
        <v>-3.5726546696205315E-3</v>
      </c>
      <c r="BK9" s="45">
        <f t="shared" si="21"/>
        <v>-6.3625829030088373E-3</v>
      </c>
      <c r="BM9" s="44" t="s">
        <v>5</v>
      </c>
      <c r="BN9" s="13">
        <v>2.0017905843223455E-2</v>
      </c>
      <c r="BO9" s="13">
        <v>1.6762113855024449E-2</v>
      </c>
      <c r="BP9" s="13">
        <v>1.8339406312336638E-2</v>
      </c>
      <c r="BQ9" s="13">
        <v>1.9560495401110611E-2</v>
      </c>
      <c r="BR9" s="13">
        <v>-7.216819067165694E-4</v>
      </c>
      <c r="BS9" s="13">
        <v>2.5444137798649836E-2</v>
      </c>
      <c r="BT9" s="13">
        <v>1.5180151195039319E-2</v>
      </c>
      <c r="BU9" s="13">
        <v>1.0161654631682445E-2</v>
      </c>
      <c r="BV9" s="13">
        <v>-1.072317083416874E-3</v>
      </c>
      <c r="BW9" s="13">
        <v>1.3988525273111953E-2</v>
      </c>
      <c r="BX9" s="13">
        <v>4.9128135287099261E-4</v>
      </c>
      <c r="BY9" s="13">
        <v>8.9117006421061355E-3</v>
      </c>
      <c r="BZ9" s="13">
        <v>1.2917870156319436E-2</v>
      </c>
      <c r="CA9" s="13">
        <v>7.965837836040178E-3</v>
      </c>
      <c r="CB9" s="13">
        <v>1.3964245682190072E-2</v>
      </c>
      <c r="CC9" s="13">
        <v>1.1407534315351074E-2</v>
      </c>
      <c r="CD9" s="13">
        <v>-1.1242367020381685E-3</v>
      </c>
      <c r="CE9" s="13">
        <v>1.5133816811531036E-2</v>
      </c>
      <c r="CF9" s="13">
        <v>6.7120731849243734E-3</v>
      </c>
      <c r="CG9" s="13">
        <v>1.3689184924170466E-2</v>
      </c>
      <c r="CI9" s="26" cm="1">
        <f t="array" ref="CI9">MMULT($W9:$AP9,BN$55:BN$74)</f>
        <v>2.2458493430119859E-3</v>
      </c>
      <c r="CJ9" s="26" cm="1">
        <f t="array" ref="CJ9">MMULT($W9:$AP9,BO$55:BO$74)</f>
        <v>2.441450814134116E-3</v>
      </c>
      <c r="CK9" s="26" cm="1">
        <f t="array" ref="CK9">MMULT($W9:$AP9,BP$55:BP$74)</f>
        <v>2.677488036912565E-3</v>
      </c>
      <c r="CL9" s="26" cm="1">
        <f t="array" ref="CL9">MMULT($W9:$AP9,BQ$55:BQ$74)</f>
        <v>2.9152522874838845E-3</v>
      </c>
      <c r="CM9" s="26" cm="1">
        <f t="array" ref="CM9">MMULT($W9:$AP9,BR$55:BR$74)</f>
        <v>3.1528214982050862E-3</v>
      </c>
      <c r="CN9" s="26" cm="1">
        <f t="array" ref="CN9">MMULT($W9:$AP9,BS$55:BS$74)</f>
        <v>3.6835799334585737E-3</v>
      </c>
      <c r="CP9" s="25" t="s">
        <v>66</v>
      </c>
    </row>
    <row r="10" spans="1:114" x14ac:dyDescent="0.25">
      <c r="A10" s="46">
        <v>45637</v>
      </c>
      <c r="B10" s="47">
        <v>2456.032470703125</v>
      </c>
      <c r="C10" s="47">
        <v>707.1466064453125</v>
      </c>
      <c r="D10" s="47">
        <v>1914.738403320312</v>
      </c>
      <c r="E10" s="47">
        <v>17520.75390625</v>
      </c>
      <c r="F10" s="47">
        <v>65.040000915527344</v>
      </c>
      <c r="G10" s="47">
        <v>919.12615966796875</v>
      </c>
      <c r="H10" s="47">
        <v>1317.335327148438</v>
      </c>
      <c r="I10" s="47">
        <v>1917.405639648438</v>
      </c>
      <c r="J10" s="47">
        <v>84.874000549316406</v>
      </c>
      <c r="K10" s="47">
        <v>3880.55859375</v>
      </c>
      <c r="L10" s="47">
        <v>27.20999908447266</v>
      </c>
      <c r="M10" s="47">
        <v>6513.87353515625</v>
      </c>
      <c r="N10" s="47">
        <v>3047.565673828125</v>
      </c>
      <c r="O10" s="47">
        <v>244.28948974609381</v>
      </c>
      <c r="P10" s="47">
        <v>1273.115234375</v>
      </c>
      <c r="Q10" s="47">
        <v>844.63995361328125</v>
      </c>
      <c r="R10" s="47">
        <v>90.050003051757813</v>
      </c>
      <c r="S10" s="47">
        <v>7268.0322265625</v>
      </c>
      <c r="T10" s="47">
        <v>4202.22900390625</v>
      </c>
      <c r="U10" s="47">
        <v>1075.726440429688</v>
      </c>
      <c r="W10" s="26">
        <f t="shared" si="23"/>
        <v>-4.0329111688324031E-3</v>
      </c>
      <c r="X10" s="26">
        <f t="shared" si="24"/>
        <v>2.5792289520891309E-2</v>
      </c>
      <c r="Y10" s="26">
        <f t="shared" si="25"/>
        <v>1.1236819235599235E-2</v>
      </c>
      <c r="Z10" s="26">
        <f t="shared" si="26"/>
        <v>8.2794045210390704E-4</v>
      </c>
      <c r="AA10" s="26">
        <f t="shared" si="27"/>
        <v>5.7213972020754974E-3</v>
      </c>
      <c r="AB10" s="26">
        <f t="shared" si="28"/>
        <v>-2.6765342702549915E-3</v>
      </c>
      <c r="AC10" s="26">
        <f t="shared" si="29"/>
        <v>-2.2172618937545234E-3</v>
      </c>
      <c r="AD10" s="26">
        <f t="shared" si="30"/>
        <v>1.313796061585323E-2</v>
      </c>
      <c r="AE10" s="26">
        <f t="shared" si="31"/>
        <v>3.1471692785923702E-4</v>
      </c>
      <c r="AF10" s="26">
        <f t="shared" si="32"/>
        <v>-1.6313312069665103E-3</v>
      </c>
      <c r="AG10" s="26">
        <f t="shared" si="33"/>
        <v>0</v>
      </c>
      <c r="AH10" s="26">
        <f t="shared" si="34"/>
        <v>2.9334519374435491E-3</v>
      </c>
      <c r="AI10" s="26">
        <f t="shared" si="35"/>
        <v>1.6792781711812532E-3</v>
      </c>
      <c r="AJ10" s="26">
        <f t="shared" si="36"/>
        <v>-1.1677344435741404E-3</v>
      </c>
      <c r="AK10" s="26">
        <f t="shared" si="37"/>
        <v>-5.1756931289001322E-3</v>
      </c>
      <c r="AL10" s="26">
        <f t="shared" si="38"/>
        <v>-6.8011670421687714E-3</v>
      </c>
      <c r="AM10" s="26">
        <f t="shared" si="39"/>
        <v>-6.6582574838932652E-4</v>
      </c>
      <c r="AN10" s="26">
        <f t="shared" si="40"/>
        <v>-7.1455838248213705E-3</v>
      </c>
      <c r="AO10" s="26">
        <f t="shared" si="41"/>
        <v>-1.1505234748339093E-3</v>
      </c>
      <c r="AP10" s="26">
        <f t="shared" si="42"/>
        <v>5.4088201144034797E-3</v>
      </c>
      <c r="AR10" s="45">
        <f t="shared" si="2"/>
        <v>-3.8357317750503522E-3</v>
      </c>
      <c r="AS10" s="45">
        <f t="shared" si="3"/>
        <v>2.4139312027923181E-2</v>
      </c>
      <c r="AT10" s="45">
        <f t="shared" si="4"/>
        <v>1.1481426152277501E-2</v>
      </c>
      <c r="AU10" s="45">
        <f t="shared" si="5"/>
        <v>1.8616340570438944E-3</v>
      </c>
      <c r="AV10" s="45">
        <f t="shared" si="6"/>
        <v>3.5699043429053448E-3</v>
      </c>
      <c r="AW10" s="45">
        <f t="shared" si="7"/>
        <v>-3.1268078344106271E-3</v>
      </c>
      <c r="AX10" s="45">
        <f t="shared" si="8"/>
        <v>-2.405111778732821E-3</v>
      </c>
      <c r="AY10" s="45">
        <f t="shared" si="9"/>
        <v>1.3464717512085601E-2</v>
      </c>
      <c r="AZ10" s="45">
        <f t="shared" si="10"/>
        <v>7.9718226045908877E-5</v>
      </c>
      <c r="BA10" s="45">
        <f t="shared" si="11"/>
        <v>-2.0940580971127013E-3</v>
      </c>
      <c r="BB10" s="45">
        <f t="shared" si="12"/>
        <v>-2.7533686407588874E-4</v>
      </c>
      <c r="BC10" s="45">
        <f t="shared" si="13"/>
        <v>2.8170505890896011E-3</v>
      </c>
      <c r="BD10" s="45">
        <f t="shared" si="14"/>
        <v>7.8297846843434669E-4</v>
      </c>
      <c r="BE10" s="45">
        <f t="shared" si="15"/>
        <v>-1.1065112264735898E-3</v>
      </c>
      <c r="BF10" s="45">
        <f t="shared" si="16"/>
        <v>-5.8749162144330243E-3</v>
      </c>
      <c r="BG10" s="45">
        <f t="shared" si="17"/>
        <v>-7.5110022086857259E-3</v>
      </c>
      <c r="BH10" s="45">
        <f t="shared" si="18"/>
        <v>-4.3436380304305543E-3</v>
      </c>
      <c r="BI10" s="45">
        <f t="shared" si="19"/>
        <v>-6.3922574867107422E-3</v>
      </c>
      <c r="BJ10" s="45">
        <f t="shared" si="20"/>
        <v>-3.2079534132943024E-4</v>
      </c>
      <c r="BK10" s="45">
        <f t="shared" si="21"/>
        <v>4.333738797383674E-3</v>
      </c>
      <c r="BM10" s="44" t="s">
        <v>6</v>
      </c>
      <c r="BN10" s="13">
        <v>1.7736293297426108E-2</v>
      </c>
      <c r="BO10" s="13">
        <v>1.5375938189744101E-2</v>
      </c>
      <c r="BP10" s="13">
        <v>1.9981406618189378E-2</v>
      </c>
      <c r="BQ10" s="13">
        <v>2.3587959410328149E-2</v>
      </c>
      <c r="BR10" s="13">
        <v>2.037323135464059E-3</v>
      </c>
      <c r="BS10" s="13">
        <v>1.5180151195039319E-2</v>
      </c>
      <c r="BT10" s="13">
        <v>2.7409438369948996E-2</v>
      </c>
      <c r="BU10" s="13">
        <v>1.2152191430295662E-2</v>
      </c>
      <c r="BV10" s="13">
        <v>-1.4073814405852348E-3</v>
      </c>
      <c r="BW10" s="13">
        <v>1.2651084217099812E-2</v>
      </c>
      <c r="BX10" s="13">
        <v>5.6294198016437888E-4</v>
      </c>
      <c r="BY10" s="13">
        <v>8.7635590900084336E-3</v>
      </c>
      <c r="BZ10" s="13">
        <v>1.8233304304129866E-2</v>
      </c>
      <c r="CA10" s="13">
        <v>7.9696095311513112E-3</v>
      </c>
      <c r="CB10" s="13">
        <v>1.1133286246981199E-2</v>
      </c>
      <c r="CC10" s="13">
        <v>9.5557064641775512E-3</v>
      </c>
      <c r="CD10" s="13">
        <v>6.0675280604539994E-3</v>
      </c>
      <c r="CE10" s="13">
        <v>1.4215962299957226E-2</v>
      </c>
      <c r="CF10" s="13">
        <v>6.6710393662099869E-3</v>
      </c>
      <c r="CG10" s="13">
        <v>1.3448953676159945E-2</v>
      </c>
      <c r="CI10" s="26" cm="1">
        <f t="array" ref="CI10">MMULT($W10:$AP10,BN$55:BN$74)</f>
        <v>1.9021540880592607E-3</v>
      </c>
      <c r="CJ10" s="26" cm="1">
        <f t="array" ref="CJ10">MMULT($W10:$AP10,BO$55:BO$74)</f>
        <v>2.2267931097283817E-3</v>
      </c>
      <c r="CK10" s="26" cm="1">
        <f t="array" ref="CK10">MMULT($W10:$AP10,BP$55:BP$74)</f>
        <v>2.5334322718191795E-3</v>
      </c>
      <c r="CL10" s="26" cm="1">
        <f t="array" ref="CL10">MMULT($W10:$AP10,BQ$55:BQ$74)</f>
        <v>2.8437718525836523E-3</v>
      </c>
      <c r="CM10" s="26" cm="1">
        <f t="array" ref="CM10">MMULT($W10:$AP10,BR$55:BR$74)</f>
        <v>3.1538396489858784E-3</v>
      </c>
      <c r="CN10" s="26" cm="1">
        <f t="array" ref="CN10">MMULT($W10:$AP10,BS$55:BS$74)</f>
        <v>1.7194053987457313E-3</v>
      </c>
      <c r="CP10" s="6" t="s">
        <v>29</v>
      </c>
      <c r="CQ10" s="6" t="s">
        <v>39</v>
      </c>
    </row>
    <row r="11" spans="1:114" x14ac:dyDescent="0.25">
      <c r="A11" s="46">
        <v>45638</v>
      </c>
      <c r="B11" s="47">
        <v>2502.859375</v>
      </c>
      <c r="C11" s="47">
        <v>708.21002197265625</v>
      </c>
      <c r="D11" s="47">
        <v>1932.24560546875</v>
      </c>
      <c r="E11" s="47">
        <v>17689.4765625</v>
      </c>
      <c r="F11" s="47">
        <v>65.489997863769531</v>
      </c>
      <c r="G11" s="47">
        <v>917.22686767578125</v>
      </c>
      <c r="H11" s="47">
        <v>1319.071899414062</v>
      </c>
      <c r="I11" s="47">
        <v>1929.886352539062</v>
      </c>
      <c r="J11" s="47">
        <v>84.857101440429688</v>
      </c>
      <c r="K11" s="47">
        <v>3824.23388671875</v>
      </c>
      <c r="L11" s="47">
        <v>27.180000305175781</v>
      </c>
      <c r="M11" s="47">
        <v>6582.03662109375</v>
      </c>
      <c r="N11" s="47">
        <v>3043.002197265625</v>
      </c>
      <c r="O11" s="47">
        <v>241.86183166503909</v>
      </c>
      <c r="P11" s="47">
        <v>1257.876220703125</v>
      </c>
      <c r="Q11" s="47">
        <v>836.8955078125</v>
      </c>
      <c r="R11" s="47">
        <v>91.269996643066406</v>
      </c>
      <c r="S11" s="47">
        <v>7237.82421875</v>
      </c>
      <c r="T11" s="47">
        <v>4228.330078125</v>
      </c>
      <c r="U11" s="47">
        <v>1061.558349609375</v>
      </c>
      <c r="W11" s="26">
        <f t="shared" si="23"/>
        <v>1.9066077039066657E-2</v>
      </c>
      <c r="X11" s="26">
        <f t="shared" si="24"/>
        <v>1.5038119643808114E-3</v>
      </c>
      <c r="Y11" s="26">
        <f t="shared" si="25"/>
        <v>9.1433911379638303E-3</v>
      </c>
      <c r="Z11" s="26">
        <f t="shared" si="26"/>
        <v>9.6298742139065887E-3</v>
      </c>
      <c r="AA11" s="26">
        <f t="shared" si="27"/>
        <v>6.9187721695550802E-3</v>
      </c>
      <c r="AB11" s="26">
        <f t="shared" si="28"/>
        <v>-2.0664105489866733E-3</v>
      </c>
      <c r="AC11" s="26">
        <f t="shared" si="29"/>
        <v>1.3182461821494996E-3</v>
      </c>
      <c r="AD11" s="26">
        <f t="shared" si="30"/>
        <v>6.5091666742528543E-3</v>
      </c>
      <c r="AE11" s="26">
        <f t="shared" si="31"/>
        <v>-1.9910819305494443E-4</v>
      </c>
      <c r="AF11" s="26">
        <f t="shared" si="32"/>
        <v>-1.4514587441603426E-2</v>
      </c>
      <c r="AG11" s="26">
        <f t="shared" si="33"/>
        <v>-1.1024910072120254E-3</v>
      </c>
      <c r="AH11" s="26">
        <f t="shared" si="34"/>
        <v>1.0464293721641151E-2</v>
      </c>
      <c r="AI11" s="26">
        <f t="shared" si="35"/>
        <v>-1.4974169717457478E-3</v>
      </c>
      <c r="AJ11" s="26">
        <f t="shared" si="36"/>
        <v>-9.9376280313080243E-3</v>
      </c>
      <c r="AK11" s="26">
        <f t="shared" si="37"/>
        <v>-1.1969862004955242E-2</v>
      </c>
      <c r="AL11" s="26">
        <f t="shared" si="38"/>
        <v>-9.1689314099473052E-3</v>
      </c>
      <c r="AM11" s="26">
        <f t="shared" si="39"/>
        <v>1.3547957245569233E-2</v>
      </c>
      <c r="AN11" s="26">
        <f t="shared" si="40"/>
        <v>-4.156284241847291E-3</v>
      </c>
      <c r="AO11" s="26">
        <f t="shared" si="41"/>
        <v>6.2112450783827636E-3</v>
      </c>
      <c r="AP11" s="26">
        <f t="shared" si="42"/>
        <v>-1.3170719141804914E-2</v>
      </c>
      <c r="AR11" s="45">
        <f t="shared" si="2"/>
        <v>1.9263256432848708E-2</v>
      </c>
      <c r="AS11" s="45">
        <f t="shared" si="3"/>
        <v>-1.4916552858731578E-4</v>
      </c>
      <c r="AT11" s="45">
        <f t="shared" si="4"/>
        <v>9.3879980546420962E-3</v>
      </c>
      <c r="AU11" s="45">
        <f t="shared" si="5"/>
        <v>1.0663567818846576E-2</v>
      </c>
      <c r="AV11" s="45">
        <f t="shared" si="6"/>
        <v>4.7672793103849271E-3</v>
      </c>
      <c r="AW11" s="45">
        <f t="shared" si="7"/>
        <v>-2.5166841131423088E-3</v>
      </c>
      <c r="AX11" s="45">
        <f t="shared" si="8"/>
        <v>1.1303962971712022E-3</v>
      </c>
      <c r="AY11" s="45">
        <f t="shared" si="9"/>
        <v>6.8359235704852257E-3</v>
      </c>
      <c r="AZ11" s="45">
        <f t="shared" si="10"/>
        <v>-4.3410689486827255E-4</v>
      </c>
      <c r="BA11" s="45">
        <f t="shared" si="11"/>
        <v>-1.4977314331749618E-2</v>
      </c>
      <c r="BB11" s="45">
        <f t="shared" si="12"/>
        <v>-1.3778278712879141E-3</v>
      </c>
      <c r="BC11" s="45">
        <f t="shared" si="13"/>
        <v>1.0347892373287202E-2</v>
      </c>
      <c r="BD11" s="45">
        <f t="shared" si="14"/>
        <v>-2.3937166744926542E-3</v>
      </c>
      <c r="BE11" s="45">
        <f t="shared" si="15"/>
        <v>-9.8764048142074741E-3</v>
      </c>
      <c r="BF11" s="45">
        <f t="shared" si="16"/>
        <v>-1.2669085090488134E-2</v>
      </c>
      <c r="BG11" s="45">
        <f t="shared" si="17"/>
        <v>-9.8787665764642606E-3</v>
      </c>
      <c r="BH11" s="45">
        <f t="shared" si="18"/>
        <v>9.8701449635280047E-3</v>
      </c>
      <c r="BI11" s="45">
        <f t="shared" si="19"/>
        <v>-3.4029579037366626E-3</v>
      </c>
      <c r="BJ11" s="45">
        <f t="shared" si="20"/>
        <v>7.0409732118872428E-3</v>
      </c>
      <c r="BK11" s="45">
        <f t="shared" si="21"/>
        <v>-1.4245800458824721E-2</v>
      </c>
      <c r="BM11" s="44" t="s">
        <v>7</v>
      </c>
      <c r="BN11" s="13">
        <v>1.98849270574737E-2</v>
      </c>
      <c r="BO11" s="13">
        <v>1.7051067441903524E-2</v>
      </c>
      <c r="BP11" s="13">
        <v>2.329002639511777E-2</v>
      </c>
      <c r="BQ11" s="13">
        <v>9.6027323577237058E-3</v>
      </c>
      <c r="BR11" s="13">
        <v>-3.3718727029575382E-3</v>
      </c>
      <c r="BS11" s="13">
        <v>1.0161654631682445E-2</v>
      </c>
      <c r="BT11" s="13">
        <v>1.2152191430295662E-2</v>
      </c>
      <c r="BU11" s="13">
        <v>6.3506450532083272E-2</v>
      </c>
      <c r="BV11" s="13">
        <v>-8.8681101156011012E-4</v>
      </c>
      <c r="BW11" s="13">
        <v>1.792076164087145E-2</v>
      </c>
      <c r="BX11" s="13">
        <v>-3.2156821586162637E-4</v>
      </c>
      <c r="BY11" s="13">
        <v>4.6094473937626987E-2</v>
      </c>
      <c r="BZ11" s="13">
        <v>2.3578027571978449E-2</v>
      </c>
      <c r="CA11" s="13">
        <v>1.6917936944349503E-2</v>
      </c>
      <c r="CB11" s="13">
        <v>1.3800939578361258E-2</v>
      </c>
      <c r="CC11" s="13">
        <v>1.0523283729163467E-2</v>
      </c>
      <c r="CD11" s="13">
        <v>8.2586369040612839E-3</v>
      </c>
      <c r="CE11" s="13">
        <v>3.2497319620659777E-2</v>
      </c>
      <c r="CF11" s="13">
        <v>3.7167611234286135E-2</v>
      </c>
      <c r="CG11" s="13">
        <v>1.6596676539991865E-2</v>
      </c>
      <c r="CI11" s="26" cm="1">
        <f t="array" ref="CI11">MMULT($W11:$AP11,BN$55:BN$74)</f>
        <v>1.0078204587493386E-3</v>
      </c>
      <c r="CJ11" s="26" cm="1">
        <f t="array" ref="CJ11">MMULT($W11:$AP11,BO$55:BO$74)</f>
        <v>1.2840292874276744E-3</v>
      </c>
      <c r="CK11" s="26" cm="1">
        <f t="array" ref="CK11">MMULT($W11:$AP11,BP$55:BP$74)</f>
        <v>1.6462031993366498E-3</v>
      </c>
      <c r="CL11" s="26" cm="1">
        <f t="array" ref="CL11">MMULT($W11:$AP11,BQ$55:BQ$74)</f>
        <v>1.9959535977804176E-3</v>
      </c>
      <c r="CM11" s="26" cm="1">
        <f t="array" ref="CM11">MMULT($W11:$AP11,BR$55:BR$74)</f>
        <v>2.3464582878607839E-3</v>
      </c>
      <c r="CN11" s="26" cm="1">
        <f t="array" ref="CN11">MMULT($W11:$AP11,BS$55:BS$74)</f>
        <v>8.2646982172014302E-4</v>
      </c>
      <c r="CQ11" s="14" t="s">
        <v>67</v>
      </c>
      <c r="CR11" s="14" t="s">
        <v>72</v>
      </c>
      <c r="CS11" s="14" t="s">
        <v>69</v>
      </c>
      <c r="CT11" s="14" t="s">
        <v>70</v>
      </c>
      <c r="CU11" s="14" t="s">
        <v>71</v>
      </c>
      <c r="CV11" s="14" t="s">
        <v>74</v>
      </c>
    </row>
    <row r="12" spans="1:114" x14ac:dyDescent="0.25">
      <c r="A12" s="46">
        <v>45639</v>
      </c>
      <c r="B12" s="47">
        <v>2526.297607421875</v>
      </c>
      <c r="C12" s="47">
        <v>713.87506103515625</v>
      </c>
      <c r="D12" s="47">
        <v>1927.781982421875</v>
      </c>
      <c r="E12" s="47">
        <v>17946.4140625</v>
      </c>
      <c r="F12" s="47">
        <v>64.610000610351563</v>
      </c>
      <c r="G12" s="47">
        <v>923.39349365234375</v>
      </c>
      <c r="H12" s="47">
        <v>1334.602172851562</v>
      </c>
      <c r="I12" s="47">
        <v>1942.22119140625</v>
      </c>
      <c r="J12" s="47">
        <v>84.839202880859375</v>
      </c>
      <c r="K12" s="47">
        <v>3851.08349609375</v>
      </c>
      <c r="L12" s="47">
        <v>27.190000534057621</v>
      </c>
      <c r="M12" s="47">
        <v>6628.23583984375</v>
      </c>
      <c r="N12" s="47">
        <v>3056.841064453125</v>
      </c>
      <c r="O12" s="47">
        <v>242.05223083496091</v>
      </c>
      <c r="P12" s="47">
        <v>1267.78662109375</v>
      </c>
      <c r="Q12" s="47">
        <v>844.5909423828125</v>
      </c>
      <c r="R12" s="47">
        <v>87.25</v>
      </c>
      <c r="S12" s="47">
        <v>7282.02392578125</v>
      </c>
      <c r="T12" s="47">
        <v>4246.31591796875</v>
      </c>
      <c r="U12" s="47">
        <v>1038.959228515625</v>
      </c>
      <c r="W12" s="26">
        <f t="shared" si="23"/>
        <v>9.3645822278269238E-3</v>
      </c>
      <c r="X12" s="26">
        <f t="shared" si="24"/>
        <v>7.9990947413036261E-3</v>
      </c>
      <c r="Y12" s="26">
        <f t="shared" si="25"/>
        <v>-2.3100702282576311E-3</v>
      </c>
      <c r="Z12" s="26">
        <f t="shared" si="26"/>
        <v>1.4524878624429338E-2</v>
      </c>
      <c r="AA12" s="26">
        <f t="shared" si="27"/>
        <v>-1.343712447889393E-2</v>
      </c>
      <c r="AB12" s="26">
        <f t="shared" si="28"/>
        <v>6.7231196488917741E-3</v>
      </c>
      <c r="AC12" s="26">
        <f t="shared" si="29"/>
        <v>1.1773636785378129E-2</v>
      </c>
      <c r="AD12" s="26">
        <f t="shared" si="30"/>
        <v>6.3914845819597506E-3</v>
      </c>
      <c r="AE12" s="26">
        <f t="shared" si="31"/>
        <v>-2.1092588912994419E-4</v>
      </c>
      <c r="AF12" s="26">
        <f t="shared" si="32"/>
        <v>7.0209119448071643E-3</v>
      </c>
      <c r="AG12" s="26">
        <f t="shared" si="33"/>
        <v>3.679260032949737E-4</v>
      </c>
      <c r="AH12" s="26">
        <f t="shared" si="34"/>
        <v>7.0189853702641641E-3</v>
      </c>
      <c r="AI12" s="26">
        <f t="shared" si="35"/>
        <v>4.5477677275209665E-3</v>
      </c>
      <c r="AJ12" s="26">
        <f t="shared" si="36"/>
        <v>7.8722288924656394E-4</v>
      </c>
      <c r="AK12" s="26">
        <f t="shared" si="37"/>
        <v>7.8786769536714069E-3</v>
      </c>
      <c r="AL12" s="26">
        <f t="shared" si="38"/>
        <v>9.1952155298658904E-3</v>
      </c>
      <c r="AM12" s="26">
        <f t="shared" si="39"/>
        <v>-4.4045105630797644E-2</v>
      </c>
      <c r="AN12" s="26">
        <f t="shared" si="40"/>
        <v>6.1067671299267143E-3</v>
      </c>
      <c r="AO12" s="26">
        <f t="shared" si="41"/>
        <v>4.2536508530397407E-3</v>
      </c>
      <c r="AP12" s="26">
        <f t="shared" si="42"/>
        <v>-2.1288628271885261E-2</v>
      </c>
      <c r="AR12" s="45">
        <f t="shared" si="2"/>
        <v>9.5617616216089746E-3</v>
      </c>
      <c r="AS12" s="45">
        <f t="shared" si="3"/>
        <v>6.3461172483354989E-3</v>
      </c>
      <c r="AT12" s="45">
        <f t="shared" si="4"/>
        <v>-2.0654633115793648E-3</v>
      </c>
      <c r="AU12" s="45">
        <f t="shared" si="5"/>
        <v>1.5558572229369325E-2</v>
      </c>
      <c r="AV12" s="45">
        <f t="shared" si="6"/>
        <v>-1.5588617338064083E-2</v>
      </c>
      <c r="AW12" s="45">
        <f t="shared" si="7"/>
        <v>6.2728460847361386E-3</v>
      </c>
      <c r="AX12" s="45">
        <f t="shared" si="8"/>
        <v>1.1585786900399832E-2</v>
      </c>
      <c r="AY12" s="45">
        <f t="shared" si="9"/>
        <v>6.718241478192122E-3</v>
      </c>
      <c r="AZ12" s="45">
        <f t="shared" si="10"/>
        <v>-4.4592459094327234E-4</v>
      </c>
      <c r="BA12" s="45">
        <f t="shared" si="11"/>
        <v>6.558185054660973E-3</v>
      </c>
      <c r="BB12" s="45">
        <f t="shared" si="12"/>
        <v>9.2589139219084954E-5</v>
      </c>
      <c r="BC12" s="45">
        <f t="shared" si="13"/>
        <v>6.9025840219102165E-3</v>
      </c>
      <c r="BD12" s="45">
        <f t="shared" si="14"/>
        <v>3.6514680247740601E-3</v>
      </c>
      <c r="BE12" s="45">
        <f t="shared" si="15"/>
        <v>8.4844610634711459E-4</v>
      </c>
      <c r="BF12" s="45">
        <f t="shared" si="16"/>
        <v>7.1794538681385148E-3</v>
      </c>
      <c r="BG12" s="45">
        <f t="shared" si="17"/>
        <v>8.485380363348935E-3</v>
      </c>
      <c r="BH12" s="45">
        <f t="shared" si="18"/>
        <v>-4.7722917912838871E-2</v>
      </c>
      <c r="BI12" s="45">
        <f t="shared" si="19"/>
        <v>6.8600934680373427E-3</v>
      </c>
      <c r="BJ12" s="45">
        <f t="shared" si="20"/>
        <v>5.08337898654422E-3</v>
      </c>
      <c r="BK12" s="45">
        <f t="shared" si="21"/>
        <v>-2.2363709588905066E-2</v>
      </c>
      <c r="BM12" s="44" t="s">
        <v>8</v>
      </c>
      <c r="BN12" s="13">
        <v>-6.6858190984763692E-4</v>
      </c>
      <c r="BO12" s="13">
        <v>-5.0545714212416341E-4</v>
      </c>
      <c r="BP12" s="13">
        <v>-1.7769075495550233E-3</v>
      </c>
      <c r="BQ12" s="13">
        <v>4.9390697713354302E-5</v>
      </c>
      <c r="BR12" s="13">
        <v>-1.0164367689751001E-4</v>
      </c>
      <c r="BS12" s="13">
        <v>-1.072317083416874E-3</v>
      </c>
      <c r="BT12" s="13">
        <v>-1.4073814405852348E-3</v>
      </c>
      <c r="BU12" s="13">
        <v>-8.8681101156011012E-4</v>
      </c>
      <c r="BV12" s="13">
        <v>2.4626253064531723E-3</v>
      </c>
      <c r="BW12" s="13">
        <v>2.9707145768584711E-4</v>
      </c>
      <c r="BX12" s="13">
        <v>-1.4836416394837018E-4</v>
      </c>
      <c r="BY12" s="13">
        <v>-7.0950577492821023E-5</v>
      </c>
      <c r="BZ12" s="13">
        <v>-5.2953583873934797E-4</v>
      </c>
      <c r="CA12" s="13">
        <v>5.6299313420702399E-4</v>
      </c>
      <c r="CB12" s="13">
        <v>-9.8741400535673073E-4</v>
      </c>
      <c r="CC12" s="13">
        <v>-7.4662369022739561E-4</v>
      </c>
      <c r="CD12" s="13">
        <v>6.6972092897394904E-4</v>
      </c>
      <c r="CE12" s="13">
        <v>-9.0345161856375056E-4</v>
      </c>
      <c r="CF12" s="13">
        <v>-1.0251069274385708E-3</v>
      </c>
      <c r="CG12" s="13">
        <v>-2.8997011909608083E-4</v>
      </c>
      <c r="CI12" s="26" cm="1">
        <f t="array" ref="CI12">MMULT($W12:$AP12,BN$55:BN$74)</f>
        <v>-1.4765335351515187E-3</v>
      </c>
      <c r="CJ12" s="26" cm="1">
        <f t="array" ref="CJ12">MMULT($W12:$AP12,BO$55:BO$74)</f>
        <v>-1.8271458012621622E-3</v>
      </c>
      <c r="CK12" s="26" cm="1">
        <f t="array" ref="CK12">MMULT($W12:$AP12,BP$55:BP$74)</f>
        <v>-2.0583664602908977E-3</v>
      </c>
      <c r="CL12" s="26" cm="1">
        <f t="array" ref="CL12">MMULT($W12:$AP12,BQ$55:BQ$74)</f>
        <v>-2.3017641128711686E-3</v>
      </c>
      <c r="CM12" s="26" cm="1">
        <f t="array" ref="CM12">MMULT($W12:$AP12,BR$55:BR$74)</f>
        <v>-2.543865589198752E-3</v>
      </c>
      <c r="CN12" s="26" cm="1">
        <f t="array" ref="CN12">MMULT($W12:$AP12,BS$55:BS$74)</f>
        <v>1.1331033256231362E-3</v>
      </c>
      <c r="CP12" s="14" t="s">
        <v>0</v>
      </c>
      <c r="CQ12" s="11">
        <v>1.90227182914991E-5</v>
      </c>
      <c r="CR12" s="11">
        <v>8.8750429164071077E-6</v>
      </c>
      <c r="CS12" s="11">
        <v>0</v>
      </c>
      <c r="CT12" s="11">
        <v>0</v>
      </c>
      <c r="CU12" s="11">
        <v>0</v>
      </c>
      <c r="CV12" s="11">
        <v>0.05</v>
      </c>
    </row>
    <row r="13" spans="1:114" x14ac:dyDescent="0.25">
      <c r="A13" s="46">
        <v>45642</v>
      </c>
      <c r="B13" s="47">
        <v>2511.155029296875</v>
      </c>
      <c r="C13" s="47">
        <v>716.41937255859375</v>
      </c>
      <c r="D13" s="47">
        <v>1942.115112304688</v>
      </c>
      <c r="E13" s="47">
        <v>18823.423828125</v>
      </c>
      <c r="F13" s="47">
        <v>64.480003356933594</v>
      </c>
      <c r="G13" s="47">
        <v>920.16217041015625</v>
      </c>
      <c r="H13" s="47">
        <v>1335.792846679688</v>
      </c>
      <c r="I13" s="47">
        <v>1923.136108398438</v>
      </c>
      <c r="J13" s="47">
        <v>84.802001953125</v>
      </c>
      <c r="K13" s="47">
        <v>3842.01806640625</v>
      </c>
      <c r="L13" s="47">
        <v>27.190000534057621</v>
      </c>
      <c r="M13" s="47">
        <v>6651.92822265625</v>
      </c>
      <c r="N13" s="47">
        <v>3060.263671875</v>
      </c>
      <c r="O13" s="47">
        <v>239.71977233886719</v>
      </c>
      <c r="P13" s="47">
        <v>1263.254760742188</v>
      </c>
      <c r="Q13" s="47">
        <v>844.0028076171875</v>
      </c>
      <c r="R13" s="47">
        <v>87.269996643066406</v>
      </c>
      <c r="S13" s="47">
        <v>7274.70654296875</v>
      </c>
      <c r="T13" s="47">
        <v>4190.6015625</v>
      </c>
      <c r="U13" s="47">
        <v>1047.290405273438</v>
      </c>
      <c r="W13" s="26">
        <f t="shared" si="23"/>
        <v>-5.993980313528156E-3</v>
      </c>
      <c r="X13" s="26">
        <f t="shared" si="24"/>
        <v>3.5640851772411196E-3</v>
      </c>
      <c r="Y13" s="26">
        <f t="shared" si="25"/>
        <v>7.4350367487127488E-3</v>
      </c>
      <c r="Z13" s="26">
        <f t="shared" si="26"/>
        <v>4.8868245353680943E-2</v>
      </c>
      <c r="AA13" s="26">
        <f t="shared" si="27"/>
        <v>-2.0120299054314063E-3</v>
      </c>
      <c r="AB13" s="26">
        <f t="shared" si="28"/>
        <v>-3.4994000546901063E-3</v>
      </c>
      <c r="AC13" s="26">
        <f t="shared" si="29"/>
        <v>8.9215636865169355E-4</v>
      </c>
      <c r="AD13" s="26">
        <f t="shared" si="30"/>
        <v>-9.8264209515671278E-3</v>
      </c>
      <c r="AE13" s="26">
        <f t="shared" si="31"/>
        <v>-4.384874736107159E-4</v>
      </c>
      <c r="AF13" s="26">
        <f t="shared" si="32"/>
        <v>-2.3539945827441267E-3</v>
      </c>
      <c r="AG13" s="26">
        <f t="shared" si="33"/>
        <v>0</v>
      </c>
      <c r="AH13" s="26">
        <f t="shared" si="34"/>
        <v>3.5744628563274703E-3</v>
      </c>
      <c r="AI13" s="26">
        <f t="shared" si="35"/>
        <v>1.1196550130378831E-3</v>
      </c>
      <c r="AJ13" s="26">
        <f t="shared" si="36"/>
        <v>-9.6361784729183837E-3</v>
      </c>
      <c r="AK13" s="26">
        <f t="shared" si="37"/>
        <v>-3.5746238966083269E-3</v>
      </c>
      <c r="AL13" s="26">
        <f t="shared" si="38"/>
        <v>-6.9635457368950415E-4</v>
      </c>
      <c r="AM13" s="26">
        <f t="shared" si="39"/>
        <v>2.2918788614792265E-4</v>
      </c>
      <c r="AN13" s="26">
        <f t="shared" si="40"/>
        <v>-1.0048556400087572E-3</v>
      </c>
      <c r="AO13" s="26">
        <f t="shared" si="41"/>
        <v>-1.3120633637499417E-2</v>
      </c>
      <c r="AP13" s="26">
        <f t="shared" si="42"/>
        <v>8.0187716025351824E-3</v>
      </c>
      <c r="AR13" s="45">
        <f t="shared" si="2"/>
        <v>-5.7968009197461052E-3</v>
      </c>
      <c r="AS13" s="45">
        <f t="shared" si="3"/>
        <v>1.9111076842729924E-3</v>
      </c>
      <c r="AT13" s="45">
        <f t="shared" si="4"/>
        <v>7.6796436653910147E-3</v>
      </c>
      <c r="AU13" s="45">
        <f t="shared" si="5"/>
        <v>4.9901938958620932E-2</v>
      </c>
      <c r="AV13" s="45">
        <f t="shared" si="6"/>
        <v>-4.1635227646015585E-3</v>
      </c>
      <c r="AW13" s="45">
        <f t="shared" si="7"/>
        <v>-3.9496736188457419E-3</v>
      </c>
      <c r="AX13" s="45">
        <f t="shared" si="8"/>
        <v>7.0430648367339607E-4</v>
      </c>
      <c r="AY13" s="45">
        <f t="shared" si="9"/>
        <v>-9.4996640553347573E-3</v>
      </c>
      <c r="AZ13" s="45">
        <f t="shared" si="10"/>
        <v>-6.7348617542404405E-4</v>
      </c>
      <c r="BA13" s="45">
        <f t="shared" si="11"/>
        <v>-2.8167214728903175E-3</v>
      </c>
      <c r="BB13" s="45">
        <f t="shared" si="12"/>
        <v>-2.7533686407588874E-4</v>
      </c>
      <c r="BC13" s="45">
        <f t="shared" si="13"/>
        <v>3.4580615079735223E-3</v>
      </c>
      <c r="BD13" s="45">
        <f t="shared" si="14"/>
        <v>2.2335531029097657E-4</v>
      </c>
      <c r="BE13" s="45">
        <f t="shared" si="15"/>
        <v>-9.5749552558178335E-3</v>
      </c>
      <c r="BF13" s="45">
        <f t="shared" si="16"/>
        <v>-4.2738469821412186E-3</v>
      </c>
      <c r="BG13" s="45">
        <f t="shared" si="17"/>
        <v>-1.406189740206459E-3</v>
      </c>
      <c r="BH13" s="45">
        <f t="shared" si="18"/>
        <v>-3.4486243958933051E-3</v>
      </c>
      <c r="BI13" s="45">
        <f t="shared" si="19"/>
        <v>-2.5152930189812901E-4</v>
      </c>
      <c r="BJ13" s="45">
        <f t="shared" si="20"/>
        <v>-1.2290905503994939E-2</v>
      </c>
      <c r="BK13" s="45">
        <f t="shared" si="21"/>
        <v>6.9436902855153767E-3</v>
      </c>
      <c r="BM13" s="44" t="s">
        <v>9</v>
      </c>
      <c r="BN13" s="13">
        <v>2.665274669555184E-2</v>
      </c>
      <c r="BO13" s="13">
        <v>1.082494047677365E-2</v>
      </c>
      <c r="BP13" s="13">
        <v>3.921233762305374E-2</v>
      </c>
      <c r="BQ13" s="13">
        <v>2.8908784184589708E-2</v>
      </c>
      <c r="BR13" s="13">
        <v>-1.6228434746966851E-3</v>
      </c>
      <c r="BS13" s="13">
        <v>1.3988525273111953E-2</v>
      </c>
      <c r="BT13" s="13">
        <v>1.2651084217099812E-2</v>
      </c>
      <c r="BU13" s="13">
        <v>1.792076164087145E-2</v>
      </c>
      <c r="BV13" s="13">
        <v>2.9707145768584711E-4</v>
      </c>
      <c r="BW13" s="13">
        <v>4.8060507868781521E-2</v>
      </c>
      <c r="BX13" s="13">
        <v>9.8571612480813315E-6</v>
      </c>
      <c r="BY13" s="13">
        <v>2.5388832442936653E-2</v>
      </c>
      <c r="BZ13" s="13">
        <v>1.2747491441244182E-2</v>
      </c>
      <c r="CA13" s="13">
        <v>2.4605978963554015E-2</v>
      </c>
      <c r="CB13" s="13">
        <v>2.0097754553478477E-2</v>
      </c>
      <c r="CC13" s="13">
        <v>2.2434967559526002E-2</v>
      </c>
      <c r="CD13" s="13">
        <v>4.2917282242071302E-3</v>
      </c>
      <c r="CE13" s="13">
        <v>2.6130900148108552E-2</v>
      </c>
      <c r="CF13" s="13">
        <v>1.5130614593306526E-2</v>
      </c>
      <c r="CG13" s="13">
        <v>2.5156047782453107E-2</v>
      </c>
      <c r="CI13" s="26" cm="1">
        <f t="array" ref="CI13">MMULT($W13:$AP13,BN$55:BN$74)</f>
        <v>2.7865635756557307E-3</v>
      </c>
      <c r="CJ13" s="26" cm="1">
        <f t="array" ref="CJ13">MMULT($W13:$AP13,BO$55:BO$74)</f>
        <v>3.3763899323194175E-3</v>
      </c>
      <c r="CK13" s="26" cm="1">
        <f t="array" ref="CK13">MMULT($W13:$AP13,BP$55:BP$74)</f>
        <v>3.9265516714316346E-3</v>
      </c>
      <c r="CL13" s="26" cm="1">
        <f t="array" ref="CL13">MMULT($W13:$AP13,BQ$55:BQ$74)</f>
        <v>4.4912470944527463E-3</v>
      </c>
      <c r="CM13" s="26" cm="1">
        <f t="array" ref="CM13">MMULT($W13:$AP13,BR$55:BR$74)</f>
        <v>5.054486719644263E-3</v>
      </c>
      <c r="CN13" s="26" cm="1">
        <f t="array" ref="CN13">MMULT($W13:$AP13,BS$55:BS$74)</f>
        <v>1.0772320752019471E-3</v>
      </c>
      <c r="CP13" s="14" t="s">
        <v>1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0.05</v>
      </c>
    </row>
    <row r="14" spans="1:114" x14ac:dyDescent="0.25">
      <c r="A14" s="46">
        <v>45643</v>
      </c>
      <c r="B14" s="47">
        <v>2486.367431640625</v>
      </c>
      <c r="C14" s="47">
        <v>710.8934326171875</v>
      </c>
      <c r="D14" s="47">
        <v>1948.165893554688</v>
      </c>
      <c r="E14" s="47">
        <v>18931.724609375</v>
      </c>
      <c r="F14" s="47">
        <v>64.099998474121094</v>
      </c>
      <c r="G14" s="47">
        <v>904.4002685546875</v>
      </c>
      <c r="H14" s="47">
        <v>1323.537475585938</v>
      </c>
      <c r="I14" s="47">
        <v>1919.78515625</v>
      </c>
      <c r="J14" s="47">
        <v>84.91729736328125</v>
      </c>
      <c r="K14" s="47">
        <v>3772.020751953125</v>
      </c>
      <c r="L14" s="47">
        <v>27.159999847412109</v>
      </c>
      <c r="M14" s="47">
        <v>6610.96142578125</v>
      </c>
      <c r="N14" s="47">
        <v>3017.259033203125</v>
      </c>
      <c r="O14" s="47">
        <v>235.53086853027341</v>
      </c>
      <c r="P14" s="47">
        <v>1240.34619140625</v>
      </c>
      <c r="Q14" s="47">
        <v>833.8074951171875</v>
      </c>
      <c r="R14" s="47">
        <v>86.379997253417969</v>
      </c>
      <c r="S14" s="47">
        <v>7192.2890625</v>
      </c>
      <c r="T14" s="47">
        <v>4108.31201171875</v>
      </c>
      <c r="U14" s="47">
        <v>1020.899963378906</v>
      </c>
      <c r="W14" s="26">
        <f t="shared" si="23"/>
        <v>-9.8709945690571496E-3</v>
      </c>
      <c r="X14" s="26">
        <f t="shared" si="24"/>
        <v>-7.7132754264741775E-3</v>
      </c>
      <c r="Y14" s="26">
        <f t="shared" si="25"/>
        <v>3.1155626212184717E-3</v>
      </c>
      <c r="Z14" s="26">
        <f t="shared" si="26"/>
        <v>5.7535112761038986E-3</v>
      </c>
      <c r="AA14" s="26">
        <f t="shared" si="27"/>
        <v>-5.8933756673205532E-3</v>
      </c>
      <c r="AB14" s="26">
        <f t="shared" si="28"/>
        <v>-1.7129482565494934E-2</v>
      </c>
      <c r="AC14" s="26">
        <f t="shared" si="29"/>
        <v>-9.174604523607497E-3</v>
      </c>
      <c r="AD14" s="26">
        <f t="shared" si="30"/>
        <v>-1.7424414911686012E-3</v>
      </c>
      <c r="AE14" s="26">
        <f t="shared" si="31"/>
        <v>1.3595835888400426E-3</v>
      </c>
      <c r="AF14" s="26">
        <f t="shared" si="32"/>
        <v>-1.8218892582824095E-2</v>
      </c>
      <c r="AG14" s="26">
        <f t="shared" si="33"/>
        <v>-1.1033720506159292E-3</v>
      </c>
      <c r="AH14" s="26">
        <f t="shared" si="34"/>
        <v>-6.158634835455444E-3</v>
      </c>
      <c r="AI14" s="26">
        <f t="shared" si="35"/>
        <v>-1.405259261386663E-2</v>
      </c>
      <c r="AJ14" s="26">
        <f t="shared" si="36"/>
        <v>-1.7474168975399978E-2</v>
      </c>
      <c r="AK14" s="26">
        <f t="shared" si="37"/>
        <v>-1.8134560064890396E-2</v>
      </c>
      <c r="AL14" s="26">
        <f t="shared" si="38"/>
        <v>-1.2079713963018315E-2</v>
      </c>
      <c r="AM14" s="26">
        <f t="shared" si="39"/>
        <v>-1.0198228759977246E-2</v>
      </c>
      <c r="AN14" s="26">
        <f t="shared" si="40"/>
        <v>-1.1329320293807491E-2</v>
      </c>
      <c r="AO14" s="26">
        <f t="shared" si="41"/>
        <v>-1.963669166680649E-2</v>
      </c>
      <c r="AP14" s="26">
        <f t="shared" si="42"/>
        <v>-2.5198781313805343E-2</v>
      </c>
      <c r="AR14" s="45">
        <f t="shared" si="2"/>
        <v>-9.6738151752750988E-3</v>
      </c>
      <c r="AS14" s="45">
        <f t="shared" si="3"/>
        <v>-9.3662529194423055E-3</v>
      </c>
      <c r="AT14" s="45">
        <f t="shared" si="4"/>
        <v>3.3601695378967381E-3</v>
      </c>
      <c r="AU14" s="45">
        <f t="shared" si="5"/>
        <v>6.7872048810438861E-3</v>
      </c>
      <c r="AV14" s="45">
        <f t="shared" si="6"/>
        <v>-8.0448685264907054E-3</v>
      </c>
      <c r="AW14" s="45">
        <f t="shared" si="7"/>
        <v>-1.757975612965057E-2</v>
      </c>
      <c r="AX14" s="45">
        <f t="shared" si="8"/>
        <v>-9.3624544085857946E-3</v>
      </c>
      <c r="AY14" s="45">
        <f t="shared" si="9"/>
        <v>-1.4156845949362302E-3</v>
      </c>
      <c r="AZ14" s="45">
        <f t="shared" si="10"/>
        <v>1.1245848870267145E-3</v>
      </c>
      <c r="BA14" s="45">
        <f t="shared" si="11"/>
        <v>-1.8681619472970284E-2</v>
      </c>
      <c r="BB14" s="45">
        <f t="shared" si="12"/>
        <v>-1.3787089146918179E-3</v>
      </c>
      <c r="BC14" s="45">
        <f t="shared" si="13"/>
        <v>-6.2750361838093925E-3</v>
      </c>
      <c r="BD14" s="45">
        <f t="shared" si="14"/>
        <v>-1.4948892316613538E-2</v>
      </c>
      <c r="BE14" s="45">
        <f t="shared" si="15"/>
        <v>-1.7412945758299426E-2</v>
      </c>
      <c r="BF14" s="45">
        <f t="shared" si="16"/>
        <v>-1.8833783150423288E-2</v>
      </c>
      <c r="BG14" s="45">
        <f t="shared" si="17"/>
        <v>-1.278954912953527E-2</v>
      </c>
      <c r="BH14" s="45">
        <f t="shared" si="18"/>
        <v>-1.3876041042018474E-2</v>
      </c>
      <c r="BI14" s="45">
        <f t="shared" si="19"/>
        <v>-1.0575993955696862E-2</v>
      </c>
      <c r="BJ14" s="45">
        <f t="shared" si="20"/>
        <v>-1.880696353330201E-2</v>
      </c>
      <c r="BK14" s="45">
        <f t="shared" si="21"/>
        <v>-2.6273862630825148E-2</v>
      </c>
      <c r="BM14" s="44" t="s">
        <v>10</v>
      </c>
      <c r="BN14" s="13">
        <v>5.4463086724754477E-4</v>
      </c>
      <c r="BO14" s="13">
        <v>9.9857839326576866E-4</v>
      </c>
      <c r="BP14" s="13">
        <v>6.1951591470668145E-4</v>
      </c>
      <c r="BQ14" s="13">
        <v>1.1405118134407328E-3</v>
      </c>
      <c r="BR14" s="13">
        <v>4.8458118305149225E-4</v>
      </c>
      <c r="BS14" s="13">
        <v>4.9128135287099261E-4</v>
      </c>
      <c r="BT14" s="13">
        <v>5.6294198016437888E-4</v>
      </c>
      <c r="BU14" s="13">
        <v>-3.2156821586162637E-4</v>
      </c>
      <c r="BV14" s="13">
        <v>-1.4836416394837018E-4</v>
      </c>
      <c r="BW14" s="13">
        <v>9.8571612480813315E-6</v>
      </c>
      <c r="BX14" s="13">
        <v>7.7299961273357971E-4</v>
      </c>
      <c r="BY14" s="13">
        <v>-2.254373023555608E-4</v>
      </c>
      <c r="BZ14" s="13">
        <v>6.7955250980871167E-4</v>
      </c>
      <c r="CA14" s="13">
        <v>5.1904448419845192E-4</v>
      </c>
      <c r="CB14" s="13">
        <v>4.4817432059213034E-4</v>
      </c>
      <c r="CC14" s="13">
        <v>5.5515707177462511E-4</v>
      </c>
      <c r="CD14" s="13">
        <v>-9.4795670388113582E-5</v>
      </c>
      <c r="CE14" s="13">
        <v>-1.1584018512555034E-4</v>
      </c>
      <c r="CF14" s="13">
        <v>-2.1815131250969266E-4</v>
      </c>
      <c r="CG14" s="13">
        <v>6.7073089983869457E-4</v>
      </c>
      <c r="CI14" s="26" cm="1">
        <f t="array" ref="CI14">MMULT($W14:$AP14,BN$55:BN$74)</f>
        <v>-4.372157038170019E-3</v>
      </c>
      <c r="CJ14" s="26" cm="1">
        <f t="array" ref="CJ14">MMULT($W14:$AP14,BO$55:BO$74)</f>
        <v>-5.0022622596126633E-3</v>
      </c>
      <c r="CK14" s="26" cm="1">
        <f t="array" ref="CK14">MMULT($W14:$AP14,BP$55:BP$74)</f>
        <v>-5.5501492666243761E-3</v>
      </c>
      <c r="CL14" s="26" cm="1">
        <f t="array" ref="CL14">MMULT($W14:$AP14,BQ$55:BQ$74)</f>
        <v>-6.0954101490909591E-3</v>
      </c>
      <c r="CM14" s="26" cm="1">
        <f t="array" ref="CM14">MMULT($W14:$AP14,BR$55:BR$74)</f>
        <v>-6.6391414264163054E-3</v>
      </c>
      <c r="CN14" s="26" cm="1">
        <f t="array" ref="CN14">MMULT($W14:$AP14,BS$55:BS$74)</f>
        <v>-9.7440236938713936E-3</v>
      </c>
      <c r="CP14" s="14" t="s">
        <v>2</v>
      </c>
      <c r="CQ14" s="11">
        <v>4.3747252407489917E-2</v>
      </c>
      <c r="CR14" s="11">
        <v>5.1153699979464069E-2</v>
      </c>
      <c r="CS14" s="11">
        <v>5.9141088472580407E-2</v>
      </c>
      <c r="CT14" s="11">
        <v>6.7120870313086389E-2</v>
      </c>
      <c r="CU14" s="11">
        <v>7.5105513203129554E-2</v>
      </c>
      <c r="CV14" s="11">
        <v>0.05</v>
      </c>
    </row>
    <row r="15" spans="1:114" x14ac:dyDescent="0.25">
      <c r="A15" s="46">
        <v>45644</v>
      </c>
      <c r="B15" s="47">
        <v>2456.182373046875</v>
      </c>
      <c r="C15" s="47">
        <v>703.10650634765625</v>
      </c>
      <c r="D15" s="47">
        <v>1933.187866210938</v>
      </c>
      <c r="E15" s="47">
        <v>18907.78515625</v>
      </c>
      <c r="F15" s="47">
        <v>64.379997253417969</v>
      </c>
      <c r="G15" s="47">
        <v>893.275634765625</v>
      </c>
      <c r="H15" s="47">
        <v>1304.087646484375</v>
      </c>
      <c r="I15" s="47">
        <v>1922.261962890625</v>
      </c>
      <c r="J15" s="47">
        <v>84.915397644042969</v>
      </c>
      <c r="K15" s="47">
        <v>3723.424072265625</v>
      </c>
      <c r="L15" s="47">
        <v>27.129999160766602</v>
      </c>
      <c r="M15" s="47">
        <v>6489.638671875</v>
      </c>
      <c r="N15" s="47">
        <v>3026.8818359375</v>
      </c>
      <c r="O15" s="47">
        <v>232.43678283691409</v>
      </c>
      <c r="P15" s="47">
        <v>1248.264526367188</v>
      </c>
      <c r="Q15" s="47">
        <v>821.651611328125</v>
      </c>
      <c r="R15" s="47">
        <v>86.730003356933594</v>
      </c>
      <c r="S15" s="47">
        <v>7149.6708984375</v>
      </c>
      <c r="T15" s="47">
        <v>4126.67822265625</v>
      </c>
      <c r="U15" s="47">
        <v>1030.079345703125</v>
      </c>
      <c r="W15" s="26">
        <f t="shared" si="23"/>
        <v>-1.2140224413184356E-2</v>
      </c>
      <c r="X15" s="26">
        <f t="shared" si="24"/>
        <v>-1.09537181133652E-2</v>
      </c>
      <c r="Y15" s="26">
        <f t="shared" si="25"/>
        <v>-7.6882710005874268E-3</v>
      </c>
      <c r="Z15" s="26">
        <f t="shared" si="26"/>
        <v>-1.2645151785667308E-3</v>
      </c>
      <c r="AA15" s="26">
        <f t="shared" si="27"/>
        <v>4.3681557872410574E-3</v>
      </c>
      <c r="AB15" s="26">
        <f t="shared" si="28"/>
        <v>-1.2300564446802586E-2</v>
      </c>
      <c r="AC15" s="26">
        <f t="shared" si="29"/>
        <v>-1.4695336898528241E-2</v>
      </c>
      <c r="AD15" s="26">
        <f t="shared" si="30"/>
        <v>1.2901478233444904E-3</v>
      </c>
      <c r="AE15" s="26">
        <f t="shared" si="31"/>
        <v>-2.2371404852348728E-5</v>
      </c>
      <c r="AF15" s="26">
        <f t="shared" si="32"/>
        <v>-1.2883460320926653E-2</v>
      </c>
      <c r="AG15" s="26">
        <f t="shared" si="33"/>
        <v>-1.1045908252597569E-3</v>
      </c>
      <c r="AH15" s="26">
        <f t="shared" si="34"/>
        <v>-1.8351756437894006E-2</v>
      </c>
      <c r="AI15" s="26">
        <f t="shared" si="35"/>
        <v>3.1892531030587134E-3</v>
      </c>
      <c r="AJ15" s="26">
        <f t="shared" si="36"/>
        <v>-1.3136646218249847E-2</v>
      </c>
      <c r="AK15" s="26">
        <f t="shared" si="37"/>
        <v>6.3839716812936678E-3</v>
      </c>
      <c r="AL15" s="26">
        <f t="shared" si="38"/>
        <v>-1.4578765314833313E-2</v>
      </c>
      <c r="AM15" s="26">
        <f t="shared" si="39"/>
        <v>4.0519346451099317E-3</v>
      </c>
      <c r="AN15" s="26">
        <f t="shared" si="40"/>
        <v>-5.9255354855949245E-3</v>
      </c>
      <c r="AO15" s="26">
        <f t="shared" si="41"/>
        <v>4.470500508508439E-3</v>
      </c>
      <c r="AP15" s="26">
        <f t="shared" si="42"/>
        <v>8.9914611161682045E-3</v>
      </c>
      <c r="AR15" s="45">
        <f t="shared" si="2"/>
        <v>-1.1943045019402306E-2</v>
      </c>
      <c r="AS15" s="45">
        <f t="shared" si="3"/>
        <v>-1.2606695606333328E-2</v>
      </c>
      <c r="AT15" s="45">
        <f t="shared" si="4"/>
        <v>-7.4436640839091609E-3</v>
      </c>
      <c r="AU15" s="45">
        <f t="shared" si="5"/>
        <v>-2.3082157362674352E-4</v>
      </c>
      <c r="AV15" s="45">
        <f t="shared" si="6"/>
        <v>2.2166629280709047E-3</v>
      </c>
      <c r="AW15" s="45">
        <f t="shared" si="7"/>
        <v>-1.2750838010958223E-2</v>
      </c>
      <c r="AX15" s="45">
        <f t="shared" si="8"/>
        <v>-1.4883186783506539E-2</v>
      </c>
      <c r="AY15" s="45">
        <f t="shared" si="9"/>
        <v>1.6169047195768614E-3</v>
      </c>
      <c r="AZ15" s="45">
        <f t="shared" si="10"/>
        <v>-2.5737010666567687E-4</v>
      </c>
      <c r="BA15" s="45">
        <f t="shared" si="11"/>
        <v>-1.3346187211072844E-2</v>
      </c>
      <c r="BB15" s="45">
        <f t="shared" si="12"/>
        <v>-1.3799276893356456E-3</v>
      </c>
      <c r="BC15" s="45">
        <f t="shared" si="13"/>
        <v>-1.8468157786247955E-2</v>
      </c>
      <c r="BD15" s="45">
        <f t="shared" si="14"/>
        <v>2.2929534003118071E-3</v>
      </c>
      <c r="BE15" s="45">
        <f t="shared" si="15"/>
        <v>-1.3075423001149297E-2</v>
      </c>
      <c r="BF15" s="45">
        <f t="shared" si="16"/>
        <v>5.6847485957607757E-3</v>
      </c>
      <c r="BG15" s="45">
        <f t="shared" si="17"/>
        <v>-1.5288600481350268E-2</v>
      </c>
      <c r="BH15" s="45">
        <f t="shared" si="18"/>
        <v>3.7412236306870418E-4</v>
      </c>
      <c r="BI15" s="45">
        <f t="shared" si="19"/>
        <v>-5.1722091474842961E-3</v>
      </c>
      <c r="BJ15" s="45">
        <f t="shared" si="20"/>
        <v>5.3002286420129182E-3</v>
      </c>
      <c r="BK15" s="45">
        <f t="shared" si="21"/>
        <v>7.9163797991483979E-3</v>
      </c>
      <c r="BM15" s="44" t="s">
        <v>11</v>
      </c>
      <c r="BN15" s="13">
        <v>2.546320408468801E-2</v>
      </c>
      <c r="BO15" s="13">
        <v>1.8975707892668732E-2</v>
      </c>
      <c r="BP15" s="13">
        <v>4.4031844853778791E-2</v>
      </c>
      <c r="BQ15" s="13">
        <v>3.0354678932201198E-2</v>
      </c>
      <c r="BR15" s="13">
        <v>-1.7905464588328075E-4</v>
      </c>
      <c r="BS15" s="13">
        <v>8.9117006421061355E-3</v>
      </c>
      <c r="BT15" s="13">
        <v>8.7635590900084336E-3</v>
      </c>
      <c r="BU15" s="13">
        <v>4.6094473937626987E-2</v>
      </c>
      <c r="BV15" s="13">
        <v>-7.0950577492821023E-5</v>
      </c>
      <c r="BW15" s="13">
        <v>2.5388832442936653E-2</v>
      </c>
      <c r="BX15" s="13">
        <v>-2.254373023555608E-4</v>
      </c>
      <c r="BY15" s="13">
        <v>8.1192400388873487E-2</v>
      </c>
      <c r="BZ15" s="13">
        <v>2.3113161273799605E-2</v>
      </c>
      <c r="CA15" s="13">
        <v>2.577434913177697E-2</v>
      </c>
      <c r="CB15" s="13">
        <v>1.7168212785956701E-2</v>
      </c>
      <c r="CC15" s="13">
        <v>1.482705188445573E-2</v>
      </c>
      <c r="CD15" s="13">
        <v>1.3983977824993731E-2</v>
      </c>
      <c r="CE15" s="13">
        <v>3.8090950723957614E-2</v>
      </c>
      <c r="CF15" s="13">
        <v>3.7617487502065658E-2</v>
      </c>
      <c r="CG15" s="13">
        <v>2.8781556134607787E-2</v>
      </c>
      <c r="CI15" s="26" cm="1">
        <f t="array" ref="CI15">MMULT($W15:$AP15,BN$55:BN$74)</f>
        <v>-3.8962940707321331E-4</v>
      </c>
      <c r="CJ15" s="26" cm="1">
        <f t="array" ref="CJ15">MMULT($W15:$AP15,BO$55:BO$74)</f>
        <v>-2.4735260555420026E-4</v>
      </c>
      <c r="CK15" s="26" cm="1">
        <f t="array" ref="CK15">MMULT($W15:$AP15,BP$55:BP$74)</f>
        <v>-1.512972787742845E-4</v>
      </c>
      <c r="CL15" s="26" cm="1">
        <f t="array" ref="CL15">MMULT($W15:$AP15,BQ$55:BQ$74)</f>
        <v>-5.3939138216792639E-5</v>
      </c>
      <c r="CM15" s="26" cm="1">
        <f t="array" ref="CM15">MMULT($W15:$AP15,BR$55:BR$74)</f>
        <v>4.3057538992537605E-5</v>
      </c>
      <c r="CN15" s="26" cm="1">
        <f t="array" ref="CN15">MMULT($W15:$AP15,BS$55:BS$74)</f>
        <v>-4.6150165696960451E-3</v>
      </c>
      <c r="CP15" s="14" t="s">
        <v>3</v>
      </c>
      <c r="CQ15" s="11">
        <v>6.6556317728278344E-2</v>
      </c>
      <c r="CR15" s="11">
        <v>7.9256647718773804E-2</v>
      </c>
      <c r="CS15" s="11">
        <v>9.2589122590813408E-2</v>
      </c>
      <c r="CT15" s="11">
        <v>0.10589747583402172</v>
      </c>
      <c r="CU15" s="11">
        <v>0.11920899878219775</v>
      </c>
      <c r="CV15" s="11">
        <v>0.05</v>
      </c>
    </row>
    <row r="16" spans="1:114" x14ac:dyDescent="0.25">
      <c r="A16" s="46">
        <v>45645</v>
      </c>
      <c r="B16" s="47">
        <v>2418.1513671875</v>
      </c>
      <c r="C16" s="47">
        <v>687.612060546875</v>
      </c>
      <c r="D16" s="47">
        <v>1940.627197265625</v>
      </c>
      <c r="E16" s="47">
        <v>18393.763671875</v>
      </c>
      <c r="F16" s="47">
        <v>63.779998779296882</v>
      </c>
      <c r="G16" s="47">
        <v>884.790283203125</v>
      </c>
      <c r="H16" s="47">
        <v>1277.046264648438</v>
      </c>
      <c r="I16" s="47">
        <v>1890.258911132812</v>
      </c>
      <c r="J16" s="47">
        <v>85.165496826171875</v>
      </c>
      <c r="K16" s="47">
        <v>3682.010498046875</v>
      </c>
      <c r="L16" s="47">
        <v>27.079999923706051</v>
      </c>
      <c r="M16" s="47">
        <v>6140.72705078125</v>
      </c>
      <c r="N16" s="47">
        <v>2990.623046875</v>
      </c>
      <c r="O16" s="47">
        <v>230.24713134765619</v>
      </c>
      <c r="P16" s="47">
        <v>1225.55517578125</v>
      </c>
      <c r="Q16" s="47">
        <v>816.4068603515625</v>
      </c>
      <c r="R16" s="47">
        <v>84.680000305175781</v>
      </c>
      <c r="S16" s="47">
        <v>7154.36767578125</v>
      </c>
      <c r="T16" s="47">
        <v>4054.59130859375</v>
      </c>
      <c r="U16" s="47">
        <v>1044.097534179688</v>
      </c>
      <c r="W16" s="26">
        <f t="shared" si="23"/>
        <v>-1.5483787473076698E-2</v>
      </c>
      <c r="X16" s="26">
        <f t="shared" si="24"/>
        <v>-2.2037124761180783E-2</v>
      </c>
      <c r="Y16" s="26">
        <f t="shared" si="25"/>
        <v>3.8482194021154225E-3</v>
      </c>
      <c r="Z16" s="26">
        <f t="shared" si="26"/>
        <v>-2.7185705788765498E-2</v>
      </c>
      <c r="AA16" s="26">
        <f t="shared" si="27"/>
        <v>-9.3196411885406293E-3</v>
      </c>
      <c r="AB16" s="26">
        <f t="shared" si="28"/>
        <v>-9.4991413985296494E-3</v>
      </c>
      <c r="AC16" s="26">
        <f t="shared" si="29"/>
        <v>-2.0735862277996852E-2</v>
      </c>
      <c r="AD16" s="26">
        <f t="shared" si="30"/>
        <v>-1.6648642263975288E-2</v>
      </c>
      <c r="AE16" s="26">
        <f t="shared" si="31"/>
        <v>2.9452748154969199E-3</v>
      </c>
      <c r="AF16" s="26">
        <f t="shared" si="32"/>
        <v>-1.1122443593579367E-2</v>
      </c>
      <c r="AG16" s="26">
        <f t="shared" si="33"/>
        <v>-1.8429501882497523E-3</v>
      </c>
      <c r="AH16" s="26">
        <f t="shared" si="34"/>
        <v>-5.3764414127688516E-2</v>
      </c>
      <c r="AI16" s="26">
        <f t="shared" si="35"/>
        <v>-1.1978924526226098E-2</v>
      </c>
      <c r="AJ16" s="26">
        <f t="shared" si="36"/>
        <v>-9.4204172959760635E-3</v>
      </c>
      <c r="AK16" s="26">
        <f t="shared" si="37"/>
        <v>-1.8192738883663351E-2</v>
      </c>
      <c r="AL16" s="26">
        <f t="shared" si="38"/>
        <v>-6.3831810274002114E-3</v>
      </c>
      <c r="AM16" s="26">
        <f t="shared" si="39"/>
        <v>-2.363660754538557E-2</v>
      </c>
      <c r="AN16" s="26">
        <f t="shared" si="40"/>
        <v>6.569221731277786E-4</v>
      </c>
      <c r="AO16" s="26">
        <f t="shared" si="41"/>
        <v>-1.7468508609837594E-2</v>
      </c>
      <c r="AP16" s="26">
        <f t="shared" si="42"/>
        <v>1.3608843372152304E-2</v>
      </c>
      <c r="AR16" s="45">
        <f t="shared" si="2"/>
        <v>-1.5286608079294647E-2</v>
      </c>
      <c r="AS16" s="45">
        <f t="shared" si="3"/>
        <v>-2.3690102254148911E-2</v>
      </c>
      <c r="AT16" s="45">
        <f t="shared" si="4"/>
        <v>4.0928263187936884E-3</v>
      </c>
      <c r="AU16" s="45">
        <f t="shared" si="5"/>
        <v>-2.6152012183825513E-2</v>
      </c>
      <c r="AV16" s="45">
        <f t="shared" si="6"/>
        <v>-1.1471134047710782E-2</v>
      </c>
      <c r="AW16" s="45">
        <f t="shared" si="7"/>
        <v>-9.9494149626852858E-3</v>
      </c>
      <c r="AX16" s="45">
        <f t="shared" si="8"/>
        <v>-2.0923712162975148E-2</v>
      </c>
      <c r="AY16" s="45">
        <f t="shared" si="9"/>
        <v>-1.6321885367742917E-2</v>
      </c>
      <c r="AZ16" s="45">
        <f t="shared" si="10"/>
        <v>2.7102761136835918E-3</v>
      </c>
      <c r="BA16" s="45">
        <f t="shared" si="11"/>
        <v>-1.1585170483725558E-2</v>
      </c>
      <c r="BB16" s="45">
        <f t="shared" si="12"/>
        <v>-2.1182870523256412E-3</v>
      </c>
      <c r="BC16" s="45">
        <f t="shared" si="13"/>
        <v>-5.3880815476042461E-2</v>
      </c>
      <c r="BD16" s="45">
        <f t="shared" si="14"/>
        <v>-1.2875224228973005E-2</v>
      </c>
      <c r="BE16" s="45">
        <f t="shared" si="15"/>
        <v>-9.3591940788755133E-3</v>
      </c>
      <c r="BF16" s="45">
        <f t="shared" si="16"/>
        <v>-1.8891961969196243E-2</v>
      </c>
      <c r="BG16" s="45">
        <f t="shared" si="17"/>
        <v>-7.0930161939171659E-3</v>
      </c>
      <c r="BH16" s="45">
        <f t="shared" si="18"/>
        <v>-2.7314419827426797E-2</v>
      </c>
      <c r="BI16" s="45">
        <f t="shared" si="19"/>
        <v>1.4102485112384069E-3</v>
      </c>
      <c r="BJ16" s="45">
        <f t="shared" si="20"/>
        <v>-1.6638780476333114E-2</v>
      </c>
      <c r="BK16" s="45">
        <f t="shared" si="21"/>
        <v>1.25337620551325E-2</v>
      </c>
      <c r="BM16" s="44" t="s">
        <v>12</v>
      </c>
      <c r="BN16" s="13">
        <v>3.2938334439865512E-2</v>
      </c>
      <c r="BO16" s="13">
        <v>2.5649509037704559E-2</v>
      </c>
      <c r="BP16" s="13">
        <v>3.3006720599712776E-2</v>
      </c>
      <c r="BQ16" s="13">
        <v>3.3816012360797634E-2</v>
      </c>
      <c r="BR16" s="13">
        <v>3.5960524382165561E-3</v>
      </c>
      <c r="BS16" s="13">
        <v>1.2917870156319436E-2</v>
      </c>
      <c r="BT16" s="13">
        <v>1.8233304304129866E-2</v>
      </c>
      <c r="BU16" s="13">
        <v>2.3578027571978449E-2</v>
      </c>
      <c r="BV16" s="13">
        <v>-5.2953583873934797E-4</v>
      </c>
      <c r="BW16" s="13">
        <v>1.2747491441244182E-2</v>
      </c>
      <c r="BX16" s="13">
        <v>6.7955250980871167E-4</v>
      </c>
      <c r="BY16" s="13">
        <v>2.3113161273799605E-2</v>
      </c>
      <c r="BZ16" s="13">
        <v>7.372588494974526E-2</v>
      </c>
      <c r="CA16" s="13">
        <v>1.6955592890910941E-2</v>
      </c>
      <c r="CB16" s="13">
        <v>1.5287563346275661E-2</v>
      </c>
      <c r="CC16" s="13">
        <v>1.5234241315832743E-2</v>
      </c>
      <c r="CD16" s="13">
        <v>3.415250272517302E-3</v>
      </c>
      <c r="CE16" s="13">
        <v>2.767637501924361E-2</v>
      </c>
      <c r="CF16" s="13">
        <v>1.3251205082031431E-2</v>
      </c>
      <c r="CG16" s="13">
        <v>3.8026796747558766E-2</v>
      </c>
      <c r="CI16" s="26" cm="1">
        <f t="array" ref="CI16">MMULT($W16:$AP16,BN$55:BN$74)</f>
        <v>-6.3871852593991212E-3</v>
      </c>
      <c r="CJ16" s="26" cm="1">
        <f t="array" ref="CJ16">MMULT($W16:$AP16,BO$55:BO$74)</f>
        <v>-7.0511538549100188E-3</v>
      </c>
      <c r="CK16" s="26" cm="1">
        <f t="array" ref="CK16">MMULT($W16:$AP16,BP$55:BP$74)</f>
        <v>-7.8653271226738989E-3</v>
      </c>
      <c r="CL16" s="26" cm="1">
        <f t="array" ref="CL16">MMULT($W16:$AP16,BQ$55:BQ$74)</f>
        <v>-8.6612518615021821E-3</v>
      </c>
      <c r="CM16" s="26" cm="1">
        <f t="array" ref="CM16">MMULT($W16:$AP16,BR$55:BR$74)</f>
        <v>-9.4582255739080415E-3</v>
      </c>
      <c r="CN16" s="26" cm="1">
        <f t="array" ref="CN16">MMULT($W16:$AP16,BS$55:BS$74)</f>
        <v>-1.2683041559358973E-2</v>
      </c>
      <c r="CP16" s="14" t="s">
        <v>4</v>
      </c>
      <c r="CQ16" s="11">
        <v>0.21814966122610779</v>
      </c>
      <c r="CR16" s="11">
        <v>0.25128125124443651</v>
      </c>
      <c r="CS16" s="11">
        <v>0.28496121437677424</v>
      </c>
      <c r="CT16" s="11">
        <v>0.31876736944512574</v>
      </c>
      <c r="CU16" s="11">
        <v>0.35258361027386387</v>
      </c>
      <c r="CV16" s="11">
        <v>0.05</v>
      </c>
    </row>
    <row r="17" spans="1:100" x14ac:dyDescent="0.25">
      <c r="A17" s="46">
        <v>45646</v>
      </c>
      <c r="B17" s="47">
        <v>2343.7880859375</v>
      </c>
      <c r="C17" s="47">
        <v>680.625244140625</v>
      </c>
      <c r="D17" s="47">
        <v>1845.701293945312</v>
      </c>
      <c r="E17" s="47">
        <v>17936.91796875</v>
      </c>
      <c r="F17" s="47">
        <v>63.319999694824219</v>
      </c>
      <c r="G17" s="47">
        <v>873.93701171875</v>
      </c>
      <c r="H17" s="47">
        <v>1278.534790039062</v>
      </c>
      <c r="I17" s="47">
        <v>1866.900390625</v>
      </c>
      <c r="J17" s="47">
        <v>85.279403686523438</v>
      </c>
      <c r="K17" s="47">
        <v>3596.309814453125</v>
      </c>
      <c r="L17" s="47">
        <v>27.079999923706051</v>
      </c>
      <c r="M17" s="47">
        <v>5749.515625</v>
      </c>
      <c r="N17" s="47">
        <v>2883.186279296875</v>
      </c>
      <c r="O17" s="47">
        <v>225.7250061035156</v>
      </c>
      <c r="P17" s="47">
        <v>1200.50537109375</v>
      </c>
      <c r="Q17" s="47">
        <v>796.016357421875</v>
      </c>
      <c r="R17" s="47">
        <v>82.949996948242188</v>
      </c>
      <c r="S17" s="47">
        <v>6844.17724609375</v>
      </c>
      <c r="T17" s="47">
        <v>3958.159423828125</v>
      </c>
      <c r="U17" s="47">
        <v>1049.63525390625</v>
      </c>
      <c r="W17" s="26">
        <f t="shared" si="23"/>
        <v>-3.075212009432244E-2</v>
      </c>
      <c r="X17" s="26">
        <f t="shared" si="24"/>
        <v>-1.0160985833630102E-2</v>
      </c>
      <c r="Y17" s="26">
        <f t="shared" si="25"/>
        <v>-4.891506387938141E-2</v>
      </c>
      <c r="Z17" s="26">
        <f t="shared" si="26"/>
        <v>-2.4836988844406015E-2</v>
      </c>
      <c r="AA17" s="26">
        <f t="shared" si="27"/>
        <v>-7.2122780382049799E-3</v>
      </c>
      <c r="AB17" s="26">
        <f t="shared" si="28"/>
        <v>-1.2266490365472706E-2</v>
      </c>
      <c r="AC17" s="26">
        <f t="shared" si="29"/>
        <v>1.165600207157625E-3</v>
      </c>
      <c r="AD17" s="26">
        <f t="shared" si="30"/>
        <v>-1.2357312731203331E-2</v>
      </c>
      <c r="AE17" s="26">
        <f t="shared" si="31"/>
        <v>1.3374766143154611E-3</v>
      </c>
      <c r="AF17" s="26">
        <f t="shared" si="32"/>
        <v>-2.3275513103292341E-2</v>
      </c>
      <c r="AG17" s="26">
        <f t="shared" si="33"/>
        <v>0</v>
      </c>
      <c r="AH17" s="26">
        <f t="shared" si="34"/>
        <v>-6.3707672160982692E-2</v>
      </c>
      <c r="AI17" s="26">
        <f t="shared" si="35"/>
        <v>-3.5924543446018448E-2</v>
      </c>
      <c r="AJ17" s="26">
        <f t="shared" si="36"/>
        <v>-1.964031090277742E-2</v>
      </c>
      <c r="AK17" s="26">
        <f t="shared" si="37"/>
        <v>-2.0439556849434867E-2</v>
      </c>
      <c r="AL17" s="26">
        <f t="shared" si="38"/>
        <v>-2.497590836131253E-2</v>
      </c>
      <c r="AM17" s="26">
        <f t="shared" si="39"/>
        <v>-2.0429893135319854E-2</v>
      </c>
      <c r="AN17" s="26">
        <f t="shared" si="40"/>
        <v>-4.3356791787141066E-2</v>
      </c>
      <c r="AO17" s="26">
        <f t="shared" si="41"/>
        <v>-2.3783379735766854E-2</v>
      </c>
      <c r="AP17" s="26">
        <f t="shared" si="42"/>
        <v>5.3038337370587161E-3</v>
      </c>
      <c r="AR17" s="45">
        <f t="shared" si="2"/>
        <v>-3.0554940700540389E-2</v>
      </c>
      <c r="AS17" s="45">
        <f t="shared" si="3"/>
        <v>-1.1813963326598228E-2</v>
      </c>
      <c r="AT17" s="45">
        <f t="shared" si="4"/>
        <v>-4.867045696270314E-2</v>
      </c>
      <c r="AU17" s="45">
        <f t="shared" si="5"/>
        <v>-2.3803295239466029E-2</v>
      </c>
      <c r="AV17" s="45">
        <f t="shared" si="6"/>
        <v>-9.363770897375133E-3</v>
      </c>
      <c r="AW17" s="45">
        <f t="shared" si="7"/>
        <v>-1.2716763929628342E-2</v>
      </c>
      <c r="AX17" s="45">
        <f t="shared" si="8"/>
        <v>9.7775032217932759E-4</v>
      </c>
      <c r="AY17" s="45">
        <f t="shared" si="9"/>
        <v>-1.203055583497096E-2</v>
      </c>
      <c r="AZ17" s="45">
        <f t="shared" si="10"/>
        <v>1.102477912502133E-3</v>
      </c>
      <c r="BA17" s="45">
        <f t="shared" si="11"/>
        <v>-2.3738239993438531E-2</v>
      </c>
      <c r="BB17" s="45">
        <f t="shared" si="12"/>
        <v>-2.7533686407588874E-4</v>
      </c>
      <c r="BC17" s="45">
        <f t="shared" si="13"/>
        <v>-6.3824073509336637E-2</v>
      </c>
      <c r="BD17" s="45">
        <f t="shared" si="14"/>
        <v>-3.6820843148765353E-2</v>
      </c>
      <c r="BE17" s="45">
        <f t="shared" si="15"/>
        <v>-1.9579087685676868E-2</v>
      </c>
      <c r="BF17" s="45">
        <f t="shared" si="16"/>
        <v>-2.1138779934967759E-2</v>
      </c>
      <c r="BG17" s="45">
        <f t="shared" si="17"/>
        <v>-2.5685743527829485E-2</v>
      </c>
      <c r="BH17" s="45">
        <f t="shared" si="18"/>
        <v>-2.410770541736108E-2</v>
      </c>
      <c r="BI17" s="45">
        <f t="shared" si="19"/>
        <v>-4.2603465449030438E-2</v>
      </c>
      <c r="BJ17" s="45">
        <f t="shared" si="20"/>
        <v>-2.2953651602262374E-2</v>
      </c>
      <c r="BK17" s="45">
        <f t="shared" si="21"/>
        <v>4.2287524200389105E-3</v>
      </c>
      <c r="BM17" s="44" t="s">
        <v>13</v>
      </c>
      <c r="BN17" s="13">
        <v>2.9210518955001492E-2</v>
      </c>
      <c r="BO17" s="13">
        <v>1.4868397001509586E-2</v>
      </c>
      <c r="BP17" s="13">
        <v>3.5369108855508952E-2</v>
      </c>
      <c r="BQ17" s="13">
        <v>2.7781039716629048E-2</v>
      </c>
      <c r="BR17" s="13">
        <v>3.3063077258426101E-3</v>
      </c>
      <c r="BS17" s="13">
        <v>7.965837836040178E-3</v>
      </c>
      <c r="BT17" s="13">
        <v>7.9696095311513112E-3</v>
      </c>
      <c r="BU17" s="13">
        <v>1.6917936944349503E-2</v>
      </c>
      <c r="BV17" s="13">
        <v>5.6299313420702399E-4</v>
      </c>
      <c r="BW17" s="13">
        <v>2.4605978963554015E-2</v>
      </c>
      <c r="BX17" s="13">
        <v>5.1904448419845192E-4</v>
      </c>
      <c r="BY17" s="13">
        <v>2.577434913177697E-2</v>
      </c>
      <c r="BZ17" s="13">
        <v>1.6955592890910941E-2</v>
      </c>
      <c r="CA17" s="13">
        <v>5.4978961471837388E-2</v>
      </c>
      <c r="CB17" s="13">
        <v>2.1138433458496607E-2</v>
      </c>
      <c r="CC17" s="13">
        <v>1.8596169835912318E-2</v>
      </c>
      <c r="CD17" s="13">
        <v>1.1494982561065566E-2</v>
      </c>
      <c r="CE17" s="13">
        <v>2.1980371041731388E-2</v>
      </c>
      <c r="CF17" s="13">
        <v>1.4315006253346431E-2</v>
      </c>
      <c r="CG17" s="13">
        <v>2.2879275705234389E-2</v>
      </c>
      <c r="CI17" s="26" cm="1">
        <f t="array" ref="CI17">MMULT($W17:$AP17,BN$55:BN$74)</f>
        <v>-1.0028048386113944E-2</v>
      </c>
      <c r="CJ17" s="26" cm="1">
        <f t="array" ref="CJ17">MMULT($W17:$AP17,BO$55:BO$74)</f>
        <v>-1.1583175889041035E-2</v>
      </c>
      <c r="CK17" s="26" cm="1">
        <f t="array" ref="CK17">MMULT($W17:$AP17,BP$55:BP$74)</f>
        <v>-1.3372491573966527E-2</v>
      </c>
      <c r="CL17" s="26" cm="1">
        <f t="array" ref="CL17">MMULT($W17:$AP17,BQ$55:BQ$74)</f>
        <v>-1.5145022305419288E-2</v>
      </c>
      <c r="CM17" s="26" cm="1">
        <f t="array" ref="CM17">MMULT($W17:$AP17,BR$55:BR$74)</f>
        <v>-1.6921178950240732E-2</v>
      </c>
      <c r="CN17" s="26" cm="1">
        <f t="array" ref="CN17">MMULT($W17:$AP17,BS$55:BS$74)</f>
        <v>-2.0711394935506763E-2</v>
      </c>
      <c r="CP17" s="14" t="s">
        <v>5</v>
      </c>
      <c r="CQ17" s="11">
        <v>0</v>
      </c>
      <c r="CR17" s="11">
        <v>0</v>
      </c>
      <c r="CS17" s="11">
        <v>-9.999999999999972E-7</v>
      </c>
      <c r="CT17" s="11">
        <v>0</v>
      </c>
      <c r="CU17" s="11">
        <v>0</v>
      </c>
      <c r="CV17" s="11">
        <v>0.05</v>
      </c>
    </row>
    <row r="18" spans="1:100" x14ac:dyDescent="0.25">
      <c r="A18" s="46">
        <v>45649</v>
      </c>
      <c r="B18" s="47">
        <v>2337.791015625</v>
      </c>
      <c r="C18" s="47">
        <v>682.4588623046875</v>
      </c>
      <c r="D18" s="47">
        <v>1803.89208984375</v>
      </c>
      <c r="E18" s="47">
        <v>17990.443359375</v>
      </c>
      <c r="F18" s="47">
        <v>63.970001220703118</v>
      </c>
      <c r="G18" s="47">
        <v>888.49029541015625</v>
      </c>
      <c r="H18" s="47">
        <v>1286.870483398438</v>
      </c>
      <c r="I18" s="47">
        <v>1868.988525390625</v>
      </c>
      <c r="J18" s="47">
        <v>84.944999694824219</v>
      </c>
      <c r="K18" s="47">
        <v>3606.861328125</v>
      </c>
      <c r="L18" s="47">
        <v>27.139999389648441</v>
      </c>
      <c r="M18" s="47">
        <v>5656.87109375</v>
      </c>
      <c r="N18" s="47">
        <v>2886.11279296875</v>
      </c>
      <c r="O18" s="47">
        <v>229.29512023925781</v>
      </c>
      <c r="P18" s="47">
        <v>1217.437744140625</v>
      </c>
      <c r="Q18" s="47">
        <v>804.98626708984375</v>
      </c>
      <c r="R18" s="47">
        <v>85.489997863769531</v>
      </c>
      <c r="S18" s="47">
        <v>6823.56005859375</v>
      </c>
      <c r="T18" s="47">
        <v>3946.769775390625</v>
      </c>
      <c r="U18" s="47">
        <v>1020.750244140625</v>
      </c>
      <c r="W18" s="26">
        <f t="shared" si="23"/>
        <v>-2.5587084209881591E-3</v>
      </c>
      <c r="X18" s="26">
        <f t="shared" si="24"/>
        <v>2.6940202113391689E-3</v>
      </c>
      <c r="Y18" s="26">
        <f t="shared" si="25"/>
        <v>-2.2652205012107907E-2</v>
      </c>
      <c r="Z18" s="26">
        <f t="shared" si="26"/>
        <v>2.9840907294248005E-3</v>
      </c>
      <c r="AA18" s="26">
        <f t="shared" si="27"/>
        <v>1.0265343161901978E-2</v>
      </c>
      <c r="AB18" s="26">
        <f t="shared" si="28"/>
        <v>1.6652554470469986E-2</v>
      </c>
      <c r="AC18" s="26">
        <f t="shared" si="29"/>
        <v>6.5197235337813809E-3</v>
      </c>
      <c r="AD18" s="26">
        <f t="shared" si="30"/>
        <v>1.1185035774329316E-3</v>
      </c>
      <c r="AE18" s="26">
        <f t="shared" si="31"/>
        <v>-3.9212749766455515E-3</v>
      </c>
      <c r="AF18" s="26">
        <f t="shared" si="32"/>
        <v>2.9339835042770145E-3</v>
      </c>
      <c r="AG18" s="26">
        <f t="shared" si="33"/>
        <v>2.215637596433887E-3</v>
      </c>
      <c r="AH18" s="26">
        <f t="shared" si="34"/>
        <v>-1.6113449774301639E-2</v>
      </c>
      <c r="AI18" s="26">
        <f t="shared" si="35"/>
        <v>1.0150276077856098E-3</v>
      </c>
      <c r="AJ18" s="26">
        <f t="shared" si="36"/>
        <v>1.581621016372901E-2</v>
      </c>
      <c r="AK18" s="26">
        <f t="shared" si="37"/>
        <v>1.4104370921263222E-2</v>
      </c>
      <c r="AL18" s="26">
        <f t="shared" si="38"/>
        <v>1.1268499176349025E-2</v>
      </c>
      <c r="AM18" s="26">
        <f t="shared" si="39"/>
        <v>3.0620868100962234E-2</v>
      </c>
      <c r="AN18" s="26">
        <f t="shared" si="40"/>
        <v>-3.0123690194854415E-3</v>
      </c>
      <c r="AO18" s="26">
        <f t="shared" si="41"/>
        <v>-2.8775112919743203E-3</v>
      </c>
      <c r="AP18" s="26">
        <f t="shared" si="42"/>
        <v>-2.7519092616343197E-2</v>
      </c>
      <c r="AR18" s="45">
        <f t="shared" si="2"/>
        <v>-2.3615290272061083E-3</v>
      </c>
      <c r="AS18" s="45">
        <f t="shared" si="3"/>
        <v>1.0410427183710417E-3</v>
      </c>
      <c r="AT18" s="45">
        <f t="shared" si="4"/>
        <v>-2.2407598095429641E-2</v>
      </c>
      <c r="AU18" s="45">
        <f t="shared" si="5"/>
        <v>4.0177843343647875E-3</v>
      </c>
      <c r="AV18" s="45">
        <f t="shared" si="6"/>
        <v>8.1138503027318246E-3</v>
      </c>
      <c r="AW18" s="45">
        <f t="shared" si="7"/>
        <v>1.6202280906314349E-2</v>
      </c>
      <c r="AX18" s="45">
        <f t="shared" si="8"/>
        <v>6.3318736488030833E-3</v>
      </c>
      <c r="AY18" s="45">
        <f t="shared" si="9"/>
        <v>1.4452604736653026E-3</v>
      </c>
      <c r="AZ18" s="45">
        <f t="shared" si="10"/>
        <v>-4.1562736784588796E-3</v>
      </c>
      <c r="BA18" s="45">
        <f t="shared" si="11"/>
        <v>2.4712566141308237E-3</v>
      </c>
      <c r="BB18" s="45">
        <f t="shared" si="12"/>
        <v>1.9403007323579983E-3</v>
      </c>
      <c r="BC18" s="45">
        <f t="shared" si="13"/>
        <v>-1.6229851122655587E-2</v>
      </c>
      <c r="BD18" s="45">
        <f t="shared" si="14"/>
        <v>1.1872790503870327E-4</v>
      </c>
      <c r="BE18" s="45">
        <f t="shared" si="15"/>
        <v>1.5877433380829562E-2</v>
      </c>
      <c r="BF18" s="45">
        <f t="shared" si="16"/>
        <v>1.340514783573033E-2</v>
      </c>
      <c r="BG18" s="45">
        <f t="shared" si="17"/>
        <v>1.055866400983207E-2</v>
      </c>
      <c r="BH18" s="45">
        <f t="shared" si="18"/>
        <v>2.6943055818921008E-2</v>
      </c>
      <c r="BI18" s="45">
        <f t="shared" si="19"/>
        <v>-2.2590426813748135E-3</v>
      </c>
      <c r="BJ18" s="45">
        <f t="shared" si="20"/>
        <v>-2.0477831584698415E-3</v>
      </c>
      <c r="BK18" s="45">
        <f t="shared" si="21"/>
        <v>-2.8594173933363002E-2</v>
      </c>
      <c r="BM18" s="44" t="s">
        <v>14</v>
      </c>
      <c r="BN18" s="13">
        <v>2.2134683805555229E-2</v>
      </c>
      <c r="BO18" s="13">
        <v>1.2755584538921543E-2</v>
      </c>
      <c r="BP18" s="13">
        <v>2.6222733352897803E-2</v>
      </c>
      <c r="BQ18" s="13">
        <v>2.0280752928756054E-2</v>
      </c>
      <c r="BR18" s="13">
        <v>-1.7666887566880796E-3</v>
      </c>
      <c r="BS18" s="13">
        <v>1.3964245682190072E-2</v>
      </c>
      <c r="BT18" s="13">
        <v>1.1133286246981199E-2</v>
      </c>
      <c r="BU18" s="13">
        <v>1.3800939578361258E-2</v>
      </c>
      <c r="BV18" s="13">
        <v>-9.8741400535673073E-4</v>
      </c>
      <c r="BW18" s="13">
        <v>2.0097754553478477E-2</v>
      </c>
      <c r="BX18" s="13">
        <v>4.4817432059213034E-4</v>
      </c>
      <c r="BY18" s="13">
        <v>1.7168212785956701E-2</v>
      </c>
      <c r="BZ18" s="13">
        <v>1.5287563346275661E-2</v>
      </c>
      <c r="CA18" s="13">
        <v>2.1138433458496607E-2</v>
      </c>
      <c r="CB18" s="13">
        <v>3.9551146319899741E-2</v>
      </c>
      <c r="CC18" s="13">
        <v>1.6301805106441782E-2</v>
      </c>
      <c r="CD18" s="13">
        <v>-8.0423556240474977E-4</v>
      </c>
      <c r="CE18" s="13">
        <v>2.126245951788535E-2</v>
      </c>
      <c r="CF18" s="13">
        <v>1.441559065897971E-2</v>
      </c>
      <c r="CG18" s="13">
        <v>1.9319588865547563E-2</v>
      </c>
      <c r="CI18" s="26" cm="1">
        <f t="array" ref="CI18">MMULT($W18:$AP18,BN$55:BN$74)</f>
        <v>2.6420992625409119E-3</v>
      </c>
      <c r="CJ18" s="26" cm="1">
        <f t="array" ref="CJ18">MMULT($W18:$AP18,BO$55:BO$74)</f>
        <v>2.5507897933508199E-3</v>
      </c>
      <c r="CK18" s="26" cm="1">
        <f t="array" ref="CK18">MMULT($W18:$AP18,BP$55:BP$74)</f>
        <v>2.6006742059136501E-3</v>
      </c>
      <c r="CL18" s="26" cm="1">
        <f t="array" ref="CL18">MMULT($W18:$AP18,BQ$55:BQ$74)</f>
        <v>2.6380992016095273E-3</v>
      </c>
      <c r="CM18" s="26" cm="1">
        <f t="array" ref="CM18">MMULT($W18:$AP18,BR$55:BR$74)</f>
        <v>2.6789257611091557E-3</v>
      </c>
      <c r="CN18" s="26" cm="1">
        <f t="array" ref="CN18">MMULT($W18:$AP18,BS$55:BS$74)</f>
        <v>1.9777110821652009E-3</v>
      </c>
      <c r="CP18" s="14" t="s">
        <v>6</v>
      </c>
      <c r="CQ18" s="11">
        <v>2.9684209209061944E-3</v>
      </c>
      <c r="CR18" s="11">
        <v>4.7573647078274963E-3</v>
      </c>
      <c r="CS18" s="11">
        <v>4.8441603151137868E-3</v>
      </c>
      <c r="CT18" s="11">
        <v>4.8463328672312365E-3</v>
      </c>
      <c r="CU18" s="11">
        <v>4.7635353005676265E-3</v>
      </c>
      <c r="CV18" s="11">
        <v>0.05</v>
      </c>
    </row>
    <row r="19" spans="1:100" x14ac:dyDescent="0.25">
      <c r="A19" s="46">
        <v>45650</v>
      </c>
      <c r="B19" s="47">
        <v>2371.2744140625</v>
      </c>
      <c r="C19" s="47">
        <v>676.644775390625</v>
      </c>
      <c r="D19" s="47">
        <v>1800.817260742188</v>
      </c>
      <c r="E19" s="47">
        <v>17885.041015625</v>
      </c>
      <c r="F19" s="47">
        <v>63.680000305175781</v>
      </c>
      <c r="G19" s="47">
        <v>887.05963134765625</v>
      </c>
      <c r="H19" s="47">
        <v>1287.317016601562</v>
      </c>
      <c r="I19" s="47">
        <v>1854.176879882812</v>
      </c>
      <c r="J19" s="47">
        <v>85.098899841308594</v>
      </c>
      <c r="K19" s="47">
        <v>3606.1181640625</v>
      </c>
      <c r="L19" s="47">
        <v>27.20000076293945</v>
      </c>
      <c r="M19" s="47">
        <v>5652.18212890625</v>
      </c>
      <c r="N19" s="47">
        <v>2905.358154296875</v>
      </c>
      <c r="O19" s="47">
        <v>227.48625183105469</v>
      </c>
      <c r="P19" s="47">
        <v>1217.885864257812</v>
      </c>
      <c r="Q19" s="47">
        <v>796.06536865234375</v>
      </c>
      <c r="R19" s="47">
        <v>85.300003051757813</v>
      </c>
      <c r="S19" s="47">
        <v>6781.041015625</v>
      </c>
      <c r="T19" s="47">
        <v>3966.891845703125</v>
      </c>
      <c r="U19" s="47">
        <v>1056.619384765625</v>
      </c>
      <c r="W19" s="26">
        <f t="shared" si="23"/>
        <v>1.4322665376720311E-2</v>
      </c>
      <c r="X19" s="26">
        <f t="shared" si="24"/>
        <v>-8.519322167534208E-3</v>
      </c>
      <c r="Y19" s="26">
        <f t="shared" si="25"/>
        <v>-1.7045526829869194E-3</v>
      </c>
      <c r="Z19" s="26">
        <f t="shared" si="26"/>
        <v>-5.8587963422854607E-3</v>
      </c>
      <c r="AA19" s="26">
        <f t="shared" si="27"/>
        <v>-4.5333892448556241E-3</v>
      </c>
      <c r="AB19" s="26">
        <f t="shared" si="28"/>
        <v>-1.6102191210085853E-3</v>
      </c>
      <c r="AC19" s="26">
        <f t="shared" si="29"/>
        <v>3.4699156510673956E-4</v>
      </c>
      <c r="AD19" s="26">
        <f t="shared" si="30"/>
        <v>-7.9249526182710358E-3</v>
      </c>
      <c r="AE19" s="26">
        <f t="shared" si="31"/>
        <v>1.8117622819151329E-3</v>
      </c>
      <c r="AF19" s="26">
        <f t="shared" si="32"/>
        <v>-2.0604176176807116E-4</v>
      </c>
      <c r="AG19" s="26">
        <f t="shared" si="33"/>
        <v>2.2108096772431706E-3</v>
      </c>
      <c r="AH19" s="26">
        <f t="shared" si="34"/>
        <v>-8.2889724125596702E-4</v>
      </c>
      <c r="AI19" s="26">
        <f t="shared" si="35"/>
        <v>6.6682637542826561E-3</v>
      </c>
      <c r="AJ19" s="26">
        <f t="shared" si="36"/>
        <v>-7.8888220835910631E-3</v>
      </c>
      <c r="AK19" s="26">
        <f t="shared" si="37"/>
        <v>3.6808462637518107E-4</v>
      </c>
      <c r="AL19" s="26">
        <f t="shared" si="38"/>
        <v>-1.1082050467457661E-2</v>
      </c>
      <c r="AM19" s="26">
        <f t="shared" si="39"/>
        <v>-2.222421531867158E-3</v>
      </c>
      <c r="AN19" s="26">
        <f t="shared" si="40"/>
        <v>-6.2312110692424446E-3</v>
      </c>
      <c r="AO19" s="26">
        <f t="shared" si="41"/>
        <v>5.0983643479707279E-3</v>
      </c>
      <c r="AP19" s="26">
        <f t="shared" si="42"/>
        <v>3.5139977512519155E-2</v>
      </c>
      <c r="AR19" s="45">
        <f t="shared" si="2"/>
        <v>1.4519844770502362E-2</v>
      </c>
      <c r="AS19" s="45">
        <f t="shared" si="3"/>
        <v>-1.0172299660502336E-2</v>
      </c>
      <c r="AT19" s="45">
        <f t="shared" si="4"/>
        <v>-1.4599457663086531E-3</v>
      </c>
      <c r="AU19" s="45">
        <f t="shared" si="5"/>
        <v>-4.8251027373454733E-3</v>
      </c>
      <c r="AV19" s="45">
        <f t="shared" si="6"/>
        <v>-6.6848821040257772E-3</v>
      </c>
      <c r="AW19" s="45">
        <f t="shared" si="7"/>
        <v>-2.0604926851642211E-3</v>
      </c>
      <c r="AX19" s="45">
        <f t="shared" si="8"/>
        <v>1.591416801284421E-4</v>
      </c>
      <c r="AY19" s="45">
        <f t="shared" si="9"/>
        <v>-7.5981957220386644E-3</v>
      </c>
      <c r="AZ19" s="45">
        <f t="shared" si="10"/>
        <v>1.5767635801018048E-3</v>
      </c>
      <c r="BA19" s="45">
        <f t="shared" si="11"/>
        <v>-6.6876865191426208E-4</v>
      </c>
      <c r="BB19" s="45">
        <f t="shared" si="12"/>
        <v>1.9354728131672819E-3</v>
      </c>
      <c r="BC19" s="45">
        <f t="shared" si="13"/>
        <v>-9.4529858960991505E-4</v>
      </c>
      <c r="BD19" s="45">
        <f t="shared" si="14"/>
        <v>5.7719640515357497E-3</v>
      </c>
      <c r="BE19" s="45">
        <f t="shared" si="15"/>
        <v>-7.8275988664905129E-3</v>
      </c>
      <c r="BF19" s="45">
        <f t="shared" si="16"/>
        <v>-3.3113845915771101E-4</v>
      </c>
      <c r="BG19" s="45">
        <f t="shared" si="17"/>
        <v>-1.1791885633974616E-2</v>
      </c>
      <c r="BH19" s="45">
        <f t="shared" si="18"/>
        <v>-5.9002338139083855E-3</v>
      </c>
      <c r="BI19" s="45">
        <f t="shared" si="19"/>
        <v>-5.4778847311318163E-3</v>
      </c>
      <c r="BJ19" s="45">
        <f t="shared" si="20"/>
        <v>5.9280924814752072E-3</v>
      </c>
      <c r="BK19" s="45">
        <f t="shared" si="21"/>
        <v>3.406489619549935E-2</v>
      </c>
      <c r="BM19" s="44" t="s">
        <v>15</v>
      </c>
      <c r="BN19" s="13">
        <v>2.6889209792643268E-2</v>
      </c>
      <c r="BO19" s="13">
        <v>1.5622237498179366E-2</v>
      </c>
      <c r="BP19" s="13">
        <v>3.1360621440608083E-2</v>
      </c>
      <c r="BQ19" s="13">
        <v>2.7658350981557164E-2</v>
      </c>
      <c r="BR19" s="13">
        <v>-2.4562853545904038E-3</v>
      </c>
      <c r="BS19" s="13">
        <v>1.1407534315351074E-2</v>
      </c>
      <c r="BT19" s="13">
        <v>9.5557064641775512E-3</v>
      </c>
      <c r="BU19" s="13">
        <v>1.0523283729163467E-2</v>
      </c>
      <c r="BV19" s="13">
        <v>-7.4662369022739561E-4</v>
      </c>
      <c r="BW19" s="13">
        <v>2.2434967559526002E-2</v>
      </c>
      <c r="BX19" s="13">
        <v>5.5515707177462511E-4</v>
      </c>
      <c r="BY19" s="13">
        <v>1.482705188445573E-2</v>
      </c>
      <c r="BZ19" s="13">
        <v>1.5234241315832743E-2</v>
      </c>
      <c r="CA19" s="13">
        <v>1.8596169835912318E-2</v>
      </c>
      <c r="CB19" s="13">
        <v>1.6301805106441782E-2</v>
      </c>
      <c r="CC19" s="13">
        <v>3.4373269069347942E-2</v>
      </c>
      <c r="CD19" s="13">
        <v>-1.6146774145868038E-3</v>
      </c>
      <c r="CE19" s="13">
        <v>2.2260552819978841E-2</v>
      </c>
      <c r="CF19" s="13">
        <v>8.3528293706904809E-3</v>
      </c>
      <c r="CG19" s="13">
        <v>1.6498353625288852E-2</v>
      </c>
      <c r="CI19" s="26" cm="1">
        <f t="array" ref="CI19">MMULT($W19:$AP19,BN$55:BN$74)</f>
        <v>6.2292393497386325E-4</v>
      </c>
      <c r="CJ19" s="26" cm="1">
        <f t="array" ref="CJ19">MMULT($W19:$AP19,BO$55:BO$74)</f>
        <v>5.3531891765425652E-4</v>
      </c>
      <c r="CK19" s="26" cm="1">
        <f t="array" ref="CK19">MMULT($W19:$AP19,BP$55:BP$74)</f>
        <v>2.5093898385433581E-4</v>
      </c>
      <c r="CL19" s="26" cm="1">
        <f t="array" ref="CL19">MMULT($W19:$AP19,BQ$55:BQ$74)</f>
        <v>-1.944605701081209E-5</v>
      </c>
      <c r="CM19" s="26" cm="1">
        <f t="array" ref="CM19">MMULT($W19:$AP19,BR$55:BR$74)</f>
        <v>-2.9360711408727542E-4</v>
      </c>
      <c r="CN19" s="26" cm="1">
        <f t="array" ref="CN19">MMULT($W19:$AP19,BS$55:BS$74)</f>
        <v>3.6781214050044387E-4</v>
      </c>
      <c r="CP19" s="14" t="s">
        <v>7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0.05</v>
      </c>
    </row>
    <row r="20" spans="1:100" x14ac:dyDescent="0.25">
      <c r="A20" s="46">
        <v>45652</v>
      </c>
      <c r="B20" s="47">
        <v>2399.060791015625</v>
      </c>
      <c r="C20" s="47">
        <v>677.3951416015625</v>
      </c>
      <c r="D20" s="47">
        <v>1792.038818359375</v>
      </c>
      <c r="E20" s="47">
        <v>18030.126953125</v>
      </c>
      <c r="F20" s="47">
        <v>64</v>
      </c>
      <c r="G20" s="47">
        <v>883.43365478515625</v>
      </c>
      <c r="H20" s="47">
        <v>1287.416137695312</v>
      </c>
      <c r="I20" s="47">
        <v>1852.574340820312</v>
      </c>
      <c r="J20" s="47">
        <v>85.413398742675781</v>
      </c>
      <c r="K20" s="47">
        <v>3595.962890625</v>
      </c>
      <c r="L20" s="47">
        <v>27.190000534057621</v>
      </c>
      <c r="M20" s="47">
        <v>5678.48974609375</v>
      </c>
      <c r="N20" s="47">
        <v>2951.933837890625</v>
      </c>
      <c r="O20" s="47">
        <v>228.723876953125</v>
      </c>
      <c r="P20" s="47">
        <v>1211.710571289062</v>
      </c>
      <c r="Q20" s="47">
        <v>796.45751953125</v>
      </c>
      <c r="R20" s="47">
        <v>85.430000305175781</v>
      </c>
      <c r="S20" s="47">
        <v>6819.0615234375</v>
      </c>
      <c r="T20" s="47">
        <v>3957.02099609375</v>
      </c>
      <c r="U20" s="47">
        <v>1040.805053710938</v>
      </c>
      <c r="W20" s="26">
        <f t="shared" si="23"/>
        <v>1.1717908643698894E-2</v>
      </c>
      <c r="X20" s="26">
        <f t="shared" si="24"/>
        <v>1.10895145906405E-3</v>
      </c>
      <c r="Y20" s="26">
        <f t="shared" si="25"/>
        <v>-4.8746991569788775E-3</v>
      </c>
      <c r="Z20" s="26">
        <f t="shared" si="26"/>
        <v>8.1121389306990036E-3</v>
      </c>
      <c r="AA20" s="26">
        <f t="shared" si="27"/>
        <v>5.0251208117254014E-3</v>
      </c>
      <c r="AB20" s="26">
        <f t="shared" si="28"/>
        <v>-4.0876356384195638E-3</v>
      </c>
      <c r="AC20" s="26">
        <f t="shared" si="29"/>
        <v>7.6998200498952155E-5</v>
      </c>
      <c r="AD20" s="26">
        <f t="shared" si="30"/>
        <v>-8.6428596963267277E-4</v>
      </c>
      <c r="AE20" s="26">
        <f t="shared" si="31"/>
        <v>3.695687041238621E-3</v>
      </c>
      <c r="AF20" s="26">
        <f t="shared" si="32"/>
        <v>-2.8161233147333971E-3</v>
      </c>
      <c r="AG20" s="26">
        <f t="shared" si="33"/>
        <v>-3.6765546328419024E-4</v>
      </c>
      <c r="AH20" s="26">
        <f t="shared" si="34"/>
        <v>4.6544178137781925E-3</v>
      </c>
      <c r="AI20" s="26">
        <f t="shared" si="35"/>
        <v>1.6030961113991046E-2</v>
      </c>
      <c r="AJ20" s="26">
        <f t="shared" si="36"/>
        <v>5.4404392006487017E-3</v>
      </c>
      <c r="AK20" s="26">
        <f t="shared" si="37"/>
        <v>-5.0705022120552043E-3</v>
      </c>
      <c r="AL20" s="26">
        <f t="shared" si="38"/>
        <v>4.926114039731697E-4</v>
      </c>
      <c r="AM20" s="26">
        <f t="shared" si="39"/>
        <v>1.524000571712639E-3</v>
      </c>
      <c r="AN20" s="26">
        <f t="shared" si="40"/>
        <v>5.6068836222775299E-3</v>
      </c>
      <c r="AO20" s="26">
        <f t="shared" si="41"/>
        <v>-2.488308225510849E-3</v>
      </c>
      <c r="AP20" s="26">
        <f t="shared" si="42"/>
        <v>-1.4966913614020923E-2</v>
      </c>
      <c r="AR20" s="45">
        <f t="shared" si="2"/>
        <v>1.1915088037480944E-2</v>
      </c>
      <c r="AS20" s="45">
        <f t="shared" si="3"/>
        <v>-5.4402603390407722E-4</v>
      </c>
      <c r="AT20" s="45">
        <f t="shared" si="4"/>
        <v>-4.6300922403006116E-3</v>
      </c>
      <c r="AU20" s="45">
        <f t="shared" si="5"/>
        <v>9.1458325356389911E-3</v>
      </c>
      <c r="AV20" s="45">
        <f t="shared" si="6"/>
        <v>2.8736279525552488E-3</v>
      </c>
      <c r="AW20" s="45">
        <f t="shared" si="7"/>
        <v>-4.5379092025751994E-3</v>
      </c>
      <c r="AX20" s="45">
        <f t="shared" si="8"/>
        <v>-1.108516844793453E-4</v>
      </c>
      <c r="AY20" s="45">
        <f t="shared" si="9"/>
        <v>-5.3752907340030181E-4</v>
      </c>
      <c r="AZ20" s="45">
        <f t="shared" si="10"/>
        <v>3.460688339425293E-3</v>
      </c>
      <c r="BA20" s="45">
        <f t="shared" si="11"/>
        <v>-3.2788502048795879E-3</v>
      </c>
      <c r="BB20" s="45">
        <f t="shared" si="12"/>
        <v>-6.4299232736007893E-4</v>
      </c>
      <c r="BC20" s="45">
        <f t="shared" si="13"/>
        <v>4.5380164654242449E-3</v>
      </c>
      <c r="BD20" s="45">
        <f t="shared" si="14"/>
        <v>1.5134661411244138E-2</v>
      </c>
      <c r="BE20" s="45">
        <f t="shared" si="15"/>
        <v>5.5016624177492528E-3</v>
      </c>
      <c r="BF20" s="45">
        <f t="shared" si="16"/>
        <v>-5.7697252975880964E-3</v>
      </c>
      <c r="BG20" s="45">
        <f t="shared" si="17"/>
        <v>-2.1722376254378517E-4</v>
      </c>
      <c r="BH20" s="45">
        <f t="shared" si="18"/>
        <v>-2.1538117103285888E-3</v>
      </c>
      <c r="BI20" s="45">
        <f t="shared" si="19"/>
        <v>6.3602099603881582E-3</v>
      </c>
      <c r="BJ20" s="45">
        <f t="shared" si="20"/>
        <v>-1.65858009200637E-3</v>
      </c>
      <c r="BK20" s="45">
        <f t="shared" si="21"/>
        <v>-1.6041994931040728E-2</v>
      </c>
      <c r="BM20" s="44" t="s">
        <v>16</v>
      </c>
      <c r="BN20" s="13">
        <v>-5.5429045803777246E-4</v>
      </c>
      <c r="BO20" s="13">
        <v>2.3041639408088259E-3</v>
      </c>
      <c r="BP20" s="13">
        <v>1.4875139665380916E-2</v>
      </c>
      <c r="BQ20" s="13">
        <v>1.5802965330862339E-3</v>
      </c>
      <c r="BR20" s="13">
        <v>3.4145488191955953E-2</v>
      </c>
      <c r="BS20" s="13">
        <v>-1.1242367020381685E-3</v>
      </c>
      <c r="BT20" s="13">
        <v>6.0675280604539994E-3</v>
      </c>
      <c r="BU20" s="13">
        <v>8.2586369040612839E-3</v>
      </c>
      <c r="BV20" s="13">
        <v>6.6972092897394904E-4</v>
      </c>
      <c r="BW20" s="13">
        <v>4.2917282242071302E-3</v>
      </c>
      <c r="BX20" s="13">
        <v>-9.4795670388113582E-5</v>
      </c>
      <c r="BY20" s="13">
        <v>1.3983977824993731E-2</v>
      </c>
      <c r="BZ20" s="13">
        <v>3.415250272517302E-3</v>
      </c>
      <c r="CA20" s="13">
        <v>1.1494982561065566E-2</v>
      </c>
      <c r="CB20" s="13">
        <v>-8.0423556240474977E-4</v>
      </c>
      <c r="CC20" s="13">
        <v>-1.6146774145868038E-3</v>
      </c>
      <c r="CD20" s="13">
        <v>9.2299406081404425E-2</v>
      </c>
      <c r="CE20" s="13">
        <v>5.2121792124571378E-3</v>
      </c>
      <c r="CF20" s="13">
        <v>3.5121073527462111E-3</v>
      </c>
      <c r="CG20" s="13">
        <v>3.6897354755525929E-3</v>
      </c>
      <c r="CI20" s="26" cm="1">
        <f t="array" ref="CI20">MMULT($W20:$AP20,BN$55:BN$74)</f>
        <v>2.2947343180379199E-3</v>
      </c>
      <c r="CJ20" s="26" cm="1">
        <f t="array" ref="CJ20">MMULT($W20:$AP20,BO$55:BO$74)</f>
        <v>2.6303512932919419E-3</v>
      </c>
      <c r="CK20" s="26" cm="1">
        <f t="array" ref="CK20">MMULT($W20:$AP20,BP$55:BP$74)</f>
        <v>3.0766323831907306E-3</v>
      </c>
      <c r="CL20" s="26" cm="1">
        <f t="array" ref="CL20">MMULT($W20:$AP20,BQ$55:BQ$74)</f>
        <v>3.5162998730343576E-3</v>
      </c>
      <c r="CM20" s="26" cm="1">
        <f t="array" ref="CM20">MMULT($W20:$AP20,BR$55:BR$74)</f>
        <v>3.9583817026861571E-3</v>
      </c>
      <c r="CN20" s="26" cm="1">
        <f t="array" ref="CN20">MMULT($W20:$AP20,BS$55:BS$74)</f>
        <v>1.3974997609335264E-3</v>
      </c>
      <c r="CP20" s="14" t="s">
        <v>8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0.05</v>
      </c>
    </row>
    <row r="21" spans="1:100" x14ac:dyDescent="0.25">
      <c r="A21" s="46">
        <v>45653</v>
      </c>
      <c r="B21" s="47">
        <v>2408.755859375</v>
      </c>
      <c r="C21" s="47">
        <v>686.53875732421875</v>
      </c>
      <c r="D21" s="47">
        <v>1763.174194335938</v>
      </c>
      <c r="E21" s="47">
        <v>17964.306640625</v>
      </c>
      <c r="F21" s="47">
        <v>64.209999084472656</v>
      </c>
      <c r="G21" s="47">
        <v>887.1336669921875</v>
      </c>
      <c r="H21" s="47">
        <v>1297.538208007812</v>
      </c>
      <c r="I21" s="47">
        <v>1861.655517578125</v>
      </c>
      <c r="J21" s="47">
        <v>85.260902404785156</v>
      </c>
      <c r="K21" s="47">
        <v>3574.7607421875</v>
      </c>
      <c r="L21" s="47">
        <v>27.20000076293945</v>
      </c>
      <c r="M21" s="47">
        <v>5605.09423828125</v>
      </c>
      <c r="N21" s="47">
        <v>3025.145751953125</v>
      </c>
      <c r="O21" s="47">
        <v>225.53460693359381</v>
      </c>
      <c r="P21" s="47">
        <v>1216.192749023438</v>
      </c>
      <c r="Q21" s="47">
        <v>783.90948486328125</v>
      </c>
      <c r="R21" s="47">
        <v>85.709999084472656</v>
      </c>
      <c r="S21" s="47">
        <v>6809.3212890625</v>
      </c>
      <c r="T21" s="47">
        <v>3952.987060546875</v>
      </c>
      <c r="U21" s="47">
        <v>1029.031494140625</v>
      </c>
      <c r="W21" s="26">
        <f t="shared" si="23"/>
        <v>4.0411932851733461E-3</v>
      </c>
      <c r="X21" s="26">
        <f t="shared" si="24"/>
        <v>1.3498200918651464E-2</v>
      </c>
      <c r="Y21" s="26">
        <f t="shared" si="25"/>
        <v>-1.610714217109584E-2</v>
      </c>
      <c r="Z21" s="26">
        <f t="shared" si="26"/>
        <v>-3.6505739904727601E-3</v>
      </c>
      <c r="AA21" s="26">
        <f t="shared" si="27"/>
        <v>3.2812356948852539E-3</v>
      </c>
      <c r="AB21" s="26">
        <f t="shared" si="28"/>
        <v>4.1882174026198517E-3</v>
      </c>
      <c r="AC21" s="26">
        <f t="shared" si="29"/>
        <v>7.8623143023670503E-3</v>
      </c>
      <c r="AD21" s="26">
        <f t="shared" si="30"/>
        <v>4.9019229931641225E-3</v>
      </c>
      <c r="AE21" s="26">
        <f t="shared" si="31"/>
        <v>-1.7853912867938837E-3</v>
      </c>
      <c r="AF21" s="26">
        <f t="shared" si="32"/>
        <v>-5.896097674638388E-3</v>
      </c>
      <c r="AG21" s="26">
        <f t="shared" si="33"/>
        <v>3.6779068353833818E-4</v>
      </c>
      <c r="AH21" s="26">
        <f t="shared" si="34"/>
        <v>-1.2925181006620464E-2</v>
      </c>
      <c r="AI21" s="26">
        <f t="shared" si="35"/>
        <v>2.480133975997759E-2</v>
      </c>
      <c r="AJ21" s="26">
        <f t="shared" si="36"/>
        <v>-1.3943756384405842E-2</v>
      </c>
      <c r="AK21" s="26">
        <f t="shared" si="37"/>
        <v>3.6990497900893978E-3</v>
      </c>
      <c r="AL21" s="26">
        <f t="shared" si="38"/>
        <v>-1.5754807205981075E-2</v>
      </c>
      <c r="AM21" s="26">
        <f t="shared" si="39"/>
        <v>3.2775228642942106E-3</v>
      </c>
      <c r="AN21" s="26">
        <f t="shared" si="40"/>
        <v>-1.4283834133952691E-3</v>
      </c>
      <c r="AO21" s="26">
        <f t="shared" si="41"/>
        <v>-1.0194374886706888E-3</v>
      </c>
      <c r="AP21" s="26">
        <f t="shared" si="42"/>
        <v>-1.1311973869011225E-2</v>
      </c>
      <c r="AR21" s="45">
        <f t="shared" si="2"/>
        <v>4.2383726789553969E-3</v>
      </c>
      <c r="AS21" s="45">
        <f t="shared" si="3"/>
        <v>1.1845223425683338E-2</v>
      </c>
      <c r="AT21" s="45">
        <f t="shared" si="4"/>
        <v>-1.5862535254417574E-2</v>
      </c>
      <c r="AU21" s="45">
        <f t="shared" si="5"/>
        <v>-2.6168803855327726E-3</v>
      </c>
      <c r="AV21" s="45">
        <f t="shared" si="6"/>
        <v>1.1297428357151013E-3</v>
      </c>
      <c r="AW21" s="45">
        <f t="shared" si="7"/>
        <v>3.7379438384642161E-3</v>
      </c>
      <c r="AX21" s="45">
        <f t="shared" si="8"/>
        <v>7.6744644173887527E-3</v>
      </c>
      <c r="AY21" s="45">
        <f t="shared" si="9"/>
        <v>5.2286798893964939E-3</v>
      </c>
      <c r="AZ21" s="45">
        <f t="shared" si="10"/>
        <v>-2.0203899886072118E-3</v>
      </c>
      <c r="BA21" s="45">
        <f t="shared" si="11"/>
        <v>-6.3588245647845792E-3</v>
      </c>
      <c r="BB21" s="45">
        <f t="shared" si="12"/>
        <v>9.2453819462449439E-5</v>
      </c>
      <c r="BC21" s="45">
        <f t="shared" si="13"/>
        <v>-1.3041582354974412E-2</v>
      </c>
      <c r="BD21" s="45">
        <f t="shared" si="14"/>
        <v>2.3905040057230684E-2</v>
      </c>
      <c r="BE21" s="45">
        <f t="shared" si="15"/>
        <v>-1.3882533167305292E-2</v>
      </c>
      <c r="BF21" s="45">
        <f t="shared" si="16"/>
        <v>2.9998267045565057E-3</v>
      </c>
      <c r="BG21" s="45">
        <f t="shared" si="17"/>
        <v>-1.6464642372498031E-2</v>
      </c>
      <c r="BH21" s="45">
        <f t="shared" si="18"/>
        <v>-4.0028941774701695E-4</v>
      </c>
      <c r="BI21" s="45">
        <f t="shared" si="19"/>
        <v>-6.7505707528464089E-4</v>
      </c>
      <c r="BJ21" s="45">
        <f t="shared" si="20"/>
        <v>-1.8970935516620974E-4</v>
      </c>
      <c r="BK21" s="45">
        <f t="shared" si="21"/>
        <v>-1.2387055186031032E-2</v>
      </c>
      <c r="BM21" s="44" t="s">
        <v>17</v>
      </c>
      <c r="BN21" s="13">
        <v>4.1159392136464003E-2</v>
      </c>
      <c r="BO21" s="13">
        <v>2.0420941997865615E-2</v>
      </c>
      <c r="BP21" s="13">
        <v>6.1448562778345893E-2</v>
      </c>
      <c r="BQ21" s="13">
        <v>4.4060529575175082E-2</v>
      </c>
      <c r="BR21" s="13">
        <v>-3.8963670463588963E-3</v>
      </c>
      <c r="BS21" s="13">
        <v>1.5133816811531036E-2</v>
      </c>
      <c r="BT21" s="13">
        <v>1.4215962299957226E-2</v>
      </c>
      <c r="BU21" s="13">
        <v>3.2497319620659777E-2</v>
      </c>
      <c r="BV21" s="13">
        <v>-9.0345161856375056E-4</v>
      </c>
      <c r="BW21" s="13">
        <v>2.6130900148108552E-2</v>
      </c>
      <c r="BX21" s="13">
        <v>-1.1584018512555034E-4</v>
      </c>
      <c r="BY21" s="13">
        <v>3.8090950723957614E-2</v>
      </c>
      <c r="BZ21" s="13">
        <v>2.767637501924361E-2</v>
      </c>
      <c r="CA21" s="13">
        <v>2.1980371041731388E-2</v>
      </c>
      <c r="CB21" s="13">
        <v>2.126245951788535E-2</v>
      </c>
      <c r="CC21" s="13">
        <v>2.2260552819978841E-2</v>
      </c>
      <c r="CD21" s="13">
        <v>5.2121792124571378E-3</v>
      </c>
      <c r="CE21" s="13">
        <v>9.0682768559421825E-2</v>
      </c>
      <c r="CF21" s="13">
        <v>2.0781805657926644E-2</v>
      </c>
      <c r="CG21" s="13">
        <v>3.53250762240815E-2</v>
      </c>
      <c r="CI21" s="26" cm="1">
        <f t="array" ref="CI21">MMULT($W21:$AP21,BN$55:BN$74)</f>
        <v>1.1806846686667071E-3</v>
      </c>
      <c r="CJ21" s="26" cm="1">
        <f t="array" ref="CJ21">MMULT($W21:$AP21,BO$55:BO$74)</f>
        <v>1.2245575076441782E-3</v>
      </c>
      <c r="CK21" s="26" cm="1">
        <f t="array" ref="CK21">MMULT($W21:$AP21,BP$55:BP$74)</f>
        <v>1.3101319144168851E-3</v>
      </c>
      <c r="CL21" s="26" cm="1">
        <f t="array" ref="CL21">MMULT($W21:$AP21,BQ$55:BQ$74)</f>
        <v>1.3953325285979564E-3</v>
      </c>
      <c r="CM21" s="26" cm="1">
        <f t="array" ref="CM21">MMULT($W21:$AP21,BR$55:BR$74)</f>
        <v>1.4808900240405804E-3</v>
      </c>
      <c r="CN21" s="26" cm="1">
        <f t="array" ref="CN21">MMULT($W21:$AP21,BS$55:BS$74)</f>
        <v>-6.9519783981624058E-4</v>
      </c>
      <c r="CP21" s="14" t="s">
        <v>9</v>
      </c>
      <c r="CQ21" s="11">
        <v>3.594263552956143E-2</v>
      </c>
      <c r="CR21" s="11">
        <v>4.2152263955662746E-2</v>
      </c>
      <c r="CS21" s="11">
        <v>4.8484172358541848E-2</v>
      </c>
      <c r="CT21" s="11">
        <v>5.5240233834080915E-2</v>
      </c>
      <c r="CU21" s="11">
        <v>6.1990927413533466E-2</v>
      </c>
      <c r="CV21" s="11">
        <v>0.05</v>
      </c>
    </row>
    <row r="22" spans="1:100" x14ac:dyDescent="0.25">
      <c r="A22" s="46">
        <v>45656</v>
      </c>
      <c r="B22" s="47">
        <v>2591.065673828125</v>
      </c>
      <c r="C22" s="47">
        <v>684.60064697265625</v>
      </c>
      <c r="D22" s="47">
        <v>1734.805419921875</v>
      </c>
      <c r="E22" s="47">
        <v>18095.546875</v>
      </c>
      <c r="F22" s="47">
        <v>64</v>
      </c>
      <c r="G22" s="47">
        <v>877.0943603515625</v>
      </c>
      <c r="H22" s="47">
        <v>1284.736938476562</v>
      </c>
      <c r="I22" s="47">
        <v>1851.214599609375</v>
      </c>
      <c r="J22" s="47">
        <v>85.386001586914063</v>
      </c>
      <c r="K22" s="47">
        <v>3545.8798828125</v>
      </c>
      <c r="L22" s="47">
        <v>27.159999847412109</v>
      </c>
      <c r="M22" s="47">
        <v>5571.037109375</v>
      </c>
      <c r="N22" s="47">
        <v>2978.966796875</v>
      </c>
      <c r="O22" s="47">
        <v>221.4884948730469</v>
      </c>
      <c r="P22" s="47">
        <v>1205.8837890625</v>
      </c>
      <c r="Q22" s="47">
        <v>772.7828369140625</v>
      </c>
      <c r="R22" s="47">
        <v>84.949996948242188</v>
      </c>
      <c r="S22" s="47">
        <v>6848.08251953125</v>
      </c>
      <c r="T22" s="47">
        <v>3947.24462890625</v>
      </c>
      <c r="U22" s="47">
        <v>1036.714233398438</v>
      </c>
      <c r="W22" s="26">
        <f t="shared" si="23"/>
        <v>7.5686298278659483E-2</v>
      </c>
      <c r="X22" s="26">
        <f t="shared" si="24"/>
        <v>-2.8230166627682828E-3</v>
      </c>
      <c r="Y22" s="26">
        <f t="shared" si="25"/>
        <v>-1.6089603911624541E-2</v>
      </c>
      <c r="Z22" s="26">
        <f t="shared" si="26"/>
        <v>7.3056108983471455E-3</v>
      </c>
      <c r="AA22" s="26">
        <f t="shared" si="27"/>
        <v>-3.2705043991106131E-3</v>
      </c>
      <c r="AB22" s="26">
        <f t="shared" si="28"/>
        <v>-1.131656594057929E-2</v>
      </c>
      <c r="AC22" s="26">
        <f t="shared" si="29"/>
        <v>-9.8658131623765855E-3</v>
      </c>
      <c r="AD22" s="26">
        <f t="shared" si="30"/>
        <v>-5.6084049224814992E-3</v>
      </c>
      <c r="AE22" s="26">
        <f t="shared" si="31"/>
        <v>1.467251443516099E-3</v>
      </c>
      <c r="AF22" s="26">
        <f t="shared" si="32"/>
        <v>-8.079102759007856E-3</v>
      </c>
      <c r="AG22" s="26">
        <f t="shared" si="33"/>
        <v>-1.4706218531376754E-3</v>
      </c>
      <c r="AH22" s="26">
        <f t="shared" si="34"/>
        <v>-6.0761028197615641E-3</v>
      </c>
      <c r="AI22" s="26">
        <f t="shared" si="35"/>
        <v>-1.5265034766774618E-2</v>
      </c>
      <c r="AJ22" s="26">
        <f t="shared" si="36"/>
        <v>-1.7940094052786484E-2</v>
      </c>
      <c r="AK22" s="26">
        <f t="shared" si="37"/>
        <v>-8.4764195224940331E-3</v>
      </c>
      <c r="AL22" s="26">
        <f t="shared" si="38"/>
        <v>-1.4193791712010358E-2</v>
      </c>
      <c r="AM22" s="26">
        <f t="shared" si="39"/>
        <v>-8.8671350408187303E-3</v>
      </c>
      <c r="AN22" s="26">
        <f t="shared" si="40"/>
        <v>5.6923779659230336E-3</v>
      </c>
      <c r="AO22" s="26">
        <f t="shared" si="41"/>
        <v>-1.4526816183988633E-3</v>
      </c>
      <c r="AP22" s="26">
        <f t="shared" si="42"/>
        <v>7.4659904012258057E-3</v>
      </c>
      <c r="AR22" s="45">
        <f t="shared" si="2"/>
        <v>7.5883477672441538E-2</v>
      </c>
      <c r="AS22" s="45">
        <f t="shared" si="3"/>
        <v>-4.4759941557364104E-3</v>
      </c>
      <c r="AT22" s="45">
        <f t="shared" si="4"/>
        <v>-1.5844996994946275E-2</v>
      </c>
      <c r="AU22" s="45">
        <f t="shared" si="5"/>
        <v>8.339304503287133E-3</v>
      </c>
      <c r="AV22" s="45">
        <f t="shared" si="6"/>
        <v>-5.4219972582807661E-3</v>
      </c>
      <c r="AW22" s="45">
        <f t="shared" si="7"/>
        <v>-1.1766839504734927E-2</v>
      </c>
      <c r="AX22" s="45">
        <f t="shared" si="8"/>
        <v>-1.0053663047354883E-2</v>
      </c>
      <c r="AY22" s="45">
        <f t="shared" si="9"/>
        <v>-5.2816480262491278E-3</v>
      </c>
      <c r="AZ22" s="45">
        <f t="shared" si="10"/>
        <v>1.2322527417027709E-3</v>
      </c>
      <c r="BA22" s="45">
        <f t="shared" si="11"/>
        <v>-8.5418296491540473E-3</v>
      </c>
      <c r="BB22" s="45">
        <f t="shared" si="12"/>
        <v>-1.7459587172135641E-3</v>
      </c>
      <c r="BC22" s="45">
        <f t="shared" si="13"/>
        <v>-6.1925041681155125E-3</v>
      </c>
      <c r="BD22" s="45">
        <f t="shared" si="14"/>
        <v>-1.6161334469521525E-2</v>
      </c>
      <c r="BE22" s="45">
        <f t="shared" si="15"/>
        <v>-1.7878870835685932E-2</v>
      </c>
      <c r="BF22" s="45">
        <f t="shared" si="16"/>
        <v>-9.1756426080269252E-3</v>
      </c>
      <c r="BG22" s="45">
        <f t="shared" si="17"/>
        <v>-1.4903626878527313E-2</v>
      </c>
      <c r="BH22" s="45">
        <f t="shared" si="18"/>
        <v>-1.2544947322859958E-2</v>
      </c>
      <c r="BI22" s="45">
        <f t="shared" si="19"/>
        <v>6.445704304033662E-3</v>
      </c>
      <c r="BJ22" s="45">
        <f t="shared" si="20"/>
        <v>-6.2295348489438429E-4</v>
      </c>
      <c r="BK22" s="45">
        <f t="shared" si="21"/>
        <v>6.390909084206E-3</v>
      </c>
      <c r="BM22" s="44" t="s">
        <v>18</v>
      </c>
      <c r="BN22" s="13">
        <v>1.0422447862530803E-2</v>
      </c>
      <c r="BO22" s="13">
        <v>1.2301109304174508E-2</v>
      </c>
      <c r="BP22" s="13">
        <v>1.9091403248689985E-2</v>
      </c>
      <c r="BQ22" s="13">
        <v>5.4937056082634134E-3</v>
      </c>
      <c r="BR22" s="13">
        <v>-1.5700134332150286E-3</v>
      </c>
      <c r="BS22" s="13">
        <v>6.7120731849243734E-3</v>
      </c>
      <c r="BT22" s="13">
        <v>6.6710393662099869E-3</v>
      </c>
      <c r="BU22" s="13">
        <v>3.7167611234286135E-2</v>
      </c>
      <c r="BV22" s="13">
        <v>-1.0251069274385708E-3</v>
      </c>
      <c r="BW22" s="13">
        <v>1.5130614593306526E-2</v>
      </c>
      <c r="BX22" s="13">
        <v>-2.1815131250969266E-4</v>
      </c>
      <c r="BY22" s="13">
        <v>3.7617487502065658E-2</v>
      </c>
      <c r="BZ22" s="13">
        <v>1.3251205082031431E-2</v>
      </c>
      <c r="CA22" s="13">
        <v>1.4315006253346431E-2</v>
      </c>
      <c r="CB22" s="13">
        <v>1.441559065897971E-2</v>
      </c>
      <c r="CC22" s="13">
        <v>8.3528293706904809E-3</v>
      </c>
      <c r="CD22" s="13">
        <v>3.5121073527462111E-3</v>
      </c>
      <c r="CE22" s="13">
        <v>2.0781805657926644E-2</v>
      </c>
      <c r="CF22" s="13">
        <v>4.1107197025560947E-2</v>
      </c>
      <c r="CG22" s="13">
        <v>1.6546747220020638E-2</v>
      </c>
      <c r="CI22" s="26" cm="1">
        <f t="array" ref="CI22">MMULT($W22:$AP22,BN$55:BN$74)</f>
        <v>-3.5871412986563252E-3</v>
      </c>
      <c r="CJ22" s="26" cm="1">
        <f t="array" ref="CJ22">MMULT($W22:$AP22,BO$55:BO$74)</f>
        <v>-3.8662741711299876E-3</v>
      </c>
      <c r="CK22" s="26" cm="1">
        <f t="array" ref="CK22">MMULT($W22:$AP22,BP$55:BP$74)</f>
        <v>-4.2192625993554399E-3</v>
      </c>
      <c r="CL22" s="26" cm="1">
        <f t="array" ref="CL22">MMULT($W22:$AP22,BQ$55:BQ$74)</f>
        <v>-4.5645063445099053E-3</v>
      </c>
      <c r="CM22" s="26" cm="1">
        <f t="array" ref="CM22">MMULT($W22:$AP22,BR$55:BR$74)</f>
        <v>-4.9114918583328532E-3</v>
      </c>
      <c r="CN22" s="26" cm="1">
        <f t="array" ref="CN22">MMULT($W22:$AP22,BS$55:BS$74)</f>
        <v>-1.6588682078229717E-3</v>
      </c>
      <c r="CP22" s="14" t="s">
        <v>10</v>
      </c>
      <c r="CQ22" s="11">
        <v>0.48941942996582599</v>
      </c>
      <c r="CR22" s="11">
        <v>0.40171353741817595</v>
      </c>
      <c r="CS22" s="11">
        <v>0.31468716379876271</v>
      </c>
      <c r="CT22" s="11">
        <v>0.22792182468280417</v>
      </c>
      <c r="CU22" s="11">
        <v>0.14122172886570553</v>
      </c>
      <c r="CV22" s="11">
        <v>0.05</v>
      </c>
    </row>
    <row r="23" spans="1:100" x14ac:dyDescent="0.25">
      <c r="A23" s="46">
        <v>45657</v>
      </c>
      <c r="B23" s="47">
        <v>2527.39697265625</v>
      </c>
      <c r="C23" s="47">
        <v>678.11566162109375</v>
      </c>
      <c r="D23" s="47">
        <v>1744.427001953125</v>
      </c>
      <c r="E23" s="47">
        <v>17928.322265625</v>
      </c>
      <c r="F23" s="47">
        <v>64.089996337890625</v>
      </c>
      <c r="G23" s="47">
        <v>874.60296630859375</v>
      </c>
      <c r="H23" s="47">
        <v>1271.83642578125</v>
      </c>
      <c r="I23" s="47">
        <v>1825.961791992188</v>
      </c>
      <c r="J23" s="47">
        <v>85.786598205566406</v>
      </c>
      <c r="K23" s="47">
        <v>3574.314697265625</v>
      </c>
      <c r="L23" s="47">
        <v>27.229999542236332</v>
      </c>
      <c r="M23" s="47">
        <v>5514.1767578125</v>
      </c>
      <c r="N23" s="47">
        <v>2983.13330078125</v>
      </c>
      <c r="O23" s="47">
        <v>227.7718505859375</v>
      </c>
      <c r="P23" s="47">
        <v>1210.614868164062</v>
      </c>
      <c r="Q23" s="47">
        <v>779.30194091796875</v>
      </c>
      <c r="R23" s="47">
        <v>83.730003356933594</v>
      </c>
      <c r="S23" s="47">
        <v>6720.525390625</v>
      </c>
      <c r="T23" s="47">
        <v>3886.50048828125</v>
      </c>
      <c r="U23" s="47">
        <v>1050.832397460938</v>
      </c>
      <c r="W23" s="26">
        <f t="shared" si="23"/>
        <v>-2.4572399617262028E-2</v>
      </c>
      <c r="X23" s="26">
        <f t="shared" si="24"/>
        <v>-9.4726544303448748E-3</v>
      </c>
      <c r="Y23" s="26">
        <f t="shared" si="25"/>
        <v>5.5462024275225617E-3</v>
      </c>
      <c r="Z23" s="26">
        <f t="shared" si="26"/>
        <v>-9.2412022985627514E-3</v>
      </c>
      <c r="AA23" s="26">
        <f t="shared" si="27"/>
        <v>1.4061927795410156E-3</v>
      </c>
      <c r="AB23" s="26">
        <f t="shared" si="28"/>
        <v>-2.8405085650877217E-3</v>
      </c>
      <c r="AC23" s="26">
        <f t="shared" si="29"/>
        <v>-1.0041365130054906E-2</v>
      </c>
      <c r="AD23" s="26">
        <f t="shared" si="30"/>
        <v>-1.3641210274873396E-2</v>
      </c>
      <c r="AE23" s="26">
        <f t="shared" si="31"/>
        <v>4.6915959432129875E-3</v>
      </c>
      <c r="AF23" s="26">
        <f t="shared" si="32"/>
        <v>8.0191138427879415E-3</v>
      </c>
      <c r="AG23" s="26">
        <f t="shared" si="33"/>
        <v>2.5773083658869054E-3</v>
      </c>
      <c r="AH23" s="26">
        <f t="shared" si="34"/>
        <v>-1.0206421254458134E-2</v>
      </c>
      <c r="AI23" s="26">
        <f t="shared" si="35"/>
        <v>1.3986405993583922E-3</v>
      </c>
      <c r="AJ23" s="26">
        <f t="shared" si="36"/>
        <v>2.8368767942064436E-2</v>
      </c>
      <c r="AK23" s="26">
        <f t="shared" si="37"/>
        <v>3.923329216690247E-3</v>
      </c>
      <c r="AL23" s="26">
        <f t="shared" si="38"/>
        <v>8.4358809389955547E-3</v>
      </c>
      <c r="AM23" s="26">
        <f t="shared" si="39"/>
        <v>-1.4361314127555577E-2</v>
      </c>
      <c r="AN23" s="26">
        <f t="shared" si="40"/>
        <v>-1.8626692733688211E-2</v>
      </c>
      <c r="AO23" s="26">
        <f t="shared" si="41"/>
        <v>-1.5388998234404264E-2</v>
      </c>
      <c r="AP23" s="26">
        <f t="shared" si="42"/>
        <v>1.3618182916443088E-2</v>
      </c>
      <c r="AR23" s="45">
        <f t="shared" si="2"/>
        <v>-2.4375220223479977E-2</v>
      </c>
      <c r="AS23" s="45">
        <f t="shared" si="3"/>
        <v>-1.1125631923313003E-2</v>
      </c>
      <c r="AT23" s="45">
        <f t="shared" si="4"/>
        <v>5.7908093442008276E-3</v>
      </c>
      <c r="AU23" s="45">
        <f t="shared" si="5"/>
        <v>-8.2075086936227639E-3</v>
      </c>
      <c r="AV23" s="45">
        <f t="shared" si="6"/>
        <v>-7.4530007962913701E-4</v>
      </c>
      <c r="AW23" s="45">
        <f t="shared" si="7"/>
        <v>-3.2907821292433572E-3</v>
      </c>
      <c r="AX23" s="45">
        <f t="shared" si="8"/>
        <v>-1.0229215015033204E-2</v>
      </c>
      <c r="AY23" s="45">
        <f t="shared" si="9"/>
        <v>-1.3314453378641025E-2</v>
      </c>
      <c r="AZ23" s="45">
        <f t="shared" si="10"/>
        <v>4.4565972413996595E-3</v>
      </c>
      <c r="BA23" s="45">
        <f t="shared" si="11"/>
        <v>7.5563869526417502E-3</v>
      </c>
      <c r="BB23" s="45">
        <f t="shared" si="12"/>
        <v>2.3019715018110167E-3</v>
      </c>
      <c r="BC23" s="45">
        <f t="shared" si="13"/>
        <v>-1.0322822602812082E-2</v>
      </c>
      <c r="BD23" s="45">
        <f t="shared" si="14"/>
        <v>5.0234089661148568E-4</v>
      </c>
      <c r="BE23" s="45">
        <f t="shared" si="15"/>
        <v>2.8429991159164988E-2</v>
      </c>
      <c r="BF23" s="45">
        <f t="shared" si="16"/>
        <v>3.224106131157355E-3</v>
      </c>
      <c r="BG23" s="45">
        <f t="shared" si="17"/>
        <v>7.7260457724786001E-3</v>
      </c>
      <c r="BH23" s="45">
        <f t="shared" si="18"/>
        <v>-1.8039126409596803E-2</v>
      </c>
      <c r="BI23" s="45">
        <f t="shared" si="19"/>
        <v>-1.7873366395577583E-2</v>
      </c>
      <c r="BJ23" s="45">
        <f t="shared" si="20"/>
        <v>-1.4559270100899786E-2</v>
      </c>
      <c r="BK23" s="45">
        <f t="shared" si="21"/>
        <v>1.2543101599423283E-2</v>
      </c>
      <c r="BM23" s="44" t="s">
        <v>19</v>
      </c>
      <c r="BN23" s="13">
        <v>3.9262414006168332E-2</v>
      </c>
      <c r="BO23" s="13">
        <v>2.0711846420492713E-2</v>
      </c>
      <c r="BP23" s="13">
        <v>5.7793211212690959E-2</v>
      </c>
      <c r="BQ23" s="13">
        <v>4.5962677946199015E-2</v>
      </c>
      <c r="BR23" s="13">
        <v>2.9726965214838426E-3</v>
      </c>
      <c r="BS23" s="13">
        <v>1.3689184924170466E-2</v>
      </c>
      <c r="BT23" s="13">
        <v>1.3448953676159945E-2</v>
      </c>
      <c r="BU23" s="13">
        <v>1.6596676539991865E-2</v>
      </c>
      <c r="BV23" s="13">
        <v>-2.8997011909608083E-4</v>
      </c>
      <c r="BW23" s="13">
        <v>2.5156047782453107E-2</v>
      </c>
      <c r="BX23" s="13">
        <v>6.7073089983869457E-4</v>
      </c>
      <c r="BY23" s="13">
        <v>2.8781556134607787E-2</v>
      </c>
      <c r="BZ23" s="13">
        <v>3.8026796747558766E-2</v>
      </c>
      <c r="CA23" s="13">
        <v>2.2879275705234389E-2</v>
      </c>
      <c r="CB23" s="13">
        <v>1.9319588865547563E-2</v>
      </c>
      <c r="CC23" s="13">
        <v>1.6498353625288852E-2</v>
      </c>
      <c r="CD23" s="13">
        <v>3.6897354755525929E-3</v>
      </c>
      <c r="CE23" s="13">
        <v>3.53250762240815E-2</v>
      </c>
      <c r="CF23" s="13">
        <v>1.6546747220020638E-2</v>
      </c>
      <c r="CG23" s="13">
        <v>0.12750294581240967</v>
      </c>
      <c r="CI23" s="26" cm="1">
        <f t="array" ref="CI23">MMULT($W23:$AP23,BN$55:BN$74)</f>
        <v>2.2549695740204717E-3</v>
      </c>
      <c r="CJ23" s="26" cm="1">
        <f t="array" ref="CJ23">MMULT($W23:$AP23,BO$55:BO$74)</f>
        <v>2.2442002066275354E-3</v>
      </c>
      <c r="CK23" s="26" cm="1">
        <f t="array" ref="CK23">MMULT($W23:$AP23,BP$55:BP$74)</f>
        <v>2.1712609054399534E-3</v>
      </c>
      <c r="CL23" s="26" cm="1">
        <f t="array" ref="CL23">MMULT($W23:$AP23,BQ$55:BQ$74)</f>
        <v>2.11035491361469E-3</v>
      </c>
      <c r="CM23" s="26" cm="1">
        <f t="array" ref="CM23">MMULT($W23:$AP23,BR$55:BR$74)</f>
        <v>2.0507818324843699E-3</v>
      </c>
      <c r="CN23" s="26" cm="1">
        <f t="array" ref="CN23">MMULT($W23:$AP23,BS$55:BS$74)</f>
        <v>-2.5203775846894374E-3</v>
      </c>
      <c r="CP23" s="14" t="s">
        <v>11</v>
      </c>
      <c r="CQ23" s="11">
        <v>6.595272094950536E-4</v>
      </c>
      <c r="CR23" s="11">
        <v>0</v>
      </c>
      <c r="CS23" s="11">
        <v>0</v>
      </c>
      <c r="CT23" s="11">
        <v>0</v>
      </c>
      <c r="CU23" s="11">
        <v>0</v>
      </c>
      <c r="CV23" s="11">
        <v>0.05</v>
      </c>
    </row>
    <row r="24" spans="1:100" x14ac:dyDescent="0.25">
      <c r="A24" s="46">
        <v>45658</v>
      </c>
      <c r="B24" s="47">
        <v>2553.584228515625</v>
      </c>
      <c r="C24" s="47">
        <v>689.27685546875</v>
      </c>
      <c r="D24" s="47">
        <v>1794.022705078125</v>
      </c>
      <c r="E24" s="47">
        <v>17986.1953125</v>
      </c>
      <c r="F24" s="47">
        <v>64.349998474121094</v>
      </c>
      <c r="G24" s="47">
        <v>879.48699951171875</v>
      </c>
      <c r="H24" s="47">
        <v>1273.821166992188</v>
      </c>
      <c r="I24" s="47">
        <v>1828.389892578125</v>
      </c>
      <c r="J24" s="47">
        <v>85.786598205566406</v>
      </c>
      <c r="K24" s="47">
        <v>3633.61181640625</v>
      </c>
      <c r="L24" s="47">
        <v>27.20000076293945</v>
      </c>
      <c r="M24" s="47">
        <v>5600.50390625</v>
      </c>
      <c r="N24" s="47">
        <v>3057.436279296875</v>
      </c>
      <c r="O24" s="47">
        <v>225.58221435546881</v>
      </c>
      <c r="P24" s="47">
        <v>1216.391845703125</v>
      </c>
      <c r="Q24" s="47">
        <v>777.58642578125</v>
      </c>
      <c r="R24" s="47">
        <v>83.849998474121094</v>
      </c>
      <c r="S24" s="47">
        <v>6668.31640625</v>
      </c>
      <c r="T24" s="47">
        <v>3903.2529296875</v>
      </c>
      <c r="U24" s="47">
        <v>1056.4697265625</v>
      </c>
      <c r="W24" s="26">
        <f t="shared" si="23"/>
        <v>1.0361354445974766E-2</v>
      </c>
      <c r="X24" s="26">
        <f t="shared" si="24"/>
        <v>1.6459130026542163E-2</v>
      </c>
      <c r="Y24" s="26">
        <f t="shared" si="25"/>
        <v>2.843094211994587E-2</v>
      </c>
      <c r="Z24" s="26">
        <f t="shared" si="26"/>
        <v>3.2280235717294815E-3</v>
      </c>
      <c r="AA24" s="26">
        <f t="shared" si="27"/>
        <v>4.0568286953817931E-3</v>
      </c>
      <c r="AB24" s="26">
        <f t="shared" si="28"/>
        <v>5.5842861175498509E-3</v>
      </c>
      <c r="AC24" s="26">
        <f t="shared" si="29"/>
        <v>1.5605318189552476E-3</v>
      </c>
      <c r="AD24" s="26">
        <f t="shared" si="30"/>
        <v>1.3297652758045408E-3</v>
      </c>
      <c r="AE24" s="26">
        <f t="shared" si="31"/>
        <v>0</v>
      </c>
      <c r="AF24" s="26">
        <f t="shared" si="32"/>
        <v>1.65897868998462E-2</v>
      </c>
      <c r="AG24" s="26">
        <f t="shared" si="33"/>
        <v>-1.1016812266320876E-3</v>
      </c>
      <c r="AH24" s="26">
        <f t="shared" si="34"/>
        <v>1.5655491695145875E-2</v>
      </c>
      <c r="AI24" s="26">
        <f t="shared" si="35"/>
        <v>2.4907696379563683E-2</v>
      </c>
      <c r="AJ24" s="26">
        <f t="shared" si="36"/>
        <v>-9.6132872645847481E-3</v>
      </c>
      <c r="AK24" s="26">
        <f t="shared" si="37"/>
        <v>4.7719367166074332E-3</v>
      </c>
      <c r="AL24" s="26">
        <f t="shared" si="38"/>
        <v>-2.2013484718105296E-3</v>
      </c>
      <c r="AM24" s="26">
        <f t="shared" si="39"/>
        <v>1.4331196987532825E-3</v>
      </c>
      <c r="AN24" s="26">
        <f t="shared" si="40"/>
        <v>-7.7685867310062547E-3</v>
      </c>
      <c r="AO24" s="26">
        <f t="shared" si="41"/>
        <v>4.3104179342734446E-3</v>
      </c>
      <c r="AP24" s="26">
        <f t="shared" si="42"/>
        <v>5.3646319957237508E-3</v>
      </c>
      <c r="AR24" s="45">
        <f t="shared" si="2"/>
        <v>1.0558533839756816E-2</v>
      </c>
      <c r="AS24" s="45">
        <f t="shared" si="3"/>
        <v>1.4806152533574035E-2</v>
      </c>
      <c r="AT24" s="45">
        <f t="shared" si="4"/>
        <v>2.8675549036624136E-2</v>
      </c>
      <c r="AU24" s="45">
        <f t="shared" si="5"/>
        <v>4.2617171766694689E-3</v>
      </c>
      <c r="AV24" s="45">
        <f t="shared" si="6"/>
        <v>1.9053358362116405E-3</v>
      </c>
      <c r="AW24" s="45">
        <f t="shared" si="7"/>
        <v>5.1340125533942153E-3</v>
      </c>
      <c r="AX24" s="45">
        <f t="shared" si="8"/>
        <v>1.3726819339769502E-3</v>
      </c>
      <c r="AY24" s="45">
        <f t="shared" si="9"/>
        <v>1.6565221720369117E-3</v>
      </c>
      <c r="AZ24" s="45">
        <f t="shared" si="10"/>
        <v>-2.3499870181332814E-4</v>
      </c>
      <c r="BA24" s="45">
        <f t="shared" si="11"/>
        <v>1.612706000970001E-2</v>
      </c>
      <c r="BB24" s="45">
        <f t="shared" si="12"/>
        <v>-1.3770180907079763E-3</v>
      </c>
      <c r="BC24" s="45">
        <f t="shared" si="13"/>
        <v>1.5539090346791927E-2</v>
      </c>
      <c r="BD24" s="45">
        <f t="shared" si="14"/>
        <v>2.4011396676816777E-2</v>
      </c>
      <c r="BE24" s="45">
        <f t="shared" si="15"/>
        <v>-9.5520640474841979E-3</v>
      </c>
      <c r="BF24" s="45">
        <f t="shared" si="16"/>
        <v>4.0727136310745411E-3</v>
      </c>
      <c r="BG24" s="45">
        <f t="shared" si="17"/>
        <v>-2.9111836383274845E-3</v>
      </c>
      <c r="BH24" s="45">
        <f t="shared" si="18"/>
        <v>-2.2446925832879452E-3</v>
      </c>
      <c r="BI24" s="45">
        <f t="shared" si="19"/>
        <v>-7.0152603928956263E-3</v>
      </c>
      <c r="BJ24" s="45">
        <f t="shared" si="20"/>
        <v>5.1401460677779238E-3</v>
      </c>
      <c r="BK24" s="45">
        <f t="shared" si="21"/>
        <v>4.2895506787039451E-3</v>
      </c>
      <c r="CI24" s="26" cm="1">
        <f t="array" ref="CI24">MMULT($W24:$AP24,BN$55:BN$74)</f>
        <v>4.3399884444350551E-3</v>
      </c>
      <c r="CJ24" s="26" cm="1">
        <f t="array" ref="CJ24">MMULT($W24:$AP24,BO$55:BO$74)</f>
        <v>5.2359361138336474E-3</v>
      </c>
      <c r="CK24" s="26" cm="1">
        <f t="array" ref="CK24">MMULT($W24:$AP24,BP$55:BP$74)</f>
        <v>6.1541335534572045E-3</v>
      </c>
      <c r="CL24" s="26" cm="1">
        <f t="array" ref="CL24">MMULT($W24:$AP24,BQ$55:BQ$74)</f>
        <v>7.0824831508016868E-3</v>
      </c>
      <c r="CM24" s="26" cm="1">
        <f t="array" ref="CM24">MMULT($W24:$AP24,BR$55:BR$74)</f>
        <v>8.0104047821220985E-3</v>
      </c>
      <c r="CN24" s="26" cm="1">
        <f t="array" ref="CN24">MMULT($W24:$AP24,BS$55:BS$74)</f>
        <v>6.167951984888188E-3</v>
      </c>
      <c r="CP24" s="14" t="s">
        <v>12</v>
      </c>
      <c r="CQ24" s="11">
        <v>8.0867765128452729E-2</v>
      </c>
      <c r="CR24" s="11">
        <v>9.300621215299168E-2</v>
      </c>
      <c r="CS24" s="11">
        <v>0.10622974174088207</v>
      </c>
      <c r="CT24" s="11">
        <v>0.11948177806132131</v>
      </c>
      <c r="CU24" s="11">
        <v>0.13276628248522124</v>
      </c>
      <c r="CV24" s="11">
        <v>0.05</v>
      </c>
    </row>
    <row r="25" spans="1:100" x14ac:dyDescent="0.25">
      <c r="A25" s="46">
        <v>45659</v>
      </c>
      <c r="B25" s="47">
        <v>2596.412841796875</v>
      </c>
      <c r="C25" s="47">
        <v>734.388427734375</v>
      </c>
      <c r="D25" s="47">
        <v>1790.253295898438</v>
      </c>
      <c r="E25" s="47">
        <v>18333.7421875</v>
      </c>
      <c r="F25" s="47">
        <v>64.599998474121094</v>
      </c>
      <c r="G25" s="47">
        <v>884.91363525390625</v>
      </c>
      <c r="H25" s="47">
        <v>1280.717895507812</v>
      </c>
      <c r="I25" s="47">
        <v>1901.574096679688</v>
      </c>
      <c r="J25" s="47">
        <v>85.785697937011719</v>
      </c>
      <c r="K25" s="47">
        <v>3679.186767578125</v>
      </c>
      <c r="L25" s="47">
        <v>27.180000305175781</v>
      </c>
      <c r="M25" s="47">
        <v>5679.18017578125</v>
      </c>
      <c r="N25" s="47">
        <v>3185.507568359375</v>
      </c>
      <c r="O25" s="47">
        <v>234.2646789550781</v>
      </c>
      <c r="P25" s="47">
        <v>1236.860107421875</v>
      </c>
      <c r="Q25" s="47">
        <v>785.428955078125</v>
      </c>
      <c r="R25" s="47">
        <v>84.839996337890625</v>
      </c>
      <c r="S25" s="47">
        <v>6630.2470703125</v>
      </c>
      <c r="T25" s="47">
        <v>3963.332275390625</v>
      </c>
      <c r="U25" s="47">
        <v>1052.079711914062</v>
      </c>
      <c r="W25" s="26">
        <f t="shared" si="23"/>
        <v>1.6771960291337592E-2</v>
      </c>
      <c r="X25" s="26">
        <f t="shared" si="24"/>
        <v>6.5447681737328026E-2</v>
      </c>
      <c r="Y25" s="26">
        <f t="shared" si="25"/>
        <v>-2.1010933523959484E-3</v>
      </c>
      <c r="Z25" s="26">
        <f t="shared" si="26"/>
        <v>1.9322979038177281E-2</v>
      </c>
      <c r="AA25" s="26">
        <f t="shared" si="27"/>
        <v>3.8850039771258062E-3</v>
      </c>
      <c r="AB25" s="26">
        <f t="shared" si="28"/>
        <v>6.1702284913822568E-3</v>
      </c>
      <c r="AC25" s="26">
        <f t="shared" si="29"/>
        <v>5.4142046735720373E-3</v>
      </c>
      <c r="AD25" s="26">
        <f t="shared" si="30"/>
        <v>4.0026585357223463E-2</v>
      </c>
      <c r="AE25" s="26">
        <f t="shared" si="31"/>
        <v>-1.0494279683759328E-5</v>
      </c>
      <c r="AF25" s="26">
        <f t="shared" si="32"/>
        <v>1.2542603193356516E-2</v>
      </c>
      <c r="AG25" s="26">
        <f t="shared" si="33"/>
        <v>-7.3531092656877242E-4</v>
      </c>
      <c r="AH25" s="26">
        <f t="shared" si="34"/>
        <v>1.4048069753767971E-2</v>
      </c>
      <c r="AI25" s="26">
        <f t="shared" si="35"/>
        <v>4.1888457309714668E-2</v>
      </c>
      <c r="AJ25" s="26">
        <f t="shared" si="36"/>
        <v>3.8489136319619609E-2</v>
      </c>
      <c r="AK25" s="26">
        <f t="shared" si="37"/>
        <v>1.6827029703506847E-2</v>
      </c>
      <c r="AL25" s="26">
        <f t="shared" si="38"/>
        <v>1.0085733285525813E-2</v>
      </c>
      <c r="AM25" s="26">
        <f t="shared" si="39"/>
        <v>1.1806772591356427E-2</v>
      </c>
      <c r="AN25" s="26">
        <f t="shared" si="40"/>
        <v>-5.7089876391916297E-3</v>
      </c>
      <c r="AO25" s="26">
        <f t="shared" si="41"/>
        <v>1.5392122105685586E-2</v>
      </c>
      <c r="AP25" s="26">
        <f t="shared" si="42"/>
        <v>-4.1553624662033746E-3</v>
      </c>
      <c r="AR25" s="45">
        <f t="shared" si="2"/>
        <v>1.6969139685119643E-2</v>
      </c>
      <c r="AS25" s="45">
        <f t="shared" si="3"/>
        <v>6.3794704244359901E-2</v>
      </c>
      <c r="AT25" s="45">
        <f t="shared" si="4"/>
        <v>-1.8564864357176821E-3</v>
      </c>
      <c r="AU25" s="45">
        <f t="shared" si="5"/>
        <v>2.0356672643117267E-2</v>
      </c>
      <c r="AV25" s="45">
        <f t="shared" si="6"/>
        <v>1.7335111179556536E-3</v>
      </c>
      <c r="AW25" s="45">
        <f t="shared" si="7"/>
        <v>5.7199549272266212E-3</v>
      </c>
      <c r="AX25" s="45">
        <f t="shared" si="8"/>
        <v>5.2263547885937397E-3</v>
      </c>
      <c r="AY25" s="45">
        <f t="shared" si="9"/>
        <v>4.0353342253455833E-2</v>
      </c>
      <c r="AZ25" s="45">
        <f t="shared" si="10"/>
        <v>-2.4549298149708748E-4</v>
      </c>
      <c r="BA25" s="45">
        <f t="shared" si="11"/>
        <v>1.2079876303210325E-2</v>
      </c>
      <c r="BB25" s="45">
        <f t="shared" si="12"/>
        <v>-1.0106477906446612E-3</v>
      </c>
      <c r="BC25" s="45">
        <f t="shared" si="13"/>
        <v>1.3931668405414023E-2</v>
      </c>
      <c r="BD25" s="45">
        <f t="shared" si="14"/>
        <v>4.0992157606967762E-2</v>
      </c>
      <c r="BE25" s="45">
        <f t="shared" si="15"/>
        <v>3.8550359536720161E-2</v>
      </c>
      <c r="BF25" s="45">
        <f t="shared" si="16"/>
        <v>1.6127806617973955E-2</v>
      </c>
      <c r="BG25" s="45">
        <f t="shared" si="17"/>
        <v>9.3758981190088572E-3</v>
      </c>
      <c r="BH25" s="45">
        <f t="shared" si="18"/>
        <v>8.1289603093151995E-3</v>
      </c>
      <c r="BI25" s="45">
        <f t="shared" si="19"/>
        <v>-4.9556613010810014E-3</v>
      </c>
      <c r="BJ25" s="45">
        <f t="shared" si="20"/>
        <v>1.6221850239190067E-2</v>
      </c>
      <c r="BK25" s="45">
        <f t="shared" si="21"/>
        <v>-5.2304437832231803E-3</v>
      </c>
      <c r="CI25" s="26" cm="1">
        <f t="array" ref="CI25">MMULT($W25:$AP25,BN$55:BN$74)</f>
        <v>6.7808427710927223E-3</v>
      </c>
      <c r="CJ25" s="26" cm="1">
        <f t="array" ref="CJ25">MMULT($W25:$AP25,BO$55:BO$74)</f>
        <v>7.9714327671093713E-3</v>
      </c>
      <c r="CK25" s="26" cm="1">
        <f t="array" ref="CK25">MMULT($W25:$AP25,BP$55:BP$74)</f>
        <v>9.3086642430174806E-3</v>
      </c>
      <c r="CL25" s="26" cm="1">
        <f t="array" ref="CL25">MMULT($W25:$AP25,BQ$55:BQ$74)</f>
        <v>1.0623843715779431E-2</v>
      </c>
      <c r="CM25" s="26" cm="1">
        <f t="array" ref="CM25">MMULT($W25:$AP25,BR$55:BR$74)</f>
        <v>1.1943022203430994E-2</v>
      </c>
      <c r="CN25" s="26" cm="1">
        <f t="array" ref="CN25">MMULT($W25:$AP25,BS$55:BS$74)</f>
        <v>1.527036595823182E-2</v>
      </c>
      <c r="CP25" s="14" t="s">
        <v>13</v>
      </c>
      <c r="CQ25" s="11">
        <v>2.6590251032343405E-2</v>
      </c>
      <c r="CR25" s="11">
        <v>3.0938157727702944E-2</v>
      </c>
      <c r="CS25" s="11">
        <v>3.6313831981763099E-2</v>
      </c>
      <c r="CT25" s="11">
        <v>4.1313811601496934E-2</v>
      </c>
      <c r="CU25" s="11">
        <v>4.6379432159335314E-2</v>
      </c>
      <c r="CV25" s="11">
        <v>0.05</v>
      </c>
    </row>
    <row r="26" spans="1:100" x14ac:dyDescent="0.25">
      <c r="A26" s="46">
        <v>45660</v>
      </c>
      <c r="B26" s="47">
        <v>2563.329345703125</v>
      </c>
      <c r="C26" s="47">
        <v>736.18231201171875</v>
      </c>
      <c r="D26" s="47">
        <v>1790.749267578125</v>
      </c>
      <c r="E26" s="47">
        <v>18389.466796875</v>
      </c>
      <c r="F26" s="47">
        <v>65.069999694824219</v>
      </c>
      <c r="G26" s="47">
        <v>862.9356689453125</v>
      </c>
      <c r="H26" s="47">
        <v>1255.363525390625</v>
      </c>
      <c r="I26" s="47">
        <v>1883.023071289062</v>
      </c>
      <c r="J26" s="47">
        <v>85.804000854492188</v>
      </c>
      <c r="K26" s="47">
        <v>3626.081787109375</v>
      </c>
      <c r="L26" s="47">
        <v>27.239999771118161</v>
      </c>
      <c r="M26" s="47">
        <v>5659.78271484375</v>
      </c>
      <c r="N26" s="47">
        <v>3165.121337890625</v>
      </c>
      <c r="O26" s="47">
        <v>246.4696350097656</v>
      </c>
      <c r="P26" s="47">
        <v>1246.172973632812</v>
      </c>
      <c r="Q26" s="47">
        <v>777.782470703125</v>
      </c>
      <c r="R26" s="47">
        <v>85.860000610351563</v>
      </c>
      <c r="S26" s="47">
        <v>6573.1923828125</v>
      </c>
      <c r="T26" s="47">
        <v>3891.3408203125</v>
      </c>
      <c r="U26" s="47">
        <v>1064.152465820312</v>
      </c>
      <c r="W26" s="26">
        <f t="shared" si="23"/>
        <v>-1.274200141101375E-2</v>
      </c>
      <c r="X26" s="26">
        <f t="shared" si="24"/>
        <v>2.4426913736617182E-3</v>
      </c>
      <c r="Y26" s="26">
        <f t="shared" si="25"/>
        <v>2.7703994782377544E-4</v>
      </c>
      <c r="Z26" s="26">
        <f t="shared" si="26"/>
        <v>3.0394563643964191E-3</v>
      </c>
      <c r="AA26" s="26">
        <f t="shared" si="27"/>
        <v>7.2755608638506173E-3</v>
      </c>
      <c r="AB26" s="26">
        <f t="shared" si="28"/>
        <v>-2.4836283941186716E-2</v>
      </c>
      <c r="AC26" s="26">
        <f t="shared" si="29"/>
        <v>-1.9796998391385708E-2</v>
      </c>
      <c r="AD26" s="26">
        <f t="shared" si="30"/>
        <v>-9.7556153204955819E-3</v>
      </c>
      <c r="AE26" s="26">
        <f t="shared" si="31"/>
        <v>2.1335628106572841E-4</v>
      </c>
      <c r="AF26" s="26">
        <f t="shared" si="32"/>
        <v>-1.4433890917613591E-2</v>
      </c>
      <c r="AG26" s="26">
        <f t="shared" si="33"/>
        <v>2.2074858450591628E-3</v>
      </c>
      <c r="AH26" s="26">
        <f t="shared" si="34"/>
        <v>-3.4155389223641968E-3</v>
      </c>
      <c r="AI26" s="26">
        <f t="shared" si="35"/>
        <v>-6.3996804375038652E-3</v>
      </c>
      <c r="AJ26" s="26">
        <f t="shared" si="36"/>
        <v>5.2099002329872725E-2</v>
      </c>
      <c r="AK26" s="26">
        <f t="shared" si="37"/>
        <v>7.5294418140373917E-3</v>
      </c>
      <c r="AL26" s="26">
        <f t="shared" si="38"/>
        <v>-9.735424605322094E-3</v>
      </c>
      <c r="AM26" s="26">
        <f t="shared" si="39"/>
        <v>1.2022681712509581E-2</v>
      </c>
      <c r="AN26" s="26">
        <f t="shared" si="40"/>
        <v>-8.6052128819553743E-3</v>
      </c>
      <c r="AO26" s="26">
        <f t="shared" si="41"/>
        <v>-1.8164375347769584E-2</v>
      </c>
      <c r="AP26" s="26">
        <f t="shared" si="42"/>
        <v>1.1475132320806648E-2</v>
      </c>
      <c r="AR26" s="45">
        <f t="shared" si="2"/>
        <v>-1.2544822017231699E-2</v>
      </c>
      <c r="AS26" s="45">
        <f t="shared" si="3"/>
        <v>7.8971388069359102E-4</v>
      </c>
      <c r="AT26" s="45">
        <f t="shared" si="4"/>
        <v>5.2164686450204174E-4</v>
      </c>
      <c r="AU26" s="45">
        <f t="shared" si="5"/>
        <v>4.0731499693364061E-3</v>
      </c>
      <c r="AV26" s="45">
        <f t="shared" si="6"/>
        <v>5.1240680046804651E-3</v>
      </c>
      <c r="AW26" s="45">
        <f t="shared" si="7"/>
        <v>-2.5286557505342352E-2</v>
      </c>
      <c r="AX26" s="45">
        <f t="shared" si="8"/>
        <v>-1.9984848276364004E-2</v>
      </c>
      <c r="AY26" s="45">
        <f t="shared" si="9"/>
        <v>-9.4288584242632114E-3</v>
      </c>
      <c r="AZ26" s="45">
        <f t="shared" si="10"/>
        <v>-2.1642420747599732E-5</v>
      </c>
      <c r="BA26" s="45">
        <f t="shared" si="11"/>
        <v>-1.4896617807759782E-2</v>
      </c>
      <c r="BB26" s="45">
        <f t="shared" si="12"/>
        <v>1.9321489809832741E-3</v>
      </c>
      <c r="BC26" s="45">
        <f t="shared" si="13"/>
        <v>-3.5319402707181449E-3</v>
      </c>
      <c r="BD26" s="45">
        <f t="shared" si="14"/>
        <v>-7.2959801402507716E-3</v>
      </c>
      <c r="BE26" s="45">
        <f t="shared" si="15"/>
        <v>5.2160225546973277E-2</v>
      </c>
      <c r="BF26" s="45">
        <f t="shared" si="16"/>
        <v>6.8302187285044997E-3</v>
      </c>
      <c r="BG26" s="45">
        <f t="shared" si="17"/>
        <v>-1.0445259771839049E-2</v>
      </c>
      <c r="BH26" s="45">
        <f t="shared" si="18"/>
        <v>8.3448694304683532E-3</v>
      </c>
      <c r="BI26" s="45">
        <f t="shared" si="19"/>
        <v>-7.8518865438447459E-3</v>
      </c>
      <c r="BJ26" s="45">
        <f t="shared" si="20"/>
        <v>-1.7334647214265104E-2</v>
      </c>
      <c r="BK26" s="45">
        <f t="shared" si="21"/>
        <v>1.0400051003786843E-2</v>
      </c>
      <c r="BM26" s="44" t="s">
        <v>0</v>
      </c>
      <c r="BN26" s="50">
        <f>BN4/266</f>
        <v>3.8520482437845135E-4</v>
      </c>
      <c r="BO26" s="26">
        <f t="shared" ref="BO26:CG26" si="45">BO4/266</f>
        <v>1.0226125086794235E-4</v>
      </c>
      <c r="BP26" s="26">
        <f t="shared" si="45"/>
        <v>1.9804931345583697E-4</v>
      </c>
      <c r="BQ26" s="26">
        <f t="shared" si="45"/>
        <v>2.1899544027350202E-4</v>
      </c>
      <c r="BR26" s="26">
        <f t="shared" si="45"/>
        <v>-1.2222330628880578E-5</v>
      </c>
      <c r="BS26" s="26">
        <f t="shared" si="45"/>
        <v>7.5255285124900209E-5</v>
      </c>
      <c r="BT26" s="26">
        <f t="shared" si="45"/>
        <v>6.6677794351225977E-5</v>
      </c>
      <c r="BU26" s="26">
        <f t="shared" si="45"/>
        <v>7.4755364877720674E-5</v>
      </c>
      <c r="BV26" s="26">
        <f t="shared" si="45"/>
        <v>-2.5134658264948757E-6</v>
      </c>
      <c r="BW26" s="26">
        <f t="shared" si="45"/>
        <v>1.0019829584793925E-4</v>
      </c>
      <c r="BX26" s="26">
        <f t="shared" si="45"/>
        <v>2.0474844633366346E-6</v>
      </c>
      <c r="BY26" s="26">
        <f t="shared" si="45"/>
        <v>9.5726331145443651E-5</v>
      </c>
      <c r="BZ26" s="26">
        <f t="shared" si="45"/>
        <v>1.2382832496190041E-4</v>
      </c>
      <c r="CA26" s="26">
        <f t="shared" si="45"/>
        <v>1.098139810338402E-4</v>
      </c>
      <c r="CB26" s="26">
        <f t="shared" si="45"/>
        <v>8.3213097013365526E-5</v>
      </c>
      <c r="CC26" s="26">
        <f t="shared" si="45"/>
        <v>1.0108725485956115E-4</v>
      </c>
      <c r="CD26" s="26">
        <f t="shared" si="45"/>
        <v>-2.0837987144277161E-6</v>
      </c>
      <c r="CE26" s="26">
        <f t="shared" si="45"/>
        <v>1.5473455690400001E-4</v>
      </c>
      <c r="CF26" s="26">
        <f t="shared" si="45"/>
        <v>3.9182134821544376E-5</v>
      </c>
      <c r="CG26" s="26">
        <f t="shared" si="45"/>
        <v>1.4760306017356516E-4</v>
      </c>
      <c r="CI26" s="26" cm="1">
        <f t="array" ref="CI26">MMULT($W26:$AP26,BN$55:BN$74)</f>
        <v>3.0274537481259764E-3</v>
      </c>
      <c r="CJ26" s="26" cm="1">
        <f t="array" ref="CJ26">MMULT($W26:$AP26,BO$55:BO$74)</f>
        <v>3.1789708584844365E-3</v>
      </c>
      <c r="CK26" s="26" cm="1">
        <f t="array" ref="CK26">MMULT($W26:$AP26,BP$55:BP$74)</f>
        <v>3.3209275469098004E-3</v>
      </c>
      <c r="CL26" s="26" cm="1">
        <f t="array" ref="CL26">MMULT($W26:$AP26,BQ$55:BQ$74)</f>
        <v>3.4587896949654358E-3</v>
      </c>
      <c r="CM26" s="26" cm="1">
        <f t="array" ref="CM26">MMULT($W26:$AP26,BR$55:BR$74)</f>
        <v>3.6004948101709712E-3</v>
      </c>
      <c r="CN26" s="26" cm="1">
        <f t="array" ref="CN26">MMULT($W26:$AP26,BS$55:BS$74)</f>
        <v>-1.465158666176334E-3</v>
      </c>
      <c r="CP26" s="14" t="s">
        <v>14</v>
      </c>
      <c r="CQ26" s="11">
        <v>1.1256566069143309E-4</v>
      </c>
      <c r="CR26" s="11">
        <v>0</v>
      </c>
      <c r="CS26" s="11">
        <v>0</v>
      </c>
      <c r="CT26" s="11">
        <v>0</v>
      </c>
      <c r="CU26" s="11">
        <v>0</v>
      </c>
      <c r="CV26" s="11">
        <v>0.05</v>
      </c>
    </row>
    <row r="27" spans="1:100" x14ac:dyDescent="0.25">
      <c r="A27" s="46">
        <v>45663</v>
      </c>
      <c r="B27" s="47">
        <v>2473.223876953125</v>
      </c>
      <c r="C27" s="47">
        <v>730.42791748046875</v>
      </c>
      <c r="D27" s="47">
        <v>1717.24853515625</v>
      </c>
      <c r="E27" s="47">
        <v>18029.2265625</v>
      </c>
      <c r="F27" s="47">
        <v>64.610000610351563</v>
      </c>
      <c r="G27" s="47">
        <v>843.84375</v>
      </c>
      <c r="H27" s="47">
        <v>1254.420776367188</v>
      </c>
      <c r="I27" s="47">
        <v>1882.149047851562</v>
      </c>
      <c r="J27" s="47">
        <v>85.759002685546875</v>
      </c>
      <c r="K27" s="47">
        <v>3569.90576171875</v>
      </c>
      <c r="L27" s="47">
        <v>27.20000076293945</v>
      </c>
      <c r="M27" s="47">
        <v>5657.75927734375</v>
      </c>
      <c r="N27" s="47">
        <v>3080.947509765625</v>
      </c>
      <c r="O27" s="47">
        <v>242.1569519042969</v>
      </c>
      <c r="P27" s="47">
        <v>1213.15478515625</v>
      </c>
      <c r="Q27" s="47">
        <v>761.11712646484375</v>
      </c>
      <c r="R27" s="47">
        <v>85.930000305175781</v>
      </c>
      <c r="S27" s="47">
        <v>6413.89453125</v>
      </c>
      <c r="T27" s="47">
        <v>3886.690185546875</v>
      </c>
      <c r="U27" s="47">
        <v>1061.7578125</v>
      </c>
      <c r="W27" s="26">
        <f t="shared" si="23"/>
        <v>-3.5151732999523684E-2</v>
      </c>
      <c r="X27" s="26">
        <f t="shared" si="24"/>
        <v>-7.8165346237745528E-3</v>
      </c>
      <c r="Y27" s="26">
        <f t="shared" si="25"/>
        <v>-4.1044680990588979E-2</v>
      </c>
      <c r="Z27" s="26">
        <f t="shared" si="26"/>
        <v>-1.9589487740678656E-2</v>
      </c>
      <c r="AA27" s="26">
        <f t="shared" si="27"/>
        <v>-7.0692959371451381E-3</v>
      </c>
      <c r="AB27" s="26">
        <f t="shared" si="28"/>
        <v>-2.2124382653746149E-2</v>
      </c>
      <c r="AC27" s="26">
        <f t="shared" si="29"/>
        <v>-7.5097691176242748E-4</v>
      </c>
      <c r="AD27" s="26">
        <f t="shared" si="30"/>
        <v>-4.6415970724228531E-4</v>
      </c>
      <c r="AE27" s="26">
        <f t="shared" si="31"/>
        <v>-5.2442972935051269E-4</v>
      </c>
      <c r="AF27" s="26">
        <f t="shared" si="32"/>
        <v>-1.5492211342372168E-2</v>
      </c>
      <c r="AG27" s="26">
        <f t="shared" si="33"/>
        <v>-1.4683923830689899E-3</v>
      </c>
      <c r="AH27" s="26">
        <f t="shared" si="34"/>
        <v>-3.5751151624481775E-4</v>
      </c>
      <c r="AI27" s="26">
        <f t="shared" si="35"/>
        <v>-2.6594186806467621E-2</v>
      </c>
      <c r="AJ27" s="26">
        <f t="shared" si="36"/>
        <v>-1.7497827289344656E-2</v>
      </c>
      <c r="AK27" s="26">
        <f t="shared" si="37"/>
        <v>-2.6495670484899262E-2</v>
      </c>
      <c r="AL27" s="26">
        <f t="shared" si="38"/>
        <v>-2.1426741879661509E-2</v>
      </c>
      <c r="AM27" s="26">
        <f t="shared" si="39"/>
        <v>8.1527712935724529E-4</v>
      </c>
      <c r="AN27" s="26">
        <f t="shared" si="40"/>
        <v>-2.4234472731854008E-2</v>
      </c>
      <c r="AO27" s="26">
        <f t="shared" si="41"/>
        <v>-1.1951239894868739E-3</v>
      </c>
      <c r="AP27" s="26">
        <f t="shared" si="42"/>
        <v>-2.2502915674457455E-3</v>
      </c>
      <c r="AR27" s="45">
        <f t="shared" si="2"/>
        <v>-3.4954553605741637E-2</v>
      </c>
      <c r="AS27" s="45">
        <f t="shared" si="3"/>
        <v>-9.4695121167426809E-3</v>
      </c>
      <c r="AT27" s="45">
        <f t="shared" si="4"/>
        <v>-4.080007407391071E-2</v>
      </c>
      <c r="AU27" s="45">
        <f t="shared" si="5"/>
        <v>-1.8555794135738671E-2</v>
      </c>
      <c r="AV27" s="45">
        <f t="shared" si="6"/>
        <v>-9.2207887963152903E-3</v>
      </c>
      <c r="AW27" s="45">
        <f t="shared" si="7"/>
        <v>-2.2574656217901785E-2</v>
      </c>
      <c r="AX27" s="45">
        <f t="shared" si="8"/>
        <v>-9.3882679674072496E-4</v>
      </c>
      <c r="AY27" s="45">
        <f t="shared" si="9"/>
        <v>-1.3740281100991429E-4</v>
      </c>
      <c r="AZ27" s="45">
        <f t="shared" si="10"/>
        <v>-7.5942843116384088E-4</v>
      </c>
      <c r="BA27" s="45">
        <f t="shared" si="11"/>
        <v>-1.5954938232518357E-2</v>
      </c>
      <c r="BB27" s="45">
        <f t="shared" si="12"/>
        <v>-1.7437292471448786E-3</v>
      </c>
      <c r="BC27" s="45">
        <f t="shared" si="13"/>
        <v>-4.7391286459876579E-4</v>
      </c>
      <c r="BD27" s="45">
        <f t="shared" si="14"/>
        <v>-2.7490486509214526E-2</v>
      </c>
      <c r="BE27" s="45">
        <f t="shared" si="15"/>
        <v>-1.7436604072244104E-2</v>
      </c>
      <c r="BF27" s="45">
        <f t="shared" si="16"/>
        <v>-2.7194893570432154E-2</v>
      </c>
      <c r="BG27" s="45">
        <f t="shared" si="17"/>
        <v>-2.2136577046178465E-2</v>
      </c>
      <c r="BH27" s="45">
        <f t="shared" si="18"/>
        <v>-2.862535152683982E-3</v>
      </c>
      <c r="BI27" s="45">
        <f t="shared" si="19"/>
        <v>-2.348114639374338E-2</v>
      </c>
      <c r="BJ27" s="45">
        <f t="shared" si="20"/>
        <v>-3.653958559823949E-4</v>
      </c>
      <c r="BK27" s="45">
        <f t="shared" si="21"/>
        <v>-3.3253728844655512E-3</v>
      </c>
      <c r="BM27" s="44" t="s">
        <v>1</v>
      </c>
      <c r="BN27" s="26">
        <f t="shared" ref="BN27:CG27" si="46">BN5/266</f>
        <v>1.0226125086794235E-4</v>
      </c>
      <c r="BO27" s="50">
        <f t="shared" si="46"/>
        <v>2.7210466286477041E-4</v>
      </c>
      <c r="BP27" s="26">
        <f t="shared" si="46"/>
        <v>1.0884901904500693E-4</v>
      </c>
      <c r="BQ27" s="26">
        <f t="shared" si="46"/>
        <v>8.9642802414575018E-5</v>
      </c>
      <c r="BR27" s="26">
        <f t="shared" si="46"/>
        <v>-6.1944429516821919E-6</v>
      </c>
      <c r="BS27" s="26">
        <f t="shared" si="46"/>
        <v>6.3015465620392671E-5</v>
      </c>
      <c r="BT27" s="26">
        <f t="shared" si="46"/>
        <v>5.7804278908812411E-5</v>
      </c>
      <c r="BU27" s="26">
        <f t="shared" si="46"/>
        <v>6.4101757300389189E-5</v>
      </c>
      <c r="BV27" s="26">
        <f t="shared" si="46"/>
        <v>-1.9002148200156519E-6</v>
      </c>
      <c r="BW27" s="26">
        <f t="shared" si="46"/>
        <v>4.0695264950276876E-5</v>
      </c>
      <c r="BX27" s="26">
        <f t="shared" si="46"/>
        <v>3.7540541100216865E-6</v>
      </c>
      <c r="BY27" s="26">
        <f t="shared" si="46"/>
        <v>7.1337247716799748E-5</v>
      </c>
      <c r="BZ27" s="26">
        <f t="shared" si="46"/>
        <v>9.6426725705656241E-5</v>
      </c>
      <c r="CA27" s="26">
        <f t="shared" si="46"/>
        <v>5.5896229328983403E-5</v>
      </c>
      <c r="CB27" s="26">
        <f t="shared" si="46"/>
        <v>4.7953325334291516E-5</v>
      </c>
      <c r="CC27" s="26">
        <f t="shared" si="46"/>
        <v>5.8730216158569046E-5</v>
      </c>
      <c r="CD27" s="26">
        <f t="shared" si="46"/>
        <v>8.6622704541685187E-6</v>
      </c>
      <c r="CE27" s="26">
        <f t="shared" si="46"/>
        <v>7.677045863859253E-5</v>
      </c>
      <c r="CF27" s="26">
        <f t="shared" si="46"/>
        <v>4.6244771820204916E-5</v>
      </c>
      <c r="CG27" s="26">
        <f t="shared" si="46"/>
        <v>7.786408428756659E-5</v>
      </c>
      <c r="CI27" s="26" cm="1">
        <f t="array" ref="CI27">MMULT($W27:$AP27,BN$55:BN$74)</f>
        <v>-8.6043009399249526E-3</v>
      </c>
      <c r="CJ27" s="26" cm="1">
        <f t="array" ref="CJ27">MMULT($W27:$AP27,BO$55:BO$74)</f>
        <v>-9.7706203964643187E-3</v>
      </c>
      <c r="CK27" s="26" cm="1">
        <f t="array" ref="CK27">MMULT($W27:$AP27,BP$55:BP$74)</f>
        <v>-1.10244259360095E-2</v>
      </c>
      <c r="CL27" s="26" cm="1">
        <f t="array" ref="CL27">MMULT($W27:$AP27,BQ$55:BQ$74)</f>
        <v>-1.2279780590276219E-2</v>
      </c>
      <c r="CM27" s="26" cm="1">
        <f t="array" ref="CM27">MMULT($W27:$AP27,BR$55:BR$74)</f>
        <v>-1.353719170245367E-2</v>
      </c>
      <c r="CN27" s="26" cm="1">
        <f t="array" ref="CN27">MMULT($W27:$AP27,BS$55:BS$74)</f>
        <v>-1.353664170776504E-2</v>
      </c>
      <c r="CP27" s="14" t="s">
        <v>15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0.05</v>
      </c>
    </row>
    <row r="28" spans="1:100" x14ac:dyDescent="0.25">
      <c r="A28" s="46">
        <v>45664</v>
      </c>
      <c r="B28" s="47">
        <v>2519.301025390625</v>
      </c>
      <c r="C28" s="47">
        <v>730.8851318359375</v>
      </c>
      <c r="D28" s="47">
        <v>1744.526245117188</v>
      </c>
      <c r="E28" s="47">
        <v>18443.642578125</v>
      </c>
      <c r="F28" s="47">
        <v>64.769996643066406</v>
      </c>
      <c r="G28" s="47">
        <v>845.2744140625</v>
      </c>
      <c r="H28" s="47">
        <v>1269.454833984375</v>
      </c>
      <c r="I28" s="47">
        <v>1875.350219726562</v>
      </c>
      <c r="J28" s="47">
        <v>85.680702209472656</v>
      </c>
      <c r="K28" s="47">
        <v>3609.635498046875</v>
      </c>
      <c r="L28" s="47">
        <v>27.29999923706055</v>
      </c>
      <c r="M28" s="47">
        <v>5683.03076171875</v>
      </c>
      <c r="N28" s="47">
        <v>3084.072509765625</v>
      </c>
      <c r="O28" s="47">
        <v>250.8489074707031</v>
      </c>
      <c r="P28" s="47">
        <v>1235.913818359375</v>
      </c>
      <c r="Q28" s="47">
        <v>763.42083740234375</v>
      </c>
      <c r="R28" s="47">
        <v>87.069999694824219</v>
      </c>
      <c r="S28" s="47">
        <v>6469.16943359375</v>
      </c>
      <c r="T28" s="47">
        <v>3823.38330078125</v>
      </c>
      <c r="U28" s="47">
        <v>1057.91650390625</v>
      </c>
      <c r="W28" s="26">
        <f t="shared" si="23"/>
        <v>1.8630399320851008E-2</v>
      </c>
      <c r="X28" s="26">
        <f t="shared" si="24"/>
        <v>6.2595410789590431E-4</v>
      </c>
      <c r="Y28" s="26">
        <f t="shared" si="25"/>
        <v>1.5884544026386952E-2</v>
      </c>
      <c r="Z28" s="26">
        <f t="shared" si="26"/>
        <v>2.2985789999831002E-2</v>
      </c>
      <c r="AA28" s="26">
        <f t="shared" si="27"/>
        <v>2.4763354156231011E-3</v>
      </c>
      <c r="AB28" s="26">
        <f t="shared" si="28"/>
        <v>1.6954134725771211E-3</v>
      </c>
      <c r="AC28" s="26">
        <f t="shared" si="29"/>
        <v>1.1984860184415783E-2</v>
      </c>
      <c r="AD28" s="26">
        <f t="shared" si="30"/>
        <v>-3.6122687163169863E-3</v>
      </c>
      <c r="AE28" s="26">
        <f t="shared" si="31"/>
        <v>-9.1302922867845886E-4</v>
      </c>
      <c r="AF28" s="26">
        <f t="shared" si="32"/>
        <v>1.1129071460137622E-2</v>
      </c>
      <c r="AG28" s="26">
        <f t="shared" si="33"/>
        <v>3.6764143866257091E-3</v>
      </c>
      <c r="AH28" s="26">
        <f t="shared" si="34"/>
        <v>4.4666948762204419E-3</v>
      </c>
      <c r="AI28" s="26">
        <f t="shared" si="35"/>
        <v>1.0142983579222763E-3</v>
      </c>
      <c r="AJ28" s="26">
        <f t="shared" si="36"/>
        <v>3.5893892362179013E-2</v>
      </c>
      <c r="AK28" s="26">
        <f t="shared" si="37"/>
        <v>1.876020560739388E-2</v>
      </c>
      <c r="AL28" s="26">
        <f t="shared" si="38"/>
        <v>3.0267495729599894E-3</v>
      </c>
      <c r="AM28" s="26">
        <f t="shared" si="39"/>
        <v>1.3266605208888524E-2</v>
      </c>
      <c r="AN28" s="26">
        <f t="shared" si="40"/>
        <v>8.6179936502600255E-3</v>
      </c>
      <c r="AO28" s="26">
        <f t="shared" si="41"/>
        <v>-1.6288122217983637E-2</v>
      </c>
      <c r="AP28" s="26">
        <f t="shared" si="42"/>
        <v>-3.6178764578198006E-3</v>
      </c>
      <c r="AR28" s="45">
        <f t="shared" si="2"/>
        <v>1.8827578714633059E-2</v>
      </c>
      <c r="AS28" s="45">
        <f t="shared" si="3"/>
        <v>-1.027023385072223E-3</v>
      </c>
      <c r="AT28" s="45">
        <f t="shared" si="4"/>
        <v>1.6129150943065218E-2</v>
      </c>
      <c r="AU28" s="45">
        <f t="shared" si="5"/>
        <v>2.4019483604770988E-2</v>
      </c>
      <c r="AV28" s="45">
        <f t="shared" si="6"/>
        <v>3.2484255645294849E-4</v>
      </c>
      <c r="AW28" s="45">
        <f t="shared" si="7"/>
        <v>1.2451399084214855E-3</v>
      </c>
      <c r="AX28" s="45">
        <f t="shared" si="8"/>
        <v>1.1797010299437485E-2</v>
      </c>
      <c r="AY28" s="45">
        <f t="shared" si="9"/>
        <v>-3.2855118200846153E-3</v>
      </c>
      <c r="AZ28" s="45">
        <f t="shared" si="10"/>
        <v>-1.148027930491787E-3</v>
      </c>
      <c r="BA28" s="45">
        <f t="shared" si="11"/>
        <v>1.066634456999143E-2</v>
      </c>
      <c r="BB28" s="45">
        <f t="shared" si="12"/>
        <v>3.4010775225498204E-3</v>
      </c>
      <c r="BC28" s="45">
        <f t="shared" si="13"/>
        <v>4.3502935278664934E-3</v>
      </c>
      <c r="BD28" s="45">
        <f t="shared" si="14"/>
        <v>1.1799865517536981E-4</v>
      </c>
      <c r="BE28" s="45">
        <f t="shared" si="15"/>
        <v>3.5955115579279565E-2</v>
      </c>
      <c r="BF28" s="45">
        <f t="shared" si="16"/>
        <v>1.8060982521860988E-2</v>
      </c>
      <c r="BG28" s="45">
        <f t="shared" si="17"/>
        <v>2.3169144064430344E-3</v>
      </c>
      <c r="BH28" s="45">
        <f t="shared" si="18"/>
        <v>9.5887929268472956E-3</v>
      </c>
      <c r="BI28" s="45">
        <f t="shared" si="19"/>
        <v>9.3713199883706539E-3</v>
      </c>
      <c r="BJ28" s="45">
        <f t="shared" si="20"/>
        <v>-1.5458394084479158E-2</v>
      </c>
      <c r="BK28" s="45">
        <f t="shared" si="21"/>
        <v>-4.6929577748396067E-3</v>
      </c>
      <c r="BM28" s="44" t="s">
        <v>2</v>
      </c>
      <c r="BN28" s="26">
        <f t="shared" ref="BN28:CG28" si="47">BN6/266</f>
        <v>1.9804931345583697E-4</v>
      </c>
      <c r="BO28" s="26">
        <f t="shared" si="47"/>
        <v>1.0884901904500693E-4</v>
      </c>
      <c r="BP28" s="50">
        <f t="shared" si="47"/>
        <v>5.7582480495395761E-4</v>
      </c>
      <c r="BQ28" s="26">
        <f t="shared" si="47"/>
        <v>2.7178126108112782E-4</v>
      </c>
      <c r="BR28" s="26">
        <f t="shared" si="47"/>
        <v>9.4176603160385689E-6</v>
      </c>
      <c r="BS28" s="26">
        <f t="shared" si="47"/>
        <v>6.8945136512543753E-5</v>
      </c>
      <c r="BT28" s="26">
        <f t="shared" si="47"/>
        <v>7.5118069993193148E-5</v>
      </c>
      <c r="BU28" s="26">
        <f t="shared" si="47"/>
        <v>8.7556490207209663E-5</v>
      </c>
      <c r="BV28" s="26">
        <f t="shared" si="47"/>
        <v>-6.6801035697557265E-6</v>
      </c>
      <c r="BW28" s="26">
        <f t="shared" si="47"/>
        <v>1.47414803094187E-4</v>
      </c>
      <c r="BX28" s="26">
        <f t="shared" si="47"/>
        <v>2.3290071981454192E-6</v>
      </c>
      <c r="BY28" s="26">
        <f t="shared" si="47"/>
        <v>1.6553325132999546E-4</v>
      </c>
      <c r="BZ28" s="26">
        <f t="shared" si="47"/>
        <v>1.2408541578839388E-4</v>
      </c>
      <c r="CA28" s="26">
        <f t="shared" si="47"/>
        <v>1.329665746447705E-4</v>
      </c>
      <c r="CB28" s="26">
        <f t="shared" si="47"/>
        <v>9.858170433420226E-5</v>
      </c>
      <c r="CC28" s="26">
        <f t="shared" si="47"/>
        <v>1.178970730849928E-4</v>
      </c>
      <c r="CD28" s="26">
        <f t="shared" si="47"/>
        <v>5.5921577689401939E-5</v>
      </c>
      <c r="CE28" s="26">
        <f t="shared" si="47"/>
        <v>2.3100963450505975E-4</v>
      </c>
      <c r="CF28" s="26">
        <f t="shared" si="47"/>
        <v>7.1772192664248071E-5</v>
      </c>
      <c r="CG28" s="26">
        <f t="shared" si="47"/>
        <v>2.1726771132590586E-4</v>
      </c>
      <c r="CI28" s="26" cm="1">
        <f t="array" ref="CI28">MMULT($W28:$AP28,BN$55:BN$74)</f>
        <v>5.6879669994977988E-3</v>
      </c>
      <c r="CJ28" s="26" cm="1">
        <f t="array" ref="CJ28">MMULT($W28:$AP28,BO$55:BO$74)</f>
        <v>6.0299024719452348E-3</v>
      </c>
      <c r="CK28" s="26" cm="1">
        <f t="array" ref="CK28">MMULT($W28:$AP28,BP$55:BP$74)</f>
        <v>6.4205666854648211E-3</v>
      </c>
      <c r="CL28" s="26" cm="1">
        <f t="array" ref="CL28">MMULT($W28:$AP28,BQ$55:BQ$74)</f>
        <v>6.8133627486965387E-3</v>
      </c>
      <c r="CM28" s="26" cm="1">
        <f t="array" ref="CM28">MMULT($W28:$AP28,BR$55:BR$74)</f>
        <v>7.2080604401398608E-3</v>
      </c>
      <c r="CN28" s="26" cm="1">
        <f t="array" ref="CN28">MMULT($W28:$AP28,BS$55:BS$74)</f>
        <v>7.4851962694684722E-3</v>
      </c>
      <c r="CP28" s="14" t="s">
        <v>16</v>
      </c>
      <c r="CQ28" s="11">
        <v>0</v>
      </c>
      <c r="CR28" s="11">
        <v>0</v>
      </c>
      <c r="CS28" s="11">
        <v>0</v>
      </c>
      <c r="CT28" s="11">
        <v>0</v>
      </c>
      <c r="CU28" s="11">
        <v>0</v>
      </c>
      <c r="CV28" s="11">
        <v>0.05</v>
      </c>
    </row>
    <row r="29" spans="1:100" x14ac:dyDescent="0.25">
      <c r="A29" s="46">
        <v>45665</v>
      </c>
      <c r="B29" s="47">
        <v>2514.003662109375</v>
      </c>
      <c r="C29" s="47">
        <v>731.02911376953125</v>
      </c>
      <c r="D29" s="47">
        <v>1708.47021484375</v>
      </c>
      <c r="E29" s="47">
        <v>16898.330078125</v>
      </c>
      <c r="F29" s="47">
        <v>65.120002746582031</v>
      </c>
      <c r="G29" s="47">
        <v>835.85186767578125</v>
      </c>
      <c r="H29" s="47">
        <v>1254.073486328125</v>
      </c>
      <c r="I29" s="47">
        <v>1877.584106445312</v>
      </c>
      <c r="J29" s="47">
        <v>85.806503295898438</v>
      </c>
      <c r="K29" s="47">
        <v>3563.119384765625</v>
      </c>
      <c r="L29" s="47">
        <v>27.280000686645511</v>
      </c>
      <c r="M29" s="47">
        <v>5806.32666015625</v>
      </c>
      <c r="N29" s="47">
        <v>3061.503662109375</v>
      </c>
      <c r="O29" s="47">
        <v>258.31280517578119</v>
      </c>
      <c r="P29" s="47">
        <v>1260.4658203125</v>
      </c>
      <c r="Q29" s="47">
        <v>755.970458984375</v>
      </c>
      <c r="R29" s="47">
        <v>87.199996948242188</v>
      </c>
      <c r="S29" s="47">
        <v>6401.08935546875</v>
      </c>
      <c r="T29" s="47">
        <v>3899.408447265625</v>
      </c>
      <c r="U29" s="47">
        <v>1066.99609375</v>
      </c>
      <c r="W29" s="26">
        <f t="shared" si="23"/>
        <v>-2.1027115171473516E-3</v>
      </c>
      <c r="X29" s="26">
        <f t="shared" si="24"/>
        <v>1.9699666516963675E-4</v>
      </c>
      <c r="Y29" s="26">
        <f t="shared" si="25"/>
        <v>-2.0668092769802901E-2</v>
      </c>
      <c r="Z29" s="26">
        <f t="shared" si="26"/>
        <v>-8.3785645566175251E-2</v>
      </c>
      <c r="AA29" s="26">
        <f t="shared" si="27"/>
        <v>5.403830811423903E-3</v>
      </c>
      <c r="AB29" s="26">
        <f t="shared" si="28"/>
        <v>-1.1147322372426669E-2</v>
      </c>
      <c r="AC29" s="26">
        <f t="shared" si="29"/>
        <v>-1.2116498550778152E-2</v>
      </c>
      <c r="AD29" s="26">
        <f t="shared" si="30"/>
        <v>1.191183756107014E-3</v>
      </c>
      <c r="AE29" s="26">
        <f t="shared" si="31"/>
        <v>1.4682546148865826E-3</v>
      </c>
      <c r="AF29" s="26">
        <f t="shared" si="32"/>
        <v>-1.2886651105470133E-2</v>
      </c>
      <c r="AG29" s="26">
        <f t="shared" si="33"/>
        <v>-7.3254765472265809E-4</v>
      </c>
      <c r="AH29" s="26">
        <f t="shared" si="34"/>
        <v>2.1695448011302149E-2</v>
      </c>
      <c r="AI29" s="26">
        <f t="shared" si="35"/>
        <v>-7.3178719322539946E-3</v>
      </c>
      <c r="AJ29" s="26">
        <f t="shared" si="36"/>
        <v>2.9754555362972081E-2</v>
      </c>
      <c r="AK29" s="26">
        <f t="shared" si="37"/>
        <v>1.9865464394367545E-2</v>
      </c>
      <c r="AL29" s="26">
        <f t="shared" si="38"/>
        <v>-9.7592023336955311E-3</v>
      </c>
      <c r="AM29" s="26">
        <f t="shared" si="39"/>
        <v>1.4930200284093522E-3</v>
      </c>
      <c r="AN29" s="26">
        <f t="shared" si="40"/>
        <v>-1.0523774160476762E-2</v>
      </c>
      <c r="AO29" s="26">
        <f t="shared" si="41"/>
        <v>1.9884259699737776E-2</v>
      </c>
      <c r="AP29" s="26">
        <f t="shared" si="42"/>
        <v>8.5825202747329583E-3</v>
      </c>
      <c r="AR29" s="45">
        <f t="shared" si="2"/>
        <v>-1.905532123365301E-3</v>
      </c>
      <c r="AS29" s="45">
        <f t="shared" si="3"/>
        <v>-1.4559808277984905E-3</v>
      </c>
      <c r="AT29" s="45">
        <f t="shared" si="4"/>
        <v>-2.0423485853124635E-2</v>
      </c>
      <c r="AU29" s="45">
        <f t="shared" si="5"/>
        <v>-8.2751951961235262E-2</v>
      </c>
      <c r="AV29" s="45">
        <f t="shared" si="6"/>
        <v>3.2523379522537504E-3</v>
      </c>
      <c r="AW29" s="45">
        <f t="shared" si="7"/>
        <v>-1.1597595936582305E-2</v>
      </c>
      <c r="AX29" s="45">
        <f t="shared" si="8"/>
        <v>-1.230434843575645E-2</v>
      </c>
      <c r="AY29" s="45">
        <f t="shared" si="9"/>
        <v>1.5179406523393849E-3</v>
      </c>
      <c r="AZ29" s="45">
        <f t="shared" si="10"/>
        <v>1.2332559130732545E-3</v>
      </c>
      <c r="BA29" s="45">
        <f t="shared" si="11"/>
        <v>-1.3349377995616325E-2</v>
      </c>
      <c r="BB29" s="45">
        <f t="shared" si="12"/>
        <v>-1.0078845187985468E-3</v>
      </c>
      <c r="BC29" s="45">
        <f t="shared" si="13"/>
        <v>2.1579046662948201E-2</v>
      </c>
      <c r="BD29" s="45">
        <f t="shared" si="14"/>
        <v>-8.2141716350009018E-3</v>
      </c>
      <c r="BE29" s="45">
        <f t="shared" si="15"/>
        <v>2.9815778580072633E-2</v>
      </c>
      <c r="BF29" s="45">
        <f t="shared" si="16"/>
        <v>1.9166241308834653E-2</v>
      </c>
      <c r="BG29" s="45">
        <f t="shared" si="17"/>
        <v>-1.0469037500212486E-2</v>
      </c>
      <c r="BH29" s="45">
        <f t="shared" si="18"/>
        <v>-2.1847922536318756E-3</v>
      </c>
      <c r="BI29" s="45">
        <f t="shared" si="19"/>
        <v>-9.7704478223661333E-3</v>
      </c>
      <c r="BJ29" s="45">
        <f t="shared" si="20"/>
        <v>2.0713987833242256E-2</v>
      </c>
      <c r="BK29" s="45">
        <f t="shared" si="21"/>
        <v>7.5074389577131527E-3</v>
      </c>
      <c r="BM29" s="44" t="s">
        <v>3</v>
      </c>
      <c r="BN29" s="26">
        <f t="shared" ref="BN29:CG29" si="48">BN7/266</f>
        <v>2.1899544027350202E-4</v>
      </c>
      <c r="BO29" s="26">
        <f t="shared" si="48"/>
        <v>8.9642802414575018E-5</v>
      </c>
      <c r="BP29" s="26">
        <f t="shared" si="48"/>
        <v>2.7178126108112782E-4</v>
      </c>
      <c r="BQ29" s="50">
        <f t="shared" si="48"/>
        <v>5.7903558628401503E-4</v>
      </c>
      <c r="BR29" s="26">
        <f t="shared" si="48"/>
        <v>1.2029812735832816E-5</v>
      </c>
      <c r="BS29" s="26">
        <f t="shared" si="48"/>
        <v>7.3535696996656429E-5</v>
      </c>
      <c r="BT29" s="26">
        <f t="shared" si="48"/>
        <v>8.8676539136571991E-5</v>
      </c>
      <c r="BU29" s="26">
        <f t="shared" si="48"/>
        <v>3.6100497585427468E-5</v>
      </c>
      <c r="BV29" s="26">
        <f t="shared" si="48"/>
        <v>1.8567931471185827E-7</v>
      </c>
      <c r="BW29" s="26">
        <f t="shared" si="48"/>
        <v>1.0867963979169064E-4</v>
      </c>
      <c r="BX29" s="26">
        <f t="shared" si="48"/>
        <v>4.2876383963937324E-6</v>
      </c>
      <c r="BY29" s="26">
        <f t="shared" si="48"/>
        <v>1.1411533433158346E-4</v>
      </c>
      <c r="BZ29" s="26">
        <f t="shared" si="48"/>
        <v>1.2712786601803622E-4</v>
      </c>
      <c r="CA29" s="26">
        <f t="shared" si="48"/>
        <v>1.0443999893469567E-4</v>
      </c>
      <c r="CB29" s="26">
        <f t="shared" si="48"/>
        <v>7.6243432062992678E-5</v>
      </c>
      <c r="CC29" s="26">
        <f t="shared" si="48"/>
        <v>1.0397876308856076E-4</v>
      </c>
      <c r="CD29" s="26">
        <f t="shared" si="48"/>
        <v>5.9409644100986241E-6</v>
      </c>
      <c r="CE29" s="26">
        <f t="shared" si="48"/>
        <v>1.6564108862847775E-4</v>
      </c>
      <c r="CF29" s="26">
        <f t="shared" si="48"/>
        <v>2.0653028602494034E-5</v>
      </c>
      <c r="CG29" s="26">
        <f t="shared" si="48"/>
        <v>1.7279202235413163E-4</v>
      </c>
      <c r="CI29" s="26" cm="1">
        <f t="array" ref="CI29">MMULT($W29:$AP29,BN$55:BN$74)</f>
        <v>-5.44289058351666E-3</v>
      </c>
      <c r="CJ29" s="26" cm="1">
        <f t="array" ref="CJ29">MMULT($W29:$AP29,BO$55:BO$74)</f>
        <v>-6.3624926739193777E-3</v>
      </c>
      <c r="CK29" s="26" cm="1">
        <f t="array" ref="CK29">MMULT($W29:$AP29,BP$55:BP$74)</f>
        <v>-7.3059641017169819E-3</v>
      </c>
      <c r="CL29" s="26" cm="1">
        <f t="array" ref="CL29">MMULT($W29:$AP29,BQ$55:BQ$74)</f>
        <v>-8.2744719802983809E-3</v>
      </c>
      <c r="CM29" s="26" cm="1">
        <f t="array" ref="CM29">MMULT($W29:$AP29,BR$55:BR$74)</f>
        <v>-9.2411548018357867E-3</v>
      </c>
      <c r="CN29" s="26" cm="1">
        <f t="array" ref="CN29">MMULT($W29:$AP29,BS$55:BS$74)</f>
        <v>-3.0752392171920209E-3</v>
      </c>
      <c r="CP29" s="14" t="s">
        <v>17</v>
      </c>
      <c r="CQ29" s="11">
        <v>2.6177488230154838E-4</v>
      </c>
      <c r="CR29" s="11">
        <v>0</v>
      </c>
      <c r="CS29" s="11">
        <v>0</v>
      </c>
      <c r="CT29" s="11">
        <v>0</v>
      </c>
      <c r="CU29" s="11">
        <v>0</v>
      </c>
      <c r="CV29" s="11">
        <v>0.05</v>
      </c>
    </row>
    <row r="30" spans="1:100" x14ac:dyDescent="0.25">
      <c r="A30" s="46">
        <v>45666</v>
      </c>
      <c r="B30" s="47">
        <v>2476.672119140625</v>
      </c>
      <c r="C30" s="47">
        <v>723.281982421875</v>
      </c>
      <c r="D30" s="47">
        <v>1660.411987304688</v>
      </c>
      <c r="E30" s="47">
        <v>16845.203125</v>
      </c>
      <c r="F30" s="47">
        <v>65.400001525878906</v>
      </c>
      <c r="G30" s="47">
        <v>822.778564453125</v>
      </c>
      <c r="H30" s="47">
        <v>1252.73388671875</v>
      </c>
      <c r="I30" s="47">
        <v>1862.189819335938</v>
      </c>
      <c r="J30" s="47">
        <v>85.907501220703125</v>
      </c>
      <c r="K30" s="47">
        <v>3495.301513671875</v>
      </c>
      <c r="L30" s="47">
        <v>27.25</v>
      </c>
      <c r="M30" s="47">
        <v>5765.705078125</v>
      </c>
      <c r="N30" s="47">
        <v>3101.581787109375</v>
      </c>
      <c r="O30" s="47">
        <v>250.55378723144531</v>
      </c>
      <c r="P30" s="47">
        <v>1249.758544921875</v>
      </c>
      <c r="Q30" s="47">
        <v>745.4810791015625</v>
      </c>
      <c r="R30" s="47">
        <v>87.269996643066406</v>
      </c>
      <c r="S30" s="47">
        <v>6367.9150390625</v>
      </c>
      <c r="T30" s="47">
        <v>3833.396484375</v>
      </c>
      <c r="U30" s="47">
        <v>1063.903076171875</v>
      </c>
      <c r="W30" s="26">
        <f t="shared" si="23"/>
        <v>-1.4849438579348355E-2</v>
      </c>
      <c r="X30" s="26">
        <f t="shared" si="24"/>
        <v>-1.0597568826921795E-2</v>
      </c>
      <c r="Y30" s="26">
        <f t="shared" si="25"/>
        <v>-2.8129391499785241E-2</v>
      </c>
      <c r="Z30" s="26">
        <f t="shared" si="26"/>
        <v>-3.1439173503761291E-3</v>
      </c>
      <c r="AA30" s="26">
        <f t="shared" si="27"/>
        <v>4.2997353729622096E-3</v>
      </c>
      <c r="AB30" s="26">
        <f t="shared" si="28"/>
        <v>-1.5640693917462485E-2</v>
      </c>
      <c r="AC30" s="26">
        <f t="shared" si="29"/>
        <v>-1.0681986534116848E-3</v>
      </c>
      <c r="AD30" s="26">
        <f t="shared" si="30"/>
        <v>-8.1989866960042231E-3</v>
      </c>
      <c r="AE30" s="26">
        <f t="shared" si="31"/>
        <v>1.1770427756087715E-3</v>
      </c>
      <c r="AF30" s="26">
        <f t="shared" si="32"/>
        <v>-1.9033286222098034E-2</v>
      </c>
      <c r="AG30" s="26">
        <f t="shared" si="33"/>
        <v>-1.0997318874774707E-3</v>
      </c>
      <c r="AH30" s="26">
        <f t="shared" si="34"/>
        <v>-6.9960896809338072E-3</v>
      </c>
      <c r="AI30" s="26">
        <f t="shared" si="35"/>
        <v>1.3090993649958983E-2</v>
      </c>
      <c r="AJ30" s="26">
        <f t="shared" si="36"/>
        <v>-3.0037295050301085E-2</v>
      </c>
      <c r="AK30" s="26">
        <f t="shared" si="37"/>
        <v>-8.4946971334537314E-3</v>
      </c>
      <c r="AL30" s="26">
        <f t="shared" si="38"/>
        <v>-1.3875383301226726E-2</v>
      </c>
      <c r="AM30" s="26">
        <f t="shared" si="39"/>
        <v>8.0274882194969889E-4</v>
      </c>
      <c r="AN30" s="26">
        <f t="shared" si="40"/>
        <v>-5.1826047980267033E-3</v>
      </c>
      <c r="AO30" s="26">
        <f t="shared" si="41"/>
        <v>-1.6928712081165656E-2</v>
      </c>
      <c r="AP30" s="26">
        <f t="shared" si="42"/>
        <v>-2.8988087175225424E-3</v>
      </c>
      <c r="AR30" s="45">
        <f t="shared" si="2"/>
        <v>-1.4652259185566304E-2</v>
      </c>
      <c r="AS30" s="45">
        <f t="shared" si="3"/>
        <v>-1.2250546319889921E-2</v>
      </c>
      <c r="AT30" s="45">
        <f t="shared" si="4"/>
        <v>-2.7884784583106975E-2</v>
      </c>
      <c r="AU30" s="45">
        <f t="shared" si="5"/>
        <v>-2.1102237454361421E-3</v>
      </c>
      <c r="AV30" s="45">
        <f t="shared" si="6"/>
        <v>2.1482425137920569E-3</v>
      </c>
      <c r="AW30" s="45">
        <f t="shared" si="7"/>
        <v>-1.6090967481618122E-2</v>
      </c>
      <c r="AX30" s="45">
        <f t="shared" si="8"/>
        <v>-1.2560485383899822E-3</v>
      </c>
      <c r="AY30" s="45">
        <f t="shared" si="9"/>
        <v>-7.8722297997718526E-3</v>
      </c>
      <c r="AZ30" s="45">
        <f t="shared" si="10"/>
        <v>9.4204407379544345E-4</v>
      </c>
      <c r="BA30" s="45">
        <f t="shared" si="11"/>
        <v>-1.9496013112244224E-2</v>
      </c>
      <c r="BB30" s="45">
        <f t="shared" si="12"/>
        <v>-1.3750687515533594E-3</v>
      </c>
      <c r="BC30" s="45">
        <f t="shared" si="13"/>
        <v>-7.1124910292877548E-3</v>
      </c>
      <c r="BD30" s="45">
        <f t="shared" si="14"/>
        <v>1.2194693947212076E-2</v>
      </c>
      <c r="BE30" s="45">
        <f t="shared" si="15"/>
        <v>-2.9976071833200533E-2</v>
      </c>
      <c r="BF30" s="45">
        <f t="shared" si="16"/>
        <v>-9.1939202189866235E-3</v>
      </c>
      <c r="BG30" s="45">
        <f t="shared" si="17"/>
        <v>-1.4585218467743681E-2</v>
      </c>
      <c r="BH30" s="45">
        <f t="shared" si="18"/>
        <v>-2.8750634600915289E-3</v>
      </c>
      <c r="BI30" s="45">
        <f t="shared" si="19"/>
        <v>-4.4292784599160749E-3</v>
      </c>
      <c r="BJ30" s="45">
        <f t="shared" si="20"/>
        <v>-1.6098983947661176E-2</v>
      </c>
      <c r="BK30" s="45">
        <f t="shared" si="21"/>
        <v>-3.973890034542348E-3</v>
      </c>
      <c r="BM30" s="44" t="s">
        <v>4</v>
      </c>
      <c r="BN30" s="26">
        <f t="shared" ref="BN30:CG30" si="49">BN8/266</f>
        <v>-1.2222330628880578E-5</v>
      </c>
      <c r="BO30" s="26">
        <f t="shared" si="49"/>
        <v>-6.1944429516821919E-6</v>
      </c>
      <c r="BP30" s="26">
        <f t="shared" si="49"/>
        <v>9.4176603160385689E-6</v>
      </c>
      <c r="BQ30" s="26">
        <f t="shared" si="49"/>
        <v>1.2029812735832816E-5</v>
      </c>
      <c r="BR30" s="50">
        <f t="shared" si="49"/>
        <v>1.1881645915072469E-4</v>
      </c>
      <c r="BS30" s="26">
        <f t="shared" si="49"/>
        <v>-2.7130898748743212E-6</v>
      </c>
      <c r="BT30" s="26">
        <f t="shared" si="49"/>
        <v>7.6591095318197704E-6</v>
      </c>
      <c r="BU30" s="26">
        <f t="shared" si="49"/>
        <v>-1.2676213169013301E-5</v>
      </c>
      <c r="BV30" s="26">
        <f t="shared" si="49"/>
        <v>-3.821190860808647E-7</v>
      </c>
      <c r="BW30" s="26">
        <f t="shared" si="49"/>
        <v>-6.1009153184085903E-6</v>
      </c>
      <c r="BX30" s="26">
        <f t="shared" si="49"/>
        <v>1.8217337708702717E-6</v>
      </c>
      <c r="BY30" s="26">
        <f t="shared" si="49"/>
        <v>-6.7313776647849902E-7</v>
      </c>
      <c r="BZ30" s="26">
        <f t="shared" si="49"/>
        <v>1.351899412863367E-5</v>
      </c>
      <c r="CA30" s="26">
        <f t="shared" si="49"/>
        <v>1.2429728292641391E-5</v>
      </c>
      <c r="CB30" s="26">
        <f t="shared" si="49"/>
        <v>-6.6416870552183444E-6</v>
      </c>
      <c r="CC30" s="26">
        <f t="shared" si="49"/>
        <v>-9.2341554683849768E-6</v>
      </c>
      <c r="CD30" s="26">
        <f t="shared" si="49"/>
        <v>1.2836649696224041E-4</v>
      </c>
      <c r="CE30" s="26">
        <f t="shared" si="49"/>
        <v>-1.4647996414883068E-5</v>
      </c>
      <c r="CF30" s="26">
        <f t="shared" si="49"/>
        <v>-5.9023061399061225E-6</v>
      </c>
      <c r="CG30" s="26">
        <f t="shared" si="49"/>
        <v>1.1175550832646025E-5</v>
      </c>
      <c r="CI30" s="26" cm="1">
        <f t="array" ref="CI30">MMULT($W30:$AP30,BN$55:BN$74)</f>
        <v>-1.8304087019217856E-3</v>
      </c>
      <c r="CJ30" s="26" cm="1">
        <f t="array" ref="CJ30">MMULT($W30:$AP30,BO$55:BO$74)</f>
        <v>-1.9993773328039061E-3</v>
      </c>
      <c r="CK30" s="26" cm="1">
        <f t="array" ref="CK30">MMULT($W30:$AP30,BP$55:BP$74)</f>
        <v>-2.2193370538023177E-3</v>
      </c>
      <c r="CL30" s="26" cm="1">
        <f t="array" ref="CL30">MMULT($W30:$AP30,BQ$55:BQ$74)</f>
        <v>-2.4233272045984587E-3</v>
      </c>
      <c r="CM30" s="26" cm="1">
        <f t="array" ref="CM30">MMULT($W30:$AP30,BR$55:BR$74)</f>
        <v>-2.6287337975921727E-3</v>
      </c>
      <c r="CN30" s="26" cm="1">
        <f t="array" ref="CN30">MMULT($W30:$AP30,BS$55:BS$74)</f>
        <v>-8.340214188751801E-3</v>
      </c>
      <c r="CP30" s="14" t="s">
        <v>18</v>
      </c>
      <c r="CQ30" s="11">
        <v>1.8188461238358589E-2</v>
      </c>
      <c r="CR30" s="11">
        <v>2.1248286555181937E-2</v>
      </c>
      <c r="CS30" s="11">
        <v>2.5860900736482843E-2</v>
      </c>
      <c r="CT30" s="11">
        <v>2.9698594416277955E-2</v>
      </c>
      <c r="CU30" s="11">
        <v>3.3548017724009761E-2</v>
      </c>
      <c r="CV30" s="11">
        <v>0.05</v>
      </c>
    </row>
    <row r="31" spans="1:100" x14ac:dyDescent="0.25">
      <c r="A31" s="46">
        <v>45667</v>
      </c>
      <c r="B31" s="47">
        <v>2373.223388671875</v>
      </c>
      <c r="C31" s="47">
        <v>724.33551025390625</v>
      </c>
      <c r="D31" s="47">
        <v>1581.554931640625</v>
      </c>
      <c r="E31" s="47">
        <v>16701.765625</v>
      </c>
      <c r="F31" s="47">
        <v>65.930000305175781</v>
      </c>
      <c r="G31" s="47">
        <v>817.32720947265625</v>
      </c>
      <c r="H31" s="47">
        <v>1240.279907226562</v>
      </c>
      <c r="I31" s="47">
        <v>1910.412475585938</v>
      </c>
      <c r="J31" s="47">
        <v>85.919998168945313</v>
      </c>
      <c r="K31" s="47">
        <v>3503.475341796875</v>
      </c>
      <c r="L31" s="47">
        <v>27.239999771118161</v>
      </c>
      <c r="M31" s="47">
        <v>6045.76220703125</v>
      </c>
      <c r="N31" s="47">
        <v>3068.199951171875</v>
      </c>
      <c r="O31" s="47">
        <v>250.40147399902341</v>
      </c>
      <c r="P31" s="47">
        <v>1236.959716796875</v>
      </c>
      <c r="Q31" s="47">
        <v>728.61962890625</v>
      </c>
      <c r="R31" s="47">
        <v>87.540000915527344</v>
      </c>
      <c r="S31" s="47">
        <v>5933.47900390625</v>
      </c>
      <c r="T31" s="47">
        <v>4048.65966796875</v>
      </c>
      <c r="U31" s="47">
        <v>1095.1826171875</v>
      </c>
      <c r="W31" s="26">
        <f t="shared" si="23"/>
        <v>-4.1769247398256916E-2</v>
      </c>
      <c r="X31" s="26">
        <f t="shared" si="24"/>
        <v>1.4565934969146647E-3</v>
      </c>
      <c r="Y31" s="26">
        <f t="shared" si="25"/>
        <v>-4.7492463477133748E-2</v>
      </c>
      <c r="Z31" s="26">
        <f t="shared" si="26"/>
        <v>-8.5150353448171911E-3</v>
      </c>
      <c r="AA31" s="26">
        <f t="shared" si="27"/>
        <v>8.1039566809054803E-3</v>
      </c>
      <c r="AB31" s="26">
        <f t="shared" si="28"/>
        <v>-6.6255432700681668E-3</v>
      </c>
      <c r="AC31" s="26">
        <f t="shared" si="29"/>
        <v>-9.9414405758658821E-3</v>
      </c>
      <c r="AD31" s="26">
        <f t="shared" si="30"/>
        <v>2.5895671724376804E-2</v>
      </c>
      <c r="AE31" s="26">
        <f t="shared" si="31"/>
        <v>1.4546981421426585E-4</v>
      </c>
      <c r="AF31" s="26">
        <f t="shared" si="32"/>
        <v>2.3385187495350728E-3</v>
      </c>
      <c r="AG31" s="26">
        <f t="shared" si="33"/>
        <v>-3.6698087639777948E-4</v>
      </c>
      <c r="AH31" s="26">
        <f t="shared" si="34"/>
        <v>4.8572919549559099E-2</v>
      </c>
      <c r="AI31" s="26">
        <f t="shared" si="35"/>
        <v>-1.0762842391014729E-2</v>
      </c>
      <c r="AJ31" s="26">
        <f t="shared" si="36"/>
        <v>-6.079063266411788E-4</v>
      </c>
      <c r="AK31" s="26">
        <f t="shared" si="37"/>
        <v>-1.0241040701026037E-2</v>
      </c>
      <c r="AL31" s="26">
        <f t="shared" si="38"/>
        <v>-2.261821348388017E-2</v>
      </c>
      <c r="AM31" s="26">
        <f t="shared" si="39"/>
        <v>3.0938957585303095E-3</v>
      </c>
      <c r="AN31" s="26">
        <f t="shared" si="40"/>
        <v>-6.822264940585776E-2</v>
      </c>
      <c r="AO31" s="26">
        <f t="shared" si="41"/>
        <v>5.6154688008706377E-2</v>
      </c>
      <c r="AP31" s="26">
        <f t="shared" si="42"/>
        <v>2.9400743090408875E-2</v>
      </c>
      <c r="AR31" s="45">
        <f t="shared" si="2"/>
        <v>-4.1572068004474869E-2</v>
      </c>
      <c r="AS31" s="45">
        <f t="shared" si="3"/>
        <v>-1.9638399605346243E-4</v>
      </c>
      <c r="AT31" s="45">
        <f t="shared" si="4"/>
        <v>-4.7247856560455478E-2</v>
      </c>
      <c r="AU31" s="45">
        <f t="shared" si="5"/>
        <v>-7.4813417398772036E-3</v>
      </c>
      <c r="AV31" s="45">
        <f t="shared" si="6"/>
        <v>5.9524638217353272E-3</v>
      </c>
      <c r="AW31" s="45">
        <f t="shared" si="7"/>
        <v>-7.0758168342238024E-3</v>
      </c>
      <c r="AX31" s="45">
        <f t="shared" si="8"/>
        <v>-1.012929046084418E-2</v>
      </c>
      <c r="AY31" s="45">
        <f t="shared" si="9"/>
        <v>2.6222428620609174E-2</v>
      </c>
      <c r="AZ31" s="45">
        <f t="shared" si="10"/>
        <v>-8.9528887599062297E-5</v>
      </c>
      <c r="BA31" s="45">
        <f t="shared" si="11"/>
        <v>1.8757918593888818E-3</v>
      </c>
      <c r="BB31" s="45">
        <f t="shared" si="12"/>
        <v>-6.4231774047366816E-4</v>
      </c>
      <c r="BC31" s="45">
        <f t="shared" si="13"/>
        <v>4.8456518201205154E-2</v>
      </c>
      <c r="BD31" s="45">
        <f t="shared" si="14"/>
        <v>-1.1659142093761636E-2</v>
      </c>
      <c r="BE31" s="45">
        <f t="shared" si="15"/>
        <v>-5.4668310954062815E-4</v>
      </c>
      <c r="BF31" s="45">
        <f t="shared" si="16"/>
        <v>-1.094026378655893E-2</v>
      </c>
      <c r="BG31" s="45">
        <f t="shared" si="17"/>
        <v>-2.3328048650397126E-2</v>
      </c>
      <c r="BH31" s="45">
        <f t="shared" si="18"/>
        <v>-5.8391652351091807E-4</v>
      </c>
      <c r="BI31" s="45">
        <f t="shared" si="19"/>
        <v>-6.7469323067747139E-2</v>
      </c>
      <c r="BJ31" s="45">
        <f t="shared" si="20"/>
        <v>5.6984416142210857E-2</v>
      </c>
      <c r="BK31" s="45">
        <f t="shared" si="21"/>
        <v>2.832566177338907E-2</v>
      </c>
      <c r="BM31" s="44" t="s">
        <v>5</v>
      </c>
      <c r="BN31" s="26">
        <f t="shared" ref="BN31:CG31" si="50">BN9/266</f>
        <v>7.5255285124900209E-5</v>
      </c>
      <c r="BO31" s="26">
        <f t="shared" si="50"/>
        <v>6.3015465620392671E-5</v>
      </c>
      <c r="BP31" s="26">
        <f t="shared" si="50"/>
        <v>6.8945136512543753E-5</v>
      </c>
      <c r="BQ31" s="26">
        <f t="shared" si="50"/>
        <v>7.3535696996656429E-5</v>
      </c>
      <c r="BR31" s="26">
        <f t="shared" si="50"/>
        <v>-2.7130898748743212E-6</v>
      </c>
      <c r="BS31" s="50">
        <f t="shared" si="50"/>
        <v>9.565465337838284E-5</v>
      </c>
      <c r="BT31" s="26">
        <f t="shared" si="50"/>
        <v>5.7068237575335784E-5</v>
      </c>
      <c r="BU31" s="26">
        <f t="shared" si="50"/>
        <v>3.8201709141663328E-5</v>
      </c>
      <c r="BV31" s="26">
        <f t="shared" si="50"/>
        <v>-4.0312672308905041E-6</v>
      </c>
      <c r="BW31" s="26">
        <f t="shared" si="50"/>
        <v>5.2588440876360727E-5</v>
      </c>
      <c r="BX31" s="26">
        <f t="shared" si="50"/>
        <v>1.8469223792142579E-6</v>
      </c>
      <c r="BY31" s="26">
        <f t="shared" si="50"/>
        <v>3.3502633992880207E-5</v>
      </c>
      <c r="BZ31" s="26">
        <f t="shared" si="50"/>
        <v>4.8563421640298633E-5</v>
      </c>
      <c r="CA31" s="26">
        <f t="shared" si="50"/>
        <v>2.9946758782105932E-5</v>
      </c>
      <c r="CB31" s="26">
        <f t="shared" si="50"/>
        <v>5.2497164218759666E-5</v>
      </c>
      <c r="CC31" s="26">
        <f t="shared" si="50"/>
        <v>4.2885467350943888E-5</v>
      </c>
      <c r="CD31" s="26">
        <f t="shared" si="50"/>
        <v>-4.2264537670607837E-6</v>
      </c>
      <c r="CE31" s="26">
        <f t="shared" si="50"/>
        <v>5.6894048163650512E-5</v>
      </c>
      <c r="CF31" s="26">
        <f t="shared" si="50"/>
        <v>2.5233357838061554E-5</v>
      </c>
      <c r="CG31" s="26">
        <f t="shared" si="50"/>
        <v>5.1463101218685965E-5</v>
      </c>
      <c r="CI31" s="26" cm="1">
        <f t="array" ref="CI31">MMULT($W31:$AP31,BN$55:BN$74)</f>
        <v>-3.6890995959532871E-4</v>
      </c>
      <c r="CJ31" s="26" cm="1">
        <f t="array" ref="CJ31">MMULT($W31:$AP31,BO$55:BO$74)</f>
        <v>-2.7121797826487788E-4</v>
      </c>
      <c r="CK31" s="26" cm="1">
        <f t="array" ref="CK31">MMULT($W31:$AP31,BP$55:BP$74)</f>
        <v>-2.6072094190076245E-4</v>
      </c>
      <c r="CL31" s="26" cm="1">
        <f t="array" ref="CL31">MMULT($W31:$AP31,BQ$55:BQ$74)</f>
        <v>-2.7863832356631762E-4</v>
      </c>
      <c r="CM31" s="26" cm="1">
        <f t="array" ref="CM31">MMULT($W31:$AP31,BR$55:BR$74)</f>
        <v>-2.9864243271940654E-4</v>
      </c>
      <c r="CN31" s="26" cm="1">
        <f t="array" ref="CN31">MMULT($W31:$AP31,BS$55:BS$74)</f>
        <v>-2.6000453188904319E-3</v>
      </c>
      <c r="CP31" s="14" t="s">
        <v>19</v>
      </c>
      <c r="CQ31" s="11">
        <v>1.6516910411710477E-2</v>
      </c>
      <c r="CR31" s="11">
        <v>2.4483698270996307E-2</v>
      </c>
      <c r="CS31" s="11">
        <v>2.6889601022820522E-2</v>
      </c>
      <c r="CT31" s="11">
        <v>2.9711707634107465E-2</v>
      </c>
      <c r="CU31" s="11">
        <v>3.2431953397429686E-2</v>
      </c>
      <c r="CV31" s="11">
        <v>0.05</v>
      </c>
    </row>
    <row r="32" spans="1:100" x14ac:dyDescent="0.25">
      <c r="A32" s="46">
        <v>45670</v>
      </c>
      <c r="B32" s="47">
        <v>2224.04736328125</v>
      </c>
      <c r="C32" s="47">
        <v>710.70953369140625</v>
      </c>
      <c r="D32" s="47">
        <v>1516.882202148438</v>
      </c>
      <c r="E32" s="47">
        <v>15828.1064453125</v>
      </c>
      <c r="F32" s="47">
        <v>66.25</v>
      </c>
      <c r="G32" s="47">
        <v>804.5499267578125</v>
      </c>
      <c r="H32" s="47">
        <v>1220.333862304688</v>
      </c>
      <c r="I32" s="47">
        <v>1905.799072265625</v>
      </c>
      <c r="J32" s="47">
        <v>86.188003540039063</v>
      </c>
      <c r="K32" s="47">
        <v>3432.289306640625</v>
      </c>
      <c r="L32" s="47">
        <v>27.090000152587891</v>
      </c>
      <c r="M32" s="47">
        <v>5953.31494140625</v>
      </c>
      <c r="N32" s="47">
        <v>2975.74267578125</v>
      </c>
      <c r="O32" s="47">
        <v>243.4612121582031</v>
      </c>
      <c r="P32" s="47">
        <v>1234.917846679688</v>
      </c>
      <c r="Q32" s="47">
        <v>715.14031982421875</v>
      </c>
      <c r="R32" s="47">
        <v>87.290000915527344</v>
      </c>
      <c r="S32" s="47">
        <v>5875.13916015625</v>
      </c>
      <c r="T32" s="47">
        <v>4072.814697265625</v>
      </c>
      <c r="U32" s="47">
        <v>1033.571411132812</v>
      </c>
      <c r="W32" s="26">
        <f t="shared" si="23"/>
        <v>-6.2857978773801088E-2</v>
      </c>
      <c r="X32" s="26">
        <f t="shared" si="24"/>
        <v>-1.8811692053760549E-2</v>
      </c>
      <c r="Y32" s="26">
        <f t="shared" si="25"/>
        <v>-4.0891864201706124E-2</v>
      </c>
      <c r="Z32" s="26">
        <f t="shared" si="26"/>
        <v>-5.2309390474248138E-2</v>
      </c>
      <c r="AA32" s="26">
        <f t="shared" si="27"/>
        <v>4.853627989428318E-3</v>
      </c>
      <c r="AB32" s="26">
        <f t="shared" si="28"/>
        <v>-1.5633007890545721E-2</v>
      </c>
      <c r="AC32" s="26">
        <f t="shared" si="29"/>
        <v>-1.6081889906993829E-2</v>
      </c>
      <c r="AD32" s="26">
        <f t="shared" si="30"/>
        <v>-2.4148729027211723E-3</v>
      </c>
      <c r="AE32" s="26">
        <f t="shared" si="31"/>
        <v>3.1192432123516634E-3</v>
      </c>
      <c r="AF32" s="26">
        <f t="shared" si="32"/>
        <v>-2.0318691645119402E-2</v>
      </c>
      <c r="AG32" s="26">
        <f t="shared" si="33"/>
        <v>-5.5065939717558457E-3</v>
      </c>
      <c r="AH32" s="26">
        <f t="shared" si="34"/>
        <v>-1.5291250707393584E-2</v>
      </c>
      <c r="AI32" s="26">
        <f t="shared" si="35"/>
        <v>-3.0134044997723066E-2</v>
      </c>
      <c r="AJ32" s="26">
        <f t="shared" si="36"/>
        <v>-2.7716537486705769E-2</v>
      </c>
      <c r="AK32" s="26">
        <f t="shared" si="37"/>
        <v>-1.6507167448221332E-3</v>
      </c>
      <c r="AL32" s="26">
        <f t="shared" si="38"/>
        <v>-1.8499788569058172E-2</v>
      </c>
      <c r="AM32" s="26">
        <f t="shared" si="39"/>
        <v>-2.8558373016381411E-3</v>
      </c>
      <c r="AN32" s="26">
        <f t="shared" si="40"/>
        <v>-9.8323165400252561E-3</v>
      </c>
      <c r="AO32" s="26">
        <f t="shared" si="41"/>
        <v>5.9661792488954254E-3</v>
      </c>
      <c r="AP32" s="26">
        <f t="shared" si="42"/>
        <v>-5.6256559488598833E-2</v>
      </c>
      <c r="AR32" s="45">
        <f t="shared" si="2"/>
        <v>-6.2660799380019033E-2</v>
      </c>
      <c r="AS32" s="45">
        <f t="shared" si="3"/>
        <v>-2.0464669546728678E-2</v>
      </c>
      <c r="AT32" s="45">
        <f t="shared" si="4"/>
        <v>-4.0647257285027855E-2</v>
      </c>
      <c r="AU32" s="45">
        <f t="shared" si="5"/>
        <v>-5.1275696869308149E-2</v>
      </c>
      <c r="AV32" s="45">
        <f t="shared" si="6"/>
        <v>2.7021351302581654E-3</v>
      </c>
      <c r="AW32" s="45">
        <f t="shared" si="7"/>
        <v>-1.6083281454701358E-2</v>
      </c>
      <c r="AX32" s="45">
        <f t="shared" si="8"/>
        <v>-1.6269739791972125E-2</v>
      </c>
      <c r="AY32" s="45">
        <f t="shared" si="9"/>
        <v>-2.0881160064888014E-3</v>
      </c>
      <c r="AZ32" s="45">
        <f t="shared" si="10"/>
        <v>2.8842445105383353E-3</v>
      </c>
      <c r="BA32" s="45">
        <f t="shared" si="11"/>
        <v>-2.0781418535265592E-2</v>
      </c>
      <c r="BB32" s="45">
        <f t="shared" si="12"/>
        <v>-5.7819308358317348E-3</v>
      </c>
      <c r="BC32" s="45">
        <f t="shared" si="13"/>
        <v>-1.5407652055747532E-2</v>
      </c>
      <c r="BD32" s="45">
        <f t="shared" si="14"/>
        <v>-3.1030344700469972E-2</v>
      </c>
      <c r="BE32" s="45">
        <f t="shared" si="15"/>
        <v>-2.7655314269605217E-2</v>
      </c>
      <c r="BF32" s="45">
        <f t="shared" si="16"/>
        <v>-2.3499398303550253E-3</v>
      </c>
      <c r="BG32" s="45">
        <f t="shared" si="17"/>
        <v>-1.9209623735575127E-2</v>
      </c>
      <c r="BH32" s="45">
        <f t="shared" si="18"/>
        <v>-6.5336495836793686E-3</v>
      </c>
      <c r="BI32" s="45">
        <f t="shared" si="19"/>
        <v>-9.0789902019146277E-3</v>
      </c>
      <c r="BJ32" s="45">
        <f t="shared" si="20"/>
        <v>6.7959073823999046E-3</v>
      </c>
      <c r="BK32" s="45">
        <f t="shared" si="21"/>
        <v>-5.7331640805618637E-2</v>
      </c>
      <c r="BM32" s="44" t="s">
        <v>6</v>
      </c>
      <c r="BN32" s="26">
        <f t="shared" ref="BN32:CG32" si="51">BN10/266</f>
        <v>6.6677794351225977E-5</v>
      </c>
      <c r="BO32" s="26">
        <f t="shared" si="51"/>
        <v>5.7804278908812411E-5</v>
      </c>
      <c r="BP32" s="26">
        <f t="shared" si="51"/>
        <v>7.5118069993193148E-5</v>
      </c>
      <c r="BQ32" s="26">
        <f t="shared" si="51"/>
        <v>8.8676539136571991E-5</v>
      </c>
      <c r="BR32" s="26">
        <f t="shared" si="51"/>
        <v>7.6591095318197704E-6</v>
      </c>
      <c r="BS32" s="26">
        <f t="shared" si="51"/>
        <v>5.7068237575335784E-5</v>
      </c>
      <c r="BT32" s="50">
        <f t="shared" si="51"/>
        <v>1.030430013907857E-4</v>
      </c>
      <c r="BU32" s="26">
        <f t="shared" si="51"/>
        <v>4.5684930189081432E-5</v>
      </c>
      <c r="BV32" s="26">
        <f t="shared" si="51"/>
        <v>-5.290907671373063E-6</v>
      </c>
      <c r="BW32" s="26">
        <f t="shared" si="51"/>
        <v>4.7560466981578242E-5</v>
      </c>
      <c r="BX32" s="26">
        <f t="shared" si="51"/>
        <v>2.1163232337006723E-6</v>
      </c>
      <c r="BY32" s="26">
        <f t="shared" si="51"/>
        <v>3.294571086469336E-5</v>
      </c>
      <c r="BZ32" s="26">
        <f t="shared" si="51"/>
        <v>6.8546256782443105E-5</v>
      </c>
      <c r="CA32" s="26">
        <f t="shared" si="51"/>
        <v>2.9960938087035004E-5</v>
      </c>
      <c r="CB32" s="26">
        <f t="shared" si="51"/>
        <v>4.185445957511729E-5</v>
      </c>
      <c r="CC32" s="26">
        <f t="shared" si="51"/>
        <v>3.5923708511945681E-5</v>
      </c>
      <c r="CD32" s="26">
        <f t="shared" si="51"/>
        <v>2.281025586636842E-5</v>
      </c>
      <c r="CE32" s="26">
        <f t="shared" si="51"/>
        <v>5.3443467293072275E-5</v>
      </c>
      <c r="CF32" s="26">
        <f t="shared" si="51"/>
        <v>2.5079095361691679E-5</v>
      </c>
      <c r="CG32" s="26">
        <f t="shared" si="51"/>
        <v>5.0559976226165208E-5</v>
      </c>
      <c r="CI32" s="26" cm="1">
        <f t="array" ref="CI32">MMULT($W32:$AP32,BN$55:BN$74)</f>
        <v>-1.1693260933962743E-2</v>
      </c>
      <c r="CJ32" s="26" cm="1">
        <f t="array" ref="CJ32">MMULT($W32:$AP32,BO$55:BO$74)</f>
        <v>-1.3074378384112776E-2</v>
      </c>
      <c r="CK32" s="26" cm="1">
        <f t="array" ref="CK32">MMULT($W32:$AP32,BP$55:BP$74)</f>
        <v>-1.4240502380046937E-2</v>
      </c>
      <c r="CL32" s="26" cm="1">
        <f t="array" ref="CL32">MMULT($W32:$AP32,BQ$55:BQ$74)</f>
        <v>-1.5432208511036889E-2</v>
      </c>
      <c r="CM32" s="26" cm="1">
        <f t="array" ref="CM32">MMULT($W32:$AP32,BR$55:BR$74)</f>
        <v>-1.6620095771734081E-2</v>
      </c>
      <c r="CN32" s="26" cm="1">
        <f t="array" ref="CN32">MMULT($W32:$AP32,BS$55:BS$74)</f>
        <v>-1.9156199160297073E-2</v>
      </c>
      <c r="CQ32" s="48">
        <f t="shared" ref="CQ32:CU32" si="52">SUM(CQ12:CQ31)</f>
        <v>0.99999999605981427</v>
      </c>
      <c r="CR32" s="48">
        <f t="shared" si="52"/>
        <v>0.99999999477412982</v>
      </c>
      <c r="CS32" s="48">
        <f t="shared" si="52"/>
        <v>0.99999999739453505</v>
      </c>
      <c r="CT32" s="48">
        <f t="shared" si="52"/>
        <v>0.99999999868955392</v>
      </c>
      <c r="CU32" s="48">
        <f t="shared" si="52"/>
        <v>0.99999999960499364</v>
      </c>
      <c r="CV32" s="48">
        <f>SUM(CV12:CV31)</f>
        <v>1.0000000000000002</v>
      </c>
    </row>
    <row r="33" spans="1:100" x14ac:dyDescent="0.25">
      <c r="A33" s="46">
        <v>45671</v>
      </c>
      <c r="B33" s="47">
        <v>2379.37060546875</v>
      </c>
      <c r="C33" s="47">
        <v>729.001708984375</v>
      </c>
      <c r="D33" s="47">
        <v>1559.782470703125</v>
      </c>
      <c r="E33" s="47">
        <v>16267.6611328125</v>
      </c>
      <c r="F33" s="47">
        <v>66.040000915527344</v>
      </c>
      <c r="G33" s="47">
        <v>812.31988525390625</v>
      </c>
      <c r="H33" s="47">
        <v>1230.803100585938</v>
      </c>
      <c r="I33" s="47">
        <v>1884.285888671875</v>
      </c>
      <c r="J33" s="47">
        <v>86.650596618652344</v>
      </c>
      <c r="K33" s="47">
        <v>3430.605224609375</v>
      </c>
      <c r="L33" s="47">
        <v>27.139999389648441</v>
      </c>
      <c r="M33" s="47">
        <v>5678.044921875</v>
      </c>
      <c r="N33" s="47">
        <v>3025.1953125</v>
      </c>
      <c r="O33" s="47">
        <v>247.87861633300781</v>
      </c>
      <c r="P33" s="47">
        <v>1233.822265625</v>
      </c>
      <c r="Q33" s="47">
        <v>733.4232177734375</v>
      </c>
      <c r="R33" s="47">
        <v>86.269996643066406</v>
      </c>
      <c r="S33" s="47">
        <v>6016.73681640625</v>
      </c>
      <c r="T33" s="47">
        <v>4017.717529296875</v>
      </c>
      <c r="U33" s="47">
        <v>1047.988891601562</v>
      </c>
      <c r="W33" s="26">
        <f t="shared" si="23"/>
        <v>6.9838100011657911E-2</v>
      </c>
      <c r="X33" s="26">
        <f t="shared" si="24"/>
        <v>2.573790617097773E-2</v>
      </c>
      <c r="Y33" s="26">
        <f t="shared" si="25"/>
        <v>2.828187218092822E-2</v>
      </c>
      <c r="Z33" s="26">
        <f t="shared" si="26"/>
        <v>2.7770516266029679E-2</v>
      </c>
      <c r="AA33" s="26">
        <f t="shared" si="27"/>
        <v>-3.1697975014740565E-3</v>
      </c>
      <c r="AB33" s="26">
        <f t="shared" si="28"/>
        <v>9.6575218487748131E-3</v>
      </c>
      <c r="AC33" s="26">
        <f t="shared" si="29"/>
        <v>8.5789951460316718E-3</v>
      </c>
      <c r="AD33" s="26">
        <f t="shared" si="30"/>
        <v>-1.1288274775039639E-2</v>
      </c>
      <c r="AE33" s="26">
        <f t="shared" si="31"/>
        <v>5.3672559940245203E-3</v>
      </c>
      <c r="AF33" s="26">
        <f t="shared" si="32"/>
        <v>-4.9065853160796223E-4</v>
      </c>
      <c r="AG33" s="26">
        <f t="shared" si="33"/>
        <v>1.8456713465826258E-3</v>
      </c>
      <c r="AH33" s="26">
        <f t="shared" si="34"/>
        <v>-4.6238108052490783E-2</v>
      </c>
      <c r="AI33" s="26">
        <f t="shared" si="35"/>
        <v>1.6618586385587501E-2</v>
      </c>
      <c r="AJ33" s="26">
        <f t="shared" si="36"/>
        <v>1.8144180486270849E-2</v>
      </c>
      <c r="AK33" s="26">
        <f t="shared" si="37"/>
        <v>-8.8716918103793967E-4</v>
      </c>
      <c r="AL33" s="26">
        <f t="shared" si="38"/>
        <v>2.5565469380488405E-2</v>
      </c>
      <c r="AM33" s="26">
        <f t="shared" si="39"/>
        <v>-1.1685236129714564E-2</v>
      </c>
      <c r="AN33" s="26">
        <f t="shared" si="40"/>
        <v>2.4101157843252549E-2</v>
      </c>
      <c r="AO33" s="26">
        <f t="shared" si="41"/>
        <v>-1.3528032101666868E-2</v>
      </c>
      <c r="AP33" s="26">
        <f t="shared" si="42"/>
        <v>1.3949186590743829E-2</v>
      </c>
      <c r="AR33" s="45">
        <f t="shared" si="2"/>
        <v>7.0035279405439965E-2</v>
      </c>
      <c r="AS33" s="45">
        <f t="shared" si="3"/>
        <v>2.4084928678009602E-2</v>
      </c>
      <c r="AT33" s="45">
        <f t="shared" si="4"/>
        <v>2.8526479097606486E-2</v>
      </c>
      <c r="AU33" s="45">
        <f t="shared" si="5"/>
        <v>2.8804209870969665E-2</v>
      </c>
      <c r="AV33" s="45">
        <f t="shared" si="6"/>
        <v>-5.3212903606442092E-3</v>
      </c>
      <c r="AW33" s="45">
        <f t="shared" si="7"/>
        <v>9.2072482846191767E-3</v>
      </c>
      <c r="AX33" s="45">
        <f t="shared" si="8"/>
        <v>8.3911452610533743E-3</v>
      </c>
      <c r="AY33" s="45">
        <f t="shared" si="9"/>
        <v>-1.0961517878807269E-2</v>
      </c>
      <c r="AZ33" s="45">
        <f t="shared" si="10"/>
        <v>5.1322572922111922E-3</v>
      </c>
      <c r="BA33" s="45">
        <f t="shared" si="11"/>
        <v>-9.5338542175415326E-4</v>
      </c>
      <c r="BB33" s="45">
        <f t="shared" si="12"/>
        <v>1.5703344825067371E-3</v>
      </c>
      <c r="BC33" s="45">
        <f t="shared" si="13"/>
        <v>-4.6354509400844728E-2</v>
      </c>
      <c r="BD33" s="45">
        <f t="shared" si="14"/>
        <v>1.5722286682840595E-2</v>
      </c>
      <c r="BE33" s="45">
        <f t="shared" si="15"/>
        <v>1.8205403703371401E-2</v>
      </c>
      <c r="BF33" s="45">
        <f t="shared" si="16"/>
        <v>-1.5863922665708317E-3</v>
      </c>
      <c r="BG33" s="45">
        <f t="shared" si="17"/>
        <v>2.485563421397145E-2</v>
      </c>
      <c r="BH33" s="45">
        <f t="shared" si="18"/>
        <v>-1.5363048411755792E-2</v>
      </c>
      <c r="BI33" s="45">
        <f t="shared" si="19"/>
        <v>2.4854484181363178E-2</v>
      </c>
      <c r="BJ33" s="45">
        <f t="shared" si="20"/>
        <v>-1.269830396816239E-2</v>
      </c>
      <c r="BK33" s="45">
        <f t="shared" si="21"/>
        <v>1.2874105273724023E-2</v>
      </c>
      <c r="BM33" s="44" t="s">
        <v>7</v>
      </c>
      <c r="BN33" s="26">
        <f t="shared" ref="BN33:CG33" si="53">BN11/266</f>
        <v>7.4755364877720674E-5</v>
      </c>
      <c r="BO33" s="26">
        <f t="shared" si="53"/>
        <v>6.4101757300389189E-5</v>
      </c>
      <c r="BP33" s="26">
        <f t="shared" si="53"/>
        <v>8.7556490207209663E-5</v>
      </c>
      <c r="BQ33" s="26">
        <f t="shared" si="53"/>
        <v>3.6100497585427468E-5</v>
      </c>
      <c r="BR33" s="26">
        <f t="shared" si="53"/>
        <v>-1.2676213169013301E-5</v>
      </c>
      <c r="BS33" s="26">
        <f t="shared" si="53"/>
        <v>3.8201709141663328E-5</v>
      </c>
      <c r="BT33" s="26">
        <f t="shared" si="53"/>
        <v>4.5684930189081432E-5</v>
      </c>
      <c r="BU33" s="50">
        <f t="shared" si="53"/>
        <v>2.3874605463189199E-4</v>
      </c>
      <c r="BV33" s="26">
        <f t="shared" si="53"/>
        <v>-3.3338759833086848E-6</v>
      </c>
      <c r="BW33" s="26">
        <f t="shared" si="53"/>
        <v>6.737128436417838E-5</v>
      </c>
      <c r="BX33" s="26">
        <f t="shared" si="53"/>
        <v>-1.2089030671489713E-6</v>
      </c>
      <c r="BY33" s="26">
        <f t="shared" si="53"/>
        <v>1.7328749600611649E-4</v>
      </c>
      <c r="BZ33" s="26">
        <f t="shared" si="53"/>
        <v>8.8639201398415214E-5</v>
      </c>
      <c r="CA33" s="26">
        <f t="shared" si="53"/>
        <v>6.3601266708080835E-5</v>
      </c>
      <c r="CB33" s="26">
        <f t="shared" si="53"/>
        <v>5.1883231497598717E-5</v>
      </c>
      <c r="CC33" s="26">
        <f t="shared" si="53"/>
        <v>3.9561217026930325E-5</v>
      </c>
      <c r="CD33" s="26">
        <f t="shared" si="53"/>
        <v>3.104750715812513E-5</v>
      </c>
      <c r="CE33" s="26">
        <f t="shared" si="53"/>
        <v>1.2217037451375855E-4</v>
      </c>
      <c r="CF33" s="26">
        <f t="shared" si="53"/>
        <v>1.397278617830306E-4</v>
      </c>
      <c r="CG33" s="26">
        <f t="shared" si="53"/>
        <v>6.2393520827037081E-5</v>
      </c>
      <c r="CI33" s="26" cm="1">
        <f t="array" ref="CI33">MMULT($W33:$AP33,BN$55:BN$74)</f>
        <v>5.0929572454080814E-3</v>
      </c>
      <c r="CJ33" s="26" cm="1">
        <f t="array" ref="CJ33">MMULT($W33:$AP33,BO$55:BO$74)</f>
        <v>5.7744512309604616E-3</v>
      </c>
      <c r="CK33" s="26" cm="1">
        <f t="array" ref="CK33">MMULT($W33:$AP33,BP$55:BP$74)</f>
        <v>6.3886812014342887E-3</v>
      </c>
      <c r="CL33" s="26" cm="1">
        <f t="array" ref="CL33">MMULT($W33:$AP33,BQ$55:BQ$74)</f>
        <v>7.0117589136011495E-3</v>
      </c>
      <c r="CM33" s="26" cm="1">
        <f t="array" ref="CM33">MMULT($W33:$AP33,BR$55:BR$74)</f>
        <v>7.6345656158603968E-3</v>
      </c>
      <c r="CN33" s="26" cm="1">
        <f t="array" ref="CN33">MMULT($W33:$AP33,BS$55:BS$74)</f>
        <v>9.4084571689159267E-3</v>
      </c>
    </row>
    <row r="34" spans="1:100" x14ac:dyDescent="0.25">
      <c r="A34" s="46">
        <v>45672</v>
      </c>
      <c r="B34" s="47">
        <v>2386.966552734375</v>
      </c>
      <c r="C34" s="47">
        <v>713.33837890625</v>
      </c>
      <c r="D34" s="47">
        <v>1589.936645507812</v>
      </c>
      <c r="E34" s="47">
        <v>16912.125</v>
      </c>
      <c r="F34" s="47">
        <v>66.260002136230469</v>
      </c>
      <c r="G34" s="47">
        <v>810.568603515625</v>
      </c>
      <c r="H34" s="47">
        <v>1228.768676757812</v>
      </c>
      <c r="I34" s="47">
        <v>1893.60986328125</v>
      </c>
      <c r="J34" s="47">
        <v>86.535400390625</v>
      </c>
      <c r="K34" s="47">
        <v>3469.04638671875</v>
      </c>
      <c r="L34" s="47">
        <v>27.170000076293949</v>
      </c>
      <c r="M34" s="47">
        <v>5762.59521484375</v>
      </c>
      <c r="N34" s="47">
        <v>2936.65673828125</v>
      </c>
      <c r="O34" s="47">
        <v>245.79368591308591</v>
      </c>
      <c r="P34" s="47">
        <v>1247.218627929688</v>
      </c>
      <c r="Q34" s="47">
        <v>738.86395263671875</v>
      </c>
      <c r="R34" s="47">
        <v>87.319999694824219</v>
      </c>
      <c r="S34" s="47">
        <v>6047.3408203125</v>
      </c>
      <c r="T34" s="47">
        <v>4033.42578125</v>
      </c>
      <c r="U34" s="47">
        <v>1052.179443359375</v>
      </c>
      <c r="W34" s="26">
        <f t="shared" si="23"/>
        <v>3.1924187212225199E-3</v>
      </c>
      <c r="X34" s="26">
        <f t="shared" si="24"/>
        <v>-2.1485999120559974E-2</v>
      </c>
      <c r="Y34" s="26">
        <f t="shared" si="25"/>
        <v>1.9332294964883163E-2</v>
      </c>
      <c r="Z34" s="26">
        <f t="shared" si="26"/>
        <v>3.9616258411456058E-2</v>
      </c>
      <c r="AA34" s="26">
        <f t="shared" si="27"/>
        <v>3.3313327930526763E-3</v>
      </c>
      <c r="AB34" s="26">
        <f t="shared" si="28"/>
        <v>-2.1559015974770249E-3</v>
      </c>
      <c r="AC34" s="26">
        <f t="shared" si="29"/>
        <v>-1.6529238731665518E-3</v>
      </c>
      <c r="AD34" s="26">
        <f t="shared" si="30"/>
        <v>4.9482802293588975E-3</v>
      </c>
      <c r="AE34" s="26">
        <f t="shared" si="31"/>
        <v>-1.3294337549032719E-3</v>
      </c>
      <c r="AF34" s="26">
        <f t="shared" si="32"/>
        <v>1.1205358702778776E-2</v>
      </c>
      <c r="AG34" s="26">
        <f t="shared" si="33"/>
        <v>1.1054048386217163E-3</v>
      </c>
      <c r="AH34" s="26">
        <f t="shared" si="34"/>
        <v>1.4890740410139247E-2</v>
      </c>
      <c r="AI34" s="26">
        <f t="shared" si="35"/>
        <v>-2.9267060494544514E-2</v>
      </c>
      <c r="AJ34" s="26">
        <f t="shared" si="36"/>
        <v>-8.4110943120682229E-3</v>
      </c>
      <c r="AK34" s="26">
        <f t="shared" si="37"/>
        <v>1.085761108217799E-2</v>
      </c>
      <c r="AL34" s="26">
        <f t="shared" si="38"/>
        <v>7.4182746488425906E-3</v>
      </c>
      <c r="AM34" s="26">
        <f t="shared" si="39"/>
        <v>1.2171126609661253E-2</v>
      </c>
      <c r="AN34" s="26">
        <f t="shared" si="40"/>
        <v>5.08647874090154E-3</v>
      </c>
      <c r="AO34" s="26">
        <f t="shared" si="41"/>
        <v>3.9097452318590546E-3</v>
      </c>
      <c r="AP34" s="26">
        <f t="shared" si="42"/>
        <v>3.998660473785034E-3</v>
      </c>
      <c r="AR34" s="45">
        <f t="shared" si="2"/>
        <v>3.3895981150045707E-3</v>
      </c>
      <c r="AS34" s="45">
        <f t="shared" si="3"/>
        <v>-2.3138976613528102E-2</v>
      </c>
      <c r="AT34" s="45">
        <f t="shared" si="4"/>
        <v>1.9576901881561429E-2</v>
      </c>
      <c r="AU34" s="45">
        <f t="shared" si="5"/>
        <v>4.0649952016396047E-2</v>
      </c>
      <c r="AV34" s="45">
        <f t="shared" si="6"/>
        <v>1.1798399338825236E-3</v>
      </c>
      <c r="AW34" s="45">
        <f t="shared" si="7"/>
        <v>-2.6061751616326605E-3</v>
      </c>
      <c r="AX34" s="45">
        <f t="shared" si="8"/>
        <v>-1.8407737581448492E-3</v>
      </c>
      <c r="AY34" s="45">
        <f t="shared" si="9"/>
        <v>5.2750371255912689E-3</v>
      </c>
      <c r="AZ34" s="45">
        <f t="shared" si="10"/>
        <v>-1.5644324567166E-3</v>
      </c>
      <c r="BA34" s="45">
        <f t="shared" si="11"/>
        <v>1.0742631812632585E-2</v>
      </c>
      <c r="BB34" s="45">
        <f t="shared" si="12"/>
        <v>8.3006797454582759E-4</v>
      </c>
      <c r="BC34" s="45">
        <f t="shared" si="13"/>
        <v>1.4774339061785298E-2</v>
      </c>
      <c r="BD34" s="45">
        <f t="shared" si="14"/>
        <v>-3.0163360197291419E-2</v>
      </c>
      <c r="BE34" s="45">
        <f t="shared" si="15"/>
        <v>-8.3498710949676726E-3</v>
      </c>
      <c r="BF34" s="45">
        <f t="shared" si="16"/>
        <v>1.0158387996645098E-2</v>
      </c>
      <c r="BG34" s="45">
        <f t="shared" si="17"/>
        <v>6.7084394823256361E-3</v>
      </c>
      <c r="BH34" s="45">
        <f t="shared" si="18"/>
        <v>8.4933143276200249E-3</v>
      </c>
      <c r="BI34" s="45">
        <f t="shared" si="19"/>
        <v>5.8398050790121683E-3</v>
      </c>
      <c r="BJ34" s="45">
        <f t="shared" si="20"/>
        <v>4.7394733653635338E-3</v>
      </c>
      <c r="BK34" s="45">
        <f t="shared" si="21"/>
        <v>2.9235791567652283E-3</v>
      </c>
      <c r="BM34" s="44" t="s">
        <v>8</v>
      </c>
      <c r="BN34" s="26">
        <f t="shared" ref="BN34:CG34" si="54">BN12/266</f>
        <v>-2.5134658264948757E-6</v>
      </c>
      <c r="BO34" s="26">
        <f t="shared" si="54"/>
        <v>-1.9002148200156519E-6</v>
      </c>
      <c r="BP34" s="26">
        <f t="shared" si="54"/>
        <v>-6.6801035697557265E-6</v>
      </c>
      <c r="BQ34" s="26">
        <f t="shared" si="54"/>
        <v>1.8567931471185827E-7</v>
      </c>
      <c r="BR34" s="26">
        <f t="shared" si="54"/>
        <v>-3.821190860808647E-7</v>
      </c>
      <c r="BS34" s="26">
        <f t="shared" si="54"/>
        <v>-4.0312672308905041E-6</v>
      </c>
      <c r="BT34" s="26">
        <f t="shared" si="54"/>
        <v>-5.290907671373063E-6</v>
      </c>
      <c r="BU34" s="26">
        <f t="shared" si="54"/>
        <v>-3.3338759833086848E-6</v>
      </c>
      <c r="BV34" s="50">
        <f t="shared" si="54"/>
        <v>9.2579898738841069E-6</v>
      </c>
      <c r="BW34" s="26">
        <f t="shared" si="54"/>
        <v>1.116809991300177E-6</v>
      </c>
      <c r="BX34" s="26">
        <f t="shared" si="54"/>
        <v>-5.5776001484349689E-7</v>
      </c>
      <c r="BY34" s="26">
        <f t="shared" si="54"/>
        <v>-2.667314943339136E-7</v>
      </c>
      <c r="BZ34" s="26">
        <f t="shared" si="54"/>
        <v>-1.9907362358622106E-6</v>
      </c>
      <c r="CA34" s="26">
        <f t="shared" si="54"/>
        <v>2.116515542131669E-6</v>
      </c>
      <c r="CB34" s="26">
        <f t="shared" si="54"/>
        <v>-3.7120827269050028E-6</v>
      </c>
      <c r="CC34" s="26">
        <f t="shared" si="54"/>
        <v>-2.8068559782984795E-6</v>
      </c>
      <c r="CD34" s="26">
        <f t="shared" si="54"/>
        <v>2.5177478532855228E-6</v>
      </c>
      <c r="CE34" s="26">
        <f t="shared" si="54"/>
        <v>-3.3964346562547013E-6</v>
      </c>
      <c r="CF34" s="26">
        <f t="shared" si="54"/>
        <v>-3.8537854414983869E-6</v>
      </c>
      <c r="CG34" s="26">
        <f t="shared" si="54"/>
        <v>-1.0901132296845144E-6</v>
      </c>
      <c r="CI34" s="26" cm="1">
        <f t="array" ref="CI34">MMULT($W34:$AP34,BN$55:BN$74)</f>
        <v>2.707204512361984E-3</v>
      </c>
      <c r="CJ34" s="26" cm="1">
        <f t="array" ref="CJ34">MMULT($W34:$AP34,BO$55:BO$74)</f>
        <v>3.073159006497469E-3</v>
      </c>
      <c r="CK34" s="26" cm="1">
        <f t="array" ref="CK34">MMULT($W34:$AP34,BP$55:BP$74)</f>
        <v>3.4379631702470977E-3</v>
      </c>
      <c r="CL34" s="26" cm="1">
        <f t="array" ref="CL34">MMULT($W34:$AP34,BQ$55:BQ$74)</f>
        <v>3.8082505021655041E-3</v>
      </c>
      <c r="CM34" s="26" cm="1">
        <f t="array" ref="CM34">MMULT($W34:$AP34,BR$55:BR$74)</f>
        <v>4.1770817511404268E-3</v>
      </c>
      <c r="CN34" s="26" cm="1">
        <f t="array" ref="CN34">MMULT($W34:$AP34,BS$55:BS$74)</f>
        <v>3.8380786353010479E-3</v>
      </c>
      <c r="CP34" s="15" t="s">
        <v>21</v>
      </c>
      <c r="CQ34" s="11">
        <f>AVERAGE(CI4:CI269)</f>
        <v>6.152660528872786E-4</v>
      </c>
      <c r="CR34" s="11">
        <f t="shared" ref="CR34:CV34" si="55">AVERAGE(CJ4:CJ269)</f>
        <v>6.6735260326935392E-4</v>
      </c>
      <c r="CS34" s="11">
        <f t="shared" si="55"/>
        <v>7.1334777359818109E-4</v>
      </c>
      <c r="CT34" s="11">
        <f t="shared" si="55"/>
        <v>7.610316117285308E-4</v>
      </c>
      <c r="CU34" s="11">
        <f t="shared" si="55"/>
        <v>8.0863759317028065E-4</v>
      </c>
      <c r="CV34" s="11">
        <f t="shared" si="55"/>
        <v>4.5718973295855143E-4</v>
      </c>
    </row>
    <row r="35" spans="1:100" x14ac:dyDescent="0.25">
      <c r="A35" s="46">
        <v>45673</v>
      </c>
      <c r="B35" s="47">
        <v>2426.647216796875</v>
      </c>
      <c r="C35" s="47">
        <v>721.5228271484375</v>
      </c>
      <c r="D35" s="47">
        <v>1590.283813476562</v>
      </c>
      <c r="E35" s="47">
        <v>16931.365234375</v>
      </c>
      <c r="F35" s="47">
        <v>66.589996337890625</v>
      </c>
      <c r="G35" s="47">
        <v>815.00860595703125</v>
      </c>
      <c r="H35" s="47">
        <v>1239.53564453125</v>
      </c>
      <c r="I35" s="47">
        <v>1873.019165039062</v>
      </c>
      <c r="J35" s="47">
        <v>86.430999755859375</v>
      </c>
      <c r="K35" s="47">
        <v>3475.486328125</v>
      </c>
      <c r="L35" s="47">
        <v>27.29000091552734</v>
      </c>
      <c r="M35" s="47">
        <v>5902.03173828125</v>
      </c>
      <c r="N35" s="47">
        <v>2956.8447265625</v>
      </c>
      <c r="O35" s="47">
        <v>250.55378723144531</v>
      </c>
      <c r="P35" s="47">
        <v>1261.411987304688</v>
      </c>
      <c r="Q35" s="47">
        <v>751.21588134765625</v>
      </c>
      <c r="R35" s="47">
        <v>88.949996948242188</v>
      </c>
      <c r="S35" s="47">
        <v>6115.07470703125</v>
      </c>
      <c r="T35" s="47">
        <v>3992.328125</v>
      </c>
      <c r="U35" s="47">
        <v>1094.583984375</v>
      </c>
      <c r="W35" s="26">
        <f t="shared" si="23"/>
        <v>1.6623887761244103E-2</v>
      </c>
      <c r="X35" s="26">
        <f t="shared" si="24"/>
        <v>1.1473444418813664E-2</v>
      </c>
      <c r="Y35" s="26">
        <f t="shared" si="25"/>
        <v>2.183533348519793E-4</v>
      </c>
      <c r="Z35" s="26">
        <f t="shared" si="26"/>
        <v>1.1376591868260198E-3</v>
      </c>
      <c r="AA35" s="26">
        <f t="shared" si="27"/>
        <v>4.9802926504845055E-3</v>
      </c>
      <c r="AB35" s="26">
        <f t="shared" si="28"/>
        <v>5.4776393042475667E-3</v>
      </c>
      <c r="AC35" s="26">
        <f t="shared" si="29"/>
        <v>8.7624041669480991E-3</v>
      </c>
      <c r="AD35" s="26">
        <f t="shared" si="30"/>
        <v>-1.0873780624752536E-2</v>
      </c>
      <c r="AE35" s="26">
        <f t="shared" si="31"/>
        <v>-1.2064500111440574E-3</v>
      </c>
      <c r="AF35" s="26">
        <f t="shared" si="32"/>
        <v>1.8564010648301869E-3</v>
      </c>
      <c r="AG35" s="26">
        <f t="shared" si="33"/>
        <v>4.4166668714179748E-3</v>
      </c>
      <c r="AH35" s="26">
        <f t="shared" si="34"/>
        <v>2.419682768595794E-2</v>
      </c>
      <c r="AI35" s="26">
        <f t="shared" si="35"/>
        <v>6.8744800909436602E-3</v>
      </c>
      <c r="AJ35" s="26">
        <f t="shared" si="36"/>
        <v>1.9366247349586526E-2</v>
      </c>
      <c r="AK35" s="26">
        <f t="shared" si="37"/>
        <v>1.1380009131646928E-2</v>
      </c>
      <c r="AL35" s="26">
        <f t="shared" si="38"/>
        <v>1.6717460185813993E-2</v>
      </c>
      <c r="AM35" s="26">
        <f t="shared" si="39"/>
        <v>1.8666940667827151E-2</v>
      </c>
      <c r="AN35" s="26">
        <f t="shared" si="40"/>
        <v>1.1200606800800391E-2</v>
      </c>
      <c r="AO35" s="26">
        <f t="shared" si="41"/>
        <v>-1.0189268001669641E-2</v>
      </c>
      <c r="AP35" s="26">
        <f t="shared" si="42"/>
        <v>4.0301624673674229E-2</v>
      </c>
      <c r="AR35" s="45">
        <f t="shared" si="2"/>
        <v>1.6821067155026154E-2</v>
      </c>
      <c r="AS35" s="45">
        <f t="shared" si="3"/>
        <v>9.8204669258455356E-3</v>
      </c>
      <c r="AT35" s="45">
        <f t="shared" si="4"/>
        <v>4.6296025153024552E-4</v>
      </c>
      <c r="AU35" s="45">
        <f t="shared" si="5"/>
        <v>2.171352791766007E-3</v>
      </c>
      <c r="AV35" s="45">
        <f t="shared" si="6"/>
        <v>2.8287997913143529E-3</v>
      </c>
      <c r="AW35" s="45">
        <f t="shared" si="7"/>
        <v>5.0273657400919311E-3</v>
      </c>
      <c r="AX35" s="45">
        <f t="shared" si="8"/>
        <v>8.5745542819698015E-3</v>
      </c>
      <c r="AY35" s="45">
        <f t="shared" si="9"/>
        <v>-1.0547023728520165E-2</v>
      </c>
      <c r="AZ35" s="45">
        <f t="shared" si="10"/>
        <v>-1.4414487129573855E-3</v>
      </c>
      <c r="BA35" s="45">
        <f t="shared" si="11"/>
        <v>1.3936741746839959E-3</v>
      </c>
      <c r="BB35" s="45">
        <f t="shared" si="12"/>
        <v>4.1413300073420856E-3</v>
      </c>
      <c r="BC35" s="45">
        <f t="shared" si="13"/>
        <v>2.4080426337603992E-2</v>
      </c>
      <c r="BD35" s="45">
        <f t="shared" si="14"/>
        <v>5.9781803881967539E-3</v>
      </c>
      <c r="BE35" s="45">
        <f t="shared" si="15"/>
        <v>1.9427470566687078E-2</v>
      </c>
      <c r="BF35" s="45">
        <f t="shared" si="16"/>
        <v>1.0680786046114036E-2</v>
      </c>
      <c r="BG35" s="45">
        <f t="shared" si="17"/>
        <v>1.6007625019297037E-2</v>
      </c>
      <c r="BH35" s="45">
        <f t="shared" si="18"/>
        <v>1.4989128385785923E-2</v>
      </c>
      <c r="BI35" s="45">
        <f t="shared" si="19"/>
        <v>1.195393313891102E-2</v>
      </c>
      <c r="BJ35" s="45">
        <f t="shared" si="20"/>
        <v>-9.3595398681651631E-3</v>
      </c>
      <c r="BK35" s="45">
        <f t="shared" si="21"/>
        <v>3.9226543356654424E-2</v>
      </c>
      <c r="BM35" s="44" t="s">
        <v>9</v>
      </c>
      <c r="BN35" s="26">
        <f t="shared" ref="BN35:CG35" si="56">BN13/266</f>
        <v>1.0019829584793925E-4</v>
      </c>
      <c r="BO35" s="26">
        <f t="shared" si="56"/>
        <v>4.0695264950276876E-5</v>
      </c>
      <c r="BP35" s="26">
        <f t="shared" si="56"/>
        <v>1.47414803094187E-4</v>
      </c>
      <c r="BQ35" s="26">
        <f t="shared" si="56"/>
        <v>1.0867963979169064E-4</v>
      </c>
      <c r="BR35" s="26">
        <f t="shared" si="56"/>
        <v>-6.1009153184085903E-6</v>
      </c>
      <c r="BS35" s="26">
        <f t="shared" si="56"/>
        <v>5.2588440876360727E-5</v>
      </c>
      <c r="BT35" s="26">
        <f t="shared" si="56"/>
        <v>4.7560466981578242E-5</v>
      </c>
      <c r="BU35" s="26">
        <f t="shared" si="56"/>
        <v>6.737128436417838E-5</v>
      </c>
      <c r="BV35" s="26">
        <f t="shared" si="56"/>
        <v>1.116809991300177E-6</v>
      </c>
      <c r="BW35" s="50">
        <f t="shared" si="56"/>
        <v>1.8067860101045685E-4</v>
      </c>
      <c r="BX35" s="26">
        <f t="shared" si="56"/>
        <v>3.7056997173238091E-8</v>
      </c>
      <c r="BY35" s="26">
        <f t="shared" si="56"/>
        <v>9.5446738507280645E-5</v>
      </c>
      <c r="BZ35" s="26">
        <f t="shared" si="56"/>
        <v>4.7922900155053313E-5</v>
      </c>
      <c r="CA35" s="26">
        <f t="shared" si="56"/>
        <v>9.2503680314112843E-5</v>
      </c>
      <c r="CB35" s="26">
        <f t="shared" si="56"/>
        <v>7.5555468246159692E-5</v>
      </c>
      <c r="CC35" s="26">
        <f t="shared" si="56"/>
        <v>8.4341983306488735E-5</v>
      </c>
      <c r="CD35" s="26">
        <f t="shared" si="56"/>
        <v>1.6134316632357633E-5</v>
      </c>
      <c r="CE35" s="26">
        <f t="shared" si="56"/>
        <v>9.8236466722212594E-5</v>
      </c>
      <c r="CF35" s="26">
        <f t="shared" si="56"/>
        <v>5.6882009749272653E-5</v>
      </c>
      <c r="CG35" s="26">
        <f t="shared" si="56"/>
        <v>9.4571608204710932E-5</v>
      </c>
      <c r="CI35" s="26" cm="1">
        <f t="array" ref="CI35">MMULT($W35:$AP35,BN$55:BN$74)</f>
        <v>4.9977531241337299E-3</v>
      </c>
      <c r="CJ35" s="26" cm="1">
        <f t="array" ref="CJ35">MMULT($W35:$AP35,BO$55:BO$74)</f>
        <v>5.2558643743454017E-3</v>
      </c>
      <c r="CK35" s="26" cm="1">
        <f t="array" ref="CK35">MMULT($W35:$AP35,BP$55:BP$74)</f>
        <v>5.3134820714515404E-3</v>
      </c>
      <c r="CL35" s="26" cm="1">
        <f t="array" ref="CL35">MMULT($W35:$AP35,BQ$55:BQ$74)</f>
        <v>5.3906461685934107E-3</v>
      </c>
      <c r="CM35" s="26" cm="1">
        <f t="array" ref="CM35">MMULT($W35:$AP35,BR$55:BR$74)</f>
        <v>5.4646630820186321E-3</v>
      </c>
      <c r="CN35" s="26" cm="1">
        <f t="array" ref="CN35">MMULT($W35:$AP35,BS$55:BS$74)</f>
        <v>9.0690723354174343E-3</v>
      </c>
      <c r="CP35" s="15" t="s">
        <v>54</v>
      </c>
      <c r="CQ35" s="24">
        <f>_xlfn.VAR.P(CI4:CI269)</f>
        <v>2.2681653283059432E-5</v>
      </c>
      <c r="CR35" s="24">
        <f t="shared" ref="CR35:CV35" si="57">_xlfn.VAR.P(CJ4:CJ269)</f>
        <v>3.0520447918196205E-5</v>
      </c>
      <c r="CS35" s="24">
        <f t="shared" si="57"/>
        <v>3.9464389572992999E-5</v>
      </c>
      <c r="CT35" s="24">
        <f t="shared" si="57"/>
        <v>4.9701368581096373E-5</v>
      </c>
      <c r="CU35" s="24">
        <f t="shared" si="57"/>
        <v>6.1195001025843187E-5</v>
      </c>
      <c r="CV35" s="24">
        <f t="shared" si="57"/>
        <v>6.5739874438437894E-5</v>
      </c>
    </row>
    <row r="36" spans="1:100" x14ac:dyDescent="0.25">
      <c r="A36" s="46">
        <v>45674</v>
      </c>
      <c r="B36" s="47">
        <v>2398.611083984375</v>
      </c>
      <c r="C36" s="47">
        <v>713.80548095703125</v>
      </c>
      <c r="D36" s="47">
        <v>1584.97705078125</v>
      </c>
      <c r="E36" s="47">
        <v>17216.787109375</v>
      </c>
      <c r="F36" s="47">
        <v>66.660003662109375</v>
      </c>
      <c r="G36" s="47">
        <v>807.4605712890625</v>
      </c>
      <c r="H36" s="47">
        <v>1216.066650390625</v>
      </c>
      <c r="I36" s="47">
        <v>1763.267211914062</v>
      </c>
      <c r="J36" s="47">
        <v>86.606101989746094</v>
      </c>
      <c r="K36" s="47">
        <v>3535.675048828125</v>
      </c>
      <c r="L36" s="47">
        <v>27.29999923706055</v>
      </c>
      <c r="M36" s="47">
        <v>5814.66796875</v>
      </c>
      <c r="N36" s="47">
        <v>2894.0986328125</v>
      </c>
      <c r="O36" s="47">
        <v>253.78117370605469</v>
      </c>
      <c r="P36" s="47">
        <v>1297.169189453125</v>
      </c>
      <c r="Q36" s="47">
        <v>749.0592041015625</v>
      </c>
      <c r="R36" s="47">
        <v>87.650001525878906</v>
      </c>
      <c r="S36" s="47">
        <v>6142.61328125</v>
      </c>
      <c r="T36" s="47">
        <v>3986.528564453125</v>
      </c>
      <c r="U36" s="47">
        <v>1080.21630859375</v>
      </c>
      <c r="W36" s="26">
        <f t="shared" si="23"/>
        <v>-1.1553444035226153E-2</v>
      </c>
      <c r="X36" s="26">
        <f t="shared" si="24"/>
        <v>-1.0695914115297387E-2</v>
      </c>
      <c r="Y36" s="26">
        <f t="shared" si="25"/>
        <v>-3.3369909511377022E-3</v>
      </c>
      <c r="Z36" s="26">
        <f t="shared" si="26"/>
        <v>1.685758183401068E-2</v>
      </c>
      <c r="AA36" s="26">
        <f t="shared" si="27"/>
        <v>1.051318937810406E-3</v>
      </c>
      <c r="AB36" s="26">
        <f t="shared" si="28"/>
        <v>-9.2612944364009533E-3</v>
      </c>
      <c r="AC36" s="26">
        <f t="shared" si="29"/>
        <v>-1.8933698473431293E-2</v>
      </c>
      <c r="AD36" s="26">
        <f t="shared" si="30"/>
        <v>-5.8596278764030216E-2</v>
      </c>
      <c r="AE36" s="26">
        <f t="shared" si="31"/>
        <v>2.025919338909974E-3</v>
      </c>
      <c r="AF36" s="26">
        <f t="shared" si="32"/>
        <v>1.7318071492917191E-2</v>
      </c>
      <c r="AG36" s="26">
        <f t="shared" si="33"/>
        <v>3.6637307430508116E-4</v>
      </c>
      <c r="AH36" s="26">
        <f t="shared" si="34"/>
        <v>-1.4802321201459938E-2</v>
      </c>
      <c r="AI36" s="26">
        <f t="shared" si="35"/>
        <v>-2.1220625211167549E-2</v>
      </c>
      <c r="AJ36" s="26">
        <f t="shared" si="36"/>
        <v>1.288101253735241E-2</v>
      </c>
      <c r="AK36" s="26">
        <f t="shared" si="37"/>
        <v>2.8346965549963549E-2</v>
      </c>
      <c r="AL36" s="26">
        <f t="shared" si="38"/>
        <v>-2.8709154048031345E-3</v>
      </c>
      <c r="AM36" s="26">
        <f t="shared" si="39"/>
        <v>-1.461490125873435E-2</v>
      </c>
      <c r="AN36" s="26">
        <f t="shared" si="40"/>
        <v>4.5033912974252839E-3</v>
      </c>
      <c r="AO36" s="26">
        <f t="shared" si="41"/>
        <v>-1.4526763245130308E-3</v>
      </c>
      <c r="AP36" s="26">
        <f t="shared" si="42"/>
        <v>-1.3126152023367896E-2</v>
      </c>
      <c r="AR36" s="45">
        <f t="shared" si="2"/>
        <v>-1.1356264641444102E-2</v>
      </c>
      <c r="AS36" s="45">
        <f t="shared" si="3"/>
        <v>-1.2348891608265515E-2</v>
      </c>
      <c r="AT36" s="45">
        <f t="shared" si="4"/>
        <v>-3.0923840344594358E-3</v>
      </c>
      <c r="AU36" s="45">
        <f t="shared" si="5"/>
        <v>1.7891275438950666E-2</v>
      </c>
      <c r="AV36" s="45">
        <f t="shared" si="6"/>
        <v>-1.1001739213597466E-3</v>
      </c>
      <c r="AW36" s="45">
        <f t="shared" si="7"/>
        <v>-9.7115680005565898E-3</v>
      </c>
      <c r="AX36" s="45">
        <f t="shared" si="8"/>
        <v>-1.9121548358409589E-2</v>
      </c>
      <c r="AY36" s="45">
        <f t="shared" si="9"/>
        <v>-5.8269521867797845E-2</v>
      </c>
      <c r="AZ36" s="45">
        <f t="shared" si="10"/>
        <v>1.7909206370966459E-3</v>
      </c>
      <c r="BA36" s="45">
        <f t="shared" si="11"/>
        <v>1.6855344602771001E-2</v>
      </c>
      <c r="BB36" s="45">
        <f t="shared" si="12"/>
        <v>9.1036210229192413E-5</v>
      </c>
      <c r="BC36" s="45">
        <f t="shared" si="13"/>
        <v>-1.4918722549813886E-2</v>
      </c>
      <c r="BD36" s="45">
        <f t="shared" si="14"/>
        <v>-2.2116924913914454E-2</v>
      </c>
      <c r="BE36" s="45">
        <f t="shared" si="15"/>
        <v>1.294223575445296E-2</v>
      </c>
      <c r="BF36" s="45">
        <f t="shared" si="16"/>
        <v>2.7647742464430657E-2</v>
      </c>
      <c r="BG36" s="45">
        <f t="shared" si="17"/>
        <v>-3.5807505713200895E-3</v>
      </c>
      <c r="BH36" s="45">
        <f t="shared" si="18"/>
        <v>-1.8292713540775576E-2</v>
      </c>
      <c r="BI36" s="45">
        <f t="shared" si="19"/>
        <v>5.2567176355359123E-3</v>
      </c>
      <c r="BJ36" s="45">
        <f t="shared" si="20"/>
        <v>-6.2294819100855176E-4</v>
      </c>
      <c r="BK36" s="45">
        <f t="shared" si="21"/>
        <v>-1.4201233340387701E-2</v>
      </c>
      <c r="BM36" s="44" t="s">
        <v>10</v>
      </c>
      <c r="BN36" s="26">
        <f t="shared" ref="BN36:CG36" si="58">BN14/266</f>
        <v>2.0474844633366346E-6</v>
      </c>
      <c r="BO36" s="26">
        <f t="shared" si="58"/>
        <v>3.7540541100216865E-6</v>
      </c>
      <c r="BP36" s="26">
        <f t="shared" si="58"/>
        <v>2.3290071981454192E-6</v>
      </c>
      <c r="BQ36" s="26">
        <f t="shared" si="58"/>
        <v>4.2876383963937324E-6</v>
      </c>
      <c r="BR36" s="26">
        <f t="shared" si="58"/>
        <v>1.8217337708702717E-6</v>
      </c>
      <c r="BS36" s="26">
        <f t="shared" si="58"/>
        <v>1.8469223792142579E-6</v>
      </c>
      <c r="BT36" s="26">
        <f t="shared" si="58"/>
        <v>2.1163232337006723E-6</v>
      </c>
      <c r="BU36" s="26">
        <f t="shared" si="58"/>
        <v>-1.2089030671489713E-6</v>
      </c>
      <c r="BV36" s="26">
        <f t="shared" si="58"/>
        <v>-5.5776001484349689E-7</v>
      </c>
      <c r="BW36" s="26">
        <f t="shared" si="58"/>
        <v>3.7056997173238091E-8</v>
      </c>
      <c r="BX36" s="50">
        <f t="shared" si="58"/>
        <v>2.9060135817051869E-6</v>
      </c>
      <c r="BY36" s="26">
        <f t="shared" si="58"/>
        <v>-8.4750865547203303E-7</v>
      </c>
      <c r="BZ36" s="26">
        <f t="shared" si="58"/>
        <v>2.5547086834913974E-6</v>
      </c>
      <c r="CA36" s="26">
        <f t="shared" si="58"/>
        <v>1.9512950533776386E-6</v>
      </c>
      <c r="CB36" s="26">
        <f t="shared" si="58"/>
        <v>1.6848658668877081E-6</v>
      </c>
      <c r="CC36" s="26">
        <f t="shared" si="58"/>
        <v>2.0870566608068614E-6</v>
      </c>
      <c r="CD36" s="26">
        <f t="shared" si="58"/>
        <v>-3.5637470070719391E-7</v>
      </c>
      <c r="CE36" s="26">
        <f t="shared" si="58"/>
        <v>-4.3548941776522682E-7</v>
      </c>
      <c r="CF36" s="26">
        <f t="shared" si="58"/>
        <v>-8.2011771620185207E-7</v>
      </c>
      <c r="CG36" s="26">
        <f t="shared" si="58"/>
        <v>2.5215447362356937E-6</v>
      </c>
      <c r="CI36" s="26" cm="1">
        <f t="array" ref="CI36">MMULT($W36:$AP36,BN$55:BN$74)</f>
        <v>3.2851015919317656E-4</v>
      </c>
      <c r="CJ36" s="26" cm="1">
        <f t="array" ref="CJ36">MMULT($W36:$AP36,BO$55:BO$74)</f>
        <v>2.891698260080336E-4</v>
      </c>
      <c r="CK36" s="26" cm="1">
        <f t="array" ref="CK36">MMULT($W36:$AP36,BP$55:BP$74)</f>
        <v>3.4927009268305778E-4</v>
      </c>
      <c r="CL36" s="26" cm="1">
        <f t="array" ref="CL36">MMULT($W36:$AP36,BQ$55:BQ$74)</f>
        <v>4.0826239064040289E-4</v>
      </c>
      <c r="CM36" s="26" cm="1">
        <f t="array" ref="CM36">MMULT($W36:$AP36,BR$55:BR$74)</f>
        <v>4.7032803582833303E-4</v>
      </c>
      <c r="CN36" s="26" cm="1">
        <f t="array" ref="CN36">MMULT($W36:$AP36,BS$55:BS$74)</f>
        <v>-4.8557289068437513E-3</v>
      </c>
      <c r="CP36" s="14" t="s">
        <v>22</v>
      </c>
      <c r="CQ36" s="26">
        <f>SQRT(CQ35)</f>
        <v>4.7625259351587188E-3</v>
      </c>
      <c r="CR36" s="26">
        <f t="shared" ref="CR36:CV36" si="59">SQRT(CR35)</f>
        <v>5.5245314659431713E-3</v>
      </c>
      <c r="CS36" s="26">
        <f t="shared" si="59"/>
        <v>6.2820688927289706E-3</v>
      </c>
      <c r="CT36" s="26">
        <f t="shared" si="59"/>
        <v>7.049919757067904E-3</v>
      </c>
      <c r="CU36" s="26">
        <f t="shared" si="59"/>
        <v>7.8227233765385817E-3</v>
      </c>
      <c r="CV36" s="26">
        <f t="shared" si="59"/>
        <v>8.1080129771996471E-3</v>
      </c>
    </row>
    <row r="37" spans="1:100" x14ac:dyDescent="0.25">
      <c r="A37" s="46">
        <v>45677</v>
      </c>
      <c r="B37" s="47">
        <v>2441.589599609375</v>
      </c>
      <c r="C37" s="47">
        <v>739.447265625</v>
      </c>
      <c r="D37" s="47">
        <v>1585.473022460938</v>
      </c>
      <c r="E37" s="47">
        <v>17551.638671875</v>
      </c>
      <c r="F37" s="47">
        <v>66.589996337890625</v>
      </c>
      <c r="G37" s="47">
        <v>814.6138916015625</v>
      </c>
      <c r="H37" s="47">
        <v>1223.50927734375</v>
      </c>
      <c r="I37" s="47">
        <v>1761.179077148438</v>
      </c>
      <c r="J37" s="47">
        <v>86.569000244140625</v>
      </c>
      <c r="K37" s="47">
        <v>3559.800048828125</v>
      </c>
      <c r="L37" s="47">
        <v>27.319999694824219</v>
      </c>
      <c r="M37" s="47">
        <v>5750.5029296875</v>
      </c>
      <c r="N37" s="47">
        <v>2865.081787109375</v>
      </c>
      <c r="O37" s="47">
        <v>256.43731689453119</v>
      </c>
      <c r="P37" s="47">
        <v>1300.2568359375</v>
      </c>
      <c r="Q37" s="47">
        <v>763.9110107421875</v>
      </c>
      <c r="R37" s="47">
        <v>87.730003356933594</v>
      </c>
      <c r="S37" s="47">
        <v>6130.45068359375</v>
      </c>
      <c r="T37" s="47">
        <v>3941.582275390625</v>
      </c>
      <c r="U37" s="47">
        <v>1036.215576171875</v>
      </c>
      <c r="W37" s="26">
        <f t="shared" si="23"/>
        <v>1.7918084308026973E-2</v>
      </c>
      <c r="X37" s="26">
        <f t="shared" si="24"/>
        <v>3.5922650290650122E-2</v>
      </c>
      <c r="Y37" s="26">
        <f t="shared" si="25"/>
        <v>3.1292041701391554E-4</v>
      </c>
      <c r="Z37" s="26">
        <f t="shared" si="26"/>
        <v>1.9449131848628388E-2</v>
      </c>
      <c r="AA37" s="26">
        <f t="shared" si="27"/>
        <v>-1.0502148270739339E-3</v>
      </c>
      <c r="AB37" s="26">
        <f t="shared" si="28"/>
        <v>8.8590335761907883E-3</v>
      </c>
      <c r="AC37" s="26">
        <f t="shared" si="29"/>
        <v>6.1202459180459221E-3</v>
      </c>
      <c r="AD37" s="26">
        <f t="shared" si="30"/>
        <v>-1.1842418162800058E-3</v>
      </c>
      <c r="AE37" s="26">
        <f t="shared" si="31"/>
        <v>-4.2839643804614932E-4</v>
      </c>
      <c r="AF37" s="26">
        <f t="shared" si="32"/>
        <v>6.823308043536429E-3</v>
      </c>
      <c r="AG37" s="26">
        <f t="shared" si="33"/>
        <v>7.3261752097476666E-4</v>
      </c>
      <c r="AH37" s="26">
        <f t="shared" si="34"/>
        <v>-1.103503061694059E-2</v>
      </c>
      <c r="AI37" s="26">
        <f t="shared" si="35"/>
        <v>-1.0026211744872799E-2</v>
      </c>
      <c r="AJ37" s="26">
        <f t="shared" si="36"/>
        <v>1.0466273560358806E-2</v>
      </c>
      <c r="AK37" s="26">
        <f t="shared" si="37"/>
        <v>2.3802958854401441E-3</v>
      </c>
      <c r="AL37" s="26">
        <f t="shared" si="38"/>
        <v>1.9827280085875951E-2</v>
      </c>
      <c r="AM37" s="26">
        <f t="shared" si="39"/>
        <v>9.1274192426644442E-4</v>
      </c>
      <c r="AN37" s="26">
        <f t="shared" si="40"/>
        <v>-1.9800363622720124E-3</v>
      </c>
      <c r="AO37" s="26">
        <f t="shared" si="41"/>
        <v>-1.1274543336594847E-2</v>
      </c>
      <c r="AP37" s="26">
        <f t="shared" si="42"/>
        <v>-4.0733260618103562E-2</v>
      </c>
      <c r="AR37" s="45">
        <f t="shared" si="2"/>
        <v>1.8115263701809024E-2</v>
      </c>
      <c r="AS37" s="45">
        <f t="shared" si="3"/>
        <v>3.4269672797681998E-2</v>
      </c>
      <c r="AT37" s="45">
        <f t="shared" si="4"/>
        <v>5.5752733369218179E-4</v>
      </c>
      <c r="AU37" s="45">
        <f t="shared" si="5"/>
        <v>2.0482825453568373E-2</v>
      </c>
      <c r="AV37" s="45">
        <f t="shared" si="6"/>
        <v>-3.2017076862440865E-3</v>
      </c>
      <c r="AW37" s="45">
        <f t="shared" si="7"/>
        <v>8.4087600120351519E-3</v>
      </c>
      <c r="AX37" s="45">
        <f t="shared" si="8"/>
        <v>5.9323960330676245E-3</v>
      </c>
      <c r="AY37" s="45">
        <f t="shared" si="9"/>
        <v>-8.574849200476348E-4</v>
      </c>
      <c r="AZ37" s="45">
        <f t="shared" si="10"/>
        <v>-6.6339513985947752E-4</v>
      </c>
      <c r="BA37" s="45">
        <f t="shared" si="11"/>
        <v>6.3605811533902377E-3</v>
      </c>
      <c r="BB37" s="45">
        <f t="shared" si="12"/>
        <v>4.5728065689887792E-4</v>
      </c>
      <c r="BC37" s="45">
        <f t="shared" si="13"/>
        <v>-1.1151431965294539E-2</v>
      </c>
      <c r="BD37" s="45">
        <f t="shared" si="14"/>
        <v>-1.0922511447619706E-2</v>
      </c>
      <c r="BE37" s="45">
        <f t="shared" si="15"/>
        <v>1.0527496777459356E-2</v>
      </c>
      <c r="BF37" s="45">
        <f t="shared" si="16"/>
        <v>1.681072799907252E-3</v>
      </c>
      <c r="BG37" s="45">
        <f t="shared" si="17"/>
        <v>1.9117444919358996E-2</v>
      </c>
      <c r="BH37" s="45">
        <f t="shared" si="18"/>
        <v>-2.765070357774783E-3</v>
      </c>
      <c r="BI37" s="45">
        <f t="shared" si="19"/>
        <v>-1.2267100241613843E-3</v>
      </c>
      <c r="BJ37" s="45">
        <f t="shared" si="20"/>
        <v>-1.0444815203090369E-2</v>
      </c>
      <c r="BK37" s="45">
        <f t="shared" si="21"/>
        <v>-4.1808341935123366E-2</v>
      </c>
      <c r="BM37" s="44" t="s">
        <v>11</v>
      </c>
      <c r="BN37" s="26">
        <f t="shared" ref="BN37:CG37" si="60">BN15/266</f>
        <v>9.5726331145443651E-5</v>
      </c>
      <c r="BO37" s="26">
        <f t="shared" si="60"/>
        <v>7.1337247716799748E-5</v>
      </c>
      <c r="BP37" s="26">
        <f t="shared" si="60"/>
        <v>1.6553325132999546E-4</v>
      </c>
      <c r="BQ37" s="26">
        <f t="shared" si="60"/>
        <v>1.1411533433158346E-4</v>
      </c>
      <c r="BR37" s="26">
        <f t="shared" si="60"/>
        <v>-6.7313776647849902E-7</v>
      </c>
      <c r="BS37" s="26">
        <f t="shared" si="60"/>
        <v>3.3502633992880207E-5</v>
      </c>
      <c r="BT37" s="26">
        <f t="shared" si="60"/>
        <v>3.294571086469336E-5</v>
      </c>
      <c r="BU37" s="26">
        <f t="shared" si="60"/>
        <v>1.7328749600611649E-4</v>
      </c>
      <c r="BV37" s="26">
        <f t="shared" si="60"/>
        <v>-2.667314943339136E-7</v>
      </c>
      <c r="BW37" s="26">
        <f t="shared" si="60"/>
        <v>9.5446738507280645E-5</v>
      </c>
      <c r="BX37" s="26">
        <f t="shared" si="60"/>
        <v>-8.4750865547203303E-7</v>
      </c>
      <c r="BY37" s="50">
        <f t="shared" si="60"/>
        <v>3.0523458792809584E-4</v>
      </c>
      <c r="BZ37" s="26">
        <f t="shared" si="60"/>
        <v>8.6891583736088741E-5</v>
      </c>
      <c r="CA37" s="26">
        <f t="shared" si="60"/>
        <v>9.6896049367582588E-5</v>
      </c>
      <c r="CB37" s="26">
        <f t="shared" si="60"/>
        <v>6.4542153330664293E-5</v>
      </c>
      <c r="CC37" s="26">
        <f t="shared" si="60"/>
        <v>5.5740796558104245E-5</v>
      </c>
      <c r="CD37" s="26">
        <f t="shared" si="60"/>
        <v>5.2571345206743354E-5</v>
      </c>
      <c r="CE37" s="26">
        <f t="shared" si="60"/>
        <v>1.4319906287202112E-4</v>
      </c>
      <c r="CF37" s="26">
        <f t="shared" si="60"/>
        <v>1.4141912594761526E-4</v>
      </c>
      <c r="CG37" s="26">
        <f t="shared" si="60"/>
        <v>1.0820133885190898E-4</v>
      </c>
      <c r="CI37" s="26" cm="1">
        <f t="array" ref="CI37">MMULT($W37:$AP37,BN$55:BN$74)</f>
        <v>2.8348224570028102E-4</v>
      </c>
      <c r="CJ37" s="26" cm="1">
        <f t="array" ref="CJ37">MMULT($W37:$AP37,BO$55:BO$74)</f>
        <v>5.9217911432630837E-5</v>
      </c>
      <c r="CK37" s="26" cm="1">
        <f t="array" ref="CK37">MMULT($W37:$AP37,BP$55:BP$74)</f>
        <v>3.9138023822573231E-5</v>
      </c>
      <c r="CL37" s="26" cm="1">
        <f t="array" ref="CL37">MMULT($W37:$AP37,BQ$55:BQ$74)</f>
        <v>8.7638731475633228E-6</v>
      </c>
      <c r="CM37" s="26" cm="1">
        <f t="array" ref="CM37">MMULT($W37:$AP37,BR$55:BR$74)</f>
        <v>-1.7697063888791938E-5</v>
      </c>
      <c r="CN37" s="26" cm="1">
        <f t="array" ref="CN37">MMULT($W37:$AP37,BS$55:BS$74)</f>
        <v>2.6006323809412376E-3</v>
      </c>
      <c r="CP37" s="14" t="s">
        <v>76</v>
      </c>
      <c r="CQ37" s="52">
        <f>CQ36/CQ34</f>
        <v>7.7405959792669554</v>
      </c>
      <c r="CR37" s="52">
        <f t="shared" ref="CR37:CV37" si="61">CR36/CR34</f>
        <v>8.278279636399926</v>
      </c>
      <c r="CS37" s="52">
        <f t="shared" si="61"/>
        <v>8.8064603623022908</v>
      </c>
      <c r="CT37" s="52">
        <f t="shared" si="61"/>
        <v>9.2636358968787427</v>
      </c>
      <c r="CU37" s="52">
        <f t="shared" si="61"/>
        <v>9.6739546152800422</v>
      </c>
      <c r="CV37" s="52">
        <f t="shared" si="61"/>
        <v>17.734459881089926</v>
      </c>
    </row>
    <row r="38" spans="1:100" x14ac:dyDescent="0.25">
      <c r="A38" s="46">
        <v>45678</v>
      </c>
      <c r="B38" s="47">
        <v>2383.11865234375</v>
      </c>
      <c r="C38" s="47">
        <v>724.69329833984375</v>
      </c>
      <c r="D38" s="47">
        <v>1515.196044921875</v>
      </c>
      <c r="E38" s="47">
        <v>15137.61328125</v>
      </c>
      <c r="F38" s="47">
        <v>66.949996948242188</v>
      </c>
      <c r="G38" s="47">
        <v>810.2479248046875</v>
      </c>
      <c r="H38" s="47">
        <v>1186.991088867188</v>
      </c>
      <c r="I38" s="47">
        <v>1748.941162109375</v>
      </c>
      <c r="J38" s="47">
        <v>86.211097717285156</v>
      </c>
      <c r="K38" s="47">
        <v>3508.3798828125</v>
      </c>
      <c r="L38" s="47">
        <v>27.319999694824219</v>
      </c>
      <c r="M38" s="47">
        <v>5684.4619140625</v>
      </c>
      <c r="N38" s="47">
        <v>2798.814208984375</v>
      </c>
      <c r="O38" s="47">
        <v>253.04811096191409</v>
      </c>
      <c r="P38" s="47">
        <v>1268.633178710938</v>
      </c>
      <c r="Q38" s="47">
        <v>744.10858154296875</v>
      </c>
      <c r="R38" s="47">
        <v>87.80999755859375</v>
      </c>
      <c r="S38" s="47">
        <v>6085.11376953125</v>
      </c>
      <c r="T38" s="47">
        <v>3901.033447265625</v>
      </c>
      <c r="U38" s="47">
        <v>990.61810302734375</v>
      </c>
      <c r="W38" s="26">
        <f t="shared" si="23"/>
        <v>-2.3947901512596403E-2</v>
      </c>
      <c r="X38" s="26">
        <f t="shared" si="24"/>
        <v>-1.9952697063104038E-2</v>
      </c>
      <c r="Y38" s="26">
        <f t="shared" si="25"/>
        <v>-4.4325558709274349E-2</v>
      </c>
      <c r="Z38" s="26">
        <f t="shared" si="26"/>
        <v>-0.13753846212053517</v>
      </c>
      <c r="AA38" s="26">
        <f t="shared" si="27"/>
        <v>5.4062266128511137E-3</v>
      </c>
      <c r="AB38" s="26">
        <f t="shared" si="28"/>
        <v>-5.3595535773289359E-3</v>
      </c>
      <c r="AC38" s="26">
        <f t="shared" si="29"/>
        <v>-2.9847087515219639E-2</v>
      </c>
      <c r="AD38" s="26">
        <f t="shared" si="30"/>
        <v>-6.9487056698843029E-3</v>
      </c>
      <c r="AE38" s="26">
        <f t="shared" si="31"/>
        <v>-4.1343035710949333E-3</v>
      </c>
      <c r="AF38" s="26">
        <f t="shared" si="32"/>
        <v>-1.4444678158974787E-2</v>
      </c>
      <c r="AG38" s="26">
        <f t="shared" si="33"/>
        <v>0</v>
      </c>
      <c r="AH38" s="26">
        <f t="shared" si="34"/>
        <v>-1.1484389527750206E-2</v>
      </c>
      <c r="AI38" s="26">
        <f t="shared" si="35"/>
        <v>-2.3129384446598424E-2</v>
      </c>
      <c r="AJ38" s="26">
        <f t="shared" si="36"/>
        <v>-1.3216508321255878E-2</v>
      </c>
      <c r="AK38" s="26">
        <f t="shared" si="37"/>
        <v>-2.4321085152196897E-2</v>
      </c>
      <c r="AL38" s="26">
        <f t="shared" si="38"/>
        <v>-2.5922429341579258E-2</v>
      </c>
      <c r="AM38" s="26">
        <f t="shared" si="39"/>
        <v>9.1182262167135823E-4</v>
      </c>
      <c r="AN38" s="26">
        <f t="shared" si="40"/>
        <v>-7.3953639630166493E-3</v>
      </c>
      <c r="AO38" s="26">
        <f t="shared" si="41"/>
        <v>-1.028744937741569E-2</v>
      </c>
      <c r="AP38" s="26">
        <f t="shared" si="42"/>
        <v>-4.4003848420213369E-2</v>
      </c>
      <c r="AR38" s="45">
        <f t="shared" si="2"/>
        <v>-2.3750722118814353E-2</v>
      </c>
      <c r="AS38" s="45">
        <f t="shared" si="3"/>
        <v>-2.1605674556072166E-2</v>
      </c>
      <c r="AT38" s="45">
        <f t="shared" si="4"/>
        <v>-4.4080951792596079E-2</v>
      </c>
      <c r="AU38" s="45">
        <f t="shared" si="5"/>
        <v>-0.13650476851559518</v>
      </c>
      <c r="AV38" s="45">
        <f t="shared" si="6"/>
        <v>3.2547337536809611E-3</v>
      </c>
      <c r="AW38" s="45">
        <f t="shared" si="7"/>
        <v>-5.8098271414845715E-3</v>
      </c>
      <c r="AX38" s="45">
        <f t="shared" si="8"/>
        <v>-3.0034937400197935E-2</v>
      </c>
      <c r="AY38" s="45">
        <f t="shared" si="9"/>
        <v>-6.6219487736519315E-3</v>
      </c>
      <c r="AZ38" s="45">
        <f t="shared" si="10"/>
        <v>-4.3693022729082613E-3</v>
      </c>
      <c r="BA38" s="45">
        <f t="shared" si="11"/>
        <v>-1.4907405049120978E-2</v>
      </c>
      <c r="BB38" s="45">
        <f t="shared" si="12"/>
        <v>-2.7533686407588874E-4</v>
      </c>
      <c r="BC38" s="45">
        <f t="shared" si="13"/>
        <v>-1.1600790876104154E-2</v>
      </c>
      <c r="BD38" s="45">
        <f t="shared" si="14"/>
        <v>-2.402568414934533E-2</v>
      </c>
      <c r="BE38" s="45">
        <f t="shared" si="15"/>
        <v>-1.3155285104155328E-2</v>
      </c>
      <c r="BF38" s="45">
        <f t="shared" si="16"/>
        <v>-2.5020308237729789E-2</v>
      </c>
      <c r="BG38" s="45">
        <f t="shared" si="17"/>
        <v>-2.6632264508096214E-2</v>
      </c>
      <c r="BH38" s="45">
        <f t="shared" si="18"/>
        <v>-2.7659896603698694E-3</v>
      </c>
      <c r="BI38" s="45">
        <f t="shared" si="19"/>
        <v>-6.642037624906021E-3</v>
      </c>
      <c r="BJ38" s="45">
        <f t="shared" si="20"/>
        <v>-9.4577212439112112E-3</v>
      </c>
      <c r="BK38" s="45">
        <f t="shared" si="21"/>
        <v>-4.5078929737233174E-2</v>
      </c>
      <c r="BM38" s="44" t="s">
        <v>12</v>
      </c>
      <c r="BN38" s="26">
        <f t="shared" ref="BN38:CG38" si="62">BN16/266</f>
        <v>1.2382832496190041E-4</v>
      </c>
      <c r="BO38" s="26">
        <f t="shared" si="62"/>
        <v>9.6426725705656241E-5</v>
      </c>
      <c r="BP38" s="26">
        <f t="shared" si="62"/>
        <v>1.2408541578839388E-4</v>
      </c>
      <c r="BQ38" s="26">
        <f t="shared" si="62"/>
        <v>1.2712786601803622E-4</v>
      </c>
      <c r="BR38" s="26">
        <f t="shared" si="62"/>
        <v>1.351899412863367E-5</v>
      </c>
      <c r="BS38" s="26">
        <f t="shared" si="62"/>
        <v>4.8563421640298633E-5</v>
      </c>
      <c r="BT38" s="26">
        <f t="shared" si="62"/>
        <v>6.8546256782443105E-5</v>
      </c>
      <c r="BU38" s="26">
        <f t="shared" si="62"/>
        <v>8.8639201398415214E-5</v>
      </c>
      <c r="BV38" s="26">
        <f t="shared" si="62"/>
        <v>-1.9907362358622106E-6</v>
      </c>
      <c r="BW38" s="26">
        <f t="shared" si="62"/>
        <v>4.7922900155053313E-5</v>
      </c>
      <c r="BX38" s="26">
        <f t="shared" si="62"/>
        <v>2.5547086834913974E-6</v>
      </c>
      <c r="BY38" s="26">
        <f t="shared" si="62"/>
        <v>8.6891583736088741E-5</v>
      </c>
      <c r="BZ38" s="50">
        <f t="shared" si="62"/>
        <v>2.7716498101407991E-4</v>
      </c>
      <c r="CA38" s="26">
        <f t="shared" si="62"/>
        <v>6.3742830416958424E-5</v>
      </c>
      <c r="CB38" s="26">
        <f t="shared" si="62"/>
        <v>5.747204265517166E-5</v>
      </c>
      <c r="CC38" s="26">
        <f t="shared" si="62"/>
        <v>5.7271583894108053E-5</v>
      </c>
      <c r="CD38" s="26">
        <f t="shared" si="62"/>
        <v>1.283928673878685E-5</v>
      </c>
      <c r="CE38" s="26">
        <f t="shared" si="62"/>
        <v>1.0404652262873537E-4</v>
      </c>
      <c r="CF38" s="26">
        <f t="shared" si="62"/>
        <v>4.9816560458764778E-5</v>
      </c>
      <c r="CG38" s="26">
        <f t="shared" si="62"/>
        <v>1.4295788250961943E-4</v>
      </c>
      <c r="CI38" s="26" cm="1">
        <f t="array" ref="CI38">MMULT($W38:$AP38,BN$55:BN$74)</f>
        <v>-1.3670062867532192E-2</v>
      </c>
      <c r="CJ38" s="26" cm="1">
        <f t="array" ref="CJ38">MMULT($W38:$AP38,BO$55:BO$74)</f>
        <v>-1.6416890765496413E-2</v>
      </c>
      <c r="CK38" s="26" cm="1">
        <f t="array" ref="CK38">MMULT($W38:$AP38,BP$55:BP$74)</f>
        <v>-1.9046638635111149E-2</v>
      </c>
      <c r="CL38" s="26" cm="1">
        <f t="array" ref="CL38">MMULT($W38:$AP38,BQ$55:BQ$74)</f>
        <v>-2.1681910310343597E-2</v>
      </c>
      <c r="CM38" s="26" cm="1">
        <f t="array" ref="CM38">MMULT($W38:$AP38,BR$55:BR$74)</f>
        <v>-2.431241678698844E-2</v>
      </c>
      <c r="CN38" s="26" cm="1">
        <f t="array" ref="CN38">MMULT($W38:$AP38,BS$55:BS$74)</f>
        <v>-2.1997067860675821E-2</v>
      </c>
    </row>
    <row r="39" spans="1:100" x14ac:dyDescent="0.25">
      <c r="A39" s="46">
        <v>45679</v>
      </c>
      <c r="B39" s="47">
        <v>2375.37255859375</v>
      </c>
      <c r="C39" s="47">
        <v>735.1785888671875</v>
      </c>
      <c r="D39" s="47">
        <v>1492.53076171875</v>
      </c>
      <c r="E39" s="47">
        <v>14707.9541015625</v>
      </c>
      <c r="F39" s="47">
        <v>67.620002746582031</v>
      </c>
      <c r="G39" s="47">
        <v>821.91522216796875</v>
      </c>
      <c r="H39" s="47">
        <v>1191.258056640625</v>
      </c>
      <c r="I39" s="47">
        <v>1803.088745117188</v>
      </c>
      <c r="J39" s="47">
        <v>86.451896667480469</v>
      </c>
      <c r="K39" s="47">
        <v>3485.691162109375</v>
      </c>
      <c r="L39" s="47">
        <v>27.360000610351559</v>
      </c>
      <c r="M39" s="47">
        <v>5774.78662109375</v>
      </c>
      <c r="N39" s="47">
        <v>2803.923095703125</v>
      </c>
      <c r="O39" s="47">
        <v>251.38206481933591</v>
      </c>
      <c r="P39" s="47">
        <v>1272.019653320312</v>
      </c>
      <c r="Q39" s="47">
        <v>738.61883544921875</v>
      </c>
      <c r="R39" s="47">
        <v>88.610000610351563</v>
      </c>
      <c r="S39" s="47">
        <v>6098.36376953125</v>
      </c>
      <c r="T39" s="47">
        <v>4017.749755859375</v>
      </c>
      <c r="U39" s="47">
        <v>974.304931640625</v>
      </c>
      <c r="W39" s="26">
        <f t="shared" si="23"/>
        <v>-3.2504020487531624E-3</v>
      </c>
      <c r="X39" s="26">
        <f t="shared" si="24"/>
        <v>1.4468590438691611E-2</v>
      </c>
      <c r="Y39" s="26">
        <f t="shared" si="25"/>
        <v>-1.4958647284677704E-2</v>
      </c>
      <c r="Z39" s="26">
        <f t="shared" si="26"/>
        <v>-2.8383548430299214E-2</v>
      </c>
      <c r="AA39" s="26">
        <f t="shared" si="27"/>
        <v>1.0007555323084076E-2</v>
      </c>
      <c r="AB39" s="26">
        <f t="shared" si="28"/>
        <v>1.4399663369818176E-2</v>
      </c>
      <c r="AC39" s="26">
        <f t="shared" si="29"/>
        <v>3.5947765854832587E-3</v>
      </c>
      <c r="AD39" s="26">
        <f t="shared" si="30"/>
        <v>3.0960208485519471E-2</v>
      </c>
      <c r="AE39" s="26">
        <f t="shared" si="31"/>
        <v>2.79313170312449E-3</v>
      </c>
      <c r="AF39" s="26">
        <f t="shared" si="32"/>
        <v>-6.4670079811700839E-3</v>
      </c>
      <c r="AG39" s="26">
        <f t="shared" si="33"/>
        <v>1.4641623709431585E-3</v>
      </c>
      <c r="AH39" s="26">
        <f t="shared" si="34"/>
        <v>1.5889754984161356E-2</v>
      </c>
      <c r="AI39" s="26">
        <f t="shared" si="35"/>
        <v>1.8253754401954022E-3</v>
      </c>
      <c r="AJ39" s="26">
        <f t="shared" si="36"/>
        <v>-6.5839106099034898E-3</v>
      </c>
      <c r="AK39" s="26">
        <f t="shared" si="37"/>
        <v>2.6693883355747463E-3</v>
      </c>
      <c r="AL39" s="26">
        <f t="shared" si="38"/>
        <v>-7.3776142755491029E-3</v>
      </c>
      <c r="AM39" s="26">
        <f t="shared" si="39"/>
        <v>9.1106146680392224E-3</v>
      </c>
      <c r="AN39" s="26">
        <f t="shared" si="40"/>
        <v>2.1774449093037544E-3</v>
      </c>
      <c r="AO39" s="26">
        <f t="shared" si="41"/>
        <v>2.9919330395785423E-2</v>
      </c>
      <c r="AP39" s="26">
        <f t="shared" si="42"/>
        <v>-1.6467669364072242E-2</v>
      </c>
      <c r="AR39" s="45">
        <f t="shared" si="2"/>
        <v>-3.0532226549711116E-3</v>
      </c>
      <c r="AS39" s="45">
        <f t="shared" si="3"/>
        <v>1.2815612945723483E-2</v>
      </c>
      <c r="AT39" s="45">
        <f t="shared" si="4"/>
        <v>-1.4714040367999438E-2</v>
      </c>
      <c r="AU39" s="45">
        <f t="shared" si="5"/>
        <v>-2.7349854825359229E-2</v>
      </c>
      <c r="AV39" s="45">
        <f t="shared" si="6"/>
        <v>7.8560624639139234E-3</v>
      </c>
      <c r="AW39" s="45">
        <f t="shared" si="7"/>
        <v>1.394938980566254E-2</v>
      </c>
      <c r="AX39" s="45">
        <f t="shared" si="8"/>
        <v>3.4069267005049611E-3</v>
      </c>
      <c r="AY39" s="45">
        <f t="shared" si="9"/>
        <v>3.1286965381751845E-2</v>
      </c>
      <c r="AZ39" s="45">
        <f t="shared" si="10"/>
        <v>2.5581330013111619E-3</v>
      </c>
      <c r="BA39" s="45">
        <f t="shared" si="11"/>
        <v>-6.9297348713162751E-3</v>
      </c>
      <c r="BB39" s="45">
        <f t="shared" si="12"/>
        <v>1.1888255068672699E-3</v>
      </c>
      <c r="BC39" s="45">
        <f t="shared" si="13"/>
        <v>1.5773353635807407E-2</v>
      </c>
      <c r="BD39" s="45">
        <f t="shared" si="14"/>
        <v>9.2907573744849573E-4</v>
      </c>
      <c r="BE39" s="45">
        <f t="shared" si="15"/>
        <v>-6.5226873928029387E-3</v>
      </c>
      <c r="BF39" s="45">
        <f t="shared" si="16"/>
        <v>1.9701652500418543E-3</v>
      </c>
      <c r="BG39" s="45">
        <f t="shared" si="17"/>
        <v>-8.0874494420660574E-3</v>
      </c>
      <c r="BH39" s="45">
        <f t="shared" si="18"/>
        <v>5.4328023859979944E-3</v>
      </c>
      <c r="BI39" s="45">
        <f t="shared" si="19"/>
        <v>2.9307712474143828E-3</v>
      </c>
      <c r="BJ39" s="45">
        <f t="shared" si="20"/>
        <v>3.0749058529289903E-2</v>
      </c>
      <c r="BK39" s="45">
        <f t="shared" si="21"/>
        <v>-1.7542750681092047E-2</v>
      </c>
      <c r="BM39" s="44" t="s">
        <v>13</v>
      </c>
      <c r="BN39" s="26">
        <f t="shared" ref="BN39:CG39" si="63">BN17/266</f>
        <v>1.098139810338402E-4</v>
      </c>
      <c r="BO39" s="26">
        <f t="shared" si="63"/>
        <v>5.5896229328983403E-5</v>
      </c>
      <c r="BP39" s="26">
        <f t="shared" si="63"/>
        <v>1.329665746447705E-4</v>
      </c>
      <c r="BQ39" s="26">
        <f t="shared" si="63"/>
        <v>1.0443999893469567E-4</v>
      </c>
      <c r="BR39" s="26">
        <f t="shared" si="63"/>
        <v>1.2429728292641391E-5</v>
      </c>
      <c r="BS39" s="26">
        <f t="shared" si="63"/>
        <v>2.9946758782105932E-5</v>
      </c>
      <c r="BT39" s="26">
        <f t="shared" si="63"/>
        <v>2.9960938087035004E-5</v>
      </c>
      <c r="BU39" s="26">
        <f t="shared" si="63"/>
        <v>6.3601266708080835E-5</v>
      </c>
      <c r="BV39" s="26">
        <f t="shared" si="63"/>
        <v>2.116515542131669E-6</v>
      </c>
      <c r="BW39" s="26">
        <f t="shared" si="63"/>
        <v>9.2503680314112843E-5</v>
      </c>
      <c r="BX39" s="26">
        <f t="shared" si="63"/>
        <v>1.9512950533776386E-6</v>
      </c>
      <c r="BY39" s="26">
        <f t="shared" si="63"/>
        <v>9.6896049367582588E-5</v>
      </c>
      <c r="BZ39" s="26">
        <f t="shared" si="63"/>
        <v>6.3742830416958424E-5</v>
      </c>
      <c r="CA39" s="50">
        <f t="shared" si="63"/>
        <v>2.0668782508209544E-4</v>
      </c>
      <c r="CB39" s="26">
        <f t="shared" si="63"/>
        <v>7.9467794956754155E-5</v>
      </c>
      <c r="CC39" s="26">
        <f t="shared" si="63"/>
        <v>6.9910412916963601E-5</v>
      </c>
      <c r="CD39" s="26">
        <f t="shared" si="63"/>
        <v>4.3214220154381829E-5</v>
      </c>
      <c r="CE39" s="26">
        <f t="shared" si="63"/>
        <v>8.2632973841095442E-5</v>
      </c>
      <c r="CF39" s="26">
        <f t="shared" si="63"/>
        <v>5.3815812982505378E-5</v>
      </c>
      <c r="CG39" s="26">
        <f t="shared" si="63"/>
        <v>8.6012314681332291E-5</v>
      </c>
      <c r="CI39" s="26" cm="1">
        <f t="array" ref="CI39">MMULT($W39:$AP39,BN$55:BN$74)</f>
        <v>3.9048576377543221E-4</v>
      </c>
      <c r="CJ39" s="26" cm="1">
        <f t="array" ref="CJ39">MMULT($W39:$AP39,BO$55:BO$74)</f>
        <v>3.1205851385326955E-5</v>
      </c>
      <c r="CK39" s="26" cm="1">
        <f t="array" ref="CK39">MMULT($W39:$AP39,BP$55:BP$74)</f>
        <v>-2.1055464878319818E-4</v>
      </c>
      <c r="CL39" s="26" cm="1">
        <f t="array" ref="CL39">MMULT($W39:$AP39,BQ$55:BQ$74)</f>
        <v>-4.8043232171628093E-4</v>
      </c>
      <c r="CM39" s="26" cm="1">
        <f t="array" ref="CM39">MMULT($W39:$AP39,BR$55:BR$74)</f>
        <v>-7.4890590450218801E-4</v>
      </c>
      <c r="CN39" s="26" cm="1">
        <f t="array" ref="CN39">MMULT($W39:$AP39,BS$55:BS$74)</f>
        <v>2.7895598507649568E-3</v>
      </c>
    </row>
    <row r="40" spans="1:100" x14ac:dyDescent="0.25">
      <c r="A40" s="46">
        <v>45680</v>
      </c>
      <c r="B40" s="47">
        <v>2383.818359375</v>
      </c>
      <c r="C40" s="47">
        <v>739.76031494140625</v>
      </c>
      <c r="D40" s="47">
        <v>1503.88818359375</v>
      </c>
      <c r="E40" s="47">
        <v>15456.720703125</v>
      </c>
      <c r="F40" s="47">
        <v>67.430000305175781</v>
      </c>
      <c r="G40" s="47">
        <v>821.347900390625</v>
      </c>
      <c r="H40" s="47">
        <v>1192.548217773438</v>
      </c>
      <c r="I40" s="47">
        <v>1811.829956054688</v>
      </c>
      <c r="J40" s="47">
        <v>86.472702026367188</v>
      </c>
      <c r="K40" s="47">
        <v>3470.87939453125</v>
      </c>
      <c r="L40" s="47">
        <v>27.39999961853027</v>
      </c>
      <c r="M40" s="47">
        <v>5924.9833984375</v>
      </c>
      <c r="N40" s="47">
        <v>2863.44482421875</v>
      </c>
      <c r="O40" s="47">
        <v>250.4300537109375</v>
      </c>
      <c r="P40" s="47">
        <v>1258.623168945312</v>
      </c>
      <c r="Q40" s="47">
        <v>731.21746826171875</v>
      </c>
      <c r="R40" s="47">
        <v>87.849998474121094</v>
      </c>
      <c r="S40" s="47">
        <v>6282.876953125</v>
      </c>
      <c r="T40" s="47">
        <v>4006.972412109375</v>
      </c>
      <c r="U40" s="47">
        <v>965.77410888671875</v>
      </c>
      <c r="W40" s="26">
        <f t="shared" si="23"/>
        <v>3.5555688941064549E-3</v>
      </c>
      <c r="X40" s="26">
        <f t="shared" si="24"/>
        <v>6.2321266473205931E-3</v>
      </c>
      <c r="Y40" s="26">
        <f t="shared" si="25"/>
        <v>7.609506059306383E-3</v>
      </c>
      <c r="Z40" s="26">
        <f t="shared" si="26"/>
        <v>5.0908956908082462E-2</v>
      </c>
      <c r="AA40" s="26">
        <f t="shared" si="27"/>
        <v>-2.8098555706706769E-3</v>
      </c>
      <c r="AB40" s="26">
        <f t="shared" si="28"/>
        <v>-6.9024366752488573E-4</v>
      </c>
      <c r="AC40" s="26">
        <f t="shared" si="29"/>
        <v>1.0830240564762589E-3</v>
      </c>
      <c r="AD40" s="26">
        <f t="shared" si="30"/>
        <v>4.8479094338375918E-3</v>
      </c>
      <c r="AE40" s="26">
        <f t="shared" si="31"/>
        <v>2.4065821212393182E-4</v>
      </c>
      <c r="AF40" s="26">
        <f t="shared" si="32"/>
        <v>-4.2493057730225358E-3</v>
      </c>
      <c r="AG40" s="26">
        <f t="shared" si="33"/>
        <v>1.4619520207019825E-3</v>
      </c>
      <c r="AH40" s="26">
        <f t="shared" si="34"/>
        <v>2.6009060974672444E-2</v>
      </c>
      <c r="AI40" s="26">
        <f t="shared" si="35"/>
        <v>2.1228017489794616E-2</v>
      </c>
      <c r="AJ40" s="26">
        <f t="shared" si="36"/>
        <v>-3.7871083169063935E-3</v>
      </c>
      <c r="AK40" s="26">
        <f t="shared" si="37"/>
        <v>-1.053166461699832E-2</v>
      </c>
      <c r="AL40" s="26">
        <f t="shared" si="38"/>
        <v>-1.002055029235557E-2</v>
      </c>
      <c r="AM40" s="26">
        <f t="shared" si="39"/>
        <v>-8.5769341044523596E-3</v>
      </c>
      <c r="AN40" s="26">
        <f t="shared" si="40"/>
        <v>3.0256178635262452E-2</v>
      </c>
      <c r="AO40" s="26">
        <f t="shared" si="41"/>
        <v>-2.6824328056476439E-3</v>
      </c>
      <c r="AP40" s="26">
        <f t="shared" si="42"/>
        <v>-8.755803729271143E-3</v>
      </c>
      <c r="AR40" s="45">
        <f t="shared" si="2"/>
        <v>3.7527482878885058E-3</v>
      </c>
      <c r="AS40" s="45">
        <f t="shared" si="3"/>
        <v>4.5791491543524659E-3</v>
      </c>
      <c r="AT40" s="45">
        <f t="shared" si="4"/>
        <v>7.8541129759846489E-3</v>
      </c>
      <c r="AU40" s="45">
        <f t="shared" si="5"/>
        <v>5.1942650513022451E-2</v>
      </c>
      <c r="AV40" s="45">
        <f t="shared" si="6"/>
        <v>-4.9613484298408296E-3</v>
      </c>
      <c r="AW40" s="45">
        <f t="shared" si="7"/>
        <v>-1.1405172316805213E-3</v>
      </c>
      <c r="AX40" s="45">
        <f t="shared" si="8"/>
        <v>8.9517417149796144E-4</v>
      </c>
      <c r="AY40" s="45">
        <f t="shared" si="9"/>
        <v>5.1746663300699632E-3</v>
      </c>
      <c r="AZ40" s="45">
        <f t="shared" si="10"/>
        <v>5.659510310603678E-6</v>
      </c>
      <c r="BA40" s="45">
        <f t="shared" si="11"/>
        <v>-4.7120326631687271E-3</v>
      </c>
      <c r="BB40" s="45">
        <f t="shared" si="12"/>
        <v>1.1866151566260938E-3</v>
      </c>
      <c r="BC40" s="45">
        <f t="shared" si="13"/>
        <v>2.5892659626318495E-2</v>
      </c>
      <c r="BD40" s="45">
        <f t="shared" si="14"/>
        <v>2.0331717787047711E-2</v>
      </c>
      <c r="BE40" s="45">
        <f t="shared" si="15"/>
        <v>-3.7258850998058428E-3</v>
      </c>
      <c r="BF40" s="45">
        <f t="shared" si="16"/>
        <v>-1.1230887702531212E-2</v>
      </c>
      <c r="BG40" s="45">
        <f t="shared" si="17"/>
        <v>-1.0730385458872525E-2</v>
      </c>
      <c r="BH40" s="45">
        <f t="shared" si="18"/>
        <v>-1.2254746386493588E-2</v>
      </c>
      <c r="BI40" s="45">
        <f t="shared" si="19"/>
        <v>3.100950497337308E-2</v>
      </c>
      <c r="BJ40" s="45">
        <f t="shared" si="20"/>
        <v>-1.8527046721431649E-3</v>
      </c>
      <c r="BK40" s="45">
        <f t="shared" si="21"/>
        <v>-9.8308850462909478E-3</v>
      </c>
      <c r="BM40" s="44" t="s">
        <v>14</v>
      </c>
      <c r="BN40" s="26">
        <f t="shared" ref="BN40:CG40" si="64">BN18/266</f>
        <v>8.3213097013365526E-5</v>
      </c>
      <c r="BO40" s="26">
        <f t="shared" si="64"/>
        <v>4.7953325334291516E-5</v>
      </c>
      <c r="BP40" s="26">
        <f t="shared" si="64"/>
        <v>9.858170433420226E-5</v>
      </c>
      <c r="BQ40" s="26">
        <f t="shared" si="64"/>
        <v>7.6243432062992678E-5</v>
      </c>
      <c r="BR40" s="26">
        <f t="shared" si="64"/>
        <v>-6.6416870552183444E-6</v>
      </c>
      <c r="BS40" s="26">
        <f t="shared" si="64"/>
        <v>5.2497164218759666E-5</v>
      </c>
      <c r="BT40" s="26">
        <f t="shared" si="64"/>
        <v>4.185445957511729E-5</v>
      </c>
      <c r="BU40" s="26">
        <f t="shared" si="64"/>
        <v>5.1883231497598717E-5</v>
      </c>
      <c r="BV40" s="26">
        <f t="shared" si="64"/>
        <v>-3.7120827269050028E-6</v>
      </c>
      <c r="BW40" s="26">
        <f t="shared" si="64"/>
        <v>7.5555468246159692E-5</v>
      </c>
      <c r="BX40" s="26">
        <f t="shared" si="64"/>
        <v>1.6848658668877081E-6</v>
      </c>
      <c r="BY40" s="26">
        <f t="shared" si="64"/>
        <v>6.4542153330664293E-5</v>
      </c>
      <c r="BZ40" s="26">
        <f t="shared" si="64"/>
        <v>5.747204265517166E-5</v>
      </c>
      <c r="CA40" s="26">
        <f t="shared" si="64"/>
        <v>7.9467794956754155E-5</v>
      </c>
      <c r="CB40" s="50">
        <f t="shared" si="64"/>
        <v>1.486885199996231E-4</v>
      </c>
      <c r="CC40" s="26">
        <f t="shared" si="64"/>
        <v>6.1284981603164587E-5</v>
      </c>
      <c r="CD40" s="26">
        <f t="shared" si="64"/>
        <v>-3.0234419639276307E-6</v>
      </c>
      <c r="CE40" s="26">
        <f t="shared" si="64"/>
        <v>7.9934058337914846E-5</v>
      </c>
      <c r="CF40" s="26">
        <f t="shared" si="64"/>
        <v>5.4193949845788382E-5</v>
      </c>
      <c r="CG40" s="26">
        <f t="shared" si="64"/>
        <v>7.2630033329126176E-5</v>
      </c>
      <c r="CI40" s="26" cm="1">
        <f t="array" ref="CI40">MMULT($W40:$AP40,BN$55:BN$74)</f>
        <v>5.1207401444415615E-3</v>
      </c>
      <c r="CJ40" s="26" cm="1">
        <f t="array" ref="CJ40">MMULT($W40:$AP40,BO$55:BO$74)</f>
        <v>5.7172153714350861E-3</v>
      </c>
      <c r="CK40" s="26" cm="1">
        <f t="array" ref="CK40">MMULT($W40:$AP40,BP$55:BP$74)</f>
        <v>6.4349429645384378E-3</v>
      </c>
      <c r="CL40" s="26" cm="1">
        <f t="array" ref="CL40">MMULT($W40:$AP40,BQ$55:BQ$74)</f>
        <v>7.1500102876113514E-3</v>
      </c>
      <c r="CM40" s="26" cm="1">
        <f t="array" ref="CM40">MMULT($W40:$AP40,BR$55:BR$74)</f>
        <v>7.8665755394583588E-3</v>
      </c>
      <c r="CN40" s="26" cm="1">
        <f t="array" ref="CN40">MMULT($W40:$AP40,BS$55:BS$74)</f>
        <v>5.0664530227417827E-3</v>
      </c>
    </row>
    <row r="41" spans="1:100" x14ac:dyDescent="0.25">
      <c r="A41" s="46">
        <v>45681</v>
      </c>
      <c r="B41" s="47">
        <v>2313.952880859375</v>
      </c>
      <c r="C41" s="47">
        <v>739.29815673828125</v>
      </c>
      <c r="D41" s="47">
        <v>1488.116821289062</v>
      </c>
      <c r="E41" s="47">
        <v>15577.9677734375</v>
      </c>
      <c r="F41" s="47">
        <v>67.769996643066406</v>
      </c>
      <c r="G41" s="47">
        <v>813.89862060546875</v>
      </c>
      <c r="H41" s="47">
        <v>1199.941162109375</v>
      </c>
      <c r="I41" s="47">
        <v>1821.542602539062</v>
      </c>
      <c r="J41" s="47">
        <v>86.440200805664063</v>
      </c>
      <c r="K41" s="47">
        <v>3426.24560546875</v>
      </c>
      <c r="L41" s="47">
        <v>27.420000076293949</v>
      </c>
      <c r="M41" s="47">
        <v>5921.13330078125</v>
      </c>
      <c r="N41" s="47">
        <v>2779.07275390625</v>
      </c>
      <c r="O41" s="47">
        <v>244.20381164550781</v>
      </c>
      <c r="P41" s="47">
        <v>1241.34228515625</v>
      </c>
      <c r="Q41" s="47">
        <v>729.501953125</v>
      </c>
      <c r="R41" s="47">
        <v>88.669998168945313</v>
      </c>
      <c r="S41" s="47">
        <v>6301.4169921875</v>
      </c>
      <c r="T41" s="47">
        <v>4013.642333984375</v>
      </c>
      <c r="U41" s="47">
        <v>911.5462646484375</v>
      </c>
      <c r="W41" s="26">
        <f t="shared" si="23"/>
        <v>-2.9308222348762611E-2</v>
      </c>
      <c r="X41" s="26">
        <f t="shared" si="24"/>
        <v>-6.2474046497290939E-4</v>
      </c>
      <c r="Y41" s="26">
        <f t="shared" si="25"/>
        <v>-1.0487057799071265E-2</v>
      </c>
      <c r="Z41" s="26">
        <f t="shared" si="26"/>
        <v>7.8442945720036579E-3</v>
      </c>
      <c r="AA41" s="26">
        <f t="shared" si="27"/>
        <v>5.0422117210716906E-3</v>
      </c>
      <c r="AB41" s="26">
        <f t="shared" si="28"/>
        <v>-9.0695791413278656E-3</v>
      </c>
      <c r="AC41" s="26">
        <f t="shared" si="29"/>
        <v>6.1992833713173752E-3</v>
      </c>
      <c r="AD41" s="26">
        <f t="shared" si="30"/>
        <v>5.3606832428820519E-3</v>
      </c>
      <c r="AE41" s="26">
        <f t="shared" si="31"/>
        <v>-3.7585526925265682E-4</v>
      </c>
      <c r="AF41" s="26">
        <f t="shared" si="32"/>
        <v>-1.2859504462421085E-2</v>
      </c>
      <c r="AG41" s="26">
        <f t="shared" si="33"/>
        <v>7.2994372416534362E-4</v>
      </c>
      <c r="AH41" s="26">
        <f t="shared" si="34"/>
        <v>-6.4980733233199002E-4</v>
      </c>
      <c r="AI41" s="26">
        <f t="shared" si="35"/>
        <v>-2.9465233483421394E-2</v>
      </c>
      <c r="AJ41" s="26">
        <f t="shared" si="36"/>
        <v>-2.4862199936339979E-2</v>
      </c>
      <c r="AK41" s="26">
        <f t="shared" si="37"/>
        <v>-1.3729990211083513E-2</v>
      </c>
      <c r="AL41" s="26">
        <f t="shared" si="38"/>
        <v>-2.3461079790625702E-3</v>
      </c>
      <c r="AM41" s="26">
        <f t="shared" si="39"/>
        <v>9.3340888909152885E-3</v>
      </c>
      <c r="AN41" s="26">
        <f t="shared" si="40"/>
        <v>2.9508836796936612E-3</v>
      </c>
      <c r="AO41" s="26">
        <f t="shared" si="41"/>
        <v>1.6645789361671144E-3</v>
      </c>
      <c r="AP41" s="26">
        <f t="shared" si="42"/>
        <v>-5.6149614841913255E-2</v>
      </c>
      <c r="AR41" s="45">
        <f t="shared" si="2"/>
        <v>-2.911104295498056E-2</v>
      </c>
      <c r="AS41" s="45">
        <f t="shared" si="3"/>
        <v>-2.2777179579410367E-3</v>
      </c>
      <c r="AT41" s="45">
        <f t="shared" si="4"/>
        <v>-1.0242450882392999E-2</v>
      </c>
      <c r="AU41" s="45">
        <f t="shared" si="5"/>
        <v>8.8779881769436454E-3</v>
      </c>
      <c r="AV41" s="45">
        <f t="shared" si="6"/>
        <v>2.890718861901538E-3</v>
      </c>
      <c r="AW41" s="45">
        <f t="shared" si="7"/>
        <v>-9.519852705483502E-3</v>
      </c>
      <c r="AX41" s="45">
        <f t="shared" si="8"/>
        <v>6.0114334863390776E-3</v>
      </c>
      <c r="AY41" s="45">
        <f t="shared" si="9"/>
        <v>5.6874401391144233E-3</v>
      </c>
      <c r="AZ41" s="45">
        <f t="shared" si="10"/>
        <v>-6.1085397106598496E-4</v>
      </c>
      <c r="BA41" s="45">
        <f t="shared" si="11"/>
        <v>-1.3322231352567276E-2</v>
      </c>
      <c r="BB41" s="45">
        <f t="shared" si="12"/>
        <v>4.5460686008945488E-4</v>
      </c>
      <c r="BC41" s="45">
        <f t="shared" si="13"/>
        <v>-7.6620868068593806E-4</v>
      </c>
      <c r="BD41" s="45">
        <f t="shared" si="14"/>
        <v>-3.0361533186168299E-2</v>
      </c>
      <c r="BE41" s="45">
        <f t="shared" si="15"/>
        <v>-2.4800976719239427E-2</v>
      </c>
      <c r="BF41" s="45">
        <f t="shared" si="16"/>
        <v>-1.4429213296616405E-2</v>
      </c>
      <c r="BG41" s="45">
        <f t="shared" si="17"/>
        <v>-3.0559431455795252E-3</v>
      </c>
      <c r="BH41" s="45">
        <f t="shared" si="18"/>
        <v>5.6562766088740606E-3</v>
      </c>
      <c r="BI41" s="45">
        <f t="shared" si="19"/>
        <v>3.7042100178042896E-3</v>
      </c>
      <c r="BJ41" s="45">
        <f t="shared" si="20"/>
        <v>2.4943070696715934E-3</v>
      </c>
      <c r="BK41" s="45">
        <f t="shared" si="21"/>
        <v>-5.722469615893306E-2</v>
      </c>
      <c r="BM41" s="44" t="s">
        <v>15</v>
      </c>
      <c r="BN41" s="26">
        <f t="shared" ref="BN41:CG41" si="65">BN19/266</f>
        <v>1.0108725485956115E-4</v>
      </c>
      <c r="BO41" s="26">
        <f t="shared" si="65"/>
        <v>5.8730216158569046E-5</v>
      </c>
      <c r="BP41" s="26">
        <f t="shared" si="65"/>
        <v>1.178970730849928E-4</v>
      </c>
      <c r="BQ41" s="26">
        <f t="shared" si="65"/>
        <v>1.0397876308856076E-4</v>
      </c>
      <c r="BR41" s="26">
        <f t="shared" si="65"/>
        <v>-9.2341554683849768E-6</v>
      </c>
      <c r="BS41" s="26">
        <f t="shared" si="65"/>
        <v>4.2885467350943888E-5</v>
      </c>
      <c r="BT41" s="26">
        <f t="shared" si="65"/>
        <v>3.5923708511945681E-5</v>
      </c>
      <c r="BU41" s="26">
        <f t="shared" si="65"/>
        <v>3.9561217026930325E-5</v>
      </c>
      <c r="BV41" s="26">
        <f t="shared" si="65"/>
        <v>-2.8068559782984795E-6</v>
      </c>
      <c r="BW41" s="26">
        <f t="shared" si="65"/>
        <v>8.4341983306488735E-5</v>
      </c>
      <c r="BX41" s="26">
        <f t="shared" si="65"/>
        <v>2.0870566608068614E-6</v>
      </c>
      <c r="BY41" s="26">
        <f t="shared" si="65"/>
        <v>5.5740796558104245E-5</v>
      </c>
      <c r="BZ41" s="26">
        <f t="shared" si="65"/>
        <v>5.7271583894108053E-5</v>
      </c>
      <c r="CA41" s="26">
        <f t="shared" si="65"/>
        <v>6.9910412916963601E-5</v>
      </c>
      <c r="CB41" s="26">
        <f t="shared" si="65"/>
        <v>6.1284981603164587E-5</v>
      </c>
      <c r="CC41" s="50">
        <f t="shared" si="65"/>
        <v>1.2922281605018022E-4</v>
      </c>
      <c r="CD41" s="26">
        <f t="shared" si="65"/>
        <v>-6.0702158443112925E-6</v>
      </c>
      <c r="CE41" s="26">
        <f t="shared" si="65"/>
        <v>8.3686288796912936E-5</v>
      </c>
      <c r="CF41" s="26">
        <f t="shared" si="65"/>
        <v>3.1401614175528123E-5</v>
      </c>
      <c r="CG41" s="26">
        <f t="shared" si="65"/>
        <v>6.2023885809356583E-5</v>
      </c>
      <c r="CI41" s="26" cm="1">
        <f t="array" ref="CI41">MMULT($W41:$AP41,BN$55:BN$74)</f>
        <v>-2.866070474737342E-3</v>
      </c>
      <c r="CJ41" s="26" cm="1">
        <f t="array" ref="CJ41">MMULT($W41:$AP41,BO$55:BO$74)</f>
        <v>-3.7163440543874675E-3</v>
      </c>
      <c r="CK41" s="26" cm="1">
        <f t="array" ref="CK41">MMULT($W41:$AP41,BP$55:BP$74)</f>
        <v>-4.3205431291191152E-3</v>
      </c>
      <c r="CL41" s="26" cm="1">
        <f t="array" ref="CL41">MMULT($W41:$AP41,BQ$55:BQ$74)</f>
        <v>-4.9464410393349496E-3</v>
      </c>
      <c r="CM41" s="26" cm="1">
        <f t="array" ref="CM41">MMULT($W41:$AP41,BR$55:BR$74)</f>
        <v>-5.5695649269687023E-3</v>
      </c>
      <c r="CN41" s="26" cm="1">
        <f t="array" ref="CN41">MMULT($W41:$AP41,BS$55:BS$74)</f>
        <v>-7.5400972565872453E-3</v>
      </c>
    </row>
    <row r="42" spans="1:100" x14ac:dyDescent="0.25">
      <c r="A42" s="46">
        <v>45684</v>
      </c>
      <c r="B42" s="47">
        <v>2258.580322265625</v>
      </c>
      <c r="C42" s="47">
        <v>725.0709228515625</v>
      </c>
      <c r="D42" s="47">
        <v>1333.180053710938</v>
      </c>
      <c r="E42" s="47">
        <v>15425.9345703125</v>
      </c>
      <c r="F42" s="47">
        <v>67.69000244140625</v>
      </c>
      <c r="G42" s="47">
        <v>804.03192138671875</v>
      </c>
      <c r="H42" s="47">
        <v>1218.547607421875</v>
      </c>
      <c r="I42" s="47">
        <v>1769.62890625</v>
      </c>
      <c r="J42" s="47">
        <v>86.2030029296875</v>
      </c>
      <c r="K42" s="47">
        <v>3425.70068359375</v>
      </c>
      <c r="L42" s="47">
        <v>27.440000534057621</v>
      </c>
      <c r="M42" s="47">
        <v>5612.69580078125</v>
      </c>
      <c r="N42" s="47">
        <v>2809.0322265625</v>
      </c>
      <c r="O42" s="47">
        <v>238.74870300292969</v>
      </c>
      <c r="P42" s="47">
        <v>1224.459594726562</v>
      </c>
      <c r="Q42" s="47">
        <v>734.4525146484375</v>
      </c>
      <c r="R42" s="47">
        <v>87.589996337890625</v>
      </c>
      <c r="S42" s="47">
        <v>6087.18994140625</v>
      </c>
      <c r="T42" s="47">
        <v>3929.35498046875</v>
      </c>
      <c r="U42" s="47">
        <v>877.123779296875</v>
      </c>
      <c r="W42" s="26">
        <f t="shared" si="23"/>
        <v>-2.3929855725145655E-2</v>
      </c>
      <c r="X42" s="26">
        <f t="shared" si="24"/>
        <v>-1.9244243688484305E-2</v>
      </c>
      <c r="Y42" s="26">
        <f t="shared" si="25"/>
        <v>-0.1041159977238293</v>
      </c>
      <c r="Z42" s="26">
        <f t="shared" si="26"/>
        <v>-9.7595017101163063E-3</v>
      </c>
      <c r="AA42" s="26">
        <f t="shared" si="27"/>
        <v>-1.1803778312322007E-3</v>
      </c>
      <c r="AB42" s="26">
        <f t="shared" si="28"/>
        <v>-1.212276193736518E-2</v>
      </c>
      <c r="AC42" s="26">
        <f t="shared" si="29"/>
        <v>1.5506131383801981E-2</v>
      </c>
      <c r="AD42" s="26">
        <f t="shared" si="30"/>
        <v>-2.8499852936022002E-2</v>
      </c>
      <c r="AE42" s="26">
        <f t="shared" si="31"/>
        <v>-2.7440690068482572E-3</v>
      </c>
      <c r="AF42" s="26">
        <f t="shared" si="32"/>
        <v>-1.5904343638711458E-4</v>
      </c>
      <c r="AG42" s="26">
        <f t="shared" si="33"/>
        <v>7.2941129496798711E-4</v>
      </c>
      <c r="AH42" s="26">
        <f t="shared" si="34"/>
        <v>-5.2090956972595762E-2</v>
      </c>
      <c r="AI42" s="26">
        <f t="shared" si="35"/>
        <v>1.0780384433670952E-2</v>
      </c>
      <c r="AJ42" s="26">
        <f t="shared" si="36"/>
        <v>-2.2338343557458035E-2</v>
      </c>
      <c r="AK42" s="26">
        <f t="shared" si="37"/>
        <v>-1.3600350710330391E-2</v>
      </c>
      <c r="AL42" s="26">
        <f t="shared" si="38"/>
        <v>6.7862210679910575E-3</v>
      </c>
      <c r="AM42" s="26">
        <f t="shared" si="39"/>
        <v>-1.2180014135073412E-2</v>
      </c>
      <c r="AN42" s="26">
        <f t="shared" si="40"/>
        <v>-3.3996647269471103E-2</v>
      </c>
      <c r="AO42" s="26">
        <f t="shared" si="41"/>
        <v>-2.1000215390879703E-2</v>
      </c>
      <c r="AP42" s="26">
        <f t="shared" si="42"/>
        <v>-3.776274083558278E-2</v>
      </c>
      <c r="AR42" s="45">
        <f t="shared" si="2"/>
        <v>-2.3732676331363604E-2</v>
      </c>
      <c r="AS42" s="45">
        <f t="shared" si="3"/>
        <v>-2.0897221181452433E-2</v>
      </c>
      <c r="AT42" s="45">
        <f t="shared" si="4"/>
        <v>-0.10387139080715103</v>
      </c>
      <c r="AU42" s="45">
        <f t="shared" si="5"/>
        <v>-8.7258081051763189E-3</v>
      </c>
      <c r="AV42" s="45">
        <f t="shared" si="6"/>
        <v>-3.3318706904023531E-3</v>
      </c>
      <c r="AW42" s="45">
        <f t="shared" si="7"/>
        <v>-1.2573035501520816E-2</v>
      </c>
      <c r="AX42" s="45">
        <f t="shared" si="8"/>
        <v>1.5318281498823683E-2</v>
      </c>
      <c r="AY42" s="45">
        <f t="shared" si="9"/>
        <v>-2.8173096039789632E-2</v>
      </c>
      <c r="AZ42" s="45">
        <f t="shared" si="10"/>
        <v>-2.9790677086615853E-3</v>
      </c>
      <c r="BA42" s="45">
        <f t="shared" si="11"/>
        <v>-6.2177032653330561E-4</v>
      </c>
      <c r="BB42" s="45">
        <f t="shared" si="12"/>
        <v>4.5407443089209837E-4</v>
      </c>
      <c r="BC42" s="45">
        <f t="shared" si="13"/>
        <v>-5.2207358320949707E-2</v>
      </c>
      <c r="BD42" s="45">
        <f t="shared" si="14"/>
        <v>9.8840847309240448E-3</v>
      </c>
      <c r="BE42" s="45">
        <f t="shared" si="15"/>
        <v>-2.2277120340357483E-2</v>
      </c>
      <c r="BF42" s="45">
        <f t="shared" si="16"/>
        <v>-1.4299573795863283E-2</v>
      </c>
      <c r="BG42" s="45">
        <f t="shared" si="17"/>
        <v>6.076385901474103E-3</v>
      </c>
      <c r="BH42" s="45">
        <f t="shared" si="18"/>
        <v>-1.585782641711464E-2</v>
      </c>
      <c r="BI42" s="45">
        <f t="shared" si="19"/>
        <v>-3.3243320931360475E-2</v>
      </c>
      <c r="BJ42" s="45">
        <f t="shared" si="20"/>
        <v>-2.0170487257375223E-2</v>
      </c>
      <c r="BK42" s="45">
        <f t="shared" si="21"/>
        <v>-3.8837822152602584E-2</v>
      </c>
      <c r="BM42" s="44" t="s">
        <v>16</v>
      </c>
      <c r="BN42" s="26">
        <f t="shared" ref="BN42:CG42" si="66">BN20/266</f>
        <v>-2.0837987144277161E-6</v>
      </c>
      <c r="BO42" s="26">
        <f t="shared" si="66"/>
        <v>8.6622704541685187E-6</v>
      </c>
      <c r="BP42" s="26">
        <f t="shared" si="66"/>
        <v>5.5921577689401939E-5</v>
      </c>
      <c r="BQ42" s="26">
        <f t="shared" si="66"/>
        <v>5.9409644100986241E-6</v>
      </c>
      <c r="BR42" s="26">
        <f t="shared" si="66"/>
        <v>1.2836649696224041E-4</v>
      </c>
      <c r="BS42" s="26">
        <f t="shared" si="66"/>
        <v>-4.2264537670607837E-6</v>
      </c>
      <c r="BT42" s="26">
        <f t="shared" si="66"/>
        <v>2.281025586636842E-5</v>
      </c>
      <c r="BU42" s="26">
        <f t="shared" si="66"/>
        <v>3.104750715812513E-5</v>
      </c>
      <c r="BV42" s="26">
        <f t="shared" si="66"/>
        <v>2.5177478532855228E-6</v>
      </c>
      <c r="BW42" s="26">
        <f t="shared" si="66"/>
        <v>1.6134316632357633E-5</v>
      </c>
      <c r="BX42" s="26">
        <f t="shared" si="66"/>
        <v>-3.5637470070719391E-7</v>
      </c>
      <c r="BY42" s="26">
        <f t="shared" si="66"/>
        <v>5.2571345206743354E-5</v>
      </c>
      <c r="BZ42" s="26">
        <f t="shared" si="66"/>
        <v>1.283928673878685E-5</v>
      </c>
      <c r="CA42" s="26">
        <f t="shared" si="66"/>
        <v>4.3214220154381829E-5</v>
      </c>
      <c r="CB42" s="26">
        <f t="shared" si="66"/>
        <v>-3.0234419639276307E-6</v>
      </c>
      <c r="CC42" s="26">
        <f t="shared" si="66"/>
        <v>-6.0702158443112925E-6</v>
      </c>
      <c r="CD42" s="50">
        <f t="shared" si="66"/>
        <v>3.4699024842633244E-4</v>
      </c>
      <c r="CE42" s="26">
        <f t="shared" si="66"/>
        <v>1.9594658693447885E-5</v>
      </c>
      <c r="CF42" s="26">
        <f t="shared" si="66"/>
        <v>1.3203411100549666E-5</v>
      </c>
      <c r="CG42" s="26">
        <f t="shared" si="66"/>
        <v>1.3871185998318018E-5</v>
      </c>
      <c r="CI42" s="26" cm="1">
        <f t="array" ref="CI42">MMULT($W42:$AP42,BN$55:BN$74)</f>
        <v>-5.8376670006202655E-3</v>
      </c>
      <c r="CJ42" s="26" cm="1">
        <f t="array" ref="CJ42">MMULT($W42:$AP42,BO$55:BO$74)</f>
        <v>-7.0954190451005972E-3</v>
      </c>
      <c r="CK42" s="26" cm="1">
        <f t="array" ref="CK42">MMULT($W42:$AP42,BP$55:BP$74)</f>
        <v>-8.3250703626497023E-3</v>
      </c>
      <c r="CL42" s="26" cm="1">
        <f t="array" ref="CL42">MMULT($W42:$AP42,BQ$55:BQ$74)</f>
        <v>-9.5460128942249922E-3</v>
      </c>
      <c r="CM42" s="26" cm="1">
        <f t="array" ref="CM42">MMULT($W42:$AP42,BR$55:BR$74)</f>
        <v>-1.0766277441807507E-2</v>
      </c>
      <c r="CN42" s="26" cm="1">
        <f t="array" ref="CN42">MMULT($W42:$AP42,BS$55:BS$74)</f>
        <v>-1.8046141234319482E-2</v>
      </c>
    </row>
    <row r="43" spans="1:100" x14ac:dyDescent="0.25">
      <c r="A43" s="46">
        <v>45685</v>
      </c>
      <c r="B43" s="47">
        <v>2284.917236328125</v>
      </c>
      <c r="C43" s="47">
        <v>755.9951171875</v>
      </c>
      <c r="D43" s="47">
        <v>1254.37255859375</v>
      </c>
      <c r="E43" s="47">
        <v>14580.4619140625</v>
      </c>
      <c r="F43" s="47">
        <v>67.580001831054688</v>
      </c>
      <c r="G43" s="47">
        <v>824.06121826171875</v>
      </c>
      <c r="H43" s="47">
        <v>1237.3525390625</v>
      </c>
      <c r="I43" s="47">
        <v>1777.15625</v>
      </c>
      <c r="J43" s="47">
        <v>86.468399047851563</v>
      </c>
      <c r="K43" s="47">
        <v>3382.35498046875</v>
      </c>
      <c r="L43" s="47">
        <v>27.520000457763668</v>
      </c>
      <c r="M43" s="47">
        <v>5592.65576171875</v>
      </c>
      <c r="N43" s="47">
        <v>2847.721435546875</v>
      </c>
      <c r="O43" s="47">
        <v>236.74943542480469</v>
      </c>
      <c r="P43" s="47">
        <v>1229.489624023438</v>
      </c>
      <c r="Q43" s="47">
        <v>737.58953857421875</v>
      </c>
      <c r="R43" s="47">
        <v>87.099998474121094</v>
      </c>
      <c r="S43" s="47">
        <v>6056.8828125</v>
      </c>
      <c r="T43" s="47">
        <v>3905.335205078125</v>
      </c>
      <c r="U43" s="47">
        <v>886.45281982421875</v>
      </c>
      <c r="W43" s="26">
        <f t="shared" si="23"/>
        <v>1.1660826849000853E-2</v>
      </c>
      <c r="X43" s="26">
        <f t="shared" si="24"/>
        <v>4.2649888943716949E-2</v>
      </c>
      <c r="Y43" s="26">
        <f t="shared" si="25"/>
        <v>-5.9112416884595176E-2</v>
      </c>
      <c r="Z43" s="26">
        <f t="shared" si="26"/>
        <v>-5.4808520831997304E-2</v>
      </c>
      <c r="AA43" s="26">
        <f t="shared" si="27"/>
        <v>-1.6250643578685216E-3</v>
      </c>
      <c r="AB43" s="26">
        <f t="shared" si="28"/>
        <v>2.4911071740106226E-2</v>
      </c>
      <c r="AC43" s="26">
        <f t="shared" si="29"/>
        <v>1.5432250267522391E-2</v>
      </c>
      <c r="AD43" s="26">
        <f t="shared" si="30"/>
        <v>4.2536283869543624E-3</v>
      </c>
      <c r="AE43" s="26">
        <f t="shared" si="31"/>
        <v>3.0787340248521968E-3</v>
      </c>
      <c r="AF43" s="26">
        <f t="shared" si="32"/>
        <v>-1.2653091185867398E-2</v>
      </c>
      <c r="AG43" s="26">
        <f t="shared" si="33"/>
        <v>2.9154490579092491E-3</v>
      </c>
      <c r="AH43" s="26">
        <f t="shared" si="34"/>
        <v>-3.5704837343421606E-3</v>
      </c>
      <c r="AI43" s="26">
        <f t="shared" si="35"/>
        <v>1.3773145291294926E-2</v>
      </c>
      <c r="AJ43" s="26">
        <f t="shared" si="36"/>
        <v>-8.3739411061867289E-3</v>
      </c>
      <c r="AK43" s="26">
        <f t="shared" si="37"/>
        <v>4.1079585790653886E-3</v>
      </c>
      <c r="AL43" s="26">
        <f t="shared" si="38"/>
        <v>4.2712413167825536E-3</v>
      </c>
      <c r="AM43" s="26">
        <f t="shared" si="39"/>
        <v>-5.59422176339974E-3</v>
      </c>
      <c r="AN43" s="26">
        <f t="shared" si="40"/>
        <v>-4.9788373942621722E-3</v>
      </c>
      <c r="AO43" s="26">
        <f t="shared" si="41"/>
        <v>-6.1129054285035799E-3</v>
      </c>
      <c r="AP43" s="26">
        <f t="shared" si="42"/>
        <v>1.0635945287929771E-2</v>
      </c>
      <c r="AR43" s="45">
        <f t="shared" si="2"/>
        <v>1.1858006242782904E-2</v>
      </c>
      <c r="AS43" s="45">
        <f t="shared" si="3"/>
        <v>4.0996911450748824E-2</v>
      </c>
      <c r="AT43" s="45">
        <f t="shared" si="4"/>
        <v>-5.8867809967916906E-2</v>
      </c>
      <c r="AU43" s="45">
        <f t="shared" si="5"/>
        <v>-5.3774827227057315E-2</v>
      </c>
      <c r="AV43" s="45">
        <f t="shared" si="6"/>
        <v>-3.7765572170386742E-3</v>
      </c>
      <c r="AW43" s="45">
        <f t="shared" si="7"/>
        <v>2.446079817595059E-2</v>
      </c>
      <c r="AX43" s="45">
        <f t="shared" si="8"/>
        <v>1.5244400382544094E-2</v>
      </c>
      <c r="AY43" s="45">
        <f t="shared" si="9"/>
        <v>4.5803852831867338E-3</v>
      </c>
      <c r="AZ43" s="45">
        <f t="shared" si="10"/>
        <v>2.8437353230388687E-3</v>
      </c>
      <c r="BA43" s="45">
        <f t="shared" si="11"/>
        <v>-1.3115818076013589E-2</v>
      </c>
      <c r="BB43" s="45">
        <f t="shared" si="12"/>
        <v>2.6401121938333604E-3</v>
      </c>
      <c r="BC43" s="45">
        <f t="shared" si="13"/>
        <v>-3.6868850826961086E-3</v>
      </c>
      <c r="BD43" s="45">
        <f t="shared" si="14"/>
        <v>1.2876845588548019E-2</v>
      </c>
      <c r="BE43" s="45">
        <f t="shared" si="15"/>
        <v>-8.3127178890861787E-3</v>
      </c>
      <c r="BF43" s="45">
        <f t="shared" si="16"/>
        <v>3.4087354935324965E-3</v>
      </c>
      <c r="BG43" s="45">
        <f t="shared" si="17"/>
        <v>3.5614061502655986E-3</v>
      </c>
      <c r="BH43" s="45">
        <f t="shared" si="18"/>
        <v>-9.2720340454409671E-3</v>
      </c>
      <c r="BI43" s="45">
        <f t="shared" si="19"/>
        <v>-4.2255110561515439E-3</v>
      </c>
      <c r="BJ43" s="45">
        <f t="shared" si="20"/>
        <v>-5.2831772949991007E-3</v>
      </c>
      <c r="BK43" s="45">
        <f t="shared" si="21"/>
        <v>9.5608639709099663E-3</v>
      </c>
      <c r="BM43" s="44" t="s">
        <v>17</v>
      </c>
      <c r="BN43" s="26">
        <f t="shared" ref="BN43:CG43" si="67">BN21/266</f>
        <v>1.5473455690400001E-4</v>
      </c>
      <c r="BO43" s="26">
        <f t="shared" si="67"/>
        <v>7.677045863859253E-5</v>
      </c>
      <c r="BP43" s="26">
        <f t="shared" si="67"/>
        <v>2.3100963450505975E-4</v>
      </c>
      <c r="BQ43" s="26">
        <f t="shared" si="67"/>
        <v>1.6564108862847775E-4</v>
      </c>
      <c r="BR43" s="26">
        <f t="shared" si="67"/>
        <v>-1.4647996414883068E-5</v>
      </c>
      <c r="BS43" s="26">
        <f t="shared" si="67"/>
        <v>5.6894048163650512E-5</v>
      </c>
      <c r="BT43" s="26">
        <f t="shared" si="67"/>
        <v>5.3443467293072275E-5</v>
      </c>
      <c r="BU43" s="26">
        <f t="shared" si="67"/>
        <v>1.2217037451375855E-4</v>
      </c>
      <c r="BV43" s="26">
        <f t="shared" si="67"/>
        <v>-3.3964346562547013E-6</v>
      </c>
      <c r="BW43" s="26">
        <f t="shared" si="67"/>
        <v>9.8236466722212594E-5</v>
      </c>
      <c r="BX43" s="26">
        <f t="shared" si="67"/>
        <v>-4.3548941776522682E-7</v>
      </c>
      <c r="BY43" s="26">
        <f t="shared" si="67"/>
        <v>1.4319906287202112E-4</v>
      </c>
      <c r="BZ43" s="26">
        <f t="shared" si="67"/>
        <v>1.0404652262873537E-4</v>
      </c>
      <c r="CA43" s="26">
        <f t="shared" si="67"/>
        <v>8.2632973841095442E-5</v>
      </c>
      <c r="CB43" s="26">
        <f t="shared" si="67"/>
        <v>7.9934058337914846E-5</v>
      </c>
      <c r="CC43" s="26">
        <f t="shared" si="67"/>
        <v>8.3686288796912936E-5</v>
      </c>
      <c r="CD43" s="26">
        <f t="shared" si="67"/>
        <v>1.9594658693447885E-5</v>
      </c>
      <c r="CE43" s="50">
        <f t="shared" si="67"/>
        <v>3.4091266375722493E-4</v>
      </c>
      <c r="CF43" s="26">
        <f t="shared" si="67"/>
        <v>7.8127088939573851E-5</v>
      </c>
      <c r="CG43" s="26">
        <f t="shared" si="67"/>
        <v>1.3280103843639661E-4</v>
      </c>
      <c r="CI43" s="26" cm="1">
        <f t="array" ref="CI43">MMULT($W43:$AP43,BN$55:BN$74)</f>
        <v>-4.6178120376405554E-3</v>
      </c>
      <c r="CJ43" s="26" cm="1">
        <f t="array" ref="CJ43">MMULT($W43:$AP43,BO$55:BO$74)</f>
        <v>-5.912335152067575E-3</v>
      </c>
      <c r="CK43" s="26" cm="1">
        <f t="array" ref="CK43">MMULT($W43:$AP43,BP$55:BP$74)</f>
        <v>-7.3680758577434821E-3</v>
      </c>
      <c r="CL43" s="26" cm="1">
        <f t="array" ref="CL43">MMULT($W43:$AP43,BQ$55:BQ$74)</f>
        <v>-8.8153059320827502E-3</v>
      </c>
      <c r="CM43" s="26" cm="1">
        <f t="array" ref="CM43">MMULT($W43:$AP43,BR$55:BR$74)</f>
        <v>-1.0265349102832187E-2</v>
      </c>
      <c r="CN43" s="26" cm="1">
        <f t="array" ref="CN43">MMULT($W43:$AP43,BS$55:BS$74)</f>
        <v>-9.5696714709439621E-4</v>
      </c>
    </row>
    <row r="44" spans="1:100" x14ac:dyDescent="0.25">
      <c r="A44" s="46">
        <v>45686</v>
      </c>
      <c r="B44" s="47">
        <v>2317.451171875</v>
      </c>
      <c r="C44" s="47">
        <v>771.206298828125</v>
      </c>
      <c r="D44" s="47">
        <v>1281.00537109375</v>
      </c>
      <c r="E44" s="47">
        <v>14529.6845703125</v>
      </c>
      <c r="F44" s="47">
        <v>67.860000610351563</v>
      </c>
      <c r="G44" s="47">
        <v>827.46514892578125</v>
      </c>
      <c r="H44" s="47">
        <v>1242.066162109375</v>
      </c>
      <c r="I44" s="47">
        <v>1827.175903320312</v>
      </c>
      <c r="J44" s="47">
        <v>86.584602355957031</v>
      </c>
      <c r="K44" s="47">
        <v>3417.82421875</v>
      </c>
      <c r="L44" s="47">
        <v>27.479999542236332</v>
      </c>
      <c r="M44" s="47">
        <v>5807.21533203125</v>
      </c>
      <c r="N44" s="47">
        <v>2901.04296875</v>
      </c>
      <c r="O44" s="47">
        <v>239.3389587402344</v>
      </c>
      <c r="P44" s="47">
        <v>1230.585205078125</v>
      </c>
      <c r="Q44" s="47">
        <v>743.52044677734375</v>
      </c>
      <c r="R44" s="47">
        <v>88.010002136230469</v>
      </c>
      <c r="S44" s="47">
        <v>6104.791015625</v>
      </c>
      <c r="T44" s="47">
        <v>3962.846923828125</v>
      </c>
      <c r="U44" s="47">
        <v>893.08782958984375</v>
      </c>
      <c r="W44" s="26">
        <f t="shared" si="23"/>
        <v>1.4238561917961291E-2</v>
      </c>
      <c r="X44" s="26">
        <f t="shared" si="24"/>
        <v>2.0120740590514108E-2</v>
      </c>
      <c r="Y44" s="26">
        <f t="shared" si="25"/>
        <v>2.1231979540318923E-2</v>
      </c>
      <c r="Z44" s="26">
        <f t="shared" si="26"/>
        <v>-3.4825607068748959E-3</v>
      </c>
      <c r="AA44" s="26">
        <f t="shared" si="27"/>
        <v>4.143219468931837E-3</v>
      </c>
      <c r="AB44" s="26">
        <f t="shared" si="28"/>
        <v>4.1306769310692458E-3</v>
      </c>
      <c r="AC44" s="26">
        <f t="shared" si="29"/>
        <v>3.8094422551929719E-3</v>
      </c>
      <c r="AD44" s="26">
        <f t="shared" si="30"/>
        <v>2.8145895061456778E-2</v>
      </c>
      <c r="AE44" s="26">
        <f t="shared" si="31"/>
        <v>1.3438818040468392E-3</v>
      </c>
      <c r="AF44" s="26">
        <f t="shared" si="32"/>
        <v>1.0486551082327388E-2</v>
      </c>
      <c r="AG44" s="26">
        <f t="shared" si="33"/>
        <v>-1.4535216156238103E-3</v>
      </c>
      <c r="AH44" s="26">
        <f t="shared" si="34"/>
        <v>3.8364522948317666E-2</v>
      </c>
      <c r="AI44" s="26">
        <f t="shared" si="35"/>
        <v>1.8724279888311886E-2</v>
      </c>
      <c r="AJ44" s="26">
        <f t="shared" si="36"/>
        <v>1.0937822558196506E-2</v>
      </c>
      <c r="AK44" s="26">
        <f t="shared" si="37"/>
        <v>8.9108605170803783E-4</v>
      </c>
      <c r="AL44" s="26">
        <f t="shared" si="38"/>
        <v>8.040933192449572E-3</v>
      </c>
      <c r="AM44" s="26">
        <f t="shared" si="39"/>
        <v>1.0447803421945555E-2</v>
      </c>
      <c r="AN44" s="26">
        <f t="shared" si="40"/>
        <v>7.9097127364142813E-3</v>
      </c>
      <c r="AO44" s="26">
        <f t="shared" si="41"/>
        <v>1.4726448750216692E-2</v>
      </c>
      <c r="AP44" s="26">
        <f t="shared" si="42"/>
        <v>7.4848989334149844E-3</v>
      </c>
      <c r="AR44" s="45">
        <f t="shared" si="2"/>
        <v>1.4435741311743341E-2</v>
      </c>
      <c r="AS44" s="45">
        <f t="shared" si="3"/>
        <v>1.846776309754598E-2</v>
      </c>
      <c r="AT44" s="45">
        <f t="shared" si="4"/>
        <v>2.1476586456997189E-2</v>
      </c>
      <c r="AU44" s="45">
        <f t="shared" si="5"/>
        <v>-2.4488671019349088E-3</v>
      </c>
      <c r="AV44" s="45">
        <f t="shared" si="6"/>
        <v>1.9917266097616844E-3</v>
      </c>
      <c r="AW44" s="45">
        <f t="shared" si="7"/>
        <v>3.6804033669136102E-3</v>
      </c>
      <c r="AX44" s="45">
        <f t="shared" si="8"/>
        <v>3.6215923702146743E-3</v>
      </c>
      <c r="AY44" s="45">
        <f t="shared" si="9"/>
        <v>2.8472651957689148E-2</v>
      </c>
      <c r="AZ44" s="45">
        <f t="shared" si="10"/>
        <v>1.1088831022335111E-3</v>
      </c>
      <c r="BA44" s="45">
        <f t="shared" si="11"/>
        <v>1.0023824192181197E-2</v>
      </c>
      <c r="BB44" s="45">
        <f t="shared" si="12"/>
        <v>-1.728858479699699E-3</v>
      </c>
      <c r="BC44" s="45">
        <f t="shared" si="13"/>
        <v>3.8248121599963721E-2</v>
      </c>
      <c r="BD44" s="45">
        <f t="shared" si="14"/>
        <v>1.782798018556498E-2</v>
      </c>
      <c r="BE44" s="45">
        <f t="shared" si="15"/>
        <v>1.0999045775297056E-2</v>
      </c>
      <c r="BF44" s="45">
        <f t="shared" si="16"/>
        <v>1.9186296617514575E-4</v>
      </c>
      <c r="BG44" s="45">
        <f t="shared" si="17"/>
        <v>7.3310980259326175E-3</v>
      </c>
      <c r="BH44" s="45">
        <f t="shared" si="18"/>
        <v>6.7699911399043272E-3</v>
      </c>
      <c r="BI44" s="45">
        <f t="shared" si="19"/>
        <v>8.6630390745249097E-3</v>
      </c>
      <c r="BJ44" s="45">
        <f t="shared" si="20"/>
        <v>1.5556176883721171E-2</v>
      </c>
      <c r="BK44" s="45">
        <f t="shared" si="21"/>
        <v>6.4098176163951788E-3</v>
      </c>
      <c r="BM44" s="44" t="s">
        <v>18</v>
      </c>
      <c r="BN44" s="26">
        <f t="shared" ref="BN44:CG44" si="68">BN22/266</f>
        <v>3.9182134821544376E-5</v>
      </c>
      <c r="BO44" s="26">
        <f t="shared" si="68"/>
        <v>4.6244771820204916E-5</v>
      </c>
      <c r="BP44" s="26">
        <f t="shared" si="68"/>
        <v>7.1772192664248071E-5</v>
      </c>
      <c r="BQ44" s="26">
        <f t="shared" si="68"/>
        <v>2.0653028602494034E-5</v>
      </c>
      <c r="BR44" s="26">
        <f t="shared" si="68"/>
        <v>-5.9023061399061225E-6</v>
      </c>
      <c r="BS44" s="26">
        <f t="shared" si="68"/>
        <v>2.5233357838061554E-5</v>
      </c>
      <c r="BT44" s="26">
        <f t="shared" si="68"/>
        <v>2.5079095361691679E-5</v>
      </c>
      <c r="BU44" s="26">
        <f t="shared" si="68"/>
        <v>1.397278617830306E-4</v>
      </c>
      <c r="BV44" s="26">
        <f t="shared" si="68"/>
        <v>-3.8537854414983869E-6</v>
      </c>
      <c r="BW44" s="26">
        <f t="shared" si="68"/>
        <v>5.6882009749272653E-5</v>
      </c>
      <c r="BX44" s="26">
        <f t="shared" si="68"/>
        <v>-8.2011771620185207E-7</v>
      </c>
      <c r="BY44" s="26">
        <f t="shared" si="68"/>
        <v>1.4141912594761526E-4</v>
      </c>
      <c r="BZ44" s="26">
        <f t="shared" si="68"/>
        <v>4.9816560458764778E-5</v>
      </c>
      <c r="CA44" s="26">
        <f t="shared" si="68"/>
        <v>5.3815812982505378E-5</v>
      </c>
      <c r="CB44" s="26">
        <f t="shared" si="68"/>
        <v>5.4193949845788382E-5</v>
      </c>
      <c r="CC44" s="26">
        <f t="shared" si="68"/>
        <v>3.1401614175528123E-5</v>
      </c>
      <c r="CD44" s="26">
        <f t="shared" si="68"/>
        <v>1.3203411100549666E-5</v>
      </c>
      <c r="CE44" s="26">
        <f t="shared" si="68"/>
        <v>7.8127088939573851E-5</v>
      </c>
      <c r="CF44" s="50">
        <f t="shared" si="68"/>
        <v>1.5453833468255995E-4</v>
      </c>
      <c r="CG44" s="26">
        <f t="shared" si="68"/>
        <v>6.2205816616618936E-5</v>
      </c>
      <c r="CI44" s="26" cm="1">
        <f t="array" ref="CI44">MMULT($W44:$AP44,BN$55:BN$74)</f>
        <v>3.5019900016187286E-3</v>
      </c>
      <c r="CJ44" s="26" cm="1">
        <f t="array" ref="CJ44">MMULT($W44:$AP44,BO$55:BO$74)</f>
        <v>4.303613667142183E-3</v>
      </c>
      <c r="CK44" s="26" cm="1">
        <f t="array" ref="CK44">MMULT($W44:$AP44,BP$55:BP$74)</f>
        <v>5.1517434080092621E-3</v>
      </c>
      <c r="CL44" s="26" cm="1">
        <f t="array" ref="CL44">MMULT($W44:$AP44,BQ$55:BQ$74)</f>
        <v>5.9923271402019026E-3</v>
      </c>
      <c r="CM44" s="26" cm="1">
        <f t="array" ref="CM44">MMULT($W44:$AP44,BR$55:BR$74)</f>
        <v>6.8333021166307158E-3</v>
      </c>
      <c r="CN44" s="26" cm="1">
        <f t="array" ref="CN44">MMULT($W44:$AP44,BS$55:BS$74)</f>
        <v>1.1012118740514793E-2</v>
      </c>
    </row>
    <row r="45" spans="1:100" x14ac:dyDescent="0.25">
      <c r="A45" s="46">
        <v>45687</v>
      </c>
      <c r="B45" s="47">
        <v>2251.48388671875</v>
      </c>
      <c r="C45" s="47">
        <v>785.31915283203125</v>
      </c>
      <c r="D45" s="47">
        <v>1260.5224609375</v>
      </c>
      <c r="E45" s="47">
        <v>14653.328125</v>
      </c>
      <c r="F45" s="47">
        <v>68.089996337890625</v>
      </c>
      <c r="G45" s="47">
        <v>834.47052001953125</v>
      </c>
      <c r="H45" s="47">
        <v>1245.98583984375</v>
      </c>
      <c r="I45" s="47">
        <v>1806.488159179688</v>
      </c>
      <c r="J45" s="47">
        <v>86.640602111816406</v>
      </c>
      <c r="K45" s="47">
        <v>3389.33984375</v>
      </c>
      <c r="L45" s="47">
        <v>27.469999313354489</v>
      </c>
      <c r="M45" s="47">
        <v>5765.2607421875</v>
      </c>
      <c r="N45" s="47">
        <v>2947.767333984375</v>
      </c>
      <c r="O45" s="47">
        <v>244.4037170410156</v>
      </c>
      <c r="P45" s="47">
        <v>1248.0654296875</v>
      </c>
      <c r="Q45" s="47">
        <v>747.5887451171875</v>
      </c>
      <c r="R45" s="47">
        <v>89.5</v>
      </c>
      <c r="S45" s="47">
        <v>6067.06787109375</v>
      </c>
      <c r="T45" s="47">
        <v>3963.088623046875</v>
      </c>
      <c r="U45" s="47">
        <v>905.01104736328125</v>
      </c>
      <c r="W45" s="26">
        <f t="shared" si="23"/>
        <v>-2.8465447711192676E-2</v>
      </c>
      <c r="X45" s="26">
        <f t="shared" si="24"/>
        <v>1.8299713092788824E-2</v>
      </c>
      <c r="Y45" s="26">
        <f t="shared" si="25"/>
        <v>-1.5989714499605297E-2</v>
      </c>
      <c r="Z45" s="26">
        <f t="shared" si="26"/>
        <v>8.5097205028202977E-3</v>
      </c>
      <c r="AA45" s="26">
        <f t="shared" si="27"/>
        <v>3.3892679851225682E-3</v>
      </c>
      <c r="AB45" s="26">
        <f t="shared" si="28"/>
        <v>8.4660618067653997E-3</v>
      </c>
      <c r="AC45" s="26">
        <f t="shared" si="29"/>
        <v>3.155772094876406E-3</v>
      </c>
      <c r="AD45" s="26">
        <f t="shared" si="30"/>
        <v>-1.132225096830069E-2</v>
      </c>
      <c r="AE45" s="26">
        <f t="shared" si="31"/>
        <v>6.4676344679802313E-4</v>
      </c>
      <c r="AF45" s="26">
        <f t="shared" si="32"/>
        <v>-8.3340666976775019E-3</v>
      </c>
      <c r="AG45" s="26">
        <f t="shared" si="33"/>
        <v>-3.6390935401846882E-4</v>
      </c>
      <c r="AH45" s="26">
        <f t="shared" si="34"/>
        <v>-7.2245624529089243E-3</v>
      </c>
      <c r="AI45" s="26">
        <f t="shared" si="35"/>
        <v>1.6106057627442716E-2</v>
      </c>
      <c r="AJ45" s="26">
        <f t="shared" si="36"/>
        <v>2.1161445372034932E-2</v>
      </c>
      <c r="AK45" s="26">
        <f t="shared" si="37"/>
        <v>1.4204806410186972E-2</v>
      </c>
      <c r="AL45" s="26">
        <f t="shared" si="38"/>
        <v>5.471669753639003E-3</v>
      </c>
      <c r="AM45" s="26">
        <f t="shared" si="39"/>
        <v>1.6929869646670013E-2</v>
      </c>
      <c r="AN45" s="26">
        <f t="shared" si="40"/>
        <v>-6.179268779995732E-3</v>
      </c>
      <c r="AO45" s="26">
        <f t="shared" si="41"/>
        <v>6.0991308368913134E-5</v>
      </c>
      <c r="AP45" s="26">
        <f t="shared" si="42"/>
        <v>1.3350554534947939E-2</v>
      </c>
      <c r="AR45" s="45">
        <f t="shared" si="2"/>
        <v>-2.8268268317410625E-2</v>
      </c>
      <c r="AS45" s="45">
        <f t="shared" si="3"/>
        <v>1.6646735599820696E-2</v>
      </c>
      <c r="AT45" s="45">
        <f t="shared" si="4"/>
        <v>-1.5745107582927031E-2</v>
      </c>
      <c r="AU45" s="45">
        <f t="shared" si="5"/>
        <v>9.5434141077602851E-3</v>
      </c>
      <c r="AV45" s="45">
        <f t="shared" si="6"/>
        <v>1.2377751259524156E-3</v>
      </c>
      <c r="AW45" s="45">
        <f t="shared" si="7"/>
        <v>8.0157882426097633E-3</v>
      </c>
      <c r="AX45" s="45">
        <f t="shared" si="8"/>
        <v>2.9679222098981085E-3</v>
      </c>
      <c r="AY45" s="45">
        <f t="shared" si="9"/>
        <v>-1.099549407206832E-2</v>
      </c>
      <c r="AZ45" s="45">
        <f t="shared" si="10"/>
        <v>4.1176474498469498E-4</v>
      </c>
      <c r="BA45" s="45">
        <f t="shared" si="11"/>
        <v>-8.7967935878236932E-3</v>
      </c>
      <c r="BB45" s="45">
        <f t="shared" si="12"/>
        <v>-6.3924621809435757E-4</v>
      </c>
      <c r="BC45" s="45">
        <f t="shared" si="13"/>
        <v>-7.3409638012628727E-3</v>
      </c>
      <c r="BD45" s="45">
        <f t="shared" si="14"/>
        <v>1.5209757924695809E-2</v>
      </c>
      <c r="BE45" s="45">
        <f t="shared" si="15"/>
        <v>2.1222668589135484E-2</v>
      </c>
      <c r="BF45" s="45">
        <f t="shared" si="16"/>
        <v>1.3505583324654079E-2</v>
      </c>
      <c r="BG45" s="45">
        <f t="shared" si="17"/>
        <v>4.7618345871220484E-3</v>
      </c>
      <c r="BH45" s="45">
        <f t="shared" si="18"/>
        <v>1.3252057364628785E-2</v>
      </c>
      <c r="BI45" s="45">
        <f t="shared" si="19"/>
        <v>-5.4259424418851036E-3</v>
      </c>
      <c r="BJ45" s="45">
        <f t="shared" si="20"/>
        <v>8.9071944187339215E-4</v>
      </c>
      <c r="BK45" s="45">
        <f t="shared" si="21"/>
        <v>1.2275473217928132E-2</v>
      </c>
      <c r="BM45" s="44" t="s">
        <v>19</v>
      </c>
      <c r="BN45" s="26">
        <f t="shared" ref="BN45:CG45" si="69">BN23/266</f>
        <v>1.4760306017356516E-4</v>
      </c>
      <c r="BO45" s="26">
        <f t="shared" si="69"/>
        <v>7.786408428756659E-5</v>
      </c>
      <c r="BP45" s="26">
        <f t="shared" si="69"/>
        <v>2.1726771132590586E-4</v>
      </c>
      <c r="BQ45" s="26">
        <f t="shared" si="69"/>
        <v>1.7279202235413163E-4</v>
      </c>
      <c r="BR45" s="26">
        <f t="shared" si="69"/>
        <v>1.1175550832646025E-5</v>
      </c>
      <c r="BS45" s="26">
        <f t="shared" si="69"/>
        <v>5.1463101218685965E-5</v>
      </c>
      <c r="BT45" s="26">
        <f t="shared" si="69"/>
        <v>5.0559976226165208E-5</v>
      </c>
      <c r="BU45" s="26">
        <f t="shared" si="69"/>
        <v>6.2393520827037081E-5</v>
      </c>
      <c r="BV45" s="26">
        <f t="shared" si="69"/>
        <v>-1.0901132296845144E-6</v>
      </c>
      <c r="BW45" s="26">
        <f t="shared" si="69"/>
        <v>9.4571608204710932E-5</v>
      </c>
      <c r="BX45" s="26">
        <f t="shared" si="69"/>
        <v>2.5215447362356937E-6</v>
      </c>
      <c r="BY45" s="26">
        <f t="shared" si="69"/>
        <v>1.0820133885190898E-4</v>
      </c>
      <c r="BZ45" s="26">
        <f t="shared" si="69"/>
        <v>1.4295788250961943E-4</v>
      </c>
      <c r="CA45" s="26">
        <f t="shared" si="69"/>
        <v>8.6012314681332291E-5</v>
      </c>
      <c r="CB45" s="26">
        <f t="shared" si="69"/>
        <v>7.2630033329126176E-5</v>
      </c>
      <c r="CC45" s="26">
        <f t="shared" si="69"/>
        <v>6.2023885809356583E-5</v>
      </c>
      <c r="CD45" s="26">
        <f t="shared" si="69"/>
        <v>1.3871185998318018E-5</v>
      </c>
      <c r="CE45" s="26">
        <f t="shared" si="69"/>
        <v>1.3280103843639661E-4</v>
      </c>
      <c r="CF45" s="26">
        <f t="shared" si="69"/>
        <v>6.2205816616618936E-5</v>
      </c>
      <c r="CG45" s="50">
        <f t="shared" si="69"/>
        <v>4.7933438275341982E-4</v>
      </c>
      <c r="CI45" s="26" cm="1">
        <f t="array" ref="CI45">MMULT($W45:$AP45,BN$55:BN$74)</f>
        <v>2.2193956693102629E-3</v>
      </c>
      <c r="CJ45" s="26" cm="1">
        <f t="array" ref="CJ45">MMULT($W45:$AP45,BO$55:BO$74)</f>
        <v>2.7062782525587637E-3</v>
      </c>
      <c r="CK45" s="26" cm="1">
        <f t="array" ref="CK45">MMULT($W45:$AP45,BP$55:BP$74)</f>
        <v>3.1447229160436359E-3</v>
      </c>
      <c r="CL45" s="26" cm="1">
        <f t="array" ref="CL45">MMULT($W45:$AP45,BQ$55:BQ$74)</f>
        <v>3.5773971522881686E-3</v>
      </c>
      <c r="CM45" s="26" cm="1">
        <f t="array" ref="CM45">MMULT($W45:$AP45,BR$55:BR$74)</f>
        <v>4.010352006623169E-3</v>
      </c>
      <c r="CN45" s="26" cm="1">
        <f t="array" ref="CN45">MMULT($W45:$AP45,BS$55:BS$74)</f>
        <v>2.5936736559381357E-3</v>
      </c>
    </row>
    <row r="46" spans="1:100" x14ac:dyDescent="0.25">
      <c r="A46" s="46">
        <v>45688</v>
      </c>
      <c r="B46" s="47">
        <v>2286.66650390625</v>
      </c>
      <c r="C46" s="47">
        <v>783.67437744140625</v>
      </c>
      <c r="D46" s="47">
        <v>1299.107788085938</v>
      </c>
      <c r="E46" s="47">
        <v>14979.2841796875</v>
      </c>
      <c r="F46" s="47">
        <v>69.080001831054688</v>
      </c>
      <c r="G46" s="47">
        <v>838.047119140625</v>
      </c>
      <c r="H46" s="47">
        <v>1243.207397460938</v>
      </c>
      <c r="I46" s="47">
        <v>1825.767700195312</v>
      </c>
      <c r="J46" s="47">
        <v>86.647003173828125</v>
      </c>
      <c r="K46" s="47">
        <v>3534.4365234375</v>
      </c>
      <c r="L46" s="47">
        <v>27.530000686645511</v>
      </c>
      <c r="M46" s="47">
        <v>5838.2119140625</v>
      </c>
      <c r="N46" s="47">
        <v>2966.02099609375</v>
      </c>
      <c r="O46" s="47">
        <v>250.0111389160156</v>
      </c>
      <c r="P46" s="47">
        <v>1260.0673828125</v>
      </c>
      <c r="Q46" s="47">
        <v>757.68603515625</v>
      </c>
      <c r="R46" s="47">
        <v>90.669998168945313</v>
      </c>
      <c r="S46" s="47">
        <v>6265.12744140625</v>
      </c>
      <c r="T46" s="47">
        <v>3975.0263671875</v>
      </c>
      <c r="U46" s="47">
        <v>943.47430419921875</v>
      </c>
      <c r="W46" s="26">
        <f t="shared" si="23"/>
        <v>1.5626413049206481E-2</v>
      </c>
      <c r="X46" s="26">
        <f t="shared" si="24"/>
        <v>-2.0944037652635659E-3</v>
      </c>
      <c r="Y46" s="26">
        <f t="shared" si="25"/>
        <v>3.0610582789409823E-2</v>
      </c>
      <c r="Z46" s="26">
        <f t="shared" si="26"/>
        <v>2.2244506634051777E-2</v>
      </c>
      <c r="AA46" s="26">
        <f t="shared" si="27"/>
        <v>1.4539661424730399E-2</v>
      </c>
      <c r="AB46" s="26">
        <f t="shared" si="28"/>
        <v>4.2860700711273032E-3</v>
      </c>
      <c r="AC46" s="26">
        <f t="shared" si="29"/>
        <v>-2.2299148946672374E-3</v>
      </c>
      <c r="AD46" s="26">
        <f t="shared" si="30"/>
        <v>1.0672387149428524E-2</v>
      </c>
      <c r="AE46" s="26">
        <f t="shared" si="31"/>
        <v>7.3880627046632056E-5</v>
      </c>
      <c r="AF46" s="26">
        <f t="shared" si="32"/>
        <v>4.2809717047129617E-2</v>
      </c>
      <c r="AG46" s="26">
        <f t="shared" si="33"/>
        <v>2.184250993477571E-3</v>
      </c>
      <c r="AH46" s="26">
        <f t="shared" si="34"/>
        <v>1.2653577199237011E-2</v>
      </c>
      <c r="AI46" s="26">
        <f t="shared" si="35"/>
        <v>6.1923686781284329E-3</v>
      </c>
      <c r="AJ46" s="26">
        <f t="shared" si="36"/>
        <v>2.2943275752467251E-2</v>
      </c>
      <c r="AK46" s="26">
        <f t="shared" si="37"/>
        <v>9.6164454519064267E-3</v>
      </c>
      <c r="AL46" s="26">
        <f t="shared" si="38"/>
        <v>1.35064767962494E-2</v>
      </c>
      <c r="AM46" s="26">
        <f t="shared" si="39"/>
        <v>1.307260523961243E-2</v>
      </c>
      <c r="AN46" s="26">
        <f t="shared" si="40"/>
        <v>3.2645023019463024E-2</v>
      </c>
      <c r="AO46" s="26">
        <f t="shared" si="41"/>
        <v>3.0122324469865386E-3</v>
      </c>
      <c r="AP46" s="26">
        <f t="shared" si="42"/>
        <v>4.2500317480100254E-2</v>
      </c>
      <c r="AR46" s="45">
        <f t="shared" si="2"/>
        <v>1.5823592442988532E-2</v>
      </c>
      <c r="AS46" s="45">
        <f t="shared" si="3"/>
        <v>-3.7473812582316931E-3</v>
      </c>
      <c r="AT46" s="45">
        <f t="shared" si="4"/>
        <v>3.0855189706088089E-2</v>
      </c>
      <c r="AU46" s="45">
        <f t="shared" si="5"/>
        <v>2.3278200238991763E-2</v>
      </c>
      <c r="AV46" s="45">
        <f t="shared" si="6"/>
        <v>1.2388168565560246E-2</v>
      </c>
      <c r="AW46" s="45">
        <f t="shared" si="7"/>
        <v>3.8357965069716676E-3</v>
      </c>
      <c r="AX46" s="45">
        <f t="shared" si="8"/>
        <v>-2.417764779645535E-3</v>
      </c>
      <c r="AY46" s="45">
        <f t="shared" si="9"/>
        <v>1.0999144045660894E-2</v>
      </c>
      <c r="AZ46" s="45">
        <f t="shared" si="10"/>
        <v>-1.6111807476669609E-4</v>
      </c>
      <c r="BA46" s="45">
        <f t="shared" si="11"/>
        <v>4.2346990156983427E-2</v>
      </c>
      <c r="BB46" s="45">
        <f t="shared" si="12"/>
        <v>1.9089141294016823E-3</v>
      </c>
      <c r="BC46" s="45">
        <f t="shared" si="13"/>
        <v>1.2537175850883063E-2</v>
      </c>
      <c r="BD46" s="45">
        <f t="shared" si="14"/>
        <v>5.2960689753815265E-3</v>
      </c>
      <c r="BE46" s="45">
        <f t="shared" si="15"/>
        <v>2.3004498969567803E-2</v>
      </c>
      <c r="BF46" s="45">
        <f t="shared" si="16"/>
        <v>8.9172223663735346E-3</v>
      </c>
      <c r="BG46" s="45">
        <f t="shared" si="17"/>
        <v>1.2796641629732444E-2</v>
      </c>
      <c r="BH46" s="45">
        <f t="shared" si="18"/>
        <v>9.3947929575712019E-3</v>
      </c>
      <c r="BI46" s="45">
        <f t="shared" si="19"/>
        <v>3.3398349357573652E-2</v>
      </c>
      <c r="BJ46" s="45">
        <f t="shared" si="20"/>
        <v>3.8419605804910174E-3</v>
      </c>
      <c r="BK46" s="45">
        <f t="shared" si="21"/>
        <v>4.1425236163080449E-2</v>
      </c>
      <c r="CI46" s="26" cm="1">
        <f t="array" ref="CI46">MMULT($W46:$AP46,BN$55:BN$74)</f>
        <v>1.0478416214987416E-2</v>
      </c>
      <c r="CJ46" s="26" cm="1">
        <f t="array" ref="CJ46">MMULT($W46:$AP46,BO$55:BO$74)</f>
        <v>1.2044234929193964E-2</v>
      </c>
      <c r="CK46" s="26" cm="1">
        <f t="array" ref="CK46">MMULT($W46:$AP46,BP$55:BP$74)</f>
        <v>1.3477012822581153E-2</v>
      </c>
      <c r="CL46" s="26" cm="1">
        <f t="array" ref="CL46">MMULT($W46:$AP46,BQ$55:BQ$74)</f>
        <v>1.4936831497615778E-2</v>
      </c>
      <c r="CM46" s="26" cm="1">
        <f t="array" ref="CM46">MMULT($W46:$AP46,BR$55:BR$74)</f>
        <v>1.6394527310564334E-2</v>
      </c>
      <c r="CN46" s="26" cm="1">
        <f t="array" ref="CN46">MMULT($W46:$AP46,BS$55:BS$74)</f>
        <v>1.4743273659491407E-2</v>
      </c>
    </row>
    <row r="47" spans="1:100" x14ac:dyDescent="0.25">
      <c r="A47" s="46">
        <v>45689</v>
      </c>
      <c r="B47" s="47">
        <v>2268.875244140625</v>
      </c>
      <c r="C47" s="47">
        <v>795.10382080078125</v>
      </c>
      <c r="D47" s="47">
        <v>1296.33056640625</v>
      </c>
      <c r="E47" s="47">
        <v>14707.8046875</v>
      </c>
      <c r="F47" s="47">
        <v>68.949996948242188</v>
      </c>
      <c r="G47" s="47">
        <v>834.19915771484375</v>
      </c>
      <c r="H47" s="47">
        <v>1245.936279296875</v>
      </c>
      <c r="I47" s="47">
        <v>1798.135375976562</v>
      </c>
      <c r="J47" s="47">
        <v>86.647003173828125</v>
      </c>
      <c r="K47" s="47">
        <v>3415.64453125</v>
      </c>
      <c r="L47" s="47">
        <v>27.489999771118161</v>
      </c>
      <c r="M47" s="47">
        <v>5830.462890625</v>
      </c>
      <c r="N47" s="47">
        <v>3052.228271484375</v>
      </c>
      <c r="O47" s="47">
        <v>245.19389343261719</v>
      </c>
      <c r="P47" s="47">
        <v>1259.5693359375</v>
      </c>
      <c r="Q47" s="47">
        <v>750.92181396484375</v>
      </c>
      <c r="R47" s="47">
        <v>90.110000610351563</v>
      </c>
      <c r="S47" s="47">
        <v>6309.87109375</v>
      </c>
      <c r="T47" s="47">
        <v>3937.08740234375</v>
      </c>
      <c r="U47" s="47">
        <v>987.574951171875</v>
      </c>
      <c r="W47" s="26">
        <f t="shared" si="23"/>
        <v>-7.7804348536319907E-3</v>
      </c>
      <c r="X47" s="26">
        <f t="shared" si="24"/>
        <v>1.4584429054182719E-2</v>
      </c>
      <c r="Y47" s="26">
        <f t="shared" si="25"/>
        <v>-2.1377915713828646E-3</v>
      </c>
      <c r="Z47" s="26">
        <f t="shared" si="26"/>
        <v>-1.8123662581663074E-2</v>
      </c>
      <c r="AA47" s="26">
        <f t="shared" si="27"/>
        <v>-1.8819467192610398E-3</v>
      </c>
      <c r="AB47" s="26">
        <f t="shared" si="28"/>
        <v>-4.5915812343906631E-3</v>
      </c>
      <c r="AC47" s="26">
        <f t="shared" si="29"/>
        <v>2.1950334606360704E-3</v>
      </c>
      <c r="AD47" s="26">
        <f t="shared" si="30"/>
        <v>-1.5134633072867935E-2</v>
      </c>
      <c r="AE47" s="26">
        <f t="shared" si="31"/>
        <v>0</v>
      </c>
      <c r="AF47" s="26">
        <f t="shared" si="32"/>
        <v>-3.3609881348771839E-2</v>
      </c>
      <c r="AG47" s="26">
        <f t="shared" si="33"/>
        <v>-1.4529936262135598E-3</v>
      </c>
      <c r="AH47" s="26">
        <f t="shared" si="34"/>
        <v>-1.3272939645844182E-3</v>
      </c>
      <c r="AI47" s="26">
        <f t="shared" si="35"/>
        <v>2.9064957902914374E-2</v>
      </c>
      <c r="AJ47" s="26">
        <f t="shared" si="36"/>
        <v>-1.9268123429558998E-2</v>
      </c>
      <c r="AK47" s="26">
        <f t="shared" si="37"/>
        <v>-3.9525416005003453E-4</v>
      </c>
      <c r="AL47" s="26">
        <f t="shared" si="38"/>
        <v>-8.9274724325773443E-3</v>
      </c>
      <c r="AM47" s="26">
        <f t="shared" si="39"/>
        <v>-6.1762167189008555E-3</v>
      </c>
      <c r="AN47" s="26">
        <f t="shared" si="40"/>
        <v>7.1416986744817093E-3</v>
      </c>
      <c r="AO47" s="26">
        <f t="shared" si="41"/>
        <v>-9.5443303614092569E-3</v>
      </c>
      <c r="AP47" s="26">
        <f t="shared" si="42"/>
        <v>4.6742817240886088E-2</v>
      </c>
      <c r="AR47" s="45">
        <f t="shared" si="2"/>
        <v>-7.5832554598499399E-3</v>
      </c>
      <c r="AS47" s="45">
        <f t="shared" si="3"/>
        <v>1.2931451561214592E-2</v>
      </c>
      <c r="AT47" s="45">
        <f t="shared" si="4"/>
        <v>-1.8931846547045983E-3</v>
      </c>
      <c r="AU47" s="45">
        <f t="shared" si="5"/>
        <v>-1.7089968976723088E-2</v>
      </c>
      <c r="AV47" s="45">
        <f t="shared" si="6"/>
        <v>-4.0334395784311925E-3</v>
      </c>
      <c r="AW47" s="45">
        <f t="shared" si="7"/>
        <v>-5.0418547985462987E-3</v>
      </c>
      <c r="AX47" s="45">
        <f t="shared" si="8"/>
        <v>2.0071835756577728E-3</v>
      </c>
      <c r="AY47" s="45">
        <f t="shared" si="9"/>
        <v>-1.4807876176635565E-2</v>
      </c>
      <c r="AZ47" s="45">
        <f t="shared" si="10"/>
        <v>-2.3499870181332814E-4</v>
      </c>
      <c r="BA47" s="45">
        <f t="shared" si="11"/>
        <v>-3.4072608238918028E-2</v>
      </c>
      <c r="BB47" s="45">
        <f t="shared" si="12"/>
        <v>-1.7283304902894485E-3</v>
      </c>
      <c r="BC47" s="45">
        <f t="shared" si="13"/>
        <v>-1.4436953129383662E-3</v>
      </c>
      <c r="BD47" s="45">
        <f t="shared" si="14"/>
        <v>2.8168658200167469E-2</v>
      </c>
      <c r="BE47" s="45">
        <f t="shared" si="15"/>
        <v>-1.9206900212458446E-2</v>
      </c>
      <c r="BF47" s="45">
        <f t="shared" si="16"/>
        <v>-1.0944772455829266E-3</v>
      </c>
      <c r="BG47" s="45">
        <f t="shared" si="17"/>
        <v>-9.6373075990942997E-3</v>
      </c>
      <c r="BH47" s="45">
        <f t="shared" si="18"/>
        <v>-9.8540290009420835E-3</v>
      </c>
      <c r="BI47" s="45">
        <f t="shared" si="19"/>
        <v>7.8950250125923369E-3</v>
      </c>
      <c r="BJ47" s="45">
        <f t="shared" si="20"/>
        <v>-8.7146022279047785E-3</v>
      </c>
      <c r="BK47" s="45">
        <f t="shared" si="21"/>
        <v>4.5667735923866283E-2</v>
      </c>
      <c r="CI47" s="26" cm="1">
        <f t="array" ref="CI47">MMULT($W47:$AP47,BN$55:BN$74)</f>
        <v>-1.1856222104946221E-3</v>
      </c>
      <c r="CJ47" s="26" cm="1">
        <f t="array" ref="CJ47">MMULT($W47:$AP47,BO$55:BO$74)</f>
        <v>-9.5998312587925448E-4</v>
      </c>
      <c r="CK47" s="26" cm="1">
        <f t="array" ref="CK47">MMULT($W47:$AP47,BP$55:BP$74)</f>
        <v>-1.0189808963647037E-3</v>
      </c>
      <c r="CL47" s="26" cm="1">
        <f t="array" ref="CL47">MMULT($W47:$AP47,BQ$55:BQ$74)</f>
        <v>-1.0577436050838139E-3</v>
      </c>
      <c r="CM47" s="26" cm="1">
        <f t="array" ref="CM47">MMULT($W47:$AP47,BR$55:BR$74)</f>
        <v>-1.1018837457417421E-3</v>
      </c>
      <c r="CN47" s="26" cm="1">
        <f t="array" ref="CN47">MMULT($W47:$AP47,BS$55:BS$74)</f>
        <v>-1.5311339871081453E-3</v>
      </c>
    </row>
    <row r="48" spans="1:100" x14ac:dyDescent="0.25">
      <c r="A48" s="46">
        <v>45691</v>
      </c>
      <c r="B48" s="47">
        <v>2260.729248046875</v>
      </c>
      <c r="C48" s="47">
        <v>837.41278076171875</v>
      </c>
      <c r="D48" s="47">
        <v>1236.964599609375</v>
      </c>
      <c r="E48" s="47">
        <v>14479.7060546875</v>
      </c>
      <c r="F48" s="47">
        <v>69.639999389648438</v>
      </c>
      <c r="G48" s="47">
        <v>827.81048583984375</v>
      </c>
      <c r="H48" s="47">
        <v>1243.40576171875</v>
      </c>
      <c r="I48" s="47">
        <v>1809.741943359375</v>
      </c>
      <c r="J48" s="47">
        <v>86.554000854492188</v>
      </c>
      <c r="K48" s="47">
        <v>3258.80712890625</v>
      </c>
      <c r="L48" s="47">
        <v>27.559999465942379</v>
      </c>
      <c r="M48" s="47">
        <v>5716.29736328125</v>
      </c>
      <c r="N48" s="47">
        <v>3148.0087890625</v>
      </c>
      <c r="O48" s="47">
        <v>237.0541076660156</v>
      </c>
      <c r="P48" s="47">
        <v>1240.94384765625</v>
      </c>
      <c r="Q48" s="47">
        <v>745.97125244140625</v>
      </c>
      <c r="R48" s="47">
        <v>90.529998779296875</v>
      </c>
      <c r="S48" s="47">
        <v>6324.70361328125</v>
      </c>
      <c r="T48" s="47">
        <v>3932.737548828125</v>
      </c>
      <c r="U48" s="47">
        <v>959.9871826171875</v>
      </c>
      <c r="W48" s="26">
        <f t="shared" si="23"/>
        <v>-3.590323493892867E-3</v>
      </c>
      <c r="X48" s="26">
        <f t="shared" si="24"/>
        <v>5.3211868505834162E-2</v>
      </c>
      <c r="Y48" s="26">
        <f t="shared" si="25"/>
        <v>-4.5795392267461682E-2</v>
      </c>
      <c r="Z48" s="26">
        <f t="shared" si="26"/>
        <v>-1.5508679756018143E-2</v>
      </c>
      <c r="AA48" s="26">
        <f t="shared" si="27"/>
        <v>1.0007287482901635E-2</v>
      </c>
      <c r="AB48" s="26">
        <f t="shared" si="28"/>
        <v>-7.6584492035460128E-3</v>
      </c>
      <c r="AC48" s="26">
        <f t="shared" si="29"/>
        <v>-2.0310168506796019E-3</v>
      </c>
      <c r="AD48" s="26">
        <f t="shared" si="30"/>
        <v>6.4547795109750634E-3</v>
      </c>
      <c r="AE48" s="26">
        <f t="shared" si="31"/>
        <v>-1.0733472125903716E-3</v>
      </c>
      <c r="AF48" s="26">
        <f t="shared" si="32"/>
        <v>-4.5917366666476063E-2</v>
      </c>
      <c r="AG48" s="26">
        <f t="shared" si="33"/>
        <v>2.5463694218638218E-3</v>
      </c>
      <c r="AH48" s="26">
        <f t="shared" si="34"/>
        <v>-1.9580868532294519E-2</v>
      </c>
      <c r="AI48" s="26">
        <f t="shared" si="35"/>
        <v>3.1380522378670103E-2</v>
      </c>
      <c r="AJ48" s="26">
        <f t="shared" si="36"/>
        <v>-3.3197342938063507E-2</v>
      </c>
      <c r="AK48" s="26">
        <f t="shared" si="37"/>
        <v>-1.4787187771117826E-2</v>
      </c>
      <c r="AL48" s="26">
        <f t="shared" si="38"/>
        <v>-6.5926457739970152E-3</v>
      </c>
      <c r="AM48" s="26">
        <f t="shared" si="39"/>
        <v>4.6609495738596674E-3</v>
      </c>
      <c r="AN48" s="26">
        <f t="shared" si="40"/>
        <v>2.35068503157565E-3</v>
      </c>
      <c r="AO48" s="26">
        <f t="shared" si="41"/>
        <v>-1.1048404749753663E-3</v>
      </c>
      <c r="AP48" s="26">
        <f t="shared" si="42"/>
        <v>-2.7934860561166862E-2</v>
      </c>
      <c r="AR48" s="45">
        <f t="shared" si="2"/>
        <v>-3.3931441001108162E-3</v>
      </c>
      <c r="AS48" s="45">
        <f t="shared" si="3"/>
        <v>5.1558891012866037E-2</v>
      </c>
      <c r="AT48" s="45">
        <f t="shared" si="4"/>
        <v>-4.5550785350783413E-2</v>
      </c>
      <c r="AU48" s="45">
        <f t="shared" si="5"/>
        <v>-1.4474986151078156E-2</v>
      </c>
      <c r="AV48" s="45">
        <f t="shared" si="6"/>
        <v>7.8557946237314824E-3</v>
      </c>
      <c r="AW48" s="45">
        <f t="shared" si="7"/>
        <v>-8.1087227677016493E-3</v>
      </c>
      <c r="AX48" s="45">
        <f t="shared" si="8"/>
        <v>-2.2188667356578995E-3</v>
      </c>
      <c r="AY48" s="45">
        <f t="shared" si="9"/>
        <v>6.7815364072074348E-3</v>
      </c>
      <c r="AZ48" s="45">
        <f t="shared" si="10"/>
        <v>-1.3083459144036997E-3</v>
      </c>
      <c r="BA48" s="45">
        <f t="shared" si="11"/>
        <v>-4.6380093556622252E-2</v>
      </c>
      <c r="BB48" s="45">
        <f t="shared" si="12"/>
        <v>2.2710325577879331E-3</v>
      </c>
      <c r="BC48" s="45">
        <f t="shared" si="13"/>
        <v>-1.9697269880648467E-2</v>
      </c>
      <c r="BD48" s="45">
        <f t="shared" si="14"/>
        <v>3.0484222675923198E-2</v>
      </c>
      <c r="BE48" s="45">
        <f t="shared" si="15"/>
        <v>-3.3136119720962955E-2</v>
      </c>
      <c r="BF48" s="45">
        <f t="shared" si="16"/>
        <v>-1.5486410856650718E-2</v>
      </c>
      <c r="BG48" s="45">
        <f t="shared" si="17"/>
        <v>-7.3024809405139697E-3</v>
      </c>
      <c r="BH48" s="45">
        <f t="shared" si="18"/>
        <v>9.8313729181843989E-4</v>
      </c>
      <c r="BI48" s="45">
        <f t="shared" si="19"/>
        <v>3.1040113696862784E-3</v>
      </c>
      <c r="BJ48" s="45">
        <f t="shared" si="20"/>
        <v>-2.7511234147088726E-4</v>
      </c>
      <c r="BK48" s="45">
        <f t="shared" si="21"/>
        <v>-2.9009941878186667E-2</v>
      </c>
      <c r="BM48" s="44" t="s">
        <v>54</v>
      </c>
      <c r="BN48" s="26">
        <v>3.8520482437845156E-4</v>
      </c>
      <c r="BO48" s="26">
        <v>2.7210466286477051E-4</v>
      </c>
      <c r="BP48" s="26">
        <v>5.7582480495395718E-4</v>
      </c>
      <c r="BQ48" s="26">
        <v>5.7903558628401514E-4</v>
      </c>
      <c r="BR48" s="26">
        <v>1.1881645915072468E-4</v>
      </c>
      <c r="BS48" s="26">
        <v>9.5654653378383057E-5</v>
      </c>
      <c r="BT48" s="26">
        <v>1.0304300139078572E-4</v>
      </c>
      <c r="BU48" s="26">
        <v>2.3874605463189191E-4</v>
      </c>
      <c r="BV48" s="26">
        <v>9.2579898738841119E-6</v>
      </c>
      <c r="BW48" s="26">
        <v>1.8067860101045682E-4</v>
      </c>
      <c r="BX48" s="26">
        <v>2.9060135817051886E-6</v>
      </c>
      <c r="BY48" s="26">
        <v>3.0523458792809568E-4</v>
      </c>
      <c r="BZ48" s="26">
        <v>2.7716498101408024E-4</v>
      </c>
      <c r="CA48" s="26">
        <v>2.0668782508209544E-4</v>
      </c>
      <c r="CB48" s="26">
        <v>1.4868851999962337E-4</v>
      </c>
      <c r="CC48" s="26">
        <v>1.2922281605018046E-4</v>
      </c>
      <c r="CD48" s="26">
        <v>3.4699024842633249E-4</v>
      </c>
      <c r="CE48" s="26">
        <v>3.4091266375722498E-4</v>
      </c>
      <c r="CF48" s="26">
        <v>1.5453833468256017E-4</v>
      </c>
      <c r="CG48" s="26">
        <v>4.793343827534195E-4</v>
      </c>
      <c r="CI48" s="26" cm="1">
        <f t="array" ref="CI48">MMULT($W48:$AP48,BN$55:BN$74)</f>
        <v>-1.0329174334298779E-4</v>
      </c>
      <c r="CJ48" s="26" cm="1">
        <f t="array" ref="CJ48">MMULT($W48:$AP48,BO$55:BO$74)</f>
        <v>-7.9533582260484089E-4</v>
      </c>
      <c r="CK48" s="26" cm="1">
        <f t="array" ref="CK48">MMULT($W48:$AP48,BP$55:BP$74)</f>
        <v>-1.3791296349533189E-3</v>
      </c>
      <c r="CL48" s="26" cm="1">
        <f t="array" ref="CL48">MMULT($W48:$AP48,BQ$55:BQ$74)</f>
        <v>-1.9770285897378424E-3</v>
      </c>
      <c r="CM48" s="26" cm="1">
        <f t="array" ref="CM48">MMULT($W48:$AP48,BR$55:BR$74)</f>
        <v>-2.5728332671110196E-3</v>
      </c>
      <c r="CN48" s="26" cm="1">
        <f t="array" ref="CN48">MMULT($W48:$AP48,BS$55:BS$74)</f>
        <v>-5.7079929798299883E-3</v>
      </c>
    </row>
    <row r="49" spans="1:92" x14ac:dyDescent="0.25">
      <c r="A49" s="46">
        <v>45692</v>
      </c>
      <c r="B49" s="47">
        <v>2300.359619140625</v>
      </c>
      <c r="C49" s="47">
        <v>842.3372802734375</v>
      </c>
      <c r="D49" s="47">
        <v>1280.063110351562</v>
      </c>
      <c r="E49" s="47">
        <v>14927.0078125</v>
      </c>
      <c r="F49" s="47">
        <v>70.080001831054688</v>
      </c>
      <c r="G49" s="47">
        <v>848.9744873046875</v>
      </c>
      <c r="H49" s="47">
        <v>1258.489379882812</v>
      </c>
      <c r="I49" s="47">
        <v>1844.221557617188</v>
      </c>
      <c r="J49" s="47">
        <v>86.943397521972656</v>
      </c>
      <c r="K49" s="47">
        <v>3407.37158203125</v>
      </c>
      <c r="L49" s="47">
        <v>27.510000228881839</v>
      </c>
      <c r="M49" s="47">
        <v>5826.46484375</v>
      </c>
      <c r="N49" s="47">
        <v>3163.63330078125</v>
      </c>
      <c r="O49" s="47">
        <v>241.90943908691409</v>
      </c>
      <c r="P49" s="47">
        <v>1280.08740234375</v>
      </c>
      <c r="Q49" s="47">
        <v>763.86199951171875</v>
      </c>
      <c r="R49" s="47">
        <v>91.089996337890625</v>
      </c>
      <c r="S49" s="47">
        <v>6299.8349609375</v>
      </c>
      <c r="T49" s="47">
        <v>3969.854736328125</v>
      </c>
      <c r="U49" s="47">
        <v>999.24871826171875</v>
      </c>
      <c r="W49" s="26">
        <f t="shared" si="23"/>
        <v>1.7529905948705755E-2</v>
      </c>
      <c r="X49" s="26">
        <f t="shared" si="24"/>
        <v>5.8806118378553736E-3</v>
      </c>
      <c r="Y49" s="26">
        <f t="shared" si="25"/>
        <v>3.4842153733257414E-2</v>
      </c>
      <c r="Z49" s="26">
        <f t="shared" si="26"/>
        <v>3.0891632476730803E-2</v>
      </c>
      <c r="AA49" s="26">
        <f t="shared" si="27"/>
        <v>6.3182430393825314E-3</v>
      </c>
      <c r="AB49" s="26">
        <f t="shared" si="28"/>
        <v>2.5566239890489069E-2</v>
      </c>
      <c r="AC49" s="26">
        <f t="shared" si="29"/>
        <v>1.2130889713115113E-2</v>
      </c>
      <c r="AD49" s="26">
        <f t="shared" si="30"/>
        <v>1.9052226967679921E-2</v>
      </c>
      <c r="AE49" s="26">
        <f t="shared" si="31"/>
        <v>4.4988869796451347E-3</v>
      </c>
      <c r="AF49" s="26">
        <f t="shared" si="32"/>
        <v>4.5588599523796465E-2</v>
      </c>
      <c r="AG49" s="26">
        <f t="shared" si="33"/>
        <v>-1.8141958646380586E-3</v>
      </c>
      <c r="AH49" s="26">
        <f t="shared" si="34"/>
        <v>1.9272524410016353E-2</v>
      </c>
      <c r="AI49" s="26">
        <f t="shared" si="35"/>
        <v>4.963299903429778E-3</v>
      </c>
      <c r="AJ49" s="26">
        <f t="shared" si="36"/>
        <v>2.0481954388823109E-2</v>
      </c>
      <c r="AK49" s="26">
        <f t="shared" si="37"/>
        <v>3.1543373023227267E-2</v>
      </c>
      <c r="AL49" s="26">
        <f t="shared" si="38"/>
        <v>2.3983158884152526E-2</v>
      </c>
      <c r="AM49" s="26">
        <f t="shared" si="39"/>
        <v>6.1857678796502398E-3</v>
      </c>
      <c r="AN49" s="26">
        <f t="shared" si="40"/>
        <v>-3.9319869932763806E-3</v>
      </c>
      <c r="AO49" s="26">
        <f t="shared" si="41"/>
        <v>9.4380026734965216E-3</v>
      </c>
      <c r="AP49" s="26">
        <f t="shared" si="42"/>
        <v>4.0897979009983834E-2</v>
      </c>
      <c r="AR49" s="45">
        <f t="shared" si="2"/>
        <v>1.7727085342487806E-2</v>
      </c>
      <c r="AS49" s="45">
        <f t="shared" si="3"/>
        <v>4.2276343448872464E-3</v>
      </c>
      <c r="AT49" s="45">
        <f t="shared" si="4"/>
        <v>3.5086760649935683E-2</v>
      </c>
      <c r="AU49" s="45">
        <f t="shared" si="5"/>
        <v>3.1925326081670792E-2</v>
      </c>
      <c r="AV49" s="45">
        <f t="shared" si="6"/>
        <v>4.1667501802123783E-3</v>
      </c>
      <c r="AW49" s="45">
        <f t="shared" si="7"/>
        <v>2.5115966326333432E-2</v>
      </c>
      <c r="AX49" s="45">
        <f t="shared" si="8"/>
        <v>1.1943039828136815E-2</v>
      </c>
      <c r="AY49" s="45">
        <f t="shared" si="9"/>
        <v>1.9378983863912291E-2</v>
      </c>
      <c r="AZ49" s="45">
        <f t="shared" si="10"/>
        <v>4.2638882778318066E-3</v>
      </c>
      <c r="BA49" s="45">
        <f t="shared" si="11"/>
        <v>4.5125872633650276E-2</v>
      </c>
      <c r="BB49" s="45">
        <f t="shared" si="12"/>
        <v>-2.0895327287139475E-3</v>
      </c>
      <c r="BC49" s="45">
        <f t="shared" si="13"/>
        <v>1.9156123061662405E-2</v>
      </c>
      <c r="BD49" s="45">
        <f t="shared" si="14"/>
        <v>4.0670002006828717E-3</v>
      </c>
      <c r="BE49" s="45">
        <f t="shared" si="15"/>
        <v>2.0543177605923661E-2</v>
      </c>
      <c r="BF49" s="45">
        <f t="shared" si="16"/>
        <v>3.0844149937694375E-2</v>
      </c>
      <c r="BG49" s="45">
        <f t="shared" si="17"/>
        <v>2.3273323717635571E-2</v>
      </c>
      <c r="BH49" s="45">
        <f t="shared" si="18"/>
        <v>2.5079555976090123E-3</v>
      </c>
      <c r="BI49" s="45">
        <f t="shared" si="19"/>
        <v>-3.1786606551657522E-3</v>
      </c>
      <c r="BJ49" s="45">
        <f t="shared" si="20"/>
        <v>1.0267730807001E-2</v>
      </c>
      <c r="BK49" s="45">
        <f t="shared" si="21"/>
        <v>3.9822897692964029E-2</v>
      </c>
      <c r="CI49" s="26" cm="1">
        <f t="array" ref="CI49">MMULT($W49:$AP49,BN$55:BN$74)</f>
        <v>7.5540135832302445E-3</v>
      </c>
      <c r="CJ49" s="26" cm="1">
        <f t="array" ref="CJ49">MMULT($W49:$AP49,BO$55:BO$74)</f>
        <v>9.3662374379235684E-3</v>
      </c>
      <c r="CK49" s="26" cm="1">
        <f t="array" ref="CK49">MMULT($W49:$AP49,BP$55:BP$74)</f>
        <v>1.1034279931901404E-2</v>
      </c>
      <c r="CL49" s="26" cm="1">
        <f t="array" ref="CL49">MMULT($W49:$AP49,BQ$55:BQ$74)</f>
        <v>1.2722307405637614E-2</v>
      </c>
      <c r="CM49" s="26" cm="1">
        <f t="array" ref="CM49">MMULT($W49:$AP49,BR$55:BR$74)</f>
        <v>1.4406696887160588E-2</v>
      </c>
      <c r="CN49" s="26" cm="1">
        <f t="array" ref="CN49">MMULT($W49:$AP49,BS$55:BS$74)</f>
        <v>1.7665963371276138E-2</v>
      </c>
    </row>
    <row r="50" spans="1:92" x14ac:dyDescent="0.25">
      <c r="A50" s="46">
        <v>45693</v>
      </c>
      <c r="B50" s="47">
        <v>2323.4482421875</v>
      </c>
      <c r="C50" s="47">
        <v>845.7264404296875</v>
      </c>
      <c r="D50" s="47">
        <v>1337.941162109375</v>
      </c>
      <c r="E50" s="47">
        <v>15095.33203125</v>
      </c>
      <c r="F50" s="47">
        <v>71.569999694824219</v>
      </c>
      <c r="G50" s="47">
        <v>857.311767578125</v>
      </c>
      <c r="H50" s="47">
        <v>1257.9931640625</v>
      </c>
      <c r="I50" s="47">
        <v>1842.521850585938</v>
      </c>
      <c r="J50" s="47">
        <v>87.130096435546875</v>
      </c>
      <c r="K50" s="47">
        <v>3351.938720703125</v>
      </c>
      <c r="L50" s="47">
        <v>27.559999465942379</v>
      </c>
      <c r="M50" s="47">
        <v>5947.3427734375</v>
      </c>
      <c r="N50" s="47">
        <v>3153.415283203125</v>
      </c>
      <c r="O50" s="47">
        <v>249.0971984863281</v>
      </c>
      <c r="P50" s="47">
        <v>1273.115234375</v>
      </c>
      <c r="Q50" s="47">
        <v>750.9708251953125</v>
      </c>
      <c r="R50" s="47">
        <v>93.029998779296875</v>
      </c>
      <c r="S50" s="47">
        <v>6313.0849609375</v>
      </c>
      <c r="T50" s="47">
        <v>3954.43798828125</v>
      </c>
      <c r="U50" s="47">
        <v>1021.997497558594</v>
      </c>
      <c r="W50" s="26">
        <f t="shared" si="23"/>
        <v>1.0036962418728474E-2</v>
      </c>
      <c r="X50" s="26">
        <f t="shared" si="24"/>
        <v>4.0235191242512965E-3</v>
      </c>
      <c r="Y50" s="26">
        <f t="shared" si="25"/>
        <v>4.5214998611995842E-2</v>
      </c>
      <c r="Z50" s="26">
        <f t="shared" si="26"/>
        <v>1.1276487616563307E-2</v>
      </c>
      <c r="AA50" s="26">
        <f t="shared" si="27"/>
        <v>2.1261384486854645E-2</v>
      </c>
      <c r="AB50" s="26">
        <f t="shared" si="28"/>
        <v>9.8204132139548539E-3</v>
      </c>
      <c r="AC50" s="26">
        <f t="shared" si="29"/>
        <v>-3.9429480156459633E-4</v>
      </c>
      <c r="AD50" s="26">
        <f t="shared" si="30"/>
        <v>-9.2163928147878996E-4</v>
      </c>
      <c r="AE50" s="26">
        <f t="shared" si="31"/>
        <v>2.1473616041636228E-3</v>
      </c>
      <c r="AF50" s="26">
        <f t="shared" si="32"/>
        <v>-1.6268510784221424E-2</v>
      </c>
      <c r="AG50" s="26">
        <f t="shared" si="33"/>
        <v>1.8174931532006031E-3</v>
      </c>
      <c r="AH50" s="26">
        <f t="shared" si="34"/>
        <v>2.0746358714781355E-2</v>
      </c>
      <c r="AI50" s="26">
        <f t="shared" si="35"/>
        <v>-3.2298362694569219E-3</v>
      </c>
      <c r="AJ50" s="26">
        <f t="shared" si="36"/>
        <v>2.9712604132125502E-2</v>
      </c>
      <c r="AK50" s="26">
        <f t="shared" si="37"/>
        <v>-5.4466343126136942E-3</v>
      </c>
      <c r="AL50" s="26">
        <f t="shared" si="38"/>
        <v>-1.687631316212436E-2</v>
      </c>
      <c r="AM50" s="26">
        <f t="shared" si="39"/>
        <v>2.1297645399061992E-2</v>
      </c>
      <c r="AN50" s="26">
        <f t="shared" si="40"/>
        <v>2.103229700802864E-3</v>
      </c>
      <c r="AO50" s="26">
        <f t="shared" si="41"/>
        <v>-3.8834539475201446E-3</v>
      </c>
      <c r="AP50" s="26">
        <f t="shared" si="42"/>
        <v>2.2765882888945543E-2</v>
      </c>
      <c r="AR50" s="45">
        <f t="shared" si="2"/>
        <v>1.0234141812510525E-2</v>
      </c>
      <c r="AS50" s="45">
        <f t="shared" si="3"/>
        <v>2.3705416312831693E-3</v>
      </c>
      <c r="AT50" s="45">
        <f t="shared" si="4"/>
        <v>4.5459605528674112E-2</v>
      </c>
      <c r="AU50" s="45">
        <f t="shared" si="5"/>
        <v>1.2310181221503295E-2</v>
      </c>
      <c r="AV50" s="45">
        <f t="shared" si="6"/>
        <v>1.9109891627684492E-2</v>
      </c>
      <c r="AW50" s="45">
        <f t="shared" si="7"/>
        <v>9.3701396497992175E-3</v>
      </c>
      <c r="AX50" s="45">
        <f t="shared" si="8"/>
        <v>-5.8214468654289376E-4</v>
      </c>
      <c r="AY50" s="45">
        <f t="shared" si="9"/>
        <v>-5.9488238524641889E-4</v>
      </c>
      <c r="AZ50" s="45">
        <f t="shared" si="10"/>
        <v>1.9123629023502947E-3</v>
      </c>
      <c r="BA50" s="45">
        <f t="shared" si="11"/>
        <v>-1.6731237674367613E-2</v>
      </c>
      <c r="BB50" s="45">
        <f t="shared" si="12"/>
        <v>1.5421562891247144E-3</v>
      </c>
      <c r="BC50" s="45">
        <f t="shared" si="13"/>
        <v>2.0629957366427407E-2</v>
      </c>
      <c r="BD50" s="45">
        <f t="shared" si="14"/>
        <v>-4.1261359722038283E-3</v>
      </c>
      <c r="BE50" s="45">
        <f t="shared" si="15"/>
        <v>2.9773827349226054E-2</v>
      </c>
      <c r="BF50" s="45">
        <f t="shared" si="16"/>
        <v>-6.1458573981465862E-3</v>
      </c>
      <c r="BG50" s="45">
        <f t="shared" si="17"/>
        <v>-1.7586148328641315E-2</v>
      </c>
      <c r="BH50" s="45">
        <f t="shared" si="18"/>
        <v>1.7619833117020766E-2</v>
      </c>
      <c r="BI50" s="45">
        <f t="shared" si="19"/>
        <v>2.8565560389134919E-3</v>
      </c>
      <c r="BJ50" s="45">
        <f t="shared" si="20"/>
        <v>-3.0537258140156658E-3</v>
      </c>
      <c r="BK50" s="45">
        <f t="shared" si="21"/>
        <v>2.1690801571925739E-2</v>
      </c>
      <c r="BM50" s="6" t="s">
        <v>28</v>
      </c>
      <c r="BN50" s="6" t="s">
        <v>27</v>
      </c>
      <c r="BP50" s="6" t="s">
        <v>30</v>
      </c>
      <c r="CI50" s="26" cm="1">
        <f t="array" ref="CI50">MMULT($W50:$AP50,BN$55:BN$74)</f>
        <v>8.5184052943751074E-3</v>
      </c>
      <c r="CJ50" s="26" cm="1">
        <f t="array" ref="CJ50">MMULT($W50:$AP50,BO$55:BO$74)</f>
        <v>9.6855433555781117E-3</v>
      </c>
      <c r="CK50" s="26" cm="1">
        <f t="array" ref="CK50">MMULT($W50:$AP50,BP$55:BP$74)</f>
        <v>1.080568063950038E-2</v>
      </c>
      <c r="CL50" s="26" cm="1">
        <f t="array" ref="CL50">MMULT($W50:$AP50,BQ$55:BQ$74)</f>
        <v>1.1922830850352815E-2</v>
      </c>
      <c r="CM50" s="26" cm="1">
        <f t="array" ref="CM50">MMULT($W50:$AP50,BR$55:BR$74)</f>
        <v>1.3040161616653778E-2</v>
      </c>
      <c r="CN50" s="26" cm="1">
        <f t="array" ref="CN50">MMULT($W50:$AP50,BS$55:BS$74)</f>
        <v>7.7601829253225001E-3</v>
      </c>
    </row>
    <row r="51" spans="1:92" x14ac:dyDescent="0.25">
      <c r="A51" s="46">
        <v>45694</v>
      </c>
      <c r="B51" s="47">
        <v>2311.30419921875</v>
      </c>
      <c r="C51" s="47">
        <v>845.5126953125</v>
      </c>
      <c r="D51" s="47">
        <v>1317.309448242188</v>
      </c>
      <c r="E51" s="47">
        <v>14651.3291015625</v>
      </c>
      <c r="F51" s="47">
        <v>71.430000305175781</v>
      </c>
      <c r="G51" s="47">
        <v>860.29638671875</v>
      </c>
      <c r="H51" s="47">
        <v>1262.6572265625</v>
      </c>
      <c r="I51" s="47">
        <v>1860.587158203125</v>
      </c>
      <c r="J51" s="47">
        <v>87.334098815917969</v>
      </c>
      <c r="K51" s="47">
        <v>3321.77001953125</v>
      </c>
      <c r="L51" s="47">
        <v>27.569999694824219</v>
      </c>
      <c r="M51" s="47">
        <v>5868.517578125</v>
      </c>
      <c r="N51" s="47">
        <v>3114.924560546875</v>
      </c>
      <c r="O51" s="47">
        <v>243.86106872558591</v>
      </c>
      <c r="P51" s="47">
        <v>1276.452026367188</v>
      </c>
      <c r="Q51" s="47">
        <v>737.44244384765625</v>
      </c>
      <c r="R51" s="47">
        <v>91.839996337890625</v>
      </c>
      <c r="S51" s="47">
        <v>6350.06640625</v>
      </c>
      <c r="T51" s="47">
        <v>3946.366943359375</v>
      </c>
      <c r="U51" s="47">
        <v>1027.834350585938</v>
      </c>
      <c r="W51" s="26">
        <f t="shared" si="23"/>
        <v>-5.2267327277824458E-3</v>
      </c>
      <c r="X51" s="26">
        <f t="shared" si="24"/>
        <v>-2.5273552648880494E-4</v>
      </c>
      <c r="Y51" s="26">
        <f t="shared" si="25"/>
        <v>-1.5420494152866513E-2</v>
      </c>
      <c r="Z51" s="26">
        <f t="shared" si="26"/>
        <v>-2.9413260256106698E-2</v>
      </c>
      <c r="AA51" s="26">
        <f t="shared" si="27"/>
        <v>-1.9561183491043376E-3</v>
      </c>
      <c r="AB51" s="26">
        <f t="shared" si="28"/>
        <v>3.4813696177954517E-3</v>
      </c>
      <c r="AC51" s="26">
        <f t="shared" si="29"/>
        <v>3.7075420067769769E-3</v>
      </c>
      <c r="AD51" s="26">
        <f t="shared" si="30"/>
        <v>9.8046639780375571E-3</v>
      </c>
      <c r="AE51" s="26">
        <f t="shared" si="31"/>
        <v>2.3413537769007443E-3</v>
      </c>
      <c r="AF51" s="26">
        <f t="shared" si="32"/>
        <v>-9.0003737197041044E-3</v>
      </c>
      <c r="AG51" s="26">
        <f t="shared" si="33"/>
        <v>3.628530143550039E-4</v>
      </c>
      <c r="AH51" s="26">
        <f t="shared" si="34"/>
        <v>-1.3253851058418125E-2</v>
      </c>
      <c r="AI51" s="26">
        <f t="shared" si="35"/>
        <v>-1.2206043035712226E-2</v>
      </c>
      <c r="AJ51" s="26">
        <f t="shared" si="36"/>
        <v>-2.1020428140341278E-2</v>
      </c>
      <c r="AK51" s="26">
        <f t="shared" si="37"/>
        <v>2.6209661954332505E-3</v>
      </c>
      <c r="AL51" s="26">
        <f t="shared" si="38"/>
        <v>-1.8014523192878749E-2</v>
      </c>
      <c r="AM51" s="26">
        <f t="shared" si="39"/>
        <v>-1.2791599022046596E-2</v>
      </c>
      <c r="AN51" s="26">
        <f t="shared" si="40"/>
        <v>5.8579039473291381E-3</v>
      </c>
      <c r="AO51" s="26">
        <f t="shared" si="41"/>
        <v>-2.0410093534891883E-3</v>
      </c>
      <c r="AP51" s="26">
        <f t="shared" si="42"/>
        <v>5.7112204690201156E-3</v>
      </c>
      <c r="AR51" s="45">
        <f t="shared" si="2"/>
        <v>-5.029553334000395E-3</v>
      </c>
      <c r="AS51" s="45">
        <f t="shared" si="3"/>
        <v>-1.905713019456932E-3</v>
      </c>
      <c r="AT51" s="45">
        <f t="shared" si="4"/>
        <v>-1.5175887236188247E-2</v>
      </c>
      <c r="AU51" s="45">
        <f t="shared" si="5"/>
        <v>-2.8379566651166713E-2</v>
      </c>
      <c r="AV51" s="45">
        <f t="shared" si="6"/>
        <v>-4.1076112082744903E-3</v>
      </c>
      <c r="AW51" s="45">
        <f t="shared" si="7"/>
        <v>3.0310960536398162E-3</v>
      </c>
      <c r="AX51" s="45">
        <f t="shared" si="8"/>
        <v>3.5196921217986793E-3</v>
      </c>
      <c r="AY51" s="45">
        <f t="shared" si="9"/>
        <v>1.0131420874269928E-2</v>
      </c>
      <c r="AZ51" s="45">
        <f t="shared" si="10"/>
        <v>2.1063550750874162E-3</v>
      </c>
      <c r="BA51" s="45">
        <f t="shared" si="11"/>
        <v>-9.4631006098502956E-3</v>
      </c>
      <c r="BB51" s="45">
        <f t="shared" si="12"/>
        <v>8.7516150279115155E-5</v>
      </c>
      <c r="BC51" s="45">
        <f t="shared" si="13"/>
        <v>-1.3370252406772073E-2</v>
      </c>
      <c r="BD51" s="45">
        <f t="shared" si="14"/>
        <v>-1.3102342738459134E-2</v>
      </c>
      <c r="BE51" s="45">
        <f t="shared" si="15"/>
        <v>-2.0959204923240726E-2</v>
      </c>
      <c r="BF51" s="45">
        <f t="shared" si="16"/>
        <v>1.9217431099003584E-3</v>
      </c>
      <c r="BG51" s="45">
        <f t="shared" si="17"/>
        <v>-1.8724358359395704E-2</v>
      </c>
      <c r="BH51" s="45">
        <f t="shared" si="18"/>
        <v>-1.6469411304087824E-2</v>
      </c>
      <c r="BI51" s="45">
        <f t="shared" si="19"/>
        <v>6.6112302854397665E-3</v>
      </c>
      <c r="BJ51" s="45">
        <f t="shared" si="20"/>
        <v>-1.2112812199847093E-3</v>
      </c>
      <c r="BK51" s="45">
        <f t="shared" si="21"/>
        <v>4.63613915200031E-3</v>
      </c>
      <c r="CI51" s="26" cm="1">
        <f t="array" ref="CI51">MMULT($W51:$AP51,BN$55:BN$74)</f>
        <v>-4.6896905959546492E-3</v>
      </c>
      <c r="CJ51" s="26" cm="1">
        <f t="array" ref="CJ51">MMULT($W51:$AP51,BO$55:BO$74)</f>
        <v>-5.5166863252292756E-3</v>
      </c>
      <c r="CK51" s="26" cm="1">
        <f t="array" ref="CK51">MMULT($W51:$AP51,BP$55:BP$74)</f>
        <v>-6.4561716626895822E-3</v>
      </c>
      <c r="CL51" s="26" cm="1">
        <f t="array" ref="CL51">MMULT($W51:$AP51,BQ$55:BQ$74)</f>
        <v>-7.3876450800518991E-3</v>
      </c>
      <c r="CM51" s="26" cm="1">
        <f t="array" ref="CM51">MMULT($W51:$AP51,BR$55:BR$74)</f>
        <v>-8.321934740084927E-3</v>
      </c>
      <c r="CN51" s="26" cm="1">
        <f t="array" ref="CN51">MMULT($W51:$AP51,BS$55:BS$74)</f>
        <v>-5.3354647764645418E-3</v>
      </c>
    </row>
    <row r="52" spans="1:92" x14ac:dyDescent="0.25">
      <c r="A52" s="46">
        <v>45695</v>
      </c>
      <c r="B52" s="47">
        <v>2337.64111328125</v>
      </c>
      <c r="C52" s="47">
        <v>842.22802734375</v>
      </c>
      <c r="D52" s="47">
        <v>1325.393432617188</v>
      </c>
      <c r="E52" s="47">
        <v>15147.9091796875</v>
      </c>
      <c r="F52" s="47">
        <v>71.540000915527344</v>
      </c>
      <c r="G52" s="47">
        <v>854.8204345703125</v>
      </c>
      <c r="H52" s="47">
        <v>1247.276000976562</v>
      </c>
      <c r="I52" s="47">
        <v>1848.93212890625</v>
      </c>
      <c r="J52" s="47">
        <v>87.588302612304688</v>
      </c>
      <c r="K52" s="47">
        <v>3306.06640625</v>
      </c>
      <c r="L52" s="47">
        <v>27.54999923706055</v>
      </c>
      <c r="M52" s="47">
        <v>5880.1171875</v>
      </c>
      <c r="N52" s="47">
        <v>3172.958251953125</v>
      </c>
      <c r="O52" s="47">
        <v>241.67637634277341</v>
      </c>
      <c r="P52" s="47">
        <v>1261.661010742188</v>
      </c>
      <c r="Q52" s="47">
        <v>722.688720703125</v>
      </c>
      <c r="R52" s="47">
        <v>92.730003356933594</v>
      </c>
      <c r="S52" s="47">
        <v>6364.60205078125</v>
      </c>
      <c r="T52" s="47">
        <v>3894.799072265625</v>
      </c>
      <c r="U52" s="47">
        <v>1050.383422851562</v>
      </c>
      <c r="W52" s="26">
        <f t="shared" si="23"/>
        <v>1.1394828111073483E-2</v>
      </c>
      <c r="X52" s="26">
        <f t="shared" si="24"/>
        <v>-3.8848239499656391E-3</v>
      </c>
      <c r="Y52" s="26">
        <f t="shared" si="25"/>
        <v>6.1367390826712991E-3</v>
      </c>
      <c r="Z52" s="26">
        <f t="shared" si="26"/>
        <v>3.389317615369393E-2</v>
      </c>
      <c r="AA52" s="26">
        <f t="shared" si="27"/>
        <v>1.5399777387876045E-3</v>
      </c>
      <c r="AB52" s="26">
        <f t="shared" si="28"/>
        <v>-6.3651925464005355E-3</v>
      </c>
      <c r="AC52" s="26">
        <f t="shared" si="29"/>
        <v>-1.2181631928573612E-2</v>
      </c>
      <c r="AD52" s="26">
        <f t="shared" si="30"/>
        <v>-6.2641673331395699E-3</v>
      </c>
      <c r="AE52" s="26">
        <f t="shared" si="31"/>
        <v>2.910704980451304E-3</v>
      </c>
      <c r="AF52" s="26">
        <f t="shared" si="32"/>
        <v>-4.7274835972738434E-3</v>
      </c>
      <c r="AG52" s="26">
        <f t="shared" si="33"/>
        <v>-7.2544279960304304E-4</v>
      </c>
      <c r="AH52" s="26">
        <f t="shared" si="34"/>
        <v>1.9765825390449104E-3</v>
      </c>
      <c r="AI52" s="26">
        <f t="shared" si="35"/>
        <v>1.8630849729491122E-2</v>
      </c>
      <c r="AJ52" s="26">
        <f t="shared" si="36"/>
        <v>-8.9587583382196578E-3</v>
      </c>
      <c r="AK52" s="26">
        <f t="shared" si="37"/>
        <v>-1.1587600097353892E-2</v>
      </c>
      <c r="AL52" s="26">
        <f t="shared" si="38"/>
        <v>-2.0006609692212306E-2</v>
      </c>
      <c r="AM52" s="26">
        <f t="shared" si="39"/>
        <v>9.6908433638054989E-3</v>
      </c>
      <c r="AN52" s="26">
        <f t="shared" si="40"/>
        <v>2.2890539407498813E-3</v>
      </c>
      <c r="AO52" s="26">
        <f t="shared" si="41"/>
        <v>-1.3067175920000094E-2</v>
      </c>
      <c r="AP52" s="26">
        <f t="shared" si="42"/>
        <v>2.1938430305203881E-2</v>
      </c>
      <c r="AR52" s="45">
        <f t="shared" si="2"/>
        <v>1.1592007504855534E-2</v>
      </c>
      <c r="AS52" s="45">
        <f t="shared" si="3"/>
        <v>-5.5378014429337662E-3</v>
      </c>
      <c r="AT52" s="45">
        <f t="shared" si="4"/>
        <v>6.381345999349565E-3</v>
      </c>
      <c r="AU52" s="45">
        <f t="shared" si="5"/>
        <v>3.4926869758633919E-2</v>
      </c>
      <c r="AV52" s="45">
        <f t="shared" si="6"/>
        <v>-6.1151512038254809E-4</v>
      </c>
      <c r="AW52" s="45">
        <f t="shared" si="7"/>
        <v>-6.815466110556171E-3</v>
      </c>
      <c r="AX52" s="45">
        <f t="shared" si="8"/>
        <v>-1.236948181355191E-2</v>
      </c>
      <c r="AY52" s="45">
        <f t="shared" si="9"/>
        <v>-5.9374104369071985E-3</v>
      </c>
      <c r="AZ52" s="45">
        <f t="shared" si="10"/>
        <v>2.6757062786379759E-3</v>
      </c>
      <c r="BA52" s="45">
        <f t="shared" si="11"/>
        <v>-5.1902104874200347E-3</v>
      </c>
      <c r="BB52" s="45">
        <f t="shared" si="12"/>
        <v>-1.0007796636789317E-3</v>
      </c>
      <c r="BC52" s="45">
        <f t="shared" si="13"/>
        <v>1.8601811906909624E-3</v>
      </c>
      <c r="BD52" s="45">
        <f t="shared" si="14"/>
        <v>1.7734550026744216E-2</v>
      </c>
      <c r="BE52" s="45">
        <f t="shared" si="15"/>
        <v>-8.8975351211191076E-3</v>
      </c>
      <c r="BF52" s="45">
        <f t="shared" si="16"/>
        <v>-1.2286823182886784E-2</v>
      </c>
      <c r="BG52" s="45">
        <f t="shared" si="17"/>
        <v>-2.0716444858729262E-2</v>
      </c>
      <c r="BH52" s="45">
        <f t="shared" si="18"/>
        <v>6.013031081764271E-3</v>
      </c>
      <c r="BI52" s="45">
        <f t="shared" si="19"/>
        <v>3.0423802788605092E-3</v>
      </c>
      <c r="BJ52" s="45">
        <f t="shared" si="20"/>
        <v>-1.2237447786495615E-2</v>
      </c>
      <c r="BK52" s="45">
        <f t="shared" si="21"/>
        <v>2.0863348988184077E-2</v>
      </c>
      <c r="CI52" s="26" cm="1">
        <f t="array" ref="CI52">MMULT($W52:$AP52,BN$55:BN$74)</f>
        <v>3.6930098977577507E-3</v>
      </c>
      <c r="CJ52" s="26" cm="1">
        <f t="array" ref="CJ52">MMULT($W52:$AP52,BO$55:BO$74)</f>
        <v>4.5536943933044485E-3</v>
      </c>
      <c r="CK52" s="26" cm="1">
        <f t="array" ref="CK52">MMULT($W52:$AP52,BP$55:BP$74)</f>
        <v>5.3292179267573313E-3</v>
      </c>
      <c r="CL52" s="26" cm="1">
        <f t="array" ref="CL52">MMULT($W52:$AP52,BQ$55:BQ$74)</f>
        <v>6.1261500021135371E-3</v>
      </c>
      <c r="CM52" s="26" cm="1">
        <f t="array" ref="CM52">MMULT($W52:$AP52,BR$55:BR$74)</f>
        <v>6.9218832647708877E-3</v>
      </c>
      <c r="CN52" s="26" cm="1">
        <f t="array" ref="CN52">MMULT($W52:$AP52,BS$55:BS$74)</f>
        <v>1.1316149871115357E-3</v>
      </c>
    </row>
    <row r="53" spans="1:92" x14ac:dyDescent="0.25">
      <c r="A53" s="46">
        <v>45698</v>
      </c>
      <c r="B53" s="47">
        <v>2289.6650390625</v>
      </c>
      <c r="C53" s="47">
        <v>823.59796142578125</v>
      </c>
      <c r="D53" s="47">
        <v>1287.105712890625</v>
      </c>
      <c r="E53" s="47">
        <v>14788.619140625</v>
      </c>
      <c r="F53" s="47">
        <v>72.519996643066406</v>
      </c>
      <c r="G53" s="47">
        <v>846.4337158203125</v>
      </c>
      <c r="H53" s="47">
        <v>1252.932250976562</v>
      </c>
      <c r="I53" s="47">
        <v>1826.253295898438</v>
      </c>
      <c r="J53" s="47">
        <v>87.513099670410156</v>
      </c>
      <c r="K53" s="47">
        <v>3297.892578125</v>
      </c>
      <c r="L53" s="47">
        <v>27.510000228881839</v>
      </c>
      <c r="M53" s="47">
        <v>5723.45458984375</v>
      </c>
      <c r="N53" s="47">
        <v>3112.24609375</v>
      </c>
      <c r="O53" s="47">
        <v>235.41355895996091</v>
      </c>
      <c r="P53" s="47">
        <v>1248.662963867188</v>
      </c>
      <c r="Q53" s="47">
        <v>722.29656982421875</v>
      </c>
      <c r="R53" s="47">
        <v>92.949996948242188</v>
      </c>
      <c r="S53" s="47">
        <v>6306.06396484375</v>
      </c>
      <c r="T53" s="47">
        <v>3902.096923828125</v>
      </c>
      <c r="U53" s="47">
        <v>1070.687744140625</v>
      </c>
      <c r="W53" s="26">
        <f t="shared" si="23"/>
        <v>-2.052328475323912E-2</v>
      </c>
      <c r="X53" s="26">
        <f t="shared" si="24"/>
        <v>-2.2119978572459696E-2</v>
      </c>
      <c r="Y53" s="26">
        <f t="shared" si="25"/>
        <v>-2.8887814579673987E-2</v>
      </c>
      <c r="Z53" s="26">
        <f t="shared" si="26"/>
        <v>-2.3718787510575247E-2</v>
      </c>
      <c r="AA53" s="26">
        <f t="shared" si="27"/>
        <v>1.3698570240392045E-2</v>
      </c>
      <c r="AB53" s="26">
        <f t="shared" si="28"/>
        <v>-9.8110882833722882E-3</v>
      </c>
      <c r="AC53" s="26">
        <f t="shared" si="29"/>
        <v>4.5348824122098128E-3</v>
      </c>
      <c r="AD53" s="26">
        <f t="shared" si="30"/>
        <v>-1.2265908874236439E-2</v>
      </c>
      <c r="AE53" s="26">
        <f t="shared" si="31"/>
        <v>-8.5859572170732419E-4</v>
      </c>
      <c r="AF53" s="26">
        <f t="shared" si="32"/>
        <v>-2.4723726388398222E-3</v>
      </c>
      <c r="AG53" s="26">
        <f t="shared" si="33"/>
        <v>-1.4518696655680429E-3</v>
      </c>
      <c r="AH53" s="26">
        <f t="shared" si="34"/>
        <v>-2.6642767934843985E-2</v>
      </c>
      <c r="AI53" s="26">
        <f t="shared" si="35"/>
        <v>-1.9134244254790756E-2</v>
      </c>
      <c r="AJ53" s="26">
        <f t="shared" si="36"/>
        <v>-2.5914065237099746E-2</v>
      </c>
      <c r="AK53" s="26">
        <f t="shared" si="37"/>
        <v>-1.0302329044276113E-2</v>
      </c>
      <c r="AL53" s="26">
        <f t="shared" si="38"/>
        <v>-5.4262764544701198E-4</v>
      </c>
      <c r="AM53" s="26">
        <f t="shared" si="39"/>
        <v>2.3724100436166374E-3</v>
      </c>
      <c r="AN53" s="26">
        <f t="shared" si="40"/>
        <v>-9.197446355709623E-3</v>
      </c>
      <c r="AO53" s="26">
        <f t="shared" si="41"/>
        <v>1.8737427597914061E-3</v>
      </c>
      <c r="AP53" s="26">
        <f t="shared" si="42"/>
        <v>1.9330390072171119E-2</v>
      </c>
      <c r="AR53" s="45">
        <f t="shared" si="2"/>
        <v>-2.0326105359457069E-2</v>
      </c>
      <c r="AS53" s="45">
        <f t="shared" si="3"/>
        <v>-2.3772956065427824E-2</v>
      </c>
      <c r="AT53" s="45">
        <f t="shared" si="4"/>
        <v>-2.8643207662995721E-2</v>
      </c>
      <c r="AU53" s="45">
        <f t="shared" si="5"/>
        <v>-2.2685093905635261E-2</v>
      </c>
      <c r="AV53" s="45">
        <f t="shared" si="6"/>
        <v>1.1547077381221892E-2</v>
      </c>
      <c r="AW53" s="45">
        <f t="shared" si="7"/>
        <v>-1.0261361847527925E-2</v>
      </c>
      <c r="AX53" s="45">
        <f t="shared" si="8"/>
        <v>4.3470325272315152E-3</v>
      </c>
      <c r="AY53" s="45">
        <f t="shared" si="9"/>
        <v>-1.1939151978004069E-2</v>
      </c>
      <c r="AZ53" s="45">
        <f t="shared" si="10"/>
        <v>-1.0935944235206524E-3</v>
      </c>
      <c r="BA53" s="45">
        <f t="shared" si="11"/>
        <v>-2.935099528986013E-3</v>
      </c>
      <c r="BB53" s="45">
        <f t="shared" si="12"/>
        <v>-1.7272065296439316E-3</v>
      </c>
      <c r="BC53" s="45">
        <f t="shared" si="13"/>
        <v>-2.6759169283197933E-2</v>
      </c>
      <c r="BD53" s="45">
        <f t="shared" si="14"/>
        <v>-2.0030543957537662E-2</v>
      </c>
      <c r="BE53" s="45">
        <f t="shared" si="15"/>
        <v>-2.5852842019999194E-2</v>
      </c>
      <c r="BF53" s="45">
        <f t="shared" si="16"/>
        <v>-1.1001552129809005E-2</v>
      </c>
      <c r="BG53" s="45">
        <f t="shared" si="17"/>
        <v>-1.2524628119639667E-3</v>
      </c>
      <c r="BH53" s="45">
        <f t="shared" si="18"/>
        <v>-1.3054022384245902E-3</v>
      </c>
      <c r="BI53" s="45">
        <f t="shared" si="19"/>
        <v>-8.4441200175989946E-3</v>
      </c>
      <c r="BJ53" s="45">
        <f t="shared" si="20"/>
        <v>2.7034708932958851E-3</v>
      </c>
      <c r="BK53" s="45">
        <f t="shared" si="21"/>
        <v>1.8255308755151314E-2</v>
      </c>
      <c r="BM53" s="6" t="s">
        <v>29</v>
      </c>
      <c r="BN53" s="6" t="s">
        <v>39</v>
      </c>
      <c r="CI53" s="26" cm="1">
        <f t="array" ref="CI53">MMULT($W53:$AP53,BN$55:BN$74)</f>
        <v>-2.5446102289029982E-3</v>
      </c>
      <c r="CJ53" s="26" cm="1">
        <f t="array" ref="CJ53">MMULT($W53:$AP53,BO$55:BO$74)</f>
        <v>-2.6496999317743852E-3</v>
      </c>
      <c r="CK53" s="26" cm="1">
        <f t="array" ref="CK53">MMULT($W53:$AP53,BP$55:BP$74)</f>
        <v>-2.9611971757513714E-3</v>
      </c>
      <c r="CL53" s="26" cm="1">
        <f t="array" ref="CL53">MMULT($W53:$AP53,BQ$55:BQ$74)</f>
        <v>-3.2564033688595993E-3</v>
      </c>
      <c r="CM53" s="26" cm="1">
        <f t="array" ref="CM53">MMULT($W53:$AP53,BR$55:BR$74)</f>
        <v>-3.5564132876562504E-3</v>
      </c>
      <c r="CN53" s="26" cm="1">
        <f t="array" ref="CN53">MMULT($W53:$AP53,BS$55:BS$74)</f>
        <v>-8.6016592771829097E-3</v>
      </c>
    </row>
    <row r="54" spans="1:92" x14ac:dyDescent="0.25">
      <c r="A54" s="46">
        <v>45699</v>
      </c>
      <c r="B54" s="47">
        <v>2320.599609375</v>
      </c>
      <c r="C54" s="47">
        <v>814.09661865234375</v>
      </c>
      <c r="D54" s="47">
        <v>1229.872436523438</v>
      </c>
      <c r="E54" s="47">
        <v>14659.775390625</v>
      </c>
      <c r="F54" s="47">
        <v>71.980003356933594</v>
      </c>
      <c r="G54" s="47">
        <v>839.35443115234375</v>
      </c>
      <c r="H54" s="47">
        <v>1243.15771484375</v>
      </c>
      <c r="I54" s="47">
        <v>1821.736938476562</v>
      </c>
      <c r="J54" s="47">
        <v>87.490097045898438</v>
      </c>
      <c r="K54" s="47">
        <v>3209.715087890625</v>
      </c>
      <c r="L54" s="47">
        <v>27.530000686645511</v>
      </c>
      <c r="M54" s="47">
        <v>5604.79833984375</v>
      </c>
      <c r="N54" s="47">
        <v>3061.354736328125</v>
      </c>
      <c r="O54" s="47">
        <v>232.01513671875</v>
      </c>
      <c r="P54" s="47">
        <v>1229.937744140625</v>
      </c>
      <c r="Q54" s="47">
        <v>716.70880126953125</v>
      </c>
      <c r="R54" s="47">
        <v>91.370002746582031</v>
      </c>
      <c r="S54" s="47">
        <v>6048.330078125</v>
      </c>
      <c r="T54" s="47">
        <v>3831.14892578125</v>
      </c>
      <c r="U54" s="47">
        <v>984.28240966796875</v>
      </c>
      <c r="W54" s="26">
        <f t="shared" si="23"/>
        <v>1.3510522187632351E-2</v>
      </c>
      <c r="X54" s="26">
        <f t="shared" si="24"/>
        <v>-1.1536384520657554E-2</v>
      </c>
      <c r="Y54" s="26">
        <f t="shared" si="25"/>
        <v>-4.4466647761706099E-2</v>
      </c>
      <c r="Z54" s="26">
        <f t="shared" si="26"/>
        <v>-8.7123583868665908E-3</v>
      </c>
      <c r="AA54" s="26">
        <f t="shared" si="27"/>
        <v>-7.4461294970901096E-3</v>
      </c>
      <c r="AB54" s="26">
        <f t="shared" si="28"/>
        <v>-8.3636610116693353E-3</v>
      </c>
      <c r="AC54" s="26">
        <f t="shared" si="29"/>
        <v>-7.8013285436571399E-3</v>
      </c>
      <c r="AD54" s="26">
        <f t="shared" si="30"/>
        <v>-2.4730180813467366E-3</v>
      </c>
      <c r="AE54" s="26">
        <f t="shared" si="31"/>
        <v>-2.6284778619830299E-4</v>
      </c>
      <c r="AF54" s="26">
        <f t="shared" si="32"/>
        <v>-2.6737526509886464E-2</v>
      </c>
      <c r="AG54" s="26">
        <f t="shared" si="33"/>
        <v>7.2702499444816633E-4</v>
      </c>
      <c r="AH54" s="26">
        <f t="shared" si="34"/>
        <v>-2.0731578828380171E-2</v>
      </c>
      <c r="AI54" s="26">
        <f t="shared" si="35"/>
        <v>-1.6351970856056278E-2</v>
      </c>
      <c r="AJ54" s="26">
        <f t="shared" si="36"/>
        <v>-1.4435966459301999E-2</v>
      </c>
      <c r="AK54" s="26">
        <f t="shared" si="37"/>
        <v>-1.4996216167547542E-2</v>
      </c>
      <c r="AL54" s="26">
        <f t="shared" si="38"/>
        <v>-7.7361139290019936E-3</v>
      </c>
      <c r="AM54" s="26">
        <f t="shared" si="39"/>
        <v>-1.6998324405970152E-2</v>
      </c>
      <c r="AN54" s="26">
        <f t="shared" si="40"/>
        <v>-4.0870801209060691E-2</v>
      </c>
      <c r="AO54" s="26">
        <f t="shared" si="41"/>
        <v>-1.8182018394681997E-2</v>
      </c>
      <c r="AP54" s="26">
        <f t="shared" si="42"/>
        <v>-8.0700778490752675E-2</v>
      </c>
      <c r="AR54" s="45">
        <f t="shared" si="2"/>
        <v>1.3707701581414402E-2</v>
      </c>
      <c r="AS54" s="45">
        <f t="shared" si="3"/>
        <v>-1.318936201362568E-2</v>
      </c>
      <c r="AT54" s="45">
        <f t="shared" si="4"/>
        <v>-4.422204084502783E-2</v>
      </c>
      <c r="AU54" s="45">
        <f t="shared" si="5"/>
        <v>-7.6786647819266033E-3</v>
      </c>
      <c r="AV54" s="45">
        <f t="shared" si="6"/>
        <v>-9.5976223562602627E-3</v>
      </c>
      <c r="AW54" s="45">
        <f t="shared" si="7"/>
        <v>-8.8139345758249717E-3</v>
      </c>
      <c r="AX54" s="45">
        <f t="shared" si="8"/>
        <v>-7.9891784286354375E-3</v>
      </c>
      <c r="AY54" s="45">
        <f t="shared" si="9"/>
        <v>-2.1462611851143657E-3</v>
      </c>
      <c r="AZ54" s="45">
        <f t="shared" si="10"/>
        <v>-4.9784648801163114E-4</v>
      </c>
      <c r="BA54" s="45">
        <f t="shared" si="11"/>
        <v>-2.7200253400032653E-2</v>
      </c>
      <c r="BB54" s="45">
        <f t="shared" si="12"/>
        <v>4.5168813037227759E-4</v>
      </c>
      <c r="BC54" s="45">
        <f t="shared" si="13"/>
        <v>-2.0847980176734119E-2</v>
      </c>
      <c r="BD54" s="45">
        <f t="shared" si="14"/>
        <v>-1.7248270558803184E-2</v>
      </c>
      <c r="BE54" s="45">
        <f t="shared" si="15"/>
        <v>-1.4374743242201449E-2</v>
      </c>
      <c r="BF54" s="45">
        <f t="shared" si="16"/>
        <v>-1.5695439253080434E-2</v>
      </c>
      <c r="BG54" s="45">
        <f t="shared" si="17"/>
        <v>-8.4459490955189481E-3</v>
      </c>
      <c r="BH54" s="45">
        <f t="shared" si="18"/>
        <v>-2.0676136688011378E-2</v>
      </c>
      <c r="BI54" s="45">
        <f t="shared" si="19"/>
        <v>-4.0117474870950062E-2</v>
      </c>
      <c r="BJ54" s="45">
        <f t="shared" si="20"/>
        <v>-1.7352290261177516E-2</v>
      </c>
      <c r="BK54" s="45">
        <f t="shared" si="21"/>
        <v>-8.177585980777248E-2</v>
      </c>
      <c r="BN54" s="14" t="s">
        <v>67</v>
      </c>
      <c r="BO54" s="14" t="s">
        <v>72</v>
      </c>
      <c r="BP54" s="14" t="s">
        <v>69</v>
      </c>
      <c r="BQ54" s="14" t="s">
        <v>70</v>
      </c>
      <c r="BR54" s="14" t="s">
        <v>71</v>
      </c>
      <c r="BS54" s="14" t="s">
        <v>73</v>
      </c>
      <c r="BU54" s="14" t="s">
        <v>74</v>
      </c>
      <c r="CI54" s="26" cm="1">
        <f t="array" ref="CI54">MMULT($W54:$AP54,BN$55:BN$74)</f>
        <v>-8.1735182399025712E-3</v>
      </c>
      <c r="CJ54" s="26" cm="1">
        <f t="array" ref="CJ54">MMULT($W54:$AP54,BO$55:BO$74)</f>
        <v>-1.0037851292029415E-2</v>
      </c>
      <c r="CK54" s="26" cm="1">
        <f t="array" ref="CK54">MMULT($W54:$AP54,BP$55:BP$74)</f>
        <v>-1.1565183614928268E-2</v>
      </c>
      <c r="CL54" s="26" cm="1">
        <f t="array" ref="CL54">MMULT($W54:$AP54,BQ$55:BQ$74)</f>
        <v>-1.3117835837501229E-2</v>
      </c>
      <c r="CM54" s="26" cm="1">
        <f t="array" ref="CM54">MMULT($W54:$AP54,BR$55:BR$74)</f>
        <v>-1.4663416255333163E-2</v>
      </c>
      <c r="CN54" s="26" cm="1">
        <f t="array" ref="CN54">MMULT($W54:$AP54,BS$55:BS$74)</f>
        <v>-1.6728306182887568E-2</v>
      </c>
    </row>
    <row r="55" spans="1:92" x14ac:dyDescent="0.25">
      <c r="A55" s="46">
        <v>45700</v>
      </c>
      <c r="B55" s="47">
        <v>2352.283935546875</v>
      </c>
      <c r="C55" s="47">
        <v>816.36761474609375</v>
      </c>
      <c r="D55" s="47">
        <v>1225.706298828125</v>
      </c>
      <c r="E55" s="47">
        <v>14759.431640625</v>
      </c>
      <c r="F55" s="47">
        <v>71.470001220703125</v>
      </c>
      <c r="G55" s="47">
        <v>842.0184326171875</v>
      </c>
      <c r="H55" s="47">
        <v>1242.214965820312</v>
      </c>
      <c r="I55" s="47">
        <v>1809.59619140625</v>
      </c>
      <c r="J55" s="47">
        <v>86.811203002929688</v>
      </c>
      <c r="K55" s="47">
        <v>3259.2529296875</v>
      </c>
      <c r="L55" s="47">
        <v>27.54000091552734</v>
      </c>
      <c r="M55" s="47">
        <v>5632.2412109375</v>
      </c>
      <c r="N55" s="47">
        <v>2963.391845703125</v>
      </c>
      <c r="O55" s="47">
        <v>230.51011657714841</v>
      </c>
      <c r="P55" s="47">
        <v>1211.710571289062</v>
      </c>
      <c r="Q55" s="47">
        <v>718.71844482421875</v>
      </c>
      <c r="R55" s="47">
        <v>91.290000915527344</v>
      </c>
      <c r="S55" s="47">
        <v>6085.21240234375</v>
      </c>
      <c r="T55" s="47">
        <v>3818.1962890625</v>
      </c>
      <c r="U55" s="47">
        <v>989.07525634765625</v>
      </c>
      <c r="W55" s="26">
        <f t="shared" si="23"/>
        <v>1.3653508362180773E-2</v>
      </c>
      <c r="X55" s="26">
        <f t="shared" si="24"/>
        <v>2.7895903775026223E-3</v>
      </c>
      <c r="Y55" s="26">
        <f t="shared" si="25"/>
        <v>-3.3874551307854764E-3</v>
      </c>
      <c r="Z55" s="26">
        <f t="shared" si="26"/>
        <v>6.7979383956817425E-3</v>
      </c>
      <c r="AA55" s="26">
        <f t="shared" si="27"/>
        <v>-7.0853308203040243E-3</v>
      </c>
      <c r="AB55" s="26">
        <f t="shared" si="28"/>
        <v>3.1738695430324486E-3</v>
      </c>
      <c r="AC55" s="26">
        <f t="shared" si="29"/>
        <v>-7.5835029793982892E-4</v>
      </c>
      <c r="AD55" s="26">
        <f t="shared" si="30"/>
        <v>-6.6643799189057534E-3</v>
      </c>
      <c r="AE55" s="26">
        <f t="shared" si="31"/>
        <v>-7.7596672754013905E-3</v>
      </c>
      <c r="AF55" s="26">
        <f t="shared" si="32"/>
        <v>1.5433719330344209E-2</v>
      </c>
      <c r="AG55" s="26">
        <f t="shared" si="33"/>
        <v>3.6324840655306735E-4</v>
      </c>
      <c r="AH55" s="26">
        <f t="shared" si="34"/>
        <v>4.8963173034544984E-3</v>
      </c>
      <c r="AI55" s="26">
        <f t="shared" si="35"/>
        <v>-3.1999849433489519E-2</v>
      </c>
      <c r="AJ55" s="26">
        <f t="shared" si="36"/>
        <v>-6.486732559289804E-3</v>
      </c>
      <c r="AK55" s="26">
        <f t="shared" si="37"/>
        <v>-1.4819589803139622E-2</v>
      </c>
      <c r="AL55" s="26">
        <f t="shared" si="38"/>
        <v>2.8039889438049993E-3</v>
      </c>
      <c r="AM55" s="26">
        <f t="shared" si="39"/>
        <v>-8.7558091988434582E-4</v>
      </c>
      <c r="AN55" s="26">
        <f t="shared" si="40"/>
        <v>6.0979350899089202E-3</v>
      </c>
      <c r="AO55" s="26">
        <f t="shared" si="41"/>
        <v>-3.3808752856321531E-3</v>
      </c>
      <c r="AP55" s="26">
        <f t="shared" si="42"/>
        <v>4.869381625243396E-3</v>
      </c>
      <c r="AR55" s="45">
        <f t="shared" si="2"/>
        <v>1.3850687755962824E-2</v>
      </c>
      <c r="AS55" s="45">
        <f t="shared" si="3"/>
        <v>1.1366128845344951E-3</v>
      </c>
      <c r="AT55" s="45">
        <f t="shared" si="4"/>
        <v>-3.14284821410721E-3</v>
      </c>
      <c r="AU55" s="45">
        <f t="shared" si="5"/>
        <v>7.8316320006217299E-3</v>
      </c>
      <c r="AV55" s="45">
        <f t="shared" si="6"/>
        <v>-9.2368236794741765E-3</v>
      </c>
      <c r="AW55" s="45">
        <f t="shared" si="7"/>
        <v>2.723595978876813E-3</v>
      </c>
      <c r="AX55" s="45">
        <f t="shared" si="8"/>
        <v>-9.4620018291812641E-4</v>
      </c>
      <c r="AY55" s="45">
        <f t="shared" si="9"/>
        <v>-6.337623022673382E-3</v>
      </c>
      <c r="AZ55" s="45">
        <f t="shared" si="10"/>
        <v>-7.9946659772147186E-3</v>
      </c>
      <c r="BA55" s="45">
        <f t="shared" si="11"/>
        <v>1.4970992440198018E-2</v>
      </c>
      <c r="BB55" s="45">
        <f t="shared" si="12"/>
        <v>8.7911542477178608E-5</v>
      </c>
      <c r="BC55" s="45">
        <f t="shared" si="13"/>
        <v>4.7799159551005499E-3</v>
      </c>
      <c r="BD55" s="45">
        <f t="shared" si="14"/>
        <v>-3.2896149136236424E-2</v>
      </c>
      <c r="BE55" s="45">
        <f t="shared" si="15"/>
        <v>-6.4255093421892529E-3</v>
      </c>
      <c r="BF55" s="45">
        <f t="shared" si="16"/>
        <v>-1.5518812888672514E-2</v>
      </c>
      <c r="BG55" s="45">
        <f t="shared" si="17"/>
        <v>2.0941537772880443E-3</v>
      </c>
      <c r="BH55" s="45">
        <f t="shared" si="18"/>
        <v>-4.5533932019255737E-3</v>
      </c>
      <c r="BI55" s="45">
        <f t="shared" si="19"/>
        <v>6.8512614280195486E-3</v>
      </c>
      <c r="BJ55" s="45">
        <f t="shared" si="20"/>
        <v>-2.5511471521276743E-3</v>
      </c>
      <c r="BK55" s="45">
        <f t="shared" si="21"/>
        <v>3.7943003082235903E-3</v>
      </c>
      <c r="BM55" s="14" t="s">
        <v>0</v>
      </c>
      <c r="BN55" s="11">
        <v>1.90227182914991E-5</v>
      </c>
      <c r="BO55" s="11">
        <v>8.8750429164071077E-6</v>
      </c>
      <c r="BP55" s="11">
        <v>0</v>
      </c>
      <c r="BQ55" s="11">
        <v>0</v>
      </c>
      <c r="BR55" s="11">
        <v>0</v>
      </c>
      <c r="BS55" s="11">
        <v>0.05</v>
      </c>
      <c r="BU55" s="6" t="s">
        <v>75</v>
      </c>
      <c r="BV55" s="51" cm="1">
        <f t="array" ref="BV55">MMULT(TRANSPOSE(BS55:BS74),MMULT(BN26:CG45,BS55:BS74))</f>
        <v>6.5739874438437934E-5</v>
      </c>
      <c r="CI55" s="26" cm="1">
        <f t="array" ref="CI55">MMULT($W55:$AP55,BN$55:BN$74)</f>
        <v>-3.2490391946820127E-3</v>
      </c>
      <c r="CJ55" s="26" cm="1">
        <f t="array" ref="CJ55">MMULT($W55:$AP55,BO$55:BO$74)</f>
        <v>-3.7513980856323736E-3</v>
      </c>
      <c r="CK55" s="26" cm="1">
        <f t="array" ref="CK55">MMULT($W55:$AP55,BP$55:BP$74)</f>
        <v>-4.3224337406174308E-3</v>
      </c>
      <c r="CL55" s="26" cm="1">
        <f t="array" ref="CL55">MMULT($W55:$AP55,BQ$55:BQ$74)</f>
        <v>-4.8814975559286281E-3</v>
      </c>
      <c r="CM55" s="26" cm="1">
        <f t="array" ref="CM55">MMULT($W55:$AP55,BR$55:BR$74)</f>
        <v>-5.4426260605318962E-3</v>
      </c>
      <c r="CN55" s="26" cm="1">
        <f t="array" ref="CN55">MMULT($W55:$AP55,BS$55:BS$74)</f>
        <v>-1.1169157033532619E-3</v>
      </c>
    </row>
    <row r="56" spans="1:92" x14ac:dyDescent="0.25">
      <c r="A56" s="46">
        <v>45701</v>
      </c>
      <c r="B56" s="47">
        <v>2243.587646484375</v>
      </c>
      <c r="C56" s="47">
        <v>835.7430419921875</v>
      </c>
      <c r="D56" s="47">
        <v>1217.07666015625</v>
      </c>
      <c r="E56" s="47">
        <v>14704.255859375</v>
      </c>
      <c r="F56" s="47">
        <v>71.870002746582031</v>
      </c>
      <c r="G56" s="47">
        <v>837.52911376953125</v>
      </c>
      <c r="H56" s="47">
        <v>1239.337158203125</v>
      </c>
      <c r="I56" s="47">
        <v>1790.268188476562</v>
      </c>
      <c r="J56" s="47">
        <v>86.874000549316406</v>
      </c>
      <c r="K56" s="47">
        <v>3233.493408203125</v>
      </c>
      <c r="L56" s="47">
        <v>27.530000686645511</v>
      </c>
      <c r="M56" s="47">
        <v>5529.52734375</v>
      </c>
      <c r="N56" s="47">
        <v>2954.26513671875</v>
      </c>
      <c r="O56" s="47">
        <v>228.13124084472659</v>
      </c>
      <c r="P56" s="47">
        <v>1211.262329101562</v>
      </c>
      <c r="Q56" s="47">
        <v>713.32672119140625</v>
      </c>
      <c r="R56" s="47">
        <v>92.75</v>
      </c>
      <c r="S56" s="47">
        <v>6065.73291015625</v>
      </c>
      <c r="T56" s="47">
        <v>3779.532470703125</v>
      </c>
      <c r="U56" s="47">
        <v>945.4403076171875</v>
      </c>
      <c r="W56" s="26">
        <f t="shared" si="23"/>
        <v>-4.620883024362854E-2</v>
      </c>
      <c r="X56" s="26">
        <f t="shared" si="24"/>
        <v>2.3733703905096586E-2</v>
      </c>
      <c r="Y56" s="26">
        <f t="shared" si="25"/>
        <v>-7.0405436278867433E-3</v>
      </c>
      <c r="Z56" s="26">
        <f t="shared" si="26"/>
        <v>-3.7383405129320776E-3</v>
      </c>
      <c r="AA56" s="26">
        <f t="shared" si="27"/>
        <v>5.5967751370771699E-3</v>
      </c>
      <c r="AB56" s="26">
        <f t="shared" si="28"/>
        <v>-5.3316158812609501E-3</v>
      </c>
      <c r="AC56" s="26">
        <f t="shared" si="29"/>
        <v>-2.3166744052923638E-3</v>
      </c>
      <c r="AD56" s="26">
        <f t="shared" si="30"/>
        <v>-1.068083753794156E-2</v>
      </c>
      <c r="AE56" s="26">
        <f t="shared" si="31"/>
        <v>7.2338067224571778E-4</v>
      </c>
      <c r="AF56" s="26">
        <f t="shared" si="32"/>
        <v>-7.9035048951677546E-3</v>
      </c>
      <c r="AG56" s="26">
        <f t="shared" si="33"/>
        <v>-3.6311650506121076E-4</v>
      </c>
      <c r="AH56" s="26">
        <f t="shared" si="34"/>
        <v>-1.823676638494022E-2</v>
      </c>
      <c r="AI56" s="26">
        <f t="shared" si="35"/>
        <v>-3.0798184848920994E-3</v>
      </c>
      <c r="AJ56" s="26">
        <f t="shared" si="36"/>
        <v>-1.0320049149017036E-2</v>
      </c>
      <c r="AK56" s="26">
        <f t="shared" si="37"/>
        <v>-3.69925127436285E-4</v>
      </c>
      <c r="AL56" s="26">
        <f t="shared" si="38"/>
        <v>-7.5018578855746299E-3</v>
      </c>
      <c r="AM56" s="26">
        <f t="shared" si="39"/>
        <v>1.5992979185350493E-2</v>
      </c>
      <c r="AN56" s="26">
        <f t="shared" si="40"/>
        <v>-3.2011195172082039E-3</v>
      </c>
      <c r="AO56" s="26">
        <f t="shared" si="41"/>
        <v>-1.0126199763519311E-2</v>
      </c>
      <c r="AP56" s="26">
        <f t="shared" si="42"/>
        <v>-4.4116914714456501E-2</v>
      </c>
      <c r="AR56" s="45">
        <f t="shared" si="2"/>
        <v>-4.6011650849846493E-2</v>
      </c>
      <c r="AS56" s="45">
        <f t="shared" si="3"/>
        <v>2.2080726412128458E-2</v>
      </c>
      <c r="AT56" s="45">
        <f t="shared" si="4"/>
        <v>-6.7959367112084773E-3</v>
      </c>
      <c r="AU56" s="45">
        <f t="shared" si="5"/>
        <v>-2.7046469079920902E-3</v>
      </c>
      <c r="AV56" s="45">
        <f t="shared" si="6"/>
        <v>3.4452822779070173E-3</v>
      </c>
      <c r="AW56" s="45">
        <f t="shared" si="7"/>
        <v>-5.7818894454165857E-3</v>
      </c>
      <c r="AX56" s="45">
        <f t="shared" si="8"/>
        <v>-2.5045242902706614E-3</v>
      </c>
      <c r="AY56" s="45">
        <f t="shared" si="9"/>
        <v>-1.0354080641709189E-2</v>
      </c>
      <c r="AZ56" s="45">
        <f t="shared" si="10"/>
        <v>4.8838197043238958E-4</v>
      </c>
      <c r="BA56" s="45">
        <f t="shared" si="11"/>
        <v>-8.3662317853139458E-3</v>
      </c>
      <c r="BB56" s="45">
        <f t="shared" si="12"/>
        <v>-6.3845336913709956E-4</v>
      </c>
      <c r="BC56" s="45">
        <f t="shared" si="13"/>
        <v>-1.8353167733294169E-2</v>
      </c>
      <c r="BD56" s="45">
        <f t="shared" si="14"/>
        <v>-3.9761181876390057E-3</v>
      </c>
      <c r="BE56" s="45">
        <f t="shared" si="15"/>
        <v>-1.0258825931916486E-2</v>
      </c>
      <c r="BF56" s="45">
        <f t="shared" si="16"/>
        <v>-1.069148212969177E-3</v>
      </c>
      <c r="BG56" s="45">
        <f t="shared" si="17"/>
        <v>-8.2116930520915853E-3</v>
      </c>
      <c r="BH56" s="45">
        <f t="shared" si="18"/>
        <v>1.2315166903309265E-2</v>
      </c>
      <c r="BI56" s="45">
        <f t="shared" si="19"/>
        <v>-2.4477931790975755E-3</v>
      </c>
      <c r="BJ56" s="45">
        <f t="shared" si="20"/>
        <v>-9.2964716300148326E-3</v>
      </c>
      <c r="BK56" s="45">
        <f t="shared" si="21"/>
        <v>-4.5191996031476306E-2</v>
      </c>
      <c r="BM56" s="14" t="s">
        <v>1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0.05</v>
      </c>
      <c r="CI56" s="26" cm="1">
        <f t="array" ref="CI56">MMULT($W56:$AP56,BN$55:BN$74)</f>
        <v>-1.2546580816001855E-3</v>
      </c>
      <c r="CJ56" s="26" cm="1">
        <f t="array" ref="CJ56">MMULT($W56:$AP56,BO$55:BO$74)</f>
        <v>-1.6415595273416815E-3</v>
      </c>
      <c r="CK56" s="26" cm="1">
        <f t="array" ref="CK56">MMULT($W56:$AP56,BP$55:BP$74)</f>
        <v>-1.8264189843076658E-3</v>
      </c>
      <c r="CL56" s="26" cm="1">
        <f t="array" ref="CL56">MMULT($W56:$AP56,BQ$55:BQ$74)</f>
        <v>-2.0208254887349808E-3</v>
      </c>
      <c r="CM56" s="26" cm="1">
        <f t="array" ref="CM56">MMULT($W56:$AP56,BR$55:BR$74)</f>
        <v>-2.2114031090934242E-3</v>
      </c>
      <c r="CN56" s="26" cm="1">
        <f t="array" ref="CN56">MMULT($W56:$AP56,BS$55:BS$74)</f>
        <v>-6.7244637868222757E-3</v>
      </c>
    </row>
    <row r="57" spans="1:92" x14ac:dyDescent="0.25">
      <c r="A57" s="46">
        <v>45702</v>
      </c>
      <c r="B57" s="47">
        <v>2151.583251953125</v>
      </c>
      <c r="C57" s="47">
        <v>834.083251953125</v>
      </c>
      <c r="D57" s="47">
        <v>1195.55224609375</v>
      </c>
      <c r="E57" s="47">
        <v>14004.4677734375</v>
      </c>
      <c r="F57" s="47">
        <v>72.220001220703125</v>
      </c>
      <c r="G57" s="47">
        <v>836.12310791015625</v>
      </c>
      <c r="H57" s="47">
        <v>1250.451416015625</v>
      </c>
      <c r="I57" s="47">
        <v>1803.040161132812</v>
      </c>
      <c r="J57" s="47">
        <v>86.754096984863281</v>
      </c>
      <c r="K57" s="47">
        <v>3207.733642578125</v>
      </c>
      <c r="L57" s="47">
        <v>27.559999465942379</v>
      </c>
      <c r="M57" s="47">
        <v>5440.8310546875</v>
      </c>
      <c r="N57" s="47">
        <v>2919.1474609375</v>
      </c>
      <c r="O57" s="47">
        <v>223.81037902832031</v>
      </c>
      <c r="P57" s="47">
        <v>1212.40771484375</v>
      </c>
      <c r="Q57" s="47">
        <v>707.93499755859375</v>
      </c>
      <c r="R57" s="47">
        <v>94.709999084472656</v>
      </c>
      <c r="S57" s="47">
        <v>6104.939453125</v>
      </c>
      <c r="T57" s="47">
        <v>3803.407470703125</v>
      </c>
      <c r="U57" s="47">
        <v>904.9007568359375</v>
      </c>
      <c r="W57" s="26">
        <f t="shared" si="23"/>
        <v>-4.1007711321381958E-2</v>
      </c>
      <c r="X57" s="26">
        <f t="shared" si="24"/>
        <v>-1.9860052141218013E-3</v>
      </c>
      <c r="Y57" s="26">
        <f t="shared" si="25"/>
        <v>-1.7685339606904191E-2</v>
      </c>
      <c r="Z57" s="26">
        <f t="shared" si="26"/>
        <v>-4.7590853466504102E-2</v>
      </c>
      <c r="AA57" s="26">
        <f t="shared" si="27"/>
        <v>4.8698825761174592E-3</v>
      </c>
      <c r="AB57" s="26">
        <f t="shared" si="28"/>
        <v>-1.6787546083584868E-3</v>
      </c>
      <c r="AC57" s="26">
        <f t="shared" si="29"/>
        <v>8.9679049312248529E-3</v>
      </c>
      <c r="AD57" s="26">
        <f t="shared" si="30"/>
        <v>7.1341113797695173E-3</v>
      </c>
      <c r="AE57" s="26">
        <f t="shared" si="31"/>
        <v>-1.380200793044617E-3</v>
      </c>
      <c r="AF57" s="26">
        <f t="shared" si="32"/>
        <v>-7.9665434169896403E-3</v>
      </c>
      <c r="AG57" s="26">
        <f t="shared" si="33"/>
        <v>1.0896759371103089E-3</v>
      </c>
      <c r="AH57" s="26">
        <f t="shared" si="34"/>
        <v>-1.6040482947019517E-2</v>
      </c>
      <c r="AI57" s="26">
        <f t="shared" si="35"/>
        <v>-1.1887110383144073E-2</v>
      </c>
      <c r="AJ57" s="26">
        <f t="shared" si="36"/>
        <v>-1.8940245975987108E-2</v>
      </c>
      <c r="AK57" s="26">
        <f t="shared" si="37"/>
        <v>9.4561327853523653E-4</v>
      </c>
      <c r="AL57" s="26">
        <f t="shared" si="38"/>
        <v>-7.5585611370441626E-3</v>
      </c>
      <c r="AM57" s="26">
        <f t="shared" si="39"/>
        <v>2.1132065600783356E-2</v>
      </c>
      <c r="AN57" s="26">
        <f t="shared" si="40"/>
        <v>6.4636118255559753E-3</v>
      </c>
      <c r="AO57" s="26">
        <f t="shared" si="41"/>
        <v>6.3169188742433048E-3</v>
      </c>
      <c r="AP57" s="26">
        <f t="shared" si="42"/>
        <v>-4.2879016744507815E-2</v>
      </c>
      <c r="AR57" s="45">
        <f t="shared" si="2"/>
        <v>-4.0810531927599911E-2</v>
      </c>
      <c r="AS57" s="45">
        <f t="shared" si="3"/>
        <v>-3.6389827070899285E-3</v>
      </c>
      <c r="AT57" s="45">
        <f t="shared" si="4"/>
        <v>-1.7440732690225925E-2</v>
      </c>
      <c r="AU57" s="45">
        <f t="shared" si="5"/>
        <v>-4.6557159861564112E-2</v>
      </c>
      <c r="AV57" s="45">
        <f t="shared" si="6"/>
        <v>2.7183897169473065E-3</v>
      </c>
      <c r="AW57" s="45">
        <f t="shared" si="7"/>
        <v>-2.1290281725141226E-3</v>
      </c>
      <c r="AX57" s="45">
        <f t="shared" si="8"/>
        <v>8.7800550462465553E-3</v>
      </c>
      <c r="AY57" s="45">
        <f t="shared" si="9"/>
        <v>7.4608682760018887E-3</v>
      </c>
      <c r="AZ57" s="45">
        <f t="shared" si="10"/>
        <v>-1.6151994948579451E-3</v>
      </c>
      <c r="BA57" s="45">
        <f t="shared" si="11"/>
        <v>-8.4292703071358315E-3</v>
      </c>
      <c r="BB57" s="45">
        <f t="shared" si="12"/>
        <v>8.1433907303442017E-4</v>
      </c>
      <c r="BC57" s="45">
        <f t="shared" si="13"/>
        <v>-1.6156884295373465E-2</v>
      </c>
      <c r="BD57" s="45">
        <f t="shared" si="14"/>
        <v>-1.278341008589098E-2</v>
      </c>
      <c r="BE57" s="45">
        <f t="shared" si="15"/>
        <v>-1.8879022758886557E-2</v>
      </c>
      <c r="BF57" s="45">
        <f t="shared" si="16"/>
        <v>2.4639019300234444E-4</v>
      </c>
      <c r="BG57" s="45">
        <f t="shared" si="17"/>
        <v>-8.268396303561118E-3</v>
      </c>
      <c r="BH57" s="45">
        <f t="shared" si="18"/>
        <v>1.7454253318742129E-2</v>
      </c>
      <c r="BI57" s="45">
        <f t="shared" si="19"/>
        <v>7.2169381636666037E-3</v>
      </c>
      <c r="BJ57" s="45">
        <f t="shared" si="20"/>
        <v>7.1466470077477841E-3</v>
      </c>
      <c r="BK57" s="45">
        <f t="shared" si="21"/>
        <v>-4.395409806152762E-2</v>
      </c>
      <c r="BM57" s="14" t="s">
        <v>2</v>
      </c>
      <c r="BN57" s="11">
        <v>4.3747252407489917E-2</v>
      </c>
      <c r="BO57" s="11">
        <v>5.1153699979464069E-2</v>
      </c>
      <c r="BP57" s="11">
        <v>5.9141088472580407E-2</v>
      </c>
      <c r="BQ57" s="11">
        <v>6.7120870313086389E-2</v>
      </c>
      <c r="BR57" s="11">
        <v>7.5105513203129554E-2</v>
      </c>
      <c r="BS57" s="11">
        <v>0.05</v>
      </c>
      <c r="CI57" s="26" cm="1">
        <f t="array" ref="CI57">MMULT($W57:$AP57,BN$55:BN$74)</f>
        <v>-4.673007767591851E-3</v>
      </c>
      <c r="CJ57" s="26" cm="1">
        <f t="array" ref="CJ57">MMULT($W57:$AP57,BO$55:BO$74)</f>
        <v>-5.9157871266738785E-3</v>
      </c>
      <c r="CK57" s="26" cm="1">
        <f t="array" ref="CK57">MMULT($W57:$AP57,BP$55:BP$74)</f>
        <v>-7.0046945501538293E-3</v>
      </c>
      <c r="CL57" s="26" cm="1">
        <f t="array" ref="CL57">MMULT($W57:$AP57,BQ$55:BQ$74)</f>
        <v>-8.1118903597495393E-3</v>
      </c>
      <c r="CM57" s="26" cm="1">
        <f t="array" ref="CM57">MMULT($W57:$AP57,BR$55:BR$74)</f>
        <v>-9.2171077580455712E-3</v>
      </c>
      <c r="CN57" s="26" cm="1">
        <f t="array" ref="CN57">MMULT($W57:$AP57,BS$55:BS$74)</f>
        <v>-7.9840520605833736E-3</v>
      </c>
    </row>
    <row r="58" spans="1:92" x14ac:dyDescent="0.25">
      <c r="A58" s="46">
        <v>45705</v>
      </c>
      <c r="B58" s="47">
        <v>2222.59814453125</v>
      </c>
      <c r="C58" s="47">
        <v>837.4921875</v>
      </c>
      <c r="D58" s="47">
        <v>1197.188842773438</v>
      </c>
      <c r="E58" s="47">
        <v>14193.18359375</v>
      </c>
      <c r="F58" s="47">
        <v>71.650001525878906</v>
      </c>
      <c r="G58" s="47">
        <v>847.22308349609375</v>
      </c>
      <c r="H58" s="47">
        <v>1241.569946289062</v>
      </c>
      <c r="I58" s="47">
        <v>1789.345581054688</v>
      </c>
      <c r="J58" s="47">
        <v>86.434600830078125</v>
      </c>
      <c r="K58" s="47">
        <v>3192.079833984375</v>
      </c>
      <c r="L58" s="47">
        <v>27.559999465942379</v>
      </c>
      <c r="M58" s="47">
        <v>5402.33203125</v>
      </c>
      <c r="N58" s="47">
        <v>2809.379150390625</v>
      </c>
      <c r="O58" s="47">
        <v>226.86894226074219</v>
      </c>
      <c r="P58" s="47">
        <v>1220.02734375</v>
      </c>
      <c r="Q58" s="47">
        <v>713.375732421875</v>
      </c>
      <c r="R58" s="47">
        <v>92.860000610351563</v>
      </c>
      <c r="S58" s="47">
        <v>6078.09326171875</v>
      </c>
      <c r="T58" s="47">
        <v>3774.071533203125</v>
      </c>
      <c r="U58" s="47">
        <v>889.22412109375</v>
      </c>
      <c r="W58" s="26">
        <f t="shared" si="23"/>
        <v>3.3005877190046162E-2</v>
      </c>
      <c r="X58" s="26">
        <f t="shared" si="24"/>
        <v>4.0870447151318415E-3</v>
      </c>
      <c r="Y58" s="26">
        <f t="shared" si="25"/>
        <v>1.3689043578273032E-3</v>
      </c>
      <c r="Z58" s="26">
        <f t="shared" si="26"/>
        <v>1.3475401090960439E-2</v>
      </c>
      <c r="AA58" s="26">
        <f t="shared" si="27"/>
        <v>-7.8925461809715176E-3</v>
      </c>
      <c r="AB58" s="26">
        <f t="shared" si="28"/>
        <v>1.3275527827093882E-2</v>
      </c>
      <c r="AC58" s="26">
        <f t="shared" si="29"/>
        <v>-7.1026107954377145E-3</v>
      </c>
      <c r="AD58" s="26">
        <f t="shared" si="30"/>
        <v>-7.5952717933471187E-3</v>
      </c>
      <c r="AE58" s="26">
        <f t="shared" si="31"/>
        <v>-3.6827788645059775E-3</v>
      </c>
      <c r="AF58" s="26">
        <f t="shared" si="32"/>
        <v>-4.8800213290679257E-3</v>
      </c>
      <c r="AG58" s="26">
        <f t="shared" si="33"/>
        <v>0</v>
      </c>
      <c r="AH58" s="26">
        <f t="shared" si="34"/>
        <v>-7.0759453933662408E-3</v>
      </c>
      <c r="AI58" s="26">
        <f t="shared" si="35"/>
        <v>-3.7602865910591005E-2</v>
      </c>
      <c r="AJ58" s="26">
        <f t="shared" si="36"/>
        <v>1.3665868605829282E-2</v>
      </c>
      <c r="AK58" s="26">
        <f t="shared" si="37"/>
        <v>6.284708364159482E-3</v>
      </c>
      <c r="AL58" s="26">
        <f t="shared" si="38"/>
        <v>7.6853593649760703E-3</v>
      </c>
      <c r="AM58" s="26">
        <f t="shared" si="39"/>
        <v>-1.9533296293995993E-2</v>
      </c>
      <c r="AN58" s="26">
        <f t="shared" si="40"/>
        <v>-4.3974541618931138E-3</v>
      </c>
      <c r="AO58" s="26">
        <f t="shared" si="41"/>
        <v>-7.7130672235275251E-3</v>
      </c>
      <c r="AP58" s="26">
        <f t="shared" si="42"/>
        <v>-1.7324149221625354E-2</v>
      </c>
      <c r="AR58" s="45">
        <f t="shared" si="2"/>
        <v>3.320305658382821E-2</v>
      </c>
      <c r="AS58" s="45">
        <f t="shared" si="3"/>
        <v>2.4340672221637143E-3</v>
      </c>
      <c r="AT58" s="45">
        <f t="shared" si="4"/>
        <v>1.6135112745055695E-3</v>
      </c>
      <c r="AU58" s="45">
        <f t="shared" si="5"/>
        <v>1.4509094695900426E-2</v>
      </c>
      <c r="AV58" s="45">
        <f t="shared" si="6"/>
        <v>-1.0044039040141671E-2</v>
      </c>
      <c r="AW58" s="45">
        <f t="shared" si="7"/>
        <v>1.2825254262938245E-2</v>
      </c>
      <c r="AX58" s="45">
        <f t="shared" si="8"/>
        <v>-7.2904606804160121E-3</v>
      </c>
      <c r="AY58" s="45">
        <f t="shared" si="9"/>
        <v>-7.2685148971147473E-3</v>
      </c>
      <c r="AZ58" s="45">
        <f t="shared" si="10"/>
        <v>-3.9177775663193056E-3</v>
      </c>
      <c r="BA58" s="45">
        <f t="shared" si="11"/>
        <v>-5.3427482192141169E-3</v>
      </c>
      <c r="BB58" s="45">
        <f t="shared" si="12"/>
        <v>-2.7533686407588874E-4</v>
      </c>
      <c r="BC58" s="45">
        <f t="shared" si="13"/>
        <v>-7.1923467417201892E-3</v>
      </c>
      <c r="BD58" s="45">
        <f t="shared" si="14"/>
        <v>-3.849916561333791E-2</v>
      </c>
      <c r="BE58" s="45">
        <f t="shared" si="15"/>
        <v>1.3727091822929832E-2</v>
      </c>
      <c r="BF58" s="45">
        <f t="shared" si="16"/>
        <v>5.58548527862659E-3</v>
      </c>
      <c r="BG58" s="45">
        <f t="shared" si="17"/>
        <v>6.9755241984591158E-3</v>
      </c>
      <c r="BH58" s="45">
        <f t="shared" si="18"/>
        <v>-2.3211108576037219E-2</v>
      </c>
      <c r="BI58" s="45">
        <f t="shared" si="19"/>
        <v>-3.6441278237824854E-3</v>
      </c>
      <c r="BJ58" s="45">
        <f t="shared" si="20"/>
        <v>-6.8833390900230459E-3</v>
      </c>
      <c r="BK58" s="45">
        <f t="shared" si="21"/>
        <v>-1.8399230538645159E-2</v>
      </c>
      <c r="BM58" s="14" t="s">
        <v>3</v>
      </c>
      <c r="BN58" s="11">
        <v>6.6556317728278344E-2</v>
      </c>
      <c r="BO58" s="11">
        <v>7.9256647718773804E-2</v>
      </c>
      <c r="BP58" s="11">
        <v>9.2589122590813408E-2</v>
      </c>
      <c r="BQ58" s="11">
        <v>0.10589747583402172</v>
      </c>
      <c r="BR58" s="11">
        <v>0.11920899878219775</v>
      </c>
      <c r="BS58" s="11">
        <v>0.05</v>
      </c>
      <c r="CI58" s="26" cm="1">
        <f t="array" ref="CI58">MMULT($W58:$AP58,BN$55:BN$74)</f>
        <v>-4.0698754754857139E-3</v>
      </c>
      <c r="CJ58" s="26" cm="1">
        <f t="array" ref="CJ58">MMULT($W58:$AP58,BO$55:BO$74)</f>
        <v>-4.7469619993865415E-3</v>
      </c>
      <c r="CK58" s="26" cm="1">
        <f t="array" ref="CK58">MMULT($W58:$AP58,BP$55:BP$74)</f>
        <v>-5.3550477474879508E-3</v>
      </c>
      <c r="CL58" s="26" cm="1">
        <f t="array" ref="CL58">MMULT($W58:$AP58,BQ$55:BQ$74)</f>
        <v>-5.9730537766565115E-3</v>
      </c>
      <c r="CM58" s="26" cm="1">
        <f t="array" ref="CM58">MMULT($W58:$AP58,BR$55:BR$74)</f>
        <v>-6.5891232833788123E-3</v>
      </c>
      <c r="CN58" s="26" cm="1">
        <f t="array" ref="CN58">MMULT($W58:$AP58,BS$55:BS$74)</f>
        <v>-1.597565782615251E-3</v>
      </c>
    </row>
    <row r="59" spans="1:92" x14ac:dyDescent="0.25">
      <c r="A59" s="46">
        <v>45706</v>
      </c>
      <c r="B59" s="47">
        <v>2219.199951171875</v>
      </c>
      <c r="C59" s="47">
        <v>841.39813232421875</v>
      </c>
      <c r="D59" s="47">
        <v>1174.970092773438</v>
      </c>
      <c r="E59" s="47">
        <v>14000.4697265625</v>
      </c>
      <c r="F59" s="47">
        <v>71.980003356933594</v>
      </c>
      <c r="G59" s="47">
        <v>850.03509521484375</v>
      </c>
      <c r="H59" s="47">
        <v>1233.531982421875</v>
      </c>
      <c r="I59" s="47">
        <v>1798.718139648438</v>
      </c>
      <c r="J59" s="47">
        <v>86.85479736328125</v>
      </c>
      <c r="K59" s="47">
        <v>3190.395263671875</v>
      </c>
      <c r="L59" s="47">
        <v>27.54000091552734</v>
      </c>
      <c r="M59" s="47">
        <v>5595.81494140625</v>
      </c>
      <c r="N59" s="47">
        <v>2767.813232421875</v>
      </c>
      <c r="O59" s="47">
        <v>229.73335266113281</v>
      </c>
      <c r="P59" s="47">
        <v>1220.525390625</v>
      </c>
      <c r="Q59" s="47">
        <v>711.51312255859375</v>
      </c>
      <c r="R59" s="47">
        <v>93.209999084472656</v>
      </c>
      <c r="S59" s="47">
        <v>6029.24609375</v>
      </c>
      <c r="T59" s="47">
        <v>3743.816650390625</v>
      </c>
      <c r="U59" s="47">
        <v>864.11163330078125</v>
      </c>
      <c r="W59" s="26">
        <f t="shared" si="23"/>
        <v>-1.528928370491232E-3</v>
      </c>
      <c r="X59" s="26">
        <f t="shared" si="24"/>
        <v>4.6638582216252016E-3</v>
      </c>
      <c r="Y59" s="26">
        <f t="shared" si="25"/>
        <v>-1.8559102128388936E-2</v>
      </c>
      <c r="Z59" s="26">
        <f t="shared" si="26"/>
        <v>-1.3577916886269404E-2</v>
      </c>
      <c r="AA59" s="26">
        <f t="shared" si="27"/>
        <v>4.6057477184490471E-3</v>
      </c>
      <c r="AB59" s="26">
        <f t="shared" si="28"/>
        <v>3.3190924250389186E-3</v>
      </c>
      <c r="AC59" s="26">
        <f t="shared" si="29"/>
        <v>-6.4740322453936466E-3</v>
      </c>
      <c r="AD59" s="26">
        <f t="shared" si="30"/>
        <v>5.2379812446433985E-3</v>
      </c>
      <c r="AE59" s="26">
        <f t="shared" si="31"/>
        <v>4.8614389280189976E-3</v>
      </c>
      <c r="AF59" s="26">
        <f t="shared" si="32"/>
        <v>-5.2773439265687422E-4</v>
      </c>
      <c r="AG59" s="26">
        <f t="shared" si="33"/>
        <v>-7.2563682157369145E-4</v>
      </c>
      <c r="AH59" s="26">
        <f t="shared" si="34"/>
        <v>3.5814701694942219E-2</v>
      </c>
      <c r="AI59" s="26">
        <f t="shared" si="35"/>
        <v>-1.4795410567124962E-2</v>
      </c>
      <c r="AJ59" s="26">
        <f t="shared" si="36"/>
        <v>1.2625837507094896E-2</v>
      </c>
      <c r="AK59" s="26">
        <f t="shared" si="37"/>
        <v>4.0822599391022871E-4</v>
      </c>
      <c r="AL59" s="26">
        <f t="shared" si="38"/>
        <v>-2.610980130986209E-3</v>
      </c>
      <c r="AM59" s="26">
        <f t="shared" si="39"/>
        <v>3.7690983396577501E-3</v>
      </c>
      <c r="AN59" s="26">
        <f t="shared" si="40"/>
        <v>-8.0365940214180108E-3</v>
      </c>
      <c r="AO59" s="26">
        <f t="shared" si="41"/>
        <v>-8.0165101658319967E-3</v>
      </c>
      <c r="AP59" s="26">
        <f t="shared" si="42"/>
        <v>-2.8240898101234892E-2</v>
      </c>
      <c r="AR59" s="45">
        <f t="shared" si="2"/>
        <v>-1.3317489767091814E-3</v>
      </c>
      <c r="AS59" s="45">
        <f t="shared" si="3"/>
        <v>3.0108807286570744E-3</v>
      </c>
      <c r="AT59" s="45">
        <f t="shared" si="4"/>
        <v>-1.831449521171067E-2</v>
      </c>
      <c r="AU59" s="45">
        <f t="shared" si="5"/>
        <v>-1.2544223281329417E-2</v>
      </c>
      <c r="AV59" s="45">
        <f t="shared" si="6"/>
        <v>2.4542548592788945E-3</v>
      </c>
      <c r="AW59" s="45">
        <f t="shared" si="7"/>
        <v>2.868818860883283E-3</v>
      </c>
      <c r="AX59" s="45">
        <f t="shared" si="8"/>
        <v>-6.6618821303719442E-3</v>
      </c>
      <c r="AY59" s="45">
        <f t="shared" si="9"/>
        <v>5.5647381408757699E-3</v>
      </c>
      <c r="AZ59" s="45">
        <f t="shared" si="10"/>
        <v>4.6264402262056695E-3</v>
      </c>
      <c r="BA59" s="45">
        <f t="shared" si="11"/>
        <v>-9.9046128280306524E-4</v>
      </c>
      <c r="BB59" s="45">
        <f t="shared" si="12"/>
        <v>-1.0009736856495801E-3</v>
      </c>
      <c r="BC59" s="45">
        <f t="shared" si="13"/>
        <v>3.5698300346588274E-2</v>
      </c>
      <c r="BD59" s="45">
        <f t="shared" si="14"/>
        <v>-1.5691710269871869E-2</v>
      </c>
      <c r="BE59" s="45">
        <f t="shared" si="15"/>
        <v>1.2687060724195447E-2</v>
      </c>
      <c r="BF59" s="45">
        <f t="shared" si="16"/>
        <v>-2.9099709162266337E-4</v>
      </c>
      <c r="BG59" s="45">
        <f t="shared" si="17"/>
        <v>-3.320815297503164E-3</v>
      </c>
      <c r="BH59" s="45">
        <f t="shared" si="18"/>
        <v>9.1286057616522549E-5</v>
      </c>
      <c r="BI59" s="45">
        <f t="shared" si="19"/>
        <v>-7.2832676833073824E-3</v>
      </c>
      <c r="BJ59" s="45">
        <f t="shared" si="20"/>
        <v>-7.1867820323275175E-3</v>
      </c>
      <c r="BK59" s="45">
        <f t="shared" si="21"/>
        <v>-2.9315979418254697E-2</v>
      </c>
      <c r="BM59" s="14" t="s">
        <v>4</v>
      </c>
      <c r="BN59" s="11">
        <v>0.21814966122610779</v>
      </c>
      <c r="BO59" s="11">
        <v>0.25128125124443651</v>
      </c>
      <c r="BP59" s="11">
        <v>0.28496121437677424</v>
      </c>
      <c r="BQ59" s="11">
        <v>0.31876736944512574</v>
      </c>
      <c r="BR59" s="11">
        <v>0.35258361027386387</v>
      </c>
      <c r="BS59" s="11">
        <v>0.05</v>
      </c>
      <c r="CI59" s="26" cm="1">
        <f t="array" ref="CI59">MMULT($W59:$AP59,BN$55:BN$74)</f>
        <v>-2.5556642549812818E-3</v>
      </c>
      <c r="CJ59" s="26" cm="1">
        <f t="array" ref="CJ59">MMULT($W59:$AP59,BO$55:BO$74)</f>
        <v>-3.0599487787315851E-3</v>
      </c>
      <c r="CK59" s="26" cm="1">
        <f t="array" ref="CK59">MMULT($W59:$AP59,BP$55:BP$74)</f>
        <v>-3.407534134605727E-3</v>
      </c>
      <c r="CL59" s="26" cm="1">
        <f t="array" ref="CL59">MMULT($W59:$AP59,BQ$55:BQ$74)</f>
        <v>-3.7646489642118668E-3</v>
      </c>
      <c r="CM59" s="26" cm="1">
        <f t="array" ref="CM59">MMULT($W59:$AP59,BR$55:BR$74)</f>
        <v>-4.1182173219321428E-3</v>
      </c>
      <c r="CN59" s="26" cm="1">
        <f t="array" ref="CN59">MMULT($W59:$AP59,BS$55:BS$74)</f>
        <v>-1.3893880878994599E-3</v>
      </c>
    </row>
    <row r="60" spans="1:92" x14ac:dyDescent="0.25">
      <c r="A60" s="46">
        <v>45707</v>
      </c>
      <c r="B60" s="47">
        <v>2179.719482421875</v>
      </c>
      <c r="C60" s="47">
        <v>838.7694091796875</v>
      </c>
      <c r="D60" s="47">
        <v>1198.478271484375</v>
      </c>
      <c r="E60" s="47">
        <v>14082.033203125</v>
      </c>
      <c r="F60" s="47">
        <v>72.730003356933594</v>
      </c>
      <c r="G60" s="47">
        <v>852.0823974609375</v>
      </c>
      <c r="H60" s="47">
        <v>1251.989624023438</v>
      </c>
      <c r="I60" s="47">
        <v>1758.7509765625</v>
      </c>
      <c r="J60" s="47">
        <v>86.887199401855469</v>
      </c>
      <c r="K60" s="47">
        <v>3245.630126953125</v>
      </c>
      <c r="L60" s="47">
        <v>27.54000091552734</v>
      </c>
      <c r="M60" s="47">
        <v>5399.86328125</v>
      </c>
      <c r="N60" s="47">
        <v>2735.42333984375</v>
      </c>
      <c r="O60" s="47">
        <v>231.3840026855469</v>
      </c>
      <c r="P60" s="47">
        <v>1222.567138671875</v>
      </c>
      <c r="Q60" s="47">
        <v>712.98358154296875</v>
      </c>
      <c r="R60" s="47">
        <v>94.55999755859375</v>
      </c>
      <c r="S60" s="47">
        <v>5950.2890625</v>
      </c>
      <c r="T60" s="47">
        <v>3657.693359375</v>
      </c>
      <c r="U60" s="47">
        <v>848.9342041015625</v>
      </c>
      <c r="W60" s="26">
        <f t="shared" si="23"/>
        <v>-1.7790406280944568E-2</v>
      </c>
      <c r="X60" s="26">
        <f t="shared" si="24"/>
        <v>-3.1242322077300682E-3</v>
      </c>
      <c r="Y60" s="26">
        <f t="shared" si="25"/>
        <v>2.0007469854358223E-2</v>
      </c>
      <c r="Z60" s="26">
        <f t="shared" si="26"/>
        <v>5.8257671460660394E-3</v>
      </c>
      <c r="AA60" s="26">
        <f t="shared" si="27"/>
        <v>1.0419560503226276E-2</v>
      </c>
      <c r="AB60" s="26">
        <f t="shared" si="28"/>
        <v>2.4084914347875254E-3</v>
      </c>
      <c r="AC60" s="26">
        <f t="shared" si="29"/>
        <v>1.4963245270158172E-2</v>
      </c>
      <c r="AD60" s="26">
        <f t="shared" si="30"/>
        <v>-2.2219803205937309E-2</v>
      </c>
      <c r="AE60" s="26">
        <f t="shared" si="31"/>
        <v>3.7305986034016171E-4</v>
      </c>
      <c r="AF60" s="26">
        <f t="shared" si="32"/>
        <v>1.7312858977128542E-2</v>
      </c>
      <c r="AG60" s="26">
        <f t="shared" si="33"/>
        <v>0</v>
      </c>
      <c r="AH60" s="26">
        <f t="shared" si="34"/>
        <v>-3.5017537607669097E-2</v>
      </c>
      <c r="AI60" s="26">
        <f t="shared" si="35"/>
        <v>-1.1702340388691399E-2</v>
      </c>
      <c r="AJ60" s="26">
        <f t="shared" si="36"/>
        <v>7.1850691477474546E-3</v>
      </c>
      <c r="AK60" s="26">
        <f t="shared" si="37"/>
        <v>1.6728435660232129E-3</v>
      </c>
      <c r="AL60" s="26">
        <f t="shared" si="38"/>
        <v>2.0666646021752135E-3</v>
      </c>
      <c r="AM60" s="26">
        <f t="shared" si="39"/>
        <v>1.4483408297189681E-2</v>
      </c>
      <c r="AN60" s="26">
        <f t="shared" si="40"/>
        <v>-1.3095672331545391E-2</v>
      </c>
      <c r="AO60" s="26">
        <f t="shared" si="41"/>
        <v>-2.3004142312001045E-2</v>
      </c>
      <c r="AP60" s="26">
        <f t="shared" si="42"/>
        <v>-1.7564199594493561E-2</v>
      </c>
      <c r="AR60" s="45">
        <f t="shared" si="2"/>
        <v>-1.7593226887162517E-2</v>
      </c>
      <c r="AS60" s="45">
        <f t="shared" si="3"/>
        <v>-4.7772097006981949E-3</v>
      </c>
      <c r="AT60" s="45">
        <f t="shared" si="4"/>
        <v>2.0252076771036489E-2</v>
      </c>
      <c r="AU60" s="45">
        <f t="shared" si="5"/>
        <v>6.8594607510060268E-3</v>
      </c>
      <c r="AV60" s="45">
        <f t="shared" si="6"/>
        <v>8.2680676440561231E-3</v>
      </c>
      <c r="AW60" s="45">
        <f t="shared" si="7"/>
        <v>1.9582178706318899E-3</v>
      </c>
      <c r="AX60" s="45">
        <f t="shared" si="8"/>
        <v>1.4775395385179874E-2</v>
      </c>
      <c r="AY60" s="45">
        <f t="shared" si="9"/>
        <v>-2.1893046309704938E-2</v>
      </c>
      <c r="AZ60" s="45">
        <f t="shared" si="10"/>
        <v>1.3806115852683357E-4</v>
      </c>
      <c r="BA60" s="45">
        <f t="shared" si="11"/>
        <v>1.6850132086982352E-2</v>
      </c>
      <c r="BB60" s="45">
        <f t="shared" si="12"/>
        <v>-2.7533686407588874E-4</v>
      </c>
      <c r="BC60" s="45">
        <f t="shared" si="13"/>
        <v>-3.5133938956023042E-2</v>
      </c>
      <c r="BD60" s="45">
        <f t="shared" si="14"/>
        <v>-1.2598640091438306E-2</v>
      </c>
      <c r="BE60" s="45">
        <f t="shared" si="15"/>
        <v>7.2462923648480056E-3</v>
      </c>
      <c r="BF60" s="45">
        <f t="shared" si="16"/>
        <v>9.7362048049032084E-4</v>
      </c>
      <c r="BG60" s="45">
        <f t="shared" si="17"/>
        <v>1.3568294356582585E-3</v>
      </c>
      <c r="BH60" s="45">
        <f t="shared" si="18"/>
        <v>1.0805596015148453E-2</v>
      </c>
      <c r="BI60" s="45">
        <f t="shared" si="19"/>
        <v>-1.2342345993434763E-2</v>
      </c>
      <c r="BJ60" s="45">
        <f t="shared" si="20"/>
        <v>-2.2174414178496565E-2</v>
      </c>
      <c r="BK60" s="45">
        <f t="shared" si="21"/>
        <v>-1.8639280911513366E-2</v>
      </c>
      <c r="BM60" s="14" t="s">
        <v>5</v>
      </c>
      <c r="BN60" s="11">
        <v>0</v>
      </c>
      <c r="BO60" s="11">
        <v>0</v>
      </c>
      <c r="BP60" s="11">
        <v>-9.999999999999972E-7</v>
      </c>
      <c r="BQ60" s="11">
        <v>0</v>
      </c>
      <c r="BR60" s="11">
        <v>0</v>
      </c>
      <c r="BS60" s="11">
        <v>0.05</v>
      </c>
      <c r="CI60" s="26" cm="1">
        <f t="array" ref="CI60">MMULT($W60:$AP60,BN$55:BN$74)</f>
        <v>2.7122451896438781E-3</v>
      </c>
      <c r="CJ60" s="26" cm="1">
        <f t="array" ref="CJ60">MMULT($W60:$AP60,BO$55:BO$74)</f>
        <v>3.1192982897634324E-3</v>
      </c>
      <c r="CK60" s="26" cm="1">
        <f t="array" ref="CK60">MMULT($W60:$AP60,BP$55:BP$74)</f>
        <v>3.554297052925536E-3</v>
      </c>
      <c r="CL60" s="26" cm="1">
        <f t="array" ref="CL60">MMULT($W60:$AP60,BQ$55:BQ$74)</f>
        <v>4.0037250633235023E-3</v>
      </c>
      <c r="CM60" s="26" cm="1">
        <f t="array" ref="CM60">MMULT($W60:$AP60,BR$55:BR$74)</f>
        <v>4.4536180714447645E-3</v>
      </c>
      <c r="CN60" s="26" cm="1">
        <f t="array" ref="CN60">MMULT($W60:$AP60,BS$55:BS$74)</f>
        <v>-2.3399947634905969E-3</v>
      </c>
    </row>
    <row r="61" spans="1:92" x14ac:dyDescent="0.25">
      <c r="A61" s="46">
        <v>45708</v>
      </c>
      <c r="B61" s="47">
        <v>2177.92041015625</v>
      </c>
      <c r="C61" s="47">
        <v>834.79388427734375</v>
      </c>
      <c r="D61" s="47">
        <v>1239.146728515625</v>
      </c>
      <c r="E61" s="47">
        <v>14213.4248046875</v>
      </c>
      <c r="F61" s="47">
        <v>72.489997863769531</v>
      </c>
      <c r="G61" s="47">
        <v>832.2998046875</v>
      </c>
      <c r="H61" s="47">
        <v>1240.379150390625</v>
      </c>
      <c r="I61" s="47">
        <v>1772.6884765625</v>
      </c>
      <c r="J61" s="47">
        <v>86.872802734375</v>
      </c>
      <c r="K61" s="47">
        <v>3245.53125</v>
      </c>
      <c r="L61" s="47">
        <v>27.569999694824219</v>
      </c>
      <c r="M61" s="47">
        <v>5325.974609375</v>
      </c>
      <c r="N61" s="47">
        <v>2816.8193359375</v>
      </c>
      <c r="O61" s="47">
        <v>234.8795166015625</v>
      </c>
      <c r="P61" s="47">
        <v>1228.095092773438</v>
      </c>
      <c r="Q61" s="47">
        <v>715.33636474609375</v>
      </c>
      <c r="R61" s="47">
        <v>94.55999755859375</v>
      </c>
      <c r="S61" s="47">
        <v>5956.27099609375</v>
      </c>
      <c r="T61" s="47">
        <v>3653.150390625</v>
      </c>
      <c r="U61" s="47">
        <v>868.0556640625</v>
      </c>
      <c r="W61" s="26">
        <f t="shared" si="23"/>
        <v>-8.2536871378791369E-4</v>
      </c>
      <c r="X61" s="26">
        <f t="shared" si="24"/>
        <v>-4.7397113662404483E-3</v>
      </c>
      <c r="Y61" s="26">
        <f t="shared" si="25"/>
        <v>3.3933412060011811E-2</v>
      </c>
      <c r="Z61" s="26">
        <f t="shared" si="26"/>
        <v>9.3304425339192053E-3</v>
      </c>
      <c r="AA61" s="26">
        <f t="shared" si="27"/>
        <v>-3.2999516305010864E-3</v>
      </c>
      <c r="AB61" s="26">
        <f t="shared" si="28"/>
        <v>-2.3216760294997651E-2</v>
      </c>
      <c r="AC61" s="26">
        <f t="shared" si="29"/>
        <v>-9.2736180955726513E-3</v>
      </c>
      <c r="AD61" s="26">
        <f t="shared" si="30"/>
        <v>7.9246580020333589E-3</v>
      </c>
      <c r="AE61" s="26">
        <f t="shared" si="31"/>
        <v>-1.6569376823718075E-4</v>
      </c>
      <c r="AF61" s="26">
        <f t="shared" si="32"/>
        <v>-3.0464639918111049E-5</v>
      </c>
      <c r="AG61" s="26">
        <f t="shared" si="33"/>
        <v>1.089280257792763E-3</v>
      </c>
      <c r="AH61" s="26">
        <f t="shared" si="34"/>
        <v>-1.3683433825364502E-2</v>
      </c>
      <c r="AI61" s="26">
        <f t="shared" si="35"/>
        <v>2.9756270229967189E-2</v>
      </c>
      <c r="AJ61" s="26">
        <f t="shared" si="36"/>
        <v>1.5106981794095911E-2</v>
      </c>
      <c r="AK61" s="26">
        <f t="shared" si="37"/>
        <v>4.5215955236357804E-3</v>
      </c>
      <c r="AL61" s="26">
        <f t="shared" si="38"/>
        <v>3.2999121775473968E-3</v>
      </c>
      <c r="AM61" s="26">
        <f t="shared" si="39"/>
        <v>0</v>
      </c>
      <c r="AN61" s="26">
        <f t="shared" si="40"/>
        <v>1.0053181502474276E-3</v>
      </c>
      <c r="AO61" s="26">
        <f t="shared" si="41"/>
        <v>-1.2420310571841565E-3</v>
      </c>
      <c r="AP61" s="26">
        <f t="shared" si="42"/>
        <v>2.2524077682997797E-2</v>
      </c>
      <c r="AR61" s="45">
        <f t="shared" si="2"/>
        <v>-6.2818932000586309E-4</v>
      </c>
      <c r="AS61" s="45">
        <f t="shared" si="3"/>
        <v>-6.3926888592085755E-3</v>
      </c>
      <c r="AT61" s="45">
        <f t="shared" si="4"/>
        <v>3.417801897669008E-2</v>
      </c>
      <c r="AU61" s="45">
        <f t="shared" si="5"/>
        <v>1.0364136138859193E-2</v>
      </c>
      <c r="AV61" s="45">
        <f t="shared" si="6"/>
        <v>-5.4514444896712391E-3</v>
      </c>
      <c r="AW61" s="45">
        <f t="shared" si="7"/>
        <v>-2.3667033859153287E-2</v>
      </c>
      <c r="AX61" s="45">
        <f t="shared" si="8"/>
        <v>-9.4614679805509489E-3</v>
      </c>
      <c r="AY61" s="45">
        <f t="shared" si="9"/>
        <v>8.2514148982657295E-3</v>
      </c>
      <c r="AZ61" s="45">
        <f t="shared" si="10"/>
        <v>-4.006924700505089E-4</v>
      </c>
      <c r="BA61" s="45">
        <f t="shared" si="11"/>
        <v>-4.9319153006430205E-4</v>
      </c>
      <c r="BB61" s="45">
        <f t="shared" si="12"/>
        <v>8.1394339371687434E-4</v>
      </c>
      <c r="BC61" s="45">
        <f t="shared" si="13"/>
        <v>-1.3799835173718451E-2</v>
      </c>
      <c r="BD61" s="45">
        <f t="shared" si="14"/>
        <v>2.8859970527220283E-2</v>
      </c>
      <c r="BE61" s="45">
        <f t="shared" si="15"/>
        <v>1.5168205011196461E-2</v>
      </c>
      <c r="BF61" s="45">
        <f t="shared" si="16"/>
        <v>3.8223724381028883E-3</v>
      </c>
      <c r="BG61" s="45">
        <f t="shared" si="17"/>
        <v>2.5900770110304418E-3</v>
      </c>
      <c r="BH61" s="45">
        <f t="shared" si="18"/>
        <v>-3.6778122820412275E-3</v>
      </c>
      <c r="BI61" s="45">
        <f t="shared" si="19"/>
        <v>1.7586444883580558E-3</v>
      </c>
      <c r="BJ61" s="45">
        <f t="shared" si="20"/>
        <v>-4.1230292367967747E-4</v>
      </c>
      <c r="BK61" s="45">
        <f t="shared" si="21"/>
        <v>2.1448996365977992E-2</v>
      </c>
      <c r="BM61" s="14" t="s">
        <v>6</v>
      </c>
      <c r="BN61" s="11">
        <v>2.9684209209061944E-3</v>
      </c>
      <c r="BO61" s="11">
        <v>4.7573647078274963E-3</v>
      </c>
      <c r="BP61" s="11">
        <v>4.8441603151137868E-3</v>
      </c>
      <c r="BQ61" s="11">
        <v>4.8463328672312365E-3</v>
      </c>
      <c r="BR61" s="11">
        <v>4.7635353005676265E-3</v>
      </c>
      <c r="BS61" s="11">
        <v>0.05</v>
      </c>
      <c r="CI61" s="26" cm="1">
        <f t="array" ref="CI61">MMULT($W61:$AP61,BN$55:BN$74)</f>
        <v>5.0392929469408989E-3</v>
      </c>
      <c r="CJ61" s="26" cm="1">
        <f t="array" ref="CJ61">MMULT($W61:$AP61,BO$55:BO$74)</f>
        <v>5.7982542228749746E-3</v>
      </c>
      <c r="CK61" s="26" cm="1">
        <f t="array" ref="CK61">MMULT($W61:$AP61,BP$55:BP$74)</f>
        <v>6.5099406952084478E-3</v>
      </c>
      <c r="CL61" s="26" cm="1">
        <f t="array" ref="CL61">MMULT($W61:$AP61,BQ$55:BQ$74)</f>
        <v>7.227239701789223E-3</v>
      </c>
      <c r="CM61" s="26" cm="1">
        <f t="array" ref="CM61">MMULT($W61:$AP61,BR$55:BR$74)</f>
        <v>7.9452312574581612E-3</v>
      </c>
      <c r="CN61" s="26" cm="1">
        <f t="array" ref="CN61">MMULT($W61:$AP61,BS$55:BS$74)</f>
        <v>3.6007457510222468E-3</v>
      </c>
    </row>
    <row r="62" spans="1:92" x14ac:dyDescent="0.25">
      <c r="A62" s="46">
        <v>45709</v>
      </c>
      <c r="B62" s="47">
        <v>2132.043212890625</v>
      </c>
      <c r="C62" s="47">
        <v>834.52056884765625</v>
      </c>
      <c r="D62" s="47">
        <v>1245.494995117188</v>
      </c>
      <c r="E62" s="47">
        <v>13965.685546875</v>
      </c>
      <c r="F62" s="47">
        <v>72.080001831054688</v>
      </c>
      <c r="G62" s="47">
        <v>834.96380615234375</v>
      </c>
      <c r="H62" s="47">
        <v>1223.50927734375</v>
      </c>
      <c r="I62" s="47">
        <v>1762.830200195312</v>
      </c>
      <c r="J62" s="47">
        <v>86.451202392578125</v>
      </c>
      <c r="K62" s="47">
        <v>3284.468017578125</v>
      </c>
      <c r="L62" s="47">
        <v>27.590000152587891</v>
      </c>
      <c r="M62" s="47">
        <v>5230.46728515625</v>
      </c>
      <c r="N62" s="47">
        <v>2648.0751953125</v>
      </c>
      <c r="O62" s="47">
        <v>232.93756103515619</v>
      </c>
      <c r="P62" s="47">
        <v>1223.264404296875</v>
      </c>
      <c r="Q62" s="47">
        <v>707.78790283203125</v>
      </c>
      <c r="R62" s="47">
        <v>94.05999755859375</v>
      </c>
      <c r="S62" s="47">
        <v>5893.7783203125</v>
      </c>
      <c r="T62" s="47">
        <v>3659.52978515625</v>
      </c>
      <c r="U62" s="47">
        <v>851.82989501953125</v>
      </c>
      <c r="W62" s="26">
        <f t="shared" si="23"/>
        <v>-2.1064680349055384E-2</v>
      </c>
      <c r="X62" s="26">
        <f t="shared" si="24"/>
        <v>-3.2740468615687215E-4</v>
      </c>
      <c r="Y62" s="26">
        <f t="shared" si="25"/>
        <v>5.1230951552989606E-3</v>
      </c>
      <c r="Z62" s="26">
        <f t="shared" si="26"/>
        <v>-1.7429948180455221E-2</v>
      </c>
      <c r="AA62" s="26">
        <f t="shared" si="27"/>
        <v>-5.6558979831307123E-3</v>
      </c>
      <c r="AB62" s="26">
        <f t="shared" si="28"/>
        <v>3.2007714646094276E-3</v>
      </c>
      <c r="AC62" s="26">
        <f t="shared" si="29"/>
        <v>-1.3600577727836101E-2</v>
      </c>
      <c r="AD62" s="26">
        <f t="shared" si="30"/>
        <v>-5.5612006833285123E-3</v>
      </c>
      <c r="AE62" s="26">
        <f t="shared" si="31"/>
        <v>-4.8530763199383974E-3</v>
      </c>
      <c r="AF62" s="26">
        <f t="shared" si="32"/>
        <v>1.1997039799917194E-2</v>
      </c>
      <c r="AG62" s="26">
        <f t="shared" si="33"/>
        <v>7.2544279960317184E-4</v>
      </c>
      <c r="AH62" s="26">
        <f t="shared" si="34"/>
        <v>-1.7932365665174983E-2</v>
      </c>
      <c r="AI62" s="26">
        <f t="shared" si="35"/>
        <v>-5.9905915325179422E-2</v>
      </c>
      <c r="AJ62" s="26">
        <f t="shared" si="36"/>
        <v>-8.2678796112329381E-3</v>
      </c>
      <c r="AK62" s="26">
        <f t="shared" si="37"/>
        <v>-3.9334808069737418E-3</v>
      </c>
      <c r="AL62" s="26">
        <f t="shared" si="38"/>
        <v>-1.0552325152296432E-2</v>
      </c>
      <c r="AM62" s="26">
        <f t="shared" si="39"/>
        <v>-5.287648190665158E-3</v>
      </c>
      <c r="AN62" s="26">
        <f t="shared" si="40"/>
        <v>-1.0491912779360449E-2</v>
      </c>
      <c r="AO62" s="26">
        <f t="shared" si="41"/>
        <v>1.7462720800165525E-3</v>
      </c>
      <c r="AP62" s="26">
        <f t="shared" si="42"/>
        <v>-1.8692083600989551E-2</v>
      </c>
      <c r="AR62" s="45">
        <f t="shared" si="2"/>
        <v>-2.0867500955273333E-2</v>
      </c>
      <c r="AS62" s="45">
        <f t="shared" si="3"/>
        <v>-1.9803821791249993E-3</v>
      </c>
      <c r="AT62" s="45">
        <f t="shared" si="4"/>
        <v>5.3677020719772265E-3</v>
      </c>
      <c r="AU62" s="45">
        <f t="shared" si="5"/>
        <v>-1.6396254575515235E-2</v>
      </c>
      <c r="AV62" s="45">
        <f t="shared" si="6"/>
        <v>-7.8073908423008653E-3</v>
      </c>
      <c r="AW62" s="45">
        <f t="shared" si="7"/>
        <v>2.750497900453792E-3</v>
      </c>
      <c r="AX62" s="45">
        <f t="shared" si="8"/>
        <v>-1.3788427612814399E-2</v>
      </c>
      <c r="AY62" s="45">
        <f t="shared" si="9"/>
        <v>-5.234443787096141E-3</v>
      </c>
      <c r="AZ62" s="45">
        <f t="shared" si="10"/>
        <v>-5.0880750217517255E-3</v>
      </c>
      <c r="BA62" s="45">
        <f t="shared" si="11"/>
        <v>1.1534312909771003E-2</v>
      </c>
      <c r="BB62" s="45">
        <f t="shared" si="12"/>
        <v>4.501059355272831E-4</v>
      </c>
      <c r="BC62" s="45">
        <f t="shared" si="13"/>
        <v>-1.8048767013528932E-2</v>
      </c>
      <c r="BD62" s="45">
        <f t="shared" si="14"/>
        <v>-6.0802215027926328E-2</v>
      </c>
      <c r="BE62" s="45">
        <f t="shared" si="15"/>
        <v>-8.2066563941323879E-3</v>
      </c>
      <c r="BF62" s="45">
        <f t="shared" si="16"/>
        <v>-4.6327038925066339E-3</v>
      </c>
      <c r="BG62" s="45">
        <f t="shared" si="17"/>
        <v>-1.1262160318813387E-2</v>
      </c>
      <c r="BH62" s="45">
        <f t="shared" si="18"/>
        <v>-8.9654604727063859E-3</v>
      </c>
      <c r="BI62" s="45">
        <f t="shared" si="19"/>
        <v>-9.7385864412498201E-3</v>
      </c>
      <c r="BJ62" s="45">
        <f t="shared" si="20"/>
        <v>2.5760002135210317E-3</v>
      </c>
      <c r="BK62" s="45">
        <f t="shared" si="21"/>
        <v>-1.9767164918009356E-2</v>
      </c>
      <c r="BM62" s="14" t="s">
        <v>7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0.05</v>
      </c>
      <c r="CI62" s="26" cm="1">
        <f t="array" ref="CI62">MMULT($W62:$AP62,BN$55:BN$74)</f>
        <v>-6.780598107777769E-3</v>
      </c>
      <c r="CJ62" s="26" cm="1">
        <f t="array" ref="CJ62">MMULT($W62:$AP62,BO$55:BO$74)</f>
        <v>-8.0563236679632756E-3</v>
      </c>
      <c r="CK62" s="26" cm="1">
        <f t="array" ref="CK62">MMULT($W62:$AP62,BP$55:BP$74)</f>
        <v>-9.2999730459575568E-3</v>
      </c>
      <c r="CL62" s="26" cm="1">
        <f t="array" ref="CL62">MMULT($W62:$AP62,BQ$55:BQ$74)</f>
        <v>-1.0545440825868887E-2</v>
      </c>
      <c r="CM62" s="26" cm="1">
        <f t="array" ref="CM62">MMULT($W62:$AP62,BR$55:BR$74)</f>
        <v>-1.1790423888856996E-2</v>
      </c>
      <c r="CN62" s="26" cm="1">
        <f t="array" ref="CN62">MMULT($W62:$AP62,BS$55:BS$74)</f>
        <v>-9.0381887881164288E-3</v>
      </c>
    </row>
    <row r="63" spans="1:92" x14ac:dyDescent="0.25">
      <c r="A63" s="46">
        <v>45712</v>
      </c>
      <c r="B63" s="47">
        <v>2114.101806640625</v>
      </c>
      <c r="C63" s="47">
        <v>830.3712158203125</v>
      </c>
      <c r="D63" s="47">
        <v>1204.132202148438</v>
      </c>
      <c r="E63" s="47">
        <v>14037.1025390625</v>
      </c>
      <c r="F63" s="47">
        <v>72.599998474121094</v>
      </c>
      <c r="G63" s="47">
        <v>827.366455078125</v>
      </c>
      <c r="H63" s="47">
        <v>1209.021118164062</v>
      </c>
      <c r="I63" s="47">
        <v>1713.393188476562</v>
      </c>
      <c r="J63" s="47">
        <v>86.529403686523438</v>
      </c>
      <c r="K63" s="47">
        <v>3227.598388671875</v>
      </c>
      <c r="L63" s="47">
        <v>27.579999923706051</v>
      </c>
      <c r="M63" s="47">
        <v>4982.640625</v>
      </c>
      <c r="N63" s="47">
        <v>2687.607421875</v>
      </c>
      <c r="O63" s="47">
        <v>227.54864501953119</v>
      </c>
      <c r="P63" s="47">
        <v>1209.718505859375</v>
      </c>
      <c r="Q63" s="47">
        <v>702.29815673828125</v>
      </c>
      <c r="R63" s="47">
        <v>93.209999084472656</v>
      </c>
      <c r="S63" s="47">
        <v>5786.34326171875</v>
      </c>
      <c r="T63" s="47">
        <v>3552.8173828125</v>
      </c>
      <c r="U63" s="47">
        <v>847.93572998046875</v>
      </c>
      <c r="W63" s="26">
        <f t="shared" si="23"/>
        <v>-8.4151231745791099E-3</v>
      </c>
      <c r="X63" s="26">
        <f t="shared" si="24"/>
        <v>-4.9721399115103468E-3</v>
      </c>
      <c r="Y63" s="26">
        <f t="shared" si="25"/>
        <v>-3.3209923067461379E-2</v>
      </c>
      <c r="Z63" s="26">
        <f t="shared" si="26"/>
        <v>5.1137476887756833E-3</v>
      </c>
      <c r="AA63" s="26">
        <f t="shared" si="27"/>
        <v>7.2141596816992972E-3</v>
      </c>
      <c r="AB63" s="26">
        <f t="shared" si="28"/>
        <v>-9.0990184463547522E-3</v>
      </c>
      <c r="AC63" s="26">
        <f t="shared" si="29"/>
        <v>-1.1841478808515358E-2</v>
      </c>
      <c r="AD63" s="26">
        <f t="shared" si="30"/>
        <v>-2.8044114352745175E-2</v>
      </c>
      <c r="AE63" s="26">
        <f t="shared" si="31"/>
        <v>9.0457150139101037E-4</v>
      </c>
      <c r="AF63" s="26">
        <f t="shared" si="32"/>
        <v>-1.7314715382183588E-2</v>
      </c>
      <c r="AG63" s="26">
        <f t="shared" si="33"/>
        <v>-3.6245845692398402E-4</v>
      </c>
      <c r="AH63" s="26">
        <f t="shared" si="34"/>
        <v>-4.7381361290523137E-2</v>
      </c>
      <c r="AI63" s="26">
        <f t="shared" si="35"/>
        <v>1.4928664651395895E-2</v>
      </c>
      <c r="AJ63" s="26">
        <f t="shared" si="36"/>
        <v>-2.3134594488227151E-2</v>
      </c>
      <c r="AK63" s="26">
        <f t="shared" si="37"/>
        <v>-1.1073565444983335E-2</v>
      </c>
      <c r="AL63" s="26">
        <f t="shared" si="38"/>
        <v>-7.7562022065991703E-3</v>
      </c>
      <c r="AM63" s="26">
        <f t="shared" si="39"/>
        <v>-9.0367690429887116E-3</v>
      </c>
      <c r="AN63" s="26">
        <f t="shared" si="40"/>
        <v>-1.8228554376312812E-2</v>
      </c>
      <c r="AO63" s="26">
        <f t="shared" si="41"/>
        <v>-2.9160140402899801E-2</v>
      </c>
      <c r="AP63" s="26">
        <f t="shared" si="42"/>
        <v>-4.5715289658544E-3</v>
      </c>
      <c r="AR63" s="45">
        <f t="shared" si="2"/>
        <v>-8.2179437807970591E-3</v>
      </c>
      <c r="AS63" s="45">
        <f t="shared" si="3"/>
        <v>-6.625117404478474E-3</v>
      </c>
      <c r="AT63" s="45">
        <f t="shared" si="4"/>
        <v>-3.296531615078311E-2</v>
      </c>
      <c r="AU63" s="45">
        <f t="shared" si="5"/>
        <v>6.1474412937156707E-3</v>
      </c>
      <c r="AV63" s="45">
        <f t="shared" si="6"/>
        <v>5.0626668225291441E-3</v>
      </c>
      <c r="AW63" s="45">
        <f t="shared" si="7"/>
        <v>-9.5492920105103886E-3</v>
      </c>
      <c r="AX63" s="45">
        <f t="shared" si="8"/>
        <v>-1.2029328693493655E-2</v>
      </c>
      <c r="AY63" s="45">
        <f t="shared" si="9"/>
        <v>-2.7717357456512805E-2</v>
      </c>
      <c r="AZ63" s="45">
        <f t="shared" si="10"/>
        <v>6.6957279957768228E-4</v>
      </c>
      <c r="BA63" s="45">
        <f t="shared" si="11"/>
        <v>-1.7777442272329778E-2</v>
      </c>
      <c r="BB63" s="45">
        <f t="shared" si="12"/>
        <v>-6.3779532099987276E-4</v>
      </c>
      <c r="BC63" s="45">
        <f t="shared" si="13"/>
        <v>-4.7497762638877082E-2</v>
      </c>
      <c r="BD63" s="45">
        <f t="shared" si="14"/>
        <v>1.4032364948648988E-2</v>
      </c>
      <c r="BE63" s="45">
        <f t="shared" si="15"/>
        <v>-2.3073371271126599E-2</v>
      </c>
      <c r="BF63" s="45">
        <f t="shared" si="16"/>
        <v>-1.1772788530516227E-2</v>
      </c>
      <c r="BG63" s="45">
        <f t="shared" si="17"/>
        <v>-8.4660373731161257E-3</v>
      </c>
      <c r="BH63" s="45">
        <f t="shared" si="18"/>
        <v>-1.271458132502994E-2</v>
      </c>
      <c r="BI63" s="45">
        <f t="shared" si="19"/>
        <v>-1.7475228038202183E-2</v>
      </c>
      <c r="BJ63" s="45">
        <f t="shared" si="20"/>
        <v>-2.8330412269395321E-2</v>
      </c>
      <c r="BK63" s="45">
        <f t="shared" si="21"/>
        <v>-5.6466102828742057E-3</v>
      </c>
      <c r="BM63" s="14" t="s">
        <v>8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0.05</v>
      </c>
      <c r="CI63" s="26" cm="1">
        <f t="array" ref="CI63">MMULT($W63:$AP63,BN$55:BN$74)</f>
        <v>-4.2482559185718223E-4</v>
      </c>
      <c r="CJ63" s="26" cm="1">
        <f t="array" ref="CJ63">MMULT($W63:$AP63,BO$55:BO$74)</f>
        <v>-4.7141084692580918E-4</v>
      </c>
      <c r="CK63" s="26" cm="1">
        <f t="array" ref="CK63">MMULT($W63:$AP63,BP$55:BP$74)</f>
        <v>-5.7701314760704998E-4</v>
      </c>
      <c r="CL63" s="26" cm="1">
        <f t="array" ref="CL63">MMULT($W63:$AP63,BQ$55:BQ$74)</f>
        <v>-6.5829412639084074E-4</v>
      </c>
      <c r="CM63" s="26" cm="1">
        <f t="array" ref="CM63">MMULT($W63:$AP63,BR$55:BR$74)</f>
        <v>-7.3947325324853058E-4</v>
      </c>
      <c r="CN63" s="26" cm="1">
        <f t="array" ref="CN63">MMULT($W63:$AP63,BS$55:BS$74)</f>
        <v>-1.1772027214770019E-2</v>
      </c>
    </row>
    <row r="64" spans="1:92" x14ac:dyDescent="0.25">
      <c r="A64" s="46">
        <v>45713</v>
      </c>
      <c r="B64" s="47">
        <v>2128.794677734375</v>
      </c>
      <c r="C64" s="47">
        <v>843.674072265625</v>
      </c>
      <c r="D64" s="47">
        <v>1191.534912109375</v>
      </c>
      <c r="E64" s="47">
        <v>14145.3046875</v>
      </c>
      <c r="F64" s="47">
        <v>72.75</v>
      </c>
      <c r="G64" s="47">
        <v>829.95648193359375</v>
      </c>
      <c r="H64" s="47">
        <v>1214.776733398438</v>
      </c>
      <c r="I64" s="47">
        <v>1716.8896484375</v>
      </c>
      <c r="J64" s="47">
        <v>86.690101623535156</v>
      </c>
      <c r="K64" s="47">
        <v>3196.092041015625</v>
      </c>
      <c r="L64" s="47">
        <v>27.610000610351559</v>
      </c>
      <c r="M64" s="47">
        <v>4899.47265625</v>
      </c>
      <c r="N64" s="47">
        <v>2755.71044921875</v>
      </c>
      <c r="O64" s="47">
        <v>226.2378234863281</v>
      </c>
      <c r="P64" s="47">
        <v>1199.21044921875</v>
      </c>
      <c r="Q64" s="47">
        <v>696.90643310546875</v>
      </c>
      <c r="R64" s="47">
        <v>92.910003662109375</v>
      </c>
      <c r="S64" s="47">
        <v>5631.93994140625</v>
      </c>
      <c r="T64" s="47">
        <v>3508.305908203125</v>
      </c>
      <c r="U64" s="47">
        <v>851.82989501953125</v>
      </c>
      <c r="W64" s="26">
        <f t="shared" si="23"/>
        <v>6.9499354513572077E-3</v>
      </c>
      <c r="X64" s="26">
        <f t="shared" si="24"/>
        <v>1.6020372806601669E-2</v>
      </c>
      <c r="Y64" s="26">
        <f t="shared" si="25"/>
        <v>-1.0461716758829807E-2</v>
      </c>
      <c r="Z64" s="26">
        <f t="shared" si="26"/>
        <v>7.7082965046664483E-3</v>
      </c>
      <c r="AA64" s="26">
        <f t="shared" si="27"/>
        <v>2.0661367635203959E-3</v>
      </c>
      <c r="AB64" s="26">
        <f t="shared" si="28"/>
        <v>3.1304470220806617E-3</v>
      </c>
      <c r="AC64" s="26">
        <f t="shared" si="29"/>
        <v>4.7605580646233863E-3</v>
      </c>
      <c r="AD64" s="26">
        <f t="shared" si="30"/>
        <v>2.0406640953480036E-3</v>
      </c>
      <c r="AE64" s="26">
        <f t="shared" si="31"/>
        <v>1.8571483237523655E-3</v>
      </c>
      <c r="AF64" s="26">
        <f t="shared" si="32"/>
        <v>-9.7615452302956904E-3</v>
      </c>
      <c r="AG64" s="26">
        <f t="shared" si="33"/>
        <v>1.0877696420775219E-3</v>
      </c>
      <c r="AH64" s="26">
        <f t="shared" si="34"/>
        <v>-1.6691544706778846E-2</v>
      </c>
      <c r="AI64" s="26">
        <f t="shared" si="35"/>
        <v>2.5339648487887476E-2</v>
      </c>
      <c r="AJ64" s="26">
        <f t="shared" si="36"/>
        <v>-5.7606211326399447E-3</v>
      </c>
      <c r="AK64" s="26">
        <f t="shared" si="37"/>
        <v>-8.6863651252157663E-3</v>
      </c>
      <c r="AL64" s="26">
        <f t="shared" si="38"/>
        <v>-7.6772572746788255E-3</v>
      </c>
      <c r="AM64" s="26">
        <f t="shared" si="39"/>
        <v>-3.2184897040006071E-3</v>
      </c>
      <c r="AN64" s="26">
        <f t="shared" si="40"/>
        <v>-2.6684092755782467E-2</v>
      </c>
      <c r="AO64" s="26">
        <f t="shared" si="41"/>
        <v>-1.2528500571042184E-2</v>
      </c>
      <c r="AP64" s="26">
        <f t="shared" si="42"/>
        <v>4.5925238215309052E-3</v>
      </c>
      <c r="AR64" s="45">
        <f t="shared" si="2"/>
        <v>7.1471148451392585E-3</v>
      </c>
      <c r="AS64" s="45">
        <f t="shared" si="3"/>
        <v>1.4367395313633541E-2</v>
      </c>
      <c r="AT64" s="45">
        <f t="shared" si="4"/>
        <v>-1.0217109842151541E-2</v>
      </c>
      <c r="AU64" s="45">
        <f t="shared" si="5"/>
        <v>8.7419901096064349E-3</v>
      </c>
      <c r="AV64" s="45">
        <f t="shared" si="6"/>
        <v>-8.5356095649756752E-5</v>
      </c>
      <c r="AW64" s="45">
        <f t="shared" si="7"/>
        <v>2.6801734579250261E-3</v>
      </c>
      <c r="AX64" s="45">
        <f t="shared" si="8"/>
        <v>4.5727081796450887E-3</v>
      </c>
      <c r="AY64" s="45">
        <f t="shared" si="9"/>
        <v>2.3674209915803745E-3</v>
      </c>
      <c r="AZ64" s="45">
        <f t="shared" si="10"/>
        <v>1.6221496219390374E-3</v>
      </c>
      <c r="BA64" s="45">
        <f t="shared" si="11"/>
        <v>-1.0224272120441882E-2</v>
      </c>
      <c r="BB64" s="45">
        <f t="shared" si="12"/>
        <v>8.1243277800163325E-4</v>
      </c>
      <c r="BC64" s="45">
        <f t="shared" si="13"/>
        <v>-1.6807946055132795E-2</v>
      </c>
      <c r="BD64" s="45">
        <f t="shared" si="14"/>
        <v>2.4443348785140571E-2</v>
      </c>
      <c r="BE64" s="45">
        <f t="shared" si="15"/>
        <v>-5.6993979155393936E-3</v>
      </c>
      <c r="BF64" s="45">
        <f t="shared" si="16"/>
        <v>-9.3855882107486584E-3</v>
      </c>
      <c r="BG64" s="45">
        <f t="shared" si="17"/>
        <v>-8.3870924411957801E-3</v>
      </c>
      <c r="BH64" s="45">
        <f t="shared" si="18"/>
        <v>-6.8963019860418346E-3</v>
      </c>
      <c r="BI64" s="45">
        <f t="shared" si="19"/>
        <v>-2.5930766417671839E-2</v>
      </c>
      <c r="BJ64" s="45">
        <f t="shared" si="20"/>
        <v>-1.1698772437537705E-2</v>
      </c>
      <c r="BK64" s="45">
        <f t="shared" si="21"/>
        <v>3.5174425045110995E-3</v>
      </c>
      <c r="BM64" s="14" t="s">
        <v>9</v>
      </c>
      <c r="BN64" s="11">
        <v>3.594263552956143E-2</v>
      </c>
      <c r="BO64" s="11">
        <v>4.2152263955662746E-2</v>
      </c>
      <c r="BP64" s="11">
        <v>4.8484172358541848E-2</v>
      </c>
      <c r="BQ64" s="11">
        <v>5.5240233834080915E-2</v>
      </c>
      <c r="BR64" s="11">
        <v>6.1990927413533466E-2</v>
      </c>
      <c r="BS64" s="11">
        <v>0.05</v>
      </c>
      <c r="CI64" s="26" cm="1">
        <f t="array" ref="CI64">MMULT($W64:$AP64,BN$55:BN$74)</f>
        <v>2.4268679834904779E-3</v>
      </c>
      <c r="CJ64" s="26" cm="1">
        <f t="array" ref="CJ64">MMULT($W64:$AP64,BO$55:BO$74)</f>
        <v>2.6679241182085327E-3</v>
      </c>
      <c r="CK64" s="26" cm="1">
        <f t="array" ref="CK64">MMULT($W64:$AP64,BP$55:BP$74)</f>
        <v>2.8579673232927861E-3</v>
      </c>
      <c r="CL64" s="26" cm="1">
        <f t="array" ref="CL64">MMULT($W64:$AP64,BQ$55:BQ$74)</f>
        <v>3.0584801481770094E-3</v>
      </c>
      <c r="CM64" s="26" cm="1">
        <f t="array" ref="CM64">MMULT($W64:$AP64,BR$55:BR$74)</f>
        <v>3.2585329674654114E-3</v>
      </c>
      <c r="CN64" s="26" cm="1">
        <f t="array" ref="CN64">MMULT($W64:$AP64,BS$55:BS$74)</f>
        <v>-1.2958316137909051E-3</v>
      </c>
    </row>
    <row r="65" spans="1:92" x14ac:dyDescent="0.25">
      <c r="A65" s="46">
        <v>45715</v>
      </c>
      <c r="B65" s="47">
        <v>2109.904052734375</v>
      </c>
      <c r="C65" s="47">
        <v>865.2012939453125</v>
      </c>
      <c r="D65" s="47">
        <v>1144.419067382812</v>
      </c>
      <c r="E65" s="47">
        <v>13818.150390625</v>
      </c>
      <c r="F65" s="47">
        <v>71.879997253417969</v>
      </c>
      <c r="G65" s="47">
        <v>839.0091552734375</v>
      </c>
      <c r="H65" s="47">
        <v>1213.089721679688</v>
      </c>
      <c r="I65" s="47">
        <v>1713.587524414062</v>
      </c>
      <c r="J65" s="47">
        <v>87.162200927734375</v>
      </c>
      <c r="K65" s="47">
        <v>3179.84375</v>
      </c>
      <c r="L65" s="47">
        <v>27.579999923706051</v>
      </c>
      <c r="M65" s="47">
        <v>4815.958984375</v>
      </c>
      <c r="N65" s="47">
        <v>2704.8193359375</v>
      </c>
      <c r="O65" s="47">
        <v>224.2958679199219</v>
      </c>
      <c r="P65" s="47">
        <v>1202.298095703125</v>
      </c>
      <c r="Q65" s="47">
        <v>690.04425048828125</v>
      </c>
      <c r="R65" s="47">
        <v>91.970001220703125</v>
      </c>
      <c r="S65" s="47">
        <v>5500.92236328125</v>
      </c>
      <c r="T65" s="47">
        <v>3491.87353515625</v>
      </c>
      <c r="U65" s="47">
        <v>828.0653076171875</v>
      </c>
      <c r="W65" s="26">
        <f t="shared" si="23"/>
        <v>-8.8738595589241322E-3</v>
      </c>
      <c r="X65" s="26">
        <f t="shared" si="24"/>
        <v>2.5516040361270937E-2</v>
      </c>
      <c r="Y65" s="26">
        <f t="shared" si="25"/>
        <v>-3.9542143707022186E-2</v>
      </c>
      <c r="Z65" s="26">
        <f t="shared" si="26"/>
        <v>-2.312811947869186E-2</v>
      </c>
      <c r="AA65" s="26">
        <f t="shared" si="27"/>
        <v>-1.1958800640302835E-2</v>
      </c>
      <c r="AB65" s="26">
        <f t="shared" si="28"/>
        <v>1.09074072398992E-2</v>
      </c>
      <c r="AC65" s="26">
        <f t="shared" si="29"/>
        <v>-1.3887422045287662E-3</v>
      </c>
      <c r="AD65" s="26">
        <f t="shared" si="30"/>
        <v>-1.9233175681635324E-3</v>
      </c>
      <c r="AE65" s="26">
        <f t="shared" si="31"/>
        <v>5.4458270939556769E-3</v>
      </c>
      <c r="AF65" s="26">
        <f t="shared" si="32"/>
        <v>-5.0837994673212745E-3</v>
      </c>
      <c r="AG65" s="26">
        <f t="shared" si="33"/>
        <v>-1.086587684980345E-3</v>
      </c>
      <c r="AH65" s="26">
        <f t="shared" si="34"/>
        <v>-1.704544095545997E-2</v>
      </c>
      <c r="AI65" s="26">
        <f t="shared" si="35"/>
        <v>-1.8467511089809069E-2</v>
      </c>
      <c r="AJ65" s="26">
        <f t="shared" si="36"/>
        <v>-8.5836909871242137E-3</v>
      </c>
      <c r="AK65" s="26">
        <f t="shared" si="37"/>
        <v>2.5747328055609506E-3</v>
      </c>
      <c r="AL65" s="26">
        <f t="shared" si="38"/>
        <v>-9.8466340547454633E-3</v>
      </c>
      <c r="AM65" s="26">
        <f t="shared" si="39"/>
        <v>-1.0117343712791204E-2</v>
      </c>
      <c r="AN65" s="26">
        <f t="shared" si="40"/>
        <v>-2.326331237337129E-2</v>
      </c>
      <c r="AO65" s="26">
        <f t="shared" si="41"/>
        <v>-4.6838484091289772E-3</v>
      </c>
      <c r="AP65" s="26">
        <f t="shared" si="42"/>
        <v>-2.7898278214101492E-2</v>
      </c>
      <c r="AR65" s="45">
        <f t="shared" si="2"/>
        <v>-8.6766801651420814E-3</v>
      </c>
      <c r="AS65" s="45">
        <f t="shared" si="3"/>
        <v>2.3863062868302809E-2</v>
      </c>
      <c r="AT65" s="45">
        <f t="shared" si="4"/>
        <v>-3.9297536790343916E-2</v>
      </c>
      <c r="AU65" s="45">
        <f t="shared" si="5"/>
        <v>-2.2094425873751874E-2</v>
      </c>
      <c r="AV65" s="45">
        <f t="shared" si="6"/>
        <v>-1.4110293499472988E-2</v>
      </c>
      <c r="AW65" s="45">
        <f t="shared" si="7"/>
        <v>1.0457133675743564E-2</v>
      </c>
      <c r="AX65" s="45">
        <f t="shared" si="8"/>
        <v>-1.5765920895070636E-3</v>
      </c>
      <c r="AY65" s="45">
        <f t="shared" si="9"/>
        <v>-1.5965606719311614E-3</v>
      </c>
      <c r="AZ65" s="45">
        <f t="shared" si="10"/>
        <v>5.2108283921423488E-3</v>
      </c>
      <c r="BA65" s="45">
        <f t="shared" si="11"/>
        <v>-5.5465263574674658E-3</v>
      </c>
      <c r="BB65" s="45">
        <f t="shared" si="12"/>
        <v>-1.3619245490562337E-3</v>
      </c>
      <c r="BC65" s="45">
        <f t="shared" si="13"/>
        <v>-1.7161842303813919E-2</v>
      </c>
      <c r="BD65" s="45">
        <f t="shared" si="14"/>
        <v>-1.9363810792555974E-2</v>
      </c>
      <c r="BE65" s="45">
        <f t="shared" si="15"/>
        <v>-8.5224677700236635E-3</v>
      </c>
      <c r="BF65" s="45">
        <f t="shared" si="16"/>
        <v>1.8755097200280585E-3</v>
      </c>
      <c r="BG65" s="45">
        <f t="shared" si="17"/>
        <v>-1.0556469221262419E-2</v>
      </c>
      <c r="BH65" s="45">
        <f t="shared" si="18"/>
        <v>-1.3795155994832432E-2</v>
      </c>
      <c r="BI65" s="45">
        <f t="shared" si="19"/>
        <v>-2.2509986035260662E-2</v>
      </c>
      <c r="BJ65" s="45">
        <f t="shared" si="20"/>
        <v>-3.854120275624498E-3</v>
      </c>
      <c r="BK65" s="45">
        <f t="shared" si="21"/>
        <v>-2.8973359531121297E-2</v>
      </c>
      <c r="BM65" s="14" t="s">
        <v>10</v>
      </c>
      <c r="BN65" s="11">
        <v>0.48941942996582599</v>
      </c>
      <c r="BO65" s="11">
        <v>0.40171353741817595</v>
      </c>
      <c r="BP65" s="11">
        <v>0.31468716379876271</v>
      </c>
      <c r="BQ65" s="11">
        <v>0.22792182468280417</v>
      </c>
      <c r="BR65" s="11">
        <v>0.14122172886570553</v>
      </c>
      <c r="BS65" s="11">
        <v>0.05</v>
      </c>
      <c r="CI65" s="26" cm="1">
        <f t="array" ref="CI65">MMULT($W65:$AP65,BN$55:BN$74)</f>
        <v>-8.8815004324684903E-3</v>
      </c>
      <c r="CJ65" s="26" cm="1">
        <f t="array" ref="CJ65">MMULT($W65:$AP65,BO$55:BO$74)</f>
        <v>-1.02840163299161E-2</v>
      </c>
      <c r="CK65" s="26" cm="1">
        <f t="array" ref="CK65">MMULT($W65:$AP65,BP$55:BP$74)</f>
        <v>-1.1627737020858994E-2</v>
      </c>
      <c r="CL65" s="26" cm="1">
        <f t="array" ref="CL65">MMULT($W65:$AP65,BQ$55:BQ$74)</f>
        <v>-1.2979770874906024E-2</v>
      </c>
      <c r="CM65" s="26" cm="1">
        <f t="array" ref="CM65">MMULT($W65:$AP65,BR$55:BR$74)</f>
        <v>-1.4330503621373388E-2</v>
      </c>
      <c r="CN65" s="26" cm="1">
        <f t="array" ref="CN65">MMULT($W65:$AP65,BS$55:BS$74)</f>
        <v>-8.4223711302889928E-3</v>
      </c>
    </row>
    <row r="66" spans="1:92" x14ac:dyDescent="0.25">
      <c r="A66" s="46">
        <v>45716</v>
      </c>
      <c r="B66" s="47">
        <v>2094.96142578125</v>
      </c>
      <c r="C66" s="47">
        <v>847.7987060546875</v>
      </c>
      <c r="D66" s="47">
        <v>1098.93994140625</v>
      </c>
      <c r="E66" s="47">
        <v>13929.650390625</v>
      </c>
      <c r="F66" s="47">
        <v>71.099998474121094</v>
      </c>
      <c r="G66" s="47">
        <v>854.64776611328125</v>
      </c>
      <c r="H66" s="47">
        <v>1194.880249023438</v>
      </c>
      <c r="I66" s="47">
        <v>1639.189208984375</v>
      </c>
      <c r="J66" s="47">
        <v>87.327003479003906</v>
      </c>
      <c r="K66" s="47">
        <v>3134.61572265625</v>
      </c>
      <c r="L66" s="47">
        <v>27.620000839233398</v>
      </c>
      <c r="M66" s="47">
        <v>4606.0390625</v>
      </c>
      <c r="N66" s="47">
        <v>2564.496826171875</v>
      </c>
      <c r="O66" s="47">
        <v>218.71275329589841</v>
      </c>
      <c r="P66" s="47">
        <v>1195.325927734375</v>
      </c>
      <c r="Q66" s="47">
        <v>675.241455078125</v>
      </c>
      <c r="R66" s="47">
        <v>90.459999084472656</v>
      </c>
      <c r="S66" s="47">
        <v>5350.5732421875</v>
      </c>
      <c r="T66" s="47">
        <v>3366.892822265625</v>
      </c>
      <c r="U66" s="47">
        <v>824.67041015625</v>
      </c>
      <c r="W66" s="26">
        <f t="shared" si="23"/>
        <v>-7.0821357652542469E-3</v>
      </c>
      <c r="X66" s="26">
        <f t="shared" si="24"/>
        <v>-2.0113918012384501E-2</v>
      </c>
      <c r="Y66" s="26">
        <f t="shared" si="25"/>
        <v>-3.9739923313728852E-2</v>
      </c>
      <c r="Z66" s="26">
        <f t="shared" si="26"/>
        <v>8.0690972994220556E-3</v>
      </c>
      <c r="AA66" s="26">
        <f t="shared" si="27"/>
        <v>-1.0851402463844492E-2</v>
      </c>
      <c r="AB66" s="26">
        <f t="shared" si="28"/>
        <v>1.8639380442454223E-2</v>
      </c>
      <c r="AC66" s="26">
        <f t="shared" si="29"/>
        <v>-1.5010820989428963E-2</v>
      </c>
      <c r="AD66" s="26">
        <f t="shared" si="30"/>
        <v>-4.3416699975757901E-2</v>
      </c>
      <c r="AE66" s="26">
        <f t="shared" si="31"/>
        <v>1.8907571116310842E-3</v>
      </c>
      <c r="AF66" s="26">
        <f t="shared" si="32"/>
        <v>-1.422334897548032E-2</v>
      </c>
      <c r="AG66" s="26">
        <f t="shared" si="33"/>
        <v>1.4503595227701579E-3</v>
      </c>
      <c r="AH66" s="26">
        <f t="shared" si="34"/>
        <v>-4.3588394867163253E-2</v>
      </c>
      <c r="AI66" s="26">
        <f t="shared" si="35"/>
        <v>-5.1878699586783573E-2</v>
      </c>
      <c r="AJ66" s="26">
        <f t="shared" si="36"/>
        <v>-2.489174087690629E-2</v>
      </c>
      <c r="AK66" s="26">
        <f t="shared" si="37"/>
        <v>-5.7990343606695591E-3</v>
      </c>
      <c r="AL66" s="26">
        <f t="shared" si="38"/>
        <v>-2.1451950943264384E-2</v>
      </c>
      <c r="AM66" s="26">
        <f t="shared" si="39"/>
        <v>-1.6418420313020026E-2</v>
      </c>
      <c r="AN66" s="26">
        <f t="shared" si="40"/>
        <v>-2.7331620256510605E-2</v>
      </c>
      <c r="AO66" s="26">
        <f t="shared" si="41"/>
        <v>-3.5791878380564697E-2</v>
      </c>
      <c r="AP66" s="26">
        <f t="shared" si="42"/>
        <v>-4.0997943395389199E-3</v>
      </c>
      <c r="AR66" s="45">
        <f t="shared" si="2"/>
        <v>-6.8849563714721961E-3</v>
      </c>
      <c r="AS66" s="45">
        <f t="shared" si="3"/>
        <v>-2.1766895505352629E-2</v>
      </c>
      <c r="AT66" s="45">
        <f t="shared" si="4"/>
        <v>-3.9495316397050582E-2</v>
      </c>
      <c r="AU66" s="45">
        <f t="shared" si="5"/>
        <v>9.1027909043620431E-3</v>
      </c>
      <c r="AV66" s="45">
        <f t="shared" si="6"/>
        <v>-1.3002895323014645E-2</v>
      </c>
      <c r="AW66" s="45">
        <f t="shared" si="7"/>
        <v>1.8189106878298587E-2</v>
      </c>
      <c r="AX66" s="45">
        <f t="shared" si="8"/>
        <v>-1.5198670874407261E-2</v>
      </c>
      <c r="AY66" s="45">
        <f t="shared" si="9"/>
        <v>-4.3089943079525531E-2</v>
      </c>
      <c r="AZ66" s="45">
        <f t="shared" si="10"/>
        <v>1.6557584098177561E-3</v>
      </c>
      <c r="BA66" s="45">
        <f t="shared" si="11"/>
        <v>-1.4686075865626511E-2</v>
      </c>
      <c r="BB66" s="45">
        <f t="shared" si="12"/>
        <v>1.1750226586942692E-3</v>
      </c>
      <c r="BC66" s="45">
        <f t="shared" si="13"/>
        <v>-4.3704796215517198E-2</v>
      </c>
      <c r="BD66" s="45">
        <f t="shared" si="14"/>
        <v>-5.2774999289530479E-2</v>
      </c>
      <c r="BE66" s="45">
        <f t="shared" si="15"/>
        <v>-2.4830517659805738E-2</v>
      </c>
      <c r="BF66" s="45">
        <f t="shared" si="16"/>
        <v>-6.4982574462024512E-3</v>
      </c>
      <c r="BG66" s="45">
        <f t="shared" si="17"/>
        <v>-2.216178610978134E-2</v>
      </c>
      <c r="BH66" s="45">
        <f t="shared" si="18"/>
        <v>-2.0096232595061252E-2</v>
      </c>
      <c r="BI66" s="45">
        <f t="shared" si="19"/>
        <v>-2.6578293918399977E-2</v>
      </c>
      <c r="BJ66" s="45">
        <f t="shared" si="20"/>
        <v>-3.4962150247060217E-2</v>
      </c>
      <c r="BK66" s="45">
        <f t="shared" si="21"/>
        <v>-5.1748756565587256E-3</v>
      </c>
      <c r="BM66" s="14" t="s">
        <v>11</v>
      </c>
      <c r="BN66" s="11">
        <v>6.595272094950536E-4</v>
      </c>
      <c r="BO66" s="11">
        <v>0</v>
      </c>
      <c r="BP66" s="11">
        <v>0</v>
      </c>
      <c r="BQ66" s="11">
        <v>0</v>
      </c>
      <c r="BR66" s="11">
        <v>0</v>
      </c>
      <c r="BS66" s="11">
        <v>0.05</v>
      </c>
      <c r="CI66" s="26" cm="1">
        <f t="array" ref="CI66">MMULT($W66:$AP66,BN$55:BN$74)</f>
        <v>-9.027238993960577E-3</v>
      </c>
      <c r="CJ66" s="26" cm="1">
        <f t="array" ref="CJ66">MMULT($W66:$AP66,BO$55:BO$74)</f>
        <v>-1.0664500772515115E-2</v>
      </c>
      <c r="CK66" s="26" cm="1">
        <f t="array" ref="CK66">MMULT($W66:$AP66,BP$55:BP$74)</f>
        <v>-1.2452139149506429E-2</v>
      </c>
      <c r="CL66" s="26" cm="1">
        <f t="array" ref="CL66">MMULT($W66:$AP66,BQ$55:BQ$74)</f>
        <v>-1.4211546523830857E-2</v>
      </c>
      <c r="CM66" s="26" cm="1">
        <f t="array" ref="CM66">MMULT($W66:$AP66,BR$55:BR$74)</f>
        <v>-1.5973123673413758E-2</v>
      </c>
      <c r="CN66" s="26" cm="1">
        <f t="array" ref="CN66">MMULT($W66:$AP66,BS$55:BS$74)</f>
        <v>-1.7582009452201154E-2</v>
      </c>
    </row>
    <row r="67" spans="1:92" x14ac:dyDescent="0.25">
      <c r="A67" s="46">
        <v>45719</v>
      </c>
      <c r="B67" s="47">
        <v>2116.051025390625</v>
      </c>
      <c r="C67" s="47">
        <v>857.4937744140625</v>
      </c>
      <c r="D67" s="47">
        <v>1095.269775390625</v>
      </c>
      <c r="E67" s="47">
        <v>14045.4990234375</v>
      </c>
      <c r="F67" s="47">
        <v>71.360000610351563</v>
      </c>
      <c r="G67" s="47">
        <v>839.428466796875</v>
      </c>
      <c r="H67" s="47">
        <v>1196.964111328125</v>
      </c>
      <c r="I67" s="47">
        <v>1659.488403320312</v>
      </c>
      <c r="J67" s="47">
        <v>87.463996887207031</v>
      </c>
      <c r="K67" s="47">
        <v>3167.756591796875</v>
      </c>
      <c r="L67" s="47">
        <v>27.60000038146973</v>
      </c>
      <c r="M67" s="47">
        <v>4772.12890625</v>
      </c>
      <c r="N67" s="47">
        <v>2591.0830078125</v>
      </c>
      <c r="O67" s="47">
        <v>218.59623718261719</v>
      </c>
      <c r="P67" s="47">
        <v>1166.590698242188</v>
      </c>
      <c r="Q67" s="47">
        <v>681.61346435546875</v>
      </c>
      <c r="R67" s="47">
        <v>91.410003662109375</v>
      </c>
      <c r="S67" s="47">
        <v>5395.06982421875</v>
      </c>
      <c r="T67" s="47">
        <v>3376.36572265625</v>
      </c>
      <c r="U67" s="47">
        <v>827.3663330078125</v>
      </c>
      <c r="W67" s="26">
        <f t="shared" si="23"/>
        <v>1.0066820013886556E-2</v>
      </c>
      <c r="X67" s="26">
        <f t="shared" si="24"/>
        <v>1.1435578150964548E-2</v>
      </c>
      <c r="Y67" s="26">
        <f t="shared" si="25"/>
        <v>-3.3397330257452472E-3</v>
      </c>
      <c r="Z67" s="26">
        <f t="shared" si="26"/>
        <v>8.3166934965194107E-3</v>
      </c>
      <c r="AA67" s="26">
        <f t="shared" si="27"/>
        <v>3.6568515022557149E-3</v>
      </c>
      <c r="AB67" s="26">
        <f t="shared" si="28"/>
        <v>-1.780768630054428E-2</v>
      </c>
      <c r="AC67" s="26">
        <f t="shared" si="29"/>
        <v>1.7439925937265783E-3</v>
      </c>
      <c r="AD67" s="26">
        <f t="shared" si="30"/>
        <v>1.2383679824560474E-2</v>
      </c>
      <c r="AE67" s="26">
        <f t="shared" si="31"/>
        <v>1.5687405126188995E-3</v>
      </c>
      <c r="AF67" s="26">
        <f t="shared" si="32"/>
        <v>1.057254607034947E-2</v>
      </c>
      <c r="AG67" s="26">
        <f t="shared" si="33"/>
        <v>-7.2412951324962531E-4</v>
      </c>
      <c r="AH67" s="26">
        <f t="shared" si="34"/>
        <v>3.6059147891779303E-2</v>
      </c>
      <c r="AI67" s="26">
        <f t="shared" si="35"/>
        <v>1.036701678446264E-2</v>
      </c>
      <c r="AJ67" s="26">
        <f t="shared" si="36"/>
        <v>-5.3273579855485571E-4</v>
      </c>
      <c r="AK67" s="26">
        <f t="shared" si="37"/>
        <v>-2.4039660502179434E-2</v>
      </c>
      <c r="AL67" s="26">
        <f t="shared" si="38"/>
        <v>9.4366381528019679E-3</v>
      </c>
      <c r="AM67" s="26">
        <f t="shared" si="39"/>
        <v>1.0501929993936799E-2</v>
      </c>
      <c r="AN67" s="26">
        <f t="shared" si="40"/>
        <v>8.3162270689819129E-3</v>
      </c>
      <c r="AO67" s="26">
        <f t="shared" si="41"/>
        <v>2.813543789686351E-3</v>
      </c>
      <c r="AP67" s="26">
        <f t="shared" si="42"/>
        <v>3.2690912858771111E-3</v>
      </c>
      <c r="AR67" s="45">
        <f t="shared" si="2"/>
        <v>1.0263999407668607E-2</v>
      </c>
      <c r="AS67" s="45">
        <f t="shared" si="3"/>
        <v>9.7826006579964202E-3</v>
      </c>
      <c r="AT67" s="45">
        <f t="shared" si="4"/>
        <v>-3.0951261090669808E-3</v>
      </c>
      <c r="AU67" s="45">
        <f t="shared" si="5"/>
        <v>9.3503871014593981E-3</v>
      </c>
      <c r="AV67" s="45">
        <f t="shared" si="6"/>
        <v>1.5053586430855623E-3</v>
      </c>
      <c r="AW67" s="45">
        <f t="shared" si="7"/>
        <v>-1.8257959864699917E-2</v>
      </c>
      <c r="AX67" s="45">
        <f t="shared" si="8"/>
        <v>1.5561427087482809E-3</v>
      </c>
      <c r="AY67" s="45">
        <f t="shared" si="9"/>
        <v>1.2710436720792844E-2</v>
      </c>
      <c r="AZ67" s="45">
        <f t="shared" si="10"/>
        <v>1.3337418108055714E-3</v>
      </c>
      <c r="BA67" s="45">
        <f t="shared" si="11"/>
        <v>1.0109819180203278E-2</v>
      </c>
      <c r="BB67" s="45">
        <f t="shared" si="12"/>
        <v>-9.99466377325514E-4</v>
      </c>
      <c r="BC67" s="45">
        <f t="shared" si="13"/>
        <v>3.5942746543425358E-2</v>
      </c>
      <c r="BD67" s="45">
        <f t="shared" si="14"/>
        <v>9.4707170817157332E-3</v>
      </c>
      <c r="BE67" s="45">
        <f t="shared" si="15"/>
        <v>-4.71512581454305E-4</v>
      </c>
      <c r="BF67" s="45">
        <f t="shared" si="16"/>
        <v>-2.4738883587712326E-2</v>
      </c>
      <c r="BG67" s="45">
        <f t="shared" si="17"/>
        <v>8.7268029862850125E-3</v>
      </c>
      <c r="BH67" s="45">
        <f t="shared" si="18"/>
        <v>6.8241177118955713E-3</v>
      </c>
      <c r="BI67" s="45">
        <f t="shared" si="19"/>
        <v>9.0695534070925413E-3</v>
      </c>
      <c r="BJ67" s="45">
        <f t="shared" si="20"/>
        <v>3.6432719231908302E-3</v>
      </c>
      <c r="BK67" s="45">
        <f t="shared" si="21"/>
        <v>2.1940099688573054E-3</v>
      </c>
      <c r="BM67" s="14" t="s">
        <v>12</v>
      </c>
      <c r="BN67" s="11">
        <v>8.0867765128452729E-2</v>
      </c>
      <c r="BO67" s="11">
        <v>9.300621215299168E-2</v>
      </c>
      <c r="BP67" s="11">
        <v>0.10622974174088207</v>
      </c>
      <c r="BQ67" s="11">
        <v>0.11948177806132131</v>
      </c>
      <c r="BR67" s="11">
        <v>0.13276628248522124</v>
      </c>
      <c r="BS67" s="11">
        <v>0.05</v>
      </c>
      <c r="CI67" s="26" cm="1">
        <f t="array" ref="CI67">MMULT($W67:$AP67,BN$55:BN$74)</f>
        <v>2.1887499344653743E-3</v>
      </c>
      <c r="CJ67" s="26" cm="1">
        <f t="array" ref="CJ67">MMULT($W67:$AP67,BO$55:BO$74)</f>
        <v>2.6578995707592589E-3</v>
      </c>
      <c r="CK67" s="26" cm="1">
        <f t="array" ref="CK67">MMULT($W67:$AP67,BP$55:BP$74)</f>
        <v>3.1503787972267114E-3</v>
      </c>
      <c r="CL67" s="26" cm="1">
        <f t="array" ref="CL67">MMULT($W67:$AP67,BQ$55:BQ$74)</f>
        <v>3.647021793480931E-3</v>
      </c>
      <c r="CM67" s="26" cm="1">
        <f t="array" ref="CM67">MMULT($W67:$AP67,BR$55:BR$74)</f>
        <v>4.1434790597290605E-3</v>
      </c>
      <c r="CN67" s="26" cm="1">
        <f t="array" ref="CN67">MMULT($W67:$AP67,BS$55:BS$74)</f>
        <v>4.7032275996067158E-3</v>
      </c>
    </row>
    <row r="68" spans="1:92" x14ac:dyDescent="0.25">
      <c r="A68" s="46">
        <v>45720</v>
      </c>
      <c r="B68" s="47">
        <v>2143.7373046875</v>
      </c>
      <c r="C68" s="47">
        <v>853.3294677734375</v>
      </c>
      <c r="D68" s="47">
        <v>1107.222412109375</v>
      </c>
      <c r="E68" s="47">
        <v>14184.037109375</v>
      </c>
      <c r="F68" s="47">
        <v>72.419998168945313</v>
      </c>
      <c r="G68" s="47">
        <v>843.59710693359375</v>
      </c>
      <c r="H68" s="47">
        <v>1201.131958007812</v>
      </c>
      <c r="I68" s="47">
        <v>1639.772094726562</v>
      </c>
      <c r="J68" s="47">
        <v>87.329597473144531</v>
      </c>
      <c r="K68" s="47">
        <v>3183.311279296875</v>
      </c>
      <c r="L68" s="47">
        <v>27.590000152587891</v>
      </c>
      <c r="M68" s="47">
        <v>4624.8447265625</v>
      </c>
      <c r="N68" s="47">
        <v>2592.521484375</v>
      </c>
      <c r="O68" s="47">
        <v>220.1789245605469</v>
      </c>
      <c r="P68" s="47">
        <v>1157.277954101562</v>
      </c>
      <c r="Q68" s="47">
        <v>701.95501708984375</v>
      </c>
      <c r="R68" s="47">
        <v>92.529998779296875</v>
      </c>
      <c r="S68" s="47">
        <v>5328.76953125</v>
      </c>
      <c r="T68" s="47">
        <v>3414.06298828125</v>
      </c>
      <c r="U68" s="47">
        <v>833.8067626953125</v>
      </c>
      <c r="W68" s="26">
        <f t="shared" si="23"/>
        <v>1.3083937468740427E-2</v>
      </c>
      <c r="X68" s="26">
        <f t="shared" si="24"/>
        <v>-4.8563695327940182E-3</v>
      </c>
      <c r="Y68" s="26">
        <f t="shared" si="25"/>
        <v>1.0912961342777057E-2</v>
      </c>
      <c r="Z68" s="26">
        <f t="shared" si="26"/>
        <v>9.8635218091093595E-3</v>
      </c>
      <c r="AA68" s="26">
        <f t="shared" si="27"/>
        <v>1.4854225750104401E-2</v>
      </c>
      <c r="AB68" s="26">
        <f t="shared" si="28"/>
        <v>4.9660457103934243E-3</v>
      </c>
      <c r="AC68" s="26">
        <f t="shared" si="29"/>
        <v>3.482014740661267E-3</v>
      </c>
      <c r="AD68" s="26">
        <f t="shared" si="30"/>
        <v>-1.1880955934552793E-2</v>
      </c>
      <c r="AE68" s="26">
        <f t="shared" si="31"/>
        <v>-1.5366255698995846E-3</v>
      </c>
      <c r="AF68" s="26">
        <f t="shared" si="32"/>
        <v>4.9103165124113196E-3</v>
      </c>
      <c r="AG68" s="26">
        <f t="shared" si="33"/>
        <v>-3.6232712839212529E-4</v>
      </c>
      <c r="AH68" s="26">
        <f t="shared" si="34"/>
        <v>-3.0863411819115717E-2</v>
      </c>
      <c r="AI68" s="26">
        <f t="shared" si="35"/>
        <v>5.5516421440871618E-4</v>
      </c>
      <c r="AJ68" s="26">
        <f t="shared" si="36"/>
        <v>7.240231571815782E-3</v>
      </c>
      <c r="AK68" s="26">
        <f t="shared" si="37"/>
        <v>-7.9828719315680283E-3</v>
      </c>
      <c r="AL68" s="26">
        <f t="shared" si="38"/>
        <v>2.9843237843914804E-2</v>
      </c>
      <c r="AM68" s="26">
        <f t="shared" si="39"/>
        <v>1.2252434879310178E-2</v>
      </c>
      <c r="AN68" s="26">
        <f t="shared" si="40"/>
        <v>-1.2289051880501068E-2</v>
      </c>
      <c r="AO68" s="26">
        <f t="shared" si="41"/>
        <v>1.1165042155250545E-2</v>
      </c>
      <c r="AP68" s="26">
        <f t="shared" si="42"/>
        <v>7.7842540003850817E-3</v>
      </c>
      <c r="AR68" s="45">
        <f t="shared" ref="AR68:AR131" si="70">W68-CQ$3</f>
        <v>1.3281116862522478E-2</v>
      </c>
      <c r="AS68" s="45">
        <f t="shared" ref="AS68:AS131" si="71">X68-CR$3</f>
        <v>-6.5093470257621454E-3</v>
      </c>
      <c r="AT68" s="45">
        <f t="shared" ref="AT68:AT131" si="72">Y68-CS$3</f>
        <v>1.1157568259455323E-2</v>
      </c>
      <c r="AU68" s="45">
        <f t="shared" ref="AU68:AU131" si="73">Z68-CT$3</f>
        <v>1.0897215414049347E-2</v>
      </c>
      <c r="AV68" s="45">
        <f t="shared" ref="AV68:AV131" si="74">AA68-CU$3</f>
        <v>1.2702732890934248E-2</v>
      </c>
      <c r="AW68" s="45">
        <f t="shared" ref="AW68:AW131" si="75">AB68-CV$3</f>
        <v>4.5157721462377887E-3</v>
      </c>
      <c r="AX68" s="45">
        <f t="shared" ref="AX68:AX131" si="76">AC68-CW$3</f>
        <v>3.2941648556829694E-3</v>
      </c>
      <c r="AY68" s="45">
        <f t="shared" ref="AY68:AY131" si="77">AD68-CX$3</f>
        <v>-1.1554199038320423E-2</v>
      </c>
      <c r="AZ68" s="45">
        <f t="shared" ref="AZ68:AZ131" si="78">AE68-CY$3</f>
        <v>-1.7716242717129127E-3</v>
      </c>
      <c r="BA68" s="45">
        <f t="shared" ref="BA68:BA131" si="79">AF68-CZ$3</f>
        <v>4.4475896222651284E-3</v>
      </c>
      <c r="BB68" s="45">
        <f t="shared" ref="BB68:BB131" si="80">AG68-DA$3</f>
        <v>-6.3766399246801403E-4</v>
      </c>
      <c r="BC68" s="45">
        <f t="shared" ref="BC68:BC131" si="81">AH68-DB$3</f>
        <v>-3.0979813167469665E-2</v>
      </c>
      <c r="BD68" s="45">
        <f t="shared" ref="BD68:BD131" si="82">AI68-DC$3</f>
        <v>-3.4113548833819031E-4</v>
      </c>
      <c r="BE68" s="45">
        <f t="shared" ref="BE68:BE131" si="83">AJ68-DD$3</f>
        <v>7.3014547889163331E-3</v>
      </c>
      <c r="BF68" s="45">
        <f t="shared" ref="BF68:BF131" si="84">AK68-DE$3</f>
        <v>-8.6820950171009204E-3</v>
      </c>
      <c r="BG68" s="45">
        <f t="shared" ref="BG68:BG131" si="85">AL68-DF$3</f>
        <v>2.9133402677397849E-2</v>
      </c>
      <c r="BH68" s="45">
        <f t="shared" ref="BH68:BH131" si="86">AM68-DG$3</f>
        <v>8.5746225972689501E-3</v>
      </c>
      <c r="BI68" s="45">
        <f t="shared" ref="BI68:BI131" si="87">AN68-DH$3</f>
        <v>-1.153572554239044E-2</v>
      </c>
      <c r="BJ68" s="45">
        <f t="shared" ref="BJ68:BJ131" si="88">AO68-DI$3</f>
        <v>1.1994770288755023E-2</v>
      </c>
      <c r="BK68" s="45">
        <f t="shared" ref="BK68:BK131" si="89">AP68-DJ$3</f>
        <v>6.7091726833652761E-3</v>
      </c>
      <c r="BM68" s="14" t="s">
        <v>13</v>
      </c>
      <c r="BN68" s="11">
        <v>2.6590251032343405E-2</v>
      </c>
      <c r="BO68" s="11">
        <v>3.0938157727702944E-2</v>
      </c>
      <c r="BP68" s="11">
        <v>3.6313831981763099E-2</v>
      </c>
      <c r="BQ68" s="11">
        <v>4.1313811601496934E-2</v>
      </c>
      <c r="BR68" s="11">
        <v>4.6379432159335314E-2</v>
      </c>
      <c r="BS68" s="11">
        <v>0.05</v>
      </c>
      <c r="CI68" s="26" cm="1">
        <f t="array" ref="CI68">MMULT($W68:$AP68,BN$55:BN$74)</f>
        <v>4.928671243047E-3</v>
      </c>
      <c r="CJ68" s="26" cm="1">
        <f t="array" ref="CJ68">MMULT($W68:$AP68,BO$55:BO$74)</f>
        <v>5.8541455246790917E-3</v>
      </c>
      <c r="CK68" s="26" cm="1">
        <f t="array" ref="CK68">MMULT($W68:$AP68,BP$55:BP$74)</f>
        <v>6.7524018930622577E-3</v>
      </c>
      <c r="CL68" s="26" cm="1">
        <f t="array" ref="CL68">MMULT($W68:$AP68,BQ$55:BQ$74)</f>
        <v>7.6459148757164665E-3</v>
      </c>
      <c r="CM68" s="26" cm="1">
        <f t="array" ref="CM68">MMULT($W68:$AP68,BR$55:BR$74)</f>
        <v>8.5391424884930928E-3</v>
      </c>
      <c r="CN68" s="26" cm="1">
        <f t="array" ref="CN68">MMULT($W68:$AP68,BS$55:BS$74)</f>
        <v>3.0570887101229517E-3</v>
      </c>
    </row>
    <row r="69" spans="1:92" x14ac:dyDescent="0.25">
      <c r="A69" s="46">
        <v>45721</v>
      </c>
      <c r="B69" s="47">
        <v>2244.7373046875</v>
      </c>
      <c r="C69" s="47">
        <v>824.78070068359375</v>
      </c>
      <c r="D69" s="47">
        <v>1129.788330078125</v>
      </c>
      <c r="E69" s="47">
        <v>14491.0009765625</v>
      </c>
      <c r="F69" s="47">
        <v>72.269996643066406</v>
      </c>
      <c r="G69" s="47">
        <v>833.73046875</v>
      </c>
      <c r="H69" s="47">
        <v>1206.391357421875</v>
      </c>
      <c r="I69" s="47">
        <v>1662.30517578125</v>
      </c>
      <c r="J69" s="47">
        <v>87.217002868652344</v>
      </c>
      <c r="K69" s="47">
        <v>3209.715087890625</v>
      </c>
      <c r="L69" s="47">
        <v>27.579999923706051</v>
      </c>
      <c r="M69" s="47">
        <v>4712.2080078125</v>
      </c>
      <c r="N69" s="47">
        <v>2704.868896484375</v>
      </c>
      <c r="O69" s="47">
        <v>222.295654296875</v>
      </c>
      <c r="P69" s="47">
        <v>1170.923461914062</v>
      </c>
      <c r="Q69" s="47">
        <v>715.9735107421875</v>
      </c>
      <c r="R69" s="47">
        <v>93.290000915527344</v>
      </c>
      <c r="S69" s="47">
        <v>5491.28125</v>
      </c>
      <c r="T69" s="47">
        <v>3428.561767578125</v>
      </c>
      <c r="U69" s="47">
        <v>852.22930908203125</v>
      </c>
      <c r="W69" s="26">
        <f t="shared" ref="W69:W132" si="90">(B69-B68)/B68</f>
        <v>4.7113981633455371E-2</v>
      </c>
      <c r="X69" s="26">
        <f t="shared" ref="X69:X132" si="91">(C69-C68)/C68</f>
        <v>-3.3455737986331398E-2</v>
      </c>
      <c r="Y69" s="26">
        <f t="shared" ref="Y69:Y132" si="92">(D69-D68)/D68</f>
        <v>2.0380654981287414E-2</v>
      </c>
      <c r="Z69" s="26">
        <f t="shared" ref="Z69:Z132" si="93">(E69-E68)/E68</f>
        <v>2.1641501980040008E-2</v>
      </c>
      <c r="AA69" s="26">
        <f t="shared" ref="AA69:AA132" si="94">(F69-F68)/F68</f>
        <v>-2.0712721578503017E-3</v>
      </c>
      <c r="AB69" s="26">
        <f t="shared" ref="AB69:AB132" si="95">(G69-G68)/G68</f>
        <v>-1.1695912779333928E-2</v>
      </c>
      <c r="AC69" s="26">
        <f t="shared" ref="AC69:AC132" si="96">(H69-H68)/H68</f>
        <v>4.3787024223268132E-3</v>
      </c>
      <c r="AD69" s="26">
        <f t="shared" ref="AD69:AD132" si="97">(I69-I68)/I68</f>
        <v>1.3741593192830512E-2</v>
      </c>
      <c r="AE69" s="26">
        <f t="shared" ref="AE69:AE132" si="98">(J69-J68)/J68</f>
        <v>-1.289306349165441E-3</v>
      </c>
      <c r="AF69" s="26">
        <f t="shared" ref="AF69:AF132" si="99">(K69-K68)/K68</f>
        <v>8.2944475978428446E-3</v>
      </c>
      <c r="AG69" s="26">
        <f t="shared" ref="AG69:AG132" si="100">(L69-L68)/L68</f>
        <v>-3.6245845692398402E-4</v>
      </c>
      <c r="AH69" s="26">
        <f t="shared" ref="AH69:AH132" si="101">(M69-M68)/M68</f>
        <v>1.8889992294927133E-2</v>
      </c>
      <c r="AI69" s="26">
        <f t="shared" ref="AI69:AI132" si="102">(N69-N68)/N68</f>
        <v>4.3335190387615824E-2</v>
      </c>
      <c r="AJ69" s="26">
        <f t="shared" ref="AJ69:AJ132" si="103">(O69-O68)/O68</f>
        <v>9.6136800584018575E-3</v>
      </c>
      <c r="AK69" s="26">
        <f t="shared" ref="AK69:AK132" si="104">(P69-P68)/P68</f>
        <v>1.1791037549914719E-2</v>
      </c>
      <c r="AL69" s="26">
        <f t="shared" ref="AL69:AL132" si="105">(Q69-Q68)/Q68</f>
        <v>1.9970643860430608E-2</v>
      </c>
      <c r="AM69" s="26">
        <f t="shared" ref="AM69:AM132" si="106">(R69-R68)/R68</f>
        <v>8.2135755566498016E-3</v>
      </c>
      <c r="AN69" s="26">
        <f t="shared" ref="AN69:AN132" si="107">(S69-S68)/S68</f>
        <v>3.049704397928403E-2</v>
      </c>
      <c r="AO69" s="26">
        <f t="shared" ref="AO69:AO132" si="108">(T69-T68)/T68</f>
        <v>4.2467814292360658E-3</v>
      </c>
      <c r="AP69" s="26">
        <f t="shared" ref="AP69:AP132" si="109">(U69-U68)/U68</f>
        <v>2.2094503440062249E-2</v>
      </c>
      <c r="AR69" s="45">
        <f t="shared" si="70"/>
        <v>4.7311161027237418E-2</v>
      </c>
      <c r="AS69" s="45">
        <f t="shared" si="71"/>
        <v>-3.5108715479299522E-2</v>
      </c>
      <c r="AT69" s="45">
        <f t="shared" si="72"/>
        <v>2.062526189796568E-2</v>
      </c>
      <c r="AU69" s="45">
        <f t="shared" si="73"/>
        <v>2.2675195584979994E-2</v>
      </c>
      <c r="AV69" s="45">
        <f t="shared" si="74"/>
        <v>-4.2227650170204543E-3</v>
      </c>
      <c r="AW69" s="45">
        <f t="shared" si="75"/>
        <v>-1.2146186343489565E-2</v>
      </c>
      <c r="AX69" s="45">
        <f t="shared" si="76"/>
        <v>4.1908525373485156E-3</v>
      </c>
      <c r="AY69" s="45">
        <f t="shared" si="77"/>
        <v>1.4068350089062882E-2</v>
      </c>
      <c r="AZ69" s="45">
        <f t="shared" si="78"/>
        <v>-1.5243050509787691E-3</v>
      </c>
      <c r="BA69" s="45">
        <f t="shared" si="79"/>
        <v>7.8317207076966534E-3</v>
      </c>
      <c r="BB69" s="45">
        <f t="shared" si="80"/>
        <v>-6.3779532099987276E-4</v>
      </c>
      <c r="BC69" s="45">
        <f t="shared" si="81"/>
        <v>1.8773590946573184E-2</v>
      </c>
      <c r="BD69" s="45">
        <f t="shared" si="82"/>
        <v>4.2438890684868918E-2</v>
      </c>
      <c r="BE69" s="45">
        <f t="shared" si="83"/>
        <v>9.6749032755024077E-3</v>
      </c>
      <c r="BF69" s="45">
        <f t="shared" si="84"/>
        <v>1.1091814464381827E-2</v>
      </c>
      <c r="BG69" s="45">
        <f t="shared" si="85"/>
        <v>1.9260808693913653E-2</v>
      </c>
      <c r="BH69" s="45">
        <f t="shared" si="86"/>
        <v>4.5357632746085737E-3</v>
      </c>
      <c r="BI69" s="45">
        <f t="shared" si="87"/>
        <v>3.1250370317394659E-2</v>
      </c>
      <c r="BJ69" s="45">
        <f t="shared" si="88"/>
        <v>5.076509562740545E-3</v>
      </c>
      <c r="BK69" s="45">
        <f t="shared" si="89"/>
        <v>2.1019422123042444E-2</v>
      </c>
      <c r="BM69" s="14" t="s">
        <v>14</v>
      </c>
      <c r="BN69" s="11">
        <v>1.1256566069143309E-4</v>
      </c>
      <c r="BO69" s="11">
        <v>0</v>
      </c>
      <c r="BP69" s="11">
        <v>0</v>
      </c>
      <c r="BQ69" s="11">
        <v>0</v>
      </c>
      <c r="BR69" s="11">
        <v>0</v>
      </c>
      <c r="BS69" s="11">
        <v>0.05</v>
      </c>
      <c r="CI69" s="26" cm="1">
        <f t="array" ref="CI69">MMULT($W69:$AP69,BN$55:BN$74)</f>
        <v>6.2387477909064256E-3</v>
      </c>
      <c r="CJ69" s="26" cm="1">
        <f t="array" ref="CJ69">MMULT($W69:$AP69,BO$55:BO$74)</f>
        <v>7.4216448932251673E-3</v>
      </c>
      <c r="CK69" s="26" cm="1">
        <f t="array" ref="CK69">MMULT($W69:$AP69,BP$55:BP$74)</f>
        <v>8.5847144262452529E-3</v>
      </c>
      <c r="CL69" s="26" cm="1">
        <f t="array" ref="CL69">MMULT($W69:$AP69,BQ$55:BQ$74)</f>
        <v>9.753821669737265E-3</v>
      </c>
      <c r="CM69" s="26" cm="1">
        <f t="array" ref="CM69">MMULT($W69:$AP69,BR$55:BR$74)</f>
        <v>1.0922484467487007E-2</v>
      </c>
      <c r="CN69" s="26" cm="1">
        <f t="array" ref="CN69">MMULT($W69:$AP69,BS$55:BS$74)</f>
        <v>1.1766432131735012E-2</v>
      </c>
    </row>
    <row r="70" spans="1:92" x14ac:dyDescent="0.25">
      <c r="A70" s="46">
        <v>45722</v>
      </c>
      <c r="B70" s="47">
        <v>2251.73388671875</v>
      </c>
      <c r="C70" s="47">
        <v>835.92694091796875</v>
      </c>
      <c r="D70" s="47">
        <v>1166.390014648438</v>
      </c>
      <c r="E70" s="47">
        <v>14249.908203125</v>
      </c>
      <c r="F70" s="47">
        <v>71.889999389648438</v>
      </c>
      <c r="G70" s="47">
        <v>834.32244873046875</v>
      </c>
      <c r="H70" s="47">
        <v>1208.723510742188</v>
      </c>
      <c r="I70" s="47">
        <v>1666.530151367188</v>
      </c>
      <c r="J70" s="47">
        <v>86.889297485351563</v>
      </c>
      <c r="K70" s="47">
        <v>3229.77783203125</v>
      </c>
      <c r="L70" s="47">
        <v>27.620000839233398</v>
      </c>
      <c r="M70" s="47">
        <v>4761.17138671875</v>
      </c>
      <c r="N70" s="47">
        <v>2720.54296875</v>
      </c>
      <c r="O70" s="47">
        <v>225.84944152832031</v>
      </c>
      <c r="P70" s="47">
        <v>1204.788208007812</v>
      </c>
      <c r="Q70" s="47">
        <v>717.64007568359375</v>
      </c>
      <c r="R70" s="47">
        <v>93.519996643066406</v>
      </c>
      <c r="S70" s="47">
        <v>5575.2314453125</v>
      </c>
      <c r="T70" s="47">
        <v>3481.289794921875</v>
      </c>
      <c r="U70" s="47">
        <v>869.6533203125</v>
      </c>
      <c r="W70" s="26">
        <f t="shared" si="90"/>
        <v>3.1168823258915929E-3</v>
      </c>
      <c r="X70" s="26">
        <f t="shared" si="91"/>
        <v>1.3514186528778846E-2</v>
      </c>
      <c r="Y70" s="26">
        <f t="shared" si="92"/>
        <v>3.2396939847822596E-2</v>
      </c>
      <c r="Z70" s="26">
        <f t="shared" si="93"/>
        <v>-1.6637413373129944E-2</v>
      </c>
      <c r="AA70" s="26">
        <f t="shared" si="94"/>
        <v>-5.2580222923592143E-3</v>
      </c>
      <c r="AB70" s="26">
        <f t="shared" si="95"/>
        <v>7.1003759926909827E-4</v>
      </c>
      <c r="AC70" s="26">
        <f t="shared" si="96"/>
        <v>1.9331648108760454E-3</v>
      </c>
      <c r="AD70" s="26">
        <f t="shared" si="97"/>
        <v>2.5416365463413184E-3</v>
      </c>
      <c r="AE70" s="26">
        <f t="shared" si="98"/>
        <v>-3.7573566222437295E-3</v>
      </c>
      <c r="AF70" s="26">
        <f t="shared" si="99"/>
        <v>6.2506308476774882E-3</v>
      </c>
      <c r="AG70" s="26">
        <f t="shared" si="100"/>
        <v>1.4503595227701579E-3</v>
      </c>
      <c r="AH70" s="26">
        <f t="shared" si="101"/>
        <v>1.0390750753165451E-2</v>
      </c>
      <c r="AI70" s="26">
        <f t="shared" si="102"/>
        <v>5.7947622844113488E-3</v>
      </c>
      <c r="AJ70" s="26">
        <f t="shared" si="103"/>
        <v>1.59867598072756E-2</v>
      </c>
      <c r="AK70" s="26">
        <f t="shared" si="104"/>
        <v>2.8921400241133308E-2</v>
      </c>
      <c r="AL70" s="26">
        <f t="shared" si="105"/>
        <v>2.3276907824127E-3</v>
      </c>
      <c r="AM70" s="26">
        <f t="shared" si="106"/>
        <v>2.4653845565648573E-3</v>
      </c>
      <c r="AN70" s="26">
        <f t="shared" si="107"/>
        <v>1.5287906681614605E-2</v>
      </c>
      <c r="AO70" s="26">
        <f t="shared" si="108"/>
        <v>1.5379051310193003E-2</v>
      </c>
      <c r="AP70" s="26">
        <f t="shared" si="109"/>
        <v>2.0445214738315932E-2</v>
      </c>
      <c r="AR70" s="45">
        <f t="shared" si="70"/>
        <v>3.3140617196736437E-3</v>
      </c>
      <c r="AS70" s="45">
        <f t="shared" si="71"/>
        <v>1.186120903581072E-2</v>
      </c>
      <c r="AT70" s="45">
        <f t="shared" si="72"/>
        <v>3.2641546764500866E-2</v>
      </c>
      <c r="AU70" s="45">
        <f t="shared" si="73"/>
        <v>-1.5603719768189956E-2</v>
      </c>
      <c r="AV70" s="45">
        <f t="shared" si="74"/>
        <v>-7.4095151515293674E-3</v>
      </c>
      <c r="AW70" s="45">
        <f t="shared" si="75"/>
        <v>2.5976403511346265E-4</v>
      </c>
      <c r="AX70" s="45">
        <f t="shared" si="76"/>
        <v>1.745314925897748E-3</v>
      </c>
      <c r="AY70" s="45">
        <f t="shared" si="77"/>
        <v>2.8683934425736894E-3</v>
      </c>
      <c r="AZ70" s="45">
        <f t="shared" si="78"/>
        <v>-3.9923553240570576E-3</v>
      </c>
      <c r="BA70" s="45">
        <f t="shared" si="79"/>
        <v>5.7879039575312969E-3</v>
      </c>
      <c r="BB70" s="45">
        <f t="shared" si="80"/>
        <v>1.1750226586942692E-3</v>
      </c>
      <c r="BC70" s="45">
        <f t="shared" si="81"/>
        <v>1.0274349404811502E-2</v>
      </c>
      <c r="BD70" s="45">
        <f t="shared" si="82"/>
        <v>4.8984625816644424E-3</v>
      </c>
      <c r="BE70" s="45">
        <f t="shared" si="83"/>
        <v>1.6047983024376152E-2</v>
      </c>
      <c r="BF70" s="45">
        <f t="shared" si="84"/>
        <v>2.8222177155600416E-2</v>
      </c>
      <c r="BG70" s="45">
        <f t="shared" si="85"/>
        <v>1.6178556158957451E-3</v>
      </c>
      <c r="BH70" s="45">
        <f t="shared" si="86"/>
        <v>-1.2124277254763702E-3</v>
      </c>
      <c r="BI70" s="45">
        <f t="shared" si="87"/>
        <v>1.6041233019725234E-2</v>
      </c>
      <c r="BJ70" s="45">
        <f t="shared" si="88"/>
        <v>1.6208779443697481E-2</v>
      </c>
      <c r="BK70" s="45">
        <f t="shared" si="89"/>
        <v>1.9370133421296128E-2</v>
      </c>
      <c r="BM70" s="14" t="s">
        <v>15</v>
      </c>
      <c r="BN70" s="11">
        <v>0</v>
      </c>
      <c r="BO70" s="11">
        <v>0</v>
      </c>
      <c r="BP70" s="11">
        <v>0</v>
      </c>
      <c r="BQ70" s="11">
        <v>0</v>
      </c>
      <c r="BR70" s="11">
        <v>0</v>
      </c>
      <c r="BS70" s="11">
        <v>0.05</v>
      </c>
      <c r="CI70" s="26" cm="1">
        <f t="array" ref="CI70">MMULT($W70:$AP70,BN$55:BN$74)</f>
        <v>1.6284373880535393E-3</v>
      </c>
      <c r="CJ70" s="26" cm="1">
        <f t="array" ref="CJ70">MMULT($W70:$AP70,BO$55:BO$74)</f>
        <v>1.7335897829752443E-3</v>
      </c>
      <c r="CK70" s="26" cm="1">
        <f t="array" ref="CK70">MMULT($W70:$AP70,BP$55:BP$74)</f>
        <v>1.7896407970210602E-3</v>
      </c>
      <c r="CL70" s="26" cm="1">
        <f t="array" ref="CL70">MMULT($W70:$AP70,BQ$55:BQ$74)</f>
        <v>1.838829375668787E-3</v>
      </c>
      <c r="CM70" s="26" cm="1">
        <f t="array" ref="CM70">MMULT($W70:$AP70,BR$55:BR$74)</f>
        <v>1.8873011273151346E-3</v>
      </c>
      <c r="CN70" s="26" cm="1">
        <f t="array" ref="CN70">MMULT($W70:$AP70,BS$55:BS$74)</f>
        <v>7.6629983448390539E-3</v>
      </c>
    </row>
    <row r="71" spans="1:92" x14ac:dyDescent="0.25">
      <c r="A71" s="46">
        <v>45723</v>
      </c>
      <c r="B71" s="47">
        <v>2246.386474609375</v>
      </c>
      <c r="C71" s="47">
        <v>835.2957763671875</v>
      </c>
      <c r="D71" s="47">
        <v>1143.576049804688</v>
      </c>
      <c r="E71" s="47">
        <v>13905.0615234375</v>
      </c>
      <c r="F71" s="47">
        <v>72.209999084472656</v>
      </c>
      <c r="G71" s="47">
        <v>833.3604736328125</v>
      </c>
      <c r="H71" s="47">
        <v>1205.250244140625</v>
      </c>
      <c r="I71" s="47">
        <v>1637.538208007812</v>
      </c>
      <c r="J71" s="47">
        <v>87.128799438476563</v>
      </c>
      <c r="K71" s="47">
        <v>3214.718505859375</v>
      </c>
      <c r="L71" s="47">
        <v>27.659999847412109</v>
      </c>
      <c r="M71" s="47">
        <v>4661.3203125</v>
      </c>
      <c r="N71" s="47">
        <v>2706.109130859375</v>
      </c>
      <c r="O71" s="47">
        <v>226.13102722167969</v>
      </c>
      <c r="P71" s="47">
        <v>1244.828369140625</v>
      </c>
      <c r="Q71" s="47">
        <v>718.3262939453125</v>
      </c>
      <c r="R71" s="47">
        <v>94.089996337890625</v>
      </c>
      <c r="S71" s="47">
        <v>5561.23974609375</v>
      </c>
      <c r="T71" s="47">
        <v>3490.56884765625</v>
      </c>
      <c r="U71" s="47">
        <v>869.35382080078125</v>
      </c>
      <c r="W71" s="26">
        <f t="shared" si="90"/>
        <v>-2.3747975464220171E-3</v>
      </c>
      <c r="X71" s="26">
        <f t="shared" si="91"/>
        <v>-7.5504750461582201E-4</v>
      </c>
      <c r="Y71" s="26">
        <f t="shared" si="92"/>
        <v>-1.9559465150793806E-2</v>
      </c>
      <c r="Z71" s="26">
        <f t="shared" si="93"/>
        <v>-2.4199922888757643E-2</v>
      </c>
      <c r="AA71" s="26">
        <f t="shared" si="94"/>
        <v>4.4512407503274516E-3</v>
      </c>
      <c r="AB71" s="26">
        <f t="shared" si="95"/>
        <v>-1.1530015752542935E-3</v>
      </c>
      <c r="AC71" s="26">
        <f t="shared" si="96"/>
        <v>-2.8734996636495288E-3</v>
      </c>
      <c r="AD71" s="26">
        <f t="shared" si="97"/>
        <v>-1.7396590956120117E-2</v>
      </c>
      <c r="AE71" s="26">
        <f t="shared" si="98"/>
        <v>2.7564033782800121E-3</v>
      </c>
      <c r="AF71" s="26">
        <f t="shared" si="99"/>
        <v>-4.6626507936627926E-3</v>
      </c>
      <c r="AG71" s="26">
        <f t="shared" si="100"/>
        <v>1.4481899697082385E-3</v>
      </c>
      <c r="AH71" s="26">
        <f t="shared" si="101"/>
        <v>-2.0971955451400844E-2</v>
      </c>
      <c r="AI71" s="26">
        <f t="shared" si="102"/>
        <v>-5.3054989597377594E-3</v>
      </c>
      <c r="AJ71" s="26">
        <f t="shared" si="103"/>
        <v>1.2467849885033507E-3</v>
      </c>
      <c r="AK71" s="26">
        <f t="shared" si="104"/>
        <v>3.3234190762060752E-2</v>
      </c>
      <c r="AL71" s="26">
        <f t="shared" si="105"/>
        <v>9.5621507907719245E-4</v>
      </c>
      <c r="AM71" s="26">
        <f t="shared" si="106"/>
        <v>6.0949499068066815E-3</v>
      </c>
      <c r="AN71" s="26">
        <f t="shared" si="107"/>
        <v>-2.5096176465487963E-3</v>
      </c>
      <c r="AO71" s="26">
        <f t="shared" si="108"/>
        <v>2.665406582327696E-3</v>
      </c>
      <c r="AP71" s="26">
        <f t="shared" si="109"/>
        <v>-3.4438954549282724E-4</v>
      </c>
      <c r="AR71" s="45">
        <f t="shared" si="70"/>
        <v>-2.1776181526399667E-3</v>
      </c>
      <c r="AS71" s="45">
        <f t="shared" si="71"/>
        <v>-2.4080249975839494E-3</v>
      </c>
      <c r="AT71" s="45">
        <f t="shared" si="72"/>
        <v>-1.931485823411554E-2</v>
      </c>
      <c r="AU71" s="45">
        <f t="shared" si="73"/>
        <v>-2.3166229283817657E-2</v>
      </c>
      <c r="AV71" s="45">
        <f t="shared" si="74"/>
        <v>2.299747891157299E-3</v>
      </c>
      <c r="AW71" s="45">
        <f t="shared" si="75"/>
        <v>-1.6032751394099291E-3</v>
      </c>
      <c r="AX71" s="45">
        <f t="shared" si="76"/>
        <v>-3.0613495486278264E-3</v>
      </c>
      <c r="AY71" s="45">
        <f t="shared" si="77"/>
        <v>-1.7069834059887747E-2</v>
      </c>
      <c r="AZ71" s="45">
        <f t="shared" si="78"/>
        <v>2.521404676466684E-3</v>
      </c>
      <c r="BA71" s="45">
        <f t="shared" si="79"/>
        <v>-5.1253776838089838E-3</v>
      </c>
      <c r="BB71" s="45">
        <f t="shared" si="80"/>
        <v>1.1728531056323498E-3</v>
      </c>
      <c r="BC71" s="45">
        <f t="shared" si="81"/>
        <v>-2.1088356799754793E-2</v>
      </c>
      <c r="BD71" s="45">
        <f t="shared" si="82"/>
        <v>-6.2017986624846658E-3</v>
      </c>
      <c r="BE71" s="45">
        <f t="shared" si="83"/>
        <v>1.3080082056039014E-3</v>
      </c>
      <c r="BF71" s="45">
        <f t="shared" si="84"/>
        <v>3.2534967676527859E-2</v>
      </c>
      <c r="BG71" s="45">
        <f t="shared" si="85"/>
        <v>2.4637991256023757E-4</v>
      </c>
      <c r="BH71" s="45">
        <f t="shared" si="86"/>
        <v>2.417137624765454E-3</v>
      </c>
      <c r="BI71" s="45">
        <f t="shared" si="87"/>
        <v>-1.7562913084381681E-3</v>
      </c>
      <c r="BJ71" s="45">
        <f t="shared" si="88"/>
        <v>3.4951347158321752E-3</v>
      </c>
      <c r="BK71" s="45">
        <f t="shared" si="89"/>
        <v>-1.4194708625126329E-3</v>
      </c>
      <c r="BM71" s="14" t="s">
        <v>16</v>
      </c>
      <c r="BN71" s="11">
        <v>0</v>
      </c>
      <c r="BO71" s="11">
        <v>0</v>
      </c>
      <c r="BP71" s="11">
        <v>0</v>
      </c>
      <c r="BQ71" s="11">
        <v>0</v>
      </c>
      <c r="BR71" s="11">
        <v>0</v>
      </c>
      <c r="BS71" s="11">
        <v>0.05</v>
      </c>
      <c r="CI71" s="26" cm="1">
        <f t="array" ref="CI71">MMULT($W71:$AP71,BN$55:BN$74)</f>
        <v>-1.3265321605954684E-3</v>
      </c>
      <c r="CJ71" s="26" cm="1">
        <f t="array" ref="CJ71">MMULT($W71:$AP71,BO$55:BO$74)</f>
        <v>-1.8351733017583807E-3</v>
      </c>
      <c r="CK71" s="26" cm="1">
        <f t="array" ref="CK71">MMULT($W71:$AP71,BP$55:BP$74)</f>
        <v>-2.3719001529874267E-3</v>
      </c>
      <c r="CL71" s="26" cm="1">
        <f t="array" ref="CL71">MMULT($W71:$AP71,BQ$55:BQ$74)</f>
        <v>-2.9115411054718723E-3</v>
      </c>
      <c r="CM71" s="26" cm="1">
        <f t="array" ref="CM71">MMULT($W71:$AP71,BR$55:BR$74)</f>
        <v>-3.4509681973424722E-3</v>
      </c>
      <c r="CN71" s="26" cm="1">
        <f t="array" ref="CN71">MMULT($W71:$AP71,BS$55:BS$74)</f>
        <v>-2.4626528132682428E-3</v>
      </c>
    </row>
    <row r="72" spans="1:92" x14ac:dyDescent="0.25">
      <c r="A72" s="46">
        <v>45726</v>
      </c>
      <c r="B72" s="47">
        <v>2227.196044921875</v>
      </c>
      <c r="C72" s="47">
        <v>829.14373779296875</v>
      </c>
      <c r="D72" s="47">
        <v>1098.344848632812</v>
      </c>
      <c r="E72" s="47">
        <v>13125.3095703125</v>
      </c>
      <c r="F72" s="47">
        <v>72.169998168945313</v>
      </c>
      <c r="G72" s="47">
        <v>832.49713134765625</v>
      </c>
      <c r="H72" s="47">
        <v>1205.5478515625</v>
      </c>
      <c r="I72" s="47">
        <v>1652.544067382812</v>
      </c>
      <c r="J72" s="47">
        <v>87.073799133300781</v>
      </c>
      <c r="K72" s="47">
        <v>3148.337646484375</v>
      </c>
      <c r="L72" s="47">
        <v>27.64999961853027</v>
      </c>
      <c r="M72" s="47">
        <v>4610.974609375</v>
      </c>
      <c r="N72" s="47">
        <v>2681.060302734375</v>
      </c>
      <c r="O72" s="47">
        <v>216.71253967285159</v>
      </c>
      <c r="P72" s="47">
        <v>1233.4736328125</v>
      </c>
      <c r="Q72" s="47">
        <v>714.5521240234375</v>
      </c>
      <c r="R72" s="47">
        <v>94.099998474121094</v>
      </c>
      <c r="S72" s="47">
        <v>5441.939453125</v>
      </c>
      <c r="T72" s="47">
        <v>3469.73876953125</v>
      </c>
      <c r="U72" s="47">
        <v>854.4759521484375</v>
      </c>
      <c r="W72" s="26">
        <f t="shared" si="90"/>
        <v>-8.5427996938225118E-3</v>
      </c>
      <c r="X72" s="26">
        <f t="shared" si="91"/>
        <v>-7.365101977379539E-3</v>
      </c>
      <c r="Y72" s="26">
        <f t="shared" si="92"/>
        <v>-3.9552420829030981E-2</v>
      </c>
      <c r="Z72" s="26">
        <f t="shared" si="93"/>
        <v>-5.6076843084131557E-2</v>
      </c>
      <c r="AA72" s="26">
        <f t="shared" si="94"/>
        <v>-5.5395258322257985E-4</v>
      </c>
      <c r="AB72" s="26">
        <f t="shared" si="95"/>
        <v>-1.0359770021161909E-3</v>
      </c>
      <c r="AC72" s="26">
        <f t="shared" si="96"/>
        <v>2.4692583413430617E-4</v>
      </c>
      <c r="AD72" s="26">
        <f t="shared" si="97"/>
        <v>9.1636697706466048E-3</v>
      </c>
      <c r="AE72" s="26">
        <f t="shared" si="98"/>
        <v>-6.3125287540106751E-4</v>
      </c>
      <c r="AF72" s="26">
        <f t="shared" si="99"/>
        <v>-2.0649042600155976E-2</v>
      </c>
      <c r="AG72" s="26">
        <f t="shared" si="100"/>
        <v>-3.6154117631982267E-4</v>
      </c>
      <c r="AH72" s="26">
        <f t="shared" si="101"/>
        <v>-1.0800738792824591E-2</v>
      </c>
      <c r="AI72" s="26">
        <f t="shared" si="102"/>
        <v>-9.2563998396639983E-3</v>
      </c>
      <c r="AJ72" s="26">
        <f t="shared" si="103"/>
        <v>-4.1650576060024751E-2</v>
      </c>
      <c r="AK72" s="26">
        <f t="shared" si="104"/>
        <v>-9.1215276014024425E-3</v>
      </c>
      <c r="AL72" s="26">
        <f t="shared" si="105"/>
        <v>-5.2541163447405899E-3</v>
      </c>
      <c r="AM72" s="26">
        <f t="shared" si="106"/>
        <v>1.063039283639639E-4</v>
      </c>
      <c r="AN72" s="26">
        <f t="shared" si="107"/>
        <v>-2.1452103922070125E-2</v>
      </c>
      <c r="AO72" s="26">
        <f t="shared" si="108"/>
        <v>-5.9675310913825412E-3</v>
      </c>
      <c r="AP72" s="26">
        <f t="shared" si="109"/>
        <v>-1.7113709396985696E-2</v>
      </c>
      <c r="AR72" s="45">
        <f t="shared" si="70"/>
        <v>-8.345620300040461E-3</v>
      </c>
      <c r="AS72" s="45">
        <f t="shared" si="71"/>
        <v>-9.0180794703476654E-3</v>
      </c>
      <c r="AT72" s="45">
        <f t="shared" si="72"/>
        <v>-3.9307813912352711E-2</v>
      </c>
      <c r="AU72" s="45">
        <f t="shared" si="73"/>
        <v>-5.5043149479191568E-2</v>
      </c>
      <c r="AV72" s="45">
        <f t="shared" si="74"/>
        <v>-2.7054454423927326E-3</v>
      </c>
      <c r="AW72" s="45">
        <f t="shared" si="75"/>
        <v>-1.4862505662718265E-3</v>
      </c>
      <c r="AX72" s="45">
        <f t="shared" si="76"/>
        <v>5.9075949156008712E-5</v>
      </c>
      <c r="AY72" s="45">
        <f t="shared" si="77"/>
        <v>9.4904266668789754E-3</v>
      </c>
      <c r="AZ72" s="45">
        <f t="shared" si="78"/>
        <v>-8.662515772143956E-4</v>
      </c>
      <c r="BA72" s="45">
        <f t="shared" si="79"/>
        <v>-2.1111769490302166E-2</v>
      </c>
      <c r="BB72" s="45">
        <f t="shared" si="80"/>
        <v>-6.3687804039571142E-4</v>
      </c>
      <c r="BC72" s="45">
        <f t="shared" si="81"/>
        <v>-1.091714014117854E-2</v>
      </c>
      <c r="BD72" s="45">
        <f t="shared" si="82"/>
        <v>-1.0152699542410906E-2</v>
      </c>
      <c r="BE72" s="45">
        <f t="shared" si="83"/>
        <v>-4.1589352842924199E-2</v>
      </c>
      <c r="BF72" s="45">
        <f t="shared" si="84"/>
        <v>-9.8207506869353346E-3</v>
      </c>
      <c r="BG72" s="45">
        <f t="shared" si="85"/>
        <v>-5.9639515112575444E-3</v>
      </c>
      <c r="BH72" s="45">
        <f t="shared" si="86"/>
        <v>-3.5715083536772638E-3</v>
      </c>
      <c r="BI72" s="45">
        <f t="shared" si="87"/>
        <v>-2.0698777583959497E-2</v>
      </c>
      <c r="BJ72" s="45">
        <f t="shared" si="88"/>
        <v>-5.1378029578780619E-3</v>
      </c>
      <c r="BK72" s="45">
        <f t="shared" si="89"/>
        <v>-1.81887907140055E-2</v>
      </c>
      <c r="BM72" s="14" t="s">
        <v>17</v>
      </c>
      <c r="BN72" s="11">
        <v>2.6177488230154838E-4</v>
      </c>
      <c r="BO72" s="11">
        <v>0</v>
      </c>
      <c r="BP72" s="11">
        <v>0</v>
      </c>
      <c r="BQ72" s="11">
        <v>0</v>
      </c>
      <c r="BR72" s="11">
        <v>0</v>
      </c>
      <c r="BS72" s="11">
        <v>0.05</v>
      </c>
      <c r="CI72" s="26" cm="1">
        <f t="array" ref="CI72">MMULT($W72:$AP72,BN$55:BN$74)</f>
        <v>-8.762993535291877E-3</v>
      </c>
      <c r="CJ72" s="26" cm="1">
        <f t="array" ref="CJ72">MMULT($W72:$AP72,BO$55:BO$74)</f>
        <v>-1.0316755631417806E-2</v>
      </c>
      <c r="CK72" s="26" cm="1">
        <f t="array" ref="CK72">MMULT($W72:$AP72,BP$55:BP$74)</f>
        <v>-1.1913164375039861E-2</v>
      </c>
      <c r="CL72" s="26" cm="1">
        <f t="array" ref="CL72">MMULT($W72:$AP72,BQ$55:BQ$74)</f>
        <v>-1.3504055413051892E-2</v>
      </c>
      <c r="CM72" s="26" cm="1">
        <f t="array" ref="CM72">MMULT($W72:$AP72,BR$55:BR$74)</f>
        <v>-1.5096616043587759E-2</v>
      </c>
      <c r="CN72" s="26" cm="1">
        <f t="array" ref="CN72">MMULT($W72:$AP72,BS$55:BS$74)</f>
        <v>-1.2293436766876503E-2</v>
      </c>
    </row>
    <row r="73" spans="1:92" x14ac:dyDescent="0.25">
      <c r="A73" s="46">
        <v>45727</v>
      </c>
      <c r="B73" s="47">
        <v>2249.48486328125</v>
      </c>
      <c r="C73" s="47">
        <v>828.9300537109375</v>
      </c>
      <c r="D73" s="47">
        <v>1095.517700195312</v>
      </c>
      <c r="E73" s="47">
        <v>13292.984375</v>
      </c>
      <c r="F73" s="47">
        <v>72.080001831054688</v>
      </c>
      <c r="G73" s="47">
        <v>831.510498046875</v>
      </c>
      <c r="H73" s="47">
        <v>1235.864013671875</v>
      </c>
      <c r="I73" s="47">
        <v>1613.839477539062</v>
      </c>
      <c r="J73" s="47">
        <v>87.3551025390625</v>
      </c>
      <c r="K73" s="47">
        <v>3165.923583984375</v>
      </c>
      <c r="L73" s="47">
        <v>27.64999961853027</v>
      </c>
      <c r="M73" s="47">
        <v>4594.6865234375</v>
      </c>
      <c r="N73" s="47">
        <v>2624.5146484375</v>
      </c>
      <c r="O73" s="47">
        <v>220.14007568359381</v>
      </c>
      <c r="P73" s="47">
        <v>1242.338256835938</v>
      </c>
      <c r="Q73" s="47">
        <v>715.4833984375</v>
      </c>
      <c r="R73" s="47">
        <v>93.650001525878906</v>
      </c>
      <c r="S73" s="47">
        <v>5359.4228515625</v>
      </c>
      <c r="T73" s="47">
        <v>3455.8681640625</v>
      </c>
      <c r="U73" s="47">
        <v>854.12652587890625</v>
      </c>
      <c r="W73" s="26">
        <f t="shared" si="90"/>
        <v>1.0007569118216911E-2</v>
      </c>
      <c r="X73" s="26">
        <f t="shared" si="91"/>
        <v>-2.5771657227978168E-4</v>
      </c>
      <c r="Y73" s="26">
        <f t="shared" si="92"/>
        <v>-2.5740080094326955E-3</v>
      </c>
      <c r="Z73" s="26">
        <f t="shared" si="93"/>
        <v>1.2774921901023615E-2</v>
      </c>
      <c r="AA73" s="26">
        <f t="shared" si="94"/>
        <v>-1.2470048520709309E-3</v>
      </c>
      <c r="AB73" s="26">
        <f t="shared" si="95"/>
        <v>-1.1851491898645661E-3</v>
      </c>
      <c r="AC73" s="26">
        <f t="shared" si="96"/>
        <v>2.5147207611943806E-2</v>
      </c>
      <c r="AD73" s="26">
        <f t="shared" si="97"/>
        <v>-2.342121496647755E-2</v>
      </c>
      <c r="AE73" s="26">
        <f t="shared" si="98"/>
        <v>3.2306320450204884E-3</v>
      </c>
      <c r="AF73" s="26">
        <f t="shared" si="99"/>
        <v>5.5857850950762943E-3</v>
      </c>
      <c r="AG73" s="26">
        <f t="shared" si="100"/>
        <v>0</v>
      </c>
      <c r="AH73" s="26">
        <f t="shared" si="101"/>
        <v>-3.5324605571202196E-3</v>
      </c>
      <c r="AI73" s="26">
        <f t="shared" si="102"/>
        <v>-2.1090780479351732E-2</v>
      </c>
      <c r="AJ73" s="26">
        <f t="shared" si="103"/>
        <v>1.5816048374110752E-2</v>
      </c>
      <c r="AK73" s="26">
        <f t="shared" si="104"/>
        <v>7.1867154575694639E-3</v>
      </c>
      <c r="AL73" s="26">
        <f t="shared" si="105"/>
        <v>1.3032980838665227E-3</v>
      </c>
      <c r="AM73" s="26">
        <f t="shared" si="106"/>
        <v>-4.7821142990341643E-3</v>
      </c>
      <c r="AN73" s="26">
        <f t="shared" si="107"/>
        <v>-1.5163087034185093E-2</v>
      </c>
      <c r="AO73" s="26">
        <f t="shared" si="108"/>
        <v>-3.9975935913538155E-3</v>
      </c>
      <c r="AP73" s="26">
        <f t="shared" si="109"/>
        <v>-4.0893634121905457E-4</v>
      </c>
      <c r="AR73" s="45">
        <f t="shared" si="70"/>
        <v>1.0204748511998962E-2</v>
      </c>
      <c r="AS73" s="45">
        <f t="shared" si="71"/>
        <v>-1.9106940652479087E-3</v>
      </c>
      <c r="AT73" s="45">
        <f t="shared" si="72"/>
        <v>-2.3294010927544292E-3</v>
      </c>
      <c r="AU73" s="45">
        <f t="shared" si="73"/>
        <v>1.3808615505963602E-2</v>
      </c>
      <c r="AV73" s="45">
        <f t="shared" si="74"/>
        <v>-3.3984977112410837E-3</v>
      </c>
      <c r="AW73" s="45">
        <f t="shared" si="75"/>
        <v>-1.6354227540202016E-3</v>
      </c>
      <c r="AX73" s="45">
        <f t="shared" si="76"/>
        <v>2.495935772696551E-2</v>
      </c>
      <c r="AY73" s="45">
        <f t="shared" si="77"/>
        <v>-2.3094458070245179E-2</v>
      </c>
      <c r="AZ73" s="45">
        <f t="shared" si="78"/>
        <v>2.9956333432071603E-3</v>
      </c>
      <c r="BA73" s="45">
        <f t="shared" si="79"/>
        <v>5.123058204930103E-3</v>
      </c>
      <c r="BB73" s="45">
        <f t="shared" si="80"/>
        <v>-2.7533686407588874E-4</v>
      </c>
      <c r="BC73" s="45">
        <f t="shared" si="81"/>
        <v>-3.6488619054741676E-3</v>
      </c>
      <c r="BD73" s="45">
        <f t="shared" si="82"/>
        <v>-2.1987080182098637E-2</v>
      </c>
      <c r="BE73" s="45">
        <f t="shared" si="83"/>
        <v>1.5877271591211304E-2</v>
      </c>
      <c r="BF73" s="45">
        <f t="shared" si="84"/>
        <v>6.4874923720365718E-3</v>
      </c>
      <c r="BG73" s="45">
        <f t="shared" si="85"/>
        <v>5.9346291734956784E-4</v>
      </c>
      <c r="BH73" s="45">
        <f t="shared" si="86"/>
        <v>-8.4599265810753922E-3</v>
      </c>
      <c r="BI73" s="45">
        <f t="shared" si="87"/>
        <v>-1.4409760696074464E-2</v>
      </c>
      <c r="BJ73" s="45">
        <f t="shared" si="88"/>
        <v>-3.1678654578493363E-3</v>
      </c>
      <c r="BK73" s="45">
        <f t="shared" si="89"/>
        <v>-1.4840176582388604E-3</v>
      </c>
      <c r="BM73" s="14" t="s">
        <v>18</v>
      </c>
      <c r="BN73" s="11">
        <v>1.8188461238358589E-2</v>
      </c>
      <c r="BO73" s="11">
        <v>2.1248286555181937E-2</v>
      </c>
      <c r="BP73" s="11">
        <v>2.5860900736482843E-2</v>
      </c>
      <c r="BQ73" s="11">
        <v>2.9698594416277955E-2</v>
      </c>
      <c r="BR73" s="11">
        <v>3.3548017724009761E-2</v>
      </c>
      <c r="BS73" s="11">
        <v>0.05</v>
      </c>
      <c r="CI73" s="26" cm="1">
        <f t="array" ref="CI73">MMULT($W73:$AP73,BN$55:BN$74)</f>
        <v>-6.2874811532274727E-4</v>
      </c>
      <c r="CJ73" s="26" cm="1">
        <f t="array" ref="CJ73">MMULT($W73:$AP73,BO$55:BO$74)</f>
        <v>-6.445532375833412E-4</v>
      </c>
      <c r="CK73" s="26" cm="1">
        <f t="array" ref="CK73">MMULT($W73:$AP73,BP$55:BP$74)</f>
        <v>-7.1262273107875016E-4</v>
      </c>
      <c r="CL73" s="26" cm="1">
        <f t="array" ref="CL73">MMULT($W73:$AP73,BQ$55:BQ$74)</f>
        <v>-7.8442613459075322E-4</v>
      </c>
      <c r="CM73" s="26" cm="1">
        <f t="array" ref="CM73">MMULT($W73:$AP73,BR$55:BR$74)</f>
        <v>-8.5803152779776229E-4</v>
      </c>
      <c r="CN73" s="26" cm="1">
        <f t="array" ref="CN73">MMULT($W73:$AP73,BS$55:BS$74)</f>
        <v>1.6960558972191271E-4</v>
      </c>
    </row>
    <row r="74" spans="1:92" x14ac:dyDescent="0.25">
      <c r="A74" s="46">
        <v>45728</v>
      </c>
      <c r="B74" s="47">
        <v>2240.689208984375</v>
      </c>
      <c r="C74" s="47">
        <v>843.24176025390625</v>
      </c>
      <c r="D74" s="47">
        <v>1081.035888671875</v>
      </c>
      <c r="E74" s="47">
        <v>13073.1318359375</v>
      </c>
      <c r="F74" s="47">
        <v>72.319999694824219</v>
      </c>
      <c r="G74" s="47">
        <v>844.1644287109375</v>
      </c>
      <c r="H74" s="47">
        <v>1234.425048828125</v>
      </c>
      <c r="I74" s="47">
        <v>1545.123046875</v>
      </c>
      <c r="J74" s="47">
        <v>87.200103759765625</v>
      </c>
      <c r="K74" s="47">
        <v>3164.14013671875</v>
      </c>
      <c r="L74" s="47">
        <v>27.680000305175781</v>
      </c>
      <c r="M74" s="47">
        <v>4428.30078125</v>
      </c>
      <c r="N74" s="47">
        <v>2632.153076171875</v>
      </c>
      <c r="O74" s="47">
        <v>217.88740539550781</v>
      </c>
      <c r="P74" s="47">
        <v>1252.049438476562</v>
      </c>
      <c r="Q74" s="47">
        <v>708.8172607421875</v>
      </c>
      <c r="R74" s="47">
        <v>94.970001220703125</v>
      </c>
      <c r="S74" s="47">
        <v>5244.52294921875</v>
      </c>
      <c r="T74" s="47">
        <v>3389.076416015625</v>
      </c>
      <c r="U74" s="47">
        <v>859.4185791015625</v>
      </c>
      <c r="W74" s="26">
        <f t="shared" si="90"/>
        <v>-3.9100748977901846E-3</v>
      </c>
      <c r="X74" s="26">
        <f t="shared" si="91"/>
        <v>1.7265276459573868E-2</v>
      </c>
      <c r="Y74" s="26">
        <f t="shared" si="92"/>
        <v>-1.3219148828773087E-2</v>
      </c>
      <c r="Z74" s="26">
        <f t="shared" si="93"/>
        <v>-1.6538990256843661E-2</v>
      </c>
      <c r="AA74" s="26">
        <f t="shared" si="94"/>
        <v>3.3296040187686489E-3</v>
      </c>
      <c r="AB74" s="26">
        <f t="shared" si="95"/>
        <v>1.521800469601426E-2</v>
      </c>
      <c r="AC74" s="26">
        <f t="shared" si="96"/>
        <v>-1.1643391407398394E-3</v>
      </c>
      <c r="AD74" s="26">
        <f t="shared" si="97"/>
        <v>-4.257947064775456E-2</v>
      </c>
      <c r="AE74" s="26">
        <f t="shared" si="98"/>
        <v>-1.7743528974459659E-3</v>
      </c>
      <c r="AF74" s="26">
        <f t="shared" si="99"/>
        <v>-5.6332606214724162E-4</v>
      </c>
      <c r="AG74" s="26">
        <f t="shared" si="100"/>
        <v>1.0850158068503454E-3</v>
      </c>
      <c r="AH74" s="26">
        <f t="shared" si="101"/>
        <v>-3.6212642873189753E-2</v>
      </c>
      <c r="AI74" s="26">
        <f t="shared" si="102"/>
        <v>2.9104153558154166E-3</v>
      </c>
      <c r="AJ74" s="26">
        <f t="shared" si="103"/>
        <v>-1.0232895037811043E-2</v>
      </c>
      <c r="AK74" s="26">
        <f t="shared" si="104"/>
        <v>7.8168579186775698E-3</v>
      </c>
      <c r="AL74" s="26">
        <f t="shared" si="105"/>
        <v>-9.3169704704124043E-3</v>
      </c>
      <c r="AM74" s="26">
        <f t="shared" si="106"/>
        <v>1.4095031215343385E-2</v>
      </c>
      <c r="AN74" s="26">
        <f t="shared" si="107"/>
        <v>-2.1438857415449462E-2</v>
      </c>
      <c r="AO74" s="26">
        <f t="shared" si="108"/>
        <v>-1.9327053254357612E-2</v>
      </c>
      <c r="AP74" s="26">
        <f t="shared" si="109"/>
        <v>6.1958656736607791E-3</v>
      </c>
      <c r="AR74" s="45">
        <f t="shared" si="70"/>
        <v>-3.7128955040081337E-3</v>
      </c>
      <c r="AS74" s="45">
        <f t="shared" si="71"/>
        <v>1.561229896660574E-2</v>
      </c>
      <c r="AT74" s="45">
        <f t="shared" si="72"/>
        <v>-1.2974541912094821E-2</v>
      </c>
      <c r="AU74" s="45">
        <f t="shared" si="73"/>
        <v>-1.5505296651903673E-2</v>
      </c>
      <c r="AV74" s="45">
        <f t="shared" si="74"/>
        <v>1.1781111595984962E-3</v>
      </c>
      <c r="AW74" s="45">
        <f t="shared" si="75"/>
        <v>1.4767731131858624E-2</v>
      </c>
      <c r="AX74" s="45">
        <f t="shared" si="76"/>
        <v>-1.3521890257181368E-3</v>
      </c>
      <c r="AY74" s="45">
        <f t="shared" si="77"/>
        <v>-4.2252713751522189E-2</v>
      </c>
      <c r="AZ74" s="45">
        <f t="shared" si="78"/>
        <v>-2.009351599259294E-3</v>
      </c>
      <c r="BA74" s="45">
        <f t="shared" si="79"/>
        <v>-1.0260529522934326E-3</v>
      </c>
      <c r="BB74" s="45">
        <f t="shared" si="80"/>
        <v>8.0967894277445668E-4</v>
      </c>
      <c r="BC74" s="45">
        <f t="shared" si="81"/>
        <v>-3.6329044221543698E-2</v>
      </c>
      <c r="BD74" s="45">
        <f t="shared" si="82"/>
        <v>2.0141156530685102E-3</v>
      </c>
      <c r="BE74" s="45">
        <f t="shared" si="83"/>
        <v>-1.0171671820710493E-2</v>
      </c>
      <c r="BF74" s="45">
        <f t="shared" si="84"/>
        <v>7.1176348331446777E-3</v>
      </c>
      <c r="BG74" s="45">
        <f t="shared" si="85"/>
        <v>-1.002680563692936E-2</v>
      </c>
      <c r="BH74" s="45">
        <f t="shared" si="86"/>
        <v>1.0417218933302157E-2</v>
      </c>
      <c r="BI74" s="45">
        <f t="shared" si="87"/>
        <v>-2.0685531077338833E-2</v>
      </c>
      <c r="BJ74" s="45">
        <f t="shared" si="88"/>
        <v>-1.8497325120853132E-2</v>
      </c>
      <c r="BK74" s="45">
        <f t="shared" si="89"/>
        <v>5.1207843566409735E-3</v>
      </c>
      <c r="BM74" s="14" t="s">
        <v>19</v>
      </c>
      <c r="BN74" s="11">
        <v>1.6516910411710477E-2</v>
      </c>
      <c r="BO74" s="11">
        <v>2.4483698270996307E-2</v>
      </c>
      <c r="BP74" s="11">
        <v>2.6889601022820522E-2</v>
      </c>
      <c r="BQ74" s="11">
        <v>2.9711707634107465E-2</v>
      </c>
      <c r="BR74" s="11">
        <v>3.2431953397429686E-2</v>
      </c>
      <c r="BS74" s="11">
        <v>0.05</v>
      </c>
      <c r="CI74" s="26" cm="1">
        <f t="array" ref="CI74">MMULT($W74:$AP74,BN$55:BN$74)</f>
        <v>-7.6001870775304551E-4</v>
      </c>
      <c r="CJ74" s="26" cm="1">
        <f t="array" ref="CJ74">MMULT($W74:$AP74,BO$55:BO$74)</f>
        <v>-1.0486893253448622E-3</v>
      </c>
      <c r="CK74" s="26" cm="1">
        <f t="array" ref="CK74">MMULT($W74:$AP74,BP$55:BP$74)</f>
        <v>-1.4514783659390377E-3</v>
      </c>
      <c r="CL74" s="26" cm="1">
        <f t="array" ref="CL74">MMULT($W74:$AP74,BQ$55:BQ$74)</f>
        <v>-1.8317260993562679E-3</v>
      </c>
      <c r="CM74" s="26" cm="1">
        <f t="array" ref="CM74">MMULT($W74:$AP74,BR$55:BR$74)</f>
        <v>-2.2133344203634454E-3</v>
      </c>
      <c r="CN74" s="26" cm="1">
        <f t="array" ref="CN74">MMULT($W74:$AP74,BS$55:BS$74)</f>
        <v>-5.4181025319005273E-3</v>
      </c>
    </row>
    <row r="75" spans="1:92" x14ac:dyDescent="0.25">
      <c r="A75" s="46">
        <v>45729</v>
      </c>
      <c r="B75" s="47">
        <v>2219.99951171875</v>
      </c>
      <c r="C75" s="47">
        <v>836.8809814453125</v>
      </c>
      <c r="D75" s="47">
        <v>1062.33837890625</v>
      </c>
      <c r="E75" s="47">
        <v>13318.123046875</v>
      </c>
      <c r="F75" s="47">
        <v>72.819999694824219</v>
      </c>
      <c r="G75" s="47">
        <v>841.9197998046875</v>
      </c>
      <c r="H75" s="47">
        <v>1240.478393554688</v>
      </c>
      <c r="I75" s="47">
        <v>1534.439208984375</v>
      </c>
      <c r="J75" s="47">
        <v>87.340599060058594</v>
      </c>
      <c r="K75" s="47">
        <v>3157.848876953125</v>
      </c>
      <c r="L75" s="47">
        <v>27.75</v>
      </c>
      <c r="M75" s="47">
        <v>4409.6923828125</v>
      </c>
      <c r="N75" s="47">
        <v>2622.43115234375</v>
      </c>
      <c r="O75" s="47">
        <v>218.88752746582031</v>
      </c>
      <c r="P75" s="47">
        <v>1242.935913085938</v>
      </c>
      <c r="Q75" s="47">
        <v>713.52276611328125</v>
      </c>
      <c r="R75" s="47">
        <v>95.209999084472656</v>
      </c>
      <c r="S75" s="47">
        <v>5178.17333984375</v>
      </c>
      <c r="T75" s="47">
        <v>3393.764404296875</v>
      </c>
      <c r="U75" s="47">
        <v>901.50579833984375</v>
      </c>
      <c r="W75" s="26">
        <f t="shared" si="90"/>
        <v>-9.2336309661628195E-3</v>
      </c>
      <c r="X75" s="26">
        <f t="shared" si="91"/>
        <v>-7.5432445455244921E-3</v>
      </c>
      <c r="Y75" s="26">
        <f t="shared" si="92"/>
        <v>-1.7295919554156654E-2</v>
      </c>
      <c r="Z75" s="26">
        <f t="shared" si="93"/>
        <v>1.8740055100188713E-2</v>
      </c>
      <c r="AA75" s="26">
        <f t="shared" si="94"/>
        <v>6.9137168433337799E-3</v>
      </c>
      <c r="AB75" s="26">
        <f t="shared" si="95"/>
        <v>-2.658994894724018E-3</v>
      </c>
      <c r="AC75" s="26">
        <f t="shared" si="96"/>
        <v>4.9037766467146535E-3</v>
      </c>
      <c r="AD75" s="26">
        <f t="shared" si="97"/>
        <v>-6.9145547419236179E-3</v>
      </c>
      <c r="AE75" s="26">
        <f t="shared" si="98"/>
        <v>1.6111827192319659E-3</v>
      </c>
      <c r="AF75" s="26">
        <f t="shared" si="99"/>
        <v>-1.9882999784418872E-3</v>
      </c>
      <c r="AG75" s="26">
        <f t="shared" si="100"/>
        <v>2.5288906810860753E-3</v>
      </c>
      <c r="AH75" s="26">
        <f t="shared" si="101"/>
        <v>-4.2021532313907791E-3</v>
      </c>
      <c r="AI75" s="26">
        <f t="shared" si="102"/>
        <v>-3.6935252421809281E-3</v>
      </c>
      <c r="AJ75" s="26">
        <f t="shared" si="103"/>
        <v>4.5900866481799847E-3</v>
      </c>
      <c r="AK75" s="26">
        <f t="shared" si="104"/>
        <v>-7.2788862089287962E-3</v>
      </c>
      <c r="AL75" s="26">
        <f t="shared" si="105"/>
        <v>6.6385310173834016E-3</v>
      </c>
      <c r="AM75" s="26">
        <f t="shared" si="106"/>
        <v>2.5270912991966201E-3</v>
      </c>
      <c r="AN75" s="26">
        <f t="shared" si="107"/>
        <v>-1.2651219189513464E-2</v>
      </c>
      <c r="AO75" s="26">
        <f t="shared" si="108"/>
        <v>1.3832642601672119E-3</v>
      </c>
      <c r="AP75" s="26">
        <f t="shared" si="109"/>
        <v>4.8971735382168834E-2</v>
      </c>
      <c r="AR75" s="45">
        <f t="shared" si="70"/>
        <v>-9.0364515723807687E-3</v>
      </c>
      <c r="AS75" s="45">
        <f t="shared" si="71"/>
        <v>-9.1962220384926192E-3</v>
      </c>
      <c r="AT75" s="45">
        <f t="shared" si="72"/>
        <v>-1.7051312637478389E-2</v>
      </c>
      <c r="AU75" s="45">
        <f t="shared" si="73"/>
        <v>1.9773748705128699E-2</v>
      </c>
      <c r="AV75" s="45">
        <f t="shared" si="74"/>
        <v>4.7622239841636268E-3</v>
      </c>
      <c r="AW75" s="45">
        <f t="shared" si="75"/>
        <v>-3.1092684588796536E-3</v>
      </c>
      <c r="AX75" s="45">
        <f t="shared" si="76"/>
        <v>4.7159267617363559E-3</v>
      </c>
      <c r="AY75" s="45">
        <f t="shared" si="77"/>
        <v>-6.5877978456912465E-3</v>
      </c>
      <c r="AZ75" s="45">
        <f t="shared" si="78"/>
        <v>1.3761840174186378E-3</v>
      </c>
      <c r="BA75" s="45">
        <f t="shared" si="79"/>
        <v>-2.451026868588078E-3</v>
      </c>
      <c r="BB75" s="45">
        <f t="shared" si="80"/>
        <v>2.2535538170101867E-3</v>
      </c>
      <c r="BC75" s="45">
        <f t="shared" si="81"/>
        <v>-4.3185545797447267E-3</v>
      </c>
      <c r="BD75" s="45">
        <f t="shared" si="82"/>
        <v>-4.5898249449278349E-3</v>
      </c>
      <c r="BE75" s="45">
        <f t="shared" si="83"/>
        <v>4.6513098652805358E-3</v>
      </c>
      <c r="BF75" s="45">
        <f t="shared" si="84"/>
        <v>-7.9781092944616883E-3</v>
      </c>
      <c r="BG75" s="45">
        <f t="shared" si="85"/>
        <v>5.9286958508664471E-3</v>
      </c>
      <c r="BH75" s="45">
        <f t="shared" si="86"/>
        <v>-1.1507209828446074E-3</v>
      </c>
      <c r="BI75" s="45">
        <f t="shared" si="87"/>
        <v>-1.1897892851402836E-2</v>
      </c>
      <c r="BJ75" s="45">
        <f t="shared" si="88"/>
        <v>2.2129923936716912E-3</v>
      </c>
      <c r="BK75" s="45">
        <f t="shared" si="89"/>
        <v>4.7896654065149029E-2</v>
      </c>
      <c r="BN75" s="48">
        <f t="shared" ref="BN75:BR75" si="110">SUM(BN55:BN74)</f>
        <v>0.99999999605981427</v>
      </c>
      <c r="BO75" s="48">
        <f t="shared" si="110"/>
        <v>0.99999999477412982</v>
      </c>
      <c r="BP75" s="48">
        <f t="shared" si="110"/>
        <v>0.99999999739453505</v>
      </c>
      <c r="BQ75" s="48">
        <f t="shared" si="110"/>
        <v>0.99999999868955392</v>
      </c>
      <c r="BR75" s="48">
        <f t="shared" si="110"/>
        <v>0.99999999960499364</v>
      </c>
      <c r="BS75" s="48">
        <f>SUM(BS55:BS74)</f>
        <v>1.0000000000000002</v>
      </c>
      <c r="CI75" s="26" cm="1">
        <f t="array" ref="CI75">MMULT($W75:$AP75,BN$55:BN$74)</f>
        <v>3.8299324892903837E-3</v>
      </c>
      <c r="CJ75" s="26" cm="1">
        <f t="array" ref="CJ75">MMULT($W75:$AP75,BO$55:BO$74)</f>
        <v>4.3200256862422929E-3</v>
      </c>
      <c r="CK75" s="26" cm="1">
        <f t="array" ref="CK75">MMULT($W75:$AP75,BP$55:BP$74)</f>
        <v>4.5324568826300444E-3</v>
      </c>
      <c r="CL75" s="26" cm="1">
        <f t="array" ref="CL75">MMULT($W75:$AP75,BQ$55:BQ$74)</f>
        <v>4.7622351466603168E-3</v>
      </c>
      <c r="CM75" s="26" cm="1">
        <f t="array" ref="CM75">MMULT($W75:$AP75,BR$55:BR$74)</f>
        <v>4.9870294140916156E-3</v>
      </c>
      <c r="CN75" s="26" cm="1">
        <f t="array" ref="CN75">MMULT($W75:$AP75,BS$55:BS$74)</f>
        <v>1.2673951022351894E-3</v>
      </c>
    </row>
    <row r="76" spans="1:92" x14ac:dyDescent="0.25">
      <c r="A76" s="46">
        <v>45733</v>
      </c>
      <c r="B76" s="47">
        <v>2251.583740234375</v>
      </c>
      <c r="C76" s="47">
        <v>852.77294921875</v>
      </c>
      <c r="D76" s="47">
        <v>1049.641845703125</v>
      </c>
      <c r="E76" s="47">
        <v>13092.3740234375</v>
      </c>
      <c r="F76" s="47">
        <v>73.529998779296875</v>
      </c>
      <c r="G76" s="47">
        <v>843.79443359375</v>
      </c>
      <c r="H76" s="47">
        <v>1259.283325195312</v>
      </c>
      <c r="I76" s="47">
        <v>1544.34619140625</v>
      </c>
      <c r="J76" s="47">
        <v>86.939002990722656</v>
      </c>
      <c r="K76" s="47">
        <v>3144.126708984375</v>
      </c>
      <c r="L76" s="47">
        <v>27.729999542236332</v>
      </c>
      <c r="M76" s="47">
        <v>4303.81982421875</v>
      </c>
      <c r="N76" s="47">
        <v>2683.58984375</v>
      </c>
      <c r="O76" s="47">
        <v>223.07243347167969</v>
      </c>
      <c r="P76" s="47">
        <v>1233.921752929688</v>
      </c>
      <c r="Q76" s="47">
        <v>708.915283203125</v>
      </c>
      <c r="R76" s="47">
        <v>96.480003356933594</v>
      </c>
      <c r="S76" s="47">
        <v>5116.5703125</v>
      </c>
      <c r="T76" s="47">
        <v>3380.8603515625</v>
      </c>
      <c r="U76" s="47">
        <v>934.10723876953125</v>
      </c>
      <c r="W76" s="26">
        <f t="shared" si="90"/>
        <v>1.4227133091201501E-2</v>
      </c>
      <c r="X76" s="26">
        <f t="shared" si="91"/>
        <v>1.8989519568232641E-2</v>
      </c>
      <c r="Y76" s="26">
        <f t="shared" si="92"/>
        <v>-1.1951496298379946E-2</v>
      </c>
      <c r="Z76" s="26">
        <f t="shared" si="93"/>
        <v>-1.6950513420167745E-2</v>
      </c>
      <c r="AA76" s="26">
        <f t="shared" si="94"/>
        <v>9.7500561308450605E-3</v>
      </c>
      <c r="AB76" s="26">
        <f t="shared" si="95"/>
        <v>2.2266180098120822E-3</v>
      </c>
      <c r="AC76" s="26">
        <f t="shared" si="96"/>
        <v>1.5159418929286697E-2</v>
      </c>
      <c r="AD76" s="26">
        <f t="shared" si="97"/>
        <v>6.4564189730476843E-3</v>
      </c>
      <c r="AE76" s="26">
        <f t="shared" si="98"/>
        <v>-4.5980457388411699E-3</v>
      </c>
      <c r="AF76" s="26">
        <f t="shared" si="99"/>
        <v>-4.3454162955353136E-3</v>
      </c>
      <c r="AG76" s="26">
        <f t="shared" si="100"/>
        <v>-7.2073721670876838E-4</v>
      </c>
      <c r="AH76" s="26">
        <f t="shared" si="101"/>
        <v>-2.4009057640030782E-2</v>
      </c>
      <c r="AI76" s="26">
        <f t="shared" si="102"/>
        <v>2.3321371602678886E-2</v>
      </c>
      <c r="AJ76" s="26">
        <f t="shared" si="103"/>
        <v>1.9118978839545143E-2</v>
      </c>
      <c r="AK76" s="26">
        <f t="shared" si="104"/>
        <v>-7.2523128999224199E-3</v>
      </c>
      <c r="AL76" s="26">
        <f t="shared" si="105"/>
        <v>-6.4573733719167003E-3</v>
      </c>
      <c r="AM76" s="26">
        <f t="shared" si="106"/>
        <v>1.3338979988164463E-2</v>
      </c>
      <c r="AN76" s="26">
        <f t="shared" si="107"/>
        <v>-1.1896671528884906E-2</v>
      </c>
      <c r="AO76" s="26">
        <f t="shared" si="108"/>
        <v>-3.8022830099924041E-3</v>
      </c>
      <c r="AP76" s="26">
        <f t="shared" si="109"/>
        <v>3.616331751800627E-2</v>
      </c>
      <c r="AR76" s="45">
        <f t="shared" si="70"/>
        <v>1.4424312484983551E-2</v>
      </c>
      <c r="AS76" s="45">
        <f t="shared" si="71"/>
        <v>1.7336542075264513E-2</v>
      </c>
      <c r="AT76" s="45">
        <f t="shared" si="72"/>
        <v>-1.1706889381701681E-2</v>
      </c>
      <c r="AU76" s="45">
        <f t="shared" si="73"/>
        <v>-1.5916819815227759E-2</v>
      </c>
      <c r="AV76" s="45">
        <f t="shared" si="74"/>
        <v>7.5985632716749074E-3</v>
      </c>
      <c r="AW76" s="45">
        <f t="shared" si="75"/>
        <v>1.7763444456564467E-3</v>
      </c>
      <c r="AX76" s="45">
        <f t="shared" si="76"/>
        <v>1.49715690443084E-2</v>
      </c>
      <c r="AY76" s="45">
        <f t="shared" si="77"/>
        <v>6.7831758692800557E-3</v>
      </c>
      <c r="AZ76" s="45">
        <f t="shared" si="78"/>
        <v>-4.833044440654498E-3</v>
      </c>
      <c r="BA76" s="45">
        <f t="shared" si="79"/>
        <v>-4.8081431856815049E-3</v>
      </c>
      <c r="BB76" s="45">
        <f t="shared" si="80"/>
        <v>-9.9607408078465718E-4</v>
      </c>
      <c r="BC76" s="45">
        <f t="shared" si="81"/>
        <v>-2.4125458988384731E-2</v>
      </c>
      <c r="BD76" s="45">
        <f t="shared" si="82"/>
        <v>2.2425071899931981E-2</v>
      </c>
      <c r="BE76" s="45">
        <f t="shared" si="83"/>
        <v>1.9180202056645695E-2</v>
      </c>
      <c r="BF76" s="45">
        <f t="shared" si="84"/>
        <v>-7.951535985455312E-3</v>
      </c>
      <c r="BG76" s="45">
        <f t="shared" si="85"/>
        <v>-7.1672085384336549E-3</v>
      </c>
      <c r="BH76" s="45">
        <f t="shared" si="86"/>
        <v>9.6611677061232346E-3</v>
      </c>
      <c r="BI76" s="45">
        <f t="shared" si="87"/>
        <v>-1.1143345190774277E-2</v>
      </c>
      <c r="BJ76" s="45">
        <f t="shared" si="88"/>
        <v>-2.9725548764879253E-3</v>
      </c>
      <c r="BK76" s="45">
        <f t="shared" si="89"/>
        <v>3.5088236200986465E-2</v>
      </c>
      <c r="CI76" s="26" cm="1">
        <f t="array" ref="CI76">MMULT($W76:$AP76,BN$55:BN$74)</f>
        <v>2.9150132315535005E-3</v>
      </c>
      <c r="CJ76" s="26" cm="1">
        <f t="array" ref="CJ76">MMULT($W76:$AP76,BO$55:BO$74)</f>
        <v>3.6599064705139734E-3</v>
      </c>
      <c r="CK76" s="26" cm="1">
        <f t="array" ref="CK76">MMULT($W76:$AP76,BP$55:BP$74)</f>
        <v>4.1838653198999366E-3</v>
      </c>
      <c r="CL76" s="26" cm="1">
        <f t="array" ref="CL76">MMULT($W76:$AP76,BQ$55:BQ$74)</f>
        <v>4.7178506546902838E-3</v>
      </c>
      <c r="CM76" s="26" cm="1">
        <f t="array" ref="CM76">MMULT($W76:$AP76,BR$55:BR$74)</f>
        <v>5.248792442352844E-3</v>
      </c>
      <c r="CN76" s="26" cm="1">
        <f t="array" ref="CN76">MMULT($W76:$AP76,BS$55:BS$74)</f>
        <v>3.3383952615220142E-3</v>
      </c>
    </row>
    <row r="77" spans="1:92" x14ac:dyDescent="0.25">
      <c r="A77" s="46">
        <v>45735</v>
      </c>
      <c r="B77" s="47">
        <v>2317.5009765625</v>
      </c>
      <c r="C77" s="47">
        <v>867.80517578125</v>
      </c>
      <c r="D77" s="47">
        <v>1163.761352539062</v>
      </c>
      <c r="E77" s="47">
        <v>13869.427734375</v>
      </c>
      <c r="F77" s="47">
        <v>74.25</v>
      </c>
      <c r="G77" s="47">
        <v>860.41973876953125</v>
      </c>
      <c r="H77" s="47">
        <v>1303.045532226562</v>
      </c>
      <c r="I77" s="47">
        <v>1540.94677734375</v>
      </c>
      <c r="J77" s="47">
        <v>86.576103210449219</v>
      </c>
      <c r="K77" s="47">
        <v>3288.876953125</v>
      </c>
      <c r="L77" s="47">
        <v>27.75</v>
      </c>
      <c r="M77" s="47">
        <v>4309.3974609375</v>
      </c>
      <c r="N77" s="47">
        <v>2766.870849609375</v>
      </c>
      <c r="O77" s="47">
        <v>225.8203125</v>
      </c>
      <c r="P77" s="47">
        <v>1242.188842773438</v>
      </c>
      <c r="Q77" s="47">
        <v>730.43316650390625</v>
      </c>
      <c r="R77" s="47">
        <v>96.410003662109375</v>
      </c>
      <c r="S77" s="47">
        <v>5306.27392578125</v>
      </c>
      <c r="T77" s="47">
        <v>3380.280517578125</v>
      </c>
      <c r="U77" s="47">
        <v>1011.04248046875</v>
      </c>
      <c r="W77" s="26">
        <f t="shared" si="90"/>
        <v>2.9275942595527647E-2</v>
      </c>
      <c r="X77" s="26">
        <f t="shared" si="91"/>
        <v>1.7627466462522594E-2</v>
      </c>
      <c r="Y77" s="26">
        <f t="shared" si="92"/>
        <v>0.10872232971951652</v>
      </c>
      <c r="Z77" s="26">
        <f t="shared" si="93"/>
        <v>5.9351627867218447E-2</v>
      </c>
      <c r="AA77" s="26">
        <f t="shared" si="94"/>
        <v>9.7919384286165485E-3</v>
      </c>
      <c r="AB77" s="26">
        <f t="shared" si="95"/>
        <v>1.9703027791939196E-2</v>
      </c>
      <c r="AC77" s="26">
        <f t="shared" si="96"/>
        <v>3.4751676732051207E-2</v>
      </c>
      <c r="AD77" s="26">
        <f t="shared" si="97"/>
        <v>-2.2011994988018605E-3</v>
      </c>
      <c r="AE77" s="26">
        <f t="shared" si="98"/>
        <v>-4.1741884285487248E-3</v>
      </c>
      <c r="AF77" s="26">
        <f t="shared" si="99"/>
        <v>4.6038298560614511E-2</v>
      </c>
      <c r="AG77" s="26">
        <f t="shared" si="100"/>
        <v>7.2125705351004676E-4</v>
      </c>
      <c r="AH77" s="26">
        <f t="shared" si="101"/>
        <v>1.2959735645444869E-3</v>
      </c>
      <c r="AI77" s="26">
        <f t="shared" si="102"/>
        <v>3.103343309087786E-2</v>
      </c>
      <c r="AJ77" s="26">
        <f t="shared" si="103"/>
        <v>1.2318326319191615E-2</v>
      </c>
      <c r="AK77" s="26">
        <f t="shared" si="104"/>
        <v>6.6998493414363852E-3</v>
      </c>
      <c r="AL77" s="26">
        <f t="shared" si="105"/>
        <v>3.0353250678354673E-2</v>
      </c>
      <c r="AM77" s="26">
        <f t="shared" si="106"/>
        <v>-7.2553578346437923E-4</v>
      </c>
      <c r="AN77" s="26">
        <f t="shared" si="107"/>
        <v>3.7076322945820944E-2</v>
      </c>
      <c r="AO77" s="26">
        <f t="shared" si="108"/>
        <v>-1.7150486091714013E-4</v>
      </c>
      <c r="AP77" s="26">
        <f t="shared" si="109"/>
        <v>8.2362322553632086E-2</v>
      </c>
      <c r="AR77" s="45">
        <f t="shared" si="70"/>
        <v>2.9473121989309698E-2</v>
      </c>
      <c r="AS77" s="45">
        <f t="shared" si="71"/>
        <v>1.5974488969554466E-2</v>
      </c>
      <c r="AT77" s="45">
        <f t="shared" si="72"/>
        <v>0.10896693663619479</v>
      </c>
      <c r="AU77" s="45">
        <f t="shared" si="73"/>
        <v>6.0385321472158436E-2</v>
      </c>
      <c r="AV77" s="45">
        <f t="shared" si="74"/>
        <v>7.6404455694463955E-3</v>
      </c>
      <c r="AW77" s="45">
        <f t="shared" si="75"/>
        <v>1.925275422778356E-2</v>
      </c>
      <c r="AX77" s="45">
        <f t="shared" si="76"/>
        <v>3.4563826847072911E-2</v>
      </c>
      <c r="AY77" s="45">
        <f t="shared" si="77"/>
        <v>-1.8744426025694896E-3</v>
      </c>
      <c r="AZ77" s="45">
        <f t="shared" si="78"/>
        <v>-4.4091871303620529E-3</v>
      </c>
      <c r="BA77" s="45">
        <f t="shared" si="79"/>
        <v>4.5575571670468322E-2</v>
      </c>
      <c r="BB77" s="45">
        <f t="shared" si="80"/>
        <v>4.4592018943415802E-4</v>
      </c>
      <c r="BC77" s="45">
        <f t="shared" si="81"/>
        <v>1.1795722161905388E-3</v>
      </c>
      <c r="BD77" s="45">
        <f t="shared" si="82"/>
        <v>3.0137133388130954E-2</v>
      </c>
      <c r="BE77" s="45">
        <f t="shared" si="83"/>
        <v>1.2379549536292165E-2</v>
      </c>
      <c r="BF77" s="45">
        <f t="shared" si="84"/>
        <v>6.0006262559034931E-3</v>
      </c>
      <c r="BG77" s="45">
        <f t="shared" si="85"/>
        <v>2.9643415511837717E-2</v>
      </c>
      <c r="BH77" s="45">
        <f t="shared" si="86"/>
        <v>-4.4033480655056067E-3</v>
      </c>
      <c r="BI77" s="45">
        <f t="shared" si="87"/>
        <v>3.7829649283931573E-2</v>
      </c>
      <c r="BJ77" s="45">
        <f t="shared" si="88"/>
        <v>6.5822327258733887E-4</v>
      </c>
      <c r="BK77" s="45">
        <f t="shared" si="89"/>
        <v>8.1287241236612282E-2</v>
      </c>
      <c r="CI77" s="26" cm="1">
        <f t="array" ref="CI77">MMULT($W77:$AP77,BN$55:BN$74)</f>
        <v>1.7159804581074113E-2</v>
      </c>
      <c r="CJ77" s="26" cm="1">
        <f t="array" ref="CJ77">MMULT($W77:$AP77,BO$55:BO$74)</f>
        <v>2.0402332952781013E-2</v>
      </c>
      <c r="CK77" s="26" cm="1">
        <f t="array" ref="CK77">MMULT($W77:$AP77,BP$55:BP$74)</f>
        <v>2.3297270801921999E-2</v>
      </c>
      <c r="CL77" s="26" cm="1">
        <f t="array" ref="CL77">MMULT($W77:$AP77,BQ$55:BQ$74)</f>
        <v>2.6238928792645257E-2</v>
      </c>
      <c r="CM77" s="26" cm="1">
        <f t="array" ref="CM77">MMULT($W77:$AP77,BR$55:BR$74)</f>
        <v>2.9171654221060675E-2</v>
      </c>
      <c r="CN77" s="26" cm="1">
        <f t="array" ref="CN77">MMULT($W77:$AP77,BS$55:BS$74)</f>
        <v>2.5992530756682133E-2</v>
      </c>
    </row>
    <row r="78" spans="1:92" x14ac:dyDescent="0.25">
      <c r="A78" s="46">
        <v>45736</v>
      </c>
      <c r="B78" s="47">
        <v>2338.140869140625</v>
      </c>
      <c r="C78" s="47">
        <v>862.64208984375</v>
      </c>
      <c r="D78" s="47">
        <v>1160.835327148438</v>
      </c>
      <c r="E78" s="47">
        <v>13899.5146484375</v>
      </c>
      <c r="F78" s="47">
        <v>74.489997863769531</v>
      </c>
      <c r="G78" s="47">
        <v>872.58038330078125</v>
      </c>
      <c r="H78" s="47">
        <v>1311.579711914062</v>
      </c>
      <c r="I78" s="47">
        <v>1569.113159179688</v>
      </c>
      <c r="J78" s="47">
        <v>86.33709716796875</v>
      </c>
      <c r="K78" s="47">
        <v>3320.0859375</v>
      </c>
      <c r="L78" s="47">
        <v>27.819999694824219</v>
      </c>
      <c r="M78" s="47">
        <v>4364.3818359375</v>
      </c>
      <c r="N78" s="47">
        <v>2805.56005859375</v>
      </c>
      <c r="O78" s="47">
        <v>228.7526550292969</v>
      </c>
      <c r="P78" s="47">
        <v>1264.101318359375</v>
      </c>
      <c r="Q78" s="47">
        <v>734.79559326171875</v>
      </c>
      <c r="R78" s="47">
        <v>95.839996337890625</v>
      </c>
      <c r="S78" s="47">
        <v>5317.20068359375</v>
      </c>
      <c r="T78" s="47">
        <v>3444.123779296875</v>
      </c>
      <c r="U78" s="47">
        <v>976.843505859375</v>
      </c>
      <c r="W78" s="26">
        <f t="shared" si="90"/>
        <v>8.9060987619257511E-3</v>
      </c>
      <c r="X78" s="26">
        <f t="shared" si="91"/>
        <v>-5.9495910851786312E-3</v>
      </c>
      <c r="Y78" s="26">
        <f t="shared" si="92"/>
        <v>-2.514283005050967E-3</v>
      </c>
      <c r="Z78" s="26">
        <f t="shared" si="93"/>
        <v>2.1692974388503716E-3</v>
      </c>
      <c r="AA78" s="26">
        <f t="shared" si="94"/>
        <v>3.2322944615425083E-3</v>
      </c>
      <c r="AB78" s="26">
        <f t="shared" si="95"/>
        <v>1.4133386280329518E-2</v>
      </c>
      <c r="AC78" s="26">
        <f t="shared" si="96"/>
        <v>6.5494101905382626E-3</v>
      </c>
      <c r="AD78" s="26">
        <f t="shared" si="97"/>
        <v>1.8278620812907334E-2</v>
      </c>
      <c r="AE78" s="26">
        <f t="shared" si="98"/>
        <v>-2.7606468022647402E-3</v>
      </c>
      <c r="AF78" s="26">
        <f t="shared" si="99"/>
        <v>9.4892526597403059E-3</v>
      </c>
      <c r="AG78" s="26">
        <f t="shared" si="100"/>
        <v>2.5225115251970719E-3</v>
      </c>
      <c r="AH78" s="26">
        <f t="shared" si="101"/>
        <v>1.2759179328062784E-2</v>
      </c>
      <c r="AI78" s="26">
        <f t="shared" si="102"/>
        <v>1.3983019478425281E-2</v>
      </c>
      <c r="AJ78" s="26">
        <f t="shared" si="103"/>
        <v>1.2985291255838216E-2</v>
      </c>
      <c r="AK78" s="26">
        <f t="shared" si="104"/>
        <v>1.764021284961231E-2</v>
      </c>
      <c r="AL78" s="26">
        <f t="shared" si="105"/>
        <v>5.9723831800964234E-3</v>
      </c>
      <c r="AM78" s="26">
        <f t="shared" si="106"/>
        <v>-5.9123255115358089E-3</v>
      </c>
      <c r="AN78" s="26">
        <f t="shared" si="107"/>
        <v>2.0592148022006303E-3</v>
      </c>
      <c r="AO78" s="26">
        <f t="shared" si="108"/>
        <v>1.8886971476702142E-2</v>
      </c>
      <c r="AP78" s="26">
        <f t="shared" si="109"/>
        <v>-3.3825457653885442E-2</v>
      </c>
      <c r="AR78" s="45">
        <f t="shared" si="70"/>
        <v>9.1032781557078019E-3</v>
      </c>
      <c r="AS78" s="45">
        <f t="shared" si="71"/>
        <v>-7.6025685781467584E-3</v>
      </c>
      <c r="AT78" s="45">
        <f t="shared" si="72"/>
        <v>-2.2696760883727006E-3</v>
      </c>
      <c r="AU78" s="45">
        <f t="shared" si="73"/>
        <v>3.202991043790359E-3</v>
      </c>
      <c r="AV78" s="45">
        <f t="shared" si="74"/>
        <v>1.0808016023723557E-3</v>
      </c>
      <c r="AW78" s="45">
        <f t="shared" si="75"/>
        <v>1.3683112716173881E-2</v>
      </c>
      <c r="AX78" s="45">
        <f t="shared" si="76"/>
        <v>6.361560305559965E-3</v>
      </c>
      <c r="AY78" s="45">
        <f t="shared" si="77"/>
        <v>1.8605377709139705E-2</v>
      </c>
      <c r="AZ78" s="45">
        <f t="shared" si="78"/>
        <v>-2.9956455040780683E-3</v>
      </c>
      <c r="BA78" s="45">
        <f t="shared" si="79"/>
        <v>9.0265257695941147E-3</v>
      </c>
      <c r="BB78" s="45">
        <f t="shared" si="80"/>
        <v>2.2471746611211832E-3</v>
      </c>
      <c r="BC78" s="45">
        <f t="shared" si="81"/>
        <v>1.2642777979708836E-2</v>
      </c>
      <c r="BD78" s="45">
        <f t="shared" si="82"/>
        <v>1.3086719775678374E-2</v>
      </c>
      <c r="BE78" s="45">
        <f t="shared" si="83"/>
        <v>1.3046514472938767E-2</v>
      </c>
      <c r="BF78" s="45">
        <f t="shared" si="84"/>
        <v>1.6940989764079418E-2</v>
      </c>
      <c r="BG78" s="45">
        <f t="shared" si="85"/>
        <v>5.2625480135794689E-3</v>
      </c>
      <c r="BH78" s="45">
        <f t="shared" si="86"/>
        <v>-9.590137793577036E-3</v>
      </c>
      <c r="BI78" s="45">
        <f t="shared" si="87"/>
        <v>2.8125411403112583E-3</v>
      </c>
      <c r="BJ78" s="45">
        <f t="shared" si="88"/>
        <v>1.9716699610206622E-2</v>
      </c>
      <c r="BK78" s="45">
        <f t="shared" si="89"/>
        <v>-3.4900538970905247E-2</v>
      </c>
      <c r="CI78" s="26" cm="1">
        <f t="array" ref="CI78">MMULT($W78:$AP78,BN$55:BN$74)</f>
        <v>3.6065874880507939E-3</v>
      </c>
      <c r="CJ78" s="26" cm="1">
        <f t="array" ref="CJ78">MMULT($W78:$AP78,BO$55:BO$74)</f>
        <v>3.57548099500143E-3</v>
      </c>
      <c r="CK78" s="26" cm="1">
        <f t="array" ref="CK78">MMULT($W78:$AP78,BP$55:BP$74)</f>
        <v>3.794666553102084E-3</v>
      </c>
      <c r="CL78" s="26" cm="1">
        <f t="array" ref="CL78">MMULT($W78:$AP78,BQ$55:BQ$74)</f>
        <v>3.9852691534002947E-3</v>
      </c>
      <c r="CM78" s="26" cm="1">
        <f t="array" ref="CM78">MMULT($W78:$AP78,BR$55:BR$74)</f>
        <v>4.1804154056979629E-3</v>
      </c>
      <c r="CN78" s="26" cm="1">
        <f t="array" ref="CN78">MMULT($W78:$AP78,BS$55:BS$74)</f>
        <v>4.9302420222026655E-3</v>
      </c>
    </row>
    <row r="79" spans="1:92" x14ac:dyDescent="0.25">
      <c r="A79" s="46">
        <v>45737</v>
      </c>
      <c r="B79" s="47">
        <v>2361.62939453125</v>
      </c>
      <c r="C79" s="47">
        <v>886.14202880859375</v>
      </c>
      <c r="D79" s="47">
        <v>1206.463256835938</v>
      </c>
      <c r="E79" s="47">
        <v>14050.546875</v>
      </c>
      <c r="F79" s="47">
        <v>73.949996948242188</v>
      </c>
      <c r="G79" s="47">
        <v>873.36968994140625</v>
      </c>
      <c r="H79" s="47">
        <v>1332.81591796875</v>
      </c>
      <c r="I79" s="47">
        <v>1546.774291992188</v>
      </c>
      <c r="J79" s="47">
        <v>86.336097717285156</v>
      </c>
      <c r="K79" s="47">
        <v>3384.385986328125</v>
      </c>
      <c r="L79" s="47">
        <v>27.809999465942379</v>
      </c>
      <c r="M79" s="47">
        <v>4462.20947265625</v>
      </c>
      <c r="N79" s="47">
        <v>2779.519287109375</v>
      </c>
      <c r="O79" s="47">
        <v>235.3844299316406</v>
      </c>
      <c r="P79" s="47">
        <v>1271.272583007812</v>
      </c>
      <c r="Q79" s="47">
        <v>738.373779296875</v>
      </c>
      <c r="R79" s="47">
        <v>94.180000305175781</v>
      </c>
      <c r="S79" s="47">
        <v>5401.84326171875</v>
      </c>
      <c r="T79" s="47">
        <v>3458.57470703125</v>
      </c>
      <c r="U79" s="47">
        <v>972.64971923828125</v>
      </c>
      <c r="W79" s="26">
        <f t="shared" si="90"/>
        <v>1.0045812765446473E-2</v>
      </c>
      <c r="X79" s="26">
        <f t="shared" si="91"/>
        <v>2.7241818178730746E-2</v>
      </c>
      <c r="Y79" s="26">
        <f t="shared" si="92"/>
        <v>3.9306117431473962E-2</v>
      </c>
      <c r="Z79" s="26">
        <f t="shared" si="93"/>
        <v>1.0866007222739834E-2</v>
      </c>
      <c r="AA79" s="26">
        <f t="shared" si="94"/>
        <v>-7.2493077059140251E-3</v>
      </c>
      <c r="AB79" s="26">
        <f t="shared" si="95"/>
        <v>9.0456610729572578E-4</v>
      </c>
      <c r="AC79" s="26">
        <f t="shared" si="96"/>
        <v>1.6191319415650891E-2</v>
      </c>
      <c r="AD79" s="26">
        <f t="shared" si="97"/>
        <v>-1.4236619619695542E-2</v>
      </c>
      <c r="AE79" s="26">
        <f t="shared" si="98"/>
        <v>-1.1576144164881055E-5</v>
      </c>
      <c r="AF79" s="26">
        <f t="shared" si="99"/>
        <v>1.9366983276505927E-2</v>
      </c>
      <c r="AG79" s="26">
        <f t="shared" si="100"/>
        <v>-3.5946186166565581E-4</v>
      </c>
      <c r="AH79" s="26">
        <f t="shared" si="101"/>
        <v>2.241500409364066E-2</v>
      </c>
      <c r="AI79" s="26">
        <f t="shared" si="102"/>
        <v>-9.2818442451834716E-3</v>
      </c>
      <c r="AJ79" s="26">
        <f t="shared" si="103"/>
        <v>2.8991029203548898E-2</v>
      </c>
      <c r="AK79" s="26">
        <f t="shared" si="104"/>
        <v>5.6730141360380303E-3</v>
      </c>
      <c r="AL79" s="26">
        <f t="shared" si="105"/>
        <v>4.8696345867738147E-3</v>
      </c>
      <c r="AM79" s="26">
        <f t="shared" si="106"/>
        <v>-1.7320493490655106E-2</v>
      </c>
      <c r="AN79" s="26">
        <f t="shared" si="107"/>
        <v>1.5918635229654789E-2</v>
      </c>
      <c r="AO79" s="26">
        <f t="shared" si="108"/>
        <v>4.1958212481333019E-3</v>
      </c>
      <c r="AP79" s="26">
        <f t="shared" si="109"/>
        <v>-4.2932021310867798E-3</v>
      </c>
      <c r="AR79" s="45">
        <f t="shared" si="70"/>
        <v>1.0242992159228524E-2</v>
      </c>
      <c r="AS79" s="45">
        <f t="shared" si="71"/>
        <v>2.5588840685762618E-2</v>
      </c>
      <c r="AT79" s="45">
        <f t="shared" si="72"/>
        <v>3.9550724348152232E-2</v>
      </c>
      <c r="AU79" s="45">
        <f t="shared" si="73"/>
        <v>1.1899700827679821E-2</v>
      </c>
      <c r="AV79" s="45">
        <f t="shared" si="74"/>
        <v>-9.4008005650841782E-3</v>
      </c>
      <c r="AW79" s="45">
        <f t="shared" si="75"/>
        <v>4.5429254314009016E-4</v>
      </c>
      <c r="AX79" s="45">
        <f t="shared" si="76"/>
        <v>1.6003469530672595E-2</v>
      </c>
      <c r="AY79" s="45">
        <f t="shared" si="77"/>
        <v>-1.3909862723463172E-2</v>
      </c>
      <c r="AZ79" s="45">
        <f t="shared" si="78"/>
        <v>-2.465748459782092E-4</v>
      </c>
      <c r="BA79" s="45">
        <f t="shared" si="79"/>
        <v>1.8904256386359737E-2</v>
      </c>
      <c r="BB79" s="45">
        <f t="shared" si="80"/>
        <v>-6.3479872574154455E-4</v>
      </c>
      <c r="BC79" s="45">
        <f t="shared" si="81"/>
        <v>2.2298602745286712E-2</v>
      </c>
      <c r="BD79" s="45">
        <f t="shared" si="82"/>
        <v>-1.0178143947930379E-2</v>
      </c>
      <c r="BE79" s="45">
        <f t="shared" si="83"/>
        <v>2.905225242064945E-2</v>
      </c>
      <c r="BF79" s="45">
        <f t="shared" si="84"/>
        <v>4.9737910505051382E-3</v>
      </c>
      <c r="BG79" s="45">
        <f t="shared" si="85"/>
        <v>4.1597994202568602E-3</v>
      </c>
      <c r="BH79" s="45">
        <f t="shared" si="86"/>
        <v>-2.0998305772696332E-2</v>
      </c>
      <c r="BI79" s="45">
        <f t="shared" si="87"/>
        <v>1.6671961567765417E-2</v>
      </c>
      <c r="BJ79" s="45">
        <f t="shared" si="88"/>
        <v>5.0255493816377811E-3</v>
      </c>
      <c r="BK79" s="45">
        <f t="shared" si="89"/>
        <v>-5.3682834481065854E-3</v>
      </c>
      <c r="CI79" s="26" cm="1">
        <f t="array" ref="CI79">MMULT($W79:$AP79,BN$55:BN$74)</f>
        <v>1.4749994326939497E-3</v>
      </c>
      <c r="CJ79" s="26" cm="1">
        <f t="array" ref="CJ79">MMULT($W79:$AP79,BO$55:BO$74)</f>
        <v>1.8170206034416961E-3</v>
      </c>
      <c r="CK79" s="26" cm="1">
        <f t="array" ref="CK79">MMULT($W79:$AP79,BP$55:BP$74)</f>
        <v>2.2290483507993166E-3</v>
      </c>
      <c r="CL79" s="26" cm="1">
        <f t="array" ref="CL79">MMULT($W79:$AP79,BQ$55:BQ$74)</f>
        <v>2.6302470965916141E-3</v>
      </c>
      <c r="CM79" s="26" cm="1">
        <f t="array" ref="CM79">MMULT($W79:$AP79,BR$55:BR$74)</f>
        <v>3.0321823023989219E-3</v>
      </c>
      <c r="CN79" s="26" cm="1">
        <f t="array" ref="CN79">MMULT($W79:$AP79,BS$55:BS$74)</f>
        <v>7.6616628848633793E-3</v>
      </c>
    </row>
    <row r="80" spans="1:92" x14ac:dyDescent="0.25">
      <c r="A80" s="46">
        <v>45740</v>
      </c>
      <c r="B80" s="47">
        <v>2367.5263671875</v>
      </c>
      <c r="C80" s="47">
        <v>903.43035888671875</v>
      </c>
      <c r="D80" s="47">
        <v>1225.5576171875</v>
      </c>
      <c r="E80" s="47">
        <v>14601.8515625</v>
      </c>
      <c r="F80" s="47">
        <v>73</v>
      </c>
      <c r="G80" s="47">
        <v>887.9969482421875</v>
      </c>
      <c r="H80" s="47">
        <v>1347.750732421875</v>
      </c>
      <c r="I80" s="47">
        <v>1546.968505859375</v>
      </c>
      <c r="J80" s="47">
        <v>85.98699951171875</v>
      </c>
      <c r="K80" s="47">
        <v>3449.67724609375</v>
      </c>
      <c r="L80" s="47">
        <v>27.840000152587891</v>
      </c>
      <c r="M80" s="47">
        <v>4561.07373046875</v>
      </c>
      <c r="N80" s="47">
        <v>2752.58544921875</v>
      </c>
      <c r="O80" s="47">
        <v>236.75352478027341</v>
      </c>
      <c r="P80" s="47">
        <v>1296.920166015625</v>
      </c>
      <c r="Q80" s="47">
        <v>765.43048095703125</v>
      </c>
      <c r="R80" s="47">
        <v>94.180000305175781</v>
      </c>
      <c r="S80" s="47">
        <v>5566.97509765625</v>
      </c>
      <c r="T80" s="47">
        <v>3507.725830078125</v>
      </c>
      <c r="U80" s="47">
        <v>950.3330078125</v>
      </c>
      <c r="W80" s="26">
        <f t="shared" si="90"/>
        <v>2.4969932496205511E-3</v>
      </c>
      <c r="X80" s="26">
        <f t="shared" si="91"/>
        <v>1.9509660433744386E-2</v>
      </c>
      <c r="Y80" s="26">
        <f t="shared" si="92"/>
        <v>1.5826723477380306E-2</v>
      </c>
      <c r="Z80" s="26">
        <f t="shared" si="93"/>
        <v>3.9237240543350739E-2</v>
      </c>
      <c r="AA80" s="26">
        <f t="shared" si="94"/>
        <v>-1.2846477179804253E-2</v>
      </c>
      <c r="AB80" s="26">
        <f t="shared" si="95"/>
        <v>1.6748071829424928E-2</v>
      </c>
      <c r="AC80" s="26">
        <f t="shared" si="96"/>
        <v>1.1205459247430124E-2</v>
      </c>
      <c r="AD80" s="26">
        <f t="shared" si="97"/>
        <v>1.2556057350610929E-4</v>
      </c>
      <c r="AE80" s="26">
        <f t="shared" si="98"/>
        <v>-4.0434790869232681E-3</v>
      </c>
      <c r="AF80" s="26">
        <f t="shared" si="99"/>
        <v>1.9291907019288443E-2</v>
      </c>
      <c r="AG80" s="26">
        <f t="shared" si="100"/>
        <v>1.0787733628780476E-3</v>
      </c>
      <c r="AH80" s="26">
        <f t="shared" si="101"/>
        <v>2.2155897973487201E-2</v>
      </c>
      <c r="AI80" s="26">
        <f t="shared" si="102"/>
        <v>-9.6901064927077604E-3</v>
      </c>
      <c r="AJ80" s="26">
        <f t="shared" si="103"/>
        <v>5.8164206061990572E-3</v>
      </c>
      <c r="AK80" s="26">
        <f t="shared" si="104"/>
        <v>2.0174731486091797E-2</v>
      </c>
      <c r="AL80" s="26">
        <f t="shared" si="105"/>
        <v>3.6643638247719615E-2</v>
      </c>
      <c r="AM80" s="26">
        <f t="shared" si="106"/>
        <v>0</v>
      </c>
      <c r="AN80" s="26">
        <f t="shared" si="107"/>
        <v>3.0569534867429422E-2</v>
      </c>
      <c r="AO80" s="26">
        <f t="shared" si="108"/>
        <v>1.4211381048658924E-2</v>
      </c>
      <c r="AP80" s="26">
        <f t="shared" si="109"/>
        <v>-2.2944242911269546E-2</v>
      </c>
      <c r="AR80" s="45">
        <f t="shared" si="70"/>
        <v>2.6941726434026019E-3</v>
      </c>
      <c r="AS80" s="45">
        <f t="shared" si="71"/>
        <v>1.7856682940776258E-2</v>
      </c>
      <c r="AT80" s="45">
        <f t="shared" si="72"/>
        <v>1.6071330394058572E-2</v>
      </c>
      <c r="AU80" s="45">
        <f t="shared" si="73"/>
        <v>4.0270934148290728E-2</v>
      </c>
      <c r="AV80" s="45">
        <f t="shared" si="74"/>
        <v>-1.4997970038974406E-2</v>
      </c>
      <c r="AW80" s="45">
        <f t="shared" si="75"/>
        <v>1.6297798265269291E-2</v>
      </c>
      <c r="AX80" s="45">
        <f t="shared" si="76"/>
        <v>1.1017609362451827E-2</v>
      </c>
      <c r="AY80" s="45">
        <f t="shared" si="77"/>
        <v>4.523174697384803E-4</v>
      </c>
      <c r="AZ80" s="45">
        <f t="shared" si="78"/>
        <v>-4.2784777887365961E-3</v>
      </c>
      <c r="BA80" s="45">
        <f t="shared" si="79"/>
        <v>1.8829180129142253E-2</v>
      </c>
      <c r="BB80" s="45">
        <f t="shared" si="80"/>
        <v>8.034364988021589E-4</v>
      </c>
      <c r="BC80" s="45">
        <f t="shared" si="81"/>
        <v>2.2039496625133253E-2</v>
      </c>
      <c r="BD80" s="45">
        <f t="shared" si="82"/>
        <v>-1.0586406195454668E-2</v>
      </c>
      <c r="BE80" s="45">
        <f t="shared" si="83"/>
        <v>5.8776438232996083E-3</v>
      </c>
      <c r="BF80" s="45">
        <f t="shared" si="84"/>
        <v>1.9475508400558905E-2</v>
      </c>
      <c r="BG80" s="45">
        <f t="shared" si="85"/>
        <v>3.5933803081202663E-2</v>
      </c>
      <c r="BH80" s="45">
        <f t="shared" si="86"/>
        <v>-3.6778122820412275E-3</v>
      </c>
      <c r="BI80" s="45">
        <f t="shared" si="87"/>
        <v>3.1322861205540051E-2</v>
      </c>
      <c r="BJ80" s="45">
        <f t="shared" si="88"/>
        <v>1.5041109182163403E-2</v>
      </c>
      <c r="BK80" s="45">
        <f t="shared" si="89"/>
        <v>-2.4019324228289351E-2</v>
      </c>
      <c r="CI80" s="26" cm="1">
        <f t="array" ref="CI80">MMULT($W80:$AP80,BN$55:BN$74)</f>
        <v>1.0315356294124832E-3</v>
      </c>
      <c r="CJ80" s="26" cm="1">
        <f t="array" ref="CJ80">MMULT($W80:$AP80,BO$55:BO$74)</f>
        <v>1.0101316078872506E-3</v>
      </c>
      <c r="CK80" s="26" cm="1">
        <f t="array" ref="CK80">MMULT($W80:$AP80,BP$55:BP$74)</f>
        <v>1.169692745940672E-3</v>
      </c>
      <c r="CL80" s="26" cm="1">
        <f t="array" ref="CL80">MMULT($W80:$AP80,BQ$55:BQ$74)</f>
        <v>1.3111140389379279E-3</v>
      </c>
      <c r="CM80" s="26" cm="1">
        <f t="array" ref="CM80">MMULT($W80:$AP80,BR$55:BR$74)</f>
        <v>1.4541760090891571E-3</v>
      </c>
      <c r="CN80" s="26" cm="1">
        <f t="array" ref="CN80">MMULT($W80:$AP80,BS$55:BS$74)</f>
        <v>1.027838441477524E-2</v>
      </c>
    </row>
    <row r="81" spans="1:92" x14ac:dyDescent="0.25">
      <c r="A81" s="46">
        <v>45741</v>
      </c>
      <c r="B81" s="47">
        <v>2319.200439453125</v>
      </c>
      <c r="C81" s="47">
        <v>901.164306640625</v>
      </c>
      <c r="D81" s="47">
        <v>1200.610961914062</v>
      </c>
      <c r="E81" s="47">
        <v>13618.439453125</v>
      </c>
      <c r="F81" s="47">
        <v>73.230003356933594</v>
      </c>
      <c r="G81" s="47">
        <v>898.57891845703125</v>
      </c>
      <c r="H81" s="47">
        <v>1333.411254882812</v>
      </c>
      <c r="I81" s="47">
        <v>1581.642211914062</v>
      </c>
      <c r="J81" s="47">
        <v>85.532096862792969</v>
      </c>
      <c r="K81" s="47">
        <v>3437.54052734375</v>
      </c>
      <c r="L81" s="47">
        <v>27.89999961853027</v>
      </c>
      <c r="M81" s="47">
        <v>4547.25341796875</v>
      </c>
      <c r="N81" s="47">
        <v>2714.194091796875</v>
      </c>
      <c r="O81" s="47">
        <v>235.21937561035159</v>
      </c>
      <c r="P81" s="47">
        <v>1280.33642578125</v>
      </c>
      <c r="Q81" s="47">
        <v>757.636962890625</v>
      </c>
      <c r="R81" s="47">
        <v>94.569999694824219</v>
      </c>
      <c r="S81" s="47">
        <v>5435.462890625</v>
      </c>
      <c r="T81" s="47">
        <v>3535.56396484375</v>
      </c>
      <c r="U81" s="47">
        <v>940.148193359375</v>
      </c>
      <c r="W81" s="26">
        <f t="shared" si="90"/>
        <v>-2.0411991352723022E-2</v>
      </c>
      <c r="X81" s="26">
        <f t="shared" si="91"/>
        <v>-2.5082755121115987E-3</v>
      </c>
      <c r="Y81" s="26">
        <f t="shared" si="92"/>
        <v>-2.0355350840776772E-2</v>
      </c>
      <c r="Z81" s="26">
        <f t="shared" si="93"/>
        <v>-6.734845270585868E-2</v>
      </c>
      <c r="AA81" s="26">
        <f t="shared" si="94"/>
        <v>3.1507309168985445E-3</v>
      </c>
      <c r="AB81" s="26">
        <f t="shared" si="95"/>
        <v>1.1916674078431271E-2</v>
      </c>
      <c r="AC81" s="26">
        <f t="shared" si="96"/>
        <v>-1.0639562045197531E-2</v>
      </c>
      <c r="AD81" s="26">
        <f t="shared" si="97"/>
        <v>2.2413970241381895E-2</v>
      </c>
      <c r="AE81" s="26">
        <f t="shared" si="98"/>
        <v>-5.2903654216214947E-3</v>
      </c>
      <c r="AF81" s="26">
        <f t="shared" si="99"/>
        <v>-3.5182186286392566E-3</v>
      </c>
      <c r="AG81" s="26">
        <f t="shared" si="100"/>
        <v>2.1551532188767591E-3</v>
      </c>
      <c r="AH81" s="26">
        <f t="shared" si="101"/>
        <v>-3.0300568060713327E-3</v>
      </c>
      <c r="AI81" s="26">
        <f t="shared" si="102"/>
        <v>-1.394738079167402E-2</v>
      </c>
      <c r="AJ81" s="26">
        <f t="shared" si="103"/>
        <v>-6.479942257863463E-3</v>
      </c>
      <c r="AK81" s="26">
        <f t="shared" si="104"/>
        <v>-1.2787017018420856E-2</v>
      </c>
      <c r="AL81" s="26">
        <f t="shared" si="105"/>
        <v>-1.0181875768341335E-2</v>
      </c>
      <c r="AM81" s="26">
        <f t="shared" si="106"/>
        <v>4.1410000890285048E-3</v>
      </c>
      <c r="AN81" s="26">
        <f t="shared" si="107"/>
        <v>-2.3623638461508101E-2</v>
      </c>
      <c r="AO81" s="26">
        <f t="shared" si="108"/>
        <v>7.9362345046804818E-3</v>
      </c>
      <c r="AP81" s="26">
        <f t="shared" si="109"/>
        <v>-1.0717100605153827E-2</v>
      </c>
      <c r="AR81" s="45">
        <f t="shared" si="70"/>
        <v>-2.0214811958940971E-2</v>
      </c>
      <c r="AS81" s="45">
        <f t="shared" si="71"/>
        <v>-4.1612530050797259E-3</v>
      </c>
      <c r="AT81" s="45">
        <f t="shared" si="72"/>
        <v>-2.0110743924098506E-2</v>
      </c>
      <c r="AU81" s="45">
        <f t="shared" si="73"/>
        <v>-6.6314759100918691E-2</v>
      </c>
      <c r="AV81" s="45">
        <f t="shared" si="74"/>
        <v>9.9923805772839189E-4</v>
      </c>
      <c r="AW81" s="45">
        <f t="shared" si="75"/>
        <v>1.1466400514275634E-2</v>
      </c>
      <c r="AX81" s="45">
        <f t="shared" si="76"/>
        <v>-1.0827411930175829E-2</v>
      </c>
      <c r="AY81" s="45">
        <f t="shared" si="77"/>
        <v>2.2740727137614266E-2</v>
      </c>
      <c r="AZ81" s="45">
        <f t="shared" si="78"/>
        <v>-5.5253641234348227E-3</v>
      </c>
      <c r="BA81" s="45">
        <f t="shared" si="79"/>
        <v>-3.9809455187854474E-3</v>
      </c>
      <c r="BB81" s="45">
        <f t="shared" si="80"/>
        <v>1.8798163548008704E-3</v>
      </c>
      <c r="BC81" s="45">
        <f t="shared" si="81"/>
        <v>-3.1464581544252807E-3</v>
      </c>
      <c r="BD81" s="45">
        <f t="shared" si="82"/>
        <v>-1.4843680494420928E-2</v>
      </c>
      <c r="BE81" s="45">
        <f t="shared" si="83"/>
        <v>-6.418719040762912E-3</v>
      </c>
      <c r="BF81" s="45">
        <f t="shared" si="84"/>
        <v>-1.3486240103953748E-2</v>
      </c>
      <c r="BG81" s="45">
        <f t="shared" si="85"/>
        <v>-1.089171093485829E-2</v>
      </c>
      <c r="BH81" s="45">
        <f t="shared" si="86"/>
        <v>4.6318780698727724E-4</v>
      </c>
      <c r="BI81" s="45">
        <f t="shared" si="87"/>
        <v>-2.2870312123397473E-2</v>
      </c>
      <c r="BJ81" s="45">
        <f t="shared" si="88"/>
        <v>8.7659626381849601E-3</v>
      </c>
      <c r="BK81" s="45">
        <f t="shared" si="89"/>
        <v>-1.1792181922173631E-2</v>
      </c>
      <c r="CI81" s="26" cm="1">
        <f t="array" ref="CI81">MMULT($W81:$AP81,BN$55:BN$74)</f>
        <v>-5.1317601472120646E-3</v>
      </c>
      <c r="CJ81" s="26" cm="1">
        <f t="array" ref="CJ81">MMULT($W81:$AP81,BO$55:BO$74)</f>
        <v>-6.512121989761685E-3</v>
      </c>
      <c r="CK81" s="26" cm="1">
        <f t="array" ref="CK81">MMULT($W81:$AP81,BP$55:BP$74)</f>
        <v>-7.8855447463966524E-3</v>
      </c>
      <c r="CL81" s="26" cm="1">
        <f t="array" ref="CL81">MMULT($W81:$AP81,BQ$55:BQ$74)</f>
        <v>-9.2655507455061768E-3</v>
      </c>
      <c r="CM81" s="26" cm="1">
        <f t="array" ref="CM81">MMULT($W81:$AP81,BR$55:BR$74)</f>
        <v>-1.0644479219736193E-2</v>
      </c>
      <c r="CN81" s="26" cm="1">
        <f t="array" ref="CN81">MMULT($W81:$AP81,BS$55:BS$74)</f>
        <v>-7.9562732583331915E-3</v>
      </c>
    </row>
    <row r="82" spans="1:92" x14ac:dyDescent="0.25">
      <c r="A82" s="46">
        <v>45742</v>
      </c>
      <c r="B82" s="47">
        <v>2311.4541015625</v>
      </c>
      <c r="C82" s="47">
        <v>881.167724609375</v>
      </c>
      <c r="D82" s="47">
        <v>1171.647094726562</v>
      </c>
      <c r="E82" s="47">
        <v>13254.501953125</v>
      </c>
      <c r="F82" s="47">
        <v>73.25</v>
      </c>
      <c r="G82" s="47">
        <v>891.22833251953125</v>
      </c>
      <c r="H82" s="47">
        <v>1325.671020507812</v>
      </c>
      <c r="I82" s="47">
        <v>1553.475830078125</v>
      </c>
      <c r="J82" s="47">
        <v>85.590400695800781</v>
      </c>
      <c r="K82" s="47">
        <v>3412.969482421875</v>
      </c>
      <c r="L82" s="47">
        <v>27.920000076293949</v>
      </c>
      <c r="M82" s="47">
        <v>4560.43212890625</v>
      </c>
      <c r="N82" s="47">
        <v>2720.394287109375</v>
      </c>
      <c r="O82" s="47">
        <v>232.7627868652344</v>
      </c>
      <c r="P82" s="47">
        <v>1267.98583984375</v>
      </c>
      <c r="Q82" s="47">
        <v>748.961181640625</v>
      </c>
      <c r="R82" s="47">
        <v>95.739997863769531</v>
      </c>
      <c r="S82" s="47">
        <v>5504.72900390625</v>
      </c>
      <c r="T82" s="47">
        <v>3514.34716796875</v>
      </c>
      <c r="U82" s="47">
        <v>933.05877685546875</v>
      </c>
      <c r="W82" s="26">
        <f t="shared" si="90"/>
        <v>-3.3400898684081016E-3</v>
      </c>
      <c r="X82" s="26">
        <f t="shared" si="91"/>
        <v>-2.2189718216640852E-2</v>
      </c>
      <c r="Y82" s="26">
        <f t="shared" si="92"/>
        <v>-2.4124273479333092E-2</v>
      </c>
      <c r="Z82" s="26">
        <f t="shared" si="93"/>
        <v>-2.6723876935582945E-2</v>
      </c>
      <c r="AA82" s="26">
        <f t="shared" si="94"/>
        <v>2.7306625904330127E-4</v>
      </c>
      <c r="AB82" s="26">
        <f t="shared" si="95"/>
        <v>-8.1802341302663166E-3</v>
      </c>
      <c r="AC82" s="26">
        <f t="shared" si="96"/>
        <v>-5.8048365398567581E-3</v>
      </c>
      <c r="AD82" s="26">
        <f t="shared" si="97"/>
        <v>-1.7808314436582231E-2</v>
      </c>
      <c r="AE82" s="26">
        <f t="shared" si="98"/>
        <v>6.8166027896335898E-4</v>
      </c>
      <c r="AF82" s="26">
        <f t="shared" si="99"/>
        <v>-7.1478560693105462E-3</v>
      </c>
      <c r="AG82" s="26">
        <f t="shared" si="100"/>
        <v>7.1686229523800166E-4</v>
      </c>
      <c r="AH82" s="26">
        <f t="shared" si="101"/>
        <v>2.8981694500296636E-3</v>
      </c>
      <c r="AI82" s="26">
        <f t="shared" si="102"/>
        <v>2.2843595936041889E-3</v>
      </c>
      <c r="AJ82" s="26">
        <f t="shared" si="103"/>
        <v>-1.0443819684253414E-2</v>
      </c>
      <c r="AK82" s="26">
        <f t="shared" si="104"/>
        <v>-9.646359885421351E-3</v>
      </c>
      <c r="AL82" s="26">
        <f t="shared" si="105"/>
        <v>-1.1451106103507868E-2</v>
      </c>
      <c r="AM82" s="26">
        <f t="shared" si="106"/>
        <v>1.2371768771501286E-2</v>
      </c>
      <c r="AN82" s="26">
        <f t="shared" si="107"/>
        <v>1.2743369732266793E-2</v>
      </c>
      <c r="AO82" s="26">
        <f t="shared" si="108"/>
        <v>-6.0009653582770491E-3</v>
      </c>
      <c r="AP82" s="26">
        <f t="shared" si="109"/>
        <v>-7.5407436338031609E-3</v>
      </c>
      <c r="AR82" s="45">
        <f t="shared" si="70"/>
        <v>-3.1429104746260508E-3</v>
      </c>
      <c r="AS82" s="45">
        <f t="shared" si="71"/>
        <v>-2.384269570960898E-2</v>
      </c>
      <c r="AT82" s="45">
        <f t="shared" si="72"/>
        <v>-2.3879666562654826E-2</v>
      </c>
      <c r="AU82" s="45">
        <f t="shared" si="73"/>
        <v>-2.5690183330642959E-2</v>
      </c>
      <c r="AV82" s="45">
        <f t="shared" si="74"/>
        <v>-1.8784266001268513E-3</v>
      </c>
      <c r="AW82" s="45">
        <f t="shared" si="75"/>
        <v>-8.630507694421953E-3</v>
      </c>
      <c r="AX82" s="45">
        <f t="shared" si="76"/>
        <v>-5.9926864248350557E-3</v>
      </c>
      <c r="AY82" s="45">
        <f t="shared" si="77"/>
        <v>-1.748155754034986E-2</v>
      </c>
      <c r="AZ82" s="45">
        <f t="shared" si="78"/>
        <v>4.4666157715003084E-4</v>
      </c>
      <c r="BA82" s="45">
        <f t="shared" si="79"/>
        <v>-7.6105829594567374E-3</v>
      </c>
      <c r="BB82" s="45">
        <f t="shared" si="80"/>
        <v>4.4152543116211291E-4</v>
      </c>
      <c r="BC82" s="45">
        <f t="shared" si="81"/>
        <v>2.7817681016757156E-3</v>
      </c>
      <c r="BD82" s="45">
        <f t="shared" si="82"/>
        <v>1.3880598908572826E-3</v>
      </c>
      <c r="BE82" s="45">
        <f t="shared" si="83"/>
        <v>-1.0382596467152864E-2</v>
      </c>
      <c r="BF82" s="45">
        <f t="shared" si="84"/>
        <v>-1.0345582970954243E-2</v>
      </c>
      <c r="BG82" s="45">
        <f t="shared" si="85"/>
        <v>-1.2160941270024823E-2</v>
      </c>
      <c r="BH82" s="45">
        <f t="shared" si="86"/>
        <v>8.6939564894600585E-3</v>
      </c>
      <c r="BI82" s="45">
        <f t="shared" si="87"/>
        <v>1.3496696070377422E-2</v>
      </c>
      <c r="BJ82" s="45">
        <f t="shared" si="88"/>
        <v>-5.1712372247725699E-3</v>
      </c>
      <c r="BK82" s="45">
        <f t="shared" si="89"/>
        <v>-8.6158249508229666E-3</v>
      </c>
      <c r="CI82" s="26" cm="1">
        <f t="array" ref="CI82">MMULT($W82:$AP82,BN$55:BN$74)</f>
        <v>-3.020314776892026E-3</v>
      </c>
      <c r="CJ82" s="26" cm="1">
        <f t="array" ref="CJ82">MMULT($W82:$AP82,BO$55:BO$74)</f>
        <v>-3.7472331428059246E-3</v>
      </c>
      <c r="CK82" s="26" cm="1">
        <f t="array" ref="CK82">MMULT($W82:$AP82,BP$55:BP$74)</f>
        <v>-4.4668908595616591E-3</v>
      </c>
      <c r="CL82" s="26" cm="1">
        <f t="array" ref="CL82">MMULT($W82:$AP82,BQ$55:BQ$74)</f>
        <v>-5.1825848382505962E-3</v>
      </c>
      <c r="CM82" s="26" cm="1">
        <f t="array" ref="CM82">MMULT($W82:$AP82,BR$55:BR$74)</f>
        <v>-5.8978051375065026E-3</v>
      </c>
      <c r="CN82" s="26" cm="1">
        <f t="array" ref="CN82">MMULT($W82:$AP82,BS$55:BS$74)</f>
        <v>-6.4216468980298558E-3</v>
      </c>
    </row>
    <row r="83" spans="1:92" x14ac:dyDescent="0.25">
      <c r="A83" s="46">
        <v>45743</v>
      </c>
      <c r="B83" s="47">
        <v>2362.178955078125</v>
      </c>
      <c r="C83" s="47">
        <v>894.86322021484375</v>
      </c>
      <c r="D83" s="47">
        <v>1178.094482421875</v>
      </c>
      <c r="E83" s="47">
        <v>13504.7900390625</v>
      </c>
      <c r="F83" s="47">
        <v>73.800003051757813</v>
      </c>
      <c r="G83" s="47">
        <v>900.5029296875</v>
      </c>
      <c r="H83" s="47">
        <v>1326.415283203125</v>
      </c>
      <c r="I83" s="47">
        <v>1557.458129882812</v>
      </c>
      <c r="J83" s="47">
        <v>86.09539794921875</v>
      </c>
      <c r="K83" s="47">
        <v>3469.244873046875</v>
      </c>
      <c r="L83" s="47">
        <v>27.979999542236332</v>
      </c>
      <c r="M83" s="47">
        <v>4596.1181640625</v>
      </c>
      <c r="N83" s="47">
        <v>2711.2177734375</v>
      </c>
      <c r="O83" s="47">
        <v>235.1416931152344</v>
      </c>
      <c r="P83" s="47">
        <v>1273.115234375</v>
      </c>
      <c r="Q83" s="47">
        <v>757.0977783203125</v>
      </c>
      <c r="R83" s="47">
        <v>95.900001525878906</v>
      </c>
      <c r="S83" s="47">
        <v>5357.19775390625</v>
      </c>
      <c r="T83" s="47">
        <v>3529.23291015625</v>
      </c>
      <c r="U83" s="47">
        <v>914.53643798828125</v>
      </c>
      <c r="W83" s="26">
        <f t="shared" si="90"/>
        <v>2.1944997082717733E-2</v>
      </c>
      <c r="X83" s="26">
        <f t="shared" si="91"/>
        <v>1.5542438996548603E-2</v>
      </c>
      <c r="Y83" s="26">
        <f t="shared" si="92"/>
        <v>5.5028410212698388E-3</v>
      </c>
      <c r="Z83" s="26">
        <f t="shared" si="93"/>
        <v>1.888325090015848E-2</v>
      </c>
      <c r="AA83" s="26">
        <f t="shared" si="94"/>
        <v>7.5085740854308877E-3</v>
      </c>
      <c r="AB83" s="26">
        <f t="shared" si="95"/>
        <v>1.0406533129113126E-2</v>
      </c>
      <c r="AC83" s="26">
        <f t="shared" si="96"/>
        <v>5.6142337261612407E-4</v>
      </c>
      <c r="AD83" s="26">
        <f t="shared" si="97"/>
        <v>2.5634771572125288E-3</v>
      </c>
      <c r="AE83" s="26">
        <f t="shared" si="98"/>
        <v>5.9001622765243672E-3</v>
      </c>
      <c r="AF83" s="26">
        <f t="shared" si="99"/>
        <v>1.6488688491016468E-2</v>
      </c>
      <c r="AG83" s="26">
        <f t="shared" si="100"/>
        <v>2.1489780006600573E-3</v>
      </c>
      <c r="AH83" s="26">
        <f t="shared" si="101"/>
        <v>7.8251433521078963E-3</v>
      </c>
      <c r="AI83" s="26">
        <f t="shared" si="102"/>
        <v>-3.3732292834748379E-3</v>
      </c>
      <c r="AJ83" s="26">
        <f t="shared" si="103"/>
        <v>1.0220303176629971E-2</v>
      </c>
      <c r="AK83" s="26">
        <f t="shared" si="104"/>
        <v>4.0453090011494759E-3</v>
      </c>
      <c r="AL83" s="26">
        <f t="shared" si="105"/>
        <v>1.0863842985645808E-2</v>
      </c>
      <c r="AM83" s="26">
        <f t="shared" si="106"/>
        <v>1.6712311017287424E-3</v>
      </c>
      <c r="AN83" s="26">
        <f t="shared" si="107"/>
        <v>-2.6800819785190024E-2</v>
      </c>
      <c r="AO83" s="26">
        <f t="shared" si="108"/>
        <v>4.2357062282221188E-3</v>
      </c>
      <c r="AP83" s="26">
        <f t="shared" si="109"/>
        <v>-1.9851202653717301E-2</v>
      </c>
      <c r="AR83" s="45">
        <f t="shared" si="70"/>
        <v>2.2142176476499784E-2</v>
      </c>
      <c r="AS83" s="45">
        <f t="shared" si="71"/>
        <v>1.3889461503580475E-2</v>
      </c>
      <c r="AT83" s="45">
        <f t="shared" si="72"/>
        <v>5.7474479379481047E-3</v>
      </c>
      <c r="AU83" s="45">
        <f t="shared" si="73"/>
        <v>1.9916944505098465E-2</v>
      </c>
      <c r="AV83" s="45">
        <f t="shared" si="74"/>
        <v>5.3570812262607355E-3</v>
      </c>
      <c r="AW83" s="45">
        <f t="shared" si="75"/>
        <v>9.9562595649574891E-3</v>
      </c>
      <c r="AX83" s="45">
        <f t="shared" si="76"/>
        <v>3.7357348763782659E-4</v>
      </c>
      <c r="AY83" s="45">
        <f t="shared" si="77"/>
        <v>2.8902340534448998E-3</v>
      </c>
      <c r="AZ83" s="45">
        <f t="shared" si="78"/>
        <v>5.6651635747110391E-3</v>
      </c>
      <c r="BA83" s="45">
        <f t="shared" si="79"/>
        <v>1.6025961600870279E-2</v>
      </c>
      <c r="BB83" s="45">
        <f t="shared" si="80"/>
        <v>1.8736411365841686E-3</v>
      </c>
      <c r="BC83" s="45">
        <f t="shared" si="81"/>
        <v>7.7087420037539479E-3</v>
      </c>
      <c r="BD83" s="45">
        <f t="shared" si="82"/>
        <v>-4.2695289862217448E-3</v>
      </c>
      <c r="BE83" s="45">
        <f t="shared" si="83"/>
        <v>1.0281526393730521E-2</v>
      </c>
      <c r="BF83" s="45">
        <f t="shared" si="84"/>
        <v>3.3460859156165838E-3</v>
      </c>
      <c r="BG83" s="45">
        <f t="shared" si="85"/>
        <v>1.0154007819128853E-2</v>
      </c>
      <c r="BH83" s="45">
        <f t="shared" si="86"/>
        <v>-2.0065811803124849E-3</v>
      </c>
      <c r="BI83" s="45">
        <f t="shared" si="87"/>
        <v>-2.6047493447079396E-2</v>
      </c>
      <c r="BJ83" s="45">
        <f t="shared" si="88"/>
        <v>5.0654343617265981E-3</v>
      </c>
      <c r="BK83" s="45">
        <f t="shared" si="89"/>
        <v>-2.0926283970737106E-2</v>
      </c>
      <c r="CI83" s="26" cm="1">
        <f t="array" ref="CI83">MMULT($W83:$AP83,BN$55:BN$74)</f>
        <v>4.528745050885E-3</v>
      </c>
      <c r="CJ83" s="26" cm="1">
        <f t="array" ref="CJ83">MMULT($W83:$AP83,BO$55:BO$74)</f>
        <v>4.8324892137641797E-3</v>
      </c>
      <c r="CK83" s="26" cm="1">
        <f t="array" ref="CK83">MMULT($W83:$AP83,BP$55:BP$74)</f>
        <v>5.2804348108444078E-3</v>
      </c>
      <c r="CL83" s="26" cm="1">
        <f t="array" ref="CL83">MMULT($W83:$AP83,BQ$55:BQ$74)</f>
        <v>5.7210729726811715E-3</v>
      </c>
      <c r="CM83" s="26" cm="1">
        <f t="array" ref="CM83">MMULT($W83:$AP83,BR$55:BR$74)</f>
        <v>6.1645001457421066E-3</v>
      </c>
      <c r="CN83" s="26" cm="1">
        <f t="array" ref="CN83">MMULT($W83:$AP83,BS$55:BS$74)</f>
        <v>4.8143824318185036E-3</v>
      </c>
    </row>
    <row r="84" spans="1:92" x14ac:dyDescent="0.25">
      <c r="A84" s="46">
        <v>45744</v>
      </c>
      <c r="B84" s="47">
        <v>2314.652587890625</v>
      </c>
      <c r="C84" s="47">
        <v>889.07391357421875</v>
      </c>
      <c r="D84" s="47">
        <v>1210.182983398438</v>
      </c>
      <c r="E84" s="47">
        <v>13173.6376953125</v>
      </c>
      <c r="F84" s="47">
        <v>74.160003662109375</v>
      </c>
      <c r="G84" s="47">
        <v>901.908935546875</v>
      </c>
      <c r="H84" s="47">
        <v>1338.025634765625</v>
      </c>
      <c r="I84" s="47">
        <v>1525.503784179688</v>
      </c>
      <c r="J84" s="47">
        <v>85.694900512695313</v>
      </c>
      <c r="K84" s="47">
        <v>3460.03076171875</v>
      </c>
      <c r="L84" s="47">
        <v>28.079999923706051</v>
      </c>
      <c r="M84" s="47">
        <v>4433.68115234375</v>
      </c>
      <c r="N84" s="47">
        <v>2644.553466796875</v>
      </c>
      <c r="O84" s="47">
        <v>239.2295227050781</v>
      </c>
      <c r="P84" s="47">
        <v>1270.027587890625</v>
      </c>
      <c r="Q84" s="47">
        <v>756.31353759765625</v>
      </c>
      <c r="R84" s="47">
        <v>97.599998474121094</v>
      </c>
      <c r="S84" s="47">
        <v>5156.27099609375</v>
      </c>
      <c r="T84" s="47">
        <v>3485.687744140625</v>
      </c>
      <c r="U84" s="47">
        <v>874.196533203125</v>
      </c>
      <c r="W84" s="26">
        <f t="shared" si="90"/>
        <v>-2.0119714929019063E-2</v>
      </c>
      <c r="X84" s="26">
        <f t="shared" si="91"/>
        <v>-6.469487749463064E-3</v>
      </c>
      <c r="Y84" s="26">
        <f t="shared" si="92"/>
        <v>2.7237629456167915E-2</v>
      </c>
      <c r="Z84" s="26">
        <f t="shared" si="93"/>
        <v>-2.4521102719268082E-2</v>
      </c>
      <c r="AA84" s="26">
        <f t="shared" si="94"/>
        <v>4.8780568491180809E-3</v>
      </c>
      <c r="AB84" s="26">
        <f t="shared" si="95"/>
        <v>1.5613562299713159E-3</v>
      </c>
      <c r="AC84" s="26">
        <f t="shared" si="96"/>
        <v>8.7531798747542099E-3</v>
      </c>
      <c r="AD84" s="26">
        <f t="shared" si="97"/>
        <v>-2.0516985394354346E-2</v>
      </c>
      <c r="AE84" s="26">
        <f t="shared" si="98"/>
        <v>-4.6517868093212261E-3</v>
      </c>
      <c r="AF84" s="26">
        <f t="shared" si="99"/>
        <v>-2.6559414700619501E-3</v>
      </c>
      <c r="AG84" s="26">
        <f t="shared" si="100"/>
        <v>3.5739951074254669E-3</v>
      </c>
      <c r="AH84" s="26">
        <f t="shared" si="101"/>
        <v>-3.5342218350446465E-2</v>
      </c>
      <c r="AI84" s="26">
        <f t="shared" si="102"/>
        <v>-2.45883260628314E-2</v>
      </c>
      <c r="AJ84" s="26">
        <f t="shared" si="103"/>
        <v>1.7384537534312967E-2</v>
      </c>
      <c r="AK84" s="26">
        <f t="shared" si="104"/>
        <v>-2.4252686646160453E-3</v>
      </c>
      <c r="AL84" s="26">
        <f t="shared" si="105"/>
        <v>-1.0358513062819397E-3</v>
      </c>
      <c r="AM84" s="26">
        <f t="shared" si="106"/>
        <v>1.7726766644351286E-2</v>
      </c>
      <c r="AN84" s="26">
        <f t="shared" si="107"/>
        <v>-3.7505943786747917E-2</v>
      </c>
      <c r="AO84" s="26">
        <f t="shared" si="108"/>
        <v>-1.2338422292933089E-2</v>
      </c>
      <c r="AP84" s="26">
        <f t="shared" si="109"/>
        <v>-4.4109674704588597E-2</v>
      </c>
      <c r="AR84" s="45">
        <f t="shared" si="70"/>
        <v>-1.9922535535237013E-2</v>
      </c>
      <c r="AS84" s="45">
        <f t="shared" si="71"/>
        <v>-8.122465242431192E-3</v>
      </c>
      <c r="AT84" s="45">
        <f t="shared" si="72"/>
        <v>2.7482236372846181E-2</v>
      </c>
      <c r="AU84" s="45">
        <f t="shared" si="73"/>
        <v>-2.3487409114328096E-2</v>
      </c>
      <c r="AV84" s="45">
        <f t="shared" si="74"/>
        <v>2.7265639899479283E-3</v>
      </c>
      <c r="AW84" s="45">
        <f t="shared" si="75"/>
        <v>1.1110826658156804E-3</v>
      </c>
      <c r="AX84" s="45">
        <f t="shared" si="76"/>
        <v>8.5653299897759123E-3</v>
      </c>
      <c r="AY84" s="45">
        <f t="shared" si="77"/>
        <v>-2.0190228498121975E-2</v>
      </c>
      <c r="AZ84" s="45">
        <f t="shared" si="78"/>
        <v>-4.8867855111345542E-3</v>
      </c>
      <c r="BA84" s="45">
        <f t="shared" si="79"/>
        <v>-3.1186683602081409E-3</v>
      </c>
      <c r="BB84" s="45">
        <f t="shared" si="80"/>
        <v>3.2986582433495782E-3</v>
      </c>
      <c r="BC84" s="45">
        <f t="shared" si="81"/>
        <v>-3.545861969880041E-2</v>
      </c>
      <c r="BD84" s="45">
        <f t="shared" si="82"/>
        <v>-2.5484625765578306E-2</v>
      </c>
      <c r="BE84" s="45">
        <f t="shared" si="83"/>
        <v>1.7445760751413519E-2</v>
      </c>
      <c r="BF84" s="45">
        <f t="shared" si="84"/>
        <v>-3.1244917501489374E-3</v>
      </c>
      <c r="BG84" s="45">
        <f t="shared" si="85"/>
        <v>-1.7456864727988944E-3</v>
      </c>
      <c r="BH84" s="45">
        <f t="shared" si="86"/>
        <v>1.4048954362310058E-2</v>
      </c>
      <c r="BI84" s="45">
        <f t="shared" si="87"/>
        <v>-3.6752617448637288E-2</v>
      </c>
      <c r="BJ84" s="45">
        <f t="shared" si="88"/>
        <v>-1.1508694159428611E-2</v>
      </c>
      <c r="BK84" s="45">
        <f t="shared" si="89"/>
        <v>-4.5184756021608402E-2</v>
      </c>
      <c r="CI84" s="26" cm="1">
        <f t="array" ref="CI84">MMULT($W84:$AP84,BN$55:BN$74)</f>
        <v>-2.0951139269906316E-4</v>
      </c>
      <c r="CJ84" s="26" cm="1">
        <f t="array" ref="CJ84">MMULT($W84:$AP84,BO$55:BO$74)</f>
        <v>-1.0503186735950467E-3</v>
      </c>
      <c r="CK84" s="26" cm="1">
        <f t="array" ref="CK84">MMULT($W84:$AP84,BP$55:BP$74)</f>
        <v>-1.7170344443688426E-3</v>
      </c>
      <c r="CL84" s="26" cm="1">
        <f t="array" ref="CL84">MMULT($W84:$AP84,BQ$55:BQ$74)</f>
        <v>-2.3998896238607475E-3</v>
      </c>
      <c r="CM84" s="26" cm="1">
        <f t="array" ref="CM84">MMULT($W84:$AP84,BR$55:BR$74)</f>
        <v>-3.0784476848725512E-3</v>
      </c>
      <c r="CN84" s="26" cm="1">
        <f t="array" ref="CN84">MMULT($W84:$AP84,BS$55:BS$74)</f>
        <v>-7.7582601271915987E-3</v>
      </c>
    </row>
    <row r="85" spans="1:92" x14ac:dyDescent="0.25">
      <c r="A85" s="46">
        <v>45748</v>
      </c>
      <c r="B85" s="47">
        <v>2334.093017578125</v>
      </c>
      <c r="C85" s="47">
        <v>864.4857177734375</v>
      </c>
      <c r="D85" s="47">
        <v>1188.112915039062</v>
      </c>
      <c r="E85" s="47">
        <v>12918.1513671875</v>
      </c>
      <c r="F85" s="47">
        <v>76.720001220703125</v>
      </c>
      <c r="G85" s="47">
        <v>872.1363525390625</v>
      </c>
      <c r="H85" s="47">
        <v>1308.354614257812</v>
      </c>
      <c r="I85" s="47">
        <v>1482.622680664062</v>
      </c>
      <c r="J85" s="47">
        <v>85.468101501464844</v>
      </c>
      <c r="K85" s="47">
        <v>3405.04345703125</v>
      </c>
      <c r="L85" s="47">
        <v>28.270000457763668</v>
      </c>
      <c r="M85" s="47">
        <v>4369.7626953125</v>
      </c>
      <c r="N85" s="47">
        <v>2616.875732421875</v>
      </c>
      <c r="O85" s="47">
        <v>240.87046813964841</v>
      </c>
      <c r="P85" s="47">
        <v>1247.617065429688</v>
      </c>
      <c r="Q85" s="47">
        <v>756.5096435546875</v>
      </c>
      <c r="R85" s="47">
        <v>96.720001220703125</v>
      </c>
      <c r="S85" s="47">
        <v>5012.89306640625</v>
      </c>
      <c r="T85" s="47">
        <v>3432.186767578125</v>
      </c>
      <c r="U85" s="47">
        <v>888.82476806640625</v>
      </c>
      <c r="W85" s="26">
        <f t="shared" si="90"/>
        <v>8.3988542337648745E-3</v>
      </c>
      <c r="X85" s="26">
        <f t="shared" si="91"/>
        <v>-2.7655963610418829E-2</v>
      </c>
      <c r="Y85" s="26">
        <f t="shared" si="92"/>
        <v>-1.8236968014042558E-2</v>
      </c>
      <c r="Z85" s="26">
        <f t="shared" si="93"/>
        <v>-1.9393756989074341E-2</v>
      </c>
      <c r="AA85" s="26">
        <f t="shared" si="94"/>
        <v>3.4519922224622697E-2</v>
      </c>
      <c r="AB85" s="26">
        <f t="shared" si="95"/>
        <v>-3.3010630934441079E-2</v>
      </c>
      <c r="AC85" s="26">
        <f t="shared" si="96"/>
        <v>-2.2175225748204946E-2</v>
      </c>
      <c r="AD85" s="26">
        <f t="shared" si="97"/>
        <v>-2.8109470432211642E-2</v>
      </c>
      <c r="AE85" s="26">
        <f t="shared" si="98"/>
        <v>-2.6465870182890228E-3</v>
      </c>
      <c r="AF85" s="26">
        <f t="shared" si="99"/>
        <v>-1.5892143299958805E-2</v>
      </c>
      <c r="AG85" s="26">
        <f t="shared" si="100"/>
        <v>6.7664008039121301E-3</v>
      </c>
      <c r="AH85" s="26">
        <f t="shared" si="101"/>
        <v>-1.4416566017035568E-2</v>
      </c>
      <c r="AI85" s="26">
        <f t="shared" si="102"/>
        <v>-1.0465938663181467E-2</v>
      </c>
      <c r="AJ85" s="26">
        <f t="shared" si="103"/>
        <v>6.8592931842833974E-3</v>
      </c>
      <c r="AK85" s="26">
        <f t="shared" si="104"/>
        <v>-1.7645697364856803E-2</v>
      </c>
      <c r="AL85" s="26">
        <f t="shared" si="105"/>
        <v>2.5929187735308589E-4</v>
      </c>
      <c r="AM85" s="26">
        <f t="shared" si="106"/>
        <v>-9.0163654423755183E-3</v>
      </c>
      <c r="AN85" s="26">
        <f t="shared" si="107"/>
        <v>-2.7806515560590047E-2</v>
      </c>
      <c r="AO85" s="26">
        <f t="shared" si="108"/>
        <v>-1.534875768847457E-2</v>
      </c>
      <c r="AP85" s="26">
        <f t="shared" si="109"/>
        <v>1.6733348060398095E-2</v>
      </c>
      <c r="AR85" s="45">
        <f t="shared" si="70"/>
        <v>8.5960336275469253E-3</v>
      </c>
      <c r="AS85" s="45">
        <f t="shared" si="71"/>
        <v>-2.9308941103386957E-2</v>
      </c>
      <c r="AT85" s="45">
        <f t="shared" si="72"/>
        <v>-1.7992361097364292E-2</v>
      </c>
      <c r="AU85" s="45">
        <f t="shared" si="73"/>
        <v>-1.8360063384134356E-2</v>
      </c>
      <c r="AV85" s="45">
        <f t="shared" si="74"/>
        <v>3.2368429365452547E-2</v>
      </c>
      <c r="AW85" s="45">
        <f t="shared" si="75"/>
        <v>-3.3460904498596712E-2</v>
      </c>
      <c r="AX85" s="45">
        <f t="shared" si="76"/>
        <v>-2.2363075633183242E-2</v>
      </c>
      <c r="AY85" s="45">
        <f t="shared" si="77"/>
        <v>-2.7782713535979272E-2</v>
      </c>
      <c r="AZ85" s="45">
        <f t="shared" si="78"/>
        <v>-2.8815857201023509E-3</v>
      </c>
      <c r="BA85" s="45">
        <f t="shared" si="79"/>
        <v>-1.6354870190104995E-2</v>
      </c>
      <c r="BB85" s="45">
        <f t="shared" si="80"/>
        <v>6.491063939836241E-3</v>
      </c>
      <c r="BC85" s="45">
        <f t="shared" si="81"/>
        <v>-1.4532967365389516E-2</v>
      </c>
      <c r="BD85" s="45">
        <f t="shared" si="82"/>
        <v>-1.1362238365928375E-2</v>
      </c>
      <c r="BE85" s="45">
        <f t="shared" si="83"/>
        <v>6.9205164013839485E-3</v>
      </c>
      <c r="BF85" s="45">
        <f t="shared" si="84"/>
        <v>-1.8344920450389695E-2</v>
      </c>
      <c r="BG85" s="45">
        <f t="shared" si="85"/>
        <v>-4.5054328916386898E-4</v>
      </c>
      <c r="BH85" s="45">
        <f t="shared" si="86"/>
        <v>-1.2694177724416746E-2</v>
      </c>
      <c r="BI85" s="45">
        <f t="shared" si="87"/>
        <v>-2.7053189222479419E-2</v>
      </c>
      <c r="BJ85" s="45">
        <f t="shared" si="88"/>
        <v>-1.4519029554970092E-2</v>
      </c>
      <c r="BK85" s="45">
        <f t="shared" si="89"/>
        <v>1.565826674337829E-2</v>
      </c>
      <c r="CI85" s="26" cm="1">
        <f t="array" ref="CI85">MMULT($W85:$AP85,BN$55:BN$74)</f>
        <v>7.4311246389071424E-3</v>
      </c>
      <c r="CJ85" s="26" cm="1">
        <f t="array" ref="CJ85">MMULT($W85:$AP85,BO$55:BO$74)</f>
        <v>7.4694566067600955E-3</v>
      </c>
      <c r="CK85" s="26" cm="1">
        <f t="array" ref="CK85">MMULT($W85:$AP85,BP$55:BP$74)</f>
        <v>7.4043422135142076E-3</v>
      </c>
      <c r="CL85" s="26" cm="1">
        <f t="array" ref="CL85">MMULT($W85:$AP85,BQ$55:BQ$74)</f>
        <v>7.3570843060079072E-3</v>
      </c>
      <c r="CM85" s="26" cm="1">
        <f t="array" ref="CM85">MMULT($W85:$AP85,BR$55:BR$74)</f>
        <v>7.3106943797736955E-3</v>
      </c>
      <c r="CN85" s="26" cm="1">
        <f t="array" ref="CN85">MMULT($W85:$AP85,BS$55:BS$74)</f>
        <v>-9.4141738199410435E-3</v>
      </c>
    </row>
    <row r="86" spans="1:92" x14ac:dyDescent="0.25">
      <c r="A86" s="46">
        <v>45749</v>
      </c>
      <c r="B86" s="47">
        <v>2368.225830078125</v>
      </c>
      <c r="C86" s="47">
        <v>861.60845947265625</v>
      </c>
      <c r="D86" s="47">
        <v>1211.571533203125</v>
      </c>
      <c r="E86" s="47">
        <v>13444.716796875</v>
      </c>
      <c r="F86" s="47">
        <v>76.230003356933594</v>
      </c>
      <c r="G86" s="47">
        <v>886.4676513671875</v>
      </c>
      <c r="H86" s="47">
        <v>1321.056640625</v>
      </c>
      <c r="I86" s="47">
        <v>1505.593017578125</v>
      </c>
      <c r="J86" s="47">
        <v>85.610099792480469</v>
      </c>
      <c r="K86" s="47">
        <v>3388.299560546875</v>
      </c>
      <c r="L86" s="47">
        <v>28.239999771118161</v>
      </c>
      <c r="M86" s="47">
        <v>4442.12109375</v>
      </c>
      <c r="N86" s="47">
        <v>2616.528564453125</v>
      </c>
      <c r="O86" s="47">
        <v>243.3658752441406</v>
      </c>
      <c r="P86" s="47">
        <v>1246.172973632812</v>
      </c>
      <c r="Q86" s="47">
        <v>760.67596435546875</v>
      </c>
      <c r="R86" s="47">
        <v>96.849998474121094</v>
      </c>
      <c r="S86" s="47">
        <v>5171.44970703125</v>
      </c>
      <c r="T86" s="47">
        <v>3425.565185546875</v>
      </c>
      <c r="U86" s="47">
        <v>880.4871826171875</v>
      </c>
      <c r="W86" s="26">
        <f t="shared" si="90"/>
        <v>1.4623587081982062E-2</v>
      </c>
      <c r="X86" s="26">
        <f t="shared" si="91"/>
        <v>-3.3282889949783016E-3</v>
      </c>
      <c r="Y86" s="26">
        <f t="shared" si="92"/>
        <v>1.9744434949847924E-2</v>
      </c>
      <c r="Z86" s="26">
        <f t="shared" si="93"/>
        <v>4.076167051463666E-2</v>
      </c>
      <c r="AA86" s="26">
        <f t="shared" si="94"/>
        <v>-6.3868333677411862E-3</v>
      </c>
      <c r="AB86" s="26">
        <f t="shared" si="95"/>
        <v>1.6432406224556623E-2</v>
      </c>
      <c r="AC86" s="26">
        <f t="shared" si="96"/>
        <v>9.7083972714793465E-3</v>
      </c>
      <c r="AD86" s="26">
        <f t="shared" si="97"/>
        <v>1.5493042979603288E-2</v>
      </c>
      <c r="AE86" s="26">
        <f t="shared" si="98"/>
        <v>1.6614185704498336E-3</v>
      </c>
      <c r="AF86" s="26">
        <f t="shared" si="99"/>
        <v>-4.9173811423168954E-3</v>
      </c>
      <c r="AG86" s="26">
        <f t="shared" si="100"/>
        <v>-1.0612198853809658E-3</v>
      </c>
      <c r="AH86" s="26">
        <f t="shared" si="101"/>
        <v>1.6558885111797896E-2</v>
      </c>
      <c r="AI86" s="26">
        <f t="shared" si="102"/>
        <v>-1.3266505720877384E-4</v>
      </c>
      <c r="AJ86" s="26">
        <f t="shared" si="103"/>
        <v>1.0359954558835482E-2</v>
      </c>
      <c r="AK86" s="26">
        <f t="shared" si="104"/>
        <v>-1.1574799967797446E-3</v>
      </c>
      <c r="AL86" s="26">
        <f t="shared" si="105"/>
        <v>5.5072937090458515E-3</v>
      </c>
      <c r="AM86" s="26">
        <f t="shared" si="106"/>
        <v>1.3440576072919089E-3</v>
      </c>
      <c r="AN86" s="26">
        <f t="shared" si="107"/>
        <v>3.1629767187248116E-2</v>
      </c>
      <c r="AO86" s="26">
        <f t="shared" si="108"/>
        <v>-1.9292604044162864E-3</v>
      </c>
      <c r="AP86" s="26">
        <f t="shared" si="109"/>
        <v>-9.3804602985544036E-3</v>
      </c>
      <c r="AR86" s="45">
        <f t="shared" si="70"/>
        <v>1.4820766475764113E-2</v>
      </c>
      <c r="AS86" s="45">
        <f t="shared" si="71"/>
        <v>-4.9812664879464287E-3</v>
      </c>
      <c r="AT86" s="45">
        <f t="shared" si="72"/>
        <v>1.998904186652619E-2</v>
      </c>
      <c r="AU86" s="45">
        <f t="shared" si="73"/>
        <v>4.1795364119576649E-2</v>
      </c>
      <c r="AV86" s="45">
        <f t="shared" si="74"/>
        <v>-8.5383262269113393E-3</v>
      </c>
      <c r="AW86" s="45">
        <f t="shared" si="75"/>
        <v>1.5982132660400987E-2</v>
      </c>
      <c r="AX86" s="45">
        <f t="shared" si="76"/>
        <v>9.5205473865010489E-3</v>
      </c>
      <c r="AY86" s="45">
        <f t="shared" si="77"/>
        <v>1.581979987583566E-2</v>
      </c>
      <c r="AZ86" s="45">
        <f t="shared" si="78"/>
        <v>1.4264198686365056E-3</v>
      </c>
      <c r="BA86" s="45">
        <f t="shared" si="79"/>
        <v>-5.3801080324630867E-3</v>
      </c>
      <c r="BB86" s="45">
        <f t="shared" si="80"/>
        <v>-1.3365567494568545E-3</v>
      </c>
      <c r="BC86" s="45">
        <f t="shared" si="81"/>
        <v>1.6442483763443948E-2</v>
      </c>
      <c r="BD86" s="45">
        <f t="shared" si="82"/>
        <v>-1.0289647599556802E-3</v>
      </c>
      <c r="BE86" s="45">
        <f t="shared" si="83"/>
        <v>1.0421177775936033E-2</v>
      </c>
      <c r="BF86" s="45">
        <f t="shared" si="84"/>
        <v>-1.8567030823126367E-3</v>
      </c>
      <c r="BG86" s="45">
        <f t="shared" si="85"/>
        <v>4.7974585425288969E-3</v>
      </c>
      <c r="BH86" s="45">
        <f t="shared" si="86"/>
        <v>-2.3337546747493184E-3</v>
      </c>
      <c r="BI86" s="45">
        <f t="shared" si="87"/>
        <v>3.2383093525358744E-2</v>
      </c>
      <c r="BJ86" s="45">
        <f t="shared" si="88"/>
        <v>-1.0995322709118074E-3</v>
      </c>
      <c r="BK86" s="45">
        <f t="shared" si="89"/>
        <v>-1.0455541615574208E-2</v>
      </c>
      <c r="CI86" s="26" cm="1">
        <f t="array" ref="CI86">MMULT($W86:$AP86,BN$55:BN$74)</f>
        <v>1.6101870448702522E-3</v>
      </c>
      <c r="CJ86" s="26" cm="1">
        <f t="array" ref="CJ86">MMULT($W86:$AP86,BO$55:BO$74)</f>
        <v>2.085991207687109E-3</v>
      </c>
      <c r="CK86" s="26" cm="1">
        <f t="array" ref="CK86">MMULT($W86:$AP86,BP$55:BP$74)</f>
        <v>2.6564274873989392E-3</v>
      </c>
      <c r="CL86" s="26" cm="1">
        <f t="array" ref="CL86">MMULT($W86:$AP86,BQ$55:BQ$74)</f>
        <v>3.215597609982853E-3</v>
      </c>
      <c r="CM86" s="26" cm="1">
        <f t="array" ref="CM86">MMULT($W86:$AP86,BR$55:BR$74)</f>
        <v>3.775652901957716E-3</v>
      </c>
      <c r="CN86" s="26" cm="1">
        <f t="array" ref="CN86">MMULT($W86:$AP86,BS$55:BS$74)</f>
        <v>7.7765663309699194E-3</v>
      </c>
    </row>
    <row r="87" spans="1:92" x14ac:dyDescent="0.25">
      <c r="A87" s="46">
        <v>45750</v>
      </c>
      <c r="B87" s="47">
        <v>2409.60546875</v>
      </c>
      <c r="C87" s="47">
        <v>854.189208984375</v>
      </c>
      <c r="D87" s="47">
        <v>1228.285400390625</v>
      </c>
      <c r="E87" s="47">
        <v>13481.9501953125</v>
      </c>
      <c r="F87" s="47">
        <v>75.849998474121094</v>
      </c>
      <c r="G87" s="47">
        <v>885.456298828125</v>
      </c>
      <c r="H87" s="47">
        <v>1319.369750976562</v>
      </c>
      <c r="I87" s="47">
        <v>1453.485107421875</v>
      </c>
      <c r="J87" s="47">
        <v>85.651199340820313</v>
      </c>
      <c r="K87" s="47">
        <v>3388.547119140625</v>
      </c>
      <c r="L87" s="47">
        <v>28.229999542236332</v>
      </c>
      <c r="M87" s="47">
        <v>4286.19970703125</v>
      </c>
      <c r="N87" s="47">
        <v>2590.63671875</v>
      </c>
      <c r="O87" s="47">
        <v>236.24861145019531</v>
      </c>
      <c r="P87" s="47">
        <v>1243.732666015625</v>
      </c>
      <c r="Q87" s="47">
        <v>763.86199951171875</v>
      </c>
      <c r="R87" s="47">
        <v>93.290000915527344</v>
      </c>
      <c r="S87" s="47">
        <v>5136.296875</v>
      </c>
      <c r="T87" s="47">
        <v>3289.46875</v>
      </c>
      <c r="U87" s="47">
        <v>862.41412353515625</v>
      </c>
      <c r="W87" s="26">
        <f t="shared" si="90"/>
        <v>1.7472843234088844E-2</v>
      </c>
      <c r="X87" s="26">
        <f t="shared" si="91"/>
        <v>-8.6109304135920054E-3</v>
      </c>
      <c r="Y87" s="26">
        <f t="shared" si="92"/>
        <v>1.3795196345784274E-2</v>
      </c>
      <c r="Z87" s="26">
        <f t="shared" si="93"/>
        <v>2.7693702292155595E-3</v>
      </c>
      <c r="AA87" s="26">
        <f t="shared" si="94"/>
        <v>-4.9849779099863595E-3</v>
      </c>
      <c r="AB87" s="26">
        <f t="shared" si="95"/>
        <v>-1.1408792385178457E-3</v>
      </c>
      <c r="AC87" s="26">
        <f t="shared" si="96"/>
        <v>-1.2769245440073461E-3</v>
      </c>
      <c r="AD87" s="26">
        <f t="shared" si="97"/>
        <v>-3.4609558856795196E-2</v>
      </c>
      <c r="AE87" s="26">
        <f t="shared" si="98"/>
        <v>4.8007826692725937E-4</v>
      </c>
      <c r="AF87" s="26">
        <f t="shared" si="99"/>
        <v>7.3062782474299235E-5</v>
      </c>
      <c r="AG87" s="26">
        <f t="shared" si="100"/>
        <v>-3.5411575647590292E-4</v>
      </c>
      <c r="AH87" s="26">
        <f t="shared" si="101"/>
        <v>-3.5100661019378587E-2</v>
      </c>
      <c r="AI87" s="26">
        <f t="shared" si="102"/>
        <v>-9.8954951437866673E-3</v>
      </c>
      <c r="AJ87" s="26">
        <f t="shared" si="103"/>
        <v>-2.9245118227053665E-2</v>
      </c>
      <c r="AK87" s="26">
        <f t="shared" si="104"/>
        <v>-1.9582414871934847E-3</v>
      </c>
      <c r="AL87" s="26">
        <f t="shared" si="105"/>
        <v>4.1884262229181539E-3</v>
      </c>
      <c r="AM87" s="26">
        <f t="shared" si="106"/>
        <v>-3.6757848370488129E-2</v>
      </c>
      <c r="AN87" s="26">
        <f t="shared" si="107"/>
        <v>-6.7974811750475331E-3</v>
      </c>
      <c r="AO87" s="26">
        <f t="shared" si="108"/>
        <v>-3.9729629469931652E-2</v>
      </c>
      <c r="AP87" s="26">
        <f t="shared" si="109"/>
        <v>-2.0526203491469719E-2</v>
      </c>
      <c r="AR87" s="45">
        <f t="shared" si="70"/>
        <v>1.7670022627870895E-2</v>
      </c>
      <c r="AS87" s="45">
        <f t="shared" si="71"/>
        <v>-1.0263907906560132E-2</v>
      </c>
      <c r="AT87" s="45">
        <f t="shared" si="72"/>
        <v>1.403980326246254E-2</v>
      </c>
      <c r="AU87" s="45">
        <f t="shared" si="73"/>
        <v>3.8030638341555465E-3</v>
      </c>
      <c r="AV87" s="45">
        <f t="shared" si="74"/>
        <v>-7.1364707691565117E-3</v>
      </c>
      <c r="AW87" s="45">
        <f t="shared" si="75"/>
        <v>-1.5911528026734813E-3</v>
      </c>
      <c r="AX87" s="45">
        <f t="shared" si="76"/>
        <v>-1.4647744289856435E-3</v>
      </c>
      <c r="AY87" s="45">
        <f t="shared" si="77"/>
        <v>-3.4282801960562825E-2</v>
      </c>
      <c r="AZ87" s="45">
        <f t="shared" si="78"/>
        <v>2.4507956511393123E-4</v>
      </c>
      <c r="BA87" s="45">
        <f t="shared" si="79"/>
        <v>-3.8966410767189176E-4</v>
      </c>
      <c r="BB87" s="45">
        <f t="shared" si="80"/>
        <v>-6.2945262055179166E-4</v>
      </c>
      <c r="BC87" s="45">
        <f t="shared" si="81"/>
        <v>-3.5217062367732532E-2</v>
      </c>
      <c r="BD87" s="45">
        <f t="shared" si="82"/>
        <v>-1.0791794846533575E-2</v>
      </c>
      <c r="BE87" s="45">
        <f t="shared" si="83"/>
        <v>-2.9183895009953113E-2</v>
      </c>
      <c r="BF87" s="45">
        <f t="shared" si="84"/>
        <v>-2.6574645727263767E-3</v>
      </c>
      <c r="BG87" s="45">
        <f t="shared" si="85"/>
        <v>3.4785910564011989E-3</v>
      </c>
      <c r="BH87" s="45">
        <f t="shared" si="86"/>
        <v>-4.0435660652529355E-2</v>
      </c>
      <c r="BI87" s="45">
        <f t="shared" si="87"/>
        <v>-6.0441548369369047E-3</v>
      </c>
      <c r="BJ87" s="45">
        <f t="shared" si="88"/>
        <v>-3.8899901336427171E-2</v>
      </c>
      <c r="BK87" s="45">
        <f t="shared" si="89"/>
        <v>-2.1601284808489524E-2</v>
      </c>
      <c r="CI87" s="26" cm="1">
        <f t="array" ref="CI87">MMULT($W87:$AP87,BN$55:BN$74)</f>
        <v>-3.1384549357513386E-3</v>
      </c>
      <c r="CJ87" s="26" cm="1">
        <f t="array" ref="CJ87">MMULT($W87:$AP87,BO$55:BO$74)</f>
        <v>-3.6444347317996571E-3</v>
      </c>
      <c r="CK87" s="26" cm="1">
        <f t="array" ref="CK87">MMULT($W87:$AP87,BP$55:BP$74)</f>
        <v>-4.1549102820065131E-3</v>
      </c>
      <c r="CL87" s="26" cm="1">
        <f t="array" ref="CL87">MMULT($W87:$AP87,BQ$55:BQ$74)</f>
        <v>-4.633037867064765E-3</v>
      </c>
      <c r="CM87" s="26" cm="1">
        <f t="array" ref="CM87">MMULT($W87:$AP87,BR$55:BR$74)</f>
        <v>-5.1116699089946366E-3</v>
      </c>
      <c r="CN87" s="26" cm="1">
        <f t="array" ref="CN87">MMULT($W87:$AP87,BS$55:BS$74)</f>
        <v>-9.6104544011157856E-3</v>
      </c>
    </row>
    <row r="88" spans="1:92" x14ac:dyDescent="0.25">
      <c r="A88" s="46">
        <v>45751</v>
      </c>
      <c r="B88" s="47">
        <v>2333.4931640625</v>
      </c>
      <c r="C88" s="47">
        <v>866.53802490234375</v>
      </c>
      <c r="D88" s="47">
        <v>1190.146240234375</v>
      </c>
      <c r="E88" s="47">
        <v>13131.7060546875</v>
      </c>
      <c r="F88" s="47">
        <v>74.989997863769531</v>
      </c>
      <c r="G88" s="47">
        <v>896.5316162109375</v>
      </c>
      <c r="H88" s="47">
        <v>1325.07568359375</v>
      </c>
      <c r="I88" s="47">
        <v>1409.92431640625</v>
      </c>
      <c r="J88" s="47">
        <v>85.28289794921875</v>
      </c>
      <c r="K88" s="47">
        <v>3230.025634765625</v>
      </c>
      <c r="L88" s="47">
        <v>28.29000091552734</v>
      </c>
      <c r="M88" s="47">
        <v>4083.140625</v>
      </c>
      <c r="N88" s="47">
        <v>2575.85546875</v>
      </c>
      <c r="O88" s="47">
        <v>219.45068359375</v>
      </c>
      <c r="P88" s="47">
        <v>1199.907592773438</v>
      </c>
      <c r="Q88" s="47">
        <v>752.34326171875</v>
      </c>
      <c r="R88" s="47">
        <v>89.720001220703125</v>
      </c>
      <c r="S88" s="47">
        <v>5000.087890625</v>
      </c>
      <c r="T88" s="47">
        <v>3189.1845703125</v>
      </c>
      <c r="U88" s="47">
        <v>829.51318359375</v>
      </c>
      <c r="W88" s="26">
        <f t="shared" si="90"/>
        <v>-3.1587040150180185E-2</v>
      </c>
      <c r="X88" s="26">
        <f t="shared" si="91"/>
        <v>1.4456768814313875E-2</v>
      </c>
      <c r="Y88" s="26">
        <f t="shared" si="92"/>
        <v>-3.1050731486445094E-2</v>
      </c>
      <c r="Z88" s="26">
        <f t="shared" si="93"/>
        <v>-2.597874458450198E-2</v>
      </c>
      <c r="AA88" s="26">
        <f t="shared" si="94"/>
        <v>-1.1338175710642658E-2</v>
      </c>
      <c r="AB88" s="26">
        <f t="shared" si="95"/>
        <v>1.2508033877527724E-2</v>
      </c>
      <c r="AC88" s="26">
        <f t="shared" si="96"/>
        <v>4.3247411220126708E-3</v>
      </c>
      <c r="AD88" s="26">
        <f t="shared" si="97"/>
        <v>-2.9969891533936064E-2</v>
      </c>
      <c r="AE88" s="26">
        <f t="shared" si="98"/>
        <v>-4.3000144123613521E-3</v>
      </c>
      <c r="AF88" s="26">
        <f t="shared" si="99"/>
        <v>-4.6781549378366885E-2</v>
      </c>
      <c r="AG88" s="26">
        <f t="shared" si="100"/>
        <v>2.1254471931973439E-3</v>
      </c>
      <c r="AH88" s="26">
        <f t="shared" si="101"/>
        <v>-4.7375086536015555E-2</v>
      </c>
      <c r="AI88" s="26">
        <f t="shared" si="102"/>
        <v>-5.7056436716962982E-3</v>
      </c>
      <c r="AJ88" s="26">
        <f t="shared" si="103"/>
        <v>-7.1102758036681896E-2</v>
      </c>
      <c r="AK88" s="26">
        <f t="shared" si="104"/>
        <v>-3.5236730882516255E-2</v>
      </c>
      <c r="AL88" s="26">
        <f t="shared" si="105"/>
        <v>-1.50796057407383E-2</v>
      </c>
      <c r="AM88" s="26">
        <f t="shared" si="106"/>
        <v>-3.8267763530807533E-2</v>
      </c>
      <c r="AN88" s="26">
        <f t="shared" si="107"/>
        <v>-2.6518908016780085E-2</v>
      </c>
      <c r="AO88" s="26">
        <f t="shared" si="108"/>
        <v>-3.0486436354654534E-2</v>
      </c>
      <c r="AP88" s="26">
        <f t="shared" si="109"/>
        <v>-3.8149815782863909E-2</v>
      </c>
      <c r="AR88" s="45">
        <f t="shared" si="70"/>
        <v>-3.1389860756398137E-2</v>
      </c>
      <c r="AS88" s="45">
        <f t="shared" si="71"/>
        <v>1.2803791321345747E-2</v>
      </c>
      <c r="AT88" s="45">
        <f t="shared" si="72"/>
        <v>-3.0806124569766828E-2</v>
      </c>
      <c r="AU88" s="45">
        <f t="shared" si="73"/>
        <v>-2.4945050979561994E-2</v>
      </c>
      <c r="AV88" s="45">
        <f t="shared" si="74"/>
        <v>-1.3489668569812811E-2</v>
      </c>
      <c r="AW88" s="45">
        <f t="shared" si="75"/>
        <v>1.2057760313372088E-2</v>
      </c>
      <c r="AX88" s="45">
        <f t="shared" si="76"/>
        <v>4.1368912370343732E-3</v>
      </c>
      <c r="AY88" s="45">
        <f t="shared" si="77"/>
        <v>-2.9643134637703693E-2</v>
      </c>
      <c r="AZ88" s="45">
        <f t="shared" si="78"/>
        <v>-4.5350131141746802E-3</v>
      </c>
      <c r="BA88" s="45">
        <f t="shared" si="79"/>
        <v>-4.7244276268513075E-2</v>
      </c>
      <c r="BB88" s="45">
        <f t="shared" si="80"/>
        <v>1.8501103291214552E-3</v>
      </c>
      <c r="BC88" s="45">
        <f t="shared" si="81"/>
        <v>-4.74914878843695E-2</v>
      </c>
      <c r="BD88" s="45">
        <f t="shared" si="82"/>
        <v>-6.6019433744432046E-3</v>
      </c>
      <c r="BE88" s="45">
        <f t="shared" si="83"/>
        <v>-7.1041534819581351E-2</v>
      </c>
      <c r="BF88" s="45">
        <f t="shared" si="84"/>
        <v>-3.5935953968049147E-2</v>
      </c>
      <c r="BG88" s="45">
        <f t="shared" si="85"/>
        <v>-1.5789440907255255E-2</v>
      </c>
      <c r="BH88" s="45">
        <f t="shared" si="86"/>
        <v>-4.1945575812848759E-2</v>
      </c>
      <c r="BI88" s="45">
        <f t="shared" si="87"/>
        <v>-2.5765581678669457E-2</v>
      </c>
      <c r="BJ88" s="45">
        <f t="shared" si="88"/>
        <v>-2.9656708221150054E-2</v>
      </c>
      <c r="BK88" s="45">
        <f t="shared" si="89"/>
        <v>-3.9224897099883714E-2</v>
      </c>
      <c r="CI88" s="26" cm="1">
        <f t="array" ref="CI88">MMULT($W88:$AP88,BN$55:BN$74)</f>
        <v>-9.7686480827792639E-3</v>
      </c>
      <c r="CJ88" s="26" cm="1">
        <f t="array" ref="CJ88">MMULT($W88:$AP88,BO$55:BO$74)</f>
        <v>-1.1906534025583958E-2</v>
      </c>
      <c r="CK88" s="26" cm="1">
        <f t="array" ref="CK88">MMULT($W88:$AP88,BP$55:BP$74)</f>
        <v>-1.4053402759702547E-2</v>
      </c>
      <c r="CL88" s="26" cm="1">
        <f t="array" ref="CL88">MMULT($W88:$AP88,BQ$55:BQ$74)</f>
        <v>-1.6186451714934047E-2</v>
      </c>
      <c r="CM88" s="26" cm="1">
        <f t="array" ref="CM88">MMULT($W88:$AP88,BR$55:BR$74)</f>
        <v>-1.8321162625645721E-2</v>
      </c>
      <c r="CN88" s="26" cm="1">
        <f t="array" ref="CN88">MMULT($W88:$AP88,BS$55:BS$74)</f>
        <v>-2.2775695240106853E-2</v>
      </c>
    </row>
    <row r="89" spans="1:92" x14ac:dyDescent="0.25">
      <c r="A89" s="46">
        <v>45754</v>
      </c>
      <c r="B89" s="47">
        <v>2211.603515625</v>
      </c>
      <c r="C89" s="47">
        <v>851.5455322265625</v>
      </c>
      <c r="D89" s="47">
        <v>1134.549560546875</v>
      </c>
      <c r="E89" s="47">
        <v>12550.46484375</v>
      </c>
      <c r="F89" s="47">
        <v>73.830001831054688</v>
      </c>
      <c r="G89" s="47">
        <v>867.12896728515625</v>
      </c>
      <c r="H89" s="47">
        <v>1277.691284179688</v>
      </c>
      <c r="I89" s="47">
        <v>1356.602294921875</v>
      </c>
      <c r="J89" s="47">
        <v>85.529296875</v>
      </c>
      <c r="K89" s="47">
        <v>3040.146484375</v>
      </c>
      <c r="L89" s="47">
        <v>28.270000457763668</v>
      </c>
      <c r="M89" s="47">
        <v>4005.055908203125</v>
      </c>
      <c r="N89" s="47">
        <v>2471.39453125</v>
      </c>
      <c r="O89" s="47">
        <v>213.4597473144531</v>
      </c>
      <c r="P89" s="47">
        <v>1161.062744140625</v>
      </c>
      <c r="Q89" s="47">
        <v>732.19781494140625</v>
      </c>
      <c r="R89" s="47">
        <v>87.029998779296875</v>
      </c>
      <c r="S89" s="47">
        <v>4754.515625</v>
      </c>
      <c r="T89" s="47">
        <v>3164.68115234375</v>
      </c>
      <c r="U89" s="47">
        <v>801.6546630859375</v>
      </c>
      <c r="W89" s="26">
        <f t="shared" si="90"/>
        <v>-5.2234842730499345E-2</v>
      </c>
      <c r="X89" s="26">
        <f t="shared" si="91"/>
        <v>-1.7301598135258819E-2</v>
      </c>
      <c r="Y89" s="26">
        <f t="shared" si="92"/>
        <v>-4.6714158149633249E-2</v>
      </c>
      <c r="Z89" s="26">
        <f t="shared" si="93"/>
        <v>-4.4262429307882649E-2</v>
      </c>
      <c r="AA89" s="26">
        <f t="shared" si="94"/>
        <v>-1.546867670035341E-2</v>
      </c>
      <c r="AB89" s="26">
        <f t="shared" si="95"/>
        <v>-3.2795997814385323E-2</v>
      </c>
      <c r="AC89" s="26">
        <f t="shared" si="96"/>
        <v>-3.575976829153666E-2</v>
      </c>
      <c r="AD89" s="26">
        <f t="shared" si="97"/>
        <v>-3.7819066501588734E-2</v>
      </c>
      <c r="AE89" s="26">
        <f t="shared" si="98"/>
        <v>2.8891950403463883E-3</v>
      </c>
      <c r="AF89" s="26">
        <f t="shared" si="99"/>
        <v>-5.8785648122078413E-2</v>
      </c>
      <c r="AG89" s="26">
        <f t="shared" si="100"/>
        <v>-7.0697974960808008E-4</v>
      </c>
      <c r="AH89" s="26">
        <f t="shared" si="101"/>
        <v>-1.9123690308088519E-2</v>
      </c>
      <c r="AI89" s="26">
        <f t="shared" si="102"/>
        <v>-4.0553881522977044E-2</v>
      </c>
      <c r="AJ89" s="26">
        <f t="shared" si="103"/>
        <v>-2.7299692947812381E-2</v>
      </c>
      <c r="AK89" s="26">
        <f t="shared" si="104"/>
        <v>-3.2373200125376235E-2</v>
      </c>
      <c r="AL89" s="26">
        <f t="shared" si="105"/>
        <v>-2.6776935213483392E-2</v>
      </c>
      <c r="AM89" s="26">
        <f t="shared" si="106"/>
        <v>-2.9982193544437055E-2</v>
      </c>
      <c r="AN89" s="26">
        <f t="shared" si="107"/>
        <v>-4.9113589800179297E-2</v>
      </c>
      <c r="AO89" s="26">
        <f t="shared" si="108"/>
        <v>-7.6832862534353015E-3</v>
      </c>
      <c r="AP89" s="26">
        <f t="shared" si="109"/>
        <v>-3.3584180527570826E-2</v>
      </c>
      <c r="AR89" s="45">
        <f t="shared" si="70"/>
        <v>-5.2037663336717298E-2</v>
      </c>
      <c r="AS89" s="45">
        <f t="shared" si="71"/>
        <v>-1.8954575628226947E-2</v>
      </c>
      <c r="AT89" s="45">
        <f t="shared" si="72"/>
        <v>-4.646955123295498E-2</v>
      </c>
      <c r="AU89" s="45">
        <f t="shared" si="73"/>
        <v>-4.322873570294266E-2</v>
      </c>
      <c r="AV89" s="45">
        <f t="shared" si="74"/>
        <v>-1.7620169559523561E-2</v>
      </c>
      <c r="AW89" s="45">
        <f t="shared" si="75"/>
        <v>-3.3246271378540956E-2</v>
      </c>
      <c r="AX89" s="45">
        <f t="shared" si="76"/>
        <v>-3.5947618176514956E-2</v>
      </c>
      <c r="AY89" s="45">
        <f t="shared" si="77"/>
        <v>-3.7492309605356364E-2</v>
      </c>
      <c r="AZ89" s="45">
        <f t="shared" si="78"/>
        <v>2.6541963385330603E-3</v>
      </c>
      <c r="BA89" s="45">
        <f t="shared" si="79"/>
        <v>-5.9248375012224602E-2</v>
      </c>
      <c r="BB89" s="45">
        <f t="shared" si="80"/>
        <v>-9.8231661368396888E-4</v>
      </c>
      <c r="BC89" s="45">
        <f t="shared" si="81"/>
        <v>-1.9240091656442467E-2</v>
      </c>
      <c r="BD89" s="45">
        <f t="shared" si="82"/>
        <v>-4.1450181225723949E-2</v>
      </c>
      <c r="BE89" s="45">
        <f t="shared" si="83"/>
        <v>-2.7238469730711829E-2</v>
      </c>
      <c r="BF89" s="45">
        <f t="shared" si="84"/>
        <v>-3.3072423210909127E-2</v>
      </c>
      <c r="BG89" s="45">
        <f t="shared" si="85"/>
        <v>-2.7486770380000348E-2</v>
      </c>
      <c r="BH89" s="45">
        <f t="shared" si="86"/>
        <v>-3.3660005826478281E-2</v>
      </c>
      <c r="BI89" s="45">
        <f t="shared" si="87"/>
        <v>-4.8360263462068669E-2</v>
      </c>
      <c r="BJ89" s="45">
        <f t="shared" si="88"/>
        <v>-6.8535581199308223E-3</v>
      </c>
      <c r="BK89" s="45">
        <f t="shared" si="89"/>
        <v>-3.465926184459063E-2</v>
      </c>
      <c r="CI89" s="26" cm="1">
        <f t="array" ref="CI89">MMULT($W89:$AP89,BN$55:BN$74)</f>
        <v>-1.5659086320525834E-2</v>
      </c>
      <c r="CJ89" s="26" cm="1">
        <f t="array" ref="CJ89">MMULT($W89:$AP89,BO$55:BO$74)</f>
        <v>-1.8319106298222646E-2</v>
      </c>
      <c r="CK89" s="26" cm="1">
        <f t="array" ref="CK89">MMULT($W89:$AP89,BP$55:BP$74)</f>
        <v>-2.0915909495034826E-2</v>
      </c>
      <c r="CL89" s="26" cm="1">
        <f t="array" ref="CL89">MMULT($W89:$AP89,BQ$55:BQ$74)</f>
        <v>-2.3534787070863136E-2</v>
      </c>
      <c r="CM89" s="26" cm="1">
        <f t="array" ref="CM89">MMULT($W89:$AP89,BR$55:BR$74)</f>
        <v>-2.6150625195478942E-2</v>
      </c>
      <c r="CN89" s="26" cm="1">
        <f t="array" ref="CN89">MMULT($W89:$AP89,BS$55:BS$74)</f>
        <v>-3.0272531035291924E-2</v>
      </c>
    </row>
    <row r="90" spans="1:92" x14ac:dyDescent="0.25">
      <c r="A90" s="46">
        <v>45755</v>
      </c>
      <c r="B90" s="47">
        <v>2284.5673828125</v>
      </c>
      <c r="C90" s="47">
        <v>876.8145751953125</v>
      </c>
      <c r="D90" s="47">
        <v>1162.471801757812</v>
      </c>
      <c r="E90" s="47">
        <v>12986.0205078125</v>
      </c>
      <c r="F90" s="47">
        <v>73.680000305175781</v>
      </c>
      <c r="G90" s="47">
        <v>872.7777099609375</v>
      </c>
      <c r="H90" s="47">
        <v>1289.946655273438</v>
      </c>
      <c r="I90" s="47">
        <v>1387.731079101562</v>
      </c>
      <c r="J90" s="47">
        <v>86.027000427246094</v>
      </c>
      <c r="K90" s="47">
        <v>3131.89111328125</v>
      </c>
      <c r="L90" s="47">
        <v>28.239999771118161</v>
      </c>
      <c r="M90" s="47">
        <v>4122.23193359375</v>
      </c>
      <c r="N90" s="47">
        <v>2503.536376953125</v>
      </c>
      <c r="O90" s="47">
        <v>220.0818176269531</v>
      </c>
      <c r="P90" s="47">
        <v>1177.497192382812</v>
      </c>
      <c r="Q90" s="47">
        <v>753.47064208984375</v>
      </c>
      <c r="R90" s="47">
        <v>87.44000244140625</v>
      </c>
      <c r="S90" s="47">
        <v>4814.93212890625</v>
      </c>
      <c r="T90" s="47">
        <v>3182.949951171875</v>
      </c>
      <c r="U90" s="47">
        <v>836.05340576171875</v>
      </c>
      <c r="W90" s="26">
        <f t="shared" si="90"/>
        <v>3.2991386870209589E-2</v>
      </c>
      <c r="X90" s="26">
        <f t="shared" si="91"/>
        <v>2.9674329806743571E-2</v>
      </c>
      <c r="Y90" s="26">
        <f t="shared" si="92"/>
        <v>2.4610860716809922E-2</v>
      </c>
      <c r="Z90" s="26">
        <f t="shared" si="93"/>
        <v>3.4704345176457922E-2</v>
      </c>
      <c r="AA90" s="26">
        <f t="shared" si="94"/>
        <v>-2.0317150502333048E-3</v>
      </c>
      <c r="AB90" s="26">
        <f t="shared" si="95"/>
        <v>6.5143051251840547E-3</v>
      </c>
      <c r="AC90" s="26">
        <f t="shared" si="96"/>
        <v>9.5918092621397801E-3</v>
      </c>
      <c r="AD90" s="26">
        <f t="shared" si="97"/>
        <v>2.2946138522845203E-2</v>
      </c>
      <c r="AE90" s="26">
        <f t="shared" si="98"/>
        <v>5.8191002432006573E-3</v>
      </c>
      <c r="AF90" s="26">
        <f t="shared" si="99"/>
        <v>3.0177700113391433E-2</v>
      </c>
      <c r="AG90" s="26">
        <f t="shared" si="100"/>
        <v>-1.0612198853809658E-3</v>
      </c>
      <c r="AH90" s="26">
        <f t="shared" si="101"/>
        <v>2.9257026138043655E-2</v>
      </c>
      <c r="AI90" s="26">
        <f t="shared" si="102"/>
        <v>1.3005550225470501E-2</v>
      </c>
      <c r="AJ90" s="26">
        <f t="shared" si="103"/>
        <v>3.1022571683010831E-2</v>
      </c>
      <c r="AK90" s="26">
        <f t="shared" si="104"/>
        <v>1.4154659879601258E-2</v>
      </c>
      <c r="AL90" s="26">
        <f t="shared" si="105"/>
        <v>2.9053387915586509E-2</v>
      </c>
      <c r="AM90" s="26">
        <f t="shared" si="106"/>
        <v>4.7110613335652335E-3</v>
      </c>
      <c r="AN90" s="26">
        <f t="shared" si="107"/>
        <v>1.2707183795667935E-2</v>
      </c>
      <c r="AO90" s="26">
        <f t="shared" si="108"/>
        <v>5.7727138844920287E-3</v>
      </c>
      <c r="AP90" s="26">
        <f t="shared" si="109"/>
        <v>4.290967702148038E-2</v>
      </c>
      <c r="AR90" s="45">
        <f t="shared" si="70"/>
        <v>3.3188566263991637E-2</v>
      </c>
      <c r="AS90" s="45">
        <f t="shared" si="71"/>
        <v>2.8021352313775442E-2</v>
      </c>
      <c r="AT90" s="45">
        <f t="shared" si="72"/>
        <v>2.4855467633488188E-2</v>
      </c>
      <c r="AU90" s="45">
        <f t="shared" si="73"/>
        <v>3.5738038781397911E-2</v>
      </c>
      <c r="AV90" s="45">
        <f t="shared" si="74"/>
        <v>-4.1832079094034575E-3</v>
      </c>
      <c r="AW90" s="45">
        <f t="shared" si="75"/>
        <v>6.0640315610284191E-3</v>
      </c>
      <c r="AX90" s="45">
        <f t="shared" si="76"/>
        <v>9.4039593771614825E-3</v>
      </c>
      <c r="AY90" s="45">
        <f t="shared" si="77"/>
        <v>2.3272895419077573E-2</v>
      </c>
      <c r="AZ90" s="45">
        <f t="shared" si="78"/>
        <v>5.5841015413873292E-3</v>
      </c>
      <c r="BA90" s="45">
        <f t="shared" si="79"/>
        <v>2.9714973223245244E-2</v>
      </c>
      <c r="BB90" s="45">
        <f t="shared" si="80"/>
        <v>-1.3365567494568545E-3</v>
      </c>
      <c r="BC90" s="45">
        <f t="shared" si="81"/>
        <v>2.9140624789689706E-2</v>
      </c>
      <c r="BD90" s="45">
        <f t="shared" si="82"/>
        <v>1.2109250522723594E-2</v>
      </c>
      <c r="BE90" s="45">
        <f t="shared" si="83"/>
        <v>3.1083794900111383E-2</v>
      </c>
      <c r="BF90" s="45">
        <f t="shared" si="84"/>
        <v>1.3455436794068366E-2</v>
      </c>
      <c r="BG90" s="45">
        <f t="shared" si="85"/>
        <v>2.8343552749069554E-2</v>
      </c>
      <c r="BH90" s="45">
        <f t="shared" si="86"/>
        <v>1.033249051524006E-3</v>
      </c>
      <c r="BI90" s="45">
        <f t="shared" si="87"/>
        <v>1.3460510133778563E-2</v>
      </c>
      <c r="BJ90" s="45">
        <f t="shared" si="88"/>
        <v>6.602442017996508E-3</v>
      </c>
      <c r="BK90" s="45">
        <f t="shared" si="89"/>
        <v>4.1834595704460575E-2</v>
      </c>
      <c r="CI90" s="26" cm="1">
        <f t="array" ref="CI90">MMULT($W90:$AP90,BN$55:BN$74)</f>
        <v>6.252192946607559E-3</v>
      </c>
      <c r="CJ90" s="26" cm="1">
        <f t="array" ref="CJ90">MMULT($W90:$AP90,BO$55:BO$74)</f>
        <v>7.733257309975471E-3</v>
      </c>
      <c r="CK90" s="26" cm="1">
        <f t="array" ref="CK90">MMULT($W90:$AP90,BP$55:BP$74)</f>
        <v>9.0766806315529906E-3</v>
      </c>
      <c r="CL90" s="26" cm="1">
        <f t="array" ref="CL90">MMULT($W90:$AP90,BQ$55:BQ$74)</f>
        <v>1.0432941835940944E-2</v>
      </c>
      <c r="CM90" s="26" cm="1">
        <f t="array" ref="CM90">MMULT($W90:$AP90,BR$55:BR$74)</f>
        <v>1.1786514938320921E-2</v>
      </c>
      <c r="CN90" s="26" cm="1">
        <f t="array" ref="CN90">MMULT($W90:$AP90,BS$55:BS$74)</f>
        <v>1.8826543638914311E-2</v>
      </c>
    </row>
    <row r="91" spans="1:92" x14ac:dyDescent="0.25">
      <c r="A91" s="46">
        <v>45756</v>
      </c>
      <c r="B91" s="47">
        <v>2235.79150390625</v>
      </c>
      <c r="C91" s="47">
        <v>868.22265625</v>
      </c>
      <c r="D91" s="47">
        <v>1137.376586914062</v>
      </c>
      <c r="E91" s="47">
        <v>13276.5419921875</v>
      </c>
      <c r="F91" s="47">
        <v>74.889999389648438</v>
      </c>
      <c r="G91" s="47">
        <v>870.7303466796875</v>
      </c>
      <c r="H91" s="47">
        <v>1290.83984375</v>
      </c>
      <c r="I91" s="47">
        <v>1363.352416992188</v>
      </c>
      <c r="J91" s="47">
        <v>86.435302734375</v>
      </c>
      <c r="K91" s="47">
        <v>3025.92919921875</v>
      </c>
      <c r="L91" s="47">
        <v>28.329999923706051</v>
      </c>
      <c r="M91" s="47">
        <v>4055.10498046875</v>
      </c>
      <c r="N91" s="47">
        <v>2502.990966796875</v>
      </c>
      <c r="O91" s="47">
        <v>215.4988098144531</v>
      </c>
      <c r="P91" s="47">
        <v>1180.634643554688</v>
      </c>
      <c r="Q91" s="47">
        <v>727.59033203125</v>
      </c>
      <c r="R91" s="47">
        <v>87.970001220703125</v>
      </c>
      <c r="S91" s="47">
        <v>4702.5537109375</v>
      </c>
      <c r="T91" s="47">
        <v>3138.1484375</v>
      </c>
      <c r="U91" s="47">
        <v>813.5869140625</v>
      </c>
      <c r="W91" s="26">
        <f t="shared" si="90"/>
        <v>-2.1350159891630194E-2</v>
      </c>
      <c r="X91" s="26">
        <f t="shared" si="91"/>
        <v>-9.799014738547919E-3</v>
      </c>
      <c r="Y91" s="26">
        <f t="shared" si="92"/>
        <v>-2.1587805231750738E-2</v>
      </c>
      <c r="Z91" s="26">
        <f t="shared" si="93"/>
        <v>2.2371863974819679E-2</v>
      </c>
      <c r="AA91" s="26">
        <f t="shared" si="94"/>
        <v>1.6422354498655693E-2</v>
      </c>
      <c r="AB91" s="26">
        <f t="shared" si="95"/>
        <v>-2.3458015229807288E-3</v>
      </c>
      <c r="AC91" s="26">
        <f t="shared" si="96"/>
        <v>6.9242280129228333E-4</v>
      </c>
      <c r="AD91" s="26">
        <f t="shared" si="97"/>
        <v>-1.7567281209236306E-2</v>
      </c>
      <c r="AE91" s="26">
        <f t="shared" si="98"/>
        <v>4.7462111325642653E-3</v>
      </c>
      <c r="AF91" s="26">
        <f t="shared" si="99"/>
        <v>-3.3833204996544339E-2</v>
      </c>
      <c r="AG91" s="26">
        <f t="shared" si="100"/>
        <v>3.1869742676108766E-3</v>
      </c>
      <c r="AH91" s="26">
        <f t="shared" si="101"/>
        <v>-1.6284128163181474E-2</v>
      </c>
      <c r="AI91" s="26">
        <f t="shared" si="102"/>
        <v>-2.1785589427455402E-4</v>
      </c>
      <c r="AJ91" s="26">
        <f t="shared" si="103"/>
        <v>-2.0824109242265389E-2</v>
      </c>
      <c r="AK91" s="26">
        <f t="shared" si="104"/>
        <v>2.6645084100174257E-3</v>
      </c>
      <c r="AL91" s="26">
        <f t="shared" si="105"/>
        <v>-3.43481333085673E-2</v>
      </c>
      <c r="AM91" s="26">
        <f t="shared" si="106"/>
        <v>6.0612850468757529E-3</v>
      </c>
      <c r="AN91" s="26">
        <f t="shared" si="107"/>
        <v>-2.3339564288786276E-2</v>
      </c>
      <c r="AO91" s="26">
        <f t="shared" si="108"/>
        <v>-1.4075469096012745E-2</v>
      </c>
      <c r="AP91" s="26">
        <f t="shared" si="109"/>
        <v>-2.6872077243378711E-2</v>
      </c>
      <c r="AR91" s="45">
        <f t="shared" si="70"/>
        <v>-2.1152980497848143E-2</v>
      </c>
      <c r="AS91" s="45">
        <f t="shared" si="71"/>
        <v>-1.1451992231516047E-2</v>
      </c>
      <c r="AT91" s="45">
        <f t="shared" si="72"/>
        <v>-2.1343198315072472E-2</v>
      </c>
      <c r="AU91" s="45">
        <f t="shared" si="73"/>
        <v>2.3405557579759664E-2</v>
      </c>
      <c r="AV91" s="45">
        <f t="shared" si="74"/>
        <v>1.427086163948554E-2</v>
      </c>
      <c r="AW91" s="45">
        <f t="shared" si="75"/>
        <v>-2.7960750871363644E-3</v>
      </c>
      <c r="AX91" s="45">
        <f t="shared" si="76"/>
        <v>5.0457291631398585E-4</v>
      </c>
      <c r="AY91" s="45">
        <f t="shared" si="77"/>
        <v>-1.7240524313003935E-2</v>
      </c>
      <c r="AZ91" s="45">
        <f t="shared" si="78"/>
        <v>4.5112124307509372E-3</v>
      </c>
      <c r="BA91" s="45">
        <f t="shared" si="79"/>
        <v>-3.4295931886690528E-2</v>
      </c>
      <c r="BB91" s="45">
        <f t="shared" si="80"/>
        <v>2.9116374035349879E-3</v>
      </c>
      <c r="BC91" s="45">
        <f t="shared" si="81"/>
        <v>-1.6400529511535422E-2</v>
      </c>
      <c r="BD91" s="45">
        <f t="shared" si="82"/>
        <v>-1.1141555970214604E-3</v>
      </c>
      <c r="BE91" s="45">
        <f t="shared" si="83"/>
        <v>-2.0762886025164837E-2</v>
      </c>
      <c r="BF91" s="45">
        <f t="shared" si="84"/>
        <v>1.9652853244845336E-3</v>
      </c>
      <c r="BG91" s="45">
        <f t="shared" si="85"/>
        <v>-3.5057968475084252E-2</v>
      </c>
      <c r="BH91" s="45">
        <f t="shared" si="86"/>
        <v>2.3834727648345253E-3</v>
      </c>
      <c r="BI91" s="45">
        <f t="shared" si="87"/>
        <v>-2.2586237950675648E-2</v>
      </c>
      <c r="BJ91" s="45">
        <f t="shared" si="88"/>
        <v>-1.3245740962508266E-2</v>
      </c>
      <c r="BK91" s="45">
        <f t="shared" si="89"/>
        <v>-2.7947158560398516E-2</v>
      </c>
      <c r="CI91" s="26" cm="1">
        <f t="array" ref="CI91">MMULT($W91:$AP91,BN$55:BN$74)</f>
        <v>3.184734397347678E-3</v>
      </c>
      <c r="CJ91" s="26" cm="1">
        <f t="array" ref="CJ91">MMULT($W91:$AP91,BO$55:BO$74)</f>
        <v>3.0311328003708856E-3</v>
      </c>
      <c r="CK91" s="26" cm="1">
        <f t="array" ref="CK91">MMULT($W91:$AP91,BP$55:BP$74)</f>
        <v>2.9743508171898728E-3</v>
      </c>
      <c r="CL91" s="26" cm="1">
        <f t="array" ref="CL91">MMULT($W91:$AP91,BQ$55:BQ$74)</f>
        <v>2.9130348531774498E-3</v>
      </c>
      <c r="CM91" s="26" cm="1">
        <f t="array" ref="CM91">MMULT($W91:$AP91,BR$55:BR$74)</f>
        <v>2.8533816714378644E-3</v>
      </c>
      <c r="CN91" s="26" cm="1">
        <f t="array" ref="CN91">MMULT($W91:$AP91,BS$55:BS$74)</f>
        <v>-9.3149492347660359E-3</v>
      </c>
    </row>
    <row r="92" spans="1:92" x14ac:dyDescent="0.25">
      <c r="A92" s="46">
        <v>45758</v>
      </c>
      <c r="B92" s="47">
        <v>2320.249755859375</v>
      </c>
      <c r="C92" s="47">
        <v>886.63897705078125</v>
      </c>
      <c r="D92" s="47">
        <v>1158.553833007812</v>
      </c>
      <c r="E92" s="47">
        <v>14295.5380859375</v>
      </c>
      <c r="F92" s="47">
        <v>77.900001525878906</v>
      </c>
      <c r="G92" s="47">
        <v>891.32696533203125</v>
      </c>
      <c r="H92" s="47">
        <v>1301.606689453125</v>
      </c>
      <c r="I92" s="47">
        <v>1368.937133789062</v>
      </c>
      <c r="J92" s="47">
        <v>86.260398864746094</v>
      </c>
      <c r="K92" s="47">
        <v>3087.158203125</v>
      </c>
      <c r="L92" s="47">
        <v>28.420000076293949</v>
      </c>
      <c r="M92" s="47">
        <v>4186.34765625</v>
      </c>
      <c r="N92" s="47">
        <v>2559.78466796875</v>
      </c>
      <c r="O92" s="47">
        <v>223.68414306640619</v>
      </c>
      <c r="P92" s="47">
        <v>1214.100952148438</v>
      </c>
      <c r="Q92" s="47">
        <v>739.01092529296875</v>
      </c>
      <c r="R92" s="47">
        <v>90.370002746582031</v>
      </c>
      <c r="S92" s="47">
        <v>4698.89453125</v>
      </c>
      <c r="T92" s="47">
        <v>3123.552978515625</v>
      </c>
      <c r="U92" s="47">
        <v>822.92303466796875</v>
      </c>
      <c r="W92" s="26">
        <f t="shared" si="90"/>
        <v>3.7775549198377514E-2</v>
      </c>
      <c r="X92" s="26">
        <f t="shared" si="91"/>
        <v>2.1211518345218547E-2</v>
      </c>
      <c r="Y92" s="26">
        <f t="shared" si="92"/>
        <v>1.861937931323894E-2</v>
      </c>
      <c r="Z92" s="26">
        <f t="shared" si="93"/>
        <v>7.6751619084971218E-2</v>
      </c>
      <c r="AA92" s="26">
        <f t="shared" si="94"/>
        <v>4.0192310866095718E-2</v>
      </c>
      <c r="AB92" s="26">
        <f t="shared" si="95"/>
        <v>2.3654416928138321E-2</v>
      </c>
      <c r="AC92" s="26">
        <f t="shared" si="96"/>
        <v>8.3409617043167759E-3</v>
      </c>
      <c r="AD92" s="26">
        <f t="shared" si="97"/>
        <v>4.0963119493307729E-3</v>
      </c>
      <c r="AE92" s="26">
        <f t="shared" si="98"/>
        <v>-2.023523538367242E-3</v>
      </c>
      <c r="AF92" s="26">
        <f t="shared" si="99"/>
        <v>2.0234777443589369E-2</v>
      </c>
      <c r="AG92" s="26">
        <f t="shared" si="100"/>
        <v>3.1768497292718723E-3</v>
      </c>
      <c r="AH92" s="26">
        <f t="shared" si="101"/>
        <v>3.2364803479410537E-2</v>
      </c>
      <c r="AI92" s="26">
        <f t="shared" si="102"/>
        <v>2.2690334054443262E-2</v>
      </c>
      <c r="AJ92" s="26">
        <f t="shared" si="103"/>
        <v>3.7983194705347841E-2</v>
      </c>
      <c r="AK92" s="26">
        <f t="shared" si="104"/>
        <v>2.834603302253498E-2</v>
      </c>
      <c r="AL92" s="26">
        <f t="shared" si="105"/>
        <v>1.5696460987648521E-2</v>
      </c>
      <c r="AM92" s="26">
        <f t="shared" si="106"/>
        <v>2.7282044930949514E-2</v>
      </c>
      <c r="AN92" s="26">
        <f t="shared" si="107"/>
        <v>-7.781260805143482E-4</v>
      </c>
      <c r="AO92" s="26">
        <f t="shared" si="108"/>
        <v>-4.6509778855465629E-3</v>
      </c>
      <c r="AP92" s="26">
        <f t="shared" si="109"/>
        <v>1.1475259058495066E-2</v>
      </c>
      <c r="AR92" s="45">
        <f t="shared" si="70"/>
        <v>3.7972728592159562E-2</v>
      </c>
      <c r="AS92" s="45">
        <f t="shared" si="71"/>
        <v>1.9558540852250419E-2</v>
      </c>
      <c r="AT92" s="45">
        <f t="shared" si="72"/>
        <v>1.8863986229917206E-2</v>
      </c>
      <c r="AU92" s="45">
        <f t="shared" si="73"/>
        <v>7.7785312689911207E-2</v>
      </c>
      <c r="AV92" s="45">
        <f t="shared" si="74"/>
        <v>3.8040818006925568E-2</v>
      </c>
      <c r="AW92" s="45">
        <f t="shared" si="75"/>
        <v>2.3204143363982684E-2</v>
      </c>
      <c r="AX92" s="45">
        <f t="shared" si="76"/>
        <v>8.1531118193384784E-3</v>
      </c>
      <c r="AY92" s="45">
        <f t="shared" si="77"/>
        <v>4.4230688455631443E-3</v>
      </c>
      <c r="AZ92" s="45">
        <f t="shared" si="78"/>
        <v>-2.2585222401805701E-3</v>
      </c>
      <c r="BA92" s="45">
        <f t="shared" si="79"/>
        <v>1.977205055344318E-2</v>
      </c>
      <c r="BB92" s="45">
        <f t="shared" si="80"/>
        <v>2.9015128651959836E-3</v>
      </c>
      <c r="BC92" s="45">
        <f t="shared" si="81"/>
        <v>3.2248402131056592E-2</v>
      </c>
      <c r="BD92" s="45">
        <f t="shared" si="82"/>
        <v>2.1794034351696356E-2</v>
      </c>
      <c r="BE92" s="45">
        <f t="shared" si="83"/>
        <v>3.8044417922448392E-2</v>
      </c>
      <c r="BF92" s="45">
        <f t="shared" si="84"/>
        <v>2.7646809937002088E-2</v>
      </c>
      <c r="BG92" s="45">
        <f t="shared" si="85"/>
        <v>1.4986625821131565E-2</v>
      </c>
      <c r="BH92" s="45">
        <f t="shared" si="86"/>
        <v>2.3604232648908288E-2</v>
      </c>
      <c r="BI92" s="45">
        <f t="shared" si="87"/>
        <v>-2.4799742403720034E-5</v>
      </c>
      <c r="BJ92" s="45">
        <f t="shared" si="88"/>
        <v>-3.8212497520420836E-3</v>
      </c>
      <c r="BK92" s="45">
        <f t="shared" si="89"/>
        <v>1.040017774147526E-2</v>
      </c>
      <c r="CI92" s="26" cm="1">
        <f t="array" ref="CI92">MMULT($W92:$AP92,BN$55:BN$74)</f>
        <v>1.9972545671569402E-2</v>
      </c>
      <c r="CJ92" s="26" cm="1">
        <f t="array" ref="CJ92">MMULT($W92:$AP92,BO$55:BO$74)</f>
        <v>2.2771845383815773E-2</v>
      </c>
      <c r="CK92" s="26" cm="1">
        <f t="array" ref="CK92">MMULT($W92:$AP92,BP$55:BP$74)</f>
        <v>2.5659937047943414E-2</v>
      </c>
      <c r="CL92" s="26" cm="1">
        <f t="array" ref="CL92">MMULT($W92:$AP92,BQ$55:BQ$74)</f>
        <v>2.8554953223647719E-2</v>
      </c>
      <c r="CM92" s="26" cm="1">
        <f t="array" ref="CM92">MMULT($W92:$AP92,BR$55:BR$74)</f>
        <v>3.1452081352920137E-2</v>
      </c>
      <c r="CN92" s="26" cm="1">
        <f t="array" ref="CN92">MMULT($W92:$AP92,BS$55:BS$74)</f>
        <v>2.1121959864847537E-2</v>
      </c>
    </row>
    <row r="93" spans="1:92" x14ac:dyDescent="0.25">
      <c r="A93" s="46">
        <v>45762</v>
      </c>
      <c r="B93" s="47">
        <v>2417.001708984375</v>
      </c>
      <c r="C93" s="47">
        <v>908.494140625</v>
      </c>
      <c r="D93" s="47">
        <v>1217.473510742188</v>
      </c>
      <c r="E93" s="47">
        <v>14924.3583984375</v>
      </c>
      <c r="F93" s="47">
        <v>77.660003662109375</v>
      </c>
      <c r="G93" s="47">
        <v>920.01416015625</v>
      </c>
      <c r="H93" s="47">
        <v>1339.861450195312</v>
      </c>
      <c r="I93" s="47">
        <v>1385.011474609375</v>
      </c>
      <c r="J93" s="47">
        <v>86.0447998046875</v>
      </c>
      <c r="K93" s="47">
        <v>3227.499267578125</v>
      </c>
      <c r="L93" s="47">
        <v>28.39999961853027</v>
      </c>
      <c r="M93" s="47">
        <v>4262.16162109375</v>
      </c>
      <c r="N93" s="47">
        <v>2624.911376953125</v>
      </c>
      <c r="O93" s="47">
        <v>225.93682861328119</v>
      </c>
      <c r="P93" s="47">
        <v>1235.166870117188</v>
      </c>
      <c r="Q93" s="47">
        <v>748.47100830078125</v>
      </c>
      <c r="R93" s="47">
        <v>92.220001220703125</v>
      </c>
      <c r="S93" s="47">
        <v>4875.84326171875</v>
      </c>
      <c r="T93" s="47">
        <v>3139.694580078125</v>
      </c>
      <c r="U93" s="47">
        <v>876.593017578125</v>
      </c>
      <c r="W93" s="26">
        <f t="shared" si="90"/>
        <v>4.1698939039071237E-2</v>
      </c>
      <c r="X93" s="26">
        <f t="shared" si="91"/>
        <v>2.464945049778363E-2</v>
      </c>
      <c r="Y93" s="26">
        <f t="shared" si="92"/>
        <v>5.0856227872821354E-2</v>
      </c>
      <c r="Z93" s="26">
        <f t="shared" si="93"/>
        <v>4.3987173390735788E-2</v>
      </c>
      <c r="AA93" s="26">
        <f t="shared" si="94"/>
        <v>-3.0808454309182824E-3</v>
      </c>
      <c r="AB93" s="26">
        <f t="shared" si="95"/>
        <v>3.2184816503932859E-2</v>
      </c>
      <c r="AC93" s="26">
        <f t="shared" si="96"/>
        <v>2.9390414978782822E-2</v>
      </c>
      <c r="AD93" s="26">
        <f t="shared" si="97"/>
        <v>1.1742205265351384E-2</v>
      </c>
      <c r="AE93" s="26">
        <f t="shared" si="98"/>
        <v>-2.4993979032794304E-3</v>
      </c>
      <c r="AF93" s="26">
        <f t="shared" si="99"/>
        <v>4.5459628311585606E-2</v>
      </c>
      <c r="AG93" s="26">
        <f t="shared" si="100"/>
        <v>-7.0374587297633454E-4</v>
      </c>
      <c r="AH93" s="26">
        <f t="shared" si="101"/>
        <v>1.8109811002094793E-2</v>
      </c>
      <c r="AI93" s="26">
        <f t="shared" si="102"/>
        <v>2.5442260749242863E-2</v>
      </c>
      <c r="AJ93" s="26">
        <f t="shared" si="103"/>
        <v>1.0070832540893318E-2</v>
      </c>
      <c r="AK93" s="26">
        <f t="shared" si="104"/>
        <v>1.7351043116696649E-2</v>
      </c>
      <c r="AL93" s="26">
        <f t="shared" si="105"/>
        <v>1.280100561985901E-2</v>
      </c>
      <c r="AM93" s="26">
        <f t="shared" si="106"/>
        <v>2.0471377867597378E-2</v>
      </c>
      <c r="AN93" s="26">
        <f t="shared" si="107"/>
        <v>3.7657523337021589E-2</v>
      </c>
      <c r="AO93" s="26">
        <f t="shared" si="108"/>
        <v>5.1677053898316824E-3</v>
      </c>
      <c r="AP93" s="26">
        <f t="shared" si="109"/>
        <v>6.5218715054939369E-2</v>
      </c>
      <c r="AR93" s="45">
        <f t="shared" si="70"/>
        <v>4.1896118432853284E-2</v>
      </c>
      <c r="AS93" s="45">
        <f t="shared" si="71"/>
        <v>2.2996473004815502E-2</v>
      </c>
      <c r="AT93" s="45">
        <f t="shared" si="72"/>
        <v>5.1100834789499623E-2</v>
      </c>
      <c r="AU93" s="45">
        <f t="shared" si="73"/>
        <v>4.5020866995675778E-2</v>
      </c>
      <c r="AV93" s="45">
        <f t="shared" si="74"/>
        <v>-5.2323382900884355E-3</v>
      </c>
      <c r="AW93" s="45">
        <f t="shared" si="75"/>
        <v>3.1734542939777226E-2</v>
      </c>
      <c r="AX93" s="45">
        <f t="shared" si="76"/>
        <v>2.9202565093804526E-2</v>
      </c>
      <c r="AY93" s="45">
        <f t="shared" si="77"/>
        <v>1.2068962161583754E-2</v>
      </c>
      <c r="AZ93" s="45">
        <f t="shared" si="78"/>
        <v>-2.7343966050927585E-3</v>
      </c>
      <c r="BA93" s="45">
        <f t="shared" si="79"/>
        <v>4.4996901421439417E-2</v>
      </c>
      <c r="BB93" s="45">
        <f t="shared" si="80"/>
        <v>-9.7908273705222333E-4</v>
      </c>
      <c r="BC93" s="45">
        <f t="shared" si="81"/>
        <v>1.7993409653740845E-2</v>
      </c>
      <c r="BD93" s="45">
        <f t="shared" si="82"/>
        <v>2.4545961046495958E-2</v>
      </c>
      <c r="BE93" s="45">
        <f t="shared" si="83"/>
        <v>1.0132055757993868E-2</v>
      </c>
      <c r="BF93" s="45">
        <f t="shared" si="84"/>
        <v>1.6651820031163757E-2</v>
      </c>
      <c r="BG93" s="45">
        <f t="shared" si="85"/>
        <v>1.2091170453342055E-2</v>
      </c>
      <c r="BH93" s="45">
        <f t="shared" si="86"/>
        <v>1.6793565585556152E-2</v>
      </c>
      <c r="BI93" s="45">
        <f t="shared" si="87"/>
        <v>3.8410849675132218E-2</v>
      </c>
      <c r="BJ93" s="45">
        <f t="shared" si="88"/>
        <v>5.9974335233361617E-3</v>
      </c>
      <c r="BK93" s="45">
        <f t="shared" si="89"/>
        <v>6.4143633737919564E-2</v>
      </c>
      <c r="CI93" s="26" cm="1">
        <f t="array" ref="CI93">MMULT($W93:$AP93,BN$55:BN$74)</f>
        <v>9.3781112893136093E-3</v>
      </c>
      <c r="CJ93" s="26" cm="1">
        <f t="array" ref="CJ93">MMULT($W93:$AP93,BO$55:BO$74)</f>
        <v>1.1471775976655772E-2</v>
      </c>
      <c r="CK93" s="26" cm="1">
        <f t="array" ref="CK93">MMULT($W93:$AP93,BP$55:BP$74)</f>
        <v>1.3283239417558313E-2</v>
      </c>
      <c r="CL93" s="26" cm="1">
        <f t="array" ref="CL93">MMULT($W93:$AP93,BQ$55:BQ$74)</f>
        <v>1.5129993112593734E-2</v>
      </c>
      <c r="CM93" s="26" cm="1">
        <f t="array" ref="CM93">MMULT($W93:$AP93,BR$55:BR$74)</f>
        <v>1.6969187449326441E-2</v>
      </c>
      <c r="CN93" s="26" cm="1">
        <f t="array" ref="CN93">MMULT($W93:$AP93,BS$55:BS$74)</f>
        <v>2.4298757066553368E-2</v>
      </c>
    </row>
    <row r="94" spans="1:92" x14ac:dyDescent="0.25">
      <c r="A94" s="46">
        <v>45763</v>
      </c>
      <c r="B94" s="47">
        <v>2414.403076171875</v>
      </c>
      <c r="C94" s="47">
        <v>900.09600830078125</v>
      </c>
      <c r="D94" s="47">
        <v>1222.234619140625</v>
      </c>
      <c r="E94" s="47">
        <v>15245.2158203125</v>
      </c>
      <c r="F94" s="47">
        <v>79.230003356933594</v>
      </c>
      <c r="G94" s="47">
        <v>926.476806640625</v>
      </c>
      <c r="H94" s="47">
        <v>1346.014038085938</v>
      </c>
      <c r="I94" s="47">
        <v>1372.482177734375</v>
      </c>
      <c r="J94" s="47">
        <v>85.726699829101563</v>
      </c>
      <c r="K94" s="47">
        <v>3197.87548828125</v>
      </c>
      <c r="L94" s="47">
        <v>28.440000534057621</v>
      </c>
      <c r="M94" s="47">
        <v>4221.39208984375</v>
      </c>
      <c r="N94" s="47">
        <v>2613.602294921875</v>
      </c>
      <c r="O94" s="47">
        <v>234.2192687988281</v>
      </c>
      <c r="P94" s="47">
        <v>1234.3701171875</v>
      </c>
      <c r="Q94" s="47">
        <v>756.55865478515625</v>
      </c>
      <c r="R94" s="47">
        <v>93.800003051757813</v>
      </c>
      <c r="S94" s="47">
        <v>4873.86572265625</v>
      </c>
      <c r="T94" s="47">
        <v>3164.439697265625</v>
      </c>
      <c r="U94" s="47">
        <v>851.68011474609375</v>
      </c>
      <c r="W94" s="26">
        <f t="shared" si="90"/>
        <v>-1.0751472797228374E-3</v>
      </c>
      <c r="X94" s="26">
        <f t="shared" si="91"/>
        <v>-9.2440137461329598E-3</v>
      </c>
      <c r="Y94" s="26">
        <f t="shared" si="92"/>
        <v>3.9106463971726258E-3</v>
      </c>
      <c r="Z94" s="26">
        <f t="shared" si="93"/>
        <v>2.1498908918496092E-2</v>
      </c>
      <c r="AA94" s="26">
        <f t="shared" si="94"/>
        <v>2.0216322698813211E-2</v>
      </c>
      <c r="AB94" s="26">
        <f t="shared" si="95"/>
        <v>7.0245076263580775E-3</v>
      </c>
      <c r="AC94" s="26">
        <f t="shared" si="96"/>
        <v>4.5919582877237382E-3</v>
      </c>
      <c r="AD94" s="26">
        <f t="shared" si="97"/>
        <v>-9.0463487882176067E-3</v>
      </c>
      <c r="AE94" s="26">
        <f t="shared" si="98"/>
        <v>-3.6969111010542234E-3</v>
      </c>
      <c r="AF94" s="26">
        <f t="shared" si="99"/>
        <v>-9.178554924693853E-3</v>
      </c>
      <c r="AG94" s="26">
        <f t="shared" si="100"/>
        <v>1.4084829600226926E-3</v>
      </c>
      <c r="AH94" s="26">
        <f t="shared" si="101"/>
        <v>-9.5654587682054582E-3</v>
      </c>
      <c r="AI94" s="26">
        <f t="shared" si="102"/>
        <v>-4.3083671816673127E-3</v>
      </c>
      <c r="AJ94" s="26">
        <f t="shared" si="103"/>
        <v>3.6658212104602579E-2</v>
      </c>
      <c r="AK94" s="26">
        <f t="shared" si="104"/>
        <v>-6.4505691414178058E-4</v>
      </c>
      <c r="AL94" s="26">
        <f t="shared" si="105"/>
        <v>1.0805557456040957E-2</v>
      </c>
      <c r="AM94" s="26">
        <f t="shared" si="106"/>
        <v>1.7132962590982719E-2</v>
      </c>
      <c r="AN94" s="26">
        <f t="shared" si="107"/>
        <v>-4.0557888273933386E-4</v>
      </c>
      <c r="AO94" s="26">
        <f t="shared" si="108"/>
        <v>7.881377171050908E-3</v>
      </c>
      <c r="AP94" s="26">
        <f t="shared" si="109"/>
        <v>-2.842014747147005E-2</v>
      </c>
      <c r="AR94" s="45">
        <f t="shared" si="70"/>
        <v>-8.7796788594078677E-4</v>
      </c>
      <c r="AS94" s="45">
        <f t="shared" si="71"/>
        <v>-1.0896991239101088E-2</v>
      </c>
      <c r="AT94" s="45">
        <f t="shared" si="72"/>
        <v>4.1552533138508917E-3</v>
      </c>
      <c r="AU94" s="45">
        <f t="shared" si="73"/>
        <v>2.2532602523436078E-2</v>
      </c>
      <c r="AV94" s="45">
        <f t="shared" si="74"/>
        <v>1.8064829839643057E-2</v>
      </c>
      <c r="AW94" s="45">
        <f t="shared" si="75"/>
        <v>6.574234062202442E-3</v>
      </c>
      <c r="AX94" s="45">
        <f t="shared" si="76"/>
        <v>4.4041084027454406E-3</v>
      </c>
      <c r="AY94" s="45">
        <f t="shared" si="77"/>
        <v>-8.7195918919852362E-3</v>
      </c>
      <c r="AZ94" s="45">
        <f t="shared" si="78"/>
        <v>-3.9319098028675519E-3</v>
      </c>
      <c r="BA94" s="45">
        <f t="shared" si="79"/>
        <v>-9.6412818148400442E-3</v>
      </c>
      <c r="BB94" s="45">
        <f t="shared" si="80"/>
        <v>1.1331460959468039E-3</v>
      </c>
      <c r="BC94" s="45">
        <f t="shared" si="81"/>
        <v>-9.6818601165594067E-3</v>
      </c>
      <c r="BD94" s="45">
        <f t="shared" si="82"/>
        <v>-5.2046668844142191E-3</v>
      </c>
      <c r="BE94" s="45">
        <f t="shared" si="83"/>
        <v>3.6719435321703131E-2</v>
      </c>
      <c r="BF94" s="45">
        <f t="shared" si="84"/>
        <v>-1.3442799996746728E-3</v>
      </c>
      <c r="BG94" s="45">
        <f t="shared" si="85"/>
        <v>1.0095722289524002E-2</v>
      </c>
      <c r="BH94" s="45">
        <f t="shared" si="86"/>
        <v>1.3455150308941491E-2</v>
      </c>
      <c r="BI94" s="45">
        <f t="shared" si="87"/>
        <v>3.477474553712943E-4</v>
      </c>
      <c r="BJ94" s="45">
        <f t="shared" si="88"/>
        <v>8.7111053045553864E-3</v>
      </c>
      <c r="BK94" s="45">
        <f t="shared" si="89"/>
        <v>-2.9495228788489855E-2</v>
      </c>
      <c r="CI94" s="26" cm="1">
        <f t="array" ref="CI94">MMULT($W94:$AP94,BN$55:BN$74)</f>
        <v>6.6789927501577952E-3</v>
      </c>
      <c r="CJ94" s="26" cm="1">
        <f t="array" ref="CJ94">MMULT($W94:$AP94,BO$55:BO$74)</f>
        <v>7.3897723080512696E-3</v>
      </c>
      <c r="CK94" s="26" cm="1">
        <f t="array" ref="CK94">MMULT($W94:$AP94,BP$55:BP$74)</f>
        <v>8.3163033993004787E-3</v>
      </c>
      <c r="CL94" s="26" cm="1">
        <f t="array" ref="CL94">MMULT($W94:$AP94,BQ$55:BQ$74)</f>
        <v>9.2090966368172499E-3</v>
      </c>
      <c r="CM94" s="26" cm="1">
        <f t="array" ref="CM94">MMULT($W94:$AP94,BR$55:BR$74)</f>
        <v>1.0107178627082863E-2</v>
      </c>
      <c r="CN94" s="26" cm="1">
        <f t="array" ref="CN94">MMULT($W94:$AP94,BS$55:BS$74)</f>
        <v>2.7771675576609089E-3</v>
      </c>
    </row>
    <row r="95" spans="1:92" x14ac:dyDescent="0.25">
      <c r="A95" s="46">
        <v>45764</v>
      </c>
      <c r="B95" s="47">
        <v>2416.90185546875</v>
      </c>
      <c r="C95" s="47">
        <v>910.63092041015625</v>
      </c>
      <c r="D95" s="47">
        <v>1231.856201171875</v>
      </c>
      <c r="E95" s="47">
        <v>15316.18359375</v>
      </c>
      <c r="F95" s="47">
        <v>79.529998779296875</v>
      </c>
      <c r="G95" s="47">
        <v>940.6353759765625</v>
      </c>
      <c r="H95" s="47">
        <v>1395.928833007812</v>
      </c>
      <c r="I95" s="47">
        <v>1378.698364257812</v>
      </c>
      <c r="J95" s="47">
        <v>85.620498657226563</v>
      </c>
      <c r="K95" s="47">
        <v>3217.29443359375</v>
      </c>
      <c r="L95" s="47">
        <v>28.579999923706051</v>
      </c>
      <c r="M95" s="47">
        <v>4138.07568359375</v>
      </c>
      <c r="N95" s="47">
        <v>2658.044921875</v>
      </c>
      <c r="O95" s="47">
        <v>236.42338562011719</v>
      </c>
      <c r="P95" s="47">
        <v>1269.430053710938</v>
      </c>
      <c r="Q95" s="47">
        <v>781.75274658203125</v>
      </c>
      <c r="R95" s="47">
        <v>92.160003662109375</v>
      </c>
      <c r="S95" s="47">
        <v>4845.6845703125</v>
      </c>
      <c r="T95" s="47">
        <v>3188.701171875</v>
      </c>
      <c r="U95" s="47">
        <v>872.84857177734375</v>
      </c>
      <c r="W95" s="26">
        <f t="shared" si="90"/>
        <v>1.0349470316434928E-3</v>
      </c>
      <c r="X95" s="26">
        <f t="shared" si="91"/>
        <v>1.1704209342360057E-2</v>
      </c>
      <c r="Y95" s="26">
        <f t="shared" si="92"/>
        <v>7.872123633689174E-3</v>
      </c>
      <c r="Z95" s="26">
        <f t="shared" si="93"/>
        <v>4.6550848655709806E-3</v>
      </c>
      <c r="AA95" s="26">
        <f t="shared" si="94"/>
        <v>3.7863865916020812E-3</v>
      </c>
      <c r="AB95" s="26">
        <f t="shared" si="95"/>
        <v>1.5282162742180255E-2</v>
      </c>
      <c r="AC95" s="26">
        <f t="shared" si="96"/>
        <v>3.7083413329666338E-2</v>
      </c>
      <c r="AD95" s="26">
        <f t="shared" si="97"/>
        <v>4.5291564613963988E-3</v>
      </c>
      <c r="AE95" s="26">
        <f t="shared" si="98"/>
        <v>-1.2388342498511531E-3</v>
      </c>
      <c r="AF95" s="26">
        <f t="shared" si="99"/>
        <v>6.0724519712107451E-3</v>
      </c>
      <c r="AG95" s="26">
        <f t="shared" si="100"/>
        <v>4.9226226096858745E-3</v>
      </c>
      <c r="AH95" s="26">
        <f t="shared" si="101"/>
        <v>-1.9736713500376094E-2</v>
      </c>
      <c r="AI95" s="26">
        <f t="shared" si="102"/>
        <v>1.7004357181456126E-2</v>
      </c>
      <c r="AJ95" s="26">
        <f t="shared" si="103"/>
        <v>9.4104845967315186E-3</v>
      </c>
      <c r="AK95" s="26">
        <f t="shared" si="104"/>
        <v>2.8403098904663759E-2</v>
      </c>
      <c r="AL95" s="26">
        <f t="shared" si="105"/>
        <v>3.3300910164102866E-2</v>
      </c>
      <c r="AM95" s="26">
        <f t="shared" si="106"/>
        <v>-1.7484001453001059E-2</v>
      </c>
      <c r="AN95" s="26">
        <f t="shared" si="107"/>
        <v>-5.782094531810637E-3</v>
      </c>
      <c r="AO95" s="26">
        <f t="shared" si="108"/>
        <v>7.6669100790067854E-3</v>
      </c>
      <c r="AP95" s="26">
        <f t="shared" si="109"/>
        <v>2.4854938685002437E-2</v>
      </c>
      <c r="AR95" s="45">
        <f t="shared" si="70"/>
        <v>1.2321264254255434E-3</v>
      </c>
      <c r="AS95" s="45">
        <f t="shared" si="71"/>
        <v>1.0051231849391929E-2</v>
      </c>
      <c r="AT95" s="45">
        <f t="shared" si="72"/>
        <v>8.1167305503674399E-3</v>
      </c>
      <c r="AU95" s="45">
        <f t="shared" si="73"/>
        <v>5.6887784705109681E-3</v>
      </c>
      <c r="AV95" s="45">
        <f t="shared" si="74"/>
        <v>1.6348937324319286E-3</v>
      </c>
      <c r="AW95" s="45">
        <f t="shared" si="75"/>
        <v>1.4831889178024618E-2</v>
      </c>
      <c r="AX95" s="45">
        <f t="shared" si="76"/>
        <v>3.6895563444688043E-2</v>
      </c>
      <c r="AY95" s="45">
        <f t="shared" si="77"/>
        <v>4.8559133576287702E-3</v>
      </c>
      <c r="AZ95" s="45">
        <f t="shared" si="78"/>
        <v>-1.4738329516644812E-3</v>
      </c>
      <c r="BA95" s="45">
        <f t="shared" si="79"/>
        <v>5.6097250810645538E-3</v>
      </c>
      <c r="BB95" s="45">
        <f t="shared" si="80"/>
        <v>4.6472857456099853E-3</v>
      </c>
      <c r="BC95" s="45">
        <f t="shared" si="81"/>
        <v>-1.9853114848730043E-2</v>
      </c>
      <c r="BD95" s="45">
        <f t="shared" si="82"/>
        <v>1.610805747870922E-2</v>
      </c>
      <c r="BE95" s="45">
        <f t="shared" si="83"/>
        <v>9.4717078138320688E-3</v>
      </c>
      <c r="BF95" s="45">
        <f t="shared" si="84"/>
        <v>2.7703875819130867E-2</v>
      </c>
      <c r="BG95" s="45">
        <f t="shared" si="85"/>
        <v>3.2591074997585914E-2</v>
      </c>
      <c r="BH95" s="45">
        <f t="shared" si="86"/>
        <v>-2.1161813735042286E-2</v>
      </c>
      <c r="BI95" s="45">
        <f t="shared" si="87"/>
        <v>-5.0287681937000086E-3</v>
      </c>
      <c r="BJ95" s="45">
        <f t="shared" si="88"/>
        <v>8.4966382125112646E-3</v>
      </c>
      <c r="BK95" s="45">
        <f t="shared" si="89"/>
        <v>2.3779857367982632E-2</v>
      </c>
      <c r="CI95" s="26" cm="1">
        <f t="array" ref="CI95">MMULT($W95:$AP95,BN$55:BN$74)</f>
        <v>6.381768295884647E-3</v>
      </c>
      <c r="CJ95" s="26" cm="1">
        <f t="array" ref="CJ95">MMULT($W95:$AP95,BO$55:BO$74)</f>
        <v>6.7770663095141062E-3</v>
      </c>
      <c r="CK95" s="26" cm="1">
        <f t="array" ref="CK95">MMULT($W95:$AP95,BP$55:BP$74)</f>
        <v>7.0133879909252007E-3</v>
      </c>
      <c r="CL95" s="26" cm="1">
        <f t="array" ref="CL95">MMULT($W95:$AP95,BQ$55:BQ$74)</f>
        <v>7.2521303220521548E-3</v>
      </c>
      <c r="CM95" s="26" cm="1">
        <f t="array" ref="CM95">MMULT($W95:$AP95,BR$55:BR$74)</f>
        <v>7.4868141685816144E-3</v>
      </c>
      <c r="CN95" s="26" cm="1">
        <f t="array" ref="CN95">MMULT($W95:$AP95,BS$55:BS$74)</f>
        <v>8.6670807227464987E-3</v>
      </c>
    </row>
    <row r="96" spans="1:92" x14ac:dyDescent="0.25">
      <c r="A96" s="46">
        <v>45768</v>
      </c>
      <c r="B96" s="47">
        <v>2441.489501953125</v>
      </c>
      <c r="C96" s="47">
        <v>921.662841796875</v>
      </c>
      <c r="D96" s="47">
        <v>1296.231323242188</v>
      </c>
      <c r="E96" s="47">
        <v>15808.96484375</v>
      </c>
      <c r="F96" s="47">
        <v>81.069999694824219</v>
      </c>
      <c r="G96" s="47">
        <v>950.69940185546875</v>
      </c>
      <c r="H96" s="47">
        <v>1399.005249023438</v>
      </c>
      <c r="I96" s="47">
        <v>1409.29296875</v>
      </c>
      <c r="J96" s="47">
        <v>85.620498657226563</v>
      </c>
      <c r="K96" s="47">
        <v>3250.187744140625</v>
      </c>
      <c r="L96" s="47">
        <v>28.579999923706051</v>
      </c>
      <c r="M96" s="47">
        <v>4242.22119140625</v>
      </c>
      <c r="N96" s="47">
        <v>2741.970703125</v>
      </c>
      <c r="O96" s="47">
        <v>242.53083801269531</v>
      </c>
      <c r="P96" s="47">
        <v>1290.346435546875</v>
      </c>
      <c r="Q96" s="47">
        <v>800.62384033203125</v>
      </c>
      <c r="R96" s="47">
        <v>93</v>
      </c>
      <c r="S96" s="47">
        <v>5282.24609375</v>
      </c>
      <c r="T96" s="47">
        <v>3210.642822265625</v>
      </c>
      <c r="U96" s="47">
        <v>899.908203125</v>
      </c>
      <c r="W96" s="26">
        <f t="shared" si="90"/>
        <v>1.0173208493650773E-2</v>
      </c>
      <c r="X96" s="26">
        <f t="shared" si="91"/>
        <v>1.2114591256960476E-2</v>
      </c>
      <c r="Y96" s="26">
        <f t="shared" si="92"/>
        <v>5.2258633766727292E-2</v>
      </c>
      <c r="Z96" s="26">
        <f t="shared" si="93"/>
        <v>3.217389286199774E-2</v>
      </c>
      <c r="AA96" s="26">
        <f t="shared" si="94"/>
        <v>1.9363773911288358E-2</v>
      </c>
      <c r="AB96" s="26">
        <f t="shared" si="95"/>
        <v>1.0699178593467031E-2</v>
      </c>
      <c r="AC96" s="26">
        <f t="shared" si="96"/>
        <v>2.2038487513701874E-3</v>
      </c>
      <c r="AD96" s="26">
        <f t="shared" si="97"/>
        <v>2.2190934061677658E-2</v>
      </c>
      <c r="AE96" s="26">
        <f t="shared" si="98"/>
        <v>0</v>
      </c>
      <c r="AF96" s="26">
        <f t="shared" si="99"/>
        <v>1.0223904347521231E-2</v>
      </c>
      <c r="AG96" s="26">
        <f t="shared" si="100"/>
        <v>0</v>
      </c>
      <c r="AH96" s="26">
        <f t="shared" si="101"/>
        <v>2.5167617940243633E-2</v>
      </c>
      <c r="AI96" s="26">
        <f t="shared" si="102"/>
        <v>3.1574252398563027E-2</v>
      </c>
      <c r="AJ96" s="26">
        <f t="shared" si="103"/>
        <v>2.5832691535817531E-2</v>
      </c>
      <c r="AK96" s="26">
        <f t="shared" si="104"/>
        <v>1.6476986482864473E-2</v>
      </c>
      <c r="AL96" s="26">
        <f t="shared" si="105"/>
        <v>2.4139465876529299E-2</v>
      </c>
      <c r="AM96" s="26">
        <f t="shared" si="106"/>
        <v>9.1145432347240745E-3</v>
      </c>
      <c r="AN96" s="26">
        <f t="shared" si="107"/>
        <v>9.0092847997604183E-2</v>
      </c>
      <c r="AO96" s="26">
        <f t="shared" si="108"/>
        <v>6.8810619772573444E-3</v>
      </c>
      <c r="AP96" s="26">
        <f t="shared" si="109"/>
        <v>3.1001518731428861E-2</v>
      </c>
      <c r="AR96" s="45">
        <f t="shared" si="70"/>
        <v>1.0370387887432823E-2</v>
      </c>
      <c r="AS96" s="45">
        <f t="shared" si="71"/>
        <v>1.046161376399235E-2</v>
      </c>
      <c r="AT96" s="45">
        <f t="shared" si="72"/>
        <v>5.2503240683405561E-2</v>
      </c>
      <c r="AU96" s="45">
        <f t="shared" si="73"/>
        <v>3.3207586466937729E-2</v>
      </c>
      <c r="AV96" s="45">
        <f t="shared" si="74"/>
        <v>1.7212281052118205E-2</v>
      </c>
      <c r="AW96" s="45">
        <f t="shared" si="75"/>
        <v>1.0248905029311394E-2</v>
      </c>
      <c r="AX96" s="45">
        <f t="shared" si="76"/>
        <v>2.0159988663918898E-3</v>
      </c>
      <c r="AY96" s="45">
        <f t="shared" si="77"/>
        <v>2.2517690957910029E-2</v>
      </c>
      <c r="AZ96" s="45">
        <f t="shared" si="78"/>
        <v>-2.3499870181332814E-4</v>
      </c>
      <c r="BA96" s="45">
        <f t="shared" si="79"/>
        <v>9.76117745737504E-3</v>
      </c>
      <c r="BB96" s="45">
        <f t="shared" si="80"/>
        <v>-2.7533686407588874E-4</v>
      </c>
      <c r="BC96" s="45">
        <f t="shared" si="81"/>
        <v>2.5051216591889684E-2</v>
      </c>
      <c r="BD96" s="45">
        <f t="shared" si="82"/>
        <v>3.0677952695816121E-2</v>
      </c>
      <c r="BE96" s="45">
        <f t="shared" si="83"/>
        <v>2.5893914752918083E-2</v>
      </c>
      <c r="BF96" s="45">
        <f t="shared" si="84"/>
        <v>1.5777763397331581E-2</v>
      </c>
      <c r="BG96" s="45">
        <f t="shared" si="85"/>
        <v>2.3429630710012344E-2</v>
      </c>
      <c r="BH96" s="45">
        <f t="shared" si="86"/>
        <v>5.4367309526828465E-3</v>
      </c>
      <c r="BI96" s="45">
        <f t="shared" si="87"/>
        <v>9.0846174335714805E-2</v>
      </c>
      <c r="BJ96" s="45">
        <f t="shared" si="88"/>
        <v>7.7107901107618237E-3</v>
      </c>
      <c r="BK96" s="45">
        <f t="shared" si="89"/>
        <v>2.9926437414409056E-2</v>
      </c>
      <c r="CI96" s="26" cm="1">
        <f t="array" ref="CI96">MMULT($W96:$AP96,BN$55:BN$74)</f>
        <v>1.2945437469818454E-2</v>
      </c>
      <c r="CJ96" s="26" cm="1">
        <f t="array" ref="CJ96">MMULT($W96:$AP96,BO$55:BO$74)</f>
        <v>1.5171566326913752E-2</v>
      </c>
      <c r="CK96" s="26" cm="1">
        <f t="array" ref="CK96">MMULT($W96:$AP96,BP$55:BP$74)</f>
        <v>1.7397649788775428E-2</v>
      </c>
      <c r="CL96" s="26" cm="1">
        <f t="array" ref="CL96">MMULT($W96:$AP96,BQ$55:BQ$74)</f>
        <v>1.9628030443744414E-2</v>
      </c>
      <c r="CM96" s="26" cm="1">
        <f t="array" ref="CM96">MMULT($W96:$AP96,BR$55:BR$74)</f>
        <v>2.1858353278838227E-2</v>
      </c>
      <c r="CN96" s="26" cm="1">
        <f t="array" ref="CN96">MMULT($W96:$AP96,BS$55:BS$74)</f>
        <v>2.158414761098466E-2</v>
      </c>
    </row>
    <row r="97" spans="1:92" x14ac:dyDescent="0.25">
      <c r="A97" s="46">
        <v>45769</v>
      </c>
      <c r="B97" s="47">
        <v>2444.288330078125</v>
      </c>
      <c r="C97" s="47">
        <v>920.370849609375</v>
      </c>
      <c r="D97" s="47">
        <v>1301.984375</v>
      </c>
      <c r="E97" s="47">
        <v>16667.58203125</v>
      </c>
      <c r="F97" s="47">
        <v>82.900001525878906</v>
      </c>
      <c r="G97" s="47">
        <v>967.7686767578125</v>
      </c>
      <c r="H97" s="47">
        <v>1405.653930664062</v>
      </c>
      <c r="I97" s="47">
        <v>1381.903564453125</v>
      </c>
      <c r="J97" s="47">
        <v>85.158897399902344</v>
      </c>
      <c r="K97" s="47">
        <v>3227.697509765625</v>
      </c>
      <c r="L97" s="47">
        <v>28.569999694824219</v>
      </c>
      <c r="M97" s="47">
        <v>4264.92578125</v>
      </c>
      <c r="N97" s="47">
        <v>2794.647705078125</v>
      </c>
      <c r="O97" s="47">
        <v>240.5888671875</v>
      </c>
      <c r="P97" s="47">
        <v>1286.063598632812</v>
      </c>
      <c r="Q97" s="47">
        <v>806.211669921875</v>
      </c>
      <c r="R97" s="47">
        <v>92.349998474121094</v>
      </c>
      <c r="S97" s="47">
        <v>5418.7021484375</v>
      </c>
      <c r="T97" s="47">
        <v>3203.683349609375</v>
      </c>
      <c r="U97" s="47">
        <v>895.76434326171875</v>
      </c>
      <c r="W97" s="26">
        <f t="shared" si="90"/>
        <v>1.146360909093E-3</v>
      </c>
      <c r="X97" s="26">
        <f t="shared" si="91"/>
        <v>-1.4018056591943431E-3</v>
      </c>
      <c r="Y97" s="26">
        <f t="shared" si="92"/>
        <v>4.4382909552149012E-3</v>
      </c>
      <c r="Z97" s="26">
        <f t="shared" si="93"/>
        <v>5.4312043576936052E-2</v>
      </c>
      <c r="AA97" s="26">
        <f t="shared" si="94"/>
        <v>2.2573107659349369E-2</v>
      </c>
      <c r="AB97" s="26">
        <f t="shared" si="95"/>
        <v>1.7954439509512522E-2</v>
      </c>
      <c r="AC97" s="26">
        <f t="shared" si="96"/>
        <v>4.7524350929098649E-3</v>
      </c>
      <c r="AD97" s="26">
        <f t="shared" si="97"/>
        <v>-1.9434854855742711E-2</v>
      </c>
      <c r="AE97" s="26">
        <f t="shared" si="98"/>
        <v>-5.3912470093428798E-3</v>
      </c>
      <c r="AF97" s="26">
        <f t="shared" si="99"/>
        <v>-6.9196723837092041E-3</v>
      </c>
      <c r="AG97" s="26">
        <f t="shared" si="100"/>
        <v>-3.4990304088620955E-4</v>
      </c>
      <c r="AH97" s="26">
        <f t="shared" si="101"/>
        <v>5.352052337521721E-3</v>
      </c>
      <c r="AI97" s="26">
        <f t="shared" si="102"/>
        <v>1.9211365713386171E-2</v>
      </c>
      <c r="AJ97" s="26">
        <f t="shared" si="103"/>
        <v>-8.0071088736915989E-3</v>
      </c>
      <c r="AK97" s="26">
        <f t="shared" si="104"/>
        <v>-3.3191372456868929E-3</v>
      </c>
      <c r="AL97" s="26">
        <f t="shared" si="105"/>
        <v>6.9793444915734583E-3</v>
      </c>
      <c r="AM97" s="26">
        <f t="shared" si="106"/>
        <v>-6.9892637191280244E-3</v>
      </c>
      <c r="AN97" s="26">
        <f t="shared" si="107"/>
        <v>2.5832960499314109E-2</v>
      </c>
      <c r="AO97" s="26">
        <f t="shared" si="108"/>
        <v>-2.1676259370822732E-3</v>
      </c>
      <c r="AP97" s="26">
        <f t="shared" si="109"/>
        <v>-4.6047584063478699E-3</v>
      </c>
      <c r="AR97" s="45">
        <f t="shared" si="70"/>
        <v>1.3435403028750506E-3</v>
      </c>
      <c r="AS97" s="45">
        <f t="shared" si="71"/>
        <v>-3.0547831521624703E-3</v>
      </c>
      <c r="AT97" s="45">
        <f t="shared" si="72"/>
        <v>4.6828978718931671E-3</v>
      </c>
      <c r="AU97" s="45">
        <f t="shared" si="73"/>
        <v>5.5345737181876041E-2</v>
      </c>
      <c r="AV97" s="45">
        <f t="shared" si="74"/>
        <v>2.0421614800179216E-2</v>
      </c>
      <c r="AW97" s="45">
        <f t="shared" si="75"/>
        <v>1.7504165945356885E-2</v>
      </c>
      <c r="AX97" s="45">
        <f t="shared" si="76"/>
        <v>4.5645852079315673E-3</v>
      </c>
      <c r="AY97" s="45">
        <f t="shared" si="77"/>
        <v>-1.910809795951034E-2</v>
      </c>
      <c r="AZ97" s="45">
        <f t="shared" si="78"/>
        <v>-5.6262457111562079E-3</v>
      </c>
      <c r="BA97" s="45">
        <f t="shared" si="79"/>
        <v>-7.3823992738553954E-3</v>
      </c>
      <c r="BB97" s="45">
        <f t="shared" si="80"/>
        <v>-6.252399049620983E-4</v>
      </c>
      <c r="BC97" s="45">
        <f t="shared" si="81"/>
        <v>5.2356509891677734E-3</v>
      </c>
      <c r="BD97" s="45">
        <f t="shared" si="82"/>
        <v>1.8315066010639265E-2</v>
      </c>
      <c r="BE97" s="45">
        <f t="shared" si="83"/>
        <v>-7.9458856565910486E-3</v>
      </c>
      <c r="BF97" s="45">
        <f t="shared" si="84"/>
        <v>-4.0183603312197846E-3</v>
      </c>
      <c r="BG97" s="45">
        <f t="shared" si="85"/>
        <v>6.2695093250565038E-3</v>
      </c>
      <c r="BH97" s="45">
        <f t="shared" si="86"/>
        <v>-1.0667076001169251E-2</v>
      </c>
      <c r="BI97" s="45">
        <f t="shared" si="87"/>
        <v>2.6586286837424738E-2</v>
      </c>
      <c r="BJ97" s="45">
        <f t="shared" si="88"/>
        <v>-1.3378978035777942E-3</v>
      </c>
      <c r="BK97" s="45">
        <f t="shared" si="89"/>
        <v>-5.6798397233676755E-3</v>
      </c>
      <c r="CI97" s="26" cm="1">
        <f t="array" ref="CI97">MMULT($W97:$AP97,BN$55:BN$74)</f>
        <v>9.5625625139035674E-3</v>
      </c>
      <c r="CJ97" s="26" cm="1">
        <f t="array" ref="CJ97">MMULT($W97:$AP97,BO$55:BO$74)</f>
        <v>1.1174454147125467E-2</v>
      </c>
      <c r="CK97" s="26" cm="1">
        <f t="array" ref="CK97">MMULT($W97:$AP97,BP$55:BP$74)</f>
        <v>1.2871221745175928E-2</v>
      </c>
      <c r="CL97" s="26" cm="1">
        <f t="array" ref="CL97">MMULT($W97:$AP97,BQ$55:BQ$74)</f>
        <v>1.4569430712786638E-2</v>
      </c>
      <c r="CM97" s="26" cm="1">
        <f t="array" ref="CM97">MMULT($W97:$AP97,BR$55:BR$74)</f>
        <v>1.6268195402720509E-2</v>
      </c>
      <c r="CN97" s="26" cm="1">
        <f t="array" ref="CN97">MMULT($W97:$AP97,BS$55:BS$74)</f>
        <v>5.198351180699958E-3</v>
      </c>
    </row>
    <row r="98" spans="1:92" x14ac:dyDescent="0.25">
      <c r="A98" s="46">
        <v>45770</v>
      </c>
      <c r="B98" s="47">
        <v>2452.38427734375</v>
      </c>
      <c r="C98" s="47">
        <v>926.58245849609375</v>
      </c>
      <c r="D98" s="47">
        <v>1349.893798828125</v>
      </c>
      <c r="E98" s="47">
        <v>16599.61328125</v>
      </c>
      <c r="F98" s="47">
        <v>80.389999389648438</v>
      </c>
      <c r="G98" s="47">
        <v>949.12078857421875</v>
      </c>
      <c r="H98" s="47">
        <v>1413.493408203125</v>
      </c>
      <c r="I98" s="47">
        <v>1432.505981445312</v>
      </c>
      <c r="J98" s="47">
        <v>85.232398986816406</v>
      </c>
      <c r="K98" s="47">
        <v>3270.498291015625</v>
      </c>
      <c r="L98" s="47">
        <v>28.60000038146973</v>
      </c>
      <c r="M98" s="47">
        <v>4478.44873046875</v>
      </c>
      <c r="N98" s="47">
        <v>2894.545166015625</v>
      </c>
      <c r="O98" s="47">
        <v>244.8514709472656</v>
      </c>
      <c r="P98" s="47">
        <v>1294.82861328125</v>
      </c>
      <c r="Q98" s="47">
        <v>797.43780517578125</v>
      </c>
      <c r="R98" s="47">
        <v>93.540000915527344</v>
      </c>
      <c r="S98" s="47">
        <v>5601.138671875</v>
      </c>
      <c r="T98" s="47">
        <v>3298.98974609375</v>
      </c>
      <c r="U98" s="47">
        <v>902.90374755859375</v>
      </c>
      <c r="W98" s="26">
        <f t="shared" si="90"/>
        <v>3.3121899597525119E-3</v>
      </c>
      <c r="X98" s="26">
        <f t="shared" si="91"/>
        <v>6.749028274151761E-3</v>
      </c>
      <c r="Y98" s="26">
        <f t="shared" si="92"/>
        <v>3.6797234089790826E-2</v>
      </c>
      <c r="Z98" s="26">
        <f t="shared" si="93"/>
        <v>-4.0779010340291468E-3</v>
      </c>
      <c r="AA98" s="26">
        <f t="shared" si="94"/>
        <v>-3.027746791351893E-2</v>
      </c>
      <c r="AB98" s="26">
        <f t="shared" si="95"/>
        <v>-1.9268952004178629E-2</v>
      </c>
      <c r="AC98" s="26">
        <f t="shared" si="96"/>
        <v>5.577103558739676E-3</v>
      </c>
      <c r="AD98" s="26">
        <f t="shared" si="97"/>
        <v>3.66179075688342E-2</v>
      </c>
      <c r="AE98" s="26">
        <f t="shared" si="98"/>
        <v>8.6311106834676776E-4</v>
      </c>
      <c r="AF98" s="26">
        <f t="shared" si="99"/>
        <v>1.3260468529192477E-2</v>
      </c>
      <c r="AG98" s="26">
        <f t="shared" si="100"/>
        <v>1.0500765476363072E-3</v>
      </c>
      <c r="AH98" s="26">
        <f t="shared" si="101"/>
        <v>5.006486869184601E-2</v>
      </c>
      <c r="AI98" s="26">
        <f t="shared" si="102"/>
        <v>3.5745994300454179E-2</v>
      </c>
      <c r="AJ98" s="26">
        <f t="shared" si="103"/>
        <v>1.7717377406509787E-2</v>
      </c>
      <c r="AK98" s="26">
        <f t="shared" si="104"/>
        <v>6.8153819591471702E-3</v>
      </c>
      <c r="AL98" s="26">
        <f t="shared" si="105"/>
        <v>-1.0882830245987348E-2</v>
      </c>
      <c r="AM98" s="26">
        <f t="shared" si="106"/>
        <v>1.2885787342375755E-2</v>
      </c>
      <c r="AN98" s="26">
        <f t="shared" si="107"/>
        <v>3.3667937162795737E-2</v>
      </c>
      <c r="AO98" s="26">
        <f t="shared" si="108"/>
        <v>2.9749006404142814E-2</v>
      </c>
      <c r="AP98" s="26">
        <f t="shared" si="109"/>
        <v>7.9701813881969327E-3</v>
      </c>
      <c r="AR98" s="45">
        <f t="shared" si="70"/>
        <v>3.5093693535345628E-3</v>
      </c>
      <c r="AS98" s="45">
        <f t="shared" si="71"/>
        <v>5.0960507811836338E-3</v>
      </c>
      <c r="AT98" s="45">
        <f t="shared" si="72"/>
        <v>3.7041841006469095E-2</v>
      </c>
      <c r="AU98" s="45">
        <f t="shared" si="73"/>
        <v>-3.0442074290891593E-3</v>
      </c>
      <c r="AV98" s="45">
        <f t="shared" si="74"/>
        <v>-3.2428960772689079E-2</v>
      </c>
      <c r="AW98" s="45">
        <f t="shared" si="75"/>
        <v>-1.9719225568334265E-2</v>
      </c>
      <c r="AX98" s="45">
        <f t="shared" si="76"/>
        <v>5.3892536737613784E-3</v>
      </c>
      <c r="AY98" s="45">
        <f t="shared" si="77"/>
        <v>3.6944664465066571E-2</v>
      </c>
      <c r="AZ98" s="45">
        <f t="shared" si="78"/>
        <v>6.2811236653343957E-4</v>
      </c>
      <c r="BA98" s="45">
        <f t="shared" si="79"/>
        <v>1.2797741639046286E-2</v>
      </c>
      <c r="BB98" s="45">
        <f t="shared" si="80"/>
        <v>7.7473968356041854E-4</v>
      </c>
      <c r="BC98" s="45">
        <f t="shared" si="81"/>
        <v>4.9948467343492065E-2</v>
      </c>
      <c r="BD98" s="45">
        <f t="shared" si="82"/>
        <v>3.4849694597707273E-2</v>
      </c>
      <c r="BE98" s="45">
        <f t="shared" si="83"/>
        <v>1.7778600623610339E-2</v>
      </c>
      <c r="BF98" s="45">
        <f t="shared" si="84"/>
        <v>6.1161588736142782E-3</v>
      </c>
      <c r="BG98" s="45">
        <f t="shared" si="85"/>
        <v>-1.1592665412504304E-2</v>
      </c>
      <c r="BH98" s="45">
        <f t="shared" si="86"/>
        <v>9.2079750603345275E-3</v>
      </c>
      <c r="BI98" s="45">
        <f t="shared" si="87"/>
        <v>3.4421263500906366E-2</v>
      </c>
      <c r="BJ98" s="45">
        <f t="shared" si="88"/>
        <v>3.0578734537647295E-2</v>
      </c>
      <c r="BK98" s="45">
        <f t="shared" si="89"/>
        <v>6.8951000711771271E-3</v>
      </c>
      <c r="CI98" s="26" cm="1">
        <f t="array" ref="CI98">MMULT($W98:$AP98,BN$55:BN$74)</f>
        <v>-1.8234995951660714E-4</v>
      </c>
      <c r="CJ98" s="26" cm="1">
        <f t="array" ref="CJ98">MMULT($W98:$AP98,BO$55:BO$74)</f>
        <v>-3.4169819387329728E-4</v>
      </c>
      <c r="CK98" s="26" cm="1">
        <f t="array" ref="CK98">MMULT($W98:$AP98,BP$55:BP$74)</f>
        <v>-4.0451601349591841E-4</v>
      </c>
      <c r="CL98" s="26" cm="1">
        <f t="array" ref="CL98">MMULT($W98:$AP98,BQ$55:BQ$74)</f>
        <v>-4.9129187934441785E-4</v>
      </c>
      <c r="CM98" s="26" cm="1">
        <f t="array" ref="CM98">MMULT($W98:$AP98,BR$55:BR$74)</f>
        <v>-5.7680377234682514E-4</v>
      </c>
      <c r="CN98" s="26" cm="1">
        <f t="array" ref="CN98">MMULT($W98:$AP98,BS$55:BS$74)</f>
        <v>1.171682515270994E-2</v>
      </c>
    </row>
    <row r="99" spans="1:92" x14ac:dyDescent="0.25">
      <c r="A99" s="46">
        <v>45771</v>
      </c>
      <c r="B99" s="47">
        <v>2441.289794921875</v>
      </c>
      <c r="C99" s="47">
        <v>924.39599609375</v>
      </c>
      <c r="D99" s="47">
        <v>1356.341186523438</v>
      </c>
      <c r="E99" s="47">
        <v>16580.62109375</v>
      </c>
      <c r="F99" s="47">
        <v>80.510002136230469</v>
      </c>
      <c r="G99" s="47">
        <v>945.61810302734375</v>
      </c>
      <c r="H99" s="47">
        <v>1391.95947265625</v>
      </c>
      <c r="I99" s="47">
        <v>1429.106567382812</v>
      </c>
      <c r="J99" s="47">
        <v>85.499900817871094</v>
      </c>
      <c r="K99" s="47">
        <v>3270.10205078125</v>
      </c>
      <c r="L99" s="47">
        <v>28.569999694824219</v>
      </c>
      <c r="M99" s="47">
        <v>4475.5859375</v>
      </c>
      <c r="N99" s="47">
        <v>2878.275634765625</v>
      </c>
      <c r="O99" s="47">
        <v>242.13273620605469</v>
      </c>
      <c r="P99" s="47">
        <v>1296.422241210938</v>
      </c>
      <c r="Q99" s="47">
        <v>797.3887939453125</v>
      </c>
      <c r="R99" s="47">
        <v>94.650001525878906</v>
      </c>
      <c r="S99" s="47">
        <v>5851.80322265625</v>
      </c>
      <c r="T99" s="47">
        <v>3287.970703125</v>
      </c>
      <c r="U99" s="47">
        <v>894.2166748046875</v>
      </c>
      <c r="W99" s="26">
        <f t="shared" si="90"/>
        <v>-4.5239575723800361E-3</v>
      </c>
      <c r="X99" s="26">
        <f t="shared" si="91"/>
        <v>-2.3597062326136918E-3</v>
      </c>
      <c r="Y99" s="26">
        <f t="shared" si="92"/>
        <v>4.7762184706012321E-3</v>
      </c>
      <c r="Z99" s="26">
        <f t="shared" si="93"/>
        <v>-1.1441343348313131E-3</v>
      </c>
      <c r="AA99" s="26">
        <f t="shared" si="94"/>
        <v>1.4927571525455642E-3</v>
      </c>
      <c r="AB99" s="26">
        <f t="shared" si="95"/>
        <v>-3.6904528791712366E-3</v>
      </c>
      <c r="AC99" s="26">
        <f t="shared" si="96"/>
        <v>-1.5234549678055861E-2</v>
      </c>
      <c r="AD99" s="26">
        <f t="shared" si="97"/>
        <v>-2.3730540092197008E-3</v>
      </c>
      <c r="AE99" s="26">
        <f t="shared" si="98"/>
        <v>3.1384993762297387E-3</v>
      </c>
      <c r="AF99" s="26">
        <f t="shared" si="99"/>
        <v>-1.2115592154978654E-4</v>
      </c>
      <c r="AG99" s="26">
        <f t="shared" si="100"/>
        <v>-1.0489750435440258E-3</v>
      </c>
      <c r="AH99" s="26">
        <f t="shared" si="101"/>
        <v>-6.392376336192549E-4</v>
      </c>
      <c r="AI99" s="26">
        <f t="shared" si="102"/>
        <v>-5.6207557031819266E-3</v>
      </c>
      <c r="AJ99" s="26">
        <f t="shared" si="103"/>
        <v>-1.1103607957480685E-2</v>
      </c>
      <c r="AK99" s="26">
        <f t="shared" si="104"/>
        <v>1.2307636032613703E-3</v>
      </c>
      <c r="AL99" s="26">
        <f t="shared" si="105"/>
        <v>-6.1460881526611755E-5</v>
      </c>
      <c r="AM99" s="26">
        <f t="shared" si="106"/>
        <v>1.1866587550645468E-2</v>
      </c>
      <c r="AN99" s="26">
        <f t="shared" si="107"/>
        <v>4.47524272233987E-2</v>
      </c>
      <c r="AO99" s="26">
        <f t="shared" si="108"/>
        <v>-3.3401264680490046E-3</v>
      </c>
      <c r="AP99" s="26">
        <f t="shared" si="109"/>
        <v>-9.6212611559046649E-3</v>
      </c>
      <c r="AR99" s="45">
        <f t="shared" si="70"/>
        <v>-4.3267781785979852E-3</v>
      </c>
      <c r="AS99" s="45">
        <f t="shared" si="71"/>
        <v>-4.012683725581819E-3</v>
      </c>
      <c r="AT99" s="45">
        <f t="shared" si="72"/>
        <v>5.020825387279498E-3</v>
      </c>
      <c r="AU99" s="45">
        <f t="shared" si="73"/>
        <v>-1.1044072989132583E-4</v>
      </c>
      <c r="AV99" s="45">
        <f t="shared" si="74"/>
        <v>-6.5873570662458841E-4</v>
      </c>
      <c r="AW99" s="45">
        <f t="shared" si="75"/>
        <v>-4.1407264433268726E-3</v>
      </c>
      <c r="AX99" s="45">
        <f t="shared" si="76"/>
        <v>-1.5422399563034159E-2</v>
      </c>
      <c r="AY99" s="45">
        <f t="shared" si="77"/>
        <v>-2.0462971129873299E-3</v>
      </c>
      <c r="AZ99" s="45">
        <f t="shared" si="78"/>
        <v>2.9035006744164106E-3</v>
      </c>
      <c r="BA99" s="45">
        <f t="shared" si="79"/>
        <v>-5.8388281169597755E-4</v>
      </c>
      <c r="BB99" s="45">
        <f t="shared" si="80"/>
        <v>-1.3243119076199144E-3</v>
      </c>
      <c r="BC99" s="45">
        <f t="shared" si="81"/>
        <v>-7.5563898197320294E-4</v>
      </c>
      <c r="BD99" s="45">
        <f t="shared" si="82"/>
        <v>-6.517055405928833E-3</v>
      </c>
      <c r="BE99" s="45">
        <f t="shared" si="83"/>
        <v>-1.1042384740380135E-2</v>
      </c>
      <c r="BF99" s="45">
        <f t="shared" si="84"/>
        <v>5.3154051772847819E-4</v>
      </c>
      <c r="BG99" s="45">
        <f t="shared" si="85"/>
        <v>-7.7129604804356661E-4</v>
      </c>
      <c r="BH99" s="45">
        <f t="shared" si="86"/>
        <v>8.1887752686042401E-3</v>
      </c>
      <c r="BI99" s="45">
        <f t="shared" si="87"/>
        <v>4.5505753561509328E-2</v>
      </c>
      <c r="BJ99" s="45">
        <f t="shared" si="88"/>
        <v>-2.5103983345445254E-3</v>
      </c>
      <c r="BK99" s="45">
        <f t="shared" si="89"/>
        <v>-1.0696342472924471E-2</v>
      </c>
      <c r="CI99" s="26" cm="1">
        <f t="array" ref="CI99">MMULT($W99:$AP99,BN$55:BN$74)</f>
        <v>-1.0626294470350601E-3</v>
      </c>
      <c r="CJ99" s="26" cm="1">
        <f t="array" ref="CJ99">MMULT($W99:$AP99,BO$55:BO$74)</f>
        <v>-1.1430944424041568E-3</v>
      </c>
      <c r="CK99" s="26" cm="1">
        <f t="array" ref="CK99">MMULT($W99:$AP99,BP$55:BP$74)</f>
        <v>-1.1532503138953541E-3</v>
      </c>
      <c r="CL99" s="26" cm="1">
        <f t="array" ref="CL99">MMULT($W99:$AP99,BQ$55:BQ$74)</f>
        <v>-1.1597148255404605E-3</v>
      </c>
      <c r="CM99" s="26" cm="1">
        <f t="array" ref="CM99">MMULT($W99:$AP99,BR$55:BR$74)</f>
        <v>-1.1648848021608494E-3</v>
      </c>
      <c r="CN99" s="26" cm="1">
        <f t="array" ref="CN99">MMULT($W99:$AP99,BS$55:BS$74)</f>
        <v>3.1874089527771354E-4</v>
      </c>
    </row>
    <row r="100" spans="1:92" x14ac:dyDescent="0.25">
      <c r="A100" s="46">
        <v>45772</v>
      </c>
      <c r="B100" s="47">
        <v>2353.133544921875</v>
      </c>
      <c r="C100" s="47">
        <v>905.6119384765625</v>
      </c>
      <c r="D100" s="47">
        <v>1320.136474609375</v>
      </c>
      <c r="E100" s="47">
        <v>16211.78515625</v>
      </c>
      <c r="F100" s="47">
        <v>80.029998779296875</v>
      </c>
      <c r="G100" s="47">
        <v>942.85540771484375</v>
      </c>
      <c r="H100" s="47">
        <v>1394.04345703125</v>
      </c>
      <c r="I100" s="47">
        <v>1437.653564453125</v>
      </c>
      <c r="J100" s="47">
        <v>85.257301330566406</v>
      </c>
      <c r="K100" s="47">
        <v>3241.865478515625</v>
      </c>
      <c r="L100" s="47">
        <v>28.610000610351559</v>
      </c>
      <c r="M100" s="47">
        <v>4440.54150390625</v>
      </c>
      <c r="N100" s="47">
        <v>2841.3720703125</v>
      </c>
      <c r="O100" s="47">
        <v>239.18095397949219</v>
      </c>
      <c r="P100" s="47">
        <v>1295.22705078125</v>
      </c>
      <c r="Q100" s="47">
        <v>782.92913818359375</v>
      </c>
      <c r="R100" s="47">
        <v>94.650001525878906</v>
      </c>
      <c r="S100" s="47">
        <v>5549.72021484375</v>
      </c>
      <c r="T100" s="47">
        <v>3332.82080078125</v>
      </c>
      <c r="U100" s="47">
        <v>890.721923828125</v>
      </c>
      <c r="W100" s="26">
        <f t="shared" si="90"/>
        <v>-3.611052247192191E-2</v>
      </c>
      <c r="X100" s="26">
        <f t="shared" si="91"/>
        <v>-2.0320358046296068E-2</v>
      </c>
      <c r="Y100" s="26">
        <f t="shared" si="92"/>
        <v>-2.669292378185651E-2</v>
      </c>
      <c r="Z100" s="26">
        <f t="shared" si="93"/>
        <v>-2.2245001282794604E-2</v>
      </c>
      <c r="AA100" s="26">
        <f t="shared" si="94"/>
        <v>-5.9620338367571161E-3</v>
      </c>
      <c r="AB100" s="26">
        <f t="shared" si="95"/>
        <v>-2.9215761665892233E-3</v>
      </c>
      <c r="AC100" s="26">
        <f t="shared" si="96"/>
        <v>1.4971588009119058E-3</v>
      </c>
      <c r="AD100" s="26">
        <f t="shared" si="97"/>
        <v>5.9806576118150937E-3</v>
      </c>
      <c r="AE100" s="26">
        <f t="shared" si="98"/>
        <v>-2.8374241956311093E-3</v>
      </c>
      <c r="AF100" s="26">
        <f t="shared" si="99"/>
        <v>-8.6347679146218347E-3</v>
      </c>
      <c r="AG100" s="26">
        <f t="shared" si="100"/>
        <v>1.4001020635147862E-3</v>
      </c>
      <c r="AH100" s="26">
        <f t="shared" si="101"/>
        <v>-7.8301331005891338E-3</v>
      </c>
      <c r="AI100" s="26">
        <f t="shared" si="102"/>
        <v>-1.2821414324389407E-2</v>
      </c>
      <c r="AJ100" s="26">
        <f t="shared" si="103"/>
        <v>-1.2190760624992634E-2</v>
      </c>
      <c r="AK100" s="26">
        <f t="shared" si="104"/>
        <v>-9.219144748485443E-4</v>
      </c>
      <c r="AL100" s="26">
        <f t="shared" si="105"/>
        <v>-1.8133758426896629E-2</v>
      </c>
      <c r="AM100" s="26">
        <f t="shared" si="106"/>
        <v>0</v>
      </c>
      <c r="AN100" s="26">
        <f t="shared" si="107"/>
        <v>-5.1622208799320925E-2</v>
      </c>
      <c r="AO100" s="26">
        <f t="shared" si="108"/>
        <v>1.3640662191309348E-2</v>
      </c>
      <c r="AP100" s="26">
        <f t="shared" si="109"/>
        <v>-3.9081702176106421E-3</v>
      </c>
      <c r="AR100" s="45">
        <f t="shared" si="70"/>
        <v>-3.5913343078139863E-2</v>
      </c>
      <c r="AS100" s="45">
        <f t="shared" si="71"/>
        <v>-2.1973335539264196E-2</v>
      </c>
      <c r="AT100" s="45">
        <f t="shared" si="72"/>
        <v>-2.6448316865178245E-2</v>
      </c>
      <c r="AU100" s="45">
        <f t="shared" si="73"/>
        <v>-2.1211307677854618E-2</v>
      </c>
      <c r="AV100" s="45">
        <f t="shared" si="74"/>
        <v>-8.1135266959272683E-3</v>
      </c>
      <c r="AW100" s="45">
        <f t="shared" si="75"/>
        <v>-3.3718497307448588E-3</v>
      </c>
      <c r="AX100" s="45">
        <f t="shared" si="76"/>
        <v>1.3093089159336084E-3</v>
      </c>
      <c r="AY100" s="45">
        <f t="shared" si="77"/>
        <v>6.3074145080474651E-3</v>
      </c>
      <c r="AZ100" s="45">
        <f t="shared" si="78"/>
        <v>-3.0724228974444373E-3</v>
      </c>
      <c r="BA100" s="45">
        <f t="shared" si="79"/>
        <v>-9.0974948047680259E-3</v>
      </c>
      <c r="BB100" s="45">
        <f t="shared" si="80"/>
        <v>1.1247651994388975E-3</v>
      </c>
      <c r="BC100" s="45">
        <f t="shared" si="81"/>
        <v>-7.9465344489430823E-3</v>
      </c>
      <c r="BD100" s="45">
        <f t="shared" si="82"/>
        <v>-1.3717714027136315E-2</v>
      </c>
      <c r="BE100" s="45">
        <f t="shared" si="83"/>
        <v>-1.2129537407892084E-2</v>
      </c>
      <c r="BF100" s="45">
        <f t="shared" si="84"/>
        <v>-1.6211375603814365E-3</v>
      </c>
      <c r="BG100" s="45">
        <f t="shared" si="85"/>
        <v>-1.8843593593413584E-2</v>
      </c>
      <c r="BH100" s="45">
        <f t="shared" si="86"/>
        <v>-3.6778122820412275E-3</v>
      </c>
      <c r="BI100" s="45">
        <f t="shared" si="87"/>
        <v>-5.0868882461210296E-2</v>
      </c>
      <c r="BJ100" s="45">
        <f t="shared" si="88"/>
        <v>1.4470390324813827E-2</v>
      </c>
      <c r="BK100" s="45">
        <f t="shared" si="89"/>
        <v>-4.9832515346304477E-3</v>
      </c>
      <c r="CI100" s="26" cm="1">
        <f t="array" ref="CI100">MMULT($W100:$AP100,BN$55:BN$74)</f>
        <v>-4.7664891028348141E-3</v>
      </c>
      <c r="CJ100" s="26" cm="1">
        <f t="array" ref="CJ100">MMULT($W100:$AP100,BO$55:BO$74)</f>
        <v>-5.7968630001436795E-3</v>
      </c>
      <c r="CK100" s="26" cm="1">
        <f t="array" ref="CK100">MMULT($W100:$AP100,BP$55:BP$74)</f>
        <v>-6.8650802421552021E-3</v>
      </c>
      <c r="CL100" s="26" cm="1">
        <f t="array" ref="CL100">MMULT($W100:$AP100,BQ$55:BQ$74)</f>
        <v>-7.9450427410211188E-3</v>
      </c>
      <c r="CM100" s="26" cm="1">
        <f t="array" ref="CM100">MMULT($W100:$AP100,BR$55:BR$74)</f>
        <v>-9.025910642164077E-3</v>
      </c>
      <c r="CN100" s="26" cm="1">
        <f t="array" ref="CN100">MMULT($W100:$AP100,BS$55:BS$74)</f>
        <v>-1.0531719349878257E-2</v>
      </c>
    </row>
    <row r="101" spans="1:92" x14ac:dyDescent="0.25">
      <c r="A101" s="46">
        <v>45775</v>
      </c>
      <c r="B101" s="47">
        <v>2368.625732421875</v>
      </c>
      <c r="C101" s="47">
        <v>903.72357177734375</v>
      </c>
      <c r="D101" s="47">
        <v>1328.27001953125</v>
      </c>
      <c r="E101" s="47">
        <v>16407.697265625</v>
      </c>
      <c r="F101" s="47">
        <v>79.050003051757813</v>
      </c>
      <c r="G101" s="47">
        <v>947.29541015625</v>
      </c>
      <c r="H101" s="47">
        <v>1417.859741210938</v>
      </c>
      <c r="I101" s="47">
        <v>1439.498901367188</v>
      </c>
      <c r="J101" s="47">
        <v>85.384902954101563</v>
      </c>
      <c r="K101" s="47">
        <v>3296.55517578125</v>
      </c>
      <c r="L101" s="47">
        <v>28.54999923706055</v>
      </c>
      <c r="M101" s="47">
        <v>4429.0908203125</v>
      </c>
      <c r="N101" s="47">
        <v>2907.2431640625</v>
      </c>
      <c r="O101" s="47">
        <v>243.32704162597659</v>
      </c>
      <c r="P101" s="47">
        <v>1363.35498046875</v>
      </c>
      <c r="Q101" s="47">
        <v>801.260986328125</v>
      </c>
      <c r="R101" s="47">
        <v>93.160003662109375</v>
      </c>
      <c r="S101" s="47">
        <v>5625.36474609375</v>
      </c>
      <c r="T101" s="47">
        <v>3328.470947265625</v>
      </c>
      <c r="U101" s="47">
        <v>882.38433837890625</v>
      </c>
      <c r="W101" s="26">
        <f t="shared" si="90"/>
        <v>6.5836414314149544E-3</v>
      </c>
      <c r="X101" s="26">
        <f t="shared" si="91"/>
        <v>-2.0851830889016282E-3</v>
      </c>
      <c r="Y101" s="26">
        <f t="shared" si="92"/>
        <v>6.1611394566472343E-3</v>
      </c>
      <c r="Z101" s="26">
        <f t="shared" si="93"/>
        <v>1.2084548832024929E-2</v>
      </c>
      <c r="AA101" s="26">
        <f t="shared" si="94"/>
        <v>-1.2245354773047674E-2</v>
      </c>
      <c r="AB101" s="26">
        <f t="shared" si="95"/>
        <v>4.7091021646333709E-3</v>
      </c>
      <c r="AC101" s="26">
        <f t="shared" si="96"/>
        <v>1.7084319760308643E-2</v>
      </c>
      <c r="AD101" s="26">
        <f t="shared" si="97"/>
        <v>1.2835755147763363E-3</v>
      </c>
      <c r="AE101" s="26">
        <f t="shared" si="98"/>
        <v>1.496665054414625E-3</v>
      </c>
      <c r="AF101" s="26">
        <f t="shared" si="99"/>
        <v>1.6869823139813358E-2</v>
      </c>
      <c r="AG101" s="26">
        <f t="shared" si="100"/>
        <v>-2.0972167777339738E-3</v>
      </c>
      <c r="AH101" s="26">
        <f t="shared" si="101"/>
        <v>-2.578668296124938E-3</v>
      </c>
      <c r="AI101" s="26">
        <f t="shared" si="102"/>
        <v>2.3182846920415938E-2</v>
      </c>
      <c r="AJ101" s="26">
        <f t="shared" si="103"/>
        <v>1.7334522575906678E-2</v>
      </c>
      <c r="AK101" s="26">
        <f t="shared" si="104"/>
        <v>5.2599217755996422E-2</v>
      </c>
      <c r="AL101" s="26">
        <f t="shared" si="105"/>
        <v>2.3414441040042765E-2</v>
      </c>
      <c r="AM101" s="26">
        <f t="shared" si="106"/>
        <v>-1.5742185311662577E-2</v>
      </c>
      <c r="AN101" s="26">
        <f t="shared" si="107"/>
        <v>1.3630332399041442E-2</v>
      </c>
      <c r="AO101" s="26">
        <f t="shared" si="108"/>
        <v>-1.3051567352812207E-3</v>
      </c>
      <c r="AP101" s="26">
        <f t="shared" si="109"/>
        <v>-9.3604807810114959E-3</v>
      </c>
      <c r="AR101" s="45">
        <f t="shared" si="70"/>
        <v>6.7808208251970052E-3</v>
      </c>
      <c r="AS101" s="45">
        <f t="shared" si="71"/>
        <v>-3.7381605818697554E-3</v>
      </c>
      <c r="AT101" s="45">
        <f t="shared" si="72"/>
        <v>6.4057463733255002E-3</v>
      </c>
      <c r="AU101" s="45">
        <f t="shared" si="73"/>
        <v>1.3118242436964916E-2</v>
      </c>
      <c r="AV101" s="45">
        <f t="shared" si="74"/>
        <v>-1.4396847632217828E-2</v>
      </c>
      <c r="AW101" s="45">
        <f t="shared" si="75"/>
        <v>4.2588286004777353E-3</v>
      </c>
      <c r="AX101" s="45">
        <f t="shared" si="76"/>
        <v>1.6896469875330347E-2</v>
      </c>
      <c r="AY101" s="45">
        <f t="shared" si="77"/>
        <v>1.6103324110087072E-3</v>
      </c>
      <c r="AZ101" s="45">
        <f t="shared" si="78"/>
        <v>1.2616663526012969E-3</v>
      </c>
      <c r="BA101" s="45">
        <f t="shared" si="79"/>
        <v>1.6407096249667168E-2</v>
      </c>
      <c r="BB101" s="45">
        <f t="shared" si="80"/>
        <v>-2.3725536418098625E-3</v>
      </c>
      <c r="BC101" s="45">
        <f t="shared" si="81"/>
        <v>-2.6950696444788861E-3</v>
      </c>
      <c r="BD101" s="45">
        <f t="shared" si="82"/>
        <v>2.2286547217669032E-2</v>
      </c>
      <c r="BE101" s="45">
        <f t="shared" si="83"/>
        <v>1.739574579300723E-2</v>
      </c>
      <c r="BF101" s="45">
        <f t="shared" si="84"/>
        <v>5.189999467046353E-2</v>
      </c>
      <c r="BG101" s="45">
        <f t="shared" si="85"/>
        <v>2.270460587352581E-2</v>
      </c>
      <c r="BH101" s="45">
        <f t="shared" si="86"/>
        <v>-1.9419997593703803E-2</v>
      </c>
      <c r="BI101" s="45">
        <f t="shared" si="87"/>
        <v>1.4383658737152071E-2</v>
      </c>
      <c r="BJ101" s="45">
        <f t="shared" si="88"/>
        <v>-4.7542860177674168E-4</v>
      </c>
      <c r="BK101" s="45">
        <f t="shared" si="89"/>
        <v>-1.0435562098031301E-2</v>
      </c>
      <c r="CI101" s="26" cm="1">
        <f t="array" ref="CI101">MMULT($W101:$AP101,BN$55:BN$74)</f>
        <v>1.9839950878295667E-4</v>
      </c>
      <c r="CJ101" s="26" cm="1">
        <f t="array" ref="CJ101">MMULT($W101:$AP101,BO$55:BO$74)</f>
        <v>5.8140891811125277E-4</v>
      </c>
      <c r="CK101" s="26" cm="1">
        <f t="array" ref="CK101">MMULT($W101:$AP101,BP$55:BP$74)</f>
        <v>1.0412684472822986E-3</v>
      </c>
      <c r="CL101" s="26" cm="1">
        <f t="array" ref="CL101">MMULT($W101:$AP101,BQ$55:BQ$74)</f>
        <v>1.4957383137099252E-3</v>
      </c>
      <c r="CM101" s="26" cm="1">
        <f t="array" ref="CM101">MMULT($W101:$AP101,BR$55:BR$74)</f>
        <v>1.9512978948045346E-3</v>
      </c>
      <c r="CN101" s="26" cm="1">
        <f t="array" ref="CN101">MMULT($W101:$AP101,BS$55:BS$74)</f>
        <v>7.5509965140836584E-3</v>
      </c>
    </row>
    <row r="102" spans="1:92" x14ac:dyDescent="0.25">
      <c r="A102" s="46">
        <v>45776</v>
      </c>
      <c r="B102" s="47">
        <v>2329.4453125</v>
      </c>
      <c r="C102" s="47">
        <v>903.72357177734375</v>
      </c>
      <c r="D102" s="47">
        <v>1335.312622070312</v>
      </c>
      <c r="E102" s="47">
        <v>16606.609375</v>
      </c>
      <c r="F102" s="47">
        <v>80.040000915527344</v>
      </c>
      <c r="G102" s="47">
        <v>941.6715087890625</v>
      </c>
      <c r="H102" s="47">
        <v>1418.85205078125</v>
      </c>
      <c r="I102" s="47">
        <v>1454.456298828125</v>
      </c>
      <c r="J102" s="47">
        <v>85.160301208496094</v>
      </c>
      <c r="K102" s="47">
        <v>3291.6015625</v>
      </c>
      <c r="L102" s="47">
        <v>28.60000038146973</v>
      </c>
      <c r="M102" s="47">
        <v>4539.06005859375</v>
      </c>
      <c r="N102" s="47">
        <v>2886.410400390625</v>
      </c>
      <c r="O102" s="47">
        <v>238.54981994628909</v>
      </c>
      <c r="P102" s="47">
        <v>1394.131958007812</v>
      </c>
      <c r="Q102" s="47">
        <v>796.55548095703125</v>
      </c>
      <c r="R102" s="47">
        <v>94.669998168945313</v>
      </c>
      <c r="S102" s="47">
        <v>5699.525390625</v>
      </c>
      <c r="T102" s="47">
        <v>3356.501953125</v>
      </c>
      <c r="U102" s="47">
        <v>893.26806640625</v>
      </c>
      <c r="W102" s="26">
        <f t="shared" si="90"/>
        <v>-1.6541414452089804E-2</v>
      </c>
      <c r="X102" s="26">
        <f t="shared" si="91"/>
        <v>0</v>
      </c>
      <c r="Y102" s="26">
        <f t="shared" si="92"/>
        <v>5.3020865001134317E-3</v>
      </c>
      <c r="Z102" s="26">
        <f t="shared" si="93"/>
        <v>1.2123097236303322E-2</v>
      </c>
      <c r="AA102" s="26">
        <f t="shared" si="94"/>
        <v>1.2523691657814768E-2</v>
      </c>
      <c r="AB102" s="26">
        <f t="shared" si="95"/>
        <v>-5.9367978635723306E-3</v>
      </c>
      <c r="AC102" s="26">
        <f t="shared" si="96"/>
        <v>6.9986440934175398E-4</v>
      </c>
      <c r="AD102" s="26">
        <f t="shared" si="97"/>
        <v>1.0390697378602379E-2</v>
      </c>
      <c r="AE102" s="26">
        <f t="shared" si="98"/>
        <v>-2.6304620352640426E-3</v>
      </c>
      <c r="AF102" s="26">
        <f t="shared" si="99"/>
        <v>-1.5026635433384014E-3</v>
      </c>
      <c r="AG102" s="26">
        <f t="shared" si="100"/>
        <v>1.7513536162997005E-3</v>
      </c>
      <c r="AH102" s="26">
        <f t="shared" si="101"/>
        <v>2.4828851505350479E-2</v>
      </c>
      <c r="AI102" s="26">
        <f t="shared" si="102"/>
        <v>-7.1658139674714658E-3</v>
      </c>
      <c r="AJ102" s="26">
        <f t="shared" si="103"/>
        <v>-1.9632925497161443E-2</v>
      </c>
      <c r="AK102" s="26">
        <f t="shared" si="104"/>
        <v>2.2574441711783879E-2</v>
      </c>
      <c r="AL102" s="26">
        <f t="shared" si="105"/>
        <v>-5.8726250889330018E-3</v>
      </c>
      <c r="AM102" s="26">
        <f t="shared" si="106"/>
        <v>1.620861364832784E-2</v>
      </c>
      <c r="AN102" s="26">
        <f t="shared" si="107"/>
        <v>1.3183259731335129E-2</v>
      </c>
      <c r="AO102" s="26">
        <f t="shared" si="108"/>
        <v>8.4215864592126835E-3</v>
      </c>
      <c r="AP102" s="26">
        <f t="shared" si="109"/>
        <v>1.2334452861367706E-2</v>
      </c>
      <c r="AR102" s="45">
        <f t="shared" si="70"/>
        <v>-1.6344235058307753E-2</v>
      </c>
      <c r="AS102" s="45">
        <f t="shared" si="71"/>
        <v>-1.6529774929681272E-3</v>
      </c>
      <c r="AT102" s="45">
        <f t="shared" si="72"/>
        <v>5.5466934167916976E-3</v>
      </c>
      <c r="AU102" s="45">
        <f t="shared" si="73"/>
        <v>1.3156790841243309E-2</v>
      </c>
      <c r="AV102" s="45">
        <f t="shared" si="74"/>
        <v>1.0372198798644615E-2</v>
      </c>
      <c r="AW102" s="45">
        <f t="shared" si="75"/>
        <v>-6.3870714277279661E-3</v>
      </c>
      <c r="AX102" s="45">
        <f t="shared" si="76"/>
        <v>5.120145243634565E-4</v>
      </c>
      <c r="AY102" s="45">
        <f t="shared" si="77"/>
        <v>1.071745427483475E-2</v>
      </c>
      <c r="AZ102" s="45">
        <f t="shared" si="78"/>
        <v>-2.8654607370773707E-3</v>
      </c>
      <c r="BA102" s="45">
        <f t="shared" si="79"/>
        <v>-1.9653904334845924E-3</v>
      </c>
      <c r="BB102" s="45">
        <f t="shared" si="80"/>
        <v>1.4760167522238118E-3</v>
      </c>
      <c r="BC102" s="45">
        <f t="shared" si="81"/>
        <v>2.4712450156996531E-2</v>
      </c>
      <c r="BD102" s="45">
        <f t="shared" si="82"/>
        <v>-8.0621136702183731E-3</v>
      </c>
      <c r="BE102" s="45">
        <f t="shared" si="83"/>
        <v>-1.9571702280060891E-2</v>
      </c>
      <c r="BF102" s="45">
        <f t="shared" si="84"/>
        <v>2.1875218626250987E-2</v>
      </c>
      <c r="BG102" s="45">
        <f t="shared" si="85"/>
        <v>-6.5824602554499564E-3</v>
      </c>
      <c r="BH102" s="45">
        <f t="shared" si="86"/>
        <v>1.2530801366286612E-2</v>
      </c>
      <c r="BI102" s="45">
        <f t="shared" si="87"/>
        <v>1.3936586069445757E-2</v>
      </c>
      <c r="BJ102" s="45">
        <f t="shared" si="88"/>
        <v>9.2513145927171619E-3</v>
      </c>
      <c r="BK102" s="45">
        <f t="shared" si="89"/>
        <v>1.1259371544347901E-2</v>
      </c>
      <c r="CI102" s="26" cm="1">
        <f t="array" ref="CI102">MMULT($W102:$AP102,BN$55:BN$74)</f>
        <v>3.8535015801348911E-3</v>
      </c>
      <c r="CJ102" s="26" cm="1">
        <f t="array" ref="CJ102">MMULT($W102:$AP102,BO$55:BO$74)</f>
        <v>4.2294763343571316E-3</v>
      </c>
      <c r="CK102" s="26" cm="1">
        <f t="array" ref="CK102">MMULT($W102:$AP102,BP$55:BP$74)</f>
        <v>4.5617627853618749E-3</v>
      </c>
      <c r="CL102" s="26" cm="1">
        <f t="array" ref="CL102">MMULT($W102:$AP102,BQ$55:BQ$74)</f>
        <v>4.9006780633260964E-3</v>
      </c>
      <c r="CM102" s="26" cm="1">
        <f t="array" ref="CM102">MMULT($W102:$AP102,BR$55:BR$74)</f>
        <v>5.2371736522667349E-3</v>
      </c>
      <c r="CN102" s="26" cm="1">
        <f t="array" ref="CN102">MMULT($W102:$AP102,BS$55:BS$74)</f>
        <v>4.0529647134011299E-3</v>
      </c>
    </row>
    <row r="103" spans="1:92" x14ac:dyDescent="0.25">
      <c r="A103" s="46">
        <v>45777</v>
      </c>
      <c r="B103" s="47">
        <v>2300.15966796875</v>
      </c>
      <c r="C103" s="47">
        <v>858.15478515625</v>
      </c>
      <c r="D103" s="47">
        <v>1309.324584960938</v>
      </c>
      <c r="E103" s="47">
        <v>16444.681640625</v>
      </c>
      <c r="F103" s="47">
        <v>79.089996337890625</v>
      </c>
      <c r="G103" s="47">
        <v>949.66339111328125</v>
      </c>
      <c r="H103" s="47">
        <v>1416.073486328125</v>
      </c>
      <c r="I103" s="47">
        <v>1456.981567382812</v>
      </c>
      <c r="J103" s="47">
        <v>85.170799255371094</v>
      </c>
      <c r="K103" s="47">
        <v>3310.128662109375</v>
      </c>
      <c r="L103" s="47">
        <v>28.620000839233398</v>
      </c>
      <c r="M103" s="47">
        <v>4527.609375</v>
      </c>
      <c r="N103" s="47">
        <v>2905.45751953125</v>
      </c>
      <c r="O103" s="47">
        <v>237.35551452636719</v>
      </c>
      <c r="P103" s="47">
        <v>1399.410888671875</v>
      </c>
      <c r="Q103" s="47">
        <v>773.1259765625</v>
      </c>
      <c r="R103" s="47">
        <v>91.620002746582031</v>
      </c>
      <c r="S103" s="47">
        <v>5701.50341796875</v>
      </c>
      <c r="T103" s="47">
        <v>3338.330078125</v>
      </c>
      <c r="U103" s="47">
        <v>892.86871337890625</v>
      </c>
      <c r="W103" s="26">
        <f t="shared" si="90"/>
        <v>-1.2571939068112379E-2</v>
      </c>
      <c r="X103" s="26">
        <f t="shared" si="91"/>
        <v>-5.0423368432754377E-2</v>
      </c>
      <c r="Y103" s="26">
        <f t="shared" si="92"/>
        <v>-1.9462136940697372E-2</v>
      </c>
      <c r="Z103" s="26">
        <f t="shared" si="93"/>
        <v>-9.7508004625417397E-3</v>
      </c>
      <c r="AA103" s="26">
        <f t="shared" si="94"/>
        <v>-1.1869122523365973E-2</v>
      </c>
      <c r="AB103" s="26">
        <f t="shared" si="95"/>
        <v>8.4869110402372369E-3</v>
      </c>
      <c r="AC103" s="26">
        <f t="shared" si="96"/>
        <v>-1.9583186644407807E-3</v>
      </c>
      <c r="AD103" s="26">
        <f t="shared" si="97"/>
        <v>1.7362285527050129E-3</v>
      </c>
      <c r="AE103" s="26">
        <f t="shared" si="98"/>
        <v>1.2327395190040325E-4</v>
      </c>
      <c r="AF103" s="26">
        <f t="shared" si="99"/>
        <v>5.6285972823829581E-3</v>
      </c>
      <c r="AG103" s="26">
        <f t="shared" si="100"/>
        <v>6.9931669569581016E-4</v>
      </c>
      <c r="AH103" s="26">
        <f t="shared" si="101"/>
        <v>-2.5226992914690683E-3</v>
      </c>
      <c r="AI103" s="26">
        <f t="shared" si="102"/>
        <v>6.5988949936042728E-3</v>
      </c>
      <c r="AJ103" s="26">
        <f t="shared" si="103"/>
        <v>-5.0065240887241435E-3</v>
      </c>
      <c r="AK103" s="26">
        <f t="shared" si="104"/>
        <v>3.7865358682448152E-3</v>
      </c>
      <c r="AL103" s="26">
        <f t="shared" si="105"/>
        <v>-2.9413524801036567E-2</v>
      </c>
      <c r="AM103" s="26">
        <f t="shared" si="106"/>
        <v>-3.2217127721079583E-2</v>
      </c>
      <c r="AN103" s="26">
        <f t="shared" si="107"/>
        <v>3.4705123816162049E-4</v>
      </c>
      <c r="AO103" s="26">
        <f t="shared" si="108"/>
        <v>-5.413932496920331E-3</v>
      </c>
      <c r="AP103" s="26">
        <f t="shared" si="109"/>
        <v>-4.470696338115013E-4</v>
      </c>
      <c r="AR103" s="45">
        <f t="shared" si="70"/>
        <v>-1.2374759674330328E-2</v>
      </c>
      <c r="AS103" s="45">
        <f t="shared" si="71"/>
        <v>-5.2076345925722502E-2</v>
      </c>
      <c r="AT103" s="45">
        <f t="shared" si="72"/>
        <v>-1.9217530024019106E-2</v>
      </c>
      <c r="AU103" s="45">
        <f t="shared" si="73"/>
        <v>-8.7171068576017523E-3</v>
      </c>
      <c r="AV103" s="45">
        <f t="shared" si="74"/>
        <v>-1.4020615382536126E-2</v>
      </c>
      <c r="AW103" s="45">
        <f t="shared" si="75"/>
        <v>8.0366374760816005E-3</v>
      </c>
      <c r="AX103" s="45">
        <f t="shared" si="76"/>
        <v>-2.1461685494190783E-3</v>
      </c>
      <c r="AY103" s="45">
        <f t="shared" si="77"/>
        <v>2.062985448937384E-3</v>
      </c>
      <c r="AZ103" s="45">
        <f t="shared" si="78"/>
        <v>-1.1172474991292489E-4</v>
      </c>
      <c r="BA103" s="45">
        <f t="shared" si="79"/>
        <v>5.1658703922367669E-3</v>
      </c>
      <c r="BB103" s="45">
        <f t="shared" si="80"/>
        <v>4.2397983161992142E-4</v>
      </c>
      <c r="BC103" s="45">
        <f t="shared" si="81"/>
        <v>-2.6391006398230163E-3</v>
      </c>
      <c r="BD103" s="45">
        <f t="shared" si="82"/>
        <v>5.7025952908573664E-3</v>
      </c>
      <c r="BE103" s="45">
        <f t="shared" si="83"/>
        <v>-4.9453008716235924E-3</v>
      </c>
      <c r="BF103" s="45">
        <f t="shared" si="84"/>
        <v>3.0873127827119231E-3</v>
      </c>
      <c r="BG103" s="45">
        <f t="shared" si="85"/>
        <v>-3.0123359967553522E-2</v>
      </c>
      <c r="BH103" s="45">
        <f t="shared" si="86"/>
        <v>-3.5894940003120809E-2</v>
      </c>
      <c r="BI103" s="45">
        <f t="shared" si="87"/>
        <v>1.1003775762722487E-3</v>
      </c>
      <c r="BJ103" s="45">
        <f t="shared" si="88"/>
        <v>-4.5842043634158518E-3</v>
      </c>
      <c r="BK103" s="45">
        <f t="shared" si="89"/>
        <v>-1.522150950831307E-3</v>
      </c>
      <c r="CI103" s="26" cm="1">
        <f t="array" ref="CI103">MMULT($W103:$AP103,BN$55:BN$74)</f>
        <v>-3.2576127736001015E-3</v>
      </c>
      <c r="CJ103" s="26" cm="1">
        <f t="array" ref="CJ103">MMULT($W103:$AP103,BO$55:BO$74)</f>
        <v>-3.9092460520326645E-3</v>
      </c>
      <c r="CK103" s="26" cm="1">
        <f t="array" ref="CK103">MMULT($W103:$AP103,BP$55:BP$74)</f>
        <v>-4.5854384766376285E-3</v>
      </c>
      <c r="CL103" s="26" cm="1">
        <f t="array" ref="CL103">MMULT($W103:$AP103,BQ$55:BQ$74)</f>
        <v>-5.2540260606880242E-3</v>
      </c>
      <c r="CM103" s="26" cm="1">
        <f t="array" ref="CM103">MMULT($W103:$AP103,BR$55:BR$74)</f>
        <v>-5.9228178876295943E-3</v>
      </c>
      <c r="CN103" s="26" cm="1">
        <f t="array" ref="CN103">MMULT($W103:$AP103,BS$55:BS$74)</f>
        <v>-7.6824877251010851E-3</v>
      </c>
    </row>
    <row r="104" spans="1:92" x14ac:dyDescent="0.25">
      <c r="A104" s="46">
        <v>45779</v>
      </c>
      <c r="B104" s="47">
        <v>2297.9609375</v>
      </c>
      <c r="C104" s="47">
        <v>881.41119384765625</v>
      </c>
      <c r="D104" s="47">
        <v>1310.514770507812</v>
      </c>
      <c r="E104" s="47">
        <v>16401.701171875</v>
      </c>
      <c r="F104" s="47">
        <v>78.379997253417969</v>
      </c>
      <c r="G104" s="47">
        <v>948.13409423828125</v>
      </c>
      <c r="H104" s="47">
        <v>1419.149658203125</v>
      </c>
      <c r="I104" s="47">
        <v>1463.586181640625</v>
      </c>
      <c r="J104" s="47">
        <v>84.696701049804688</v>
      </c>
      <c r="K104" s="47">
        <v>3304.0849609375</v>
      </c>
      <c r="L104" s="47">
        <v>28.670000076293949</v>
      </c>
      <c r="M104" s="47">
        <v>4514.18359375</v>
      </c>
      <c r="N104" s="47">
        <v>2893.94970703125</v>
      </c>
      <c r="O104" s="47">
        <v>235.6951599121094</v>
      </c>
      <c r="P104" s="47">
        <v>1414.152099609375</v>
      </c>
      <c r="Q104" s="47">
        <v>781.01751708984375</v>
      </c>
      <c r="R104" s="47">
        <v>91.519996643066406</v>
      </c>
      <c r="S104" s="47">
        <v>5754.8994140625</v>
      </c>
      <c r="T104" s="47">
        <v>3316.38818359375</v>
      </c>
      <c r="U104" s="47">
        <v>873.39776611328125</v>
      </c>
      <c r="W104" s="26">
        <f t="shared" si="90"/>
        <v>-9.5590340938882679E-4</v>
      </c>
      <c r="X104" s="26">
        <f t="shared" si="91"/>
        <v>2.7100482446382676E-2</v>
      </c>
      <c r="Y104" s="26">
        <f t="shared" si="92"/>
        <v>9.0900725499597809E-4</v>
      </c>
      <c r="Z104" s="26">
        <f t="shared" si="93"/>
        <v>-2.6136394543401129E-3</v>
      </c>
      <c r="AA104" s="26">
        <f t="shared" si="94"/>
        <v>-8.977103519380341E-3</v>
      </c>
      <c r="AB104" s="26">
        <f t="shared" si="95"/>
        <v>-1.6103567741062653E-3</v>
      </c>
      <c r="AC104" s="26">
        <f t="shared" si="96"/>
        <v>2.1723250274083626E-3</v>
      </c>
      <c r="AD104" s="26">
        <f t="shared" si="97"/>
        <v>4.5330801745672583E-3</v>
      </c>
      <c r="AE104" s="26">
        <f t="shared" si="98"/>
        <v>-5.5664407251233864E-3</v>
      </c>
      <c r="AF104" s="26">
        <f t="shared" si="99"/>
        <v>-1.8258206217348844E-3</v>
      </c>
      <c r="AG104" s="26">
        <f t="shared" si="100"/>
        <v>1.7470033401260265E-3</v>
      </c>
      <c r="AH104" s="26">
        <f t="shared" si="101"/>
        <v>-2.9653135105101687E-3</v>
      </c>
      <c r="AI104" s="26">
        <f t="shared" si="102"/>
        <v>-3.9607574444442762E-3</v>
      </c>
      <c r="AJ104" s="26">
        <f t="shared" si="103"/>
        <v>-6.9952224096033787E-3</v>
      </c>
      <c r="AK104" s="26">
        <f t="shared" si="104"/>
        <v>1.0533868970742606E-2</v>
      </c>
      <c r="AL104" s="26">
        <f t="shared" si="105"/>
        <v>1.0207315193872279E-2</v>
      </c>
      <c r="AM104" s="26">
        <f t="shared" si="106"/>
        <v>-1.0915313306881103E-3</v>
      </c>
      <c r="AN104" s="26">
        <f t="shared" si="107"/>
        <v>9.3652484580590088E-3</v>
      </c>
      <c r="AO104" s="26">
        <f t="shared" si="108"/>
        <v>-6.5727157044859512E-3</v>
      </c>
      <c r="AP104" s="26">
        <f t="shared" si="109"/>
        <v>-2.1807178338616649E-2</v>
      </c>
      <c r="AR104" s="45">
        <f t="shared" si="70"/>
        <v>-7.5872401560677619E-4</v>
      </c>
      <c r="AS104" s="45">
        <f t="shared" si="71"/>
        <v>2.5447504953414548E-2</v>
      </c>
      <c r="AT104" s="45">
        <f t="shared" si="72"/>
        <v>1.1536141716742443E-3</v>
      </c>
      <c r="AU104" s="45">
        <f t="shared" si="73"/>
        <v>-1.5799458494001257E-3</v>
      </c>
      <c r="AV104" s="45">
        <f t="shared" si="74"/>
        <v>-1.1128596378550494E-2</v>
      </c>
      <c r="AW104" s="45">
        <f t="shared" si="75"/>
        <v>-2.0606303382619011E-3</v>
      </c>
      <c r="AX104" s="45">
        <f t="shared" si="76"/>
        <v>1.984475142430065E-3</v>
      </c>
      <c r="AY104" s="45">
        <f t="shared" si="77"/>
        <v>4.8598370707996297E-3</v>
      </c>
      <c r="AZ104" s="45">
        <f t="shared" si="78"/>
        <v>-5.8014394269367145E-3</v>
      </c>
      <c r="BA104" s="45">
        <f t="shared" si="79"/>
        <v>-2.2885475118810754E-3</v>
      </c>
      <c r="BB104" s="45">
        <f t="shared" si="80"/>
        <v>1.4716664760501378E-3</v>
      </c>
      <c r="BC104" s="45">
        <f t="shared" si="81"/>
        <v>-3.0817148588641167E-3</v>
      </c>
      <c r="BD104" s="45">
        <f t="shared" si="82"/>
        <v>-4.8570571471911825E-3</v>
      </c>
      <c r="BE104" s="45">
        <f t="shared" si="83"/>
        <v>-6.9339991925028276E-3</v>
      </c>
      <c r="BF104" s="45">
        <f t="shared" si="84"/>
        <v>9.8346458852097141E-3</v>
      </c>
      <c r="BG104" s="45">
        <f t="shared" si="85"/>
        <v>9.4974800273553237E-3</v>
      </c>
      <c r="BH104" s="45">
        <f t="shared" si="86"/>
        <v>-4.7693436127293383E-3</v>
      </c>
      <c r="BI104" s="45">
        <f t="shared" si="87"/>
        <v>1.0118574796169637E-2</v>
      </c>
      <c r="BJ104" s="45">
        <f t="shared" si="88"/>
        <v>-5.7429875709814719E-3</v>
      </c>
      <c r="BK104" s="45">
        <f t="shared" si="89"/>
        <v>-2.2882259655636453E-2</v>
      </c>
      <c r="CI104" s="26" cm="1">
        <f t="array" ref="CI104">MMULT($W104:$AP104,BN$55:BN$74)</f>
        <v>-2.28107245940074E-3</v>
      </c>
      <c r="CJ104" s="26" cm="1">
        <f t="array" ref="CJ104">MMULT($W104:$AP104,BO$55:BO$74)</f>
        <v>-3.0396422071325103E-3</v>
      </c>
      <c r="CK104" s="26" cm="1">
        <f t="array" ref="CK104">MMULT($W104:$AP104,BP$55:BP$74)</f>
        <v>-3.7057366452881821E-3</v>
      </c>
      <c r="CL104" s="26" cm="1">
        <f t="array" ref="CL104">MMULT($W104:$AP104,BQ$55:BQ$74)</f>
        <v>-4.3748894636002345E-3</v>
      </c>
      <c r="CM104" s="26" cm="1">
        <f t="array" ref="CM104">MMULT($W104:$AP104,BR$55:BR$74)</f>
        <v>-5.0426394489226159E-3</v>
      </c>
      <c r="CN104" s="26" cm="1">
        <f t="array" ref="CN104">MMULT($W104:$AP104,BS$55:BS$74)</f>
        <v>8.1317381186592295E-5</v>
      </c>
    </row>
    <row r="105" spans="1:92" x14ac:dyDescent="0.25">
      <c r="A105" s="46">
        <v>45782</v>
      </c>
      <c r="B105" s="47">
        <v>2454.283203125</v>
      </c>
      <c r="C105" s="47">
        <v>887.72235107421875</v>
      </c>
      <c r="D105" s="47">
        <v>1302.877075195312</v>
      </c>
      <c r="E105" s="47">
        <v>16702.56640625</v>
      </c>
      <c r="F105" s="47">
        <v>79.580001831054688</v>
      </c>
      <c r="G105" s="47">
        <v>955.4847412109375</v>
      </c>
      <c r="H105" s="47">
        <v>1418.455078125</v>
      </c>
      <c r="I105" s="47">
        <v>1465.237182617188</v>
      </c>
      <c r="J105" s="47">
        <v>84.526298522949219</v>
      </c>
      <c r="K105" s="47">
        <v>3299.428466796875</v>
      </c>
      <c r="L105" s="47">
        <v>28.690000534057621</v>
      </c>
      <c r="M105" s="47">
        <v>4561.86376953125</v>
      </c>
      <c r="N105" s="47">
        <v>2997.41845703125</v>
      </c>
      <c r="O105" s="47">
        <v>232.25788879394531</v>
      </c>
      <c r="P105" s="47">
        <v>1425.606323242188</v>
      </c>
      <c r="Q105" s="47">
        <v>774.44940185546875</v>
      </c>
      <c r="R105" s="47">
        <v>91.410003662109375</v>
      </c>
      <c r="S105" s="47">
        <v>5751.9326171875</v>
      </c>
      <c r="T105" s="47">
        <v>3338.910400390625</v>
      </c>
      <c r="U105" s="47">
        <v>910.5423583984375</v>
      </c>
      <c r="W105" s="26">
        <f t="shared" si="90"/>
        <v>6.802651127528142E-2</v>
      </c>
      <c r="X105" s="26">
        <f t="shared" si="91"/>
        <v>7.1602871288849604E-3</v>
      </c>
      <c r="Y105" s="26">
        <f t="shared" si="92"/>
        <v>-5.8280116213726193E-3</v>
      </c>
      <c r="Z105" s="26">
        <f t="shared" si="93"/>
        <v>1.834353834533408E-2</v>
      </c>
      <c r="AA105" s="26">
        <f t="shared" si="94"/>
        <v>1.5310087008001131E-2</v>
      </c>
      <c r="AB105" s="26">
        <f t="shared" si="95"/>
        <v>7.7527503939847928E-3</v>
      </c>
      <c r="AC105" s="26">
        <f t="shared" si="96"/>
        <v>-4.8943398894550118E-4</v>
      </c>
      <c r="AD105" s="26">
        <f t="shared" si="97"/>
        <v>1.1280517657745613E-3</v>
      </c>
      <c r="AE105" s="26">
        <f t="shared" si="98"/>
        <v>-2.0119145697925821E-3</v>
      </c>
      <c r="AF105" s="26">
        <f t="shared" si="99"/>
        <v>-1.4093142869134236E-3</v>
      </c>
      <c r="AG105" s="26">
        <f t="shared" si="100"/>
        <v>6.9760926789147221E-4</v>
      </c>
      <c r="AH105" s="26">
        <f t="shared" si="101"/>
        <v>1.0562303191935834E-2</v>
      </c>
      <c r="AI105" s="26">
        <f t="shared" si="102"/>
        <v>3.5753472062285116E-2</v>
      </c>
      <c r="AJ105" s="26">
        <f t="shared" si="103"/>
        <v>-1.4583545624975274E-2</v>
      </c>
      <c r="AK105" s="26">
        <f t="shared" si="104"/>
        <v>8.0997112234086448E-3</v>
      </c>
      <c r="AL105" s="26">
        <f t="shared" si="105"/>
        <v>-8.4096900397938722E-3</v>
      </c>
      <c r="AM105" s="26">
        <f t="shared" si="106"/>
        <v>-1.2018464269181587E-3</v>
      </c>
      <c r="AN105" s="26">
        <f t="shared" si="107"/>
        <v>-5.1552540914102235E-4</v>
      </c>
      <c r="AO105" s="26">
        <f t="shared" si="108"/>
        <v>6.7911883501132145E-3</v>
      </c>
      <c r="AP105" s="26">
        <f t="shared" si="109"/>
        <v>4.2528838206735843E-2</v>
      </c>
      <c r="AR105" s="45">
        <f t="shared" si="70"/>
        <v>6.8223690669063475E-2</v>
      </c>
      <c r="AS105" s="45">
        <f t="shared" si="71"/>
        <v>5.5073096359168332E-3</v>
      </c>
      <c r="AT105" s="45">
        <f t="shared" si="72"/>
        <v>-5.5834047046943534E-3</v>
      </c>
      <c r="AU105" s="45">
        <f t="shared" si="73"/>
        <v>1.9377231950274066E-2</v>
      </c>
      <c r="AV105" s="45">
        <f t="shared" si="74"/>
        <v>1.3158594148830978E-2</v>
      </c>
      <c r="AW105" s="45">
        <f t="shared" si="75"/>
        <v>7.3024768298291572E-3</v>
      </c>
      <c r="AX105" s="45">
        <f t="shared" si="76"/>
        <v>-6.7728387392379866E-4</v>
      </c>
      <c r="AY105" s="45">
        <f t="shared" si="77"/>
        <v>1.4548086620069323E-3</v>
      </c>
      <c r="AZ105" s="45">
        <f t="shared" si="78"/>
        <v>-2.2469132716059102E-3</v>
      </c>
      <c r="BA105" s="45">
        <f t="shared" si="79"/>
        <v>-1.8720411770596147E-3</v>
      </c>
      <c r="BB105" s="45">
        <f t="shared" si="80"/>
        <v>4.2227240381558347E-4</v>
      </c>
      <c r="BC105" s="45">
        <f t="shared" si="81"/>
        <v>1.0445901843581885E-2</v>
      </c>
      <c r="BD105" s="45">
        <f t="shared" si="82"/>
        <v>3.485717235953821E-2</v>
      </c>
      <c r="BE105" s="45">
        <f t="shared" si="83"/>
        <v>-1.4522322407874724E-2</v>
      </c>
      <c r="BF105" s="45">
        <f t="shared" si="84"/>
        <v>7.4004881378757527E-3</v>
      </c>
      <c r="BG105" s="45">
        <f t="shared" si="85"/>
        <v>-9.1195252063108277E-3</v>
      </c>
      <c r="BH105" s="45">
        <f t="shared" si="86"/>
        <v>-4.8796587089593862E-3</v>
      </c>
      <c r="BI105" s="45">
        <f t="shared" si="87"/>
        <v>2.3780092896960581E-4</v>
      </c>
      <c r="BJ105" s="45">
        <f t="shared" si="88"/>
        <v>7.6209164836176938E-3</v>
      </c>
      <c r="BK105" s="45">
        <f t="shared" si="89"/>
        <v>4.1453756889716038E-2</v>
      </c>
      <c r="CI105" s="26" cm="1">
        <f t="array" ref="CI105">MMULT($W105:$AP105,BN$55:BN$74)</f>
        <v>7.9336518714990083E-3</v>
      </c>
      <c r="CJ105" s="26" cm="1">
        <f t="array" ref="CJ105">MMULT($W105:$AP105,BO$55:BO$74)</f>
        <v>9.281640771409751E-3</v>
      </c>
      <c r="CK105" s="26" cm="1">
        <f t="array" ref="CK105">MMULT($W105:$AP105,BP$55:BP$74)</f>
        <v>1.0453046168543506E-2</v>
      </c>
      <c r="CL105" s="26" cm="1">
        <f t="array" ref="CL105">MMULT($W105:$AP105,BQ$55:BQ$74)</f>
        <v>1.1645166637069255E-2</v>
      </c>
      <c r="CM105" s="26" cm="1">
        <f t="array" ref="CM105">MMULT($W105:$AP105,BR$55:BR$74)</f>
        <v>1.2833509451116049E-2</v>
      </c>
      <c r="CN105" s="26" cm="1">
        <f t="array" ref="CN105">MMULT($W105:$AP105,BS$55:BS$74)</f>
        <v>9.3852533125889318E-3</v>
      </c>
    </row>
    <row r="106" spans="1:92" x14ac:dyDescent="0.25">
      <c r="A106" s="46">
        <v>45783</v>
      </c>
      <c r="B106" s="47">
        <v>2352.83349609375</v>
      </c>
      <c r="C106" s="47">
        <v>874.35479736328125</v>
      </c>
      <c r="D106" s="47">
        <v>1250.008178710938</v>
      </c>
      <c r="E106" s="47">
        <v>16048.857421875</v>
      </c>
      <c r="F106" s="47">
        <v>82.129997253417969</v>
      </c>
      <c r="G106" s="47">
        <v>952.96868896484375</v>
      </c>
      <c r="H106" s="47">
        <v>1420.63818359375</v>
      </c>
      <c r="I106" s="47">
        <v>1468.053955078125</v>
      </c>
      <c r="J106" s="47">
        <v>84.220802307128906</v>
      </c>
      <c r="K106" s="47">
        <v>3303.193359375</v>
      </c>
      <c r="L106" s="47">
        <v>28.659999847412109</v>
      </c>
      <c r="M106" s="47">
        <v>4478.349609375</v>
      </c>
      <c r="N106" s="47">
        <v>3043.944580078125</v>
      </c>
      <c r="O106" s="47">
        <v>230.1217346191406</v>
      </c>
      <c r="P106" s="47">
        <v>1415.247680664062</v>
      </c>
      <c r="Q106" s="47">
        <v>758.86236572265625</v>
      </c>
      <c r="R106" s="47">
        <v>93.019996643066406</v>
      </c>
      <c r="S106" s="47">
        <v>5636.24169921875</v>
      </c>
      <c r="T106" s="47">
        <v>3344.419677734375</v>
      </c>
      <c r="U106" s="47">
        <v>907.49688720703125</v>
      </c>
      <c r="W106" s="26">
        <f t="shared" si="90"/>
        <v>-4.1335778569512961E-2</v>
      </c>
      <c r="X106" s="26">
        <f t="shared" si="91"/>
        <v>-1.5058259707848558E-2</v>
      </c>
      <c r="Y106" s="26">
        <f t="shared" si="92"/>
        <v>-4.0578576053653108E-2</v>
      </c>
      <c r="Z106" s="26">
        <f t="shared" si="93"/>
        <v>-3.9138235913876447E-2</v>
      </c>
      <c r="AA106" s="26">
        <f t="shared" si="94"/>
        <v>3.2043168681710067E-2</v>
      </c>
      <c r="AB106" s="26">
        <f t="shared" si="95"/>
        <v>-2.6332730786522251E-3</v>
      </c>
      <c r="AC106" s="26">
        <f t="shared" si="96"/>
        <v>1.5390726871913076E-3</v>
      </c>
      <c r="AD106" s="26">
        <f t="shared" si="97"/>
        <v>1.922400341974507E-3</v>
      </c>
      <c r="AE106" s="26">
        <f t="shared" si="98"/>
        <v>-3.6142149976834616E-3</v>
      </c>
      <c r="AF106" s="26">
        <f t="shared" si="99"/>
        <v>1.1410741636050691E-3</v>
      </c>
      <c r="AG106" s="26">
        <f t="shared" si="100"/>
        <v>-1.0456844226927721E-3</v>
      </c>
      <c r="AH106" s="26">
        <f t="shared" si="101"/>
        <v>-1.8307026332974301E-2</v>
      </c>
      <c r="AI106" s="26">
        <f t="shared" si="102"/>
        <v>1.5522064641236689E-2</v>
      </c>
      <c r="AJ106" s="26">
        <f t="shared" si="103"/>
        <v>-9.1973374333901327E-3</v>
      </c>
      <c r="AK106" s="26">
        <f t="shared" si="104"/>
        <v>-7.2661311957201106E-3</v>
      </c>
      <c r="AL106" s="26">
        <f t="shared" si="105"/>
        <v>-2.0126603617316014E-2</v>
      </c>
      <c r="AM106" s="26">
        <f t="shared" si="106"/>
        <v>1.7612875139008381E-2</v>
      </c>
      <c r="AN106" s="26">
        <f t="shared" si="107"/>
        <v>-2.0113399385634483E-2</v>
      </c>
      <c r="AO106" s="26">
        <f t="shared" si="108"/>
        <v>1.6500225172575639E-3</v>
      </c>
      <c r="AP106" s="26">
        <f t="shared" si="109"/>
        <v>-3.3446782165773826E-3</v>
      </c>
      <c r="AR106" s="45">
        <f t="shared" si="70"/>
        <v>-4.1138599175730914E-2</v>
      </c>
      <c r="AS106" s="45">
        <f t="shared" si="71"/>
        <v>-1.6711237200816687E-2</v>
      </c>
      <c r="AT106" s="45">
        <f t="shared" si="72"/>
        <v>-4.0333969136974838E-2</v>
      </c>
      <c r="AU106" s="45">
        <f t="shared" si="73"/>
        <v>-3.8104542308936458E-2</v>
      </c>
      <c r="AV106" s="45">
        <f t="shared" si="74"/>
        <v>2.9891675822539914E-2</v>
      </c>
      <c r="AW106" s="45">
        <f t="shared" si="75"/>
        <v>-3.0835466428078607E-3</v>
      </c>
      <c r="AX106" s="45">
        <f t="shared" si="76"/>
        <v>1.3512228022130102E-3</v>
      </c>
      <c r="AY106" s="45">
        <f t="shared" si="77"/>
        <v>2.2491572382068782E-3</v>
      </c>
      <c r="AZ106" s="45">
        <f t="shared" si="78"/>
        <v>-3.8492136994967897E-3</v>
      </c>
      <c r="BA106" s="45">
        <f t="shared" si="79"/>
        <v>6.7834727345887809E-4</v>
      </c>
      <c r="BB106" s="45">
        <f t="shared" si="80"/>
        <v>-1.3210212867686608E-3</v>
      </c>
      <c r="BC106" s="45">
        <f t="shared" si="81"/>
        <v>-1.842342768132825E-2</v>
      </c>
      <c r="BD106" s="45">
        <f t="shared" si="82"/>
        <v>1.4625764938489782E-2</v>
      </c>
      <c r="BE106" s="45">
        <f t="shared" si="83"/>
        <v>-9.1361142162895825E-3</v>
      </c>
      <c r="BF106" s="45">
        <f t="shared" si="84"/>
        <v>-7.9653542812530027E-3</v>
      </c>
      <c r="BG106" s="45">
        <f t="shared" si="85"/>
        <v>-2.083643878383297E-2</v>
      </c>
      <c r="BH106" s="45">
        <f t="shared" si="86"/>
        <v>1.3935062856967153E-2</v>
      </c>
      <c r="BI106" s="45">
        <f t="shared" si="87"/>
        <v>-1.9360073047523855E-2</v>
      </c>
      <c r="BJ106" s="45">
        <f t="shared" si="88"/>
        <v>2.479750650762043E-3</v>
      </c>
      <c r="BK106" s="45">
        <f t="shared" si="89"/>
        <v>-4.4197595335971878E-3</v>
      </c>
      <c r="CI106" s="26" cm="1">
        <f t="array" ref="CI106">MMULT($W106:$AP106,BN$55:BN$74)</f>
        <v>3.1104112592151094E-3</v>
      </c>
      <c r="CJ106" s="26" cm="1">
        <f t="array" ref="CJ106">MMULT($W106:$AP106,BO$55:BO$74)</f>
        <v>3.6213960030112703E-3</v>
      </c>
      <c r="CK106" s="26" cm="1">
        <f t="array" ref="CK106">MMULT($W106:$AP106,BP$55:BP$74)</f>
        <v>4.1087912574706417E-3</v>
      </c>
      <c r="CL106" s="26" cm="1">
        <f t="array" ref="CL106">MMULT($W106:$AP106,BQ$55:BQ$74)</f>
        <v>4.602418681974159E-3</v>
      </c>
      <c r="CM106" s="26" cm="1">
        <f t="array" ref="CM106">MMULT($W106:$AP106,BR$55:BR$74)</f>
        <v>5.0961057801380992E-3</v>
      </c>
      <c r="CN106" s="26" cm="1">
        <f t="array" ref="CN106">MMULT($W106:$AP106,BS$55:BS$74)</f>
        <v>-7.5164260376774181E-3</v>
      </c>
    </row>
    <row r="107" spans="1:92" x14ac:dyDescent="0.25">
      <c r="A107" s="46">
        <v>45784</v>
      </c>
      <c r="B107" s="47">
        <v>2351.93408203125</v>
      </c>
      <c r="C107" s="47">
        <v>893.138916015625</v>
      </c>
      <c r="D107" s="47">
        <v>1256.3564453125</v>
      </c>
      <c r="E107" s="47">
        <v>16087.8408203125</v>
      </c>
      <c r="F107" s="47">
        <v>81.279998779296875</v>
      </c>
      <c r="G107" s="47">
        <v>959.82598876953125</v>
      </c>
      <c r="H107" s="47">
        <v>1424.4091796875</v>
      </c>
      <c r="I107" s="47">
        <v>1464.945922851562</v>
      </c>
      <c r="J107" s="47">
        <v>84.793197631835938</v>
      </c>
      <c r="K107" s="47">
        <v>3290.709716796875</v>
      </c>
      <c r="L107" s="47">
        <v>28.659999847412109</v>
      </c>
      <c r="M107" s="47">
        <v>4500.56103515625</v>
      </c>
      <c r="N107" s="47">
        <v>3095.0341796875</v>
      </c>
      <c r="O107" s="47">
        <v>231.7432556152344</v>
      </c>
      <c r="P107" s="47">
        <v>1400.406860351562</v>
      </c>
      <c r="Q107" s="47">
        <v>760.822998046875</v>
      </c>
      <c r="R107" s="47">
        <v>92.779998779296875</v>
      </c>
      <c r="S107" s="47">
        <v>5693.5927734375</v>
      </c>
      <c r="T107" s="47">
        <v>3330.017578125</v>
      </c>
      <c r="U107" s="47">
        <v>926.119140625</v>
      </c>
      <c r="W107" s="26">
        <f t="shared" si="90"/>
        <v>-3.8226847075801846E-4</v>
      </c>
      <c r="X107" s="26">
        <f t="shared" si="91"/>
        <v>2.1483405488240525E-2</v>
      </c>
      <c r="Y107" s="26">
        <f t="shared" si="92"/>
        <v>5.0785800522590583E-3</v>
      </c>
      <c r="Z107" s="26">
        <f t="shared" si="93"/>
        <v>2.4290450972768093E-3</v>
      </c>
      <c r="AA107" s="26">
        <f t="shared" si="94"/>
        <v>-1.0349427767522783E-2</v>
      </c>
      <c r="AB107" s="26">
        <f t="shared" si="95"/>
        <v>7.1957241450778401E-3</v>
      </c>
      <c r="AC107" s="26">
        <f t="shared" si="96"/>
        <v>2.6544380809268501E-3</v>
      </c>
      <c r="AD107" s="26">
        <f t="shared" si="97"/>
        <v>-2.1171103526624506E-3</v>
      </c>
      <c r="AE107" s="26">
        <f t="shared" si="98"/>
        <v>6.796365138148068E-3</v>
      </c>
      <c r="AF107" s="26">
        <f t="shared" si="99"/>
        <v>-3.7792648567466971E-3</v>
      </c>
      <c r="AG107" s="26">
        <f t="shared" si="100"/>
        <v>0</v>
      </c>
      <c r="AH107" s="26">
        <f t="shared" si="101"/>
        <v>4.9597346609010799E-3</v>
      </c>
      <c r="AI107" s="26">
        <f t="shared" si="102"/>
        <v>1.6784011096569882E-2</v>
      </c>
      <c r="AJ107" s="26">
        <f t="shared" si="103"/>
        <v>7.0463617822865794E-3</v>
      </c>
      <c r="AK107" s="26">
        <f t="shared" si="104"/>
        <v>-1.0486376706539732E-2</v>
      </c>
      <c r="AL107" s="26">
        <f t="shared" si="105"/>
        <v>2.5836468018171667E-3</v>
      </c>
      <c r="AM107" s="26">
        <f t="shared" si="106"/>
        <v>-2.5800674309895324E-3</v>
      </c>
      <c r="AN107" s="26">
        <f t="shared" si="107"/>
        <v>1.0175410722130589E-2</v>
      </c>
      <c r="AO107" s="26">
        <f t="shared" si="108"/>
        <v>-4.3063075203323403E-3</v>
      </c>
      <c r="AP107" s="26">
        <f t="shared" si="109"/>
        <v>2.0520459828002005E-2</v>
      </c>
      <c r="AR107" s="45">
        <f t="shared" si="70"/>
        <v>-1.8508907697596785E-4</v>
      </c>
      <c r="AS107" s="45">
        <f t="shared" si="71"/>
        <v>1.9830427995272397E-2</v>
      </c>
      <c r="AT107" s="45">
        <f t="shared" si="72"/>
        <v>5.3231869689373242E-3</v>
      </c>
      <c r="AU107" s="45">
        <f t="shared" si="73"/>
        <v>3.4627387022167968E-3</v>
      </c>
      <c r="AV107" s="45">
        <f t="shared" si="74"/>
        <v>-1.2500920626692936E-2</v>
      </c>
      <c r="AW107" s="45">
        <f t="shared" si="75"/>
        <v>6.7454505809222045E-3</v>
      </c>
      <c r="AX107" s="45">
        <f t="shared" si="76"/>
        <v>2.4665881959485525E-3</v>
      </c>
      <c r="AY107" s="45">
        <f t="shared" si="77"/>
        <v>-1.7903534564300797E-3</v>
      </c>
      <c r="AZ107" s="45">
        <f t="shared" si="78"/>
        <v>6.5613664363347399E-3</v>
      </c>
      <c r="BA107" s="45">
        <f t="shared" si="79"/>
        <v>-4.2419917468928883E-3</v>
      </c>
      <c r="BB107" s="45">
        <f t="shared" si="80"/>
        <v>-2.7533686407588874E-4</v>
      </c>
      <c r="BC107" s="45">
        <f t="shared" si="81"/>
        <v>4.8433333125471323E-3</v>
      </c>
      <c r="BD107" s="45">
        <f t="shared" si="82"/>
        <v>1.5887711393822977E-2</v>
      </c>
      <c r="BE107" s="45">
        <f t="shared" si="83"/>
        <v>7.1075849993871305E-3</v>
      </c>
      <c r="BF107" s="45">
        <f t="shared" si="84"/>
        <v>-1.1185599792072624E-2</v>
      </c>
      <c r="BG107" s="45">
        <f t="shared" si="85"/>
        <v>1.8738116353002117E-3</v>
      </c>
      <c r="BH107" s="45">
        <f t="shared" si="86"/>
        <v>-6.2578797130307603E-3</v>
      </c>
      <c r="BI107" s="45">
        <f t="shared" si="87"/>
        <v>1.0928737060241217E-2</v>
      </c>
      <c r="BJ107" s="45">
        <f t="shared" si="88"/>
        <v>-3.476579386827861E-3</v>
      </c>
      <c r="BK107" s="45">
        <f t="shared" si="89"/>
        <v>1.94453785109822E-2</v>
      </c>
      <c r="CI107" s="26" cm="1">
        <f t="array" ref="CI107">MMULT($W107:$AP107,BN$55:BN$74)</f>
        <v>-1.9183263616783067E-4</v>
      </c>
      <c r="CJ107" s="26" cm="1">
        <f t="array" ref="CJ107">MMULT($W107:$AP107,BO$55:BO$74)</f>
        <v>-1.0505701993119144E-4</v>
      </c>
      <c r="CK107" s="26" cm="1">
        <f t="array" ref="CK107">MMULT($W107:$AP107,BP$55:BP$74)</f>
        <v>-1.1504925081347219E-4</v>
      </c>
      <c r="CL107" s="26" cm="1">
        <f t="array" ref="CL107">MMULT($W107:$AP107,BQ$55:BQ$74)</f>
        <v>-1.1855241663921885E-4</v>
      </c>
      <c r="CM107" s="26" cm="1">
        <f t="array" ref="CM107">MMULT($W107:$AP107,BR$55:BR$74)</f>
        <v>-1.2347330268750476E-4</v>
      </c>
      <c r="CN107" s="26" cm="1">
        <f t="array" ref="CN107">MMULT($W107:$AP107,BS$55:BS$74)</f>
        <v>3.6853179894042456E-3</v>
      </c>
    </row>
    <row r="108" spans="1:92" x14ac:dyDescent="0.25">
      <c r="A108" s="46">
        <v>45785</v>
      </c>
      <c r="B108" s="47">
        <v>2284.167724609375</v>
      </c>
      <c r="C108" s="47">
        <v>877.83331298828125</v>
      </c>
      <c r="D108" s="47">
        <v>1230.169921875</v>
      </c>
      <c r="E108" s="47">
        <v>15619.048828125</v>
      </c>
      <c r="F108" s="47">
        <v>80.94000244140625</v>
      </c>
      <c r="G108" s="47">
        <v>951.39007568359375</v>
      </c>
      <c r="H108" s="47">
        <v>1424.508422851562</v>
      </c>
      <c r="I108" s="47">
        <v>1467.956787109375</v>
      </c>
      <c r="J108" s="47">
        <v>84.81719970703125</v>
      </c>
      <c r="K108" s="47">
        <v>3293.1865234375</v>
      </c>
      <c r="L108" s="47">
        <v>28.590000152587891</v>
      </c>
      <c r="M108" s="47">
        <v>4541.13330078125</v>
      </c>
      <c r="N108" s="47">
        <v>3008.92626953125</v>
      </c>
      <c r="O108" s="47">
        <v>226.45143127441409</v>
      </c>
      <c r="P108" s="47">
        <v>1401.402954101562</v>
      </c>
      <c r="Q108" s="47">
        <v>753.86273193359375</v>
      </c>
      <c r="R108" s="47">
        <v>92.589996337890625</v>
      </c>
      <c r="S108" s="47">
        <v>5647.61279296875</v>
      </c>
      <c r="T108" s="47">
        <v>3333.6904296875</v>
      </c>
      <c r="U108" s="47">
        <v>922.0751953125</v>
      </c>
      <c r="W108" s="26">
        <f t="shared" si="90"/>
        <v>-2.8813034319120256E-2</v>
      </c>
      <c r="X108" s="26">
        <f t="shared" si="91"/>
        <v>-1.7136867236312414E-2</v>
      </c>
      <c r="Y108" s="26">
        <f t="shared" si="92"/>
        <v>-2.0843227680490382E-2</v>
      </c>
      <c r="Z108" s="26">
        <f t="shared" si="93"/>
        <v>-2.9139522041739963E-2</v>
      </c>
      <c r="AA108" s="26">
        <f t="shared" si="94"/>
        <v>-4.1830258734849622E-3</v>
      </c>
      <c r="AB108" s="26">
        <f t="shared" si="95"/>
        <v>-8.7890025740520877E-3</v>
      </c>
      <c r="AC108" s="26">
        <f t="shared" si="96"/>
        <v>6.9673212920333839E-5</v>
      </c>
      <c r="AD108" s="26">
        <f t="shared" si="97"/>
        <v>2.0552733113535109E-3</v>
      </c>
      <c r="AE108" s="26">
        <f t="shared" si="98"/>
        <v>2.8306604616477898E-4</v>
      </c>
      <c r="AF108" s="26">
        <f t="shared" si="99"/>
        <v>7.5266640140956719E-4</v>
      </c>
      <c r="AG108" s="26">
        <f t="shared" si="100"/>
        <v>-2.4424178365981208E-3</v>
      </c>
      <c r="AH108" s="26">
        <f t="shared" si="101"/>
        <v>9.0149350954400326E-3</v>
      </c>
      <c r="AI108" s="26">
        <f t="shared" si="102"/>
        <v>-2.7821311545239272E-2</v>
      </c>
      <c r="AJ108" s="26">
        <f t="shared" si="103"/>
        <v>-2.2834858027568149E-2</v>
      </c>
      <c r="AK108" s="26">
        <f t="shared" si="104"/>
        <v>7.1128882484190194E-4</v>
      </c>
      <c r="AL108" s="26">
        <f t="shared" si="105"/>
        <v>-9.1483382220951502E-3</v>
      </c>
      <c r="AM108" s="26">
        <f t="shared" si="106"/>
        <v>-2.0478814820662355E-3</v>
      </c>
      <c r="AN108" s="26">
        <f t="shared" si="107"/>
        <v>-8.0757409773424375E-3</v>
      </c>
      <c r="AO108" s="26">
        <f t="shared" si="108"/>
        <v>1.1029526050033754E-3</v>
      </c>
      <c r="AP108" s="26">
        <f t="shared" si="109"/>
        <v>-4.3665497613740133E-3</v>
      </c>
      <c r="AR108" s="45">
        <f t="shared" si="70"/>
        <v>-2.8615854925338205E-2</v>
      </c>
      <c r="AS108" s="45">
        <f t="shared" si="71"/>
        <v>-1.8789844729280542E-2</v>
      </c>
      <c r="AT108" s="45">
        <f t="shared" si="72"/>
        <v>-2.0598620763812116E-2</v>
      </c>
      <c r="AU108" s="45">
        <f t="shared" si="73"/>
        <v>-2.8105828436799977E-2</v>
      </c>
      <c r="AV108" s="45">
        <f t="shared" si="74"/>
        <v>-6.3345187326551144E-3</v>
      </c>
      <c r="AW108" s="45">
        <f t="shared" si="75"/>
        <v>-9.2392761382077242E-3</v>
      </c>
      <c r="AX108" s="45">
        <f t="shared" si="76"/>
        <v>-1.1817667205796362E-4</v>
      </c>
      <c r="AY108" s="45">
        <f t="shared" si="77"/>
        <v>2.3820302075858819E-3</v>
      </c>
      <c r="AZ108" s="45">
        <f t="shared" si="78"/>
        <v>4.8067344351450836E-5</v>
      </c>
      <c r="BA108" s="45">
        <f t="shared" si="79"/>
        <v>2.8993951126337622E-4</v>
      </c>
      <c r="BB108" s="45">
        <f t="shared" si="80"/>
        <v>-2.7177547006740094E-3</v>
      </c>
      <c r="BC108" s="45">
        <f t="shared" si="81"/>
        <v>8.8985337470860841E-3</v>
      </c>
      <c r="BD108" s="45">
        <f t="shared" si="82"/>
        <v>-2.8717611247986177E-2</v>
      </c>
      <c r="BE108" s="45">
        <f t="shared" si="83"/>
        <v>-2.2773634810467597E-2</v>
      </c>
      <c r="BF108" s="45">
        <f t="shared" si="84"/>
        <v>1.2065739309009859E-5</v>
      </c>
      <c r="BG108" s="45">
        <f t="shared" si="85"/>
        <v>-9.8581733886121056E-3</v>
      </c>
      <c r="BH108" s="45">
        <f t="shared" si="86"/>
        <v>-5.7256937641074635E-3</v>
      </c>
      <c r="BI108" s="45">
        <f t="shared" si="87"/>
        <v>-7.3224146392318092E-3</v>
      </c>
      <c r="BJ108" s="45">
        <f t="shared" si="88"/>
        <v>1.9326807385078545E-3</v>
      </c>
      <c r="BK108" s="45">
        <f t="shared" si="89"/>
        <v>-5.4416310783938189E-3</v>
      </c>
      <c r="CI108" s="26" cm="1">
        <f t="array" ref="CI108">MMULT($W108:$AP108,BN$55:BN$74)</f>
        <v>-7.8376152808032964E-3</v>
      </c>
      <c r="CJ108" s="26" cm="1">
        <f t="array" ref="CJ108">MMULT($W108:$AP108,BO$55:BO$74)</f>
        <v>-8.753671673338943E-3</v>
      </c>
      <c r="CK108" s="26" cm="1">
        <f t="array" ref="CK108">MMULT($W108:$AP108,BP$55:BP$74)</f>
        <v>-9.7280162917831627E-3</v>
      </c>
      <c r="CL108" s="26" cm="1">
        <f t="array" ref="CL108">MMULT($W108:$AP108,BQ$55:BQ$74)</f>
        <v>-1.0697511071375126E-2</v>
      </c>
      <c r="CM108" s="26" cm="1">
        <f t="array" ref="CM108">MMULT($W108:$AP108,BR$55:BR$74)</f>
        <v>-1.1669346735423285E-2</v>
      </c>
      <c r="CN108" s="26" cm="1">
        <f t="array" ref="CN108">MMULT($W108:$AP108,BS$55:BS$74)</f>
        <v>-8.5825961040174991E-3</v>
      </c>
    </row>
    <row r="109" spans="1:92" x14ac:dyDescent="0.25">
      <c r="A109" s="46">
        <v>45786</v>
      </c>
      <c r="B109" s="47">
        <v>2249.884765625</v>
      </c>
      <c r="C109" s="47">
        <v>859.9691162109375</v>
      </c>
      <c r="D109" s="47">
        <v>1208.74462890625</v>
      </c>
      <c r="E109" s="47">
        <v>15183.2431640625</v>
      </c>
      <c r="F109" s="47">
        <v>80.800003051757813</v>
      </c>
      <c r="G109" s="47">
        <v>932.248779296875</v>
      </c>
      <c r="H109" s="47">
        <v>1378.265258789062</v>
      </c>
      <c r="I109" s="47">
        <v>1464.265991210938</v>
      </c>
      <c r="J109" s="47">
        <v>86.082199096679688</v>
      </c>
      <c r="K109" s="47">
        <v>3412.07763671875</v>
      </c>
      <c r="L109" s="47">
        <v>28.590000152587891</v>
      </c>
      <c r="M109" s="47">
        <v>4562.2587890625</v>
      </c>
      <c r="N109" s="47">
        <v>2958.332763671875</v>
      </c>
      <c r="O109" s="47">
        <v>228.14094543457031</v>
      </c>
      <c r="P109" s="47">
        <v>1371.721435546875</v>
      </c>
      <c r="Q109" s="47">
        <v>763.9110107421875</v>
      </c>
      <c r="R109" s="47">
        <v>93.029998779296875</v>
      </c>
      <c r="S109" s="47">
        <v>5673.81640625</v>
      </c>
      <c r="T109" s="47">
        <v>3325.3779296875</v>
      </c>
      <c r="U109" s="47">
        <v>910.492431640625</v>
      </c>
      <c r="W109" s="26">
        <f t="shared" si="90"/>
        <v>-1.5008949918613297E-2</v>
      </c>
      <c r="X109" s="26">
        <f t="shared" si="91"/>
        <v>-2.0350329057952064E-2</v>
      </c>
      <c r="Y109" s="26">
        <f t="shared" si="92"/>
        <v>-1.7416531316335554E-2</v>
      </c>
      <c r="Z109" s="26">
        <f t="shared" si="93"/>
        <v>-2.7902189746519705E-2</v>
      </c>
      <c r="AA109" s="26">
        <f t="shared" si="94"/>
        <v>-1.7296687104721214E-3</v>
      </c>
      <c r="AB109" s="26">
        <f t="shared" si="95"/>
        <v>-2.0119293732347721E-2</v>
      </c>
      <c r="AC109" s="26">
        <f t="shared" si="96"/>
        <v>-3.2462541688543373E-2</v>
      </c>
      <c r="AD109" s="26">
        <f t="shared" si="97"/>
        <v>-2.5142401539658197E-3</v>
      </c>
      <c r="AE109" s="26">
        <f t="shared" si="98"/>
        <v>1.4914420589431114E-2</v>
      </c>
      <c r="AF109" s="26">
        <f t="shared" si="99"/>
        <v>3.6102149828169727E-2</v>
      </c>
      <c r="AG109" s="26">
        <f t="shared" si="100"/>
        <v>0</v>
      </c>
      <c r="AH109" s="26">
        <f t="shared" si="101"/>
        <v>4.6520299850294202E-3</v>
      </c>
      <c r="AI109" s="26">
        <f t="shared" si="102"/>
        <v>-1.681447178406827E-2</v>
      </c>
      <c r="AJ109" s="26">
        <f t="shared" si="103"/>
        <v>7.46082350042145E-3</v>
      </c>
      <c r="AK109" s="26">
        <f t="shared" si="104"/>
        <v>-2.1179860130747217E-2</v>
      </c>
      <c r="AL109" s="26">
        <f t="shared" si="105"/>
        <v>1.3329056316155555E-2</v>
      </c>
      <c r="AM109" s="26">
        <f t="shared" si="106"/>
        <v>4.7521596156083626E-3</v>
      </c>
      <c r="AN109" s="26">
        <f t="shared" si="107"/>
        <v>4.6397680297546899E-3</v>
      </c>
      <c r="AO109" s="26">
        <f t="shared" si="108"/>
        <v>-2.4934828759067512E-3</v>
      </c>
      <c r="AP109" s="26">
        <f t="shared" si="109"/>
        <v>-1.2561625918100413E-2</v>
      </c>
      <c r="AR109" s="45">
        <f t="shared" si="70"/>
        <v>-1.4811770524831246E-2</v>
      </c>
      <c r="AS109" s="45">
        <f t="shared" si="71"/>
        <v>-2.2003306550920192E-2</v>
      </c>
      <c r="AT109" s="45">
        <f t="shared" si="72"/>
        <v>-1.7171924399657288E-2</v>
      </c>
      <c r="AU109" s="45">
        <f t="shared" si="73"/>
        <v>-2.6868496141579719E-2</v>
      </c>
      <c r="AV109" s="45">
        <f t="shared" si="74"/>
        <v>-3.881161569642274E-3</v>
      </c>
      <c r="AW109" s="45">
        <f t="shared" si="75"/>
        <v>-2.0569567296503357E-2</v>
      </c>
      <c r="AX109" s="45">
        <f t="shared" si="76"/>
        <v>-3.2650391573521668E-2</v>
      </c>
      <c r="AY109" s="45">
        <f t="shared" si="77"/>
        <v>-2.1874832577334488E-3</v>
      </c>
      <c r="AZ109" s="45">
        <f t="shared" si="78"/>
        <v>1.4679421887617786E-2</v>
      </c>
      <c r="BA109" s="45">
        <f t="shared" si="79"/>
        <v>3.5639422938023538E-2</v>
      </c>
      <c r="BB109" s="45">
        <f t="shared" si="80"/>
        <v>-2.7533686407588874E-4</v>
      </c>
      <c r="BC109" s="45">
        <f t="shared" si="81"/>
        <v>4.5356286366754726E-3</v>
      </c>
      <c r="BD109" s="45">
        <f t="shared" si="82"/>
        <v>-1.7710771486815175E-2</v>
      </c>
      <c r="BE109" s="45">
        <f t="shared" si="83"/>
        <v>7.5220467175220011E-3</v>
      </c>
      <c r="BF109" s="45">
        <f t="shared" si="84"/>
        <v>-2.1879083216280109E-2</v>
      </c>
      <c r="BG109" s="45">
        <f t="shared" si="85"/>
        <v>1.26192211496386E-2</v>
      </c>
      <c r="BH109" s="45">
        <f t="shared" si="86"/>
        <v>1.0743473335671351E-3</v>
      </c>
      <c r="BI109" s="45">
        <f t="shared" si="87"/>
        <v>5.3930943678653183E-3</v>
      </c>
      <c r="BJ109" s="45">
        <f t="shared" si="88"/>
        <v>-1.6637547424022722E-3</v>
      </c>
      <c r="BK109" s="45">
        <f t="shared" si="89"/>
        <v>-1.363670723512022E-2</v>
      </c>
      <c r="CI109" s="26" cm="1">
        <f t="array" ref="CI109">MMULT($W109:$AP109,BN$55:BN$74)</f>
        <v>-3.2076574883033444E-3</v>
      </c>
      <c r="CJ109" s="26" cm="1">
        <f t="array" ref="CJ109">MMULT($W109:$AP109,BO$55:BO$74)</f>
        <v>-3.8633328582676259E-3</v>
      </c>
      <c r="CK109" s="26" cm="1">
        <f t="array" ref="CK109">MMULT($W109:$AP109,BP$55:BP$74)</f>
        <v>-4.4307378911305276E-3</v>
      </c>
      <c r="CL109" s="26" cm="1">
        <f t="array" ref="CL109">MMULT($W109:$AP109,BQ$55:BQ$74)</f>
        <v>-4.9862474560896748E-3</v>
      </c>
      <c r="CM109" s="26" cm="1">
        <f t="array" ref="CM109">MMULT($W109:$AP109,BR$55:BR$74)</f>
        <v>-5.5381688059902533E-3</v>
      </c>
      <c r="CN109" s="26" cm="1">
        <f t="array" ref="CN109">MMULT($W109:$AP109,BS$55:BS$74)</f>
        <v>-5.2351388584501004E-3</v>
      </c>
    </row>
    <row r="110" spans="1:92" x14ac:dyDescent="0.25">
      <c r="A110" s="46">
        <v>45789</v>
      </c>
      <c r="B110" s="47">
        <v>2424.098388671875</v>
      </c>
      <c r="C110" s="47">
        <v>897.53863525390625</v>
      </c>
      <c r="D110" s="47">
        <v>1268.656127929688</v>
      </c>
      <c r="E110" s="47">
        <v>16065.8505859375</v>
      </c>
      <c r="F110" s="47">
        <v>77.980003356933594</v>
      </c>
      <c r="G110" s="47">
        <v>965.54864501953125</v>
      </c>
      <c r="H110" s="47">
        <v>1437.408813476562</v>
      </c>
      <c r="I110" s="47">
        <v>1580.136962890625</v>
      </c>
      <c r="J110" s="47">
        <v>85.408302307128906</v>
      </c>
      <c r="K110" s="47">
        <v>3554.0537109375</v>
      </c>
      <c r="L110" s="47">
        <v>28.64999961853027</v>
      </c>
      <c r="M110" s="47">
        <v>4876.96484375</v>
      </c>
      <c r="N110" s="47">
        <v>3079.955322265625</v>
      </c>
      <c r="O110" s="47">
        <v>236.93800354003909</v>
      </c>
      <c r="P110" s="47">
        <v>1430.785522460938</v>
      </c>
      <c r="Q110" s="47">
        <v>785.8701171875</v>
      </c>
      <c r="R110" s="47">
        <v>91.44000244140625</v>
      </c>
      <c r="S110" s="47">
        <v>6031.76708984375</v>
      </c>
      <c r="T110" s="47">
        <v>3499.46142578125</v>
      </c>
      <c r="U110" s="47">
        <v>957.62213134765625</v>
      </c>
      <c r="W110" s="26">
        <f t="shared" si="90"/>
        <v>7.7432242623537137E-2</v>
      </c>
      <c r="X110" s="26">
        <f t="shared" si="91"/>
        <v>4.3687056121854397E-2</v>
      </c>
      <c r="Y110" s="26">
        <f t="shared" si="92"/>
        <v>4.9565059145412489E-2</v>
      </c>
      <c r="Z110" s="26">
        <f t="shared" si="93"/>
        <v>5.8130362027268317E-2</v>
      </c>
      <c r="AA110" s="26">
        <f t="shared" si="94"/>
        <v>-3.4900985003896844E-2</v>
      </c>
      <c r="AB110" s="26">
        <f t="shared" si="95"/>
        <v>3.5719934916698767E-2</v>
      </c>
      <c r="AC110" s="26">
        <f t="shared" si="96"/>
        <v>4.2911590719092257E-2</v>
      </c>
      <c r="AD110" s="26">
        <f t="shared" si="97"/>
        <v>7.9132461161556131E-2</v>
      </c>
      <c r="AE110" s="26">
        <f t="shared" si="98"/>
        <v>-7.8285266480462665E-3</v>
      </c>
      <c r="AF110" s="26">
        <f t="shared" si="99"/>
        <v>4.1609860423716019E-2</v>
      </c>
      <c r="AG110" s="26">
        <f t="shared" si="100"/>
        <v>2.0986171955983102E-3</v>
      </c>
      <c r="AH110" s="26">
        <f t="shared" si="101"/>
        <v>6.898031638230874E-2</v>
      </c>
      <c r="AI110" s="26">
        <f t="shared" si="102"/>
        <v>4.1111858708819622E-2</v>
      </c>
      <c r="AJ110" s="26">
        <f t="shared" si="103"/>
        <v>3.8559751248123636E-2</v>
      </c>
      <c r="AK110" s="26">
        <f t="shared" si="104"/>
        <v>4.3058368400079282E-2</v>
      </c>
      <c r="AL110" s="26">
        <f t="shared" si="105"/>
        <v>2.8745634159635755E-2</v>
      </c>
      <c r="AM110" s="26">
        <f t="shared" si="106"/>
        <v>-1.7091221743028406E-2</v>
      </c>
      <c r="AN110" s="26">
        <f t="shared" si="107"/>
        <v>6.3088168168333569E-2</v>
      </c>
      <c r="AO110" s="26">
        <f t="shared" si="108"/>
        <v>5.2349988414733171E-2</v>
      </c>
      <c r="AP110" s="26">
        <f t="shared" si="109"/>
        <v>5.1762868168061311E-2</v>
      </c>
      <c r="AR110" s="45">
        <f t="shared" si="70"/>
        <v>7.7629422017319191E-2</v>
      </c>
      <c r="AS110" s="45">
        <f t="shared" si="71"/>
        <v>4.2034078628886272E-2</v>
      </c>
      <c r="AT110" s="45">
        <f t="shared" si="72"/>
        <v>4.9809666062090759E-2</v>
      </c>
      <c r="AU110" s="45">
        <f t="shared" si="73"/>
        <v>5.9164055632208307E-2</v>
      </c>
      <c r="AV110" s="45">
        <f t="shared" si="74"/>
        <v>-3.7052477863066993E-2</v>
      </c>
      <c r="AW110" s="45">
        <f t="shared" si="75"/>
        <v>3.5269661352543134E-2</v>
      </c>
      <c r="AX110" s="45">
        <f t="shared" si="76"/>
        <v>4.2723740834113962E-2</v>
      </c>
      <c r="AY110" s="45">
        <f t="shared" si="77"/>
        <v>7.9459218057788508E-2</v>
      </c>
      <c r="AZ110" s="45">
        <f t="shared" si="78"/>
        <v>-8.0635253498595946E-3</v>
      </c>
      <c r="BA110" s="45">
        <f t="shared" si="79"/>
        <v>4.114713353356983E-2</v>
      </c>
      <c r="BB110" s="45">
        <f t="shared" si="80"/>
        <v>1.8232803315224215E-3</v>
      </c>
      <c r="BC110" s="45">
        <f t="shared" si="81"/>
        <v>6.8863915033954795E-2</v>
      </c>
      <c r="BD110" s="45">
        <f t="shared" si="82"/>
        <v>4.0215559006072717E-2</v>
      </c>
      <c r="BE110" s="45">
        <f t="shared" si="83"/>
        <v>3.8620974465224188E-2</v>
      </c>
      <c r="BF110" s="45">
        <f t="shared" si="84"/>
        <v>4.235914531454639E-2</v>
      </c>
      <c r="BG110" s="45">
        <f t="shared" si="85"/>
        <v>2.80357989931188E-2</v>
      </c>
      <c r="BH110" s="45">
        <f t="shared" si="86"/>
        <v>-2.0769034025069633E-2</v>
      </c>
      <c r="BI110" s="45">
        <f t="shared" si="87"/>
        <v>6.3841494506444191E-2</v>
      </c>
      <c r="BJ110" s="45">
        <f t="shared" si="88"/>
        <v>5.3179716548237652E-2</v>
      </c>
      <c r="BK110" s="45">
        <f t="shared" si="89"/>
        <v>5.0687786851041507E-2</v>
      </c>
      <c r="CI110" s="26" cm="1">
        <f t="array" ref="CI110">MMULT($W110:$AP110,BN$55:BN$74)</f>
        <v>7.2990868351695288E-3</v>
      </c>
      <c r="CJ110" s="26" cm="1">
        <f t="array" ref="CJ110">MMULT($W110:$AP110,BO$55:BO$74)</f>
        <v>8.5708365872922306E-3</v>
      </c>
      <c r="CK110" s="26" cm="1">
        <f t="array" ref="CK110">MMULT($W110:$AP110,BP$55:BP$74)</f>
        <v>9.7670613250619293E-3</v>
      </c>
      <c r="CL110" s="26" cm="1">
        <f t="array" ref="CL110">MMULT($W110:$AP110,BQ$55:BQ$74)</f>
        <v>1.0940088822196867E-2</v>
      </c>
      <c r="CM110" s="26" cm="1">
        <f t="array" ref="CM110">MMULT($W110:$AP110,BR$55:BR$74)</f>
        <v>1.2108628509640403E-2</v>
      </c>
      <c r="CN110" s="26" cm="1">
        <f t="array" ref="CN110">MMULT($W110:$AP110,BS$55:BS$74)</f>
        <v>3.7906170229492872E-2</v>
      </c>
    </row>
    <row r="111" spans="1:92" x14ac:dyDescent="0.25">
      <c r="A111" s="46">
        <v>45790</v>
      </c>
      <c r="B111" s="47">
        <v>2439.990234375</v>
      </c>
      <c r="C111" s="47">
        <v>899.87744140625</v>
      </c>
      <c r="D111" s="47">
        <v>1312.597900390625</v>
      </c>
      <c r="E111" s="47">
        <v>16211.78515625</v>
      </c>
      <c r="F111" s="47">
        <v>79.069999694824219</v>
      </c>
      <c r="G111" s="47">
        <v>948.47943115234375</v>
      </c>
      <c r="H111" s="47">
        <v>1419.645874023438</v>
      </c>
      <c r="I111" s="47">
        <v>1523.512573242188</v>
      </c>
      <c r="J111" s="47">
        <v>84.9656982421875</v>
      </c>
      <c r="K111" s="47">
        <v>3534.040283203125</v>
      </c>
      <c r="L111" s="47">
        <v>28.64999961853027</v>
      </c>
      <c r="M111" s="47">
        <v>4856.3330078125</v>
      </c>
      <c r="N111" s="47">
        <v>3029.461181640625</v>
      </c>
      <c r="O111" s="47">
        <v>234.1610107421875</v>
      </c>
      <c r="P111" s="47">
        <v>1410.068237304688</v>
      </c>
      <c r="Q111" s="47">
        <v>785.96807861328125</v>
      </c>
      <c r="R111" s="47">
        <v>93.910003662109375</v>
      </c>
      <c r="S111" s="47">
        <v>5919.04248046875</v>
      </c>
      <c r="T111" s="47">
        <v>3397.58251953125</v>
      </c>
      <c r="U111" s="47">
        <v>952.87921142578125</v>
      </c>
      <c r="W111" s="26">
        <f t="shared" si="90"/>
        <v>6.5557758618171808E-3</v>
      </c>
      <c r="X111" s="26">
        <f t="shared" si="91"/>
        <v>2.6057999739277195E-3</v>
      </c>
      <c r="Y111" s="26">
        <f t="shared" si="92"/>
        <v>3.4636472006520279E-2</v>
      </c>
      <c r="Z111" s="26">
        <f t="shared" si="93"/>
        <v>9.0835259254954774E-3</v>
      </c>
      <c r="AA111" s="26">
        <f t="shared" si="94"/>
        <v>1.3977895498432393E-2</v>
      </c>
      <c r="AB111" s="26">
        <f t="shared" si="95"/>
        <v>-1.7678253659443768E-2</v>
      </c>
      <c r="AC111" s="26">
        <f t="shared" si="96"/>
        <v>-1.2357611339645322E-2</v>
      </c>
      <c r="AD111" s="26">
        <f t="shared" si="97"/>
        <v>-3.5835114916146993E-2</v>
      </c>
      <c r="AE111" s="26">
        <f t="shared" si="98"/>
        <v>-5.1822135903111461E-3</v>
      </c>
      <c r="AF111" s="26">
        <f t="shared" si="99"/>
        <v>-5.6311551152939078E-3</v>
      </c>
      <c r="AG111" s="26">
        <f t="shared" si="100"/>
        <v>0</v>
      </c>
      <c r="AH111" s="26">
        <f t="shared" si="101"/>
        <v>-4.2304664065685067E-3</v>
      </c>
      <c r="AI111" s="26">
        <f t="shared" si="102"/>
        <v>-1.639443931539122E-2</v>
      </c>
      <c r="AJ111" s="26">
        <f t="shared" si="103"/>
        <v>-1.17203350934048E-2</v>
      </c>
      <c r="AK111" s="26">
        <f t="shared" si="104"/>
        <v>-1.4479658083635386E-2</v>
      </c>
      <c r="AL111" s="26">
        <f t="shared" si="105"/>
        <v>1.246534556267871E-4</v>
      </c>
      <c r="AM111" s="26">
        <f t="shared" si="106"/>
        <v>2.7012261097498054E-2</v>
      </c>
      <c r="AN111" s="26">
        <f t="shared" si="107"/>
        <v>-1.8688488414084319E-2</v>
      </c>
      <c r="AO111" s="26">
        <f t="shared" si="108"/>
        <v>-2.9112738748722077E-2</v>
      </c>
      <c r="AP111" s="26">
        <f t="shared" si="109"/>
        <v>-4.9528094293312909E-3</v>
      </c>
      <c r="AR111" s="45">
        <f t="shared" si="70"/>
        <v>6.7529552555992316E-3</v>
      </c>
      <c r="AS111" s="45">
        <f t="shared" si="71"/>
        <v>9.5282248095959234E-4</v>
      </c>
      <c r="AT111" s="45">
        <f t="shared" si="72"/>
        <v>3.4881078923198548E-2</v>
      </c>
      <c r="AU111" s="45">
        <f t="shared" si="73"/>
        <v>1.0117219530435465E-2</v>
      </c>
      <c r="AV111" s="45">
        <f t="shared" si="74"/>
        <v>1.182640263926224E-2</v>
      </c>
      <c r="AW111" s="45">
        <f t="shared" si="75"/>
        <v>-1.8128527223599405E-2</v>
      </c>
      <c r="AX111" s="45">
        <f t="shared" si="76"/>
        <v>-1.2545461224623619E-2</v>
      </c>
      <c r="AY111" s="45">
        <f t="shared" si="77"/>
        <v>-3.5508358019914622E-2</v>
      </c>
      <c r="AZ111" s="45">
        <f t="shared" si="78"/>
        <v>-5.4172122921244742E-3</v>
      </c>
      <c r="BA111" s="45">
        <f t="shared" si="79"/>
        <v>-6.093882005440099E-3</v>
      </c>
      <c r="BB111" s="45">
        <f t="shared" si="80"/>
        <v>-2.7533686407588874E-4</v>
      </c>
      <c r="BC111" s="45">
        <f t="shared" si="81"/>
        <v>-4.3468677549224552E-3</v>
      </c>
      <c r="BD111" s="45">
        <f t="shared" si="82"/>
        <v>-1.7290739018138126E-2</v>
      </c>
      <c r="BE111" s="45">
        <f t="shared" si="83"/>
        <v>-1.1659111876304249E-2</v>
      </c>
      <c r="BF111" s="45">
        <f t="shared" si="84"/>
        <v>-1.5178881169168278E-2</v>
      </c>
      <c r="BG111" s="45">
        <f t="shared" si="85"/>
        <v>-5.8518171089016774E-4</v>
      </c>
      <c r="BH111" s="45">
        <f t="shared" si="86"/>
        <v>2.3334448815456828E-2</v>
      </c>
      <c r="BI111" s="45">
        <f t="shared" si="87"/>
        <v>-1.793516207597369E-2</v>
      </c>
      <c r="BJ111" s="45">
        <f t="shared" si="88"/>
        <v>-2.8283010615217596E-2</v>
      </c>
      <c r="BK111" s="45">
        <f t="shared" si="89"/>
        <v>-6.0278907463510965E-3</v>
      </c>
      <c r="CI111" s="26" cm="1">
        <f t="array" ref="CI111">MMULT($W111:$AP111,BN$55:BN$74)</f>
        <v>2.6720717022980073E-3</v>
      </c>
      <c r="CJ111" s="26" cm="1">
        <f t="array" ref="CJ111">MMULT($W111:$AP111,BO$55:BO$74)</f>
        <v>3.0807499803983517E-3</v>
      </c>
      <c r="CK111" s="26" cm="1">
        <f t="array" ref="CK111">MMULT($W111:$AP111,BP$55:BP$74)</f>
        <v>3.4865179088210221E-3</v>
      </c>
      <c r="CL111" s="26" cm="1">
        <f t="array" ref="CL111">MMULT($W111:$AP111,BQ$55:BQ$74)</f>
        <v>3.9166818460751015E-3</v>
      </c>
      <c r="CM111" s="26" cm="1">
        <f t="array" ref="CM111">MMULT($W111:$AP111,BR$55:BR$74)</f>
        <v>4.3471432417821346E-3</v>
      </c>
      <c r="CN111" s="26" cm="1">
        <f t="array" ref="CN111">MMULT($W111:$AP111,BS$55:BS$74)</f>
        <v>-4.1133450146330431E-3</v>
      </c>
    </row>
    <row r="112" spans="1:92" x14ac:dyDescent="0.25">
      <c r="A112" s="46">
        <v>45791</v>
      </c>
      <c r="B112" s="47">
        <v>2460.679931640625</v>
      </c>
      <c r="C112" s="47">
        <v>903.7587890625</v>
      </c>
      <c r="D112" s="47">
        <v>1325.591918945312</v>
      </c>
      <c r="E112" s="47">
        <v>16113.8291015625</v>
      </c>
      <c r="F112" s="47">
        <v>78.580001831054688</v>
      </c>
      <c r="G112" s="47">
        <v>942.5594482421875</v>
      </c>
      <c r="H112" s="47">
        <v>1415.279541015625</v>
      </c>
      <c r="I112" s="47">
        <v>1546.628540039062</v>
      </c>
      <c r="J112" s="47">
        <v>85.060302734375</v>
      </c>
      <c r="K112" s="47">
        <v>3540.084228515625</v>
      </c>
      <c r="L112" s="47">
        <v>28.719999313354489</v>
      </c>
      <c r="M112" s="47">
        <v>4969.56103515625</v>
      </c>
      <c r="N112" s="47">
        <v>3077.07861328125</v>
      </c>
      <c r="O112" s="47">
        <v>238.8702392578125</v>
      </c>
      <c r="P112" s="47">
        <v>1418.733764648438</v>
      </c>
      <c r="Q112" s="47">
        <v>784.93878173828125</v>
      </c>
      <c r="R112" s="47">
        <v>93.330001831054688</v>
      </c>
      <c r="S112" s="47">
        <v>6032.26171875</v>
      </c>
      <c r="T112" s="47">
        <v>3430.15673828125</v>
      </c>
      <c r="U112" s="47">
        <v>983.08416748046875</v>
      </c>
      <c r="W112" s="26">
        <f t="shared" si="90"/>
        <v>8.4794180624762367E-3</v>
      </c>
      <c r="X112" s="26">
        <f t="shared" si="91"/>
        <v>4.313195861632633E-3</v>
      </c>
      <c r="Y112" s="26">
        <f t="shared" si="92"/>
        <v>9.8994662042504161E-3</v>
      </c>
      <c r="Z112" s="26">
        <f t="shared" si="93"/>
        <v>-6.0422744160124643E-3</v>
      </c>
      <c r="AA112" s="26">
        <f t="shared" si="94"/>
        <v>-6.1970136039042585E-3</v>
      </c>
      <c r="AB112" s="26">
        <f t="shared" si="95"/>
        <v>-6.241551177302641E-3</v>
      </c>
      <c r="AC112" s="26">
        <f t="shared" si="96"/>
        <v>-3.0756494191317373E-3</v>
      </c>
      <c r="AD112" s="26">
        <f t="shared" si="97"/>
        <v>1.5172809993737688E-2</v>
      </c>
      <c r="AE112" s="26">
        <f t="shared" si="98"/>
        <v>1.1134433559039077E-3</v>
      </c>
      <c r="AF112" s="26">
        <f t="shared" si="99"/>
        <v>1.7102083813889039E-3</v>
      </c>
      <c r="AG112" s="26">
        <f t="shared" si="100"/>
        <v>2.4432703579843782E-3</v>
      </c>
      <c r="AH112" s="26">
        <f t="shared" si="101"/>
        <v>2.3315540174365584E-2</v>
      </c>
      <c r="AI112" s="26">
        <f t="shared" si="102"/>
        <v>1.5718119092992457E-2</v>
      </c>
      <c r="AJ112" s="26">
        <f t="shared" si="103"/>
        <v>2.0111070159369467E-2</v>
      </c>
      <c r="AK112" s="26">
        <f t="shared" si="104"/>
        <v>6.1454666621765415E-3</v>
      </c>
      <c r="AL112" s="26">
        <f t="shared" si="105"/>
        <v>-1.3095911946144616E-3</v>
      </c>
      <c r="AM112" s="26">
        <f t="shared" si="106"/>
        <v>-6.176145335288763E-3</v>
      </c>
      <c r="AN112" s="26">
        <f t="shared" si="107"/>
        <v>1.9127965148897488E-2</v>
      </c>
      <c r="AO112" s="26">
        <f t="shared" si="108"/>
        <v>9.5874694912470079E-3</v>
      </c>
      <c r="AP112" s="26">
        <f t="shared" si="109"/>
        <v>3.1698620027077934E-2</v>
      </c>
      <c r="AR112" s="45">
        <f t="shared" si="70"/>
        <v>8.6765974562582875E-3</v>
      </c>
      <c r="AS112" s="45">
        <f t="shared" si="71"/>
        <v>2.6602183686645058E-3</v>
      </c>
      <c r="AT112" s="45">
        <f t="shared" si="72"/>
        <v>1.0144073120928682E-2</v>
      </c>
      <c r="AU112" s="45">
        <f t="shared" si="73"/>
        <v>-5.0085808110724769E-3</v>
      </c>
      <c r="AV112" s="45">
        <f t="shared" si="74"/>
        <v>-8.3485064630744107E-3</v>
      </c>
      <c r="AW112" s="45">
        <f t="shared" si="75"/>
        <v>-6.6918247414582766E-3</v>
      </c>
      <c r="AX112" s="45">
        <f t="shared" si="76"/>
        <v>-3.2634993041100349E-3</v>
      </c>
      <c r="AY112" s="45">
        <f t="shared" si="77"/>
        <v>1.5499566889970059E-2</v>
      </c>
      <c r="AZ112" s="45">
        <f t="shared" si="78"/>
        <v>8.7844465409057959E-4</v>
      </c>
      <c r="BA112" s="45">
        <f t="shared" si="79"/>
        <v>1.2474814912427129E-3</v>
      </c>
      <c r="BB112" s="45">
        <f t="shared" si="80"/>
        <v>2.1679334939084896E-3</v>
      </c>
      <c r="BC112" s="45">
        <f t="shared" si="81"/>
        <v>2.3199138826011635E-2</v>
      </c>
      <c r="BD112" s="45">
        <f t="shared" si="82"/>
        <v>1.4821819390245549E-2</v>
      </c>
      <c r="BE112" s="45">
        <f t="shared" si="83"/>
        <v>2.0172293376470019E-2</v>
      </c>
      <c r="BF112" s="45">
        <f t="shared" si="84"/>
        <v>5.4462435766436494E-3</v>
      </c>
      <c r="BG112" s="45">
        <f t="shared" si="85"/>
        <v>-2.0194263611314164E-3</v>
      </c>
      <c r="BH112" s="45">
        <f t="shared" si="86"/>
        <v>-9.8539576173299909E-3</v>
      </c>
      <c r="BI112" s="45">
        <f t="shared" si="87"/>
        <v>1.9881291487008117E-2</v>
      </c>
      <c r="BJ112" s="45">
        <f t="shared" si="88"/>
        <v>1.0417197624751486E-2</v>
      </c>
      <c r="BK112" s="45">
        <f t="shared" si="89"/>
        <v>3.0623538710058129E-2</v>
      </c>
      <c r="CI112" s="26" cm="1">
        <f t="array" ref="CI112">MMULT($W112:$AP112,BN$55:BN$74)</f>
        <v>2.4521997284939539E-3</v>
      </c>
      <c r="CJ112" s="26" cm="1">
        <f t="array" ref="CJ112">MMULT($W112:$AP112,BO$55:BO$74)</f>
        <v>2.5732367067878418E-3</v>
      </c>
      <c r="CK112" s="26" cm="1">
        <f t="array" ref="CK112">MMULT($W112:$AP112,BP$55:BP$74)</f>
        <v>2.5973445548503424E-3</v>
      </c>
      <c r="CL112" s="26" cm="1">
        <f t="array" ref="CL112">MMULT($W112:$AP112,BQ$55:BQ$74)</f>
        <v>2.6210830608171701E-3</v>
      </c>
      <c r="CM112" s="26" cm="1">
        <f t="array" ref="CM112">MMULT($W112:$AP112,BR$55:BR$74)</f>
        <v>2.6439198975661705E-3</v>
      </c>
      <c r="CN112" s="26" cm="1">
        <f t="array" ref="CN112">MMULT($W112:$AP112,BS$55:BS$74)</f>
        <v>6.9896918913623157E-3</v>
      </c>
    </row>
    <row r="113" spans="1:92" x14ac:dyDescent="0.25">
      <c r="A113" s="46">
        <v>45792</v>
      </c>
      <c r="B113" s="47">
        <v>2518.75146484375</v>
      </c>
      <c r="C113" s="47">
        <v>914.4573974609375</v>
      </c>
      <c r="D113" s="47">
        <v>1326.385375976562</v>
      </c>
      <c r="E113" s="47">
        <v>16425.689453125</v>
      </c>
      <c r="F113" s="47">
        <v>77.040000915527344</v>
      </c>
      <c r="G113" s="47">
        <v>954.0047607421875</v>
      </c>
      <c r="H113" s="47">
        <v>1439.691284179688</v>
      </c>
      <c r="I113" s="47">
        <v>1566.636474609375</v>
      </c>
      <c r="J113" s="47">
        <v>85.487602233886719</v>
      </c>
      <c r="K113" s="47">
        <v>3584.767333984375</v>
      </c>
      <c r="L113" s="47">
        <v>28.770000457763668</v>
      </c>
      <c r="M113" s="47">
        <v>4969.26416015625</v>
      </c>
      <c r="N113" s="47">
        <v>3119.23974609375</v>
      </c>
      <c r="O113" s="47">
        <v>240.42381286621091</v>
      </c>
      <c r="P113" s="47">
        <v>1448.415161132812</v>
      </c>
      <c r="Q113" s="47">
        <v>791.8499755859375</v>
      </c>
      <c r="R113" s="47">
        <v>91.5</v>
      </c>
      <c r="S113" s="47">
        <v>6111.36669921875</v>
      </c>
      <c r="T113" s="47">
        <v>3460.314208984375</v>
      </c>
      <c r="U113" s="47">
        <v>993.36883544921875</v>
      </c>
      <c r="W113" s="26">
        <f t="shared" si="90"/>
        <v>2.359979144642619E-2</v>
      </c>
      <c r="X113" s="26">
        <f t="shared" si="91"/>
        <v>1.1837902466802601E-2</v>
      </c>
      <c r="Y113" s="26">
        <f t="shared" si="92"/>
        <v>5.9856809619155088E-4</v>
      </c>
      <c r="Z113" s="26">
        <f t="shared" si="93"/>
        <v>1.9353584402372743E-2</v>
      </c>
      <c r="AA113" s="26">
        <f t="shared" si="94"/>
        <v>-1.9597873245642227E-2</v>
      </c>
      <c r="AB113" s="26">
        <f t="shared" si="95"/>
        <v>1.2142801731333518E-2</v>
      </c>
      <c r="AC113" s="26">
        <f t="shared" si="96"/>
        <v>1.7248707733416916E-2</v>
      </c>
      <c r="AD113" s="26">
        <f t="shared" si="97"/>
        <v>1.2936483488018157E-2</v>
      </c>
      <c r="AE113" s="26">
        <f t="shared" si="98"/>
        <v>5.0234890515977E-3</v>
      </c>
      <c r="AF113" s="26">
        <f t="shared" si="99"/>
        <v>1.2622045856656312E-2</v>
      </c>
      <c r="AG113" s="26">
        <f t="shared" si="100"/>
        <v>1.7409869639491843E-3</v>
      </c>
      <c r="AH113" s="26">
        <f t="shared" si="101"/>
        <v>-5.9738676695952043E-5</v>
      </c>
      <c r="AI113" s="26">
        <f t="shared" si="102"/>
        <v>1.3701675553729638E-2</v>
      </c>
      <c r="AJ113" s="26">
        <f t="shared" si="103"/>
        <v>6.503839127157394E-3</v>
      </c>
      <c r="AK113" s="26">
        <f t="shared" si="104"/>
        <v>2.092104750303813E-2</v>
      </c>
      <c r="AL113" s="26">
        <f t="shared" si="105"/>
        <v>8.8047552349892928E-3</v>
      </c>
      <c r="AM113" s="26">
        <f t="shared" si="106"/>
        <v>-1.9607862371709195E-2</v>
      </c>
      <c r="AN113" s="26">
        <f t="shared" si="107"/>
        <v>1.3113651919788067E-2</v>
      </c>
      <c r="AO113" s="26">
        <f t="shared" si="108"/>
        <v>8.7918637555425578E-3</v>
      </c>
      <c r="AP113" s="26">
        <f t="shared" si="109"/>
        <v>1.046163523832188E-2</v>
      </c>
      <c r="AR113" s="45">
        <f t="shared" si="70"/>
        <v>2.379697084020824E-2</v>
      </c>
      <c r="AS113" s="45">
        <f t="shared" si="71"/>
        <v>1.0184924973834473E-2</v>
      </c>
      <c r="AT113" s="45">
        <f t="shared" si="72"/>
        <v>8.4317501286981713E-4</v>
      </c>
      <c r="AU113" s="45">
        <f t="shared" si="73"/>
        <v>2.0387278007312729E-2</v>
      </c>
      <c r="AV113" s="45">
        <f t="shared" si="74"/>
        <v>-2.174936610481238E-2</v>
      </c>
      <c r="AW113" s="45">
        <f t="shared" si="75"/>
        <v>1.1692528167177882E-2</v>
      </c>
      <c r="AX113" s="45">
        <f t="shared" si="76"/>
        <v>1.706085784843862E-2</v>
      </c>
      <c r="AY113" s="45">
        <f t="shared" si="77"/>
        <v>1.3263240384250528E-2</v>
      </c>
      <c r="AZ113" s="45">
        <f t="shared" si="78"/>
        <v>4.7884903497843719E-3</v>
      </c>
      <c r="BA113" s="45">
        <f t="shared" si="79"/>
        <v>1.2159318966510121E-2</v>
      </c>
      <c r="BB113" s="45">
        <f t="shared" si="80"/>
        <v>1.4656500998732956E-3</v>
      </c>
      <c r="BC113" s="45">
        <f t="shared" si="81"/>
        <v>-1.7614002504990007E-4</v>
      </c>
      <c r="BD113" s="45">
        <f t="shared" si="82"/>
        <v>1.2805375850982731E-2</v>
      </c>
      <c r="BE113" s="45">
        <f t="shared" si="83"/>
        <v>6.565062344257945E-3</v>
      </c>
      <c r="BF113" s="45">
        <f t="shared" si="84"/>
        <v>2.0221824417505238E-2</v>
      </c>
      <c r="BG113" s="45">
        <f t="shared" si="85"/>
        <v>8.0949200684723374E-3</v>
      </c>
      <c r="BH113" s="45">
        <f t="shared" si="86"/>
        <v>-2.3285674653750421E-2</v>
      </c>
      <c r="BI113" s="45">
        <f t="shared" si="87"/>
        <v>1.3866978257898696E-2</v>
      </c>
      <c r="BJ113" s="45">
        <f t="shared" si="88"/>
        <v>9.6215918890470362E-3</v>
      </c>
      <c r="BK113" s="45">
        <f t="shared" si="89"/>
        <v>9.3865539213020752E-3</v>
      </c>
      <c r="CI113" s="26" cm="1">
        <f t="array" ref="CI113">MMULT($W113:$AP113,BN$55:BN$74)</f>
        <v>1.5827789051505554E-5</v>
      </c>
      <c r="CJ113" s="26" cm="1">
        <f t="array" ref="CJ113">MMULT($W113:$AP113,BO$55:BO$74)</f>
        <v>-1.2785592874344274E-4</v>
      </c>
      <c r="CK113" s="26" cm="1">
        <f t="array" ref="CK113">MMULT($W113:$AP113,BP$55:BP$74)</f>
        <v>-3.1354384206322623E-4</v>
      </c>
      <c r="CL113" s="26" cm="1">
        <f t="array" ref="CL113">MMULT($W113:$AP113,BQ$55:BQ$74)</f>
        <v>-5.0210569837869545E-4</v>
      </c>
      <c r="CM113" s="26" cm="1">
        <f t="array" ref="CM113">MMULT($W113:$AP113,BR$55:BR$74)</f>
        <v>-6.9232361319513454E-4</v>
      </c>
      <c r="CN113" s="26" cm="1">
        <f t="array" ref="CN113">MMULT($W113:$AP113,BS$55:BS$74)</f>
        <v>8.0068677637642246E-3</v>
      </c>
    </row>
    <row r="114" spans="1:92" x14ac:dyDescent="0.25">
      <c r="A114" s="46">
        <v>45793</v>
      </c>
      <c r="B114" s="47">
        <v>2553.734130859375</v>
      </c>
      <c r="C114" s="47">
        <v>912.31768798828125</v>
      </c>
      <c r="D114" s="47">
        <v>1397.406494140625</v>
      </c>
      <c r="E114" s="47">
        <v>16652.58984375</v>
      </c>
      <c r="F114" s="47">
        <v>77.779998779296875</v>
      </c>
      <c r="G114" s="47">
        <v>954.44873046875</v>
      </c>
      <c r="H114" s="47">
        <v>1442.86669921875</v>
      </c>
      <c r="I114" s="47">
        <v>1544.200439453125</v>
      </c>
      <c r="J114" s="47">
        <v>85.444900512695313</v>
      </c>
      <c r="K114" s="47">
        <v>3571.39208984375</v>
      </c>
      <c r="L114" s="47">
        <v>28.879999160766602</v>
      </c>
      <c r="M114" s="47">
        <v>4982.98583984375</v>
      </c>
      <c r="N114" s="47">
        <v>3110.609375</v>
      </c>
      <c r="O114" s="47">
        <v>240.09368896484381</v>
      </c>
      <c r="P114" s="47">
        <v>1450.6064453125</v>
      </c>
      <c r="Q114" s="47">
        <v>792.0999755859375</v>
      </c>
      <c r="R114" s="47">
        <v>92.269996643066406</v>
      </c>
      <c r="S114" s="47">
        <v>6142.51416015625</v>
      </c>
      <c r="T114" s="47">
        <v>3442.3359375</v>
      </c>
      <c r="U114" s="47">
        <v>988.02685546875</v>
      </c>
      <c r="W114" s="26">
        <f t="shared" si="90"/>
        <v>1.3888891581367333E-2</v>
      </c>
      <c r="X114" s="26">
        <f t="shared" si="91"/>
        <v>-2.3398678589044396E-3</v>
      </c>
      <c r="Y114" s="26">
        <f t="shared" si="92"/>
        <v>5.3544859171696671E-2</v>
      </c>
      <c r="Z114" s="26">
        <f t="shared" si="93"/>
        <v>1.3813751396708162E-2</v>
      </c>
      <c r="AA114" s="26">
        <f t="shared" si="94"/>
        <v>9.6053719493191924E-3</v>
      </c>
      <c r="AB114" s="26">
        <f t="shared" si="95"/>
        <v>4.653747495107935E-4</v>
      </c>
      <c r="AC114" s="26">
        <f t="shared" si="96"/>
        <v>2.205622187170039E-3</v>
      </c>
      <c r="AD114" s="26">
        <f t="shared" si="97"/>
        <v>-1.4321149494393202E-2</v>
      </c>
      <c r="AE114" s="26">
        <f t="shared" si="98"/>
        <v>-4.99507765752723E-4</v>
      </c>
      <c r="AF114" s="26">
        <f t="shared" si="99"/>
        <v>-3.7311331237106444E-3</v>
      </c>
      <c r="AG114" s="26">
        <f t="shared" si="100"/>
        <v>3.8233820386766718E-3</v>
      </c>
      <c r="AH114" s="26">
        <f t="shared" si="101"/>
        <v>2.761310174959293E-3</v>
      </c>
      <c r="AI114" s="26">
        <f t="shared" si="102"/>
        <v>-2.7668187751704195E-3</v>
      </c>
      <c r="AJ114" s="26">
        <f t="shared" si="103"/>
        <v>-1.3730915312902341E-3</v>
      </c>
      <c r="AK114" s="26">
        <f t="shared" si="104"/>
        <v>1.5128840393897434E-3</v>
      </c>
      <c r="AL114" s="26">
        <f t="shared" si="105"/>
        <v>3.1571637015586181E-4</v>
      </c>
      <c r="AM114" s="26">
        <f t="shared" si="106"/>
        <v>8.4152638586492481E-3</v>
      </c>
      <c r="AN114" s="26">
        <f t="shared" si="107"/>
        <v>5.0966440847808646E-3</v>
      </c>
      <c r="AO114" s="26">
        <f t="shared" si="108"/>
        <v>-5.1955604024906572E-3</v>
      </c>
      <c r="AP114" s="26">
        <f t="shared" si="109"/>
        <v>-5.377639996178271E-3</v>
      </c>
      <c r="AR114" s="45">
        <f t="shared" si="70"/>
        <v>1.4086070975149384E-2</v>
      </c>
      <c r="AS114" s="45">
        <f t="shared" si="71"/>
        <v>-3.9928453518725667E-3</v>
      </c>
      <c r="AT114" s="45">
        <f t="shared" si="72"/>
        <v>5.378946608837494E-2</v>
      </c>
      <c r="AU114" s="45">
        <f t="shared" si="73"/>
        <v>1.4847445001648149E-2</v>
      </c>
      <c r="AV114" s="45">
        <f t="shared" si="74"/>
        <v>7.4538790901490393E-3</v>
      </c>
      <c r="AW114" s="45">
        <f t="shared" si="75"/>
        <v>1.5101185355157875E-5</v>
      </c>
      <c r="AX114" s="45">
        <f t="shared" si="76"/>
        <v>2.0177723021917414E-3</v>
      </c>
      <c r="AY114" s="45">
        <f t="shared" si="77"/>
        <v>-1.3994392598160831E-2</v>
      </c>
      <c r="AZ114" s="45">
        <f t="shared" si="78"/>
        <v>-7.345064675660512E-4</v>
      </c>
      <c r="BA114" s="45">
        <f t="shared" si="79"/>
        <v>-4.1938600138568356E-3</v>
      </c>
      <c r="BB114" s="45">
        <f t="shared" si="80"/>
        <v>3.5480451746007832E-3</v>
      </c>
      <c r="BC114" s="45">
        <f t="shared" si="81"/>
        <v>2.644908826605345E-3</v>
      </c>
      <c r="BD114" s="45">
        <f t="shared" si="82"/>
        <v>-3.6631184779173259E-3</v>
      </c>
      <c r="BE114" s="45">
        <f t="shared" si="83"/>
        <v>-1.3118683141896835E-3</v>
      </c>
      <c r="BF114" s="45">
        <f t="shared" si="84"/>
        <v>8.1366095385685126E-4</v>
      </c>
      <c r="BG114" s="45">
        <f t="shared" si="85"/>
        <v>-3.9411879636109306E-4</v>
      </c>
      <c r="BH114" s="45">
        <f t="shared" si="86"/>
        <v>4.7374515766080202E-3</v>
      </c>
      <c r="BI114" s="45">
        <f t="shared" si="87"/>
        <v>5.849970422891493E-3</v>
      </c>
      <c r="BJ114" s="45">
        <f t="shared" si="88"/>
        <v>-4.365832268986178E-3</v>
      </c>
      <c r="BK114" s="45">
        <f t="shared" si="89"/>
        <v>-6.4527213131980767E-3</v>
      </c>
      <c r="CI114" s="26" cm="1">
        <f t="array" ref="CI114">MMULT($W114:$AP114,BN$55:BN$74)</f>
        <v>6.6609307374147515E-3</v>
      </c>
      <c r="CJ114" s="26" cm="1">
        <f t="array" ref="CJ114">MMULT($W114:$AP114,BO$55:BO$74)</f>
        <v>7.0948704730774692E-3</v>
      </c>
      <c r="CK114" s="26" cm="1">
        <f t="array" ref="CK114">MMULT($W114:$AP114,BP$55:BP$74)</f>
        <v>7.5930699758808787E-3</v>
      </c>
      <c r="CL114" s="26" cm="1">
        <f t="array" ref="CL114">MMULT($W114:$AP114,BQ$55:BQ$74)</f>
        <v>8.0933190455727347E-3</v>
      </c>
      <c r="CM114" s="26" cm="1">
        <f t="array" ref="CM114">MMULT($W114:$AP114,BR$55:BR$74)</f>
        <v>8.5943575281168822E-3</v>
      </c>
      <c r="CN114" s="26" cm="1">
        <f t="array" ref="CN114">MMULT($W114:$AP114,BS$55:BS$74)</f>
        <v>3.9922151327246641E-3</v>
      </c>
    </row>
    <row r="115" spans="1:92" x14ac:dyDescent="0.25">
      <c r="A115" s="46">
        <v>45796</v>
      </c>
      <c r="B115" s="47">
        <v>2539.34130859375</v>
      </c>
      <c r="C115" s="47">
        <v>921.1253662109375</v>
      </c>
      <c r="D115" s="47">
        <v>1439.066772460938</v>
      </c>
      <c r="E115" s="47">
        <v>16566.626953125</v>
      </c>
      <c r="F115" s="47">
        <v>78.319999694824219</v>
      </c>
      <c r="G115" s="47">
        <v>956.42205810546875</v>
      </c>
      <c r="H115" s="47">
        <v>1437.905029296875</v>
      </c>
      <c r="I115" s="47">
        <v>1514.965698242188</v>
      </c>
      <c r="J115" s="47">
        <v>85.500297546386719</v>
      </c>
      <c r="K115" s="47">
        <v>3566.93359375</v>
      </c>
      <c r="L115" s="47">
        <v>28.85000038146973</v>
      </c>
      <c r="M115" s="47">
        <v>4955.64208984375</v>
      </c>
      <c r="N115" s="47">
        <v>3103.06982421875</v>
      </c>
      <c r="O115" s="47">
        <v>239.4237060546875</v>
      </c>
      <c r="P115" s="47">
        <v>1435.068481445312</v>
      </c>
      <c r="Q115" s="47">
        <v>795</v>
      </c>
      <c r="R115" s="47">
        <v>92.80999755859375</v>
      </c>
      <c r="S115" s="47">
        <v>6175.1455078125</v>
      </c>
      <c r="T115" s="47">
        <v>3401.255615234375</v>
      </c>
      <c r="U115" s="47">
        <v>1007.897216796875</v>
      </c>
      <c r="W115" s="26">
        <f t="shared" si="90"/>
        <v>-5.635990877711914E-3</v>
      </c>
      <c r="X115" s="26">
        <f t="shared" si="91"/>
        <v>9.6541789539099504E-3</v>
      </c>
      <c r="Y115" s="26">
        <f t="shared" si="92"/>
        <v>2.9812569567263341E-2</v>
      </c>
      <c r="Z115" s="26">
        <f t="shared" si="93"/>
        <v>-5.1621334237847297E-3</v>
      </c>
      <c r="AA115" s="26">
        <f t="shared" si="94"/>
        <v>6.9426706608676208E-3</v>
      </c>
      <c r="AB115" s="26">
        <f t="shared" si="95"/>
        <v>2.0675051196826538E-3</v>
      </c>
      <c r="AC115" s="26">
        <f t="shared" si="96"/>
        <v>-3.438758358316489E-3</v>
      </c>
      <c r="AD115" s="26">
        <f t="shared" si="97"/>
        <v>-1.893196016787203E-2</v>
      </c>
      <c r="AE115" s="26">
        <f t="shared" si="98"/>
        <v>6.4833633556838678E-4</v>
      </c>
      <c r="AF115" s="26">
        <f t="shared" si="99"/>
        <v>-1.2483916583757291E-3</v>
      </c>
      <c r="AG115" s="26">
        <f t="shared" si="100"/>
        <v>-1.0387389255060889E-3</v>
      </c>
      <c r="AH115" s="26">
        <f t="shared" si="101"/>
        <v>-5.4874227779979825E-3</v>
      </c>
      <c r="AI115" s="26">
        <f t="shared" si="102"/>
        <v>-2.4238179315749023E-3</v>
      </c>
      <c r="AJ115" s="26">
        <f t="shared" si="103"/>
        <v>-2.7905061271910835E-3</v>
      </c>
      <c r="AK115" s="26">
        <f t="shared" si="104"/>
        <v>-1.0711357251580842E-2</v>
      </c>
      <c r="AL115" s="26">
        <f t="shared" si="105"/>
        <v>3.661184829499931E-3</v>
      </c>
      <c r="AM115" s="26">
        <f t="shared" si="106"/>
        <v>5.8523998609890694E-3</v>
      </c>
      <c r="AN115" s="26">
        <f t="shared" si="107"/>
        <v>5.3123764643336112E-3</v>
      </c>
      <c r="AO115" s="26">
        <f t="shared" si="108"/>
        <v>-1.1933850446757856E-2</v>
      </c>
      <c r="AP115" s="26">
        <f t="shared" si="109"/>
        <v>2.0111155094765007E-2</v>
      </c>
      <c r="AR115" s="45">
        <f t="shared" si="70"/>
        <v>-5.4388114839298632E-3</v>
      </c>
      <c r="AS115" s="45">
        <f t="shared" si="71"/>
        <v>8.0012014609418224E-3</v>
      </c>
      <c r="AT115" s="45">
        <f t="shared" si="72"/>
        <v>3.0057176483941607E-2</v>
      </c>
      <c r="AU115" s="45">
        <f t="shared" si="73"/>
        <v>-4.1284398188447423E-3</v>
      </c>
      <c r="AV115" s="45">
        <f t="shared" si="74"/>
        <v>4.7911778016974677E-3</v>
      </c>
      <c r="AW115" s="45">
        <f t="shared" si="75"/>
        <v>1.6172315555270183E-3</v>
      </c>
      <c r="AX115" s="45">
        <f t="shared" si="76"/>
        <v>-3.6266082432947866E-3</v>
      </c>
      <c r="AY115" s="45">
        <f t="shared" si="77"/>
        <v>-1.8605203271639659E-2</v>
      </c>
      <c r="AZ115" s="45">
        <f t="shared" si="78"/>
        <v>4.1333763375505864E-4</v>
      </c>
      <c r="BA115" s="45">
        <f t="shared" si="79"/>
        <v>-1.7111185485219201E-3</v>
      </c>
      <c r="BB115" s="45">
        <f t="shared" si="80"/>
        <v>-1.3140757895819775E-3</v>
      </c>
      <c r="BC115" s="45">
        <f t="shared" si="81"/>
        <v>-5.603824126351931E-3</v>
      </c>
      <c r="BD115" s="45">
        <f t="shared" si="82"/>
        <v>-3.3201176343218087E-3</v>
      </c>
      <c r="BE115" s="45">
        <f t="shared" si="83"/>
        <v>-2.7292829100905329E-3</v>
      </c>
      <c r="BF115" s="45">
        <f t="shared" si="84"/>
        <v>-1.1410580337113735E-2</v>
      </c>
      <c r="BG115" s="45">
        <f t="shared" si="85"/>
        <v>2.9513496629829761E-3</v>
      </c>
      <c r="BH115" s="45">
        <f t="shared" si="86"/>
        <v>2.1745875789478419E-3</v>
      </c>
      <c r="BI115" s="45">
        <f t="shared" si="87"/>
        <v>6.0657028024442396E-3</v>
      </c>
      <c r="BJ115" s="45">
        <f t="shared" si="88"/>
        <v>-1.1104122313253377E-2</v>
      </c>
      <c r="BK115" s="45">
        <f t="shared" si="89"/>
        <v>1.9036073777745202E-2</v>
      </c>
      <c r="CI115" s="26" cm="1">
        <f t="array" ref="CI115">MMULT($W115:$AP115,BN$55:BN$74)</f>
        <v>1.7530948569919377E-3</v>
      </c>
      <c r="CJ115" s="26" cm="1">
        <f t="array" ref="CJ115">MMULT($W115:$AP115,BO$55:BO$74)</f>
        <v>2.3012036851735047E-3</v>
      </c>
      <c r="CK115" s="26" cm="1">
        <f t="array" ref="CK115">MMULT($W115:$AP115,BP$55:BP$74)</f>
        <v>2.7328625567517367E-3</v>
      </c>
      <c r="CL115" s="26" cm="1">
        <f t="array" ref="CL115">MMULT($W115:$AP115,BQ$55:BQ$74)</f>
        <v>3.1833371491095551E-3</v>
      </c>
      <c r="CM115" s="26" cm="1">
        <f t="array" ref="CM115">MMULT($W115:$AP115,BR$55:BR$74)</f>
        <v>3.6317889890527867E-3</v>
      </c>
      <c r="CN115" s="26" cm="1">
        <f t="array" ref="CN115">MMULT($W115:$AP115,BS$55:BS$74)</f>
        <v>7.6297244701049611E-4</v>
      </c>
    </row>
    <row r="116" spans="1:92" x14ac:dyDescent="0.25">
      <c r="A116" s="46">
        <v>45797</v>
      </c>
      <c r="B116" s="47">
        <v>2500.360595703125</v>
      </c>
      <c r="C116" s="47">
        <v>903.55975341796875</v>
      </c>
      <c r="D116" s="47">
        <v>1436.884521484375</v>
      </c>
      <c r="E116" s="47">
        <v>16558.630859375</v>
      </c>
      <c r="F116" s="47">
        <v>78.19000244140625</v>
      </c>
      <c r="G116" s="47">
        <v>944.6807861328125</v>
      </c>
      <c r="H116" s="47">
        <v>1427.187622070312</v>
      </c>
      <c r="I116" s="47">
        <v>1515.742553710938</v>
      </c>
      <c r="J116" s="47">
        <v>85.372100830078125</v>
      </c>
      <c r="K116" s="47">
        <v>3534.8330078125</v>
      </c>
      <c r="L116" s="47">
        <v>28.879999160766602</v>
      </c>
      <c r="M116" s="47">
        <v>4951.001953125</v>
      </c>
      <c r="N116" s="47">
        <v>3039.083740234375</v>
      </c>
      <c r="O116" s="47">
        <v>242.0259094238281</v>
      </c>
      <c r="P116" s="47">
        <v>1418.932861328125</v>
      </c>
      <c r="Q116" s="47">
        <v>785.6500244140625</v>
      </c>
      <c r="R116" s="47">
        <v>92.510002136230469</v>
      </c>
      <c r="S116" s="47">
        <v>6126.19873046875</v>
      </c>
      <c r="T116" s="47">
        <v>3381.440185546875</v>
      </c>
      <c r="U116" s="47">
        <v>981.1370849609375</v>
      </c>
      <c r="W116" s="26">
        <f t="shared" si="90"/>
        <v>-1.5350718219210928E-2</v>
      </c>
      <c r="X116" s="26">
        <f t="shared" si="91"/>
        <v>-1.9069730828524624E-2</v>
      </c>
      <c r="Y116" s="26">
        <f t="shared" si="92"/>
        <v>-1.5164348300747037E-3</v>
      </c>
      <c r="Z116" s="26">
        <f t="shared" si="93"/>
        <v>-4.8266275160446461E-4</v>
      </c>
      <c r="AA116" s="26">
        <f t="shared" si="94"/>
        <v>-1.6598219346847065E-3</v>
      </c>
      <c r="AB116" s="26">
        <f t="shared" si="95"/>
        <v>-1.2276245485088436E-2</v>
      </c>
      <c r="AC116" s="26">
        <f t="shared" si="96"/>
        <v>-7.4534875448649682E-3</v>
      </c>
      <c r="AD116" s="26">
        <f t="shared" si="97"/>
        <v>5.1278749720299547E-4</v>
      </c>
      <c r="AE116" s="26">
        <f t="shared" si="98"/>
        <v>-1.4993715810058183E-3</v>
      </c>
      <c r="AF116" s="26">
        <f t="shared" si="99"/>
        <v>-8.9994907653304281E-3</v>
      </c>
      <c r="AG116" s="26">
        <f t="shared" si="100"/>
        <v>1.0398190260038809E-3</v>
      </c>
      <c r="AH116" s="26">
        <f t="shared" si="101"/>
        <v>-9.3633410860313E-4</v>
      </c>
      <c r="AI116" s="26">
        <f t="shared" si="102"/>
        <v>-2.0620252720379751E-2</v>
      </c>
      <c r="AJ116" s="26">
        <f t="shared" si="103"/>
        <v>1.0868612018503377E-2</v>
      </c>
      <c r="AK116" s="26">
        <f t="shared" si="104"/>
        <v>-1.1243797996968233E-2</v>
      </c>
      <c r="AL116" s="26">
        <f t="shared" si="105"/>
        <v>-1.1760975579795597E-2</v>
      </c>
      <c r="AM116" s="26">
        <f t="shared" si="106"/>
        <v>-3.2323610629758403E-3</v>
      </c>
      <c r="AN116" s="26">
        <f t="shared" si="107"/>
        <v>-7.9264168401902216E-3</v>
      </c>
      <c r="AO116" s="26">
        <f t="shared" si="108"/>
        <v>-5.8259160525147864E-3</v>
      </c>
      <c r="AP116" s="26">
        <f t="shared" si="109"/>
        <v>-2.655045712000469E-2</v>
      </c>
      <c r="AR116" s="45">
        <f t="shared" si="70"/>
        <v>-1.5153538825428877E-2</v>
      </c>
      <c r="AS116" s="45">
        <f t="shared" si="71"/>
        <v>-2.0722708321492752E-2</v>
      </c>
      <c r="AT116" s="45">
        <f t="shared" si="72"/>
        <v>-1.2718279133964376E-3</v>
      </c>
      <c r="AU116" s="45">
        <f t="shared" si="73"/>
        <v>5.5103085333552257E-4</v>
      </c>
      <c r="AV116" s="45">
        <f t="shared" si="74"/>
        <v>-3.8113147938548591E-3</v>
      </c>
      <c r="AW116" s="45">
        <f t="shared" si="75"/>
        <v>-1.2726519049244073E-2</v>
      </c>
      <c r="AX116" s="45">
        <f t="shared" si="76"/>
        <v>-7.6413374298432658E-3</v>
      </c>
      <c r="AY116" s="45">
        <f t="shared" si="77"/>
        <v>8.3954439343536654E-4</v>
      </c>
      <c r="AZ116" s="45">
        <f t="shared" si="78"/>
        <v>-1.7343702828191464E-3</v>
      </c>
      <c r="BA116" s="45">
        <f t="shared" si="79"/>
        <v>-9.4622176554766194E-3</v>
      </c>
      <c r="BB116" s="45">
        <f t="shared" si="80"/>
        <v>7.644821619279922E-4</v>
      </c>
      <c r="BC116" s="45">
        <f t="shared" si="81"/>
        <v>-1.052735456957078E-3</v>
      </c>
      <c r="BD116" s="45">
        <f t="shared" si="82"/>
        <v>-2.1516552423126657E-2</v>
      </c>
      <c r="BE116" s="45">
        <f t="shared" si="83"/>
        <v>1.0929835235603928E-2</v>
      </c>
      <c r="BF116" s="45">
        <f t="shared" si="84"/>
        <v>-1.1943021082501126E-2</v>
      </c>
      <c r="BG116" s="45">
        <f t="shared" si="85"/>
        <v>-1.2470810746312552E-2</v>
      </c>
      <c r="BH116" s="45">
        <f t="shared" si="86"/>
        <v>-6.9101733450170674E-3</v>
      </c>
      <c r="BI116" s="45">
        <f t="shared" si="87"/>
        <v>-7.1730905020795932E-3</v>
      </c>
      <c r="BJ116" s="45">
        <f t="shared" si="88"/>
        <v>-4.9961879190103071E-3</v>
      </c>
      <c r="BK116" s="45">
        <f t="shared" si="89"/>
        <v>-2.7625538437024495E-2</v>
      </c>
      <c r="CI116" s="26" cm="1">
        <f t="array" ref="CI116">MMULT($W116:$AP116,BN$55:BN$74)</f>
        <v>-2.2244973298584025E-3</v>
      </c>
      <c r="CJ116" s="26" cm="1">
        <f t="array" ref="CJ116">MMULT($W116:$AP116,BO$55:BO$74)</f>
        <v>-2.8855432255364228E-3</v>
      </c>
      <c r="CK116" s="26" cm="1">
        <f t="array" ref="CK116">MMULT($W116:$AP116,BP$55:BP$74)</f>
        <v>-3.4129643809267703E-3</v>
      </c>
      <c r="CL116" s="26" cm="1">
        <f t="array" ref="CL116">MMULT($W116:$AP116,BQ$55:BQ$74)</f>
        <v>-3.9548544779414154E-3</v>
      </c>
      <c r="CM116" s="26" cm="1">
        <f t="array" ref="CM116">MMULT($W116:$AP116,BR$55:BR$74)</f>
        <v>-4.4933284257250017E-3</v>
      </c>
      <c r="CN116" s="26" cm="1">
        <f t="array" ref="CN116">MMULT($W116:$AP116,BS$55:BS$74)</f>
        <v>-7.1991628440055523E-3</v>
      </c>
    </row>
    <row r="117" spans="1:92" x14ac:dyDescent="0.25">
      <c r="A117" s="46">
        <v>45798</v>
      </c>
      <c r="B117" s="47">
        <v>2499.160888671875</v>
      </c>
      <c r="C117" s="47">
        <v>915.35308837890625</v>
      </c>
      <c r="D117" s="47">
        <v>1438.57080078125</v>
      </c>
      <c r="E117" s="47">
        <v>15605.0556640625</v>
      </c>
      <c r="F117" s="47">
        <v>79.5</v>
      </c>
      <c r="G117" s="47">
        <v>950.55145263671875</v>
      </c>
      <c r="H117" s="47">
        <v>1433.637939453125</v>
      </c>
      <c r="I117" s="47">
        <v>1523.41552734375</v>
      </c>
      <c r="J117" s="47">
        <v>85.536102294921875</v>
      </c>
      <c r="K117" s="47">
        <v>3555.837158203125</v>
      </c>
      <c r="L117" s="47">
        <v>28.920000076293949</v>
      </c>
      <c r="M117" s="47">
        <v>4969.16552734375</v>
      </c>
      <c r="N117" s="47">
        <v>3066.06689453125</v>
      </c>
      <c r="O117" s="47">
        <v>241.4627380371094</v>
      </c>
      <c r="P117" s="47">
        <v>1423.514526367188</v>
      </c>
      <c r="Q117" s="47">
        <v>787.0999755859375</v>
      </c>
      <c r="R117" s="47">
        <v>94.260002136230469</v>
      </c>
      <c r="S117" s="47">
        <v>6115.32177734375</v>
      </c>
      <c r="T117" s="47">
        <v>3408.021728515625</v>
      </c>
      <c r="U117" s="47">
        <v>997.0633544921875</v>
      </c>
      <c r="W117" s="26">
        <f t="shared" si="90"/>
        <v>-4.7981360501029294E-4</v>
      </c>
      <c r="X117" s="26">
        <f t="shared" si="91"/>
        <v>1.3052080857216023E-2</v>
      </c>
      <c r="Y117" s="26">
        <f t="shared" si="92"/>
        <v>1.1735663316443743E-3</v>
      </c>
      <c r="Z117" s="26">
        <f t="shared" si="93"/>
        <v>-5.7587804415158775E-2</v>
      </c>
      <c r="AA117" s="26">
        <f t="shared" si="94"/>
        <v>1.6754028874413084E-2</v>
      </c>
      <c r="AB117" s="26">
        <f t="shared" si="95"/>
        <v>6.2144446992922053E-3</v>
      </c>
      <c r="AC117" s="26">
        <f t="shared" si="96"/>
        <v>4.5196001444126679E-3</v>
      </c>
      <c r="AD117" s="26">
        <f t="shared" si="97"/>
        <v>5.06218791181034E-3</v>
      </c>
      <c r="AE117" s="26">
        <f t="shared" si="98"/>
        <v>1.9210194343251927E-3</v>
      </c>
      <c r="AF117" s="26">
        <f t="shared" si="99"/>
        <v>5.9420488447976877E-3</v>
      </c>
      <c r="AG117" s="26">
        <f t="shared" si="100"/>
        <v>1.3850732925812697E-3</v>
      </c>
      <c r="AH117" s="26">
        <f t="shared" si="101"/>
        <v>3.6686663408172192E-3</v>
      </c>
      <c r="AI117" s="26">
        <f t="shared" si="102"/>
        <v>8.8787136529492449E-3</v>
      </c>
      <c r="AJ117" s="26">
        <f t="shared" si="103"/>
        <v>-2.3269053633943187E-3</v>
      </c>
      <c r="AK117" s="26">
        <f t="shared" si="104"/>
        <v>3.2289512519813684E-3</v>
      </c>
      <c r="AL117" s="26">
        <f t="shared" si="105"/>
        <v>1.8455433422233686E-3</v>
      </c>
      <c r="AM117" s="26">
        <f t="shared" si="106"/>
        <v>1.8916873414649212E-2</v>
      </c>
      <c r="AN117" s="26">
        <f t="shared" si="107"/>
        <v>-1.7754816001810871E-3</v>
      </c>
      <c r="AO117" s="26">
        <f t="shared" si="108"/>
        <v>7.8610123232006873E-3</v>
      </c>
      <c r="AP117" s="26">
        <f t="shared" si="109"/>
        <v>1.6232461065197715E-2</v>
      </c>
      <c r="AR117" s="45">
        <f t="shared" si="70"/>
        <v>-2.8263421122824234E-4</v>
      </c>
      <c r="AS117" s="45">
        <f t="shared" si="71"/>
        <v>1.1399103364247896E-2</v>
      </c>
      <c r="AT117" s="45">
        <f t="shared" si="72"/>
        <v>1.4181732483226407E-3</v>
      </c>
      <c r="AU117" s="45">
        <f t="shared" si="73"/>
        <v>-5.6554110810218786E-2</v>
      </c>
      <c r="AV117" s="45">
        <f t="shared" si="74"/>
        <v>1.4602536015242931E-2</v>
      </c>
      <c r="AW117" s="45">
        <f t="shared" si="75"/>
        <v>5.7641711351365697E-3</v>
      </c>
      <c r="AX117" s="45">
        <f t="shared" si="76"/>
        <v>4.3317502594343704E-3</v>
      </c>
      <c r="AY117" s="45">
        <f t="shared" si="77"/>
        <v>5.3889448080427114E-3</v>
      </c>
      <c r="AZ117" s="45">
        <f t="shared" si="78"/>
        <v>1.6860207325118646E-3</v>
      </c>
      <c r="BA117" s="45">
        <f t="shared" si="79"/>
        <v>5.4793219546514964E-3</v>
      </c>
      <c r="BB117" s="45">
        <f t="shared" si="80"/>
        <v>1.109736428505381E-3</v>
      </c>
      <c r="BC117" s="45">
        <f t="shared" si="81"/>
        <v>3.5522649924632711E-3</v>
      </c>
      <c r="BD117" s="45">
        <f t="shared" si="82"/>
        <v>7.9824139502023377E-3</v>
      </c>
      <c r="BE117" s="45">
        <f t="shared" si="83"/>
        <v>-2.2656821462937681E-3</v>
      </c>
      <c r="BF117" s="45">
        <f t="shared" si="84"/>
        <v>2.5297281664484763E-3</v>
      </c>
      <c r="BG117" s="45">
        <f t="shared" si="85"/>
        <v>1.1357081757064139E-3</v>
      </c>
      <c r="BH117" s="45">
        <f t="shared" si="86"/>
        <v>1.5239061132607984E-2</v>
      </c>
      <c r="BI117" s="45">
        <f t="shared" si="87"/>
        <v>-1.0221552620704589E-3</v>
      </c>
      <c r="BJ117" s="45">
        <f t="shared" si="88"/>
        <v>8.6907404567051656E-3</v>
      </c>
      <c r="BK117" s="45">
        <f t="shared" si="89"/>
        <v>1.5157379748177911E-2</v>
      </c>
      <c r="CI117" s="26" cm="1">
        <f t="array" ref="CI117">MMULT($W117:$AP117,BN$55:BN$74)</f>
        <v>1.8477922767479577E-3</v>
      </c>
      <c r="CJ117" s="26" cm="1">
        <f t="array" ref="CJ117">MMULT($W117:$AP117,BO$55:BO$74)</f>
        <v>1.8524089845716994E-3</v>
      </c>
      <c r="CK117" s="26" cm="1">
        <f t="array" ref="CK117">MMULT($W117:$AP117,BP$55:BP$74)</f>
        <v>1.7559595499189722E-3</v>
      </c>
      <c r="CL117" s="26" cm="1">
        <f t="array" ref="CL117">MMULT($W117:$AP117,BQ$55:BQ$74)</f>
        <v>1.6673037839903145E-3</v>
      </c>
      <c r="CM117" s="26" cm="1">
        <f t="array" ref="CM117">MMULT($W117:$AP117,BR$55:BR$74)</f>
        <v>1.5768826778846013E-3</v>
      </c>
      <c r="CN117" s="26" cm="1">
        <f t="array" ref="CN117">MMULT($W117:$AP117,BS$55:BS$74)</f>
        <v>2.7243133398883591E-3</v>
      </c>
    </row>
    <row r="118" spans="1:92" x14ac:dyDescent="0.25">
      <c r="A118" s="46">
        <v>45799</v>
      </c>
      <c r="B118" s="47">
        <v>2486.367431640625</v>
      </c>
      <c r="C118" s="47">
        <v>909.53106689453125</v>
      </c>
      <c r="D118" s="47">
        <v>1443.728759765625</v>
      </c>
      <c r="E118" s="47">
        <v>15163.251953125</v>
      </c>
      <c r="F118" s="47">
        <v>79.80999755859375</v>
      </c>
      <c r="G118" s="47">
        <v>947.1474609375</v>
      </c>
      <c r="H118" s="47">
        <v>1431.057861328125</v>
      </c>
      <c r="I118" s="47">
        <v>1503.019165039062</v>
      </c>
      <c r="J118" s="47">
        <v>85.600303649902344</v>
      </c>
      <c r="K118" s="47">
        <v>3518.58447265625</v>
      </c>
      <c r="L118" s="47">
        <v>28.920000076293949</v>
      </c>
      <c r="M118" s="47">
        <v>4958.7021484375</v>
      </c>
      <c r="N118" s="47">
        <v>2982.33984375</v>
      </c>
      <c r="O118" s="47">
        <v>234.65620422363281</v>
      </c>
      <c r="P118" s="47">
        <v>1403.79345703125</v>
      </c>
      <c r="Q118" s="47">
        <v>785.25</v>
      </c>
      <c r="R118" s="47">
        <v>94.449996948242188</v>
      </c>
      <c r="S118" s="47">
        <v>6133.12060546875</v>
      </c>
      <c r="T118" s="47">
        <v>3360.8515625</v>
      </c>
      <c r="U118" s="47">
        <v>1026.96875</v>
      </c>
      <c r="W118" s="26">
        <f t="shared" si="90"/>
        <v>-5.1191010107591774E-3</v>
      </c>
      <c r="X118" s="26">
        <f t="shared" si="91"/>
        <v>-6.3604105981505147E-3</v>
      </c>
      <c r="Y118" s="26">
        <f t="shared" si="92"/>
        <v>3.5854745429101218E-3</v>
      </c>
      <c r="Z118" s="26">
        <f t="shared" si="93"/>
        <v>-2.831157545659688E-2</v>
      </c>
      <c r="AA118" s="26">
        <f t="shared" si="94"/>
        <v>3.8993403596698111E-3</v>
      </c>
      <c r="AB118" s="26">
        <f t="shared" si="95"/>
        <v>-3.581070429987219E-3</v>
      </c>
      <c r="AC118" s="26">
        <f t="shared" si="96"/>
        <v>-1.79967204689365E-3</v>
      </c>
      <c r="AD118" s="26">
        <f t="shared" si="97"/>
        <v>-1.3388574514696825E-2</v>
      </c>
      <c r="AE118" s="26">
        <f t="shared" si="98"/>
        <v>7.5057611064749516E-4</v>
      </c>
      <c r="AF118" s="26">
        <f t="shared" si="99"/>
        <v>-1.0476488064402796E-2</v>
      </c>
      <c r="AG118" s="26">
        <f t="shared" si="100"/>
        <v>0</v>
      </c>
      <c r="AH118" s="26">
        <f t="shared" si="101"/>
        <v>-2.1056611716138911E-3</v>
      </c>
      <c r="AI118" s="26">
        <f t="shared" si="102"/>
        <v>-2.7307639937859365E-2</v>
      </c>
      <c r="AJ118" s="26">
        <f t="shared" si="103"/>
        <v>-2.8188754375967205E-2</v>
      </c>
      <c r="AK118" s="26">
        <f t="shared" si="104"/>
        <v>-1.3853788613078762E-2</v>
      </c>
      <c r="AL118" s="26">
        <f t="shared" si="105"/>
        <v>-2.3503692584418271E-3</v>
      </c>
      <c r="AM118" s="26">
        <f t="shared" si="106"/>
        <v>2.015646167046828E-3</v>
      </c>
      <c r="AN118" s="26">
        <f t="shared" si="107"/>
        <v>2.9105301034103711E-3</v>
      </c>
      <c r="AO118" s="26">
        <f t="shared" si="108"/>
        <v>-1.3840922908719282E-2</v>
      </c>
      <c r="AP118" s="26">
        <f t="shared" si="109"/>
        <v>2.9993475713530324E-2</v>
      </c>
      <c r="AR118" s="45">
        <f t="shared" si="70"/>
        <v>-4.9219216169771266E-3</v>
      </c>
      <c r="AS118" s="45">
        <f t="shared" si="71"/>
        <v>-8.0133880911186419E-3</v>
      </c>
      <c r="AT118" s="45">
        <f t="shared" si="72"/>
        <v>3.8300814595883881E-3</v>
      </c>
      <c r="AU118" s="45">
        <f t="shared" si="73"/>
        <v>-2.7277881851656895E-2</v>
      </c>
      <c r="AV118" s="45">
        <f t="shared" si="74"/>
        <v>1.7478475004996585E-3</v>
      </c>
      <c r="AW118" s="45">
        <f t="shared" si="75"/>
        <v>-4.0313439941428546E-3</v>
      </c>
      <c r="AX118" s="45">
        <f t="shared" si="76"/>
        <v>-1.9875219318719476E-3</v>
      </c>
      <c r="AY118" s="45">
        <f t="shared" si="77"/>
        <v>-1.3061817618464455E-2</v>
      </c>
      <c r="AZ118" s="45">
        <f t="shared" si="78"/>
        <v>5.1557740883416696E-4</v>
      </c>
      <c r="BA118" s="45">
        <f t="shared" si="79"/>
        <v>-1.0939214954548988E-2</v>
      </c>
      <c r="BB118" s="45">
        <f t="shared" si="80"/>
        <v>-2.7533686407588874E-4</v>
      </c>
      <c r="BC118" s="45">
        <f t="shared" si="81"/>
        <v>-2.2220625199678391E-3</v>
      </c>
      <c r="BD118" s="45">
        <f t="shared" si="82"/>
        <v>-2.820393964060627E-2</v>
      </c>
      <c r="BE118" s="45">
        <f t="shared" si="83"/>
        <v>-2.8127531158866653E-2</v>
      </c>
      <c r="BF118" s="45">
        <f t="shared" si="84"/>
        <v>-1.4553011698611654E-2</v>
      </c>
      <c r="BG118" s="45">
        <f t="shared" si="85"/>
        <v>-3.0602044249587821E-3</v>
      </c>
      <c r="BH118" s="45">
        <f t="shared" si="86"/>
        <v>-1.6621661149943995E-3</v>
      </c>
      <c r="BI118" s="45">
        <f t="shared" si="87"/>
        <v>3.6638564415209995E-3</v>
      </c>
      <c r="BJ118" s="45">
        <f t="shared" si="88"/>
        <v>-1.3011194775214804E-2</v>
      </c>
      <c r="BK118" s="45">
        <f t="shared" si="89"/>
        <v>2.8918394396510519E-2</v>
      </c>
      <c r="CI118" s="26" cm="1">
        <f t="array" ref="CI118">MMULT($W118:$AP118,BN$55:BN$74)</f>
        <v>-3.9751976330957145E-3</v>
      </c>
      <c r="CJ118" s="26" cm="1">
        <f t="array" ref="CJ118">MMULT($W118:$AP118,BO$55:BO$74)</f>
        <v>-4.502486936584291E-3</v>
      </c>
      <c r="CK118" s="26" cm="1">
        <f t="array" ref="CK118">MMULT($W118:$AP118,BP$55:BP$74)</f>
        <v>-5.2907438377927394E-3</v>
      </c>
      <c r="CL118" s="26" cm="1">
        <f t="array" ref="CL118">MMULT($W118:$AP118,BQ$55:BQ$74)</f>
        <v>-6.0491760336232941E-3</v>
      </c>
      <c r="CM118" s="26" cm="1">
        <f t="array" ref="CM118">MMULT($W118:$AP118,BR$55:BR$74)</f>
        <v>-6.8133829490016297E-3</v>
      </c>
      <c r="CN118" s="26" cm="1">
        <f t="array" ref="CN118">MMULT($W118:$AP118,BS$55:BS$74)</f>
        <v>-5.6764492694976231E-3</v>
      </c>
    </row>
    <row r="119" spans="1:92" x14ac:dyDescent="0.25">
      <c r="A119" s="46">
        <v>45800</v>
      </c>
      <c r="B119" s="47">
        <v>2538.741455078125</v>
      </c>
      <c r="C119" s="47">
        <v>919.93109130859375</v>
      </c>
      <c r="D119" s="47">
        <v>1450.473754882812</v>
      </c>
      <c r="E119" s="47">
        <v>15012.3193359375</v>
      </c>
      <c r="F119" s="47">
        <v>79.510002136230469</v>
      </c>
      <c r="G119" s="47">
        <v>953.906005859375</v>
      </c>
      <c r="H119" s="47">
        <v>1438.698974609375</v>
      </c>
      <c r="I119" s="47">
        <v>1519.821899414062</v>
      </c>
      <c r="J119" s="47">
        <v>85.974899291992188</v>
      </c>
      <c r="K119" s="47">
        <v>3566.63623046875</v>
      </c>
      <c r="L119" s="47">
        <v>28.940000534057621</v>
      </c>
      <c r="M119" s="47">
        <v>5026.037109375</v>
      </c>
      <c r="N119" s="47">
        <v>2988.688720703125</v>
      </c>
      <c r="O119" s="47">
        <v>237.151611328125</v>
      </c>
      <c r="P119" s="47">
        <v>1421.124267578125</v>
      </c>
      <c r="Q119" s="47">
        <v>790.5</v>
      </c>
      <c r="R119" s="47">
        <v>94.019996643066406</v>
      </c>
      <c r="S119" s="47">
        <v>6220.13623046875</v>
      </c>
      <c r="T119" s="47">
        <v>3397.19580078125</v>
      </c>
      <c r="U119" s="47">
        <v>1007.747436523438</v>
      </c>
      <c r="W119" s="26">
        <f t="shared" si="90"/>
        <v>2.1064474530597073E-2</v>
      </c>
      <c r="X119" s="26">
        <f t="shared" si="91"/>
        <v>1.1434490577184958E-2</v>
      </c>
      <c r="Y119" s="26">
        <f t="shared" si="92"/>
        <v>4.6719268225161826E-3</v>
      </c>
      <c r="Z119" s="26">
        <f t="shared" si="93"/>
        <v>-9.9538422004782582E-3</v>
      </c>
      <c r="AA119" s="26">
        <f t="shared" si="94"/>
        <v>-3.7588702110037649E-3</v>
      </c>
      <c r="AB119" s="26">
        <f t="shared" si="95"/>
        <v>7.1356839358311707E-3</v>
      </c>
      <c r="AC119" s="26">
        <f t="shared" si="96"/>
        <v>5.3394859060125598E-3</v>
      </c>
      <c r="AD119" s="26">
        <f t="shared" si="97"/>
        <v>1.1179321439033888E-2</v>
      </c>
      <c r="AE119" s="26">
        <f t="shared" si="98"/>
        <v>4.3761017907355416E-3</v>
      </c>
      <c r="AF119" s="26">
        <f t="shared" si="99"/>
        <v>1.3656559387992968E-2</v>
      </c>
      <c r="AG119" s="26">
        <f t="shared" si="100"/>
        <v>6.9157875902173586E-4</v>
      </c>
      <c r="AH119" s="26">
        <f t="shared" si="101"/>
        <v>1.3579150132805903E-2</v>
      </c>
      <c r="AI119" s="26">
        <f t="shared" si="102"/>
        <v>2.1288241064914685E-3</v>
      </c>
      <c r="AJ119" s="26">
        <f t="shared" si="103"/>
        <v>1.0634311216054643E-2</v>
      </c>
      <c r="AK119" s="26">
        <f t="shared" si="104"/>
        <v>1.2345698336225539E-2</v>
      </c>
      <c r="AL119" s="26">
        <f t="shared" si="105"/>
        <v>6.6857688634192934E-3</v>
      </c>
      <c r="AM119" s="26">
        <f t="shared" si="106"/>
        <v>-4.5526767503382536E-3</v>
      </c>
      <c r="AN119" s="26">
        <f t="shared" si="107"/>
        <v>1.418782225192349E-2</v>
      </c>
      <c r="AO119" s="26">
        <f t="shared" si="108"/>
        <v>1.0813996871142683E-2</v>
      </c>
      <c r="AP119" s="26">
        <f t="shared" si="109"/>
        <v>-1.8716551478866368E-2</v>
      </c>
      <c r="AR119" s="45">
        <f t="shared" si="70"/>
        <v>2.1261653924379124E-2</v>
      </c>
      <c r="AS119" s="45">
        <f t="shared" si="71"/>
        <v>9.7815130842168301E-3</v>
      </c>
      <c r="AT119" s="45">
        <f t="shared" si="72"/>
        <v>4.9165337391944485E-3</v>
      </c>
      <c r="AU119" s="45">
        <f t="shared" si="73"/>
        <v>-8.9201485955382707E-3</v>
      </c>
      <c r="AV119" s="45">
        <f t="shared" si="74"/>
        <v>-5.9103630701739171E-3</v>
      </c>
      <c r="AW119" s="45">
        <f t="shared" si="75"/>
        <v>6.6854103716755351E-3</v>
      </c>
      <c r="AX119" s="45">
        <f t="shared" si="76"/>
        <v>5.1516360210342622E-3</v>
      </c>
      <c r="AY119" s="45">
        <f t="shared" si="77"/>
        <v>1.1506078335266259E-2</v>
      </c>
      <c r="AZ119" s="45">
        <f t="shared" si="78"/>
        <v>4.1411030889222135E-3</v>
      </c>
      <c r="BA119" s="45">
        <f t="shared" si="79"/>
        <v>1.3193832497846777E-2</v>
      </c>
      <c r="BB119" s="45">
        <f t="shared" si="80"/>
        <v>4.1624189494584711E-4</v>
      </c>
      <c r="BC119" s="45">
        <f t="shared" si="81"/>
        <v>1.3462748784451955E-2</v>
      </c>
      <c r="BD119" s="45">
        <f t="shared" si="82"/>
        <v>1.2325244037445621E-3</v>
      </c>
      <c r="BE119" s="45">
        <f t="shared" si="83"/>
        <v>1.0695534433155194E-2</v>
      </c>
      <c r="BF119" s="45">
        <f t="shared" si="84"/>
        <v>1.1646475250692647E-2</v>
      </c>
      <c r="BG119" s="45">
        <f t="shared" si="85"/>
        <v>5.9759336969023389E-3</v>
      </c>
      <c r="BH119" s="45">
        <f t="shared" si="86"/>
        <v>-8.2304890323794816E-3</v>
      </c>
      <c r="BI119" s="45">
        <f t="shared" si="87"/>
        <v>1.4941148590034118E-2</v>
      </c>
      <c r="BJ119" s="45">
        <f t="shared" si="88"/>
        <v>1.1643725004647162E-2</v>
      </c>
      <c r="BK119" s="45">
        <f t="shared" si="89"/>
        <v>-1.9791632795886173E-2</v>
      </c>
      <c r="CI119" s="26" cm="1">
        <f t="array" ref="CI119">MMULT($W119:$AP119,BN$55:BN$74)</f>
        <v>-7.5995873630203641E-5</v>
      </c>
      <c r="CJ119" s="26" cm="1">
        <f t="array" ref="CJ119">MMULT($W119:$AP119,BO$55:BO$74)</f>
        <v>-3.1686678649632235E-4</v>
      </c>
      <c r="CK119" s="26" cm="1">
        <f t="array" ref="CK119">MMULT($W119:$AP119,BP$55:BP$74)</f>
        <v>-4.2213464711154627E-4</v>
      </c>
      <c r="CL119" s="26" cm="1">
        <f t="array" ref="CL119">MMULT($W119:$AP119,BQ$55:BQ$74)</f>
        <v>-5.4205436494017632E-4</v>
      </c>
      <c r="CM119" s="26" cm="1">
        <f t="array" ref="CM119">MMULT($W119:$AP119,BR$55:BR$74)</f>
        <v>-6.5970935964598798E-4</v>
      </c>
      <c r="CN119" s="26" cm="1">
        <f t="array" ref="CN119">MMULT($W119:$AP119,BS$55:BS$74)</f>
        <v>5.6471627143151225E-3</v>
      </c>
    </row>
    <row r="120" spans="1:92" x14ac:dyDescent="0.25">
      <c r="A120" s="46">
        <v>45803</v>
      </c>
      <c r="B120" s="47">
        <v>2546.4375</v>
      </c>
      <c r="C120" s="47">
        <v>922.5186767578125</v>
      </c>
      <c r="D120" s="47">
        <v>1457.020385742188</v>
      </c>
      <c r="E120" s="47">
        <v>15078.2900390625</v>
      </c>
      <c r="F120" s="47">
        <v>79.769996643066406</v>
      </c>
      <c r="G120" s="47">
        <v>957.16204833984375</v>
      </c>
      <c r="H120" s="47">
        <v>1449.416137695312</v>
      </c>
      <c r="I120" s="47">
        <v>1535.070556640625</v>
      </c>
      <c r="J120" s="47">
        <v>85.199302673339844</v>
      </c>
      <c r="K120" s="47">
        <v>3614.9853515625</v>
      </c>
      <c r="L120" s="47">
        <v>28.940000534057621</v>
      </c>
      <c r="M120" s="47">
        <v>5091.57958984375</v>
      </c>
      <c r="N120" s="47">
        <v>3055.650634765625</v>
      </c>
      <c r="O120" s="47">
        <v>238.8022766113281</v>
      </c>
      <c r="P120" s="47">
        <v>1429.092407226562</v>
      </c>
      <c r="Q120" s="47">
        <v>794.4000244140625</v>
      </c>
      <c r="R120" s="47">
        <v>94.550003051757813</v>
      </c>
      <c r="S120" s="47">
        <v>6359.55908203125</v>
      </c>
      <c r="T120" s="47">
        <v>3419.137451171875</v>
      </c>
      <c r="U120" s="47">
        <v>1011.491821289062</v>
      </c>
      <c r="W120" s="26">
        <f t="shared" si="90"/>
        <v>3.0314409947026955E-3</v>
      </c>
      <c r="X120" s="26">
        <f t="shared" si="91"/>
        <v>2.8128035606861954E-3</v>
      </c>
      <c r="Y120" s="26">
        <f t="shared" si="92"/>
        <v>4.5134431680253538E-3</v>
      </c>
      <c r="Z120" s="26">
        <f t="shared" si="93"/>
        <v>4.3944377713225763E-3</v>
      </c>
      <c r="AA120" s="26">
        <f t="shared" si="94"/>
        <v>3.2699597516104872E-3</v>
      </c>
      <c r="AB120" s="26">
        <f t="shared" si="95"/>
        <v>3.4133787401153613E-3</v>
      </c>
      <c r="AC120" s="26">
        <f t="shared" si="96"/>
        <v>7.4492046460566154E-3</v>
      </c>
      <c r="AD120" s="26">
        <f t="shared" si="97"/>
        <v>1.0033186936207314E-2</v>
      </c>
      <c r="AE120" s="26">
        <f t="shared" si="98"/>
        <v>-9.021198338578151E-3</v>
      </c>
      <c r="AF120" s="26">
        <f t="shared" si="99"/>
        <v>1.3555944023872502E-2</v>
      </c>
      <c r="AG120" s="26">
        <f t="shared" si="100"/>
        <v>0</v>
      </c>
      <c r="AH120" s="26">
        <f t="shared" si="101"/>
        <v>1.3040588249238049E-2</v>
      </c>
      <c r="AI120" s="26">
        <f t="shared" si="102"/>
        <v>2.2405114858112894E-2</v>
      </c>
      <c r="AJ120" s="26">
        <f t="shared" si="103"/>
        <v>6.9603797923144702E-3</v>
      </c>
      <c r="AK120" s="26">
        <f t="shared" si="104"/>
        <v>5.6069267341527567E-3</v>
      </c>
      <c r="AL120" s="26">
        <f t="shared" si="105"/>
        <v>4.9336172220904488E-3</v>
      </c>
      <c r="AM120" s="26">
        <f t="shared" si="106"/>
        <v>5.6371668540204324E-3</v>
      </c>
      <c r="AN120" s="26">
        <f t="shared" si="107"/>
        <v>2.2414758519202573E-2</v>
      </c>
      <c r="AO120" s="26">
        <f t="shared" si="108"/>
        <v>6.4587535359543003E-3</v>
      </c>
      <c r="AP120" s="26">
        <f t="shared" si="109"/>
        <v>3.7155984028514116E-3</v>
      </c>
      <c r="AR120" s="45">
        <f t="shared" si="70"/>
        <v>3.2286203884847459E-3</v>
      </c>
      <c r="AS120" s="45">
        <f t="shared" si="71"/>
        <v>1.1598260677180682E-3</v>
      </c>
      <c r="AT120" s="45">
        <f t="shared" si="72"/>
        <v>4.7580500847036198E-3</v>
      </c>
      <c r="AU120" s="45">
        <f t="shared" si="73"/>
        <v>5.4281313762625637E-3</v>
      </c>
      <c r="AV120" s="45">
        <f t="shared" si="74"/>
        <v>1.1184668924403346E-3</v>
      </c>
      <c r="AW120" s="45">
        <f t="shared" si="75"/>
        <v>2.9631051759597257E-3</v>
      </c>
      <c r="AX120" s="45">
        <f t="shared" si="76"/>
        <v>7.2613547610783178E-3</v>
      </c>
      <c r="AY120" s="45">
        <f t="shared" si="77"/>
        <v>1.0359943832439685E-2</v>
      </c>
      <c r="AZ120" s="45">
        <f t="shared" si="78"/>
        <v>-9.2561970403914791E-3</v>
      </c>
      <c r="BA120" s="45">
        <f t="shared" si="79"/>
        <v>1.309321713372631E-2</v>
      </c>
      <c r="BB120" s="45">
        <f t="shared" si="80"/>
        <v>-2.7533686407588874E-4</v>
      </c>
      <c r="BC120" s="45">
        <f t="shared" si="81"/>
        <v>1.2924186900884101E-2</v>
      </c>
      <c r="BD120" s="45">
        <f t="shared" si="82"/>
        <v>2.1508815155365988E-2</v>
      </c>
      <c r="BE120" s="45">
        <f t="shared" si="83"/>
        <v>7.0216030094150212E-3</v>
      </c>
      <c r="BF120" s="45">
        <f t="shared" si="84"/>
        <v>4.9077036486198647E-3</v>
      </c>
      <c r="BG120" s="45">
        <f t="shared" si="85"/>
        <v>4.2237820555734943E-3</v>
      </c>
      <c r="BH120" s="45">
        <f t="shared" si="86"/>
        <v>1.9593545719792048E-3</v>
      </c>
      <c r="BI120" s="45">
        <f t="shared" si="87"/>
        <v>2.3168084857313202E-2</v>
      </c>
      <c r="BJ120" s="45">
        <f t="shared" si="88"/>
        <v>7.2884816694587795E-3</v>
      </c>
      <c r="BK120" s="45">
        <f t="shared" si="89"/>
        <v>2.6405170858316059E-3</v>
      </c>
      <c r="CI120" s="26" cm="1">
        <f t="array" ref="CI120">MMULT($W120:$AP120,BN$55:BN$74)</f>
        <v>3.9035495397795389E-3</v>
      </c>
      <c r="CJ120" s="26" cm="1">
        <f t="array" ref="CJ120">MMULT($W120:$AP120,BO$55:BO$74)</f>
        <v>4.5350917498528671E-3</v>
      </c>
      <c r="CK120" s="26" cm="1">
        <f t="array" ref="CK120">MMULT($W120:$AP120,BP$55:BP$74)</f>
        <v>5.1987370057558907E-3</v>
      </c>
      <c r="CL120" s="26" cm="1">
        <f t="array" ref="CL120">MMULT($W120:$AP120,BQ$55:BQ$74)</f>
        <v>5.8623728679432054E-3</v>
      </c>
      <c r="CM120" s="26" cm="1">
        <f t="array" ref="CM120">MMULT($W120:$AP120,BR$55:BR$74)</f>
        <v>6.5262500614401871E-3</v>
      </c>
      <c r="CN120" s="26" cm="1">
        <f t="array" ref="CN120">MMULT($W120:$AP120,BS$55:BS$74)</f>
        <v>6.7312752710979151E-3</v>
      </c>
    </row>
    <row r="121" spans="1:92" x14ac:dyDescent="0.25">
      <c r="A121" s="46">
        <v>45804</v>
      </c>
      <c r="B121" s="47">
        <v>2539.041259765625</v>
      </c>
      <c r="C121" s="47">
        <v>912.71575927734375</v>
      </c>
      <c r="D121" s="47">
        <v>1453.945434570312</v>
      </c>
      <c r="E121" s="47">
        <v>15084.287109375</v>
      </c>
      <c r="F121" s="47">
        <v>79.55999755859375</v>
      </c>
      <c r="G121" s="47">
        <v>950.3048095703125</v>
      </c>
      <c r="H121" s="47">
        <v>1435.324951171875</v>
      </c>
      <c r="I121" s="47">
        <v>1524.969482421875</v>
      </c>
      <c r="J121" s="47">
        <v>85.158203125</v>
      </c>
      <c r="K121" s="47">
        <v>3606.365966796875</v>
      </c>
      <c r="L121" s="47">
        <v>28.930000305175781</v>
      </c>
      <c r="M121" s="47">
        <v>5087.69482421875</v>
      </c>
      <c r="N121" s="47">
        <v>3015.57275390625</v>
      </c>
      <c r="O121" s="47">
        <v>237.4429016113281</v>
      </c>
      <c r="P121" s="47">
        <v>1416.44287109375</v>
      </c>
      <c r="Q121" s="47">
        <v>793.70001220703125</v>
      </c>
      <c r="R121" s="47">
        <v>94.050003051757813</v>
      </c>
      <c r="S121" s="47">
        <v>6338.2998046875</v>
      </c>
      <c r="T121" s="47">
        <v>3381.826904296875</v>
      </c>
      <c r="U121" s="47">
        <v>1008.845764160156</v>
      </c>
      <c r="W121" s="26">
        <f t="shared" si="90"/>
        <v>-2.9045441855042584E-3</v>
      </c>
      <c r="X121" s="26">
        <f t="shared" si="91"/>
        <v>-1.0626253676425345E-2</v>
      </c>
      <c r="Y121" s="26">
        <f t="shared" si="92"/>
        <v>-2.1104379883535862E-3</v>
      </c>
      <c r="Z121" s="26">
        <f t="shared" si="93"/>
        <v>3.9772880724297773E-4</v>
      </c>
      <c r="AA121" s="26">
        <f t="shared" si="94"/>
        <v>-2.632557268521702E-3</v>
      </c>
      <c r="AB121" s="26">
        <f t="shared" si="95"/>
        <v>-7.1641356669174617E-3</v>
      </c>
      <c r="AC121" s="26">
        <f t="shared" si="96"/>
        <v>-9.7219743570974466E-3</v>
      </c>
      <c r="AD121" s="26">
        <f t="shared" si="97"/>
        <v>-6.5802019164873868E-3</v>
      </c>
      <c r="AE121" s="26">
        <f t="shared" si="98"/>
        <v>-4.8239301320836307E-4</v>
      </c>
      <c r="AF121" s="26">
        <f t="shared" si="99"/>
        <v>-2.3843484626844907E-3</v>
      </c>
      <c r="AG121" s="26">
        <f t="shared" si="100"/>
        <v>-3.4555040419128068E-4</v>
      </c>
      <c r="AH121" s="26">
        <f t="shared" si="101"/>
        <v>-7.6297847386084269E-4</v>
      </c>
      <c r="AI121" s="26">
        <f t="shared" si="102"/>
        <v>-1.31159892441202E-2</v>
      </c>
      <c r="AJ121" s="26">
        <f t="shared" si="103"/>
        <v>-5.6924708561824286E-3</v>
      </c>
      <c r="AK121" s="26">
        <f t="shared" si="104"/>
        <v>-8.851447302390323E-3</v>
      </c>
      <c r="AL121" s="26">
        <f t="shared" si="105"/>
        <v>-8.8118351651306714E-4</v>
      </c>
      <c r="AM121" s="26">
        <f t="shared" si="106"/>
        <v>-5.288207127040429E-3</v>
      </c>
      <c r="AN121" s="26">
        <f t="shared" si="107"/>
        <v>-3.3428854216980973E-3</v>
      </c>
      <c r="AO121" s="26">
        <f t="shared" si="108"/>
        <v>-1.0912268783523806E-2</v>
      </c>
      <c r="AP121" s="26">
        <f t="shared" si="109"/>
        <v>-2.615994586623393E-3</v>
      </c>
      <c r="AR121" s="45">
        <f t="shared" si="70"/>
        <v>-2.7073647917222081E-3</v>
      </c>
      <c r="AS121" s="45">
        <f t="shared" si="71"/>
        <v>-1.2279231169393473E-2</v>
      </c>
      <c r="AT121" s="45">
        <f t="shared" si="72"/>
        <v>-1.8658310716753198E-3</v>
      </c>
      <c r="AU121" s="45">
        <f t="shared" si="73"/>
        <v>1.431422412182965E-3</v>
      </c>
      <c r="AV121" s="45">
        <f t="shared" si="74"/>
        <v>-4.7840501276918551E-3</v>
      </c>
      <c r="AW121" s="45">
        <f t="shared" si="75"/>
        <v>-7.6144092310730972E-3</v>
      </c>
      <c r="AX121" s="45">
        <f t="shared" si="76"/>
        <v>-9.9098242420757442E-3</v>
      </c>
      <c r="AY121" s="45">
        <f t="shared" si="77"/>
        <v>-6.2534450202550154E-3</v>
      </c>
      <c r="AZ121" s="45">
        <f t="shared" si="78"/>
        <v>-7.1739171502169122E-4</v>
      </c>
      <c r="BA121" s="45">
        <f t="shared" si="79"/>
        <v>-2.8470753528306815E-3</v>
      </c>
      <c r="BB121" s="45">
        <f t="shared" si="80"/>
        <v>-6.2088726826716942E-4</v>
      </c>
      <c r="BC121" s="45">
        <f t="shared" si="81"/>
        <v>-8.7937982221479073E-4</v>
      </c>
      <c r="BD121" s="45">
        <f t="shared" si="82"/>
        <v>-1.4012288946867107E-2</v>
      </c>
      <c r="BE121" s="45">
        <f t="shared" si="83"/>
        <v>-5.6312476390818775E-3</v>
      </c>
      <c r="BF121" s="45">
        <f t="shared" si="84"/>
        <v>-9.5506703879232151E-3</v>
      </c>
      <c r="BG121" s="45">
        <f t="shared" si="85"/>
        <v>-1.5910186830300219E-3</v>
      </c>
      <c r="BH121" s="45">
        <f t="shared" si="86"/>
        <v>-8.9660194090816561E-3</v>
      </c>
      <c r="BI121" s="45">
        <f t="shared" si="87"/>
        <v>-2.5895590835874694E-3</v>
      </c>
      <c r="BJ121" s="45">
        <f t="shared" si="88"/>
        <v>-1.0082540650019328E-2</v>
      </c>
      <c r="BK121" s="45">
        <f t="shared" si="89"/>
        <v>-3.6910759036431987E-3</v>
      </c>
      <c r="CI121" s="26" cm="1">
        <f t="array" ref="CI121">MMULT($W121:$AP121,BN$55:BN$74)</f>
        <v>-2.379964139014785E-3</v>
      </c>
      <c r="CJ121" s="26" cm="1">
        <f t="array" ref="CJ121">MMULT($W121:$AP121,BO$55:BO$74)</f>
        <v>-2.7154403364223327E-3</v>
      </c>
      <c r="CK121" s="26" cm="1">
        <f t="array" ref="CK121">MMULT($W121:$AP121,BP$55:BP$74)</f>
        <v>-3.0621637621936304E-3</v>
      </c>
      <c r="CL121" s="26" cm="1">
        <f t="array" ref="CL121">MMULT($W121:$AP121,BQ$55:BQ$74)</f>
        <v>-3.4003997778052795E-3</v>
      </c>
      <c r="CM121" s="26" cm="1">
        <f t="array" ref="CM121">MMULT($W121:$AP121,BR$55:BR$74)</f>
        <v>-3.7385088873301193E-3</v>
      </c>
      <c r="CN121" s="26" cm="1">
        <f t="array" ref="CN121">MMULT($W121:$AP121,BS$55:BS$74)</f>
        <v>-4.8009046722050468E-3</v>
      </c>
    </row>
    <row r="122" spans="1:92" x14ac:dyDescent="0.25">
      <c r="A122" s="46">
        <v>45805</v>
      </c>
      <c r="B122" s="47">
        <v>2513.75390625</v>
      </c>
      <c r="C122" s="47">
        <v>922.31964111328125</v>
      </c>
      <c r="D122" s="47">
        <v>1507.012817382812</v>
      </c>
      <c r="E122" s="47">
        <v>14809.4091796875</v>
      </c>
      <c r="F122" s="47">
        <v>80.05999755859375</v>
      </c>
      <c r="G122" s="47">
        <v>948.9234619140625</v>
      </c>
      <c r="H122" s="47">
        <v>1442.668334960938</v>
      </c>
      <c r="I122" s="47">
        <v>1526.620727539062</v>
      </c>
      <c r="J122" s="47">
        <v>85.360496520996094</v>
      </c>
      <c r="K122" s="47">
        <v>3612.607666015625</v>
      </c>
      <c r="L122" s="47">
        <v>28.95999908447266</v>
      </c>
      <c r="M122" s="47">
        <v>5079.32763671875</v>
      </c>
      <c r="N122" s="47">
        <v>2973.907470703125</v>
      </c>
      <c r="O122" s="47">
        <v>235.62718200683591</v>
      </c>
      <c r="P122" s="47">
        <v>1407.279541015625</v>
      </c>
      <c r="Q122" s="47">
        <v>796.54998779296875</v>
      </c>
      <c r="R122" s="47">
        <v>94.889999389648438</v>
      </c>
      <c r="S122" s="47">
        <v>6398.6171875</v>
      </c>
      <c r="T122" s="47">
        <v>3380.8603515625</v>
      </c>
      <c r="U122" s="47">
        <v>1000.508239746094</v>
      </c>
      <c r="W122" s="26">
        <f t="shared" si="90"/>
        <v>-9.9594102373741014E-3</v>
      </c>
      <c r="X122" s="26">
        <f t="shared" si="91"/>
        <v>1.0522314026374997E-2</v>
      </c>
      <c r="Y122" s="26">
        <f t="shared" si="92"/>
        <v>3.649888197364376E-2</v>
      </c>
      <c r="Z122" s="26">
        <f t="shared" si="93"/>
        <v>-1.8222798843218865E-2</v>
      </c>
      <c r="AA122" s="26">
        <f t="shared" si="94"/>
        <v>6.2845653009449094E-3</v>
      </c>
      <c r="AB122" s="26">
        <f t="shared" si="95"/>
        <v>-1.4535837789504472E-3</v>
      </c>
      <c r="AC122" s="26">
        <f t="shared" si="96"/>
        <v>5.1161820764471693E-3</v>
      </c>
      <c r="AD122" s="26">
        <f t="shared" si="97"/>
        <v>1.0828053519894877E-3</v>
      </c>
      <c r="AE122" s="26">
        <f t="shared" si="98"/>
        <v>2.3755009919497259E-3</v>
      </c>
      <c r="AF122" s="26">
        <f t="shared" si="99"/>
        <v>1.7307448207464623E-3</v>
      </c>
      <c r="AG122" s="26">
        <f t="shared" si="100"/>
        <v>1.0369436218606455E-3</v>
      </c>
      <c r="AH122" s="26">
        <f t="shared" si="101"/>
        <v>-1.6445930404807324E-3</v>
      </c>
      <c r="AI122" s="26">
        <f t="shared" si="102"/>
        <v>-1.3816706345139075E-2</v>
      </c>
      <c r="AJ122" s="26">
        <f t="shared" si="103"/>
        <v>-7.6469736183747928E-3</v>
      </c>
      <c r="AK122" s="26">
        <f t="shared" si="104"/>
        <v>-6.4692549661739991E-3</v>
      </c>
      <c r="AL122" s="26">
        <f t="shared" si="105"/>
        <v>3.5907465567659625E-3</v>
      </c>
      <c r="AM122" s="26">
        <f t="shared" si="106"/>
        <v>8.9313802300288736E-3</v>
      </c>
      <c r="AN122" s="26">
        <f t="shared" si="107"/>
        <v>9.5163347697583157E-3</v>
      </c>
      <c r="AO122" s="26">
        <f t="shared" si="108"/>
        <v>-2.8580786708714136E-4</v>
      </c>
      <c r="AP122" s="26">
        <f t="shared" si="109"/>
        <v>-8.2644193099258023E-3</v>
      </c>
      <c r="AR122" s="45">
        <f t="shared" si="70"/>
        <v>-9.7622308435920506E-3</v>
      </c>
      <c r="AS122" s="45">
        <f t="shared" si="71"/>
        <v>8.8693365334068693E-3</v>
      </c>
      <c r="AT122" s="45">
        <f t="shared" si="72"/>
        <v>3.6743488890322029E-2</v>
      </c>
      <c r="AU122" s="45">
        <f t="shared" si="73"/>
        <v>-1.7189105238278879E-2</v>
      </c>
      <c r="AV122" s="45">
        <f t="shared" si="74"/>
        <v>4.1330724417747572E-3</v>
      </c>
      <c r="AW122" s="45">
        <f t="shared" si="75"/>
        <v>-1.9038573431060827E-3</v>
      </c>
      <c r="AX122" s="45">
        <f t="shared" si="76"/>
        <v>4.9283321914688717E-3</v>
      </c>
      <c r="AY122" s="45">
        <f t="shared" si="77"/>
        <v>1.4095622482218587E-3</v>
      </c>
      <c r="AZ122" s="45">
        <f t="shared" si="78"/>
        <v>2.1405022901363978E-3</v>
      </c>
      <c r="BA122" s="45">
        <f t="shared" si="79"/>
        <v>1.2680179306002713E-3</v>
      </c>
      <c r="BB122" s="45">
        <f t="shared" si="80"/>
        <v>7.6160675778475678E-4</v>
      </c>
      <c r="BC122" s="45">
        <f t="shared" si="81"/>
        <v>-1.7609943888346805E-3</v>
      </c>
      <c r="BD122" s="45">
        <f t="shared" si="82"/>
        <v>-1.4713006047885982E-2</v>
      </c>
      <c r="BE122" s="45">
        <f t="shared" si="83"/>
        <v>-7.5857504012742417E-3</v>
      </c>
      <c r="BF122" s="45">
        <f t="shared" si="84"/>
        <v>-7.1684780517068912E-3</v>
      </c>
      <c r="BG122" s="45">
        <f t="shared" si="85"/>
        <v>2.8809113902490075E-3</v>
      </c>
      <c r="BH122" s="45">
        <f t="shared" si="86"/>
        <v>5.2535679479876456E-3</v>
      </c>
      <c r="BI122" s="45">
        <f t="shared" si="87"/>
        <v>1.0269661107868944E-2</v>
      </c>
      <c r="BJ122" s="45">
        <f t="shared" si="88"/>
        <v>5.4392026641733766E-4</v>
      </c>
      <c r="BK122" s="45">
        <f t="shared" si="89"/>
        <v>-9.3395006269456071E-3</v>
      </c>
      <c r="CI122" s="26" cm="1">
        <f t="array" ref="CI122">MMULT($W122:$AP122,BN$55:BN$74)</f>
        <v>8.7788069461829598E-4</v>
      </c>
      <c r="CJ122" s="26" cm="1">
        <f t="array" ref="CJ122">MMULT($W122:$AP122,BO$55:BO$74)</f>
        <v>7.8568932510299336E-4</v>
      </c>
      <c r="CK122" s="26" cm="1">
        <f t="array" ref="CK122">MMULT($W122:$AP122,BP$55:BP$74)</f>
        <v>7.221654005320668E-4</v>
      </c>
      <c r="CL122" s="26" cm="1">
        <f t="array" ref="CL122">MMULT($W122:$AP122,BQ$55:BQ$74)</f>
        <v>6.5933785414326227E-4</v>
      </c>
      <c r="CM122" s="26" cm="1">
        <f t="array" ref="CM122">MMULT($W122:$AP122,BR$55:BR$74)</f>
        <v>5.9620636006666589E-4</v>
      </c>
      <c r="CN122" s="26" cm="1">
        <f t="array" ref="CN122">MMULT($W122:$AP122,BS$55:BS$74)</f>
        <v>9.4614258568926778E-4</v>
      </c>
    </row>
    <row r="123" spans="1:92" x14ac:dyDescent="0.25">
      <c r="A123" s="46">
        <v>45806</v>
      </c>
      <c r="B123" s="47">
        <v>2539.541015625</v>
      </c>
      <c r="C123" s="47">
        <v>916</v>
      </c>
      <c r="D123" s="47">
        <v>1500.763671875</v>
      </c>
      <c r="E123" s="47">
        <v>14801.4130859375</v>
      </c>
      <c r="F123" s="47">
        <v>79.099998474121094</v>
      </c>
      <c r="G123" s="47">
        <v>950.896728515625</v>
      </c>
      <c r="H123" s="47">
        <v>1445.347534179688</v>
      </c>
      <c r="I123" s="47">
        <v>1540.02392578125</v>
      </c>
      <c r="J123" s="47">
        <v>85.385902404785156</v>
      </c>
      <c r="K123" s="47">
        <v>3621.5244140625</v>
      </c>
      <c r="L123" s="47">
        <v>28.95000076293945</v>
      </c>
      <c r="M123" s="47">
        <v>5108.11474609375</v>
      </c>
      <c r="N123" s="47">
        <v>2985.01806640625</v>
      </c>
      <c r="O123" s="47">
        <v>235.98643493652341</v>
      </c>
      <c r="P123" s="47">
        <v>1412.160034179688</v>
      </c>
      <c r="Q123" s="47">
        <v>797.3499755859375</v>
      </c>
      <c r="R123" s="47">
        <v>94.629997253417969</v>
      </c>
      <c r="S123" s="47">
        <v>6426.79833984375</v>
      </c>
      <c r="T123" s="47">
        <v>3381.2470703125</v>
      </c>
      <c r="U123" s="47">
        <v>1006</v>
      </c>
      <c r="W123" s="26">
        <f t="shared" si="90"/>
        <v>1.0258406485569235E-2</v>
      </c>
      <c r="X123" s="26">
        <f t="shared" si="91"/>
        <v>-6.8518990939552792E-3</v>
      </c>
      <c r="Y123" s="26">
        <f t="shared" si="92"/>
        <v>-4.1467102573585039E-3</v>
      </c>
      <c r="Z123" s="26">
        <f t="shared" si="93"/>
        <v>-5.3993333920217398E-4</v>
      </c>
      <c r="AA123" s="26">
        <f t="shared" si="94"/>
        <v>-1.1990995675088035E-2</v>
      </c>
      <c r="AB123" s="26">
        <f t="shared" si="95"/>
        <v>2.0794792001266856E-3</v>
      </c>
      <c r="AC123" s="26">
        <f t="shared" si="96"/>
        <v>1.8571137619254273E-3</v>
      </c>
      <c r="AD123" s="26">
        <f t="shared" si="97"/>
        <v>8.7796516845373464E-3</v>
      </c>
      <c r="AE123" s="26">
        <f t="shared" si="98"/>
        <v>2.9763045934032756E-4</v>
      </c>
      <c r="AF123" s="26">
        <f t="shared" si="99"/>
        <v>2.4682303951121701E-3</v>
      </c>
      <c r="AG123" s="26">
        <f t="shared" si="100"/>
        <v>-3.4524592021036981E-4</v>
      </c>
      <c r="AH123" s="26">
        <f t="shared" si="101"/>
        <v>5.6675039363273871E-3</v>
      </c>
      <c r="AI123" s="26">
        <f t="shared" si="102"/>
        <v>3.7360260238688955E-3</v>
      </c>
      <c r="AJ123" s="26">
        <f t="shared" si="103"/>
        <v>1.5246667495139737E-3</v>
      </c>
      <c r="AK123" s="26">
        <f t="shared" si="104"/>
        <v>3.4680339064268161E-3</v>
      </c>
      <c r="AL123" s="26">
        <f t="shared" si="105"/>
        <v>1.004315868719434E-3</v>
      </c>
      <c r="AM123" s="26">
        <f t="shared" si="106"/>
        <v>-2.7400372842539232E-3</v>
      </c>
      <c r="AN123" s="26">
        <f t="shared" si="107"/>
        <v>4.4042566570169578E-3</v>
      </c>
      <c r="AO123" s="26">
        <f t="shared" si="108"/>
        <v>1.1438471566010524E-4</v>
      </c>
      <c r="AP123" s="26">
        <f t="shared" si="109"/>
        <v>5.4889705409119924E-3</v>
      </c>
      <c r="AR123" s="45">
        <f t="shared" si="70"/>
        <v>1.0455585879351286E-2</v>
      </c>
      <c r="AS123" s="45">
        <f t="shared" si="71"/>
        <v>-8.5048765869234072E-3</v>
      </c>
      <c r="AT123" s="45">
        <f t="shared" si="72"/>
        <v>-3.9021033406802376E-3</v>
      </c>
      <c r="AU123" s="45">
        <f t="shared" si="73"/>
        <v>4.9376026573781325E-4</v>
      </c>
      <c r="AV123" s="45">
        <f t="shared" si="74"/>
        <v>-1.4142488534258188E-2</v>
      </c>
      <c r="AW123" s="45">
        <f t="shared" si="75"/>
        <v>1.62920563597105E-3</v>
      </c>
      <c r="AX123" s="45">
        <f t="shared" si="76"/>
        <v>1.66926387694713E-3</v>
      </c>
      <c r="AY123" s="45">
        <f t="shared" si="77"/>
        <v>9.1064085807697169E-3</v>
      </c>
      <c r="AZ123" s="45">
        <f t="shared" si="78"/>
        <v>6.2631757526999412E-5</v>
      </c>
      <c r="BA123" s="45">
        <f t="shared" si="79"/>
        <v>2.0055035049659792E-3</v>
      </c>
      <c r="BB123" s="45">
        <f t="shared" si="80"/>
        <v>-6.205827842862585E-4</v>
      </c>
      <c r="BC123" s="45">
        <f t="shared" si="81"/>
        <v>5.5511025879734395E-3</v>
      </c>
      <c r="BD123" s="45">
        <f t="shared" si="82"/>
        <v>2.8397263211219891E-3</v>
      </c>
      <c r="BE123" s="45">
        <f t="shared" si="83"/>
        <v>1.5858899666145244E-3</v>
      </c>
      <c r="BF123" s="45">
        <f t="shared" si="84"/>
        <v>2.768810820893924E-3</v>
      </c>
      <c r="BG123" s="45">
        <f t="shared" si="85"/>
        <v>2.9448070220247917E-4</v>
      </c>
      <c r="BH123" s="45">
        <f t="shared" si="86"/>
        <v>-6.4178495662951512E-3</v>
      </c>
      <c r="BI123" s="45">
        <f t="shared" si="87"/>
        <v>5.1575829951275862E-3</v>
      </c>
      <c r="BJ123" s="45">
        <f t="shared" si="88"/>
        <v>9.4411284916458423E-4</v>
      </c>
      <c r="BK123" s="45">
        <f t="shared" si="89"/>
        <v>4.4138892238921867E-3</v>
      </c>
      <c r="CI123" s="26" cm="1">
        <f t="array" ref="CI123">MMULT($W123:$AP123,BN$55:BN$74)</f>
        <v>-2.4670344756843976E-3</v>
      </c>
      <c r="CJ123" s="26" cm="1">
        <f t="array" ref="CJ123">MMULT($W123:$AP123,BO$55:BO$74)</f>
        <v>-2.7622829381460721E-3</v>
      </c>
      <c r="CK123" s="26" cm="1">
        <f t="array" ref="CK123">MMULT($W123:$AP123,BP$55:BP$74)</f>
        <v>-3.089383984263068E-3</v>
      </c>
      <c r="CL123" s="26" cm="1">
        <f t="array" ref="CL123">MMULT($W123:$AP123,BQ$55:BQ$74)</f>
        <v>-3.4153292117182679E-3</v>
      </c>
      <c r="CM123" s="26" cm="1">
        <f t="array" ref="CM123">MMULT($W123:$AP123,BR$55:BR$74)</f>
        <v>-3.7419492863875635E-3</v>
      </c>
      <c r="CN123" s="26" cm="1">
        <f t="array" ref="CN123">MMULT($W123:$AP123,BS$55:BS$74)</f>
        <v>1.2266924407494232E-3</v>
      </c>
    </row>
    <row r="124" spans="1:92" x14ac:dyDescent="0.25">
      <c r="A124" s="46">
        <v>45807</v>
      </c>
      <c r="B124" s="47">
        <v>2518.6513671875</v>
      </c>
      <c r="C124" s="47">
        <v>918.04998779296875</v>
      </c>
      <c r="D124" s="47">
        <v>1517.32861328125</v>
      </c>
      <c r="E124" s="47">
        <v>14685.46484375</v>
      </c>
      <c r="F124" s="47">
        <v>79.489997863769531</v>
      </c>
      <c r="G124" s="47">
        <v>959.48077392578125</v>
      </c>
      <c r="H124" s="47">
        <v>1434.729614257812</v>
      </c>
      <c r="I124" s="47">
        <v>1539.137573242188</v>
      </c>
      <c r="J124" s="47">
        <v>85.361297607421875</v>
      </c>
      <c r="K124" s="47">
        <v>3641.1416015625</v>
      </c>
      <c r="L124" s="47">
        <v>28.979999542236332</v>
      </c>
      <c r="M124" s="47">
        <v>5049.046875</v>
      </c>
      <c r="N124" s="47">
        <v>2953.074951171875</v>
      </c>
      <c r="O124" s="47">
        <v>232.45207214355469</v>
      </c>
      <c r="P124" s="47">
        <v>1415.247680664062</v>
      </c>
      <c r="Q124" s="47">
        <v>812.29998779296875</v>
      </c>
      <c r="R124" s="47">
        <v>94.349998474121094</v>
      </c>
      <c r="S124" s="47">
        <v>6367.4697265625</v>
      </c>
      <c r="T124" s="47">
        <v>3347.7060546875</v>
      </c>
      <c r="U124" s="47">
        <v>1006.650024414062</v>
      </c>
      <c r="W124" s="26">
        <f t="shared" si="90"/>
        <v>-8.2257574534030133E-3</v>
      </c>
      <c r="X124" s="26">
        <f t="shared" si="91"/>
        <v>2.2379779399222159E-3</v>
      </c>
      <c r="Y124" s="26">
        <f t="shared" si="92"/>
        <v>1.1037674829611486E-2</v>
      </c>
      <c r="Z124" s="26">
        <f t="shared" si="93"/>
        <v>-7.8335927464695844E-3</v>
      </c>
      <c r="AA124" s="26">
        <f t="shared" si="94"/>
        <v>4.9304601412354316E-3</v>
      </c>
      <c r="AB124" s="26">
        <f t="shared" si="95"/>
        <v>9.0273161666632011E-3</v>
      </c>
      <c r="AC124" s="26">
        <f t="shared" si="96"/>
        <v>-7.346274629999038E-3</v>
      </c>
      <c r="AD124" s="26">
        <f t="shared" si="97"/>
        <v>-5.7554465500424029E-4</v>
      </c>
      <c r="AE124" s="26">
        <f t="shared" si="98"/>
        <v>-2.881599499486271E-4</v>
      </c>
      <c r="AF124" s="26">
        <f t="shared" si="99"/>
        <v>5.4168314933418114E-3</v>
      </c>
      <c r="AG124" s="26">
        <f t="shared" si="100"/>
        <v>1.0362272368325896E-3</v>
      </c>
      <c r="AH124" s="26">
        <f t="shared" si="101"/>
        <v>-1.1563536457147926E-2</v>
      </c>
      <c r="AI124" s="26">
        <f t="shared" si="102"/>
        <v>-1.0701146366203486E-2</v>
      </c>
      <c r="AJ124" s="26">
        <f t="shared" si="103"/>
        <v>-1.4976974392275593E-2</v>
      </c>
      <c r="AK124" s="26">
        <f t="shared" si="104"/>
        <v>2.186470661710575E-3</v>
      </c>
      <c r="AL124" s="26">
        <f t="shared" si="105"/>
        <v>1.8749623960350837E-2</v>
      </c>
      <c r="AM124" s="26">
        <f t="shared" si="106"/>
        <v>-2.9588797149284673E-3</v>
      </c>
      <c r="AN124" s="26">
        <f t="shared" si="107"/>
        <v>-9.2314415583004596E-3</v>
      </c>
      <c r="AO124" s="26">
        <f t="shared" si="108"/>
        <v>-9.9197174674076939E-3</v>
      </c>
      <c r="AP124" s="26">
        <f t="shared" si="109"/>
        <v>6.4614752888871301E-4</v>
      </c>
      <c r="AR124" s="45">
        <f t="shared" si="70"/>
        <v>-8.0285780596209624E-3</v>
      </c>
      <c r="AS124" s="45">
        <f t="shared" si="71"/>
        <v>5.8500044695408877E-4</v>
      </c>
      <c r="AT124" s="45">
        <f t="shared" si="72"/>
        <v>1.1282281746289752E-2</v>
      </c>
      <c r="AU124" s="45">
        <f t="shared" si="73"/>
        <v>-6.7998991415295969E-3</v>
      </c>
      <c r="AV124" s="45">
        <f t="shared" si="74"/>
        <v>2.7789672820652789E-3</v>
      </c>
      <c r="AW124" s="45">
        <f t="shared" si="75"/>
        <v>8.5770426025075647E-3</v>
      </c>
      <c r="AX124" s="45">
        <f t="shared" si="76"/>
        <v>-7.5341245149773356E-3</v>
      </c>
      <c r="AY124" s="45">
        <f t="shared" si="77"/>
        <v>-2.4878775877186927E-4</v>
      </c>
      <c r="AZ124" s="45">
        <f t="shared" si="78"/>
        <v>-5.231586517619553E-4</v>
      </c>
      <c r="BA124" s="45">
        <f t="shared" si="79"/>
        <v>4.9541046031956202E-3</v>
      </c>
      <c r="BB124" s="45">
        <f t="shared" si="80"/>
        <v>7.608903727567009E-4</v>
      </c>
      <c r="BC124" s="45">
        <f t="shared" si="81"/>
        <v>-1.1679937805501875E-2</v>
      </c>
      <c r="BD124" s="45">
        <f t="shared" si="82"/>
        <v>-1.1597446068950393E-2</v>
      </c>
      <c r="BE124" s="45">
        <f t="shared" si="83"/>
        <v>-1.4915751175175043E-2</v>
      </c>
      <c r="BF124" s="45">
        <f t="shared" si="84"/>
        <v>1.487247576177683E-3</v>
      </c>
      <c r="BG124" s="45">
        <f t="shared" si="85"/>
        <v>1.8039788793833882E-2</v>
      </c>
      <c r="BH124" s="45">
        <f t="shared" si="86"/>
        <v>-6.6366919969696944E-3</v>
      </c>
      <c r="BI124" s="45">
        <f t="shared" si="87"/>
        <v>-8.4781152201898313E-3</v>
      </c>
      <c r="BJ124" s="45">
        <f t="shared" si="88"/>
        <v>-9.0899893339032155E-3</v>
      </c>
      <c r="BK124" s="45">
        <f t="shared" si="89"/>
        <v>-4.2893378813109266E-4</v>
      </c>
      <c r="CI124" s="26" cm="1">
        <f t="array" ref="CI124">MMULT($W124:$AP124,BN$55:BN$74)</f>
        <v>2.7378446006971123E-4</v>
      </c>
      <c r="CJ124" s="26" cm="1">
        <f t="array" ref="CJ124">MMULT($W124:$AP124,BO$55:BO$74)</f>
        <v>1.3867210429920548E-4</v>
      </c>
      <c r="CK124" s="26" cm="1">
        <f t="array" ref="CK124">MMULT($W124:$AP124,BP$55:BP$74)</f>
        <v>-3.4222549583844673E-5</v>
      </c>
      <c r="CL124" s="26" cm="1">
        <f t="array" ref="CL124">MMULT($W124:$AP124,BQ$55:BQ$74)</f>
        <v>-1.8997761249807453E-4</v>
      </c>
      <c r="CM124" s="26" cm="1">
        <f t="array" ref="CM124">MMULT($W124:$AP124,BR$55:BR$74)</f>
        <v>-3.4651312736675425E-4</v>
      </c>
      <c r="CN124" s="26" cm="1">
        <f t="array" ref="CN124">MMULT($W124:$AP124,BS$55:BS$74)</f>
        <v>-1.4176147716265636E-3</v>
      </c>
    </row>
    <row r="125" spans="1:92" x14ac:dyDescent="0.25">
      <c r="A125" s="46">
        <v>45810</v>
      </c>
      <c r="B125" s="47">
        <v>2517.552001953125</v>
      </c>
      <c r="C125" s="47">
        <v>911.8499755859375</v>
      </c>
      <c r="D125" s="47">
        <v>1669.289672851562</v>
      </c>
      <c r="E125" s="47">
        <v>14605.5</v>
      </c>
      <c r="F125" s="47">
        <v>80.519996643066406</v>
      </c>
      <c r="G125" s="47">
        <v>953.16607666015625</v>
      </c>
      <c r="H125" s="47">
        <v>1439.3935546875</v>
      </c>
      <c r="I125" s="47">
        <v>1530.371826171875</v>
      </c>
      <c r="J125" s="47">
        <v>85.524299621582031</v>
      </c>
      <c r="K125" s="47">
        <v>3645.60009765625</v>
      </c>
      <c r="L125" s="47">
        <v>28.909999847412109</v>
      </c>
      <c r="M125" s="47">
        <v>5052.6328125</v>
      </c>
      <c r="N125" s="47">
        <v>3001.783447265625</v>
      </c>
      <c r="O125" s="47">
        <v>231.39372253417969</v>
      </c>
      <c r="P125" s="47">
        <v>1408.076293945312</v>
      </c>
      <c r="Q125" s="47">
        <v>813.6500244140625</v>
      </c>
      <c r="R125" s="47">
        <v>94.620002746582031</v>
      </c>
      <c r="S125" s="47">
        <v>6345.22119140625</v>
      </c>
      <c r="T125" s="47">
        <v>3334.560546875</v>
      </c>
      <c r="U125" s="47">
        <v>1018.5</v>
      </c>
      <c r="W125" s="26">
        <f t="shared" si="90"/>
        <v>-4.3648964231307136E-4</v>
      </c>
      <c r="X125" s="26">
        <f t="shared" si="91"/>
        <v>-6.7534581879755192E-3</v>
      </c>
      <c r="Y125" s="26">
        <f t="shared" si="92"/>
        <v>0.10015039473993281</v>
      </c>
      <c r="Z125" s="26">
        <f t="shared" si="93"/>
        <v>-5.4451693971425295E-3</v>
      </c>
      <c r="AA125" s="26">
        <f t="shared" si="94"/>
        <v>1.2957589721691696E-2</v>
      </c>
      <c r="AB125" s="26">
        <f t="shared" si="95"/>
        <v>-6.5813692543186496E-3</v>
      </c>
      <c r="AC125" s="26">
        <f t="shared" si="96"/>
        <v>3.2507452159204358E-3</v>
      </c>
      <c r="AD125" s="26">
        <f t="shared" si="97"/>
        <v>-5.6952329815767797E-3</v>
      </c>
      <c r="AE125" s="26">
        <f t="shared" si="98"/>
        <v>1.9095540804663655E-3</v>
      </c>
      <c r="AF125" s="26">
        <f t="shared" si="99"/>
        <v>1.2244775352424509E-3</v>
      </c>
      <c r="AG125" s="26">
        <f t="shared" si="100"/>
        <v>-2.4154484447869856E-3</v>
      </c>
      <c r="AH125" s="26">
        <f t="shared" si="101"/>
        <v>7.1022067902667269E-4</v>
      </c>
      <c r="AI125" s="26">
        <f t="shared" si="102"/>
        <v>1.6494161814084977E-2</v>
      </c>
      <c r="AJ125" s="26">
        <f t="shared" si="103"/>
        <v>-4.5529798879202863E-3</v>
      </c>
      <c r="AK125" s="26">
        <f t="shared" si="104"/>
        <v>-5.0672308577005007E-3</v>
      </c>
      <c r="AL125" s="26">
        <f t="shared" si="105"/>
        <v>1.6619926645103367E-3</v>
      </c>
      <c r="AM125" s="26">
        <f t="shared" si="106"/>
        <v>2.8617305440126312E-3</v>
      </c>
      <c r="AN125" s="26">
        <f t="shared" si="107"/>
        <v>-3.4940935900233871E-3</v>
      </c>
      <c r="AO125" s="26">
        <f t="shared" si="108"/>
        <v>-3.9267210435317331E-3</v>
      </c>
      <c r="AP125" s="26">
        <f t="shared" si="109"/>
        <v>1.1771693536525206E-2</v>
      </c>
      <c r="AR125" s="45">
        <f t="shared" si="70"/>
        <v>-2.3931024853102075E-4</v>
      </c>
      <c r="AS125" s="45">
        <f t="shared" si="71"/>
        <v>-8.4064356809436455E-3</v>
      </c>
      <c r="AT125" s="45">
        <f t="shared" si="72"/>
        <v>0.10039500165661108</v>
      </c>
      <c r="AU125" s="45">
        <f t="shared" si="73"/>
        <v>-4.4114757922025421E-3</v>
      </c>
      <c r="AV125" s="45">
        <f t="shared" si="74"/>
        <v>1.0806096862521543E-2</v>
      </c>
      <c r="AW125" s="45">
        <f t="shared" si="75"/>
        <v>-7.0316428184742851E-3</v>
      </c>
      <c r="AX125" s="45">
        <f t="shared" si="76"/>
        <v>3.0628953309421382E-3</v>
      </c>
      <c r="AY125" s="45">
        <f t="shared" si="77"/>
        <v>-5.3684760853444083E-3</v>
      </c>
      <c r="AZ125" s="45">
        <f t="shared" si="78"/>
        <v>1.6745553786530374E-3</v>
      </c>
      <c r="BA125" s="45">
        <f t="shared" si="79"/>
        <v>7.6175064509625989E-4</v>
      </c>
      <c r="BB125" s="45">
        <f t="shared" si="80"/>
        <v>-2.6907853088628743E-3</v>
      </c>
      <c r="BC125" s="45">
        <f t="shared" si="81"/>
        <v>5.9381933067272465E-4</v>
      </c>
      <c r="BD125" s="45">
        <f t="shared" si="82"/>
        <v>1.559786211133807E-2</v>
      </c>
      <c r="BE125" s="45">
        <f t="shared" si="83"/>
        <v>-4.4917566708197352E-3</v>
      </c>
      <c r="BF125" s="45">
        <f t="shared" si="84"/>
        <v>-5.7664539432333928E-3</v>
      </c>
      <c r="BG125" s="45">
        <f t="shared" si="85"/>
        <v>9.521574979933818E-4</v>
      </c>
      <c r="BH125" s="45">
        <f t="shared" si="86"/>
        <v>-8.1608173802859632E-4</v>
      </c>
      <c r="BI125" s="45">
        <f t="shared" si="87"/>
        <v>-2.7407672519127587E-3</v>
      </c>
      <c r="BJ125" s="45">
        <f t="shared" si="88"/>
        <v>-3.0969929100272539E-3</v>
      </c>
      <c r="BK125" s="45">
        <f t="shared" si="89"/>
        <v>1.0696612219505401E-2</v>
      </c>
      <c r="CI125" s="26" cm="1">
        <f t="array" ref="CI125">MMULT($W125:$AP125,BN$55:BN$74)</f>
        <v>7.0518482738876473E-3</v>
      </c>
      <c r="CJ125" s="26" cm="1">
        <f t="array" ref="CJ125">MMULT($W125:$AP125,BO$55:BO$74)</f>
        <v>8.6422312006132623E-3</v>
      </c>
      <c r="CK125" s="26" cm="1">
        <f t="array" ref="CK125">MMULT($W125:$AP125,BP$55:BP$74)</f>
        <v>1.0228083275851917E-2</v>
      </c>
      <c r="CL125" s="26" cm="1">
        <f t="array" ref="CL125">MMULT($W125:$AP125,BQ$55:BQ$74)</f>
        <v>1.1824659803142351E-2</v>
      </c>
      <c r="CM125" s="26" cm="1">
        <f t="array" ref="CM125">MMULT($W125:$AP125,BR$55:BR$74)</f>
        <v>1.3420394333115418E-2</v>
      </c>
      <c r="CN125" s="26" cm="1">
        <f t="array" ref="CN125">MMULT($W125:$AP125,BS$55:BS$74)</f>
        <v>5.4312183622062067E-3</v>
      </c>
    </row>
    <row r="126" spans="1:92" x14ac:dyDescent="0.25">
      <c r="A126" s="46">
        <v>45811</v>
      </c>
      <c r="B126" s="47">
        <v>2469.675537109375</v>
      </c>
      <c r="C126" s="47">
        <v>897.9000244140625</v>
      </c>
      <c r="D126" s="47">
        <v>1695.079345703125</v>
      </c>
      <c r="E126" s="47">
        <v>14446.5712890625</v>
      </c>
      <c r="F126" s="47">
        <v>80.970001220703125</v>
      </c>
      <c r="G126" s="47">
        <v>949.466064453125</v>
      </c>
      <c r="H126" s="47">
        <v>1426.890014648438</v>
      </c>
      <c r="I126" s="47">
        <v>1519.734619140625</v>
      </c>
      <c r="J126" s="47">
        <v>85.363700866699219</v>
      </c>
      <c r="K126" s="47">
        <v>3644.800048828125</v>
      </c>
      <c r="L126" s="47">
        <v>28.940000534057621</v>
      </c>
      <c r="M126" s="47">
        <v>5041.177734375</v>
      </c>
      <c r="N126" s="47">
        <v>3022.21923828125</v>
      </c>
      <c r="O126" s="47">
        <v>230.3839111328125</v>
      </c>
      <c r="P126" s="47">
        <v>1399.908935546875</v>
      </c>
      <c r="Q126" s="47">
        <v>809.79998779296875</v>
      </c>
      <c r="R126" s="47">
        <v>97.160003662109375</v>
      </c>
      <c r="S126" s="47">
        <v>6335.3330078125</v>
      </c>
      <c r="T126" s="47">
        <v>3291.4501953125</v>
      </c>
      <c r="U126" s="47">
        <v>1025.599975585938</v>
      </c>
      <c r="W126" s="26">
        <f t="shared" si="90"/>
        <v>-1.9017070871468509E-2</v>
      </c>
      <c r="X126" s="26">
        <f t="shared" si="91"/>
        <v>-1.5298515704747401E-2</v>
      </c>
      <c r="Y126" s="26">
        <f t="shared" si="92"/>
        <v>1.5449489247428085E-2</v>
      </c>
      <c r="Z126" s="26">
        <f t="shared" si="93"/>
        <v>-1.088142897795351E-2</v>
      </c>
      <c r="AA126" s="26">
        <f t="shared" si="94"/>
        <v>5.5887307053864455E-3</v>
      </c>
      <c r="AB126" s="26">
        <f t="shared" si="95"/>
        <v>-3.8818127266928111E-3</v>
      </c>
      <c r="AC126" s="26">
        <f t="shared" si="96"/>
        <v>-8.6866722435592885E-3</v>
      </c>
      <c r="AD126" s="26">
        <f t="shared" si="97"/>
        <v>-6.9507337036243521E-3</v>
      </c>
      <c r="AE126" s="26">
        <f t="shared" si="98"/>
        <v>-1.8778143240390296E-3</v>
      </c>
      <c r="AF126" s="26">
        <f t="shared" si="99"/>
        <v>-2.1945600359165834E-4</v>
      </c>
      <c r="AG126" s="26">
        <f t="shared" si="100"/>
        <v>1.0377269734989946E-3</v>
      </c>
      <c r="AH126" s="26">
        <f t="shared" si="101"/>
        <v>-2.2671503254027524E-3</v>
      </c>
      <c r="AI126" s="26">
        <f t="shared" si="102"/>
        <v>6.807883171665933E-3</v>
      </c>
      <c r="AJ126" s="26">
        <f t="shared" si="103"/>
        <v>-4.3640397427723047E-3</v>
      </c>
      <c r="AK126" s="26">
        <f t="shared" si="104"/>
        <v>-5.8003663818192623E-3</v>
      </c>
      <c r="AL126" s="26">
        <f t="shared" si="105"/>
        <v>-4.7318091385375356E-3</v>
      </c>
      <c r="AM126" s="26">
        <f t="shared" si="106"/>
        <v>2.6844227877800358E-2</v>
      </c>
      <c r="AN126" s="26">
        <f t="shared" si="107"/>
        <v>-1.5583670443423182E-3</v>
      </c>
      <c r="AO126" s="26">
        <f t="shared" si="108"/>
        <v>-1.2928345716469621E-2</v>
      </c>
      <c r="AP126" s="26">
        <f t="shared" si="109"/>
        <v>6.9710118664093809E-3</v>
      </c>
      <c r="AR126" s="45">
        <f t="shared" si="70"/>
        <v>-1.8819891477686458E-2</v>
      </c>
      <c r="AS126" s="45">
        <f t="shared" si="71"/>
        <v>-1.6951493197715529E-2</v>
      </c>
      <c r="AT126" s="45">
        <f t="shared" si="72"/>
        <v>1.5694096164106351E-2</v>
      </c>
      <c r="AU126" s="45">
        <f t="shared" si="73"/>
        <v>-9.8477353730135227E-3</v>
      </c>
      <c r="AV126" s="45">
        <f t="shared" si="74"/>
        <v>3.4372378462162929E-3</v>
      </c>
      <c r="AW126" s="45">
        <f t="shared" si="75"/>
        <v>-4.3320862908484466E-3</v>
      </c>
      <c r="AX126" s="45">
        <f t="shared" si="76"/>
        <v>-8.8745221285375861E-3</v>
      </c>
      <c r="AY126" s="45">
        <f t="shared" si="77"/>
        <v>-6.6239768073919807E-3</v>
      </c>
      <c r="AZ126" s="45">
        <f t="shared" si="78"/>
        <v>-2.1128130258523579E-3</v>
      </c>
      <c r="BA126" s="45">
        <f t="shared" si="79"/>
        <v>-6.8218289373784928E-4</v>
      </c>
      <c r="BB126" s="45">
        <f t="shared" si="80"/>
        <v>7.6239010942310594E-4</v>
      </c>
      <c r="BC126" s="45">
        <f t="shared" si="81"/>
        <v>-2.3835516737567004E-3</v>
      </c>
      <c r="BD126" s="45">
        <f t="shared" si="82"/>
        <v>5.9115834689190266E-3</v>
      </c>
      <c r="BE126" s="45">
        <f t="shared" si="83"/>
        <v>-4.3028165256717536E-3</v>
      </c>
      <c r="BF126" s="45">
        <f t="shared" si="84"/>
        <v>-6.4995894673521544E-3</v>
      </c>
      <c r="BG126" s="45">
        <f t="shared" si="85"/>
        <v>-5.4416443050544902E-3</v>
      </c>
      <c r="BH126" s="45">
        <f t="shared" si="86"/>
        <v>2.3166415595759132E-2</v>
      </c>
      <c r="BI126" s="45">
        <f t="shared" si="87"/>
        <v>-8.0504070623169002E-4</v>
      </c>
      <c r="BJ126" s="45">
        <f t="shared" si="88"/>
        <v>-1.2098617582965142E-2</v>
      </c>
      <c r="BK126" s="45">
        <f t="shared" si="89"/>
        <v>5.8959305493895752E-3</v>
      </c>
      <c r="CI126" s="26" cm="1">
        <f t="array" ref="CI126">MMULT($W126:$AP126,BN$55:BN$74)</f>
        <v>1.956607169876964E-3</v>
      </c>
      <c r="CJ126" s="26" cm="1">
        <f t="array" ref="CJ126">MMULT($W126:$AP126,BO$55:BO$74)</f>
        <v>2.0924711932600554E-3</v>
      </c>
      <c r="CK126" s="26" cm="1">
        <f t="array" ref="CK126">MMULT($W126:$AP126,BP$55:BP$74)</f>
        <v>2.1904463294116793E-3</v>
      </c>
      <c r="CL126" s="26" cm="1">
        <f t="array" ref="CL126">MMULT($W126:$AP126,BQ$55:BQ$74)</f>
        <v>2.3047614476196052E-3</v>
      </c>
      <c r="CM126" s="26" cm="1">
        <f t="array" ref="CM126">MMULT($W126:$AP126,BR$55:BR$74)</f>
        <v>2.4190572759000737E-3</v>
      </c>
      <c r="CN126" s="26" cm="1">
        <f t="array" ref="CN126">MMULT($W126:$AP126,BS$55:BS$74)</f>
        <v>-1.7882256531415574E-3</v>
      </c>
    </row>
    <row r="127" spans="1:92" x14ac:dyDescent="0.25">
      <c r="A127" s="46">
        <v>45812</v>
      </c>
      <c r="B127" s="47">
        <v>2488.16650390625</v>
      </c>
      <c r="C127" s="47">
        <v>898.70001220703125</v>
      </c>
      <c r="D127" s="47">
        <v>1687.540893554688</v>
      </c>
      <c r="E127" s="47">
        <v>14949.3466796875</v>
      </c>
      <c r="F127" s="47">
        <v>81.30999755859375</v>
      </c>
      <c r="G127" s="47">
        <v>957.6553955078125</v>
      </c>
      <c r="H127" s="47">
        <v>1420.042846679688</v>
      </c>
      <c r="I127" s="47">
        <v>1527.810913085938</v>
      </c>
      <c r="J127" s="47">
        <v>85.70880126953125</v>
      </c>
      <c r="K127" s="47">
        <v>3626.5</v>
      </c>
      <c r="L127" s="47">
        <v>28.940000534057621</v>
      </c>
      <c r="M127" s="47">
        <v>5132.8173828125</v>
      </c>
      <c r="N127" s="47">
        <v>3029.064208984375</v>
      </c>
      <c r="O127" s="47">
        <v>231.1412658691406</v>
      </c>
      <c r="P127" s="47">
        <v>1417.837280273438</v>
      </c>
      <c r="Q127" s="47">
        <v>806.5</v>
      </c>
      <c r="R127" s="47">
        <v>98.099998474121094</v>
      </c>
      <c r="S127" s="47">
        <v>6375.38037109375</v>
      </c>
      <c r="T127" s="47">
        <v>3297.0087890625</v>
      </c>
      <c r="U127" s="47">
        <v>1054.800048828125</v>
      </c>
      <c r="W127" s="26">
        <f t="shared" si="90"/>
        <v>7.4872049056766794E-3</v>
      </c>
      <c r="X127" s="26">
        <f t="shared" si="91"/>
        <v>8.9095419447259006E-4</v>
      </c>
      <c r="Y127" s="26">
        <f t="shared" si="92"/>
        <v>-4.4472562110713871E-3</v>
      </c>
      <c r="Z127" s="26">
        <f t="shared" si="93"/>
        <v>3.4802402630003372E-2</v>
      </c>
      <c r="AA127" s="26">
        <f t="shared" si="94"/>
        <v>4.1990407899820028E-3</v>
      </c>
      <c r="AB127" s="26">
        <f t="shared" si="95"/>
        <v>8.6251961615967862E-3</v>
      </c>
      <c r="AC127" s="26">
        <f t="shared" si="96"/>
        <v>-4.7986655582820297E-3</v>
      </c>
      <c r="AD127" s="26">
        <f t="shared" si="97"/>
        <v>5.3142791139942011E-3</v>
      </c>
      <c r="AE127" s="26">
        <f t="shared" si="98"/>
        <v>4.0427066695588468E-3</v>
      </c>
      <c r="AF127" s="26">
        <f t="shared" si="99"/>
        <v>-5.0208649536231283E-3</v>
      </c>
      <c r="AG127" s="26">
        <f t="shared" si="100"/>
        <v>0</v>
      </c>
      <c r="AH127" s="26">
        <f t="shared" si="101"/>
        <v>1.8178222087395099E-2</v>
      </c>
      <c r="AI127" s="26">
        <f t="shared" si="102"/>
        <v>2.2648822482573324E-3</v>
      </c>
      <c r="AJ127" s="26">
        <f t="shared" si="103"/>
        <v>3.2873594887947457E-3</v>
      </c>
      <c r="AK127" s="26">
        <f t="shared" si="104"/>
        <v>1.2806793550152774E-2</v>
      </c>
      <c r="AL127" s="26">
        <f t="shared" si="105"/>
        <v>-4.075065254029636E-3</v>
      </c>
      <c r="AM127" s="26">
        <f t="shared" si="106"/>
        <v>9.6747095160752816E-3</v>
      </c>
      <c r="AN127" s="26">
        <f t="shared" si="107"/>
        <v>6.3212720202497743E-3</v>
      </c>
      <c r="AO127" s="26">
        <f t="shared" si="108"/>
        <v>1.6887977700274E-3</v>
      </c>
      <c r="AP127" s="26">
        <f t="shared" si="109"/>
        <v>2.8471210937290322E-2</v>
      </c>
      <c r="AR127" s="45">
        <f t="shared" si="70"/>
        <v>7.6843842994587302E-3</v>
      </c>
      <c r="AS127" s="45">
        <f t="shared" si="71"/>
        <v>-7.6202329849553712E-4</v>
      </c>
      <c r="AT127" s="45">
        <f t="shared" si="72"/>
        <v>-4.2026492943931211E-3</v>
      </c>
      <c r="AU127" s="45">
        <f t="shared" si="73"/>
        <v>3.5836096234943361E-2</v>
      </c>
      <c r="AV127" s="45">
        <f t="shared" si="74"/>
        <v>2.0475479308118502E-3</v>
      </c>
      <c r="AW127" s="45">
        <f t="shared" si="75"/>
        <v>8.1749225974411498E-3</v>
      </c>
      <c r="AX127" s="45">
        <f t="shared" si="76"/>
        <v>-4.9865154432603273E-3</v>
      </c>
      <c r="AY127" s="45">
        <f t="shared" si="77"/>
        <v>5.6410360102265725E-3</v>
      </c>
      <c r="AZ127" s="45">
        <f t="shared" si="78"/>
        <v>3.8077079677455187E-3</v>
      </c>
      <c r="BA127" s="45">
        <f t="shared" si="79"/>
        <v>-5.4835918437693195E-3</v>
      </c>
      <c r="BB127" s="45">
        <f t="shared" si="80"/>
        <v>-2.7533686407588874E-4</v>
      </c>
      <c r="BC127" s="45">
        <f t="shared" si="81"/>
        <v>1.806182073904115E-2</v>
      </c>
      <c r="BD127" s="45">
        <f t="shared" si="82"/>
        <v>1.368582545510426E-3</v>
      </c>
      <c r="BE127" s="45">
        <f t="shared" si="83"/>
        <v>3.3485827058952963E-3</v>
      </c>
      <c r="BF127" s="45">
        <f t="shared" si="84"/>
        <v>1.2107570464619882E-2</v>
      </c>
      <c r="BG127" s="45">
        <f t="shared" si="85"/>
        <v>-4.7849004205465905E-3</v>
      </c>
      <c r="BH127" s="45">
        <f t="shared" si="86"/>
        <v>5.9968972340340536E-3</v>
      </c>
      <c r="BI127" s="45">
        <f t="shared" si="87"/>
        <v>7.0745983583604026E-3</v>
      </c>
      <c r="BJ127" s="45">
        <f t="shared" si="88"/>
        <v>2.5185259035318793E-3</v>
      </c>
      <c r="BK127" s="45">
        <f t="shared" si="89"/>
        <v>2.7396129620270517E-2</v>
      </c>
      <c r="CI127" s="26" cm="1">
        <f t="array" ref="CI127">MMULT($W127:$AP127,BN$55:BN$74)</f>
        <v>3.6298448420387687E-3</v>
      </c>
      <c r="CJ127" s="26" cm="1">
        <f t="array" ref="CJ127">MMULT($W127:$AP127,BO$55:BO$74)</f>
        <v>4.3968825632803802E-3</v>
      </c>
      <c r="CK127" s="26" cm="1">
        <f t="array" ref="CK127">MMULT($W127:$AP127,BP$55:BP$74)</f>
        <v>5.0584133116769884E-3</v>
      </c>
      <c r="CL127" s="26" cm="1">
        <f t="array" ref="CL127">MMULT($W127:$AP127,BQ$55:BQ$74)</f>
        <v>5.7273991102868944E-3</v>
      </c>
      <c r="CM127" s="26" cm="1">
        <f t="array" ref="CM127">MMULT($W127:$AP127,BR$55:BR$74)</f>
        <v>6.3943510529722129E-3</v>
      </c>
      <c r="CN127" s="26" cm="1">
        <f t="array" ref="CN127">MMULT($W127:$AP127,BS$55:BS$74)</f>
        <v>6.4856590053260525E-3</v>
      </c>
    </row>
    <row r="128" spans="1:92" x14ac:dyDescent="0.25">
      <c r="A128" s="46">
        <v>45813</v>
      </c>
      <c r="B128" s="47">
        <v>2503.158935546875</v>
      </c>
      <c r="C128" s="47">
        <v>893.4000244140625</v>
      </c>
      <c r="D128" s="47">
        <v>1764.4140625</v>
      </c>
      <c r="E128" s="47">
        <v>14687.4638671875</v>
      </c>
      <c r="F128" s="47">
        <v>81.730003356933594</v>
      </c>
      <c r="G128" s="47">
        <v>961.79937744140625</v>
      </c>
      <c r="H128" s="47">
        <v>1443.66064453125</v>
      </c>
      <c r="I128" s="47">
        <v>1530.8642578125</v>
      </c>
      <c r="J128" s="47">
        <v>85.904197692871094</v>
      </c>
      <c r="K128" s="47">
        <v>3642.60009765625</v>
      </c>
      <c r="L128" s="47">
        <v>28.969999313354489</v>
      </c>
      <c r="M128" s="47">
        <v>5161.20556640625</v>
      </c>
      <c r="N128" s="47">
        <v>3017.3583984375</v>
      </c>
      <c r="O128" s="47">
        <v>230.869384765625</v>
      </c>
      <c r="P128" s="47">
        <v>1436.662109375</v>
      </c>
      <c r="Q128" s="47">
        <v>806</v>
      </c>
      <c r="R128" s="47">
        <v>100.7200012207031</v>
      </c>
      <c r="S128" s="47">
        <v>6418.88818359375</v>
      </c>
      <c r="T128" s="47">
        <v>3287.4521484375</v>
      </c>
      <c r="U128" s="47">
        <v>1072.900024414062</v>
      </c>
      <c r="W128" s="26">
        <f t="shared" si="90"/>
        <v>6.0254937188037516E-3</v>
      </c>
      <c r="X128" s="26">
        <f t="shared" si="91"/>
        <v>-5.8973937031034616E-3</v>
      </c>
      <c r="Y128" s="26">
        <f t="shared" si="92"/>
        <v>4.5553366581466387E-2</v>
      </c>
      <c r="Z128" s="26">
        <f t="shared" si="93"/>
        <v>-1.7518010526562648E-2</v>
      </c>
      <c r="AA128" s="26">
        <f t="shared" si="94"/>
        <v>5.1654877745775166E-3</v>
      </c>
      <c r="AB128" s="26">
        <f t="shared" si="95"/>
        <v>4.3272161917871678E-3</v>
      </c>
      <c r="AC128" s="26">
        <f t="shared" si="96"/>
        <v>1.6631750166401418E-2</v>
      </c>
      <c r="AD128" s="26">
        <f t="shared" si="97"/>
        <v>1.9985095671261888E-3</v>
      </c>
      <c r="AE128" s="26">
        <f t="shared" si="98"/>
        <v>2.279770810530581E-3</v>
      </c>
      <c r="AF128" s="26">
        <f t="shared" si="99"/>
        <v>4.4395691868881846E-3</v>
      </c>
      <c r="AG128" s="26">
        <f t="shared" si="100"/>
        <v>1.0365853055726197E-3</v>
      </c>
      <c r="AH128" s="26">
        <f t="shared" si="101"/>
        <v>5.5307215270913937E-3</v>
      </c>
      <c r="AI128" s="26">
        <f t="shared" si="102"/>
        <v>-3.8644973296224315E-3</v>
      </c>
      <c r="AJ128" s="26">
        <f t="shared" si="103"/>
        <v>-1.1762551463636987E-3</v>
      </c>
      <c r="AK128" s="26">
        <f t="shared" si="104"/>
        <v>1.3277143550585417E-2</v>
      </c>
      <c r="AL128" s="26">
        <f t="shared" si="105"/>
        <v>-6.1996280223186606E-4</v>
      </c>
      <c r="AM128" s="26">
        <f t="shared" si="106"/>
        <v>2.6707469799534839E-2</v>
      </c>
      <c r="AN128" s="26">
        <f t="shared" si="107"/>
        <v>6.82434772006174E-3</v>
      </c>
      <c r="AO128" s="26">
        <f t="shared" si="108"/>
        <v>-2.898579056477862E-3</v>
      </c>
      <c r="AP128" s="26">
        <f t="shared" si="109"/>
        <v>1.7159627178673326E-2</v>
      </c>
      <c r="AR128" s="45">
        <f t="shared" si="70"/>
        <v>6.2226731125858024E-3</v>
      </c>
      <c r="AS128" s="45">
        <f t="shared" si="71"/>
        <v>-7.5503711960715888E-3</v>
      </c>
      <c r="AT128" s="45">
        <f t="shared" si="72"/>
        <v>4.5797973498144656E-2</v>
      </c>
      <c r="AU128" s="45">
        <f t="shared" si="73"/>
        <v>-1.6484316921622662E-2</v>
      </c>
      <c r="AV128" s="45">
        <f t="shared" si="74"/>
        <v>3.0139949154073639E-3</v>
      </c>
      <c r="AW128" s="45">
        <f t="shared" si="75"/>
        <v>3.8769426276315322E-3</v>
      </c>
      <c r="AX128" s="45">
        <f t="shared" si="76"/>
        <v>1.6443900281423122E-2</v>
      </c>
      <c r="AY128" s="45">
        <f t="shared" si="77"/>
        <v>2.3252664633585597E-3</v>
      </c>
      <c r="AZ128" s="45">
        <f t="shared" si="78"/>
        <v>2.0447721087172529E-3</v>
      </c>
      <c r="BA128" s="45">
        <f t="shared" si="79"/>
        <v>3.9768422967419934E-3</v>
      </c>
      <c r="BB128" s="45">
        <f t="shared" si="80"/>
        <v>7.6124844149673106E-4</v>
      </c>
      <c r="BC128" s="45">
        <f t="shared" si="81"/>
        <v>5.4143201787374452E-3</v>
      </c>
      <c r="BD128" s="45">
        <f t="shared" si="82"/>
        <v>-4.7607970323693379E-3</v>
      </c>
      <c r="BE128" s="45">
        <f t="shared" si="83"/>
        <v>-1.115031929263148E-3</v>
      </c>
      <c r="BF128" s="45">
        <f t="shared" si="84"/>
        <v>1.2577920465052525E-2</v>
      </c>
      <c r="BG128" s="45">
        <f t="shared" si="85"/>
        <v>-1.3297979687488209E-3</v>
      </c>
      <c r="BH128" s="45">
        <f t="shared" si="86"/>
        <v>2.3029657517493612E-2</v>
      </c>
      <c r="BI128" s="45">
        <f t="shared" si="87"/>
        <v>7.5776740581723684E-3</v>
      </c>
      <c r="BJ128" s="45">
        <f t="shared" si="88"/>
        <v>-2.0688509229733832E-3</v>
      </c>
      <c r="BK128" s="45">
        <f t="shared" si="89"/>
        <v>1.6084545861653522E-2</v>
      </c>
      <c r="CI128" s="26" cm="1">
        <f t="array" ref="CI128">MMULT($W128:$AP128,BN$55:BN$74)</f>
        <v>2.5639710269149164E-3</v>
      </c>
      <c r="CJ128" s="26" cm="1">
        <f t="array" ref="CJ128">MMULT($W128:$AP128,BO$55:BO$74)</f>
        <v>2.8852475794885913E-3</v>
      </c>
      <c r="CK128" s="26" cm="1">
        <f t="array" ref="CK128">MMULT($W128:$AP128,BP$55:BP$74)</f>
        <v>3.0992903707725661E-3</v>
      </c>
      <c r="CL128" s="26" cm="1">
        <f t="array" ref="CL128">MMULT($W128:$AP128,BQ$55:BQ$74)</f>
        <v>3.3245892221005972E-3</v>
      </c>
      <c r="CM128" s="26" cm="1">
        <f t="array" ref="CM128">MMULT($W128:$AP128,BR$55:BR$74)</f>
        <v>3.5467477748231677E-3</v>
      </c>
      <c r="CN128" s="26" cm="1">
        <f t="array" ref="CN128">MMULT($W128:$AP128,BS$55:BS$74)</f>
        <v>6.2491180257369279E-3</v>
      </c>
    </row>
    <row r="129" spans="1:92" x14ac:dyDescent="0.25">
      <c r="A129" s="46">
        <v>45814</v>
      </c>
      <c r="B129" s="47">
        <v>2532.9443359375</v>
      </c>
      <c r="C129" s="47">
        <v>937.1500244140625</v>
      </c>
      <c r="D129" s="47">
        <v>1761.63671875</v>
      </c>
      <c r="E129" s="47">
        <v>14848.3916015625</v>
      </c>
      <c r="F129" s="47">
        <v>81.230003356933594</v>
      </c>
      <c r="G129" s="47">
        <v>976.1552734375</v>
      </c>
      <c r="H129" s="47">
        <v>1448.523071289062</v>
      </c>
      <c r="I129" s="47">
        <v>1540.221069335938</v>
      </c>
      <c r="J129" s="47">
        <v>85.87750244140625</v>
      </c>
      <c r="K129" s="47">
        <v>3656.300048828125</v>
      </c>
      <c r="L129" s="47">
        <v>28.969999313354489</v>
      </c>
      <c r="M129" s="47">
        <v>5183.61767578125</v>
      </c>
      <c r="N129" s="47">
        <v>3081.740966796875</v>
      </c>
      <c r="O129" s="47">
        <v>233.09294128417969</v>
      </c>
      <c r="P129" s="47">
        <v>1437.757690429688</v>
      </c>
      <c r="Q129" s="47">
        <v>813.04998779296875</v>
      </c>
      <c r="R129" s="47">
        <v>102.4100036621094</v>
      </c>
      <c r="S129" s="47">
        <v>6400.5947265625</v>
      </c>
      <c r="T129" s="47">
        <v>3300.226806640625</v>
      </c>
      <c r="U129" s="47">
        <v>1089.5</v>
      </c>
      <c r="W129" s="26">
        <f t="shared" si="90"/>
        <v>1.1899124729016724E-2</v>
      </c>
      <c r="X129" s="26">
        <f t="shared" si="91"/>
        <v>4.8970224764313716E-2</v>
      </c>
      <c r="Y129" s="26">
        <f t="shared" si="92"/>
        <v>-1.5740884234762779E-3</v>
      </c>
      <c r="Z129" s="26">
        <f t="shared" si="93"/>
        <v>1.0956808869809055E-2</v>
      </c>
      <c r="AA129" s="26">
        <f t="shared" si="94"/>
        <v>-6.1177043859448506E-3</v>
      </c>
      <c r="AB129" s="26">
        <f t="shared" si="95"/>
        <v>1.4926081605795513E-2</v>
      </c>
      <c r="AC129" s="26">
        <f t="shared" si="96"/>
        <v>3.3681230947393823E-3</v>
      </c>
      <c r="AD129" s="26">
        <f t="shared" si="97"/>
        <v>6.1121105125337477E-3</v>
      </c>
      <c r="AE129" s="26">
        <f t="shared" si="98"/>
        <v>-3.1075607690657825E-4</v>
      </c>
      <c r="AF129" s="26">
        <f t="shared" si="99"/>
        <v>3.7610362940169932E-3</v>
      </c>
      <c r="AG129" s="26">
        <f t="shared" si="100"/>
        <v>0</v>
      </c>
      <c r="AH129" s="26">
        <f t="shared" si="101"/>
        <v>4.3424175004533995E-3</v>
      </c>
      <c r="AI129" s="26">
        <f t="shared" si="102"/>
        <v>2.1337395117767475E-2</v>
      </c>
      <c r="AJ129" s="26">
        <f t="shared" si="103"/>
        <v>9.6312316196104017E-3</v>
      </c>
      <c r="AK129" s="26">
        <f t="shared" si="104"/>
        <v>7.6258783992331515E-4</v>
      </c>
      <c r="AL129" s="26">
        <f t="shared" si="105"/>
        <v>8.7468831178272328E-3</v>
      </c>
      <c r="AM129" s="26">
        <f t="shared" si="106"/>
        <v>1.6779213869379157E-2</v>
      </c>
      <c r="AN129" s="26">
        <f t="shared" si="107"/>
        <v>-2.8499416889683255E-3</v>
      </c>
      <c r="AO129" s="26">
        <f t="shared" si="108"/>
        <v>3.8858841517120466E-3</v>
      </c>
      <c r="AP129" s="26">
        <f t="shared" si="109"/>
        <v>1.5472061895984785E-2</v>
      </c>
      <c r="AR129" s="45">
        <f t="shared" si="70"/>
        <v>1.2096304122798775E-2</v>
      </c>
      <c r="AS129" s="45">
        <f t="shared" si="71"/>
        <v>4.7317247271345592E-2</v>
      </c>
      <c r="AT129" s="45">
        <f t="shared" si="72"/>
        <v>-1.3294815067980115E-3</v>
      </c>
      <c r="AU129" s="45">
        <f t="shared" si="73"/>
        <v>1.1990502474749042E-2</v>
      </c>
      <c r="AV129" s="45">
        <f t="shared" si="74"/>
        <v>-8.2691972451150036E-3</v>
      </c>
      <c r="AW129" s="45">
        <f t="shared" si="75"/>
        <v>1.4475808041639877E-2</v>
      </c>
      <c r="AX129" s="45">
        <f t="shared" si="76"/>
        <v>3.1802732097610848E-3</v>
      </c>
      <c r="AY129" s="45">
        <f t="shared" si="77"/>
        <v>6.4388674087661191E-3</v>
      </c>
      <c r="AZ129" s="45">
        <f t="shared" si="78"/>
        <v>-5.4575477871990634E-4</v>
      </c>
      <c r="BA129" s="45">
        <f t="shared" si="79"/>
        <v>3.2983094038708024E-3</v>
      </c>
      <c r="BB129" s="45">
        <f t="shared" si="80"/>
        <v>-2.7533686407588874E-4</v>
      </c>
      <c r="BC129" s="45">
        <f t="shared" si="81"/>
        <v>4.2260161520994519E-3</v>
      </c>
      <c r="BD129" s="45">
        <f t="shared" si="82"/>
        <v>2.0441095415020569E-2</v>
      </c>
      <c r="BE129" s="45">
        <f t="shared" si="83"/>
        <v>9.6924548367109519E-3</v>
      </c>
      <c r="BF129" s="45">
        <f t="shared" si="84"/>
        <v>6.3364754390423067E-5</v>
      </c>
      <c r="BG129" s="45">
        <f t="shared" si="85"/>
        <v>8.0370479513102774E-3</v>
      </c>
      <c r="BH129" s="45">
        <f t="shared" si="86"/>
        <v>1.3101401587337929E-2</v>
      </c>
      <c r="BI129" s="45">
        <f t="shared" si="87"/>
        <v>-2.0966153508576975E-3</v>
      </c>
      <c r="BJ129" s="45">
        <f t="shared" si="88"/>
        <v>4.7156122852165258E-3</v>
      </c>
      <c r="BK129" s="45">
        <f t="shared" si="89"/>
        <v>1.439698057896498E-2</v>
      </c>
      <c r="CI129" s="26" cm="1">
        <f t="array" ref="CI129">MMULT($W129:$AP129,BN$55:BN$74)</f>
        <v>1.7812505644573761E-3</v>
      </c>
      <c r="CJ129" s="26" cm="1">
        <f t="array" ref="CJ129">MMULT($W129:$AP129,BO$55:BO$74)</f>
        <v>2.1691448058564666E-3</v>
      </c>
      <c r="CK129" s="26" cm="1">
        <f t="array" ref="CK129">MMULT($W129:$AP129,BP$55:BP$74)</f>
        <v>2.5096740152935094E-3</v>
      </c>
      <c r="CL129" s="26" cm="1">
        <f t="array" ref="CL129">MMULT($W129:$AP129,BQ$55:BQ$74)</f>
        <v>2.8510427268308796E-3</v>
      </c>
      <c r="CM129" s="26" cm="1">
        <f t="array" ref="CM129">MMULT($W129:$AP129,BR$55:BR$74)</f>
        <v>3.1918500805060571E-3</v>
      </c>
      <c r="CN129" s="26" cm="1">
        <f t="array" ref="CN129">MMULT($W129:$AP129,BS$55:BS$74)</f>
        <v>8.5049347203793469E-3</v>
      </c>
    </row>
    <row r="130" spans="1:92" x14ac:dyDescent="0.25">
      <c r="A130" s="46">
        <v>45817</v>
      </c>
      <c r="B130" s="47">
        <v>2580.82080078125</v>
      </c>
      <c r="C130" s="47">
        <v>960.75</v>
      </c>
      <c r="D130" s="47">
        <v>1778.9951171875</v>
      </c>
      <c r="E130" s="47">
        <v>14907.3662109375</v>
      </c>
      <c r="F130" s="47">
        <v>80.480003356933594</v>
      </c>
      <c r="G130" s="47">
        <v>976.25396728515625</v>
      </c>
      <c r="H130" s="47">
        <v>1423.813842773438</v>
      </c>
      <c r="I130" s="47">
        <v>1549.183837890625</v>
      </c>
      <c r="J130" s="47">
        <v>85.785301208496094</v>
      </c>
      <c r="K130" s="47">
        <v>3678.89990234375</v>
      </c>
      <c r="L130" s="47">
        <v>28.85000038146973</v>
      </c>
      <c r="M130" s="47">
        <v>5237.40625</v>
      </c>
      <c r="N130" s="47">
        <v>3062.793212890625</v>
      </c>
      <c r="O130" s="47">
        <v>235.75340270996091</v>
      </c>
      <c r="P130" s="47">
        <v>1443.036743164062</v>
      </c>
      <c r="Q130" s="47">
        <v>820.04998779296875</v>
      </c>
      <c r="R130" s="47">
        <v>102.9899978637695</v>
      </c>
      <c r="S130" s="47">
        <v>6557.32177734375</v>
      </c>
      <c r="T130" s="47">
        <v>3336.991455078125</v>
      </c>
      <c r="U130" s="47">
        <v>1093</v>
      </c>
      <c r="W130" s="26">
        <f t="shared" si="90"/>
        <v>1.8901506900280869E-2</v>
      </c>
      <c r="X130" s="26">
        <f t="shared" si="91"/>
        <v>2.5182708180254268E-2</v>
      </c>
      <c r="Y130" s="26">
        <f t="shared" si="92"/>
        <v>9.8535630262162992E-3</v>
      </c>
      <c r="Z130" s="26">
        <f t="shared" si="93"/>
        <v>3.971784349275519E-3</v>
      </c>
      <c r="AA130" s="26">
        <f t="shared" si="94"/>
        <v>-9.2330415979969532E-3</v>
      </c>
      <c r="AB130" s="26">
        <f t="shared" si="95"/>
        <v>1.0110466064348833E-4</v>
      </c>
      <c r="AC130" s="26">
        <f t="shared" si="96"/>
        <v>-1.7058222271623871E-2</v>
      </c>
      <c r="AD130" s="26">
        <f t="shared" si="97"/>
        <v>5.8191442339840978E-3</v>
      </c>
      <c r="AE130" s="26">
        <f t="shared" si="98"/>
        <v>-1.0736366369418421E-3</v>
      </c>
      <c r="AF130" s="26">
        <f t="shared" si="99"/>
        <v>6.1810719070685798E-3</v>
      </c>
      <c r="AG130" s="26">
        <f t="shared" si="100"/>
        <v>-4.1421793140824078E-3</v>
      </c>
      <c r="AH130" s="26">
        <f t="shared" si="101"/>
        <v>1.0376647658653421E-2</v>
      </c>
      <c r="AI130" s="26">
        <f t="shared" si="102"/>
        <v>-6.1483927787558575E-3</v>
      </c>
      <c r="AJ130" s="26">
        <f t="shared" si="103"/>
        <v>1.1413736559862915E-2</v>
      </c>
      <c r="AK130" s="26">
        <f t="shared" si="104"/>
        <v>3.6717263065352787E-3</v>
      </c>
      <c r="AL130" s="26">
        <f t="shared" si="105"/>
        <v>8.6095567370975071E-3</v>
      </c>
      <c r="AM130" s="26">
        <f t="shared" si="106"/>
        <v>5.6634526015029432E-3</v>
      </c>
      <c r="AN130" s="26">
        <f t="shared" si="107"/>
        <v>2.4486326267593846E-2</v>
      </c>
      <c r="AO130" s="26">
        <f t="shared" si="108"/>
        <v>1.1140036910046058E-2</v>
      </c>
      <c r="AP130" s="26">
        <f t="shared" si="109"/>
        <v>3.2124827902707664E-3</v>
      </c>
      <c r="AR130" s="45">
        <f t="shared" si="70"/>
        <v>1.909868629406292E-2</v>
      </c>
      <c r="AS130" s="45">
        <f t="shared" si="71"/>
        <v>2.352973068728614E-2</v>
      </c>
      <c r="AT130" s="45">
        <f t="shared" si="72"/>
        <v>1.0098169942894565E-2</v>
      </c>
      <c r="AU130" s="45">
        <f t="shared" si="73"/>
        <v>5.0054779542155065E-3</v>
      </c>
      <c r="AV130" s="45">
        <f t="shared" si="74"/>
        <v>-1.1384534457167106E-2</v>
      </c>
      <c r="AW130" s="45">
        <f t="shared" si="75"/>
        <v>-3.4916890351214728E-4</v>
      </c>
      <c r="AX130" s="45">
        <f t="shared" si="76"/>
        <v>-1.7246072156602166E-2</v>
      </c>
      <c r="AY130" s="45">
        <f t="shared" si="77"/>
        <v>6.1459011302164692E-3</v>
      </c>
      <c r="AZ130" s="45">
        <f t="shared" si="78"/>
        <v>-1.3086353387551702E-3</v>
      </c>
      <c r="BA130" s="45">
        <f t="shared" si="79"/>
        <v>5.7183450169223885E-3</v>
      </c>
      <c r="BB130" s="45">
        <f t="shared" si="80"/>
        <v>-4.4175161781582969E-3</v>
      </c>
      <c r="BC130" s="45">
        <f t="shared" si="81"/>
        <v>1.0260246310299473E-2</v>
      </c>
      <c r="BD130" s="45">
        <f t="shared" si="82"/>
        <v>-7.0446924815027638E-3</v>
      </c>
      <c r="BE130" s="45">
        <f t="shared" si="83"/>
        <v>1.1474959776963466E-2</v>
      </c>
      <c r="BF130" s="45">
        <f t="shared" si="84"/>
        <v>2.9725032210023866E-3</v>
      </c>
      <c r="BG130" s="45">
        <f t="shared" si="85"/>
        <v>7.8997215705805517E-3</v>
      </c>
      <c r="BH130" s="45">
        <f t="shared" si="86"/>
        <v>1.9856403194617156E-3</v>
      </c>
      <c r="BI130" s="45">
        <f t="shared" si="87"/>
        <v>2.5239652605704474E-2</v>
      </c>
      <c r="BJ130" s="45">
        <f t="shared" si="88"/>
        <v>1.1969765043550537E-2</v>
      </c>
      <c r="BK130" s="45">
        <f t="shared" si="89"/>
        <v>2.1374014732509607E-3</v>
      </c>
      <c r="CI130" s="26" cm="1">
        <f t="array" ref="CI130">MMULT($W130:$AP130,BN$55:BN$74)</f>
        <v>-3.0985120424494926E-3</v>
      </c>
      <c r="CJ130" s="26" cm="1">
        <f t="array" ref="CJ130">MMULT($W130:$AP130,BO$55:BO$74)</f>
        <v>-2.8890200744241365E-3</v>
      </c>
      <c r="CK130" s="26" cm="1">
        <f t="array" ref="CK130">MMULT($W130:$AP130,BP$55:BP$74)</f>
        <v>-2.6311955405396844E-3</v>
      </c>
      <c r="CL130" s="26" cm="1">
        <f t="array" ref="CL130">MMULT($W130:$AP130,BQ$55:BQ$74)</f>
        <v>-2.3833139043137625E-3</v>
      </c>
      <c r="CM130" s="26" cm="1">
        <f t="array" ref="CM130">MMULT($W130:$AP130,BR$55:BR$74)</f>
        <v>-2.1339659690278582E-3</v>
      </c>
      <c r="CN130" s="26" cm="1">
        <f t="array" ref="CN130">MMULT($W130:$AP130,BS$55:BS$74)</f>
        <v>5.5464688244942478E-3</v>
      </c>
    </row>
    <row r="131" spans="1:92" x14ac:dyDescent="0.25">
      <c r="A131" s="46">
        <v>45818</v>
      </c>
      <c r="B131" s="47">
        <v>2611.805419921875</v>
      </c>
      <c r="C131" s="47">
        <v>949.75</v>
      </c>
      <c r="D131" s="47">
        <v>1772.74609375</v>
      </c>
      <c r="E131" s="47">
        <v>14975.3359375</v>
      </c>
      <c r="F131" s="47">
        <v>80.610000610351563</v>
      </c>
      <c r="G131" s="47">
        <v>969.54473876953125</v>
      </c>
      <c r="H131" s="47">
        <v>1412.0048828125</v>
      </c>
      <c r="I131" s="47">
        <v>1571.935546875</v>
      </c>
      <c r="J131" s="47">
        <v>85.755996704101563</v>
      </c>
      <c r="K131" s="47">
        <v>3679.800048828125</v>
      </c>
      <c r="L131" s="47">
        <v>28.819999694824219</v>
      </c>
      <c r="M131" s="47">
        <v>5363.90869140625</v>
      </c>
      <c r="N131" s="47">
        <v>3043.052001953125</v>
      </c>
      <c r="O131" s="47">
        <v>237.57884216308591</v>
      </c>
      <c r="P131" s="47">
        <v>1432.777587890625</v>
      </c>
      <c r="Q131" s="47">
        <v>817.04998779296875</v>
      </c>
      <c r="R131" s="47">
        <v>103.870002746582</v>
      </c>
      <c r="S131" s="47">
        <v>6630</v>
      </c>
      <c r="T131" s="47">
        <v>3376.97412109375</v>
      </c>
      <c r="U131" s="47">
        <v>1096.599975585938</v>
      </c>
      <c r="W131" s="26">
        <f t="shared" si="90"/>
        <v>1.2005722803863611E-2</v>
      </c>
      <c r="X131" s="26">
        <f t="shared" si="91"/>
        <v>-1.1449388498568826E-2</v>
      </c>
      <c r="Y131" s="26">
        <f t="shared" si="92"/>
        <v>-3.5126703705513173E-3</v>
      </c>
      <c r="Z131" s="26">
        <f t="shared" si="93"/>
        <v>4.5594725185345462E-3</v>
      </c>
      <c r="AA131" s="26">
        <f t="shared" si="94"/>
        <v>1.6152739562077703E-3</v>
      </c>
      <c r="AB131" s="26">
        <f t="shared" si="95"/>
        <v>-6.8724212555904378E-3</v>
      </c>
      <c r="AC131" s="26">
        <f t="shared" si="96"/>
        <v>-8.2938932086341829E-3</v>
      </c>
      <c r="AD131" s="26">
        <f t="shared" si="97"/>
        <v>1.4686255064056065E-2</v>
      </c>
      <c r="AE131" s="26">
        <f t="shared" si="98"/>
        <v>-3.4160286181555028E-4</v>
      </c>
      <c r="AF131" s="26">
        <f t="shared" si="99"/>
        <v>2.4467816691656533E-4</v>
      </c>
      <c r="AG131" s="26">
        <f t="shared" si="100"/>
        <v>-1.03988513860751E-3</v>
      </c>
      <c r="AH131" s="26">
        <f t="shared" si="101"/>
        <v>2.4153643114136886E-2</v>
      </c>
      <c r="AI131" s="26">
        <f t="shared" si="102"/>
        <v>-6.4454925831798149E-3</v>
      </c>
      <c r="AJ131" s="26">
        <f t="shared" si="103"/>
        <v>7.7430036306656144E-3</v>
      </c>
      <c r="AK131" s="26">
        <f t="shared" si="104"/>
        <v>-7.1094206866433611E-3</v>
      </c>
      <c r="AL131" s="26">
        <f t="shared" si="105"/>
        <v>-3.6583135719250631E-3</v>
      </c>
      <c r="AM131" s="26">
        <f t="shared" si="106"/>
        <v>8.544566473110627E-3</v>
      </c>
      <c r="AN131" s="26">
        <f t="shared" si="107"/>
        <v>1.1083522377590353E-2</v>
      </c>
      <c r="AO131" s="26">
        <f t="shared" si="108"/>
        <v>1.1981650703594304E-2</v>
      </c>
      <c r="AP131" s="26">
        <f t="shared" si="109"/>
        <v>3.2936647629807454E-3</v>
      </c>
      <c r="AR131" s="45">
        <f t="shared" si="70"/>
        <v>1.2202902197645662E-2</v>
      </c>
      <c r="AS131" s="45">
        <f t="shared" si="71"/>
        <v>-1.3102365991536954E-2</v>
      </c>
      <c r="AT131" s="45">
        <f t="shared" si="72"/>
        <v>-3.268063453873051E-3</v>
      </c>
      <c r="AU131" s="45">
        <f t="shared" si="73"/>
        <v>5.5931661234745337E-3</v>
      </c>
      <c r="AV131" s="45">
        <f t="shared" si="74"/>
        <v>-5.3621890296238236E-4</v>
      </c>
      <c r="AW131" s="45">
        <f t="shared" si="75"/>
        <v>-7.3226948197460734E-3</v>
      </c>
      <c r="AX131" s="45">
        <f t="shared" si="76"/>
        <v>-8.4817430936124805E-3</v>
      </c>
      <c r="AY131" s="45">
        <f t="shared" si="77"/>
        <v>1.5013011960288435E-2</v>
      </c>
      <c r="AZ131" s="45">
        <f t="shared" si="78"/>
        <v>-5.7660156362887842E-4</v>
      </c>
      <c r="BA131" s="45">
        <f t="shared" si="79"/>
        <v>-2.1804872322962564E-4</v>
      </c>
      <c r="BB131" s="45">
        <f t="shared" si="80"/>
        <v>-1.3152220026833986E-3</v>
      </c>
      <c r="BC131" s="45">
        <f t="shared" si="81"/>
        <v>2.4037241765782938E-2</v>
      </c>
      <c r="BD131" s="45">
        <f t="shared" si="82"/>
        <v>-7.3417922859267213E-3</v>
      </c>
      <c r="BE131" s="45">
        <f t="shared" si="83"/>
        <v>7.8042268477661655E-3</v>
      </c>
      <c r="BF131" s="45">
        <f t="shared" si="84"/>
        <v>-7.8086437721762532E-3</v>
      </c>
      <c r="BG131" s="45">
        <f t="shared" si="85"/>
        <v>-4.3681487384420181E-3</v>
      </c>
      <c r="BH131" s="45">
        <f t="shared" si="86"/>
        <v>4.8667541910693991E-3</v>
      </c>
      <c r="BI131" s="45">
        <f t="shared" si="87"/>
        <v>1.1836848715700982E-2</v>
      </c>
      <c r="BJ131" s="45">
        <f t="shared" si="88"/>
        <v>1.2811378837098783E-2</v>
      </c>
      <c r="BK131" s="45">
        <f t="shared" si="89"/>
        <v>2.2185834459609397E-3</v>
      </c>
      <c r="CI131" s="26" cm="1">
        <f t="array" ref="CI131">MMULT($W131:$AP131,BN$55:BN$74)</f>
        <v>-4.7357626487412607E-5</v>
      </c>
      <c r="CJ131" s="26" cm="1">
        <f t="array" ref="CJ131">MMULT($W131:$AP131,BO$55:BO$74)</f>
        <v>1.1611181814940502E-4</v>
      </c>
      <c r="CK131" s="26" cm="1">
        <f t="array" ref="CK131">MMULT($W131:$AP131,BP$55:BP$74)</f>
        <v>3.1405600773341499E-4</v>
      </c>
      <c r="CL131" s="26" cm="1">
        <f t="array" ref="CL131">MMULT($W131:$AP131,BQ$55:BQ$74)</f>
        <v>5.0174103012852272E-4</v>
      </c>
      <c r="CM131" s="26" cm="1">
        <f t="array" ref="CM131">MMULT($W131:$AP131,BR$55:BR$74)</f>
        <v>6.9018619719739239E-4</v>
      </c>
      <c r="CN131" s="26" cm="1">
        <f t="array" ref="CN131">MMULT($W131:$AP131,BS$55:BS$74)</f>
        <v>2.5594182698070516E-3</v>
      </c>
    </row>
    <row r="132" spans="1:92" x14ac:dyDescent="0.25">
      <c r="A132" s="46">
        <v>45819</v>
      </c>
      <c r="B132" s="47">
        <v>2579.9208984375</v>
      </c>
      <c r="C132" s="47">
        <v>942.5</v>
      </c>
      <c r="D132" s="47">
        <v>1725.332763671875</v>
      </c>
      <c r="E132" s="47">
        <v>14783.4208984375</v>
      </c>
      <c r="F132" s="47">
        <v>80.760002136230469</v>
      </c>
      <c r="G132" s="47">
        <v>962.194091796875</v>
      </c>
      <c r="H132" s="47">
        <v>1420.042846679688</v>
      </c>
      <c r="I132" s="47">
        <v>1606.506225585938</v>
      </c>
      <c r="J132" s="47">
        <v>85.652801513671875</v>
      </c>
      <c r="K132" s="47">
        <v>3684.800048828125</v>
      </c>
      <c r="L132" s="47">
        <v>28.79999923706055</v>
      </c>
      <c r="M132" s="47">
        <v>5372.87353515625</v>
      </c>
      <c r="N132" s="47">
        <v>3056.146728515625</v>
      </c>
      <c r="O132" s="47">
        <v>240.14222717285159</v>
      </c>
      <c r="P132" s="47">
        <v>1443.13623046875</v>
      </c>
      <c r="Q132" s="47">
        <v>815.04998779296875</v>
      </c>
      <c r="R132" s="47">
        <v>102.7799987792969</v>
      </c>
      <c r="S132" s="47">
        <v>6624.5</v>
      </c>
      <c r="T132" s="47">
        <v>3385.750732421875</v>
      </c>
      <c r="U132" s="47">
        <v>1104</v>
      </c>
      <c r="W132" s="26">
        <f t="shared" si="90"/>
        <v>-1.2207847200703312E-2</v>
      </c>
      <c r="X132" s="26">
        <f t="shared" si="91"/>
        <v>-7.6335877862595417E-3</v>
      </c>
      <c r="Y132" s="26">
        <f t="shared" si="92"/>
        <v>-2.6745697110988204E-2</v>
      </c>
      <c r="Z132" s="26">
        <f t="shared" si="93"/>
        <v>-1.2815407938991353E-2</v>
      </c>
      <c r="AA132" s="26">
        <f t="shared" si="94"/>
        <v>1.8608302287947602E-3</v>
      </c>
      <c r="AB132" s="26">
        <f t="shared" si="95"/>
        <v>-7.5815449032141666E-3</v>
      </c>
      <c r="AC132" s="26">
        <f t="shared" si="96"/>
        <v>5.6925892856528569E-3</v>
      </c>
      <c r="AD132" s="26">
        <f t="shared" si="97"/>
        <v>2.1992427602813801E-2</v>
      </c>
      <c r="AE132" s="26">
        <f t="shared" si="98"/>
        <v>-1.2033583002452801E-3</v>
      </c>
      <c r="AF132" s="26">
        <f t="shared" si="99"/>
        <v>1.3587694803124718E-3</v>
      </c>
      <c r="AG132" s="26">
        <f t="shared" si="100"/>
        <v>-6.9397841691373101E-4</v>
      </c>
      <c r="AH132" s="26">
        <f t="shared" si="101"/>
        <v>1.6713266883835968E-3</v>
      </c>
      <c r="AI132" s="26">
        <f t="shared" si="102"/>
        <v>4.3031556983237221E-3</v>
      </c>
      <c r="AJ132" s="26">
        <f t="shared" si="103"/>
        <v>1.0789618243892473E-2</v>
      </c>
      <c r="AK132" s="26">
        <f t="shared" si="104"/>
        <v>7.2297631297927279E-3</v>
      </c>
      <c r="AL132" s="26">
        <f t="shared" si="105"/>
        <v>-2.4478306466932808E-3</v>
      </c>
      <c r="AM132" s="26">
        <f t="shared" si="106"/>
        <v>-1.0493924506235441E-2</v>
      </c>
      <c r="AN132" s="26">
        <f t="shared" si="107"/>
        <v>-8.295625942684766E-4</v>
      </c>
      <c r="AO132" s="26">
        <f t="shared" si="108"/>
        <v>2.5989572360958428E-3</v>
      </c>
      <c r="AP132" s="26">
        <f t="shared" si="109"/>
        <v>6.7481529990989159E-3</v>
      </c>
      <c r="AR132" s="45">
        <f t="shared" ref="AR132:AR195" si="111">W132-CQ$3</f>
        <v>-1.2010667806921262E-2</v>
      </c>
      <c r="AS132" s="45">
        <f t="shared" ref="AS132:AS195" si="112">X132-CR$3</f>
        <v>-9.2865652792276689E-3</v>
      </c>
      <c r="AT132" s="45">
        <f t="shared" ref="AT132:AT195" si="113">Y132-CS$3</f>
        <v>-2.6501090194309938E-2</v>
      </c>
      <c r="AU132" s="45">
        <f t="shared" ref="AU132:AU195" si="114">Z132-CT$3</f>
        <v>-1.1781714334051365E-2</v>
      </c>
      <c r="AV132" s="45">
        <f t="shared" ref="AV132:AV195" si="115">AA132-CU$3</f>
        <v>-2.9066263037539242E-4</v>
      </c>
      <c r="AW132" s="45">
        <f t="shared" ref="AW132:AW195" si="116">AB132-CV$3</f>
        <v>-8.0318184673698022E-3</v>
      </c>
      <c r="AX132" s="45">
        <f t="shared" ref="AX132:AX195" si="117">AC132-CW$3</f>
        <v>5.5047394006745593E-3</v>
      </c>
      <c r="AY132" s="45">
        <f t="shared" ref="AY132:AY195" si="118">AD132-CX$3</f>
        <v>2.2319184499046171E-2</v>
      </c>
      <c r="AZ132" s="45">
        <f t="shared" ref="AZ132:AZ195" si="119">AE132-CY$3</f>
        <v>-1.4383570020586082E-3</v>
      </c>
      <c r="BA132" s="45">
        <f t="shared" ref="BA132:BA195" si="120">AF132-CZ$3</f>
        <v>8.9604259016628075E-4</v>
      </c>
      <c r="BB132" s="45">
        <f t="shared" ref="BB132:BB195" si="121">AG132-DA$3</f>
        <v>-9.693152809896197E-4</v>
      </c>
      <c r="BC132" s="45">
        <f t="shared" ref="BC132:BC195" si="122">AH132-DB$3</f>
        <v>1.5549253400296487E-3</v>
      </c>
      <c r="BD132" s="45">
        <f t="shared" ref="BD132:BD195" si="123">AI132-DC$3</f>
        <v>3.4068559955768157E-3</v>
      </c>
      <c r="BE132" s="45">
        <f t="shared" ref="BE132:BE195" si="124">AJ132-DD$3</f>
        <v>1.0850841460993023E-2</v>
      </c>
      <c r="BF132" s="45">
        <f t="shared" ref="BF132:BF195" si="125">AK132-DE$3</f>
        <v>6.5305400442598359E-3</v>
      </c>
      <c r="BG132" s="45">
        <f t="shared" ref="BG132:BG195" si="126">AL132-DF$3</f>
        <v>-3.1576658132102357E-3</v>
      </c>
      <c r="BH132" s="45">
        <f t="shared" ref="BH132:BH195" si="127">AM132-DG$3</f>
        <v>-1.4171736788276669E-2</v>
      </c>
      <c r="BI132" s="45">
        <f t="shared" ref="BI132:BI195" si="128">AN132-DH$3</f>
        <v>-7.6236256157848439E-5</v>
      </c>
      <c r="BJ132" s="45">
        <f t="shared" ref="BJ132:BJ195" si="129">AO132-DI$3</f>
        <v>3.4286853696003216E-3</v>
      </c>
      <c r="BK132" s="45">
        <f t="shared" ref="BK132:BK195" si="130">AP132-DJ$3</f>
        <v>5.6730716820791102E-3</v>
      </c>
      <c r="CI132" s="26" cm="1">
        <f t="array" ref="CI132">MMULT($W132:$AP132,BN$55:BN$74)</f>
        <v>-1.0958867679555472E-3</v>
      </c>
      <c r="CJ132" s="26" cm="1">
        <f t="array" ref="CJ132">MMULT($W132:$AP132,BO$55:BO$74)</f>
        <v>-1.1563135737998752E-3</v>
      </c>
      <c r="CK132" s="26" cm="1">
        <f t="array" ref="CK132">MMULT($W132:$AP132,BP$55:BP$74)</f>
        <v>-1.2653944440468474E-3</v>
      </c>
      <c r="CL132" s="26" cm="1">
        <f t="array" ref="CL132">MMULT($W132:$AP132,BQ$55:BQ$74)</f>
        <v>-1.3770742880948119E-3</v>
      </c>
      <c r="CM132" s="26" cm="1">
        <f t="array" ref="CM132">MMULT($W132:$AP132,BR$55:BR$74)</f>
        <v>-1.4892436189107845E-3</v>
      </c>
      <c r="CN132" s="26" cm="1">
        <f t="array" ref="CN132">MMULT($W132:$AP132,BS$55:BS$74)</f>
        <v>-9.2035744056758037E-4</v>
      </c>
    </row>
    <row r="133" spans="1:92" x14ac:dyDescent="0.25">
      <c r="A133" s="46">
        <v>45820</v>
      </c>
      <c r="B133" s="47">
        <v>2542.439453125</v>
      </c>
      <c r="C133" s="47">
        <v>936.8499755859375</v>
      </c>
      <c r="D133" s="47">
        <v>1630.902587890625</v>
      </c>
      <c r="E133" s="47">
        <v>14511.5419921875</v>
      </c>
      <c r="F133" s="47">
        <v>81.389999389648438</v>
      </c>
      <c r="G133" s="47">
        <v>958.74072265625</v>
      </c>
      <c r="H133" s="47">
        <v>1414.287231445312</v>
      </c>
      <c r="I133" s="47">
        <v>1584.345458984375</v>
      </c>
      <c r="J133" s="47">
        <v>85.469802856445313</v>
      </c>
      <c r="K133" s="47">
        <v>3603.89990234375</v>
      </c>
      <c r="L133" s="47">
        <v>28.809999465942379</v>
      </c>
      <c r="M133" s="47">
        <v>5393.791015625</v>
      </c>
      <c r="N133" s="47">
        <v>2995.13671875</v>
      </c>
      <c r="O133" s="47">
        <v>240.68597412109381</v>
      </c>
      <c r="P133" s="47">
        <v>1435.865234375</v>
      </c>
      <c r="Q133" s="47">
        <v>805.95001220703125</v>
      </c>
      <c r="R133" s="47">
        <v>102.05999755859381</v>
      </c>
      <c r="S133" s="47">
        <v>6473.5</v>
      </c>
      <c r="T133" s="47">
        <v>3348.986328125</v>
      </c>
      <c r="U133" s="47">
        <v>1074</v>
      </c>
      <c r="W133" s="26">
        <f t="shared" ref="W133:W196" si="131">(B133-B132)/B132</f>
        <v>-1.4528137407313617E-2</v>
      </c>
      <c r="X133" s="26">
        <f t="shared" ref="X133:X196" si="132">(C133-C132)/C132</f>
        <v>-5.9947208637267909E-3</v>
      </c>
      <c r="Y133" s="26">
        <f t="shared" ref="Y133:Y196" si="133">(D133-D132)/D132</f>
        <v>-5.4731572812819311E-2</v>
      </c>
      <c r="Z133" s="26">
        <f t="shared" ref="Z133:Z196" si="134">(E133-E132)/E132</f>
        <v>-1.8390797915977326E-2</v>
      </c>
      <c r="AA133" s="26">
        <f t="shared" ref="AA133:AA196" si="135">(F133-F132)/F132</f>
        <v>7.8008573149274353E-3</v>
      </c>
      <c r="AB133" s="26">
        <f t="shared" ref="AB133:AB196" si="136">(G133-G132)/G132</f>
        <v>-3.5890566883194155E-3</v>
      </c>
      <c r="AC133" s="26">
        <f t="shared" ref="AC133:AC196" si="137">(H133-H132)/H132</f>
        <v>-4.0531278671158116E-3</v>
      </c>
      <c r="AD133" s="26">
        <f t="shared" ref="AD133:AD196" si="138">(I133-I132)/I132</f>
        <v>-1.3794385759993118E-2</v>
      </c>
      <c r="AE133" s="26">
        <f t="shared" ref="AE133:AE196" si="139">(J133-J132)/J132</f>
        <v>-2.1365168913634693E-3</v>
      </c>
      <c r="AF133" s="26">
        <f t="shared" ref="AF133:AF196" si="140">(K133-K132)/K132</f>
        <v>-2.1955098081944402E-2</v>
      </c>
      <c r="AG133" s="26">
        <f t="shared" ref="AG133:AG196" si="141">(L133-L132)/L132</f>
        <v>3.4723017870640392E-4</v>
      </c>
      <c r="AH133" s="26">
        <f t="shared" ref="AH133:AH196" si="142">(M133-M132)/M132</f>
        <v>3.8931644923114114E-3</v>
      </c>
      <c r="AI133" s="26">
        <f t="shared" ref="AI133:AI196" si="143">(N133-N132)/N132</f>
        <v>-1.9963049940098149E-2</v>
      </c>
      <c r="AJ133" s="26">
        <f t="shared" ref="AJ133:AJ196" si="144">(O133-O132)/O132</f>
        <v>2.264270447741093E-3</v>
      </c>
      <c r="AK133" s="26">
        <f t="shared" ref="AK133:AK196" si="145">(P133-P132)/P132</f>
        <v>-5.0383296741072624E-3</v>
      </c>
      <c r="AL133" s="26">
        <f t="shared" ref="AL133:AL196" si="146">(Q133-Q132)/Q132</f>
        <v>-1.1164929418107039E-2</v>
      </c>
      <c r="AM133" s="26">
        <f t="shared" ref="AM133:AM196" si="147">(R133-R132)/R132</f>
        <v>-7.0052659005102776E-3</v>
      </c>
      <c r="AN133" s="26">
        <f t="shared" ref="AN133:AN196" si="148">(S133-S132)/S132</f>
        <v>-2.279417314514303E-2</v>
      </c>
      <c r="AO133" s="26">
        <f t="shared" ref="AO133:AO196" si="149">(T133-T132)/T132</f>
        <v>-1.0858567922564372E-2</v>
      </c>
      <c r="AP133" s="26">
        <f t="shared" ref="AP133:AP196" si="150">(U133-U132)/U132</f>
        <v>-2.717391304347826E-2</v>
      </c>
      <c r="AR133" s="45">
        <f t="shared" si="111"/>
        <v>-1.4330958013531566E-2</v>
      </c>
      <c r="AS133" s="45">
        <f t="shared" si="112"/>
        <v>-7.647698356694918E-3</v>
      </c>
      <c r="AT133" s="45">
        <f t="shared" si="113"/>
        <v>-5.4486965896141042E-2</v>
      </c>
      <c r="AU133" s="45">
        <f t="shared" si="114"/>
        <v>-1.735710431103734E-2</v>
      </c>
      <c r="AV133" s="45">
        <f t="shared" si="115"/>
        <v>5.6493644557572831E-3</v>
      </c>
      <c r="AW133" s="45">
        <f t="shared" si="116"/>
        <v>-4.0393302524750511E-3</v>
      </c>
      <c r="AX133" s="45">
        <f t="shared" si="117"/>
        <v>-4.2409777520941092E-3</v>
      </c>
      <c r="AY133" s="45">
        <f t="shared" si="118"/>
        <v>-1.3467628863760748E-2</v>
      </c>
      <c r="AZ133" s="45">
        <f t="shared" si="119"/>
        <v>-2.3715155931767974E-3</v>
      </c>
      <c r="BA133" s="45">
        <f t="shared" si="120"/>
        <v>-2.2417824972090591E-2</v>
      </c>
      <c r="BB133" s="45">
        <f t="shared" si="121"/>
        <v>7.1893314630515175E-5</v>
      </c>
      <c r="BC133" s="45">
        <f t="shared" si="122"/>
        <v>3.7767631439574634E-3</v>
      </c>
      <c r="BD133" s="45">
        <f t="shared" si="123"/>
        <v>-2.0859349642845054E-2</v>
      </c>
      <c r="BE133" s="45">
        <f t="shared" si="124"/>
        <v>2.3254936648416436E-3</v>
      </c>
      <c r="BF133" s="45">
        <f t="shared" si="125"/>
        <v>-5.7375527596401545E-3</v>
      </c>
      <c r="BG133" s="45">
        <f t="shared" si="126"/>
        <v>-1.1874764584623995E-2</v>
      </c>
      <c r="BH133" s="45">
        <f t="shared" si="127"/>
        <v>-1.0683078182551506E-2</v>
      </c>
      <c r="BI133" s="45">
        <f t="shared" si="128"/>
        <v>-2.2040846807032402E-2</v>
      </c>
      <c r="BJ133" s="45">
        <f t="shared" si="129"/>
        <v>-1.0028839789059893E-2</v>
      </c>
      <c r="BK133" s="45">
        <f t="shared" si="130"/>
        <v>-2.8248994360498065E-2</v>
      </c>
      <c r="CI133" s="26" cm="1">
        <f t="array" ref="CI133">MMULT($W133:$AP133,BN$55:BN$74)</f>
        <v>-4.7525718660340992E-3</v>
      </c>
      <c r="CJ133" s="26" cm="1">
        <f t="array" ref="CJ133">MMULT($W133:$AP133,BO$55:BO$74)</f>
        <v>-5.7851665836365623E-3</v>
      </c>
      <c r="CK133" s="26" cm="1">
        <f t="array" ref="CK133">MMULT($W133:$AP133,BP$55:BP$74)</f>
        <v>-6.7415204807007223E-3</v>
      </c>
      <c r="CL133" s="26" cm="1">
        <f t="array" ref="CL133">MMULT($W133:$AP133,BQ$55:BQ$74)</f>
        <v>-7.7093599597318745E-3</v>
      </c>
      <c r="CM133" s="26" cm="1">
        <f t="array" ref="CM133">MMULT($W133:$AP133,BR$55:BR$74)</f>
        <v>-8.6748155592062167E-3</v>
      </c>
      <c r="CN133" s="26" cm="1">
        <f t="array" ref="CN133">MMULT($W133:$AP133,BS$55:BS$74)</f>
        <v>-1.1443306044944763E-2</v>
      </c>
    </row>
    <row r="134" spans="1:92" x14ac:dyDescent="0.25">
      <c r="A134" s="46">
        <v>45821</v>
      </c>
      <c r="B134" s="47">
        <v>2507.89990234375</v>
      </c>
      <c r="C134" s="47">
        <v>933.0999755859375</v>
      </c>
      <c r="D134" s="47">
        <v>1646.277221679688</v>
      </c>
      <c r="E134" s="47">
        <v>14304.6337890625</v>
      </c>
      <c r="F134" s="47">
        <v>83.129997253417969</v>
      </c>
      <c r="G134" s="47">
        <v>946.01275634765625</v>
      </c>
      <c r="H134" s="47">
        <v>1405.256958007812</v>
      </c>
      <c r="I134" s="47">
        <v>1577.844970703125</v>
      </c>
      <c r="J134" s="47">
        <v>85.688400268554688</v>
      </c>
      <c r="K134" s="47">
        <v>3587.39990234375</v>
      </c>
      <c r="L134" s="47">
        <v>28.75</v>
      </c>
      <c r="M134" s="47">
        <v>5407.736328125</v>
      </c>
      <c r="N134" s="47">
        <v>2982.0419921875</v>
      </c>
      <c r="O134" s="47">
        <v>244.21061706542969</v>
      </c>
      <c r="P134" s="47">
        <v>1422.219848632812</v>
      </c>
      <c r="Q134" s="47">
        <v>792.3499755859375</v>
      </c>
      <c r="R134" s="47">
        <v>103.7099990844727</v>
      </c>
      <c r="S134" s="47">
        <v>6392.5</v>
      </c>
      <c r="T134" s="47">
        <v>3360.200927734375</v>
      </c>
      <c r="U134" s="47">
        <v>1062.900024414062</v>
      </c>
      <c r="W134" s="26">
        <f t="shared" si="131"/>
        <v>-1.3585200913554203E-2</v>
      </c>
      <c r="X134" s="26">
        <f t="shared" si="132"/>
        <v>-4.0027753618231392E-3</v>
      </c>
      <c r="Y134" s="26">
        <f t="shared" si="133"/>
        <v>9.4270705701363696E-3</v>
      </c>
      <c r="Z134" s="26">
        <f t="shared" si="134"/>
        <v>-1.425818174501318E-2</v>
      </c>
      <c r="AA134" s="26">
        <f t="shared" si="135"/>
        <v>2.1378521646614392E-2</v>
      </c>
      <c r="AB134" s="26">
        <f t="shared" si="136"/>
        <v>-1.327571261741145E-2</v>
      </c>
      <c r="AC134" s="26">
        <f t="shared" si="137"/>
        <v>-6.3850349750182158E-3</v>
      </c>
      <c r="AD134" s="26">
        <f t="shared" si="138"/>
        <v>-4.1029487883387861E-3</v>
      </c>
      <c r="AE134" s="26">
        <f t="shared" si="139"/>
        <v>2.5575981785816238E-3</v>
      </c>
      <c r="AF134" s="26">
        <f t="shared" si="140"/>
        <v>-4.578373552847413E-3</v>
      </c>
      <c r="AG134" s="26">
        <f t="shared" si="141"/>
        <v>-2.0825917061646384E-3</v>
      </c>
      <c r="AH134" s="26">
        <f t="shared" si="142"/>
        <v>2.5854380452639955E-3</v>
      </c>
      <c r="AI134" s="26">
        <f t="shared" si="143"/>
        <v>-4.371996269994979E-3</v>
      </c>
      <c r="AJ134" s="26">
        <f t="shared" si="144"/>
        <v>1.4644155967985755E-2</v>
      </c>
      <c r="AK134" s="26">
        <f t="shared" si="145"/>
        <v>-9.5032496194724612E-3</v>
      </c>
      <c r="AL134" s="26">
        <f t="shared" si="146"/>
        <v>-1.6874541119307276E-2</v>
      </c>
      <c r="AM134" s="26">
        <f t="shared" si="147"/>
        <v>1.6166975948942262E-2</v>
      </c>
      <c r="AN134" s="26">
        <f t="shared" si="148"/>
        <v>-1.2512551170155248E-2</v>
      </c>
      <c r="AO134" s="26">
        <f t="shared" si="149"/>
        <v>3.3486549393152427E-3</v>
      </c>
      <c r="AP134" s="26">
        <f t="shared" si="150"/>
        <v>-1.0335172798824911E-2</v>
      </c>
      <c r="AR134" s="45">
        <f t="shared" si="111"/>
        <v>-1.3388021519772152E-2</v>
      </c>
      <c r="AS134" s="45">
        <f t="shared" si="112"/>
        <v>-5.6557528547912664E-3</v>
      </c>
      <c r="AT134" s="45">
        <f t="shared" si="113"/>
        <v>9.6716774868146355E-3</v>
      </c>
      <c r="AU134" s="45">
        <f t="shared" si="114"/>
        <v>-1.3224488140073192E-2</v>
      </c>
      <c r="AV134" s="45">
        <f t="shared" si="115"/>
        <v>1.9227028787444238E-2</v>
      </c>
      <c r="AW134" s="45">
        <f t="shared" si="116"/>
        <v>-1.3725986181567087E-2</v>
      </c>
      <c r="AX134" s="45">
        <f t="shared" si="117"/>
        <v>-6.5728848599965134E-3</v>
      </c>
      <c r="AY134" s="45">
        <f t="shared" si="118"/>
        <v>-3.7761918921064151E-3</v>
      </c>
      <c r="AZ134" s="45">
        <f t="shared" si="119"/>
        <v>2.3225994767682957E-3</v>
      </c>
      <c r="BA134" s="45">
        <f t="shared" si="120"/>
        <v>-5.0411004429936042E-3</v>
      </c>
      <c r="BB134" s="45">
        <f t="shared" si="121"/>
        <v>-2.3579285702405271E-3</v>
      </c>
      <c r="BC134" s="45">
        <f t="shared" si="122"/>
        <v>2.4690366969100474E-3</v>
      </c>
      <c r="BD134" s="45">
        <f t="shared" si="123"/>
        <v>-5.2682959727418854E-3</v>
      </c>
      <c r="BE134" s="45">
        <f t="shared" si="124"/>
        <v>1.4705379185086305E-2</v>
      </c>
      <c r="BF134" s="45">
        <f t="shared" si="125"/>
        <v>-1.0202472705005353E-2</v>
      </c>
      <c r="BG134" s="45">
        <f t="shared" si="126"/>
        <v>-1.7584376285824231E-2</v>
      </c>
      <c r="BH134" s="45">
        <f t="shared" si="127"/>
        <v>1.2489163666901034E-2</v>
      </c>
      <c r="BI134" s="45">
        <f t="shared" si="128"/>
        <v>-1.1759224832044619E-2</v>
      </c>
      <c r="BJ134" s="45">
        <f t="shared" si="129"/>
        <v>4.1783830728197215E-3</v>
      </c>
      <c r="BK134" s="45">
        <f t="shared" si="130"/>
        <v>-1.1410254115844717E-2</v>
      </c>
      <c r="CI134" s="26" cm="1">
        <f t="array" ref="CI134">MMULT($W134:$AP134,BN$55:BN$74)</f>
        <v>2.8475219882640418E-3</v>
      </c>
      <c r="CJ134" s="26" cm="1">
        <f t="array" ref="CJ134">MMULT($W134:$AP134,BO$55:BO$74)</f>
        <v>3.5286552418621756E-3</v>
      </c>
      <c r="CK134" s="26" cm="1">
        <f t="array" ref="CK134">MMULT($W134:$AP134,BP$55:BP$74)</f>
        <v>4.2972037245747208E-3</v>
      </c>
      <c r="CL134" s="26" cm="1">
        <f t="array" ref="CL134">MMULT($W134:$AP134,BQ$55:BQ$74)</f>
        <v>5.0541070251164874E-3</v>
      </c>
      <c r="CM134" s="26" cm="1">
        <f t="array" ref="CM134">MMULT($W134:$AP134,BR$55:BR$74)</f>
        <v>5.8135824231557208E-3</v>
      </c>
      <c r="CN134" s="26" cm="1">
        <f t="array" ref="CN134">MMULT($W134:$AP134,BS$55:BS$74)</f>
        <v>-2.2879957670543134E-3</v>
      </c>
    </row>
    <row r="135" spans="1:92" x14ac:dyDescent="0.25">
      <c r="A135" s="46">
        <v>45824</v>
      </c>
      <c r="B135" s="47">
        <v>2544</v>
      </c>
      <c r="C135" s="47">
        <v>938</v>
      </c>
      <c r="D135" s="47">
        <v>1668.992065429688</v>
      </c>
      <c r="E135" s="47">
        <v>14306.6328125</v>
      </c>
      <c r="F135" s="47">
        <v>83.089996337890625</v>
      </c>
      <c r="G135" s="47">
        <v>954.7940673828125</v>
      </c>
      <c r="H135" s="47">
        <v>1415.974243164062</v>
      </c>
      <c r="I135" s="47">
        <v>1599.31640625</v>
      </c>
      <c r="J135" s="47">
        <v>86.249198913574219</v>
      </c>
      <c r="K135" s="47">
        <v>3628.699951171875</v>
      </c>
      <c r="L135" s="47">
        <v>28.85000038146973</v>
      </c>
      <c r="M135" s="47">
        <v>5428.15625</v>
      </c>
      <c r="N135" s="47">
        <v>2999.501953125</v>
      </c>
      <c r="O135" s="47">
        <v>249.33740234375</v>
      </c>
      <c r="P135" s="47">
        <v>1432.080444335938</v>
      </c>
      <c r="Q135" s="47">
        <v>792.5</v>
      </c>
      <c r="R135" s="47">
        <v>103.5699996948242</v>
      </c>
      <c r="S135" s="47">
        <v>6377</v>
      </c>
      <c r="T135" s="47">
        <v>3409.54541015625</v>
      </c>
      <c r="U135" s="47">
        <v>1055.900024414062</v>
      </c>
      <c r="W135" s="26">
        <f t="shared" si="131"/>
        <v>1.4394552837819709E-2</v>
      </c>
      <c r="X135" s="26">
        <f t="shared" si="132"/>
        <v>5.2513391300707552E-3</v>
      </c>
      <c r="Y135" s="26">
        <f t="shared" si="133"/>
        <v>1.3797702750709365E-2</v>
      </c>
      <c r="Z135" s="26">
        <f t="shared" si="134"/>
        <v>1.3974656513251517E-4</v>
      </c>
      <c r="AA135" s="26">
        <f t="shared" si="135"/>
        <v>-4.8118509381640904E-4</v>
      </c>
      <c r="AB135" s="26">
        <f t="shared" si="136"/>
        <v>9.2824446353756678E-3</v>
      </c>
      <c r="AC135" s="26">
        <f t="shared" si="137"/>
        <v>7.6265661558748326E-3</v>
      </c>
      <c r="AD135" s="26">
        <f t="shared" si="138"/>
        <v>1.36080768044701E-2</v>
      </c>
      <c r="AE135" s="26">
        <f t="shared" si="139"/>
        <v>6.5446273155052598E-3</v>
      </c>
      <c r="AF135" s="26">
        <f t="shared" si="140"/>
        <v>1.1512529952722167E-2</v>
      </c>
      <c r="AG135" s="26">
        <f t="shared" si="141"/>
        <v>3.4782741380775693E-3</v>
      </c>
      <c r="AH135" s="26">
        <f t="shared" si="142"/>
        <v>3.776057232820023E-3</v>
      </c>
      <c r="AI135" s="26">
        <f t="shared" si="143"/>
        <v>5.8550352353328571E-3</v>
      </c>
      <c r="AJ135" s="26">
        <f t="shared" si="144"/>
        <v>2.0993293985030668E-2</v>
      </c>
      <c r="AK135" s="26">
        <f t="shared" si="145"/>
        <v>6.9332429248578943E-3</v>
      </c>
      <c r="AL135" s="26">
        <f t="shared" si="146"/>
        <v>1.8934109760217755E-4</v>
      </c>
      <c r="AM135" s="26">
        <f t="shared" si="147"/>
        <v>-1.3499121674320296E-3</v>
      </c>
      <c r="AN135" s="26">
        <f t="shared" si="148"/>
        <v>-2.4247164646069613E-3</v>
      </c>
      <c r="AO135" s="26">
        <f t="shared" si="149"/>
        <v>1.4684979703027954E-2</v>
      </c>
      <c r="AP135" s="26">
        <f t="shared" si="150"/>
        <v>-6.5857557994307547E-3</v>
      </c>
      <c r="AR135" s="45">
        <f t="shared" si="111"/>
        <v>1.459173223160176E-2</v>
      </c>
      <c r="AS135" s="45">
        <f t="shared" si="112"/>
        <v>3.598361637102628E-3</v>
      </c>
      <c r="AT135" s="45">
        <f t="shared" si="113"/>
        <v>1.4042309667387631E-2</v>
      </c>
      <c r="AU135" s="45">
        <f t="shared" si="114"/>
        <v>1.1734401700725025E-3</v>
      </c>
      <c r="AV135" s="45">
        <f t="shared" si="115"/>
        <v>-2.6326779529865616E-3</v>
      </c>
      <c r="AW135" s="45">
        <f t="shared" si="116"/>
        <v>8.8321710712200314E-3</v>
      </c>
      <c r="AX135" s="45">
        <f t="shared" si="117"/>
        <v>7.438716270896535E-3</v>
      </c>
      <c r="AY135" s="45">
        <f t="shared" si="118"/>
        <v>1.3934833700702471E-2</v>
      </c>
      <c r="AZ135" s="45">
        <f t="shared" si="119"/>
        <v>6.3096286136919318E-3</v>
      </c>
      <c r="BA135" s="45">
        <f t="shared" si="120"/>
        <v>1.1049803062575976E-2</v>
      </c>
      <c r="BB135" s="45">
        <f t="shared" si="121"/>
        <v>3.2029372740016806E-3</v>
      </c>
      <c r="BC135" s="45">
        <f t="shared" si="122"/>
        <v>3.659655884466075E-3</v>
      </c>
      <c r="BD135" s="45">
        <f t="shared" si="123"/>
        <v>4.9587355325859507E-3</v>
      </c>
      <c r="BE135" s="45">
        <f t="shared" si="124"/>
        <v>2.105451720213122E-2</v>
      </c>
      <c r="BF135" s="45">
        <f t="shared" si="125"/>
        <v>6.2340198393250022E-3</v>
      </c>
      <c r="BG135" s="45">
        <f t="shared" si="126"/>
        <v>-5.2049406891477735E-4</v>
      </c>
      <c r="BH135" s="45">
        <f t="shared" si="127"/>
        <v>-5.0277244494732571E-3</v>
      </c>
      <c r="BI135" s="45">
        <f t="shared" si="128"/>
        <v>-1.6713901264963332E-3</v>
      </c>
      <c r="BJ135" s="45">
        <f t="shared" si="129"/>
        <v>1.5514707836532433E-2</v>
      </c>
      <c r="BK135" s="45">
        <f t="shared" si="130"/>
        <v>-7.6608371164505603E-3</v>
      </c>
      <c r="CI135" s="26" cm="1">
        <f t="array" ref="CI135">MMULT($W135:$AP135,BN$55:BN$74)</f>
        <v>3.8396380771206413E-3</v>
      </c>
      <c r="CJ135" s="26" cm="1">
        <f t="array" ref="CJ135">MMULT($W135:$AP135,BO$55:BO$74)</f>
        <v>3.8597612058726225E-3</v>
      </c>
      <c r="CK135" s="26" cm="1">
        <f t="array" ref="CK135">MMULT($W135:$AP135,BP$55:BP$74)</f>
        <v>3.9685141068661464E-3</v>
      </c>
      <c r="CL135" s="26" cm="1">
        <f t="array" ref="CL135">MMULT($W135:$AP135,BQ$55:BQ$74)</f>
        <v>4.0605490504848733E-3</v>
      </c>
      <c r="CM135" s="26" cm="1">
        <f t="array" ref="CM135">MMULT($W135:$AP135,BR$55:BR$74)</f>
        <v>4.1545656800150935E-3</v>
      </c>
      <c r="CN135" s="26" cm="1">
        <f t="array" ref="CN135">MMULT($W135:$AP135,BS$55:BS$74)</f>
        <v>6.3613120469571691E-3</v>
      </c>
    </row>
    <row r="136" spans="1:92" x14ac:dyDescent="0.25">
      <c r="A136" s="46">
        <v>45825</v>
      </c>
      <c r="B136" s="47">
        <v>2488.5</v>
      </c>
      <c r="C136" s="47">
        <v>923</v>
      </c>
      <c r="D136" s="47">
        <v>1673.158081054688</v>
      </c>
      <c r="E136" s="47">
        <v>14236.6640625</v>
      </c>
      <c r="F136" s="47">
        <v>82.55999755859375</v>
      </c>
      <c r="G136" s="47">
        <v>951.9327392578125</v>
      </c>
      <c r="H136" s="47">
        <v>1412.302490234375</v>
      </c>
      <c r="I136" s="47">
        <v>1615.173583984375</v>
      </c>
      <c r="J136" s="47">
        <v>86.104202270507813</v>
      </c>
      <c r="K136" s="47">
        <v>3622.300048828125</v>
      </c>
      <c r="L136" s="47">
        <v>28.870000839233398</v>
      </c>
      <c r="M136" s="47">
        <v>5492.9013671875</v>
      </c>
      <c r="N136" s="47">
        <v>2983.232421875</v>
      </c>
      <c r="O136" s="47">
        <v>244.9873962402344</v>
      </c>
      <c r="P136" s="47">
        <v>1425.506591796875</v>
      </c>
      <c r="Q136" s="47">
        <v>792.29998779296875</v>
      </c>
      <c r="R136" s="47">
        <v>104.19000244140619</v>
      </c>
      <c r="S136" s="47">
        <v>6418</v>
      </c>
      <c r="T136" s="47">
        <v>3428.073974609375</v>
      </c>
      <c r="U136" s="47">
        <v>1049.5</v>
      </c>
      <c r="W136" s="26">
        <f t="shared" si="131"/>
        <v>-2.1816037735849055E-2</v>
      </c>
      <c r="X136" s="26">
        <f t="shared" si="132"/>
        <v>-1.5991471215351813E-2</v>
      </c>
      <c r="Y136" s="26">
        <f t="shared" si="133"/>
        <v>2.4961266810621082E-3</v>
      </c>
      <c r="Z136" s="26">
        <f t="shared" si="134"/>
        <v>-4.8906511348265581E-3</v>
      </c>
      <c r="AA136" s="26">
        <f t="shared" si="135"/>
        <v>-6.3786111765079647E-3</v>
      </c>
      <c r="AB136" s="26">
        <f t="shared" si="136"/>
        <v>-2.9968013237065779E-3</v>
      </c>
      <c r="AC136" s="26">
        <f t="shared" si="137"/>
        <v>-2.5930930222871412E-3</v>
      </c>
      <c r="AD136" s="26">
        <f t="shared" si="138"/>
        <v>9.914972217133786E-3</v>
      </c>
      <c r="AE136" s="26">
        <f t="shared" si="139"/>
        <v>-1.681136113643209E-3</v>
      </c>
      <c r="AF136" s="26">
        <f t="shared" si="140"/>
        <v>-1.7636901451946105E-3</v>
      </c>
      <c r="AG136" s="26">
        <f t="shared" si="141"/>
        <v>6.9325675907146807E-4</v>
      </c>
      <c r="AH136" s="26">
        <f t="shared" si="142"/>
        <v>1.1927644342865038E-2</v>
      </c>
      <c r="AI136" s="26">
        <f t="shared" si="143"/>
        <v>-5.4240775649603288E-3</v>
      </c>
      <c r="AJ136" s="26">
        <f t="shared" si="144"/>
        <v>-1.7446263828153803E-2</v>
      </c>
      <c r="AK136" s="26">
        <f t="shared" si="145"/>
        <v>-4.5904212749104884E-3</v>
      </c>
      <c r="AL136" s="26">
        <f t="shared" si="146"/>
        <v>-2.5238133379337541E-4</v>
      </c>
      <c r="AM136" s="26">
        <f t="shared" si="147"/>
        <v>5.9863160027891025E-3</v>
      </c>
      <c r="AN136" s="26">
        <f t="shared" si="148"/>
        <v>6.4293554963148819E-3</v>
      </c>
      <c r="AO136" s="26">
        <f t="shared" si="149"/>
        <v>5.434321067533718E-3</v>
      </c>
      <c r="AP136" s="26">
        <f t="shared" si="150"/>
        <v>-6.0612030174102272E-3</v>
      </c>
      <c r="AR136" s="45">
        <f t="shared" si="111"/>
        <v>-2.1618858342067004E-2</v>
      </c>
      <c r="AS136" s="45">
        <f t="shared" si="112"/>
        <v>-1.7644448708319941E-2</v>
      </c>
      <c r="AT136" s="45">
        <f t="shared" si="113"/>
        <v>2.7407335977403745E-3</v>
      </c>
      <c r="AU136" s="45">
        <f t="shared" si="114"/>
        <v>-3.8569575298865707E-3</v>
      </c>
      <c r="AV136" s="45">
        <f t="shared" si="115"/>
        <v>-8.5301040356781169E-3</v>
      </c>
      <c r="AW136" s="45">
        <f t="shared" si="116"/>
        <v>-3.4470748878622135E-3</v>
      </c>
      <c r="AX136" s="45">
        <f t="shared" si="117"/>
        <v>-2.7809429072654388E-3</v>
      </c>
      <c r="AY136" s="45">
        <f t="shared" si="118"/>
        <v>1.0241729113366157E-2</v>
      </c>
      <c r="AZ136" s="45">
        <f t="shared" si="119"/>
        <v>-1.916134815456537E-3</v>
      </c>
      <c r="BA136" s="45">
        <f t="shared" si="120"/>
        <v>-2.2264170353408015E-3</v>
      </c>
      <c r="BB136" s="45">
        <f t="shared" si="121"/>
        <v>4.1791989499557932E-4</v>
      </c>
      <c r="BC136" s="45">
        <f t="shared" si="122"/>
        <v>1.1811242994511089E-2</v>
      </c>
      <c r="BD136" s="45">
        <f t="shared" si="123"/>
        <v>-6.3203772677072351E-3</v>
      </c>
      <c r="BE136" s="45">
        <f t="shared" si="124"/>
        <v>-1.7385040611053251E-2</v>
      </c>
      <c r="BF136" s="45">
        <f t="shared" si="125"/>
        <v>-5.2896443604433805E-3</v>
      </c>
      <c r="BG136" s="45">
        <f t="shared" si="126"/>
        <v>-9.6221650031033028E-4</v>
      </c>
      <c r="BH136" s="45">
        <f t="shared" si="127"/>
        <v>2.308503720747875E-3</v>
      </c>
      <c r="BI136" s="45">
        <f t="shared" si="128"/>
        <v>7.1826818344255102E-3</v>
      </c>
      <c r="BJ136" s="45">
        <f t="shared" si="129"/>
        <v>6.2640492010381972E-3</v>
      </c>
      <c r="BK136" s="45">
        <f t="shared" si="130"/>
        <v>-7.1362843344300328E-3</v>
      </c>
      <c r="CI136" s="26" cm="1">
        <f t="array" ref="CI136">MMULT($W136:$AP136,BN$55:BN$74)</f>
        <v>-2.2347786987638447E-3</v>
      </c>
      <c r="CJ136" s="26" cm="1">
        <f t="array" ref="CJ136">MMULT($W136:$AP136,BO$55:BO$74)</f>
        <v>-2.7482975367765809E-3</v>
      </c>
      <c r="CK136" s="26" cm="1">
        <f t="array" ref="CK136">MMULT($W136:$AP136,BP$55:BP$74)</f>
        <v>-3.2349505961158076E-3</v>
      </c>
      <c r="CL136" s="26" cm="1">
        <f t="array" ref="CL136">MMULT($W136:$AP136,BQ$55:BQ$74)</f>
        <v>-3.7231909064409843E-3</v>
      </c>
      <c r="CM136" s="26" cm="1">
        <f t="array" ref="CM136">MMULT($W136:$AP136,BR$55:BR$74)</f>
        <v>-4.2118610449414576E-3</v>
      </c>
      <c r="CN136" s="26" cm="1">
        <f t="array" ref="CN136">MMULT($W136:$AP136,BS$55:BS$74)</f>
        <v>-2.4501923159912526E-3</v>
      </c>
    </row>
    <row r="137" spans="1:92" x14ac:dyDescent="0.25">
      <c r="A137" s="46">
        <v>45826</v>
      </c>
      <c r="B137" s="47">
        <v>2459.10009765625</v>
      </c>
      <c r="C137" s="47">
        <v>919</v>
      </c>
      <c r="D137" s="47">
        <v>1666.710693359375</v>
      </c>
      <c r="E137" s="47">
        <v>14360.609375</v>
      </c>
      <c r="F137" s="47">
        <v>82.790000915527344</v>
      </c>
      <c r="G137" s="47">
        <v>954.0540771484375</v>
      </c>
      <c r="H137" s="47">
        <v>1401.78369140625</v>
      </c>
      <c r="I137" s="47">
        <v>1608.279174804688</v>
      </c>
      <c r="J137" s="47">
        <v>86.362701416015625</v>
      </c>
      <c r="K137" s="47">
        <v>3601.5</v>
      </c>
      <c r="L137" s="47">
        <v>28.889999389648441</v>
      </c>
      <c r="M137" s="47">
        <v>5429.15234375</v>
      </c>
      <c r="N137" s="47">
        <v>3016.8623046875</v>
      </c>
      <c r="O137" s="47">
        <v>243.09400939941409</v>
      </c>
      <c r="P137" s="47">
        <v>1424.411010742188</v>
      </c>
      <c r="Q137" s="47">
        <v>791.9000244140625</v>
      </c>
      <c r="R137" s="47">
        <v>106.23000335693359</v>
      </c>
      <c r="S137" s="47">
        <v>6449.5</v>
      </c>
      <c r="T137" s="47">
        <v>3365.759521484375</v>
      </c>
      <c r="U137" s="47">
        <v>1063.599975585938</v>
      </c>
      <c r="W137" s="26">
        <f t="shared" si="131"/>
        <v>-1.1814306748543299E-2</v>
      </c>
      <c r="X137" s="26">
        <f t="shared" si="132"/>
        <v>-4.3336944745395447E-3</v>
      </c>
      <c r="Y137" s="26">
        <f t="shared" si="133"/>
        <v>-3.8534241135474746E-3</v>
      </c>
      <c r="Z137" s="26">
        <f t="shared" si="134"/>
        <v>8.7060642827470665E-3</v>
      </c>
      <c r="AA137" s="26">
        <f t="shared" si="135"/>
        <v>2.7858934560936466E-3</v>
      </c>
      <c r="AB137" s="26">
        <f t="shared" si="136"/>
        <v>2.2284535483871794E-3</v>
      </c>
      <c r="AC137" s="26">
        <f t="shared" si="137"/>
        <v>-7.4479786737325516E-3</v>
      </c>
      <c r="AD137" s="26">
        <f t="shared" si="138"/>
        <v>-4.2685252210970664E-3</v>
      </c>
      <c r="AE137" s="26">
        <f t="shared" si="139"/>
        <v>3.0021664296442005E-3</v>
      </c>
      <c r="AF137" s="26">
        <f t="shared" si="140"/>
        <v>-5.742221391862379E-3</v>
      </c>
      <c r="AG137" s="26">
        <f t="shared" si="141"/>
        <v>6.9271042028738814E-4</v>
      </c>
      <c r="AH137" s="26">
        <f t="shared" si="142"/>
        <v>-1.1605710566425309E-2</v>
      </c>
      <c r="AI137" s="26">
        <f t="shared" si="143"/>
        <v>1.1272967726518333E-2</v>
      </c>
      <c r="AJ137" s="26">
        <f t="shared" si="144"/>
        <v>-7.7285071390515913E-3</v>
      </c>
      <c r="AK137" s="26">
        <f t="shared" si="145"/>
        <v>-7.6855558647824062E-4</v>
      </c>
      <c r="AL137" s="26">
        <f t="shared" si="146"/>
        <v>-5.048130570093636E-4</v>
      </c>
      <c r="AM137" s="26">
        <f t="shared" si="147"/>
        <v>1.9579622494726834E-2</v>
      </c>
      <c r="AN137" s="26">
        <f t="shared" si="148"/>
        <v>4.908071050171393E-3</v>
      </c>
      <c r="AO137" s="26">
        <f t="shared" si="149"/>
        <v>-1.8177686242053938E-2</v>
      </c>
      <c r="AP137" s="26">
        <f t="shared" si="150"/>
        <v>1.3434945770307722E-2</v>
      </c>
      <c r="AR137" s="45">
        <f t="shared" si="111"/>
        <v>-1.1617127354761248E-2</v>
      </c>
      <c r="AS137" s="45">
        <f t="shared" si="112"/>
        <v>-5.9866719675076719E-3</v>
      </c>
      <c r="AT137" s="45">
        <f t="shared" si="113"/>
        <v>-3.6088171968692083E-3</v>
      </c>
      <c r="AU137" s="45">
        <f t="shared" si="114"/>
        <v>9.739757887687054E-3</v>
      </c>
      <c r="AV137" s="45">
        <f t="shared" si="115"/>
        <v>6.3440059692349395E-4</v>
      </c>
      <c r="AW137" s="45">
        <f t="shared" si="116"/>
        <v>1.7781799842315439E-3</v>
      </c>
      <c r="AX137" s="45">
        <f t="shared" si="117"/>
        <v>-7.6358285587108492E-3</v>
      </c>
      <c r="AY137" s="45">
        <f t="shared" si="118"/>
        <v>-3.941768324864695E-3</v>
      </c>
      <c r="AZ137" s="45">
        <f t="shared" si="119"/>
        <v>2.7671677278308725E-3</v>
      </c>
      <c r="BA137" s="45">
        <f t="shared" si="120"/>
        <v>-6.2049482820085702E-3</v>
      </c>
      <c r="BB137" s="45">
        <f t="shared" si="121"/>
        <v>4.173735562114994E-4</v>
      </c>
      <c r="BC137" s="45">
        <f t="shared" si="122"/>
        <v>-1.1722111914779258E-2</v>
      </c>
      <c r="BD137" s="45">
        <f t="shared" si="123"/>
        <v>1.0376668023771426E-2</v>
      </c>
      <c r="BE137" s="45">
        <f t="shared" si="124"/>
        <v>-7.6672839219510402E-3</v>
      </c>
      <c r="BF137" s="45">
        <f t="shared" si="125"/>
        <v>-1.4677786720111328E-3</v>
      </c>
      <c r="BG137" s="45">
        <f t="shared" si="126"/>
        <v>-1.2146482235263186E-3</v>
      </c>
      <c r="BH137" s="45">
        <f t="shared" si="127"/>
        <v>1.5901810212685608E-2</v>
      </c>
      <c r="BI137" s="45">
        <f t="shared" si="128"/>
        <v>5.6613973882820214E-3</v>
      </c>
      <c r="BJ137" s="45">
        <f t="shared" si="129"/>
        <v>-1.7347958108549458E-2</v>
      </c>
      <c r="BK137" s="45">
        <f t="shared" si="130"/>
        <v>1.2359864453287916E-2</v>
      </c>
      <c r="CI137" s="26" cm="1">
        <f t="array" ref="CI137">MMULT($W137:$AP137,BN$55:BN$74)</f>
        <v>1.7198508997475687E-3</v>
      </c>
      <c r="CJ137" s="26" cm="1">
        <f t="array" ref="CJ137">MMULT($W137:$AP137,BO$55:BO$74)</f>
        <v>1.9456680079742944E-3</v>
      </c>
      <c r="CK137" s="26" cm="1">
        <f t="array" ref="CK137">MMULT($W137:$AP137,BP$55:BP$74)</f>
        <v>2.083603266273389E-3</v>
      </c>
      <c r="CL137" s="26" cm="1">
        <f t="array" ref="CL137">MMULT($W137:$AP137,BQ$55:BQ$74)</f>
        <v>2.2428873568395313E-3</v>
      </c>
      <c r="CM137" s="26" cm="1">
        <f t="array" ref="CM137">MMULT($W137:$AP137,BR$55:BR$74)</f>
        <v>2.4011920477277921E-3</v>
      </c>
      <c r="CN137" s="26" cm="1">
        <f t="array" ref="CN137">MMULT($W137:$AP137,BS$55:BS$74)</f>
        <v>-4.8172640177285004E-4</v>
      </c>
    </row>
    <row r="138" spans="1:92" x14ac:dyDescent="0.25">
      <c r="A138" s="46">
        <v>45827</v>
      </c>
      <c r="B138" s="47">
        <v>2420.60009765625</v>
      </c>
      <c r="C138" s="47">
        <v>900.5</v>
      </c>
      <c r="D138" s="47">
        <v>1624.554443359375</v>
      </c>
      <c r="E138" s="47">
        <v>13997.7705078125</v>
      </c>
      <c r="F138" s="47">
        <v>82.790000915527344</v>
      </c>
      <c r="G138" s="47">
        <v>954.7447509765625</v>
      </c>
      <c r="H138" s="47">
        <v>1400.493774414062</v>
      </c>
      <c r="I138" s="47">
        <v>1593.997802734375</v>
      </c>
      <c r="J138" s="47">
        <v>86.613601684570313</v>
      </c>
      <c r="K138" s="47">
        <v>3621.10009765625</v>
      </c>
      <c r="L138" s="47">
        <v>28.79999923706055</v>
      </c>
      <c r="M138" s="47">
        <v>5346.97509765625</v>
      </c>
      <c r="N138" s="47">
        <v>3070.13427734375</v>
      </c>
      <c r="O138" s="47">
        <v>244.25917053222659</v>
      </c>
      <c r="P138" s="47">
        <v>1427.598388671875</v>
      </c>
      <c r="Q138" s="47">
        <v>785.0999755859375</v>
      </c>
      <c r="R138" s="47">
        <v>104.129997253418</v>
      </c>
      <c r="S138" s="47">
        <v>6220</v>
      </c>
      <c r="T138" s="47">
        <v>3339.039306640625</v>
      </c>
      <c r="U138" s="47">
        <v>1037.300048828125</v>
      </c>
      <c r="W138" s="26">
        <f t="shared" si="131"/>
        <v>-1.5656133736359112E-2</v>
      </c>
      <c r="X138" s="26">
        <f t="shared" si="132"/>
        <v>-2.0130576713819369E-2</v>
      </c>
      <c r="Y138" s="26">
        <f t="shared" si="133"/>
        <v>-2.5293081857554446E-2</v>
      </c>
      <c r="Z138" s="26">
        <f t="shared" si="134"/>
        <v>-2.5266258395633019E-2</v>
      </c>
      <c r="AA138" s="26">
        <f t="shared" si="135"/>
        <v>0</v>
      </c>
      <c r="AB138" s="26">
        <f t="shared" si="136"/>
        <v>7.2393572300361421E-4</v>
      </c>
      <c r="AC138" s="26">
        <f t="shared" si="137"/>
        <v>-9.2019688921757097E-4</v>
      </c>
      <c r="AD138" s="26">
        <f t="shared" si="138"/>
        <v>-8.8799085967442865E-3</v>
      </c>
      <c r="AE138" s="26">
        <f t="shared" si="139"/>
        <v>2.9051924550863926E-3</v>
      </c>
      <c r="AF138" s="26">
        <f t="shared" si="140"/>
        <v>5.4422039861863111E-3</v>
      </c>
      <c r="AG138" s="26">
        <f t="shared" si="141"/>
        <v>-3.1152701450086746E-3</v>
      </c>
      <c r="AH138" s="26">
        <f t="shared" si="142"/>
        <v>-1.5136294008833965E-2</v>
      </c>
      <c r="AI138" s="26">
        <f t="shared" si="143"/>
        <v>1.7658072287050616E-2</v>
      </c>
      <c r="AJ138" s="26">
        <f t="shared" si="144"/>
        <v>4.7930474950457925E-3</v>
      </c>
      <c r="AK138" s="26">
        <f t="shared" si="145"/>
        <v>2.2376813333015904E-3</v>
      </c>
      <c r="AL138" s="26">
        <f t="shared" si="146"/>
        <v>-8.5870041905308035E-3</v>
      </c>
      <c r="AM138" s="26">
        <f t="shared" si="147"/>
        <v>-1.976848382899472E-2</v>
      </c>
      <c r="AN138" s="26">
        <f t="shared" si="148"/>
        <v>-3.5584153810372894E-2</v>
      </c>
      <c r="AO138" s="26">
        <f t="shared" si="149"/>
        <v>-7.9388365904304974E-3</v>
      </c>
      <c r="AP138" s="26">
        <f t="shared" si="150"/>
        <v>-2.4727272810742881E-2</v>
      </c>
      <c r="AR138" s="45">
        <f t="shared" si="111"/>
        <v>-1.5458954342577061E-2</v>
      </c>
      <c r="AS138" s="45">
        <f t="shared" si="112"/>
        <v>-2.1783554206787497E-2</v>
      </c>
      <c r="AT138" s="45">
        <f t="shared" si="113"/>
        <v>-2.504847494087618E-2</v>
      </c>
      <c r="AU138" s="45">
        <f t="shared" si="114"/>
        <v>-2.4232564790693033E-2</v>
      </c>
      <c r="AV138" s="45">
        <f t="shared" si="115"/>
        <v>-2.1514928591701526E-3</v>
      </c>
      <c r="AW138" s="45">
        <f t="shared" si="116"/>
        <v>2.7366215884797859E-4</v>
      </c>
      <c r="AX138" s="45">
        <f t="shared" si="117"/>
        <v>-1.1080467741958683E-3</v>
      </c>
      <c r="AY138" s="45">
        <f t="shared" si="118"/>
        <v>-8.553151700511916E-3</v>
      </c>
      <c r="AZ138" s="45">
        <f t="shared" si="119"/>
        <v>2.6701937532730645E-3</v>
      </c>
      <c r="BA138" s="45">
        <f t="shared" si="120"/>
        <v>4.9794770960401198E-3</v>
      </c>
      <c r="BB138" s="45">
        <f t="shared" si="121"/>
        <v>-3.3906070090845633E-3</v>
      </c>
      <c r="BC138" s="45">
        <f t="shared" si="122"/>
        <v>-1.5252695357187913E-2</v>
      </c>
      <c r="BD138" s="45">
        <f t="shared" si="123"/>
        <v>1.6761772584303711E-2</v>
      </c>
      <c r="BE138" s="45">
        <f t="shared" si="124"/>
        <v>4.8542707121463436E-3</v>
      </c>
      <c r="BF138" s="45">
        <f t="shared" si="125"/>
        <v>1.5384582477686983E-3</v>
      </c>
      <c r="BG138" s="45">
        <f t="shared" si="126"/>
        <v>-9.2968393570477589E-3</v>
      </c>
      <c r="BH138" s="45">
        <f t="shared" si="127"/>
        <v>-2.3446296111035946E-2</v>
      </c>
      <c r="BI138" s="45">
        <f t="shared" si="128"/>
        <v>-3.4830827472262266E-2</v>
      </c>
      <c r="BJ138" s="45">
        <f t="shared" si="129"/>
        <v>-7.1091084569260181E-3</v>
      </c>
      <c r="BK138" s="45">
        <f t="shared" si="130"/>
        <v>-2.5802354127762685E-2</v>
      </c>
      <c r="CI138" s="26" cm="1">
        <f t="array" ref="CI138">MMULT($W138:$AP138,BN$55:BN$74)</f>
        <v>-3.136670038153423E-3</v>
      </c>
      <c r="CJ138" s="26" cm="1">
        <f t="array" ref="CJ138">MMULT($W138:$AP138,BO$55:BO$74)</f>
        <v>-3.306418578444457E-3</v>
      </c>
      <c r="CK138" s="26" cm="1">
        <f t="array" ref="CK138">MMULT($W138:$AP138,BP$55:BP$74)</f>
        <v>-3.3765197485786588E-3</v>
      </c>
      <c r="CL138" s="26" cm="1">
        <f t="array" ref="CL138">MMULT($W138:$AP138,BQ$55:BQ$74)</f>
        <v>-3.4498205237143771E-3</v>
      </c>
      <c r="CM138" s="26" cm="1">
        <f t="array" ref="CM138">MMULT($W138:$AP138,BR$55:BR$74)</f>
        <v>-3.5201657691132432E-3</v>
      </c>
      <c r="CN138" s="26" cm="1">
        <f t="array" ref="CN138">MMULT($W138:$AP138,BS$55:BS$74)</f>
        <v>-8.8621669147283966E-3</v>
      </c>
    </row>
    <row r="139" spans="1:92" x14ac:dyDescent="0.25">
      <c r="A139" s="46">
        <v>45828</v>
      </c>
      <c r="B139" s="47">
        <v>2448.39990234375</v>
      </c>
      <c r="C139" s="47">
        <v>905</v>
      </c>
      <c r="D139" s="47">
        <v>1672.166259765625</v>
      </c>
      <c r="E139" s="47">
        <v>14040.751953125</v>
      </c>
      <c r="F139" s="47">
        <v>82.230003356933594</v>
      </c>
      <c r="G139" s="47">
        <v>969.2486572265625</v>
      </c>
      <c r="H139" s="47">
        <v>1416.172729492188</v>
      </c>
      <c r="I139" s="47">
        <v>1598.429931640625</v>
      </c>
      <c r="J139" s="47">
        <v>86.58380126953125</v>
      </c>
      <c r="K139" s="47">
        <v>3662</v>
      </c>
      <c r="L139" s="47">
        <v>28.780000686645511</v>
      </c>
      <c r="M139" s="47">
        <v>5355.44189453125</v>
      </c>
      <c r="N139" s="47">
        <v>3159.02001953125</v>
      </c>
      <c r="O139" s="47">
        <v>244.57960510253909</v>
      </c>
      <c r="P139" s="47">
        <v>1460.367431640625</v>
      </c>
      <c r="Q139" s="47">
        <v>796.1500244140625</v>
      </c>
      <c r="R139" s="47">
        <v>103.30999755859381</v>
      </c>
      <c r="S139" s="47">
        <v>6319</v>
      </c>
      <c r="T139" s="47">
        <v>3350.448974609375</v>
      </c>
      <c r="U139" s="47">
        <v>1061.599975585938</v>
      </c>
      <c r="W139" s="26">
        <f t="shared" si="131"/>
        <v>1.1484674694683028E-2</v>
      </c>
      <c r="X139" s="26">
        <f t="shared" si="132"/>
        <v>4.9972237645752359E-3</v>
      </c>
      <c r="Y139" s="26">
        <f t="shared" si="133"/>
        <v>2.9307615143875837E-2</v>
      </c>
      <c r="Z139" s="26">
        <f t="shared" si="134"/>
        <v>3.0705922267057458E-3</v>
      </c>
      <c r="AA139" s="26">
        <f t="shared" si="135"/>
        <v>-6.764072380735074E-3</v>
      </c>
      <c r="AB139" s="26">
        <f t="shared" si="136"/>
        <v>1.5191396690230192E-2</v>
      </c>
      <c r="AC139" s="26">
        <f t="shared" si="137"/>
        <v>1.1195305087797097E-2</v>
      </c>
      <c r="AD139" s="26">
        <f t="shared" si="138"/>
        <v>2.7805113022408433E-3</v>
      </c>
      <c r="AE139" s="26">
        <f t="shared" si="139"/>
        <v>-3.4406160763975324E-4</v>
      </c>
      <c r="AF139" s="26">
        <f t="shared" si="140"/>
        <v>1.1294883113068976E-2</v>
      </c>
      <c r="AG139" s="26">
        <f t="shared" si="141"/>
        <v>-6.9439413002846313E-4</v>
      </c>
      <c r="AH139" s="26">
        <f t="shared" si="142"/>
        <v>1.5834741550809293E-3</v>
      </c>
      <c r="AI139" s="26">
        <f t="shared" si="143"/>
        <v>2.8951744177262199E-2</v>
      </c>
      <c r="AJ139" s="26">
        <f t="shared" si="144"/>
        <v>1.3118630085179263E-3</v>
      </c>
      <c r="AK139" s="26">
        <f t="shared" si="145"/>
        <v>2.2953964664555088E-2</v>
      </c>
      <c r="AL139" s="26">
        <f t="shared" si="146"/>
        <v>1.4074702804414309E-2</v>
      </c>
      <c r="AM139" s="26">
        <f t="shared" si="147"/>
        <v>-7.8747691967049806E-3</v>
      </c>
      <c r="AN139" s="26">
        <f t="shared" si="148"/>
        <v>1.5916398713826368E-2</v>
      </c>
      <c r="AO139" s="26">
        <f t="shared" si="149"/>
        <v>3.4170511098981808E-3</v>
      </c>
      <c r="AP139" s="26">
        <f t="shared" si="150"/>
        <v>2.3426130930260199E-2</v>
      </c>
      <c r="AR139" s="45">
        <f t="shared" si="111"/>
        <v>1.1681854088465079E-2</v>
      </c>
      <c r="AS139" s="45">
        <f t="shared" si="112"/>
        <v>3.3442462716071087E-3</v>
      </c>
      <c r="AT139" s="45">
        <f t="shared" si="113"/>
        <v>2.9552222060554103E-2</v>
      </c>
      <c r="AU139" s="45">
        <f t="shared" si="114"/>
        <v>4.1042858316457332E-3</v>
      </c>
      <c r="AV139" s="45">
        <f t="shared" si="115"/>
        <v>-8.9155652399052262E-3</v>
      </c>
      <c r="AW139" s="45">
        <f t="shared" si="116"/>
        <v>1.4741123126074555E-2</v>
      </c>
      <c r="AX139" s="45">
        <f t="shared" si="117"/>
        <v>1.1007455202818799E-2</v>
      </c>
      <c r="AY139" s="45">
        <f t="shared" si="118"/>
        <v>3.1072681984732143E-3</v>
      </c>
      <c r="AZ139" s="45">
        <f t="shared" si="119"/>
        <v>-5.7906030945308138E-4</v>
      </c>
      <c r="BA139" s="45">
        <f t="shared" si="120"/>
        <v>1.0832156222922785E-2</v>
      </c>
      <c r="BB139" s="45">
        <f t="shared" si="121"/>
        <v>-9.6973099410435182E-4</v>
      </c>
      <c r="BC139" s="45">
        <f t="shared" si="122"/>
        <v>1.4670728067269813E-3</v>
      </c>
      <c r="BD139" s="45">
        <f t="shared" si="123"/>
        <v>2.8055444474515294E-2</v>
      </c>
      <c r="BE139" s="45">
        <f t="shared" si="124"/>
        <v>1.373086225618477E-3</v>
      </c>
      <c r="BF139" s="45">
        <f t="shared" si="125"/>
        <v>2.2254741579022196E-2</v>
      </c>
      <c r="BG139" s="45">
        <f t="shared" si="126"/>
        <v>1.3364867637897354E-2</v>
      </c>
      <c r="BH139" s="45">
        <f t="shared" si="127"/>
        <v>-1.1552581478746209E-2</v>
      </c>
      <c r="BI139" s="45">
        <f t="shared" si="128"/>
        <v>1.6669725051936996E-2</v>
      </c>
      <c r="BJ139" s="45">
        <f t="shared" si="129"/>
        <v>4.24677924340266E-3</v>
      </c>
      <c r="BK139" s="45">
        <f t="shared" si="130"/>
        <v>2.2351049613240394E-2</v>
      </c>
      <c r="CI139" s="26" cm="1">
        <f t="array" ref="CI139">MMULT($W139:$AP139,BN$55:BN$74)</f>
        <v>2.9435020943320558E-3</v>
      </c>
      <c r="CJ139" s="26" cm="1">
        <f t="array" ref="CJ139">MMULT($W139:$AP139,BO$55:BO$74)</f>
        <v>3.6728361638719551E-3</v>
      </c>
      <c r="CK139" s="26" cm="1">
        <f t="array" ref="CK139">MMULT($W139:$AP139,BP$55:BP$74)</f>
        <v>4.3148746355748287E-3</v>
      </c>
      <c r="CL139" s="26" cm="1">
        <f t="array" ref="CL139">MMULT($W139:$AP139,BQ$55:BQ$74)</f>
        <v>4.9669915256408412E-3</v>
      </c>
      <c r="CM139" s="26" cm="1">
        <f t="array" ref="CM139">MMULT($W139:$AP139,BR$55:BR$74)</f>
        <v>5.6167999967325745E-3</v>
      </c>
      <c r="CN139" s="26" cm="1">
        <f t="array" ref="CN139">MMULT($W139:$AP139,BS$55:BS$74)</f>
        <v>9.2640117135941984E-3</v>
      </c>
    </row>
    <row r="140" spans="1:92" x14ac:dyDescent="0.25">
      <c r="A140" s="46">
        <v>45831</v>
      </c>
      <c r="B140" s="47">
        <v>2472</v>
      </c>
      <c r="C140" s="47">
        <v>915.5</v>
      </c>
      <c r="D140" s="47">
        <v>1709.362915039062</v>
      </c>
      <c r="E140" s="47">
        <v>14564.5185546875</v>
      </c>
      <c r="F140" s="47">
        <v>82.660003662109375</v>
      </c>
      <c r="G140" s="47">
        <v>961.20733642578125</v>
      </c>
      <c r="H140" s="47">
        <v>1409.226318359375</v>
      </c>
      <c r="I140" s="47">
        <v>1560.116455078125</v>
      </c>
      <c r="J140" s="47">
        <v>86.580299377441406</v>
      </c>
      <c r="K140" s="47">
        <v>3583.699951171875</v>
      </c>
      <c r="L140" s="47">
        <v>28.770000457763668</v>
      </c>
      <c r="M140" s="47">
        <v>5306.6337890625</v>
      </c>
      <c r="N140" s="47">
        <v>3110.013916015625</v>
      </c>
      <c r="O140" s="47">
        <v>244.08439636230469</v>
      </c>
      <c r="P140" s="47">
        <v>1451.0048828125</v>
      </c>
      <c r="Q140" s="47">
        <v>790.20001220703125</v>
      </c>
      <c r="R140" s="47">
        <v>103.7600021362305</v>
      </c>
      <c r="S140" s="47">
        <v>6313</v>
      </c>
      <c r="T140" s="47">
        <v>3309.393798828125</v>
      </c>
      <c r="U140" s="47">
        <v>1056</v>
      </c>
      <c r="W140" s="26">
        <f t="shared" si="131"/>
        <v>9.6389881545325268E-3</v>
      </c>
      <c r="X140" s="26">
        <f t="shared" si="132"/>
        <v>1.1602209944751382E-2</v>
      </c>
      <c r="Y140" s="26">
        <f t="shared" si="133"/>
        <v>2.2244591443108426E-2</v>
      </c>
      <c r="Z140" s="26">
        <f t="shared" si="134"/>
        <v>3.7303315613799952E-2</v>
      </c>
      <c r="AA140" s="26">
        <f t="shared" si="135"/>
        <v>5.2292385701273817E-3</v>
      </c>
      <c r="AB140" s="26">
        <f t="shared" si="136"/>
        <v>-8.2964477080535032E-3</v>
      </c>
      <c r="AC140" s="26">
        <f t="shared" si="137"/>
        <v>-4.905059240410457E-3</v>
      </c>
      <c r="AD140" s="26">
        <f t="shared" si="138"/>
        <v>-2.3969443892467111E-2</v>
      </c>
      <c r="AE140" s="26">
        <f t="shared" si="139"/>
        <v>-4.0445118353518883E-5</v>
      </c>
      <c r="AF140" s="26">
        <f t="shared" si="140"/>
        <v>-2.1381771935588476E-2</v>
      </c>
      <c r="AG140" s="26">
        <f t="shared" si="141"/>
        <v>-3.4747146084966379E-4</v>
      </c>
      <c r="AH140" s="26">
        <f t="shared" si="142"/>
        <v>-9.1137400853122438E-3</v>
      </c>
      <c r="AI140" s="26">
        <f t="shared" si="143"/>
        <v>-1.5513071526180689E-2</v>
      </c>
      <c r="AJ140" s="26">
        <f t="shared" si="144"/>
        <v>-2.024734401001216E-3</v>
      </c>
      <c r="AK140" s="26">
        <f t="shared" si="145"/>
        <v>-6.4110912262722837E-3</v>
      </c>
      <c r="AL140" s="26">
        <f t="shared" si="146"/>
        <v>-7.4734811587932101E-3</v>
      </c>
      <c r="AM140" s="26">
        <f t="shared" si="147"/>
        <v>4.355866695103381E-3</v>
      </c>
      <c r="AN140" s="26">
        <f t="shared" si="148"/>
        <v>-9.4951732869124857E-4</v>
      </c>
      <c r="AO140" s="26">
        <f t="shared" si="149"/>
        <v>-1.2253634092737251E-2</v>
      </c>
      <c r="AP140" s="26">
        <f t="shared" si="150"/>
        <v>-5.2750336423539497E-3</v>
      </c>
      <c r="AR140" s="45">
        <f t="shared" si="111"/>
        <v>9.8361675483145776E-3</v>
      </c>
      <c r="AS140" s="45">
        <f t="shared" si="112"/>
        <v>9.9492324517832555E-3</v>
      </c>
      <c r="AT140" s="45">
        <f t="shared" si="113"/>
        <v>2.2489198359786692E-2</v>
      </c>
      <c r="AU140" s="45">
        <f t="shared" si="114"/>
        <v>3.8337009218739941E-2</v>
      </c>
      <c r="AV140" s="45">
        <f t="shared" si="115"/>
        <v>3.0777457109572291E-3</v>
      </c>
      <c r="AW140" s="45">
        <f t="shared" si="116"/>
        <v>-8.7467212722091396E-3</v>
      </c>
      <c r="AX140" s="45">
        <f t="shared" si="117"/>
        <v>-5.0929091253887546E-3</v>
      </c>
      <c r="AY140" s="45">
        <f t="shared" si="118"/>
        <v>-2.364268699623474E-2</v>
      </c>
      <c r="AZ140" s="45">
        <f t="shared" si="119"/>
        <v>-2.7544382016684703E-4</v>
      </c>
      <c r="BA140" s="45">
        <f t="shared" si="120"/>
        <v>-2.1844498825734665E-2</v>
      </c>
      <c r="BB140" s="45">
        <f t="shared" si="121"/>
        <v>-6.2280832492555248E-4</v>
      </c>
      <c r="BC140" s="45">
        <f t="shared" si="122"/>
        <v>-9.2301414336661922E-3</v>
      </c>
      <c r="BD140" s="45">
        <f t="shared" si="123"/>
        <v>-1.6409371228927595E-2</v>
      </c>
      <c r="BE140" s="45">
        <f t="shared" si="124"/>
        <v>-1.9635111839006653E-3</v>
      </c>
      <c r="BF140" s="45">
        <f t="shared" si="125"/>
        <v>-7.1103143118051758E-3</v>
      </c>
      <c r="BG140" s="45">
        <f t="shared" si="126"/>
        <v>-8.1833163253101655E-3</v>
      </c>
      <c r="BH140" s="45">
        <f t="shared" si="127"/>
        <v>6.7805441306215347E-4</v>
      </c>
      <c r="BI140" s="45">
        <f t="shared" si="128"/>
        <v>-1.9619099058062041E-4</v>
      </c>
      <c r="BJ140" s="45">
        <f t="shared" si="129"/>
        <v>-1.1423905959232773E-2</v>
      </c>
      <c r="BK140" s="45">
        <f t="shared" si="130"/>
        <v>-6.3501149593737554E-3</v>
      </c>
      <c r="CI140" s="26" cm="1">
        <f t="array" ref="CI140">MMULT($W140:$AP140,BN$55:BN$74)</f>
        <v>2.0183856492665777E-3</v>
      </c>
      <c r="CJ140" s="26" cm="1">
        <f t="array" ref="CJ140">MMULT($W140:$AP140,BO$55:BO$74)</f>
        <v>2.4493401843269464E-3</v>
      </c>
      <c r="CK140" s="26" cm="1">
        <f t="array" ref="CK140">MMULT($W140:$AP140,BP$55:BP$74)</f>
        <v>2.9095968533147313E-3</v>
      </c>
      <c r="CL140" s="26" cm="1">
        <f t="array" ref="CL140">MMULT($W140:$AP140,BQ$55:BQ$74)</f>
        <v>3.3683871325448258E-3</v>
      </c>
      <c r="CM140" s="26" cm="1">
        <f t="array" ref="CM140">MMULT($W140:$AP140,BR$55:BR$74)</f>
        <v>3.8277307134016929E-3</v>
      </c>
      <c r="CN140" s="26" cm="1">
        <f t="array" ref="CN140">MMULT($W140:$AP140,BS$55:BS$74)</f>
        <v>-1.3790366197820878E-3</v>
      </c>
    </row>
    <row r="141" spans="1:92" x14ac:dyDescent="0.25">
      <c r="A141" s="46">
        <v>45832</v>
      </c>
      <c r="B141" s="47">
        <v>2505.60009765625</v>
      </c>
      <c r="C141" s="47">
        <v>916.5</v>
      </c>
      <c r="D141" s="47">
        <v>1734.359130859375</v>
      </c>
      <c r="E141" s="47">
        <v>14499.546875</v>
      </c>
      <c r="F141" s="47">
        <v>80.980003356933594</v>
      </c>
      <c r="G141" s="47">
        <v>967.3740234375</v>
      </c>
      <c r="H141" s="47">
        <v>1413.195678710938</v>
      </c>
      <c r="I141" s="47">
        <v>1557.752563476562</v>
      </c>
      <c r="J141" s="47">
        <v>86.233001708984375</v>
      </c>
      <c r="K141" s="47">
        <v>3604.800048828125</v>
      </c>
      <c r="L141" s="47">
        <v>28.809999465942379</v>
      </c>
      <c r="M141" s="47">
        <v>5315.5986328125</v>
      </c>
      <c r="N141" s="47">
        <v>3124.99365234375</v>
      </c>
      <c r="O141" s="47">
        <v>236.84089660644531</v>
      </c>
      <c r="P141" s="47">
        <v>1445.028686523438</v>
      </c>
      <c r="Q141" s="47">
        <v>795.4000244140625</v>
      </c>
      <c r="R141" s="47">
        <v>102.7099990844727</v>
      </c>
      <c r="S141" s="47">
        <v>6266</v>
      </c>
      <c r="T141" s="47">
        <v>3306.27294921875</v>
      </c>
      <c r="U141" s="47">
        <v>1052.099975585938</v>
      </c>
      <c r="W141" s="26">
        <f t="shared" si="131"/>
        <v>1.3592272514664239E-2</v>
      </c>
      <c r="X141" s="26">
        <f t="shared" si="132"/>
        <v>1.0922992900054614E-3</v>
      </c>
      <c r="Y141" s="26">
        <f t="shared" si="133"/>
        <v>1.4623118122193347E-2</v>
      </c>
      <c r="Z141" s="26">
        <f t="shared" si="134"/>
        <v>-4.4609562234097511E-3</v>
      </c>
      <c r="AA141" s="26">
        <f t="shared" si="135"/>
        <v>-2.0324222486647177E-2</v>
      </c>
      <c r="AB141" s="26">
        <f t="shared" si="136"/>
        <v>6.4155638206522415E-3</v>
      </c>
      <c r="AC141" s="26">
        <f t="shared" si="137"/>
        <v>2.8166947351537506E-3</v>
      </c>
      <c r="AD141" s="26">
        <f t="shared" si="138"/>
        <v>-1.5152020183291891E-3</v>
      </c>
      <c r="AE141" s="26">
        <f t="shared" si="139"/>
        <v>-4.0112782117212222E-3</v>
      </c>
      <c r="AF141" s="26">
        <f t="shared" si="140"/>
        <v>5.8877969539135773E-3</v>
      </c>
      <c r="AG141" s="26">
        <f t="shared" si="141"/>
        <v>1.3903026604894296E-3</v>
      </c>
      <c r="AH141" s="26">
        <f t="shared" si="142"/>
        <v>1.6893654445267045E-3</v>
      </c>
      <c r="AI141" s="26">
        <f t="shared" si="143"/>
        <v>4.816613922845785E-3</v>
      </c>
      <c r="AJ141" s="26">
        <f t="shared" si="144"/>
        <v>-2.9676209802070041E-2</v>
      </c>
      <c r="AK141" s="26">
        <f t="shared" si="145"/>
        <v>-4.118660357281716E-3</v>
      </c>
      <c r="AL141" s="26">
        <f t="shared" si="146"/>
        <v>6.5806278495334344E-3</v>
      </c>
      <c r="AM141" s="26">
        <f t="shared" si="147"/>
        <v>-1.0119535756940414E-2</v>
      </c>
      <c r="AN141" s="26">
        <f t="shared" si="148"/>
        <v>-7.4449548550609848E-3</v>
      </c>
      <c r="AO141" s="26">
        <f t="shared" si="149"/>
        <v>-9.4302757516500767E-4</v>
      </c>
      <c r="AP141" s="26">
        <f t="shared" si="150"/>
        <v>-3.6932049375587549E-3</v>
      </c>
      <c r="AR141" s="45">
        <f t="shared" si="111"/>
        <v>1.378945190844629E-2</v>
      </c>
      <c r="AS141" s="45">
        <f t="shared" si="112"/>
        <v>-5.6067820296266577E-4</v>
      </c>
      <c r="AT141" s="45">
        <f t="shared" si="113"/>
        <v>1.4867725038871613E-2</v>
      </c>
      <c r="AU141" s="45">
        <f t="shared" si="114"/>
        <v>-3.4272626184697636E-3</v>
      </c>
      <c r="AV141" s="45">
        <f t="shared" si="115"/>
        <v>-2.247571534581733E-2</v>
      </c>
      <c r="AW141" s="45">
        <f t="shared" si="116"/>
        <v>5.9652902564966059E-3</v>
      </c>
      <c r="AX141" s="45">
        <f t="shared" si="117"/>
        <v>2.628844850175453E-3</v>
      </c>
      <c r="AY141" s="45">
        <f t="shared" si="118"/>
        <v>-1.1884451220968181E-3</v>
      </c>
      <c r="AZ141" s="45">
        <f t="shared" si="119"/>
        <v>-4.2462769135345503E-3</v>
      </c>
      <c r="BA141" s="45">
        <f t="shared" si="120"/>
        <v>5.4250700637673861E-3</v>
      </c>
      <c r="BB141" s="45">
        <f t="shared" si="121"/>
        <v>1.1149657964135409E-3</v>
      </c>
      <c r="BC141" s="45">
        <f t="shared" si="122"/>
        <v>1.5729640961727564E-3</v>
      </c>
      <c r="BD141" s="45">
        <f t="shared" si="123"/>
        <v>3.9203142200988786E-3</v>
      </c>
      <c r="BE141" s="45">
        <f t="shared" si="124"/>
        <v>-2.9614986584969489E-2</v>
      </c>
      <c r="BF141" s="45">
        <f t="shared" si="125"/>
        <v>-4.8178834428146081E-3</v>
      </c>
      <c r="BG141" s="45">
        <f t="shared" si="126"/>
        <v>5.8707926830164799E-3</v>
      </c>
      <c r="BH141" s="45">
        <f t="shared" si="127"/>
        <v>-1.3797348038981642E-2</v>
      </c>
      <c r="BI141" s="45">
        <f t="shared" si="128"/>
        <v>-6.6916285169503565E-3</v>
      </c>
      <c r="BJ141" s="45">
        <f t="shared" si="129"/>
        <v>-1.1329944166052865E-4</v>
      </c>
      <c r="BK141" s="45">
        <f t="shared" si="130"/>
        <v>-4.7682862545785605E-3</v>
      </c>
      <c r="CI141" s="26" cm="1">
        <f t="array" ref="CI141">MMULT($W141:$AP141,BN$55:BN$74)</f>
        <v>-3.6692620172427805E-3</v>
      </c>
      <c r="CJ141" s="26" cm="1">
        <f t="array" ref="CJ141">MMULT($W141:$AP141,BO$55:BO$74)</f>
        <v>-4.473035127182552E-3</v>
      </c>
      <c r="CK141" s="26" cm="1">
        <f t="array" ref="CK141">MMULT($W141:$AP141,BP$55:BP$74)</f>
        <v>-5.2928961457197445E-3</v>
      </c>
      <c r="CL141" s="26" cm="1">
        <f t="array" ref="CL141">MMULT($W141:$AP141,BQ$55:BQ$74)</f>
        <v>-6.1020900507731237E-3</v>
      </c>
      <c r="CM141" s="26" cm="1">
        <f t="array" ref="CM141">MMULT($W141:$AP141,BR$55:BR$74)</f>
        <v>-6.9130451011859126E-3</v>
      </c>
      <c r="CN141" s="26" cm="1">
        <f t="array" ref="CN141">MMULT($W141:$AP141,BS$55:BS$74)</f>
        <v>-1.3701298455103144E-3</v>
      </c>
    </row>
    <row r="142" spans="1:92" x14ac:dyDescent="0.25">
      <c r="A142" s="46">
        <v>45833</v>
      </c>
      <c r="B142" s="47">
        <v>2527.199951171875</v>
      </c>
      <c r="C142" s="47">
        <v>928</v>
      </c>
      <c r="D142" s="47">
        <v>1730.193115234375</v>
      </c>
      <c r="E142" s="47">
        <v>14158.69921875</v>
      </c>
      <c r="F142" s="47">
        <v>81.110000610351563</v>
      </c>
      <c r="G142" s="47">
        <v>976.89532470703125</v>
      </c>
      <c r="H142" s="47">
        <v>1414.882690429688</v>
      </c>
      <c r="I142" s="47">
        <v>1590.550537109375</v>
      </c>
      <c r="J142" s="47">
        <v>85.904800415039063</v>
      </c>
      <c r="K142" s="47">
        <v>3619.800048828125</v>
      </c>
      <c r="L142" s="47">
        <v>28.85000038146973</v>
      </c>
      <c r="M142" s="47">
        <v>5414.708984375</v>
      </c>
      <c r="N142" s="47">
        <v>3189.872314453125</v>
      </c>
      <c r="O142" s="47">
        <v>234.8892517089844</v>
      </c>
      <c r="P142" s="47">
        <v>1461.463134765625</v>
      </c>
      <c r="Q142" s="47">
        <v>800.04998779296875</v>
      </c>
      <c r="R142" s="47">
        <v>101.879997253418</v>
      </c>
      <c r="S142" s="47">
        <v>6266.5</v>
      </c>
      <c r="T142" s="47">
        <v>3359.3232421875</v>
      </c>
      <c r="U142" s="47">
        <v>1072.699951171875</v>
      </c>
      <c r="W142" s="26">
        <f t="shared" si="131"/>
        <v>8.6206308563882977E-3</v>
      </c>
      <c r="X142" s="26">
        <f t="shared" si="132"/>
        <v>1.2547735951991271E-2</v>
      </c>
      <c r="Y142" s="26">
        <f t="shared" si="133"/>
        <v>-2.402049005234423E-3</v>
      </c>
      <c r="Z142" s="26">
        <f t="shared" si="134"/>
        <v>-2.3507469522215673E-2</v>
      </c>
      <c r="AA142" s="26">
        <f t="shared" si="135"/>
        <v>1.6053006671904299E-3</v>
      </c>
      <c r="AB142" s="26">
        <f t="shared" si="136"/>
        <v>9.8424198281631872E-3</v>
      </c>
      <c r="AC142" s="26">
        <f t="shared" si="137"/>
        <v>1.1937566355204442E-3</v>
      </c>
      <c r="AD142" s="26">
        <f t="shared" si="138"/>
        <v>2.1054674793546845E-2</v>
      </c>
      <c r="AE142" s="26">
        <f t="shared" si="139"/>
        <v>-3.8059824828191981E-3</v>
      </c>
      <c r="AF142" s="26">
        <f t="shared" si="140"/>
        <v>4.1611184522914969E-3</v>
      </c>
      <c r="AG142" s="26">
        <f t="shared" si="141"/>
        <v>1.3884386070412036E-3</v>
      </c>
      <c r="AH142" s="26">
        <f t="shared" si="142"/>
        <v>1.8645190957553619E-2</v>
      </c>
      <c r="AI142" s="26">
        <f t="shared" si="143"/>
        <v>2.0761214046216031E-2</v>
      </c>
      <c r="AJ142" s="26">
        <f t="shared" si="144"/>
        <v>-8.2403205080916649E-3</v>
      </c>
      <c r="AK142" s="26">
        <f t="shared" si="145"/>
        <v>1.1373094801132506E-2</v>
      </c>
      <c r="AL142" s="26">
        <f t="shared" si="146"/>
        <v>5.8460689416393735E-3</v>
      </c>
      <c r="AM142" s="26">
        <f t="shared" si="147"/>
        <v>-8.0810226701693959E-3</v>
      </c>
      <c r="AN142" s="26">
        <f t="shared" si="148"/>
        <v>7.9795722949249921E-5</v>
      </c>
      <c r="AO142" s="26">
        <f t="shared" si="149"/>
        <v>1.6045345857269716E-2</v>
      </c>
      <c r="AP142" s="26">
        <f t="shared" si="150"/>
        <v>1.9579865092634811E-2</v>
      </c>
      <c r="AR142" s="45">
        <f t="shared" si="111"/>
        <v>8.8178102501703486E-3</v>
      </c>
      <c r="AS142" s="45">
        <f t="shared" si="112"/>
        <v>1.0894758459023143E-2</v>
      </c>
      <c r="AT142" s="45">
        <f t="shared" si="113"/>
        <v>-2.1574420885561566E-3</v>
      </c>
      <c r="AU142" s="45">
        <f t="shared" si="114"/>
        <v>-2.2473775917275687E-2</v>
      </c>
      <c r="AV142" s="45">
        <f t="shared" si="115"/>
        <v>-5.4619219197972273E-4</v>
      </c>
      <c r="AW142" s="45">
        <f t="shared" si="116"/>
        <v>9.3921462640075507E-3</v>
      </c>
      <c r="AX142" s="45">
        <f t="shared" si="117"/>
        <v>1.0059067505421469E-3</v>
      </c>
      <c r="AY142" s="45">
        <f t="shared" si="118"/>
        <v>2.1381431689779216E-2</v>
      </c>
      <c r="AZ142" s="45">
        <f t="shared" si="119"/>
        <v>-4.0409811846325262E-3</v>
      </c>
      <c r="BA142" s="45">
        <f t="shared" si="120"/>
        <v>3.6983915621453061E-3</v>
      </c>
      <c r="BB142" s="45">
        <f t="shared" si="121"/>
        <v>1.1131017429653149E-3</v>
      </c>
      <c r="BC142" s="45">
        <f t="shared" si="122"/>
        <v>1.852878960919967E-2</v>
      </c>
      <c r="BD142" s="45">
        <f t="shared" si="123"/>
        <v>1.9864914343469126E-2</v>
      </c>
      <c r="BE142" s="45">
        <f t="shared" si="124"/>
        <v>-8.1790972909911146E-3</v>
      </c>
      <c r="BF142" s="45">
        <f t="shared" si="125"/>
        <v>1.0673871715599614E-2</v>
      </c>
      <c r="BG142" s="45">
        <f t="shared" si="126"/>
        <v>5.136233775122419E-3</v>
      </c>
      <c r="BH142" s="45">
        <f t="shared" si="127"/>
        <v>-1.1758834952210624E-2</v>
      </c>
      <c r="BI142" s="45">
        <f t="shared" si="128"/>
        <v>8.3312206105987812E-4</v>
      </c>
      <c r="BJ142" s="45">
        <f t="shared" si="129"/>
        <v>1.6875073990774196E-2</v>
      </c>
      <c r="BK142" s="45">
        <f t="shared" si="130"/>
        <v>1.8504783775615007E-2</v>
      </c>
      <c r="CI142" s="26" cm="1">
        <f t="array" ref="CI142">MMULT($W142:$AP142,BN$55:BN$74)</f>
        <v>1.6019780359807616E-3</v>
      </c>
      <c r="CJ142" s="26" cm="1">
        <f t="array" ref="CJ142">MMULT($W142:$AP142,BO$55:BO$74)</f>
        <v>1.6526009855710082E-3</v>
      </c>
      <c r="CK142" s="26" cm="1">
        <f t="array" ref="CK142">MMULT($W142:$AP142,BP$55:BP$74)</f>
        <v>1.6309604040086999E-3</v>
      </c>
      <c r="CL142" s="26" cm="1">
        <f t="array" ref="CL142">MMULT($W142:$AP142,BQ$55:BQ$74)</f>
        <v>1.6116332905238267E-3</v>
      </c>
      <c r="CM142" s="26" cm="1">
        <f t="array" ref="CM142">MMULT($W142:$AP142,BR$55:BR$74)</f>
        <v>1.5905201124481304E-3</v>
      </c>
      <c r="CN142" s="26" cm="1">
        <f t="array" ref="CN142">MMULT($W142:$AP142,BS$55:BS$74)</f>
        <v>5.3353903511499066E-3</v>
      </c>
    </row>
    <row r="143" spans="1:92" x14ac:dyDescent="0.25">
      <c r="A143" s="46">
        <v>45834</v>
      </c>
      <c r="B143" s="47">
        <v>2586.199951171875</v>
      </c>
      <c r="C143" s="47">
        <v>951.5</v>
      </c>
      <c r="D143" s="47">
        <v>1732.6728515625</v>
      </c>
      <c r="E143" s="47">
        <v>14308.6318359375</v>
      </c>
      <c r="F143" s="47">
        <v>81.120002746582031</v>
      </c>
      <c r="G143" s="47">
        <v>997.41796875</v>
      </c>
      <c r="H143" s="47">
        <v>1428.080810546875</v>
      </c>
      <c r="I143" s="47">
        <v>1591.633911132812</v>
      </c>
      <c r="J143" s="47">
        <v>86.006103515625</v>
      </c>
      <c r="K143" s="47">
        <v>3659.60009765625</v>
      </c>
      <c r="L143" s="47">
        <v>28.85000038146973</v>
      </c>
      <c r="M143" s="47">
        <v>5351.95556640625</v>
      </c>
      <c r="N143" s="47">
        <v>3190.169921875</v>
      </c>
      <c r="O143" s="47">
        <v>237.62739562988281</v>
      </c>
      <c r="P143" s="47">
        <v>1489.351684570312</v>
      </c>
      <c r="Q143" s="47">
        <v>797.04998779296875</v>
      </c>
      <c r="R143" s="47">
        <v>103.9300003051758</v>
      </c>
      <c r="S143" s="47">
        <v>6274.5</v>
      </c>
      <c r="T143" s="47">
        <v>3356.397705078125</v>
      </c>
      <c r="U143" s="47">
        <v>1080.699951171875</v>
      </c>
      <c r="W143" s="26">
        <f t="shared" si="131"/>
        <v>2.3345996019286646E-2</v>
      </c>
      <c r="X143" s="26">
        <f t="shared" si="132"/>
        <v>2.5323275862068964E-2</v>
      </c>
      <c r="Y143" s="26">
        <f t="shared" si="133"/>
        <v>1.4332136143017137E-3</v>
      </c>
      <c r="Z143" s="26">
        <f t="shared" si="134"/>
        <v>1.058943444387519E-2</v>
      </c>
      <c r="AA143" s="26">
        <f t="shared" si="135"/>
        <v>1.2331569664902997E-4</v>
      </c>
      <c r="AB143" s="26">
        <f t="shared" si="136"/>
        <v>2.1008027701558962E-2</v>
      </c>
      <c r="AC143" s="26">
        <f t="shared" si="137"/>
        <v>9.3280667057838457E-3</v>
      </c>
      <c r="AD143" s="26">
        <f t="shared" si="138"/>
        <v>6.8113146873405284E-4</v>
      </c>
      <c r="AE143" s="26">
        <f t="shared" si="139"/>
        <v>1.1792484249599946E-3</v>
      </c>
      <c r="AF143" s="26">
        <f t="shared" si="140"/>
        <v>1.0995095942111465E-2</v>
      </c>
      <c r="AG143" s="26">
        <f t="shared" si="141"/>
        <v>0</v>
      </c>
      <c r="AH143" s="26">
        <f t="shared" si="142"/>
        <v>-1.1589435027779873E-2</v>
      </c>
      <c r="AI143" s="26">
        <f t="shared" si="143"/>
        <v>9.3297597062602834E-5</v>
      </c>
      <c r="AJ143" s="26">
        <f t="shared" si="144"/>
        <v>1.1657169925726645E-2</v>
      </c>
      <c r="AK143" s="26">
        <f t="shared" si="145"/>
        <v>1.908262284642543E-2</v>
      </c>
      <c r="AL143" s="26">
        <f t="shared" si="146"/>
        <v>-3.7497656968608298E-3</v>
      </c>
      <c r="AM143" s="26">
        <f t="shared" si="147"/>
        <v>2.0121742314721375E-2</v>
      </c>
      <c r="AN143" s="26">
        <f t="shared" si="148"/>
        <v>1.2766296975983405E-3</v>
      </c>
      <c r="AO143" s="26">
        <f t="shared" si="149"/>
        <v>-8.7087097562840363E-4</v>
      </c>
      <c r="AP143" s="26">
        <f t="shared" si="150"/>
        <v>7.4578170636256397E-3</v>
      </c>
      <c r="AR143" s="45">
        <f t="shared" si="111"/>
        <v>2.3543175413068697E-2</v>
      </c>
      <c r="AS143" s="45">
        <f t="shared" si="112"/>
        <v>2.3670298369100836E-2</v>
      </c>
      <c r="AT143" s="45">
        <f t="shared" si="113"/>
        <v>1.67782053097998E-3</v>
      </c>
      <c r="AU143" s="45">
        <f t="shared" si="114"/>
        <v>1.1623128048815178E-2</v>
      </c>
      <c r="AV143" s="45">
        <f t="shared" si="115"/>
        <v>-2.0281771625211228E-3</v>
      </c>
      <c r="AW143" s="45">
        <f t="shared" si="116"/>
        <v>2.0557754137403326E-2</v>
      </c>
      <c r="AX143" s="45">
        <f t="shared" si="117"/>
        <v>9.1402168208055481E-3</v>
      </c>
      <c r="AY143" s="45">
        <f t="shared" si="118"/>
        <v>1.0078883649664238E-3</v>
      </c>
      <c r="AZ143" s="45">
        <f t="shared" si="119"/>
        <v>9.4424972314666655E-4</v>
      </c>
      <c r="BA143" s="45">
        <f t="shared" si="120"/>
        <v>1.0532369051965274E-2</v>
      </c>
      <c r="BB143" s="45">
        <f t="shared" si="121"/>
        <v>-2.7533686407588874E-4</v>
      </c>
      <c r="BC143" s="45">
        <f t="shared" si="122"/>
        <v>-1.1705836376133821E-2</v>
      </c>
      <c r="BD143" s="45">
        <f t="shared" si="123"/>
        <v>-8.0300210568430368E-4</v>
      </c>
      <c r="BE143" s="45">
        <f t="shared" si="124"/>
        <v>1.1718393142827195E-2</v>
      </c>
      <c r="BF143" s="45">
        <f t="shared" si="125"/>
        <v>1.8383399760892538E-2</v>
      </c>
      <c r="BG143" s="45">
        <f t="shared" si="126"/>
        <v>-4.4596008633777844E-3</v>
      </c>
      <c r="BH143" s="45">
        <f t="shared" si="127"/>
        <v>1.6443930032680149E-2</v>
      </c>
      <c r="BI143" s="45">
        <f t="shared" si="128"/>
        <v>2.0299560357089686E-3</v>
      </c>
      <c r="BJ143" s="45">
        <f t="shared" si="129"/>
        <v>-4.114284212392461E-5</v>
      </c>
      <c r="BK143" s="45">
        <f t="shared" si="130"/>
        <v>6.3827357466058341E-3</v>
      </c>
      <c r="CI143" s="26" cm="1">
        <f t="array" ref="CI143">MMULT($W143:$AP143,BN$55:BN$74)</f>
        <v>1.6374114833571597E-3</v>
      </c>
      <c r="CJ143" s="26" cm="1">
        <f t="array" ref="CJ143">MMULT($W143:$AP143,BO$55:BO$74)</f>
        <v>1.9850556200983489E-3</v>
      </c>
      <c r="CK143" s="26" cm="1">
        <f t="array" ref="CK143">MMULT($W143:$AP143,BP$55:BP$74)</f>
        <v>2.2898659241986901E-3</v>
      </c>
      <c r="CL143" s="26" cm="1">
        <f t="array" ref="CL143">MMULT($W143:$AP143,BQ$55:BQ$74)</f>
        <v>2.5979508518121888E-3</v>
      </c>
      <c r="CM143" s="26" cm="1">
        <f t="array" ref="CM143">MMULT($W143:$AP143,BR$55:BR$74)</f>
        <v>2.9052032621704371E-3</v>
      </c>
      <c r="CN143" s="26" cm="1">
        <f t="array" ref="CN143">MMULT($W143:$AP143,BS$55:BS$74)</f>
        <v>7.3743006812110393E-3</v>
      </c>
    </row>
    <row r="144" spans="1:92" x14ac:dyDescent="0.25">
      <c r="A144" s="46">
        <v>45835</v>
      </c>
      <c r="B144" s="47">
        <v>2646.300048828125</v>
      </c>
      <c r="C144" s="47">
        <v>947</v>
      </c>
      <c r="D144" s="47">
        <v>1746.262084960938</v>
      </c>
      <c r="E144" s="47">
        <v>14466.5615234375</v>
      </c>
      <c r="F144" s="47">
        <v>79.80999755859375</v>
      </c>
      <c r="G144" s="47">
        <v>1004.949157714844</v>
      </c>
      <c r="H144" s="47">
        <v>1451.00390625</v>
      </c>
      <c r="I144" s="47">
        <v>1583.754516601562</v>
      </c>
      <c r="J144" s="47">
        <v>85.666397094726563</v>
      </c>
      <c r="K144" s="47">
        <v>3679.199951171875</v>
      </c>
      <c r="L144" s="47">
        <v>28.860000610351559</v>
      </c>
      <c r="M144" s="47">
        <v>5272.26904296875</v>
      </c>
      <c r="N144" s="47">
        <v>3177.76953125</v>
      </c>
      <c r="O144" s="47">
        <v>235.78253173828119</v>
      </c>
      <c r="P144" s="47">
        <v>1509.371704101562</v>
      </c>
      <c r="Q144" s="47">
        <v>805.4000244140625</v>
      </c>
      <c r="R144" s="47">
        <v>101.6600036621094</v>
      </c>
      <c r="S144" s="47">
        <v>6345</v>
      </c>
      <c r="T144" s="47">
        <v>3355.71533203125</v>
      </c>
      <c r="U144" s="47">
        <v>1109.800048828125</v>
      </c>
      <c r="W144" s="26">
        <f t="shared" si="131"/>
        <v>2.3238766835880987E-2</v>
      </c>
      <c r="X144" s="26">
        <f t="shared" si="132"/>
        <v>-4.7293746715712038E-3</v>
      </c>
      <c r="Y144" s="26">
        <f t="shared" si="133"/>
        <v>7.8429308719088972E-3</v>
      </c>
      <c r="Z144" s="26">
        <f t="shared" si="134"/>
        <v>1.1037371658647646E-2</v>
      </c>
      <c r="AA144" s="26">
        <f t="shared" si="135"/>
        <v>-1.6148978595091061E-2</v>
      </c>
      <c r="AB144" s="26">
        <f t="shared" si="136"/>
        <v>7.5506850696527295E-3</v>
      </c>
      <c r="AC144" s="26">
        <f t="shared" si="137"/>
        <v>1.6051679662544262E-2</v>
      </c>
      <c r="AD144" s="26">
        <f t="shared" si="138"/>
        <v>-4.9505068195248528E-3</v>
      </c>
      <c r="AE144" s="26">
        <f t="shared" si="139"/>
        <v>-3.9497943403135564E-3</v>
      </c>
      <c r="AF144" s="26">
        <f t="shared" si="140"/>
        <v>5.3557364172597734E-3</v>
      </c>
      <c r="AG144" s="26">
        <f t="shared" si="141"/>
        <v>3.4662837953554934E-4</v>
      </c>
      <c r="AH144" s="26">
        <f t="shared" si="142"/>
        <v>-1.4889234869154227E-2</v>
      </c>
      <c r="AI144" s="26">
        <f t="shared" si="143"/>
        <v>-3.8870627360538079E-3</v>
      </c>
      <c r="AJ144" s="26">
        <f t="shared" si="144"/>
        <v>-7.7636835042163739E-3</v>
      </c>
      <c r="AK144" s="26">
        <f t="shared" si="145"/>
        <v>1.3442103526425265E-2</v>
      </c>
      <c r="AL144" s="26">
        <f t="shared" si="146"/>
        <v>1.0476176838312236E-2</v>
      </c>
      <c r="AM144" s="26">
        <f t="shared" si="147"/>
        <v>-2.1841591806031627E-2</v>
      </c>
      <c r="AN144" s="26">
        <f t="shared" si="148"/>
        <v>1.1235955056179775E-2</v>
      </c>
      <c r="AO144" s="26">
        <f t="shared" si="149"/>
        <v>-2.0330518217271775E-4</v>
      </c>
      <c r="AP144" s="26">
        <f t="shared" si="150"/>
        <v>2.6927083345099464E-2</v>
      </c>
      <c r="AR144" s="45">
        <f t="shared" si="111"/>
        <v>2.3435946229663038E-2</v>
      </c>
      <c r="AS144" s="45">
        <f t="shared" si="112"/>
        <v>-6.3823521645393309E-3</v>
      </c>
      <c r="AT144" s="45">
        <f t="shared" si="113"/>
        <v>8.0875377885871631E-3</v>
      </c>
      <c r="AU144" s="45">
        <f t="shared" si="114"/>
        <v>1.2071065263587633E-2</v>
      </c>
      <c r="AV144" s="45">
        <f t="shared" si="115"/>
        <v>-1.8300471454261214E-2</v>
      </c>
      <c r="AW144" s="45">
        <f t="shared" si="116"/>
        <v>7.1004115054970939E-3</v>
      </c>
      <c r="AX144" s="45">
        <f t="shared" si="117"/>
        <v>1.5863829777565966E-2</v>
      </c>
      <c r="AY144" s="45">
        <f t="shared" si="118"/>
        <v>-4.6237499232924814E-3</v>
      </c>
      <c r="AZ144" s="45">
        <f t="shared" si="119"/>
        <v>-4.1847930421268845E-3</v>
      </c>
      <c r="BA144" s="45">
        <f t="shared" si="120"/>
        <v>4.8930095271135822E-3</v>
      </c>
      <c r="BB144" s="45">
        <f t="shared" si="121"/>
        <v>7.1291515459660597E-5</v>
      </c>
      <c r="BC144" s="45">
        <f t="shared" si="122"/>
        <v>-1.5005636217508176E-2</v>
      </c>
      <c r="BD144" s="45">
        <f t="shared" si="123"/>
        <v>-4.7833624388007147E-3</v>
      </c>
      <c r="BE144" s="45">
        <f t="shared" si="124"/>
        <v>-7.7024602871158228E-3</v>
      </c>
      <c r="BF144" s="45">
        <f t="shared" si="125"/>
        <v>1.2742880440892373E-2</v>
      </c>
      <c r="BG144" s="45">
        <f t="shared" si="126"/>
        <v>9.7663416717952804E-3</v>
      </c>
      <c r="BH144" s="45">
        <f t="shared" si="127"/>
        <v>-2.5519404088072854E-2</v>
      </c>
      <c r="BI144" s="45">
        <f t="shared" si="128"/>
        <v>1.1989281394290403E-2</v>
      </c>
      <c r="BJ144" s="45">
        <f t="shared" si="129"/>
        <v>6.2642295133176127E-4</v>
      </c>
      <c r="BK144" s="45">
        <f t="shared" si="130"/>
        <v>2.5852002028079659E-2</v>
      </c>
      <c r="CI144" s="26" cm="1">
        <f t="array" ref="CI144">MMULT($W144:$AP144,BN$55:BN$74)</f>
        <v>-2.1200319663048973E-3</v>
      </c>
      <c r="CJ144" s="26" cm="1">
        <f t="array" ref="CJ144">MMULT($W144:$AP144,BO$55:BO$74)</f>
        <v>-2.2871442197036013E-3</v>
      </c>
      <c r="CK144" s="26" cm="1">
        <f t="array" ref="CK144">MMULT($W144:$AP144,BP$55:BP$74)</f>
        <v>-2.6456051132929211E-3</v>
      </c>
      <c r="CL144" s="26" cm="1">
        <f t="array" ref="CL144">MMULT($W144:$AP144,BQ$55:BQ$74)</f>
        <v>-2.991033969171285E-3</v>
      </c>
      <c r="CM144" s="26" cm="1">
        <f t="array" ref="CM144">MMULT($W144:$AP144,BR$55:BR$74)</f>
        <v>-3.3413112086215428E-3</v>
      </c>
      <c r="CN144" s="26" cm="1">
        <f t="array" ref="CN144">MMULT($W144:$AP144,BS$55:BS$74)</f>
        <v>2.7570792568658584E-3</v>
      </c>
    </row>
    <row r="145" spans="1:92" x14ac:dyDescent="0.25">
      <c r="A145" s="46">
        <v>45838</v>
      </c>
      <c r="B145" s="47">
        <v>2619.39990234375</v>
      </c>
      <c r="C145" s="47">
        <v>936.5</v>
      </c>
      <c r="D145" s="47">
        <v>1779.491088867188</v>
      </c>
      <c r="E145" s="47">
        <v>14976.3349609375</v>
      </c>
      <c r="F145" s="47">
        <v>79.989997863769531</v>
      </c>
      <c r="G145" s="47">
        <v>998.26580810546875</v>
      </c>
      <c r="H145" s="47">
        <v>1434.729614257812</v>
      </c>
      <c r="I145" s="47">
        <v>1577.648071289062</v>
      </c>
      <c r="J145" s="47">
        <v>85.455299377441406</v>
      </c>
      <c r="K145" s="47">
        <v>3669.800048828125</v>
      </c>
      <c r="L145" s="47">
        <v>28.840000152587891</v>
      </c>
      <c r="M145" s="47">
        <v>5296.1748046875</v>
      </c>
      <c r="N145" s="47">
        <v>3157.829833984375</v>
      </c>
      <c r="O145" s="47">
        <v>237.12249755859381</v>
      </c>
      <c r="P145" s="47">
        <v>1494.630615234375</v>
      </c>
      <c r="Q145" s="47">
        <v>820.3499755859375</v>
      </c>
      <c r="R145" s="47">
        <v>102.4700012207031</v>
      </c>
      <c r="S145" s="47">
        <v>6310</v>
      </c>
      <c r="T145" s="47">
        <v>3376.09619140625</v>
      </c>
      <c r="U145" s="47">
        <v>1104.300048828125</v>
      </c>
      <c r="W145" s="26">
        <f t="shared" si="131"/>
        <v>-1.0165191394788105E-2</v>
      </c>
      <c r="X145" s="26">
        <f t="shared" si="132"/>
        <v>-1.1087645195353749E-2</v>
      </c>
      <c r="Y145" s="26">
        <f t="shared" si="133"/>
        <v>1.9028646497237154E-2</v>
      </c>
      <c r="Z145" s="26">
        <f t="shared" si="134"/>
        <v>3.5238051327823004E-2</v>
      </c>
      <c r="AA145" s="26">
        <f t="shared" si="135"/>
        <v>2.2553603643908301E-3</v>
      </c>
      <c r="AB145" s="26">
        <f t="shared" si="136"/>
        <v>-6.6504355549414163E-3</v>
      </c>
      <c r="AC145" s="26">
        <f t="shared" si="137"/>
        <v>-1.1215884341929527E-2</v>
      </c>
      <c r="AD145" s="26">
        <f t="shared" si="138"/>
        <v>-3.8556766522145603E-3</v>
      </c>
      <c r="AE145" s="26">
        <f t="shared" si="139"/>
        <v>-2.4641834423330847E-3</v>
      </c>
      <c r="AF145" s="26">
        <f t="shared" si="140"/>
        <v>-2.5548767309469017E-3</v>
      </c>
      <c r="AG145" s="26">
        <f t="shared" si="141"/>
        <v>-6.9301653987126116E-4</v>
      </c>
      <c r="AH145" s="26">
        <f t="shared" si="142"/>
        <v>4.5342454119695228E-3</v>
      </c>
      <c r="AI145" s="26">
        <f t="shared" si="143"/>
        <v>-6.2747461921134244E-3</v>
      </c>
      <c r="AJ145" s="26">
        <f t="shared" si="144"/>
        <v>5.6830580723425976E-3</v>
      </c>
      <c r="AK145" s="26">
        <f t="shared" si="145"/>
        <v>-9.7663741987011263E-3</v>
      </c>
      <c r="AL145" s="26">
        <f t="shared" si="146"/>
        <v>1.856214392686573E-2</v>
      </c>
      <c r="AM145" s="26">
        <f t="shared" si="147"/>
        <v>7.9677112867899153E-3</v>
      </c>
      <c r="AN145" s="26">
        <f t="shared" si="148"/>
        <v>-5.5161544523246652E-3</v>
      </c>
      <c r="AO145" s="26">
        <f t="shared" si="149"/>
        <v>6.0734768472340142E-3</v>
      </c>
      <c r="AP145" s="26">
        <f t="shared" si="150"/>
        <v>-4.95584768247905E-3</v>
      </c>
      <c r="AR145" s="45">
        <f t="shared" si="111"/>
        <v>-9.9680120010060547E-3</v>
      </c>
      <c r="AS145" s="45">
        <f t="shared" si="112"/>
        <v>-1.2740622688321875E-2</v>
      </c>
      <c r="AT145" s="45">
        <f t="shared" si="113"/>
        <v>1.927325341391542E-2</v>
      </c>
      <c r="AU145" s="45">
        <f t="shared" si="114"/>
        <v>3.6271744932762993E-2</v>
      </c>
      <c r="AV145" s="45">
        <f t="shared" si="115"/>
        <v>1.0386750522067747E-4</v>
      </c>
      <c r="AW145" s="45">
        <f t="shared" si="116"/>
        <v>-7.1007091190970519E-3</v>
      </c>
      <c r="AX145" s="45">
        <f t="shared" si="117"/>
        <v>-1.1403734226907825E-2</v>
      </c>
      <c r="AY145" s="45">
        <f t="shared" si="118"/>
        <v>-3.5289197559821893E-3</v>
      </c>
      <c r="AZ145" s="45">
        <f t="shared" si="119"/>
        <v>-2.6991821441464127E-3</v>
      </c>
      <c r="BA145" s="45">
        <f t="shared" si="120"/>
        <v>-3.0176036210930925E-3</v>
      </c>
      <c r="BB145" s="45">
        <f t="shared" si="121"/>
        <v>-9.6835340394714996E-4</v>
      </c>
      <c r="BC145" s="45">
        <f t="shared" si="122"/>
        <v>4.4178440636155752E-3</v>
      </c>
      <c r="BD145" s="45">
        <f t="shared" si="123"/>
        <v>-7.1710458948603308E-3</v>
      </c>
      <c r="BE145" s="45">
        <f t="shared" si="124"/>
        <v>5.7442812894431487E-3</v>
      </c>
      <c r="BF145" s="45">
        <f t="shared" si="125"/>
        <v>-1.0465597284234018E-2</v>
      </c>
      <c r="BG145" s="45">
        <f t="shared" si="126"/>
        <v>1.7852308760348774E-2</v>
      </c>
      <c r="BH145" s="45">
        <f t="shared" si="127"/>
        <v>4.2898990047486874E-3</v>
      </c>
      <c r="BI145" s="45">
        <f t="shared" si="128"/>
        <v>-4.7628281142140369E-3</v>
      </c>
      <c r="BJ145" s="45">
        <f t="shared" si="129"/>
        <v>6.9032049807384935E-3</v>
      </c>
      <c r="BK145" s="45">
        <f t="shared" si="130"/>
        <v>-6.0309289994988557E-3</v>
      </c>
      <c r="CI145" s="26" cm="1">
        <f t="array" ref="CI145">MMULT($W145:$AP145,BN$55:BN$74)</f>
        <v>2.8780286973386178E-3</v>
      </c>
      <c r="CJ145" s="26" cm="1">
        <f t="array" ref="CJ145">MMULT($W145:$AP145,BO$55:BO$74)</f>
        <v>3.4933755043576372E-3</v>
      </c>
      <c r="CK145" s="26" cm="1">
        <f t="array" ref="CK145">MMULT($W145:$AP145,BP$55:BP$74)</f>
        <v>4.1980597274492637E-3</v>
      </c>
      <c r="CL145" s="26" cm="1">
        <f t="array" ref="CL145">MMULT($W145:$AP145,BQ$55:BQ$74)</f>
        <v>4.892531788715084E-3</v>
      </c>
      <c r="CM145" s="26" cm="1">
        <f t="array" ref="CM145">MMULT($W145:$AP145,BR$55:BR$74)</f>
        <v>5.588904314138261E-3</v>
      </c>
      <c r="CN145" s="26" cm="1">
        <f t="array" ref="CN145">MMULT($W145:$AP145,BS$55:BS$74)</f>
        <v>1.2071330678327945E-3</v>
      </c>
    </row>
    <row r="146" spans="1:92" x14ac:dyDescent="0.25">
      <c r="A146" s="46">
        <v>45839</v>
      </c>
      <c r="B146" s="47">
        <v>2621.800048828125</v>
      </c>
      <c r="C146" s="47">
        <v>936.6500244140625</v>
      </c>
      <c r="D146" s="47">
        <v>1782.962768554688</v>
      </c>
      <c r="E146" s="47">
        <v>14709.4541015625</v>
      </c>
      <c r="F146" s="47">
        <v>81.050003051757813</v>
      </c>
      <c r="G146" s="47">
        <v>1003.552612304688</v>
      </c>
      <c r="H146" s="47">
        <v>1421.03515625</v>
      </c>
      <c r="I146" s="47">
        <v>1582.57275390625</v>
      </c>
      <c r="J146" s="47">
        <v>85.713996887207031</v>
      </c>
      <c r="K146" s="47">
        <v>3666.699951171875</v>
      </c>
      <c r="L146" s="47">
        <v>28.860000610351559</v>
      </c>
      <c r="M146" s="47">
        <v>5283.22607421875</v>
      </c>
      <c r="N146" s="47">
        <v>3150.786376953125</v>
      </c>
      <c r="O146" s="47">
        <v>236.3068542480469</v>
      </c>
      <c r="P146" s="47">
        <v>1522.320068359375</v>
      </c>
      <c r="Q146" s="47">
        <v>820.29998779296875</v>
      </c>
      <c r="R146" s="47">
        <v>103.4199981689453</v>
      </c>
      <c r="S146" s="47">
        <v>6208.5</v>
      </c>
      <c r="T146" s="47">
        <v>3344.597900390625</v>
      </c>
      <c r="U146" s="47">
        <v>1079.300048828125</v>
      </c>
      <c r="W146" s="26">
        <f t="shared" si="131"/>
        <v>9.1629631742271597E-4</v>
      </c>
      <c r="X146" s="26">
        <f t="shared" si="132"/>
        <v>1.601969183796049E-4</v>
      </c>
      <c r="Y146" s="26">
        <f t="shared" si="133"/>
        <v>1.9509396305603575E-3</v>
      </c>
      <c r="Z146" s="26">
        <f t="shared" si="134"/>
        <v>-1.7820171628846474E-2</v>
      </c>
      <c r="AA146" s="26">
        <f t="shared" si="135"/>
        <v>1.3251721668921275E-2</v>
      </c>
      <c r="AB146" s="26">
        <f t="shared" si="136"/>
        <v>5.2959884594791645E-3</v>
      </c>
      <c r="AC146" s="26">
        <f t="shared" si="137"/>
        <v>-9.544974796450556E-3</v>
      </c>
      <c r="AD146" s="26">
        <f t="shared" si="138"/>
        <v>3.121534331268255E-3</v>
      </c>
      <c r="AE146" s="26">
        <f t="shared" si="139"/>
        <v>3.0272845762672066E-3</v>
      </c>
      <c r="AF146" s="26">
        <f t="shared" si="140"/>
        <v>-8.4475928252275003E-4</v>
      </c>
      <c r="AG146" s="26">
        <f t="shared" si="141"/>
        <v>6.9349714486300468E-4</v>
      </c>
      <c r="AH146" s="26">
        <f t="shared" si="142"/>
        <v>-2.4449212773886226E-3</v>
      </c>
      <c r="AI146" s="26">
        <f t="shared" si="143"/>
        <v>-2.2304739018704361E-3</v>
      </c>
      <c r="AJ146" s="26">
        <f t="shared" si="144"/>
        <v>-3.4397550588608958E-3</v>
      </c>
      <c r="AK146" s="26">
        <f t="shared" si="145"/>
        <v>1.8525950721715933E-2</v>
      </c>
      <c r="AL146" s="26">
        <f t="shared" si="146"/>
        <v>-6.0934716226505726E-5</v>
      </c>
      <c r="AM146" s="26">
        <f t="shared" si="147"/>
        <v>9.2709762557342864E-3</v>
      </c>
      <c r="AN146" s="26">
        <f t="shared" si="148"/>
        <v>-1.6085578446909669E-2</v>
      </c>
      <c r="AO146" s="26">
        <f t="shared" si="149"/>
        <v>-9.3297966733895017E-3</v>
      </c>
      <c r="AP146" s="26">
        <f t="shared" si="150"/>
        <v>-2.2638774694006231E-2</v>
      </c>
      <c r="AR146" s="45">
        <f t="shared" si="111"/>
        <v>1.1134757112047666E-3</v>
      </c>
      <c r="AS146" s="45">
        <f t="shared" si="112"/>
        <v>-1.4927805745885224E-3</v>
      </c>
      <c r="AT146" s="45">
        <f t="shared" si="113"/>
        <v>2.1955465472386238E-3</v>
      </c>
      <c r="AU146" s="45">
        <f t="shared" si="114"/>
        <v>-1.6786478023906488E-2</v>
      </c>
      <c r="AV146" s="45">
        <f t="shared" si="115"/>
        <v>1.1100228809751122E-2</v>
      </c>
      <c r="AW146" s="45">
        <f t="shared" si="116"/>
        <v>4.845714895323529E-3</v>
      </c>
      <c r="AX146" s="45">
        <f t="shared" si="117"/>
        <v>-9.7328246814288536E-3</v>
      </c>
      <c r="AY146" s="45">
        <f t="shared" si="118"/>
        <v>3.448291227500626E-3</v>
      </c>
      <c r="AZ146" s="45">
        <f t="shared" si="119"/>
        <v>2.7922858744538785E-3</v>
      </c>
      <c r="BA146" s="45">
        <f t="shared" si="120"/>
        <v>-1.3074861726689411E-3</v>
      </c>
      <c r="BB146" s="45">
        <f t="shared" si="121"/>
        <v>4.1816028078711594E-4</v>
      </c>
      <c r="BC146" s="45">
        <f t="shared" si="122"/>
        <v>-2.5613226257425706E-3</v>
      </c>
      <c r="BD146" s="45">
        <f t="shared" si="123"/>
        <v>-3.1267736046173425E-3</v>
      </c>
      <c r="BE146" s="45">
        <f t="shared" si="124"/>
        <v>-3.3785318417603452E-3</v>
      </c>
      <c r="BF146" s="45">
        <f t="shared" si="125"/>
        <v>1.7826727636183041E-2</v>
      </c>
      <c r="BG146" s="45">
        <f t="shared" si="126"/>
        <v>-7.7076988274346061E-4</v>
      </c>
      <c r="BH146" s="45">
        <f t="shared" si="127"/>
        <v>5.5931639736930584E-3</v>
      </c>
      <c r="BI146" s="45">
        <f t="shared" si="128"/>
        <v>-1.533225210879904E-2</v>
      </c>
      <c r="BJ146" s="45">
        <f t="shared" si="129"/>
        <v>-8.5000685398850234E-3</v>
      </c>
      <c r="BK146" s="45">
        <f t="shared" si="130"/>
        <v>-2.3713856011026036E-2</v>
      </c>
      <c r="CI146" s="26" cm="1">
        <f t="array" ref="CI146">MMULT($W146:$AP146,BN$55:BN$74)</f>
        <v>1.2517013108137782E-3</v>
      </c>
      <c r="CJ146" s="26" cm="1">
        <f t="array" ref="CJ146">MMULT($W146:$AP146,BO$55:BO$74)</f>
        <v>1.1485270629798868E-3</v>
      </c>
      <c r="CK146" s="26" cm="1">
        <f t="array" ref="CK146">MMULT($W146:$AP146,BP$55:BP$74)</f>
        <v>1.1608099293290183E-3</v>
      </c>
      <c r="CL146" s="26" cm="1">
        <f t="array" ref="CL146">MMULT($W146:$AP146,BQ$55:BQ$74)</f>
        <v>1.1748654553611058E-3</v>
      </c>
      <c r="CM146" s="26" cm="1">
        <f t="array" ref="CM146">MMULT($W146:$AP146,BR$55:BR$74)</f>
        <v>1.191761518022777E-3</v>
      </c>
      <c r="CN146" s="26" cm="1">
        <f t="array" ref="CN146">MMULT($W146:$AP146,BS$55:BS$74)</f>
        <v>-1.4112877225929917E-3</v>
      </c>
    </row>
    <row r="147" spans="1:92" x14ac:dyDescent="0.25">
      <c r="A147" s="46">
        <v>45840</v>
      </c>
      <c r="B147" s="47">
        <v>2630.199951171875</v>
      </c>
      <c r="C147" s="47">
        <v>923</v>
      </c>
      <c r="D147" s="47">
        <v>1764.612426757812</v>
      </c>
      <c r="E147" s="47">
        <v>15156.2548828125</v>
      </c>
      <c r="F147" s="47">
        <v>81.110000610351563</v>
      </c>
      <c r="G147" s="47">
        <v>990.5350341796875</v>
      </c>
      <c r="H147" s="47">
        <v>1416.867431640625</v>
      </c>
      <c r="I147" s="47">
        <v>1586.216918945312</v>
      </c>
      <c r="J147" s="47">
        <v>85.642799377441406</v>
      </c>
      <c r="K147" s="47">
        <v>3596.800048828125</v>
      </c>
      <c r="L147" s="47">
        <v>28.889999389648441</v>
      </c>
      <c r="M147" s="47">
        <v>5283.72412109375</v>
      </c>
      <c r="N147" s="47">
        <v>3139.97314453125</v>
      </c>
      <c r="O147" s="47">
        <v>234.07362365722659</v>
      </c>
      <c r="P147" s="47">
        <v>1512.75830078125</v>
      </c>
      <c r="Q147" s="47">
        <v>812.9000244140625</v>
      </c>
      <c r="R147" s="47">
        <v>102.6999969482422</v>
      </c>
      <c r="S147" s="47">
        <v>6185</v>
      </c>
      <c r="T147" s="47">
        <v>3338.3564453125</v>
      </c>
      <c r="U147" s="47">
        <v>1098.599975585938</v>
      </c>
      <c r="W147" s="26">
        <f t="shared" si="131"/>
        <v>3.2038684061755714E-3</v>
      </c>
      <c r="X147" s="26">
        <f t="shared" si="132"/>
        <v>-1.4573238731938866E-2</v>
      </c>
      <c r="Y147" s="26">
        <f t="shared" si="133"/>
        <v>-1.0292049907329884E-2</v>
      </c>
      <c r="Z147" s="26">
        <f t="shared" si="134"/>
        <v>3.0375075659846474E-2</v>
      </c>
      <c r="AA147" s="26">
        <f t="shared" si="135"/>
        <v>7.4025362535071215E-4</v>
      </c>
      <c r="AB147" s="26">
        <f t="shared" si="136"/>
        <v>-1.2971495430723064E-2</v>
      </c>
      <c r="AC147" s="26">
        <f t="shared" si="137"/>
        <v>-2.9328793105817996E-3</v>
      </c>
      <c r="AD147" s="26">
        <f t="shared" si="138"/>
        <v>2.302684050428131E-3</v>
      </c>
      <c r="AE147" s="26">
        <f t="shared" si="139"/>
        <v>-8.3064041289913708E-4</v>
      </c>
      <c r="AF147" s="26">
        <f t="shared" si="140"/>
        <v>-1.9063436680007054E-2</v>
      </c>
      <c r="AG147" s="26">
        <f t="shared" si="141"/>
        <v>1.0394587201125037E-3</v>
      </c>
      <c r="AH147" s="26">
        <f t="shared" si="142"/>
        <v>9.426946112156445E-5</v>
      </c>
      <c r="AI147" s="26">
        <f t="shared" si="143"/>
        <v>-3.4319154421162687E-3</v>
      </c>
      <c r="AJ147" s="26">
        <f t="shared" si="144"/>
        <v>-9.4505535945061166E-3</v>
      </c>
      <c r="AK147" s="26">
        <f t="shared" si="145"/>
        <v>-6.2810494171766694E-3</v>
      </c>
      <c r="AL147" s="26">
        <f t="shared" si="146"/>
        <v>-9.0210453358849588E-3</v>
      </c>
      <c r="AM147" s="26">
        <f t="shared" si="147"/>
        <v>-6.9619148467486318E-3</v>
      </c>
      <c r="AN147" s="26">
        <f t="shared" si="148"/>
        <v>-3.7851332850124828E-3</v>
      </c>
      <c r="AO147" s="26">
        <f t="shared" si="149"/>
        <v>-1.8661301788762239E-3</v>
      </c>
      <c r="AP147" s="26">
        <f t="shared" si="150"/>
        <v>1.7881891860162796E-2</v>
      </c>
      <c r="AR147" s="45">
        <f t="shared" si="111"/>
        <v>3.4010477999576218E-3</v>
      </c>
      <c r="AS147" s="45">
        <f t="shared" si="112"/>
        <v>-1.6226216224906994E-2</v>
      </c>
      <c r="AT147" s="45">
        <f t="shared" si="113"/>
        <v>-1.0047442990651618E-2</v>
      </c>
      <c r="AU147" s="45">
        <f t="shared" si="114"/>
        <v>3.140876926478646E-2</v>
      </c>
      <c r="AV147" s="45">
        <f t="shared" si="115"/>
        <v>-1.4112392338194405E-3</v>
      </c>
      <c r="AW147" s="45">
        <f t="shared" si="116"/>
        <v>-1.3421768994878701E-2</v>
      </c>
      <c r="AX147" s="45">
        <f t="shared" si="117"/>
        <v>-3.1207291955600972E-3</v>
      </c>
      <c r="AY147" s="45">
        <f t="shared" si="118"/>
        <v>2.629440946660502E-3</v>
      </c>
      <c r="AZ147" s="45">
        <f t="shared" si="119"/>
        <v>-1.0656391147124652E-3</v>
      </c>
      <c r="BA147" s="45">
        <f t="shared" si="120"/>
        <v>-1.9526163570153243E-2</v>
      </c>
      <c r="BB147" s="45">
        <f t="shared" si="121"/>
        <v>7.6412185603661506E-4</v>
      </c>
      <c r="BC147" s="45">
        <f t="shared" si="122"/>
        <v>-2.2131887232383586E-5</v>
      </c>
      <c r="BD147" s="45">
        <f t="shared" si="123"/>
        <v>-4.3282151448631751E-3</v>
      </c>
      <c r="BE147" s="45">
        <f t="shared" si="124"/>
        <v>-9.3893303774055664E-3</v>
      </c>
      <c r="BF147" s="45">
        <f t="shared" si="125"/>
        <v>-6.9802725027095615E-3</v>
      </c>
      <c r="BG147" s="45">
        <f t="shared" si="126"/>
        <v>-9.7308805024019143E-3</v>
      </c>
      <c r="BH147" s="45">
        <f t="shared" si="127"/>
        <v>-1.0639727128789859E-2</v>
      </c>
      <c r="BI147" s="45">
        <f t="shared" si="128"/>
        <v>-3.0318069469018544E-3</v>
      </c>
      <c r="BJ147" s="45">
        <f t="shared" si="129"/>
        <v>-1.0364020453717448E-3</v>
      </c>
      <c r="BK147" s="45">
        <f t="shared" si="130"/>
        <v>1.6806810543142991E-2</v>
      </c>
      <c r="CI147" s="26" cm="1">
        <f t="array" ref="CI147">MMULT($W147:$AP147,BN$55:BN$74)</f>
        <v>1.2787383578773156E-3</v>
      </c>
      <c r="CJ147" s="26" cm="1">
        <f t="array" ref="CJ147">MMULT($W147:$AP147,BO$55:BO$74)</f>
        <v>1.4536259802578951E-3</v>
      </c>
      <c r="CK147" s="26" cm="1">
        <f t="array" ref="CK147">MMULT($W147:$AP147,BP$55:BP$74)</f>
        <v>1.5281169664541016E-3</v>
      </c>
      <c r="CL147" s="26" cm="1">
        <f t="array" ref="CL147">MMULT($W147:$AP147,BQ$55:BQ$74)</f>
        <v>1.6068244629919787E-3</v>
      </c>
      <c r="CM147" s="26" cm="1">
        <f t="array" ref="CM147">MMULT($W147:$AP147,BR$55:BR$74)</f>
        <v>1.6834428776062592E-3</v>
      </c>
      <c r="CN147" s="26" cm="1">
        <f t="array" ref="CN147">MMULT($W147:$AP147,BS$55:BS$74)</f>
        <v>-2.2911990395301706E-3</v>
      </c>
    </row>
    <row r="148" spans="1:92" x14ac:dyDescent="0.25">
      <c r="A148" s="46">
        <v>45841</v>
      </c>
      <c r="B148" s="47">
        <v>2611.199951171875</v>
      </c>
      <c r="C148" s="47">
        <v>910.1500244140625</v>
      </c>
      <c r="D148" s="47">
        <v>1790.302978515625</v>
      </c>
      <c r="E148" s="47">
        <v>15067.294921875</v>
      </c>
      <c r="F148" s="47">
        <v>81.010002136230469</v>
      </c>
      <c r="G148" s="47">
        <v>991.0836181640625</v>
      </c>
      <c r="H148" s="47">
        <v>1414.98193359375</v>
      </c>
      <c r="I148" s="47">
        <v>1594.293212890625</v>
      </c>
      <c r="J148" s="47">
        <v>85.694099426269531</v>
      </c>
      <c r="K148" s="47">
        <v>3582.89990234375</v>
      </c>
      <c r="L148" s="47">
        <v>28.909999847412109</v>
      </c>
      <c r="M148" s="47">
        <v>5303.6455078125</v>
      </c>
      <c r="N148" s="47">
        <v>3149.099853515625</v>
      </c>
      <c r="O148" s="47">
        <v>236.9671325683594</v>
      </c>
      <c r="P148" s="47">
        <v>1511.76220703125</v>
      </c>
      <c r="Q148" s="47">
        <v>807.0999755859375</v>
      </c>
      <c r="R148" s="47">
        <v>103.870002746582</v>
      </c>
      <c r="S148" s="47">
        <v>6215</v>
      </c>
      <c r="T148" s="47">
        <v>3316.4150390625</v>
      </c>
      <c r="U148" s="47">
        <v>1099.400024414062</v>
      </c>
      <c r="W148" s="26">
        <f t="shared" si="131"/>
        <v>-7.223785397583414E-3</v>
      </c>
      <c r="X148" s="26">
        <f t="shared" si="132"/>
        <v>-1.3921967048686349E-2</v>
      </c>
      <c r="Y148" s="26">
        <f t="shared" si="133"/>
        <v>1.4558750334210873E-2</v>
      </c>
      <c r="Z148" s="26">
        <f t="shared" si="134"/>
        <v>-5.8695213049222601E-3</v>
      </c>
      <c r="AA148" s="26">
        <f t="shared" si="135"/>
        <v>-1.2328747795414463E-3</v>
      </c>
      <c r="AB148" s="26">
        <f t="shared" si="136"/>
        <v>5.5382592785252699E-4</v>
      </c>
      <c r="AC148" s="26">
        <f t="shared" si="137"/>
        <v>-1.3307512084540869E-3</v>
      </c>
      <c r="AD148" s="26">
        <f t="shared" si="138"/>
        <v>5.0915444469492518E-3</v>
      </c>
      <c r="AE148" s="26">
        <f t="shared" si="139"/>
        <v>5.9900014012897389E-4</v>
      </c>
      <c r="AF148" s="26">
        <f t="shared" si="140"/>
        <v>-3.8645869371870733E-3</v>
      </c>
      <c r="AG148" s="26">
        <f t="shared" si="141"/>
        <v>6.9229692579483664E-4</v>
      </c>
      <c r="AH148" s="26">
        <f t="shared" si="142"/>
        <v>3.7703305967886529E-3</v>
      </c>
      <c r="AI148" s="26">
        <f t="shared" si="143"/>
        <v>2.906620077394795E-3</v>
      </c>
      <c r="AJ148" s="26">
        <f t="shared" si="144"/>
        <v>1.2361533375370893E-2</v>
      </c>
      <c r="AK148" s="26">
        <f t="shared" si="145"/>
        <v>-6.5846192976470636E-4</v>
      </c>
      <c r="AL148" s="26">
        <f t="shared" si="146"/>
        <v>-7.1350088005049193E-3</v>
      </c>
      <c r="AM148" s="26">
        <f t="shared" si="147"/>
        <v>1.1392461860826051E-2</v>
      </c>
      <c r="AN148" s="26">
        <f t="shared" si="148"/>
        <v>4.850444624090542E-3</v>
      </c>
      <c r="AO148" s="26">
        <f t="shared" si="149"/>
        <v>-6.5725175275422355E-3</v>
      </c>
      <c r="AP148" s="26">
        <f t="shared" si="150"/>
        <v>7.2824398862505405E-4</v>
      </c>
      <c r="AR148" s="45">
        <f t="shared" si="111"/>
        <v>-7.0266060038013632E-3</v>
      </c>
      <c r="AS148" s="45">
        <f t="shared" si="112"/>
        <v>-1.5574944541654475E-2</v>
      </c>
      <c r="AT148" s="45">
        <f t="shared" si="113"/>
        <v>1.4803357250889139E-2</v>
      </c>
      <c r="AU148" s="45">
        <f t="shared" si="114"/>
        <v>-4.8358276999822727E-3</v>
      </c>
      <c r="AV148" s="45">
        <f t="shared" si="115"/>
        <v>-3.3843676387115989E-3</v>
      </c>
      <c r="AW148" s="45">
        <f t="shared" si="116"/>
        <v>1.0355236369689137E-4</v>
      </c>
      <c r="AX148" s="45">
        <f t="shared" si="117"/>
        <v>-1.5186010934323843E-3</v>
      </c>
      <c r="AY148" s="45">
        <f t="shared" si="118"/>
        <v>5.4183013431816232E-3</v>
      </c>
      <c r="AZ148" s="45">
        <f t="shared" si="119"/>
        <v>3.6400143831564574E-4</v>
      </c>
      <c r="BA148" s="45">
        <f t="shared" si="120"/>
        <v>-4.3273138273332646E-3</v>
      </c>
      <c r="BB148" s="45">
        <f t="shared" si="121"/>
        <v>4.169600617189479E-4</v>
      </c>
      <c r="BC148" s="45">
        <f t="shared" si="122"/>
        <v>3.6539292484347049E-3</v>
      </c>
      <c r="BD148" s="45">
        <f t="shared" si="123"/>
        <v>2.0103203746478886E-3</v>
      </c>
      <c r="BE148" s="45">
        <f t="shared" si="124"/>
        <v>1.2422756592471444E-2</v>
      </c>
      <c r="BF148" s="45">
        <f t="shared" si="125"/>
        <v>-1.3576850152975984E-3</v>
      </c>
      <c r="BG148" s="45">
        <f t="shared" si="126"/>
        <v>-7.8448439670218747E-3</v>
      </c>
      <c r="BH148" s="45">
        <f t="shared" si="127"/>
        <v>7.7146495787848227E-3</v>
      </c>
      <c r="BI148" s="45">
        <f t="shared" si="128"/>
        <v>5.6037709622011704E-3</v>
      </c>
      <c r="BJ148" s="45">
        <f t="shared" si="129"/>
        <v>-5.7427893940377563E-3</v>
      </c>
      <c r="BK148" s="45">
        <f t="shared" si="130"/>
        <v>-3.4683732839475162E-4</v>
      </c>
      <c r="CI148" s="26" cm="1">
        <f t="array" ref="CI148">MMULT($W148:$AP148,BN$55:BN$74)</f>
        <v>6.330476122533926E-4</v>
      </c>
      <c r="CJ148" s="26" cm="1">
        <f t="array" ref="CJ148">MMULT($W148:$AP148,BO$55:BO$74)</f>
        <v>6.0949818836944015E-4</v>
      </c>
      <c r="CK148" s="26" cm="1">
        <f t="array" ref="CK148">MMULT($W148:$AP148,BP$55:BP$74)</f>
        <v>5.9755886359444865E-4</v>
      </c>
      <c r="CL148" s="26" cm="1">
        <f t="array" ref="CL148">MMULT($W148:$AP148,BQ$55:BQ$74)</f>
        <v>5.8492091747921625E-4</v>
      </c>
      <c r="CM148" s="26" cm="1">
        <f t="array" ref="CM148">MMULT($W148:$AP148,BR$55:BR$74)</f>
        <v>5.7325565809190633E-4</v>
      </c>
      <c r="CN148" s="26" cm="1">
        <f t="array" ref="CN148">MMULT($W148:$AP148,BS$55:BS$74)</f>
        <v>4.8477886819229795E-4</v>
      </c>
    </row>
    <row r="149" spans="1:92" x14ac:dyDescent="0.25">
      <c r="A149" s="46">
        <v>45842</v>
      </c>
      <c r="B149" s="47">
        <v>2599.10009765625</v>
      </c>
      <c r="C149" s="47">
        <v>925.29998779296875</v>
      </c>
      <c r="D149" s="47">
        <v>1748.245849609375</v>
      </c>
      <c r="E149" s="47">
        <v>15195.2373046875</v>
      </c>
      <c r="F149" s="47">
        <v>80.889999389648438</v>
      </c>
      <c r="G149" s="47">
        <v>992.18096923828125</v>
      </c>
      <c r="H149" s="47">
        <v>1431.752563476562</v>
      </c>
      <c r="I149" s="47">
        <v>1615.96142578125</v>
      </c>
      <c r="J149" s="47">
        <v>85.319099426269531</v>
      </c>
      <c r="K149" s="47">
        <v>3594.60009765625</v>
      </c>
      <c r="L149" s="47">
        <v>28.95999908447266</v>
      </c>
      <c r="M149" s="47">
        <v>5295.1787109375</v>
      </c>
      <c r="N149" s="47">
        <v>3162.5</v>
      </c>
      <c r="O149" s="47">
        <v>238.12260437011719</v>
      </c>
      <c r="P149" s="47">
        <v>1521.224487304688</v>
      </c>
      <c r="Q149" s="47">
        <v>811.8499755859375</v>
      </c>
      <c r="R149" s="47">
        <v>103.90000152587891</v>
      </c>
      <c r="S149" s="47">
        <v>6209</v>
      </c>
      <c r="T149" s="47">
        <v>3334.943603515625</v>
      </c>
      <c r="U149" s="47">
        <v>1098.599975585938</v>
      </c>
      <c r="W149" s="26">
        <f t="shared" si="131"/>
        <v>-4.6338287920826334E-3</v>
      </c>
      <c r="X149" s="26">
        <f t="shared" si="132"/>
        <v>1.6645567184003004E-2</v>
      </c>
      <c r="Y149" s="26">
        <f t="shared" si="133"/>
        <v>-2.3491626507330277E-2</v>
      </c>
      <c r="Z149" s="26">
        <f t="shared" si="134"/>
        <v>8.4913969943437358E-3</v>
      </c>
      <c r="AA149" s="26">
        <f t="shared" si="135"/>
        <v>-1.481332470282233E-3</v>
      </c>
      <c r="AB149" s="26">
        <f t="shared" si="136"/>
        <v>1.1072235017379696E-3</v>
      </c>
      <c r="AC149" s="26">
        <f t="shared" si="137"/>
        <v>1.1852186578960941E-2</v>
      </c>
      <c r="AD149" s="26">
        <f t="shared" si="138"/>
        <v>1.3591109035293578E-2</v>
      </c>
      <c r="AE149" s="26">
        <f t="shared" si="139"/>
        <v>-4.3760305844937055E-3</v>
      </c>
      <c r="AF149" s="26">
        <f t="shared" si="140"/>
        <v>3.2655657795090313E-3</v>
      </c>
      <c r="AG149" s="26">
        <f t="shared" si="141"/>
        <v>1.7294789804374949E-3</v>
      </c>
      <c r="AH149" s="26">
        <f t="shared" si="142"/>
        <v>-1.5964107824567161E-3</v>
      </c>
      <c r="AI149" s="26">
        <f t="shared" si="143"/>
        <v>4.2552307350353482E-3</v>
      </c>
      <c r="AJ149" s="26">
        <f t="shared" si="144"/>
        <v>4.8760846672458169E-3</v>
      </c>
      <c r="AK149" s="26">
        <f t="shared" si="145"/>
        <v>6.2591062466230566E-3</v>
      </c>
      <c r="AL149" s="26">
        <f t="shared" si="146"/>
        <v>5.8852684223557319E-3</v>
      </c>
      <c r="AM149" s="26">
        <f t="shared" si="147"/>
        <v>2.8881080681294753E-4</v>
      </c>
      <c r="AN149" s="26">
        <f t="shared" si="148"/>
        <v>-9.6540627514078844E-4</v>
      </c>
      <c r="AO149" s="26">
        <f t="shared" si="149"/>
        <v>5.5869257119165469E-3</v>
      </c>
      <c r="AP149" s="26">
        <f t="shared" si="150"/>
        <v>-7.2771403525344271E-4</v>
      </c>
      <c r="AR149" s="45">
        <f t="shared" si="111"/>
        <v>-4.4366493983005826E-3</v>
      </c>
      <c r="AS149" s="45">
        <f t="shared" si="112"/>
        <v>1.4992589691034876E-2</v>
      </c>
      <c r="AT149" s="45">
        <f t="shared" si="113"/>
        <v>-2.3247019590652011E-2</v>
      </c>
      <c r="AU149" s="45">
        <f t="shared" si="114"/>
        <v>9.5250905992837233E-3</v>
      </c>
      <c r="AV149" s="45">
        <f t="shared" si="115"/>
        <v>-3.6328253294523856E-3</v>
      </c>
      <c r="AW149" s="45">
        <f t="shared" si="116"/>
        <v>6.5694993758233402E-4</v>
      </c>
      <c r="AX149" s="45">
        <f t="shared" si="117"/>
        <v>1.1664336693982643E-2</v>
      </c>
      <c r="AY149" s="45">
        <f t="shared" si="118"/>
        <v>1.3917865931525948E-2</v>
      </c>
      <c r="AZ149" s="45">
        <f t="shared" si="119"/>
        <v>-4.6110292863070336E-3</v>
      </c>
      <c r="BA149" s="45">
        <f t="shared" si="120"/>
        <v>2.8028388893628405E-3</v>
      </c>
      <c r="BB149" s="45">
        <f t="shared" si="121"/>
        <v>1.4541421163616062E-3</v>
      </c>
      <c r="BC149" s="45">
        <f t="shared" si="122"/>
        <v>-1.7128121308106641E-3</v>
      </c>
      <c r="BD149" s="45">
        <f t="shared" si="123"/>
        <v>3.3589310322884418E-3</v>
      </c>
      <c r="BE149" s="45">
        <f t="shared" si="124"/>
        <v>4.937307884346368E-3</v>
      </c>
      <c r="BF149" s="45">
        <f t="shared" si="125"/>
        <v>5.5598831610901645E-3</v>
      </c>
      <c r="BG149" s="45">
        <f t="shared" si="126"/>
        <v>5.1754332558387774E-3</v>
      </c>
      <c r="BH149" s="45">
        <f t="shared" si="127"/>
        <v>-3.3890014752282799E-3</v>
      </c>
      <c r="BI149" s="45">
        <f t="shared" si="128"/>
        <v>-2.1207993703016028E-4</v>
      </c>
      <c r="BJ149" s="45">
        <f t="shared" si="129"/>
        <v>6.4166538454210262E-3</v>
      </c>
      <c r="BK149" s="45">
        <f t="shared" si="130"/>
        <v>-1.8027953522732484E-3</v>
      </c>
      <c r="CI149" s="26" cm="1">
        <f t="array" ref="CI149">MMULT($W149:$AP149,BN$55:BN$74)</f>
        <v>7.7598188761235094E-4</v>
      </c>
      <c r="CJ149" s="26" cm="1">
        <f t="array" ref="CJ149">MMULT($W149:$AP149,BO$55:BO$74)</f>
        <v>6.3535056438425094E-4</v>
      </c>
      <c r="CK149" s="26" cm="1">
        <f t="array" ref="CK149">MMULT($W149:$AP149,BP$55:BP$74)</f>
        <v>4.8877058252648823E-4</v>
      </c>
      <c r="CL149" s="26" cm="1">
        <f t="array" ref="CL149">MMULT($W149:$AP149,BQ$55:BQ$74)</f>
        <v>3.364292922109474E-4</v>
      </c>
      <c r="CM149" s="26" cm="1">
        <f t="array" ref="CM149">MMULT($W149:$AP149,BR$55:BR$74)</f>
        <v>1.8367078973763323E-4</v>
      </c>
      <c r="CN149" s="26" cm="1">
        <f t="array" ref="CN149">MMULT($W149:$AP149,BS$55:BS$74)</f>
        <v>2.3280802598617707E-3</v>
      </c>
    </row>
    <row r="150" spans="1:92" x14ac:dyDescent="0.25">
      <c r="A150" s="46">
        <v>45845</v>
      </c>
      <c r="B150" s="47">
        <v>2576.10009765625</v>
      </c>
      <c r="C150" s="47">
        <v>924.6500244140625</v>
      </c>
      <c r="D150" s="47">
        <v>1764.116455078125</v>
      </c>
      <c r="E150" s="47">
        <v>15426.134765625</v>
      </c>
      <c r="F150" s="47">
        <v>80.529998779296875</v>
      </c>
      <c r="G150" s="47">
        <v>991.2332763671875</v>
      </c>
      <c r="H150" s="47">
        <v>1424.706787109375</v>
      </c>
      <c r="I150" s="47">
        <v>1602.468139648438</v>
      </c>
      <c r="J150" s="47">
        <v>85.496299743652344</v>
      </c>
      <c r="K150" s="47">
        <v>3581.39990234375</v>
      </c>
      <c r="L150" s="47">
        <v>28.920000076293949</v>
      </c>
      <c r="M150" s="47">
        <v>5329.0458984375</v>
      </c>
      <c r="N150" s="47">
        <v>3160.199951171875</v>
      </c>
      <c r="O150" s="47">
        <v>234.51055908203119</v>
      </c>
      <c r="P150" s="47">
        <v>1535.367919921875</v>
      </c>
      <c r="Q150" s="47">
        <v>806.8499755859375</v>
      </c>
      <c r="R150" s="47">
        <v>103.7900009155273</v>
      </c>
      <c r="S150" s="47">
        <v>6175</v>
      </c>
      <c r="T150" s="47">
        <v>3327.044677734375</v>
      </c>
      <c r="U150" s="47">
        <v>1093.800048828125</v>
      </c>
      <c r="W150" s="26">
        <f t="shared" si="131"/>
        <v>-8.8492167041740143E-3</v>
      </c>
      <c r="X150" s="26">
        <f t="shared" si="132"/>
        <v>-7.024353047453796E-4</v>
      </c>
      <c r="Y150" s="26">
        <f t="shared" si="133"/>
        <v>9.0780169575669801E-3</v>
      </c>
      <c r="Z150" s="26">
        <f t="shared" si="134"/>
        <v>1.5195383678955223E-2</v>
      </c>
      <c r="AA150" s="26">
        <f t="shared" si="135"/>
        <v>-4.4504958965005514E-3</v>
      </c>
      <c r="AB150" s="26">
        <f t="shared" si="136"/>
        <v>-9.5516130673350269E-4</v>
      </c>
      <c r="AC150" s="26">
        <f t="shared" si="137"/>
        <v>-4.9210852118738921E-3</v>
      </c>
      <c r="AD150" s="26">
        <f t="shared" si="138"/>
        <v>-8.3500050914201759E-3</v>
      </c>
      <c r="AE150" s="26">
        <f t="shared" si="139"/>
        <v>2.0769126558343978E-3</v>
      </c>
      <c r="AF150" s="26">
        <f t="shared" si="140"/>
        <v>-3.672229164269702E-3</v>
      </c>
      <c r="AG150" s="26">
        <f t="shared" si="141"/>
        <v>-1.381181265304563E-3</v>
      </c>
      <c r="AH150" s="26">
        <f t="shared" si="142"/>
        <v>6.3958535393801447E-3</v>
      </c>
      <c r="AI150" s="26">
        <f t="shared" si="143"/>
        <v>-7.272881669960474E-4</v>
      </c>
      <c r="AJ150" s="26">
        <f t="shared" si="144"/>
        <v>-1.5168846727678752E-2</v>
      </c>
      <c r="AK150" s="26">
        <f t="shared" si="145"/>
        <v>9.297400045305897E-3</v>
      </c>
      <c r="AL150" s="26">
        <f t="shared" si="146"/>
        <v>-6.1587733575915226E-3</v>
      </c>
      <c r="AM150" s="26">
        <f t="shared" si="147"/>
        <v>-1.0587161572293789E-3</v>
      </c>
      <c r="AN150" s="26">
        <f t="shared" si="148"/>
        <v>-5.4759220486390722E-3</v>
      </c>
      <c r="AO150" s="26">
        <f t="shared" si="149"/>
        <v>-2.3685335406940988E-3</v>
      </c>
      <c r="AP150" s="26">
        <f t="shared" si="150"/>
        <v>-4.3691305884591119E-3</v>
      </c>
      <c r="AR150" s="45">
        <f t="shared" si="111"/>
        <v>-8.6520373103919634E-3</v>
      </c>
      <c r="AS150" s="45">
        <f t="shared" si="112"/>
        <v>-2.3554127977135067E-3</v>
      </c>
      <c r="AT150" s="45">
        <f t="shared" si="113"/>
        <v>9.322623874245246E-3</v>
      </c>
      <c r="AU150" s="45">
        <f t="shared" si="114"/>
        <v>1.6229077283895211E-2</v>
      </c>
      <c r="AV150" s="45">
        <f t="shared" si="115"/>
        <v>-6.6019887556707044E-3</v>
      </c>
      <c r="AW150" s="45">
        <f t="shared" si="116"/>
        <v>-1.4054348708891383E-3</v>
      </c>
      <c r="AX150" s="45">
        <f t="shared" si="117"/>
        <v>-5.1089350968521897E-3</v>
      </c>
      <c r="AY150" s="45">
        <f t="shared" si="118"/>
        <v>-8.0232481951878053E-3</v>
      </c>
      <c r="AZ150" s="45">
        <f t="shared" si="119"/>
        <v>1.8419139540210698E-3</v>
      </c>
      <c r="BA150" s="45">
        <f t="shared" si="120"/>
        <v>-4.1349560544158932E-3</v>
      </c>
      <c r="BB150" s="45">
        <f t="shared" si="121"/>
        <v>-1.6565181293804517E-3</v>
      </c>
      <c r="BC150" s="45">
        <f t="shared" si="122"/>
        <v>6.2794521910261962E-3</v>
      </c>
      <c r="BD150" s="45">
        <f t="shared" si="123"/>
        <v>-1.623587869742954E-3</v>
      </c>
      <c r="BE150" s="45">
        <f t="shared" si="124"/>
        <v>-1.5107623510578202E-2</v>
      </c>
      <c r="BF150" s="45">
        <f t="shared" si="125"/>
        <v>8.5981769597730049E-3</v>
      </c>
      <c r="BG150" s="45">
        <f t="shared" si="126"/>
        <v>-6.8686085241084771E-3</v>
      </c>
      <c r="BH150" s="45">
        <f t="shared" si="127"/>
        <v>-4.7365284392706063E-3</v>
      </c>
      <c r="BI150" s="45">
        <f t="shared" si="128"/>
        <v>-4.7225957105284438E-3</v>
      </c>
      <c r="BJ150" s="45">
        <f t="shared" si="129"/>
        <v>-1.5388054071896198E-3</v>
      </c>
      <c r="BK150" s="45">
        <f t="shared" si="130"/>
        <v>-5.4442119054789176E-3</v>
      </c>
      <c r="CI150" s="26" cm="1">
        <f t="array" ref="CI150">MMULT($W150:$AP150,BN$55:BN$74)</f>
        <v>-9.5870060066470877E-4</v>
      </c>
      <c r="CJ150" s="26" cm="1">
        <f t="array" ref="CJ150">MMULT($W150:$AP150,BO$55:BO$74)</f>
        <v>-8.769770142957674E-4</v>
      </c>
      <c r="CK150" s="26" cm="1">
        <f t="array" ref="CK150">MMULT($W150:$AP150,BP$55:BP$74)</f>
        <v>-7.6776542098232453E-4</v>
      </c>
      <c r="CL150" s="26" cm="1">
        <f t="array" ref="CL150">MMULT($W150:$AP150,BQ$55:BQ$74)</f>
        <v>-6.5543807067227418E-4</v>
      </c>
      <c r="CM150" s="26" cm="1">
        <f t="array" ref="CM150">MMULT($W150:$AP150,BR$55:BR$74)</f>
        <v>-5.4331666341259468E-4</v>
      </c>
      <c r="CN150" s="26" cm="1">
        <f t="array" ref="CN150">MMULT($W150:$AP150,BS$55:BS$74)</f>
        <v>-1.3282726827633566E-3</v>
      </c>
    </row>
    <row r="151" spans="1:92" x14ac:dyDescent="0.25">
      <c r="A151" s="46">
        <v>45846</v>
      </c>
      <c r="B151" s="47">
        <v>2591.300048828125</v>
      </c>
      <c r="C151" s="47">
        <v>927.6500244140625</v>
      </c>
      <c r="D151" s="47">
        <v>1739.913818359375</v>
      </c>
      <c r="E151" s="47">
        <v>15466.1171875</v>
      </c>
      <c r="F151" s="47">
        <v>80.779998779296875</v>
      </c>
      <c r="G151" s="47">
        <v>998.2159423828125</v>
      </c>
      <c r="H151" s="47">
        <v>1430.958618164062</v>
      </c>
      <c r="I151" s="47">
        <v>1613.991577148438</v>
      </c>
      <c r="J151" s="47">
        <v>85.891998291015625</v>
      </c>
      <c r="K151" s="47">
        <v>3606.39990234375</v>
      </c>
      <c r="L151" s="47">
        <v>28.909999847412109</v>
      </c>
      <c r="M151" s="47">
        <v>5347.97119140625</v>
      </c>
      <c r="N151" s="47">
        <v>3157.89990234375</v>
      </c>
      <c r="O151" s="47">
        <v>236.18064880371091</v>
      </c>
      <c r="P151" s="47">
        <v>1531.4833984375</v>
      </c>
      <c r="Q151" s="47">
        <v>812.6500244140625</v>
      </c>
      <c r="R151" s="47">
        <v>104.0899963378906</v>
      </c>
      <c r="S151" s="47">
        <v>6171.5</v>
      </c>
      <c r="T151" s="47">
        <v>3321.680908203125</v>
      </c>
      <c r="U151" s="47">
        <v>1103.199951171875</v>
      </c>
      <c r="W151" s="26">
        <f t="shared" si="131"/>
        <v>5.9003728875690808E-3</v>
      </c>
      <c r="X151" s="26">
        <f t="shared" si="132"/>
        <v>3.2444707952082271E-3</v>
      </c>
      <c r="Y151" s="26">
        <f t="shared" si="133"/>
        <v>-1.3719409877438148E-2</v>
      </c>
      <c r="Z151" s="26">
        <f t="shared" si="134"/>
        <v>2.59186260735225E-3</v>
      </c>
      <c r="AA151" s="26">
        <f t="shared" si="135"/>
        <v>3.1044331775684996E-3</v>
      </c>
      <c r="AB151" s="26">
        <f t="shared" si="136"/>
        <v>7.044422521019539E-3</v>
      </c>
      <c r="AC151" s="26">
        <f t="shared" si="137"/>
        <v>4.3881527843153958E-3</v>
      </c>
      <c r="AD151" s="26">
        <f t="shared" si="138"/>
        <v>7.1910556065895338E-3</v>
      </c>
      <c r="AE151" s="26">
        <f t="shared" si="139"/>
        <v>4.6282534864049464E-3</v>
      </c>
      <c r="AF151" s="26">
        <f t="shared" si="140"/>
        <v>6.9805106052634415E-3</v>
      </c>
      <c r="AG151" s="26">
        <f t="shared" si="141"/>
        <v>-3.4578937951099077E-4</v>
      </c>
      <c r="AH151" s="26">
        <f t="shared" si="142"/>
        <v>3.5513473386106472E-3</v>
      </c>
      <c r="AI151" s="26">
        <f t="shared" si="143"/>
        <v>-7.2781750005156761E-4</v>
      </c>
      <c r="AJ151" s="26">
        <f t="shared" si="144"/>
        <v>7.1215971179170775E-3</v>
      </c>
      <c r="AK151" s="26">
        <f t="shared" si="145"/>
        <v>-2.5300264737670554E-3</v>
      </c>
      <c r="AL151" s="26">
        <f t="shared" si="146"/>
        <v>7.1885096407333753E-3</v>
      </c>
      <c r="AM151" s="26">
        <f t="shared" si="147"/>
        <v>2.8904077436848275E-3</v>
      </c>
      <c r="AN151" s="26">
        <f t="shared" si="148"/>
        <v>-5.6680161943319833E-4</v>
      </c>
      <c r="AO151" s="26">
        <f t="shared" si="149"/>
        <v>-1.6121723784312324E-3</v>
      </c>
      <c r="AP151" s="26">
        <f t="shared" si="150"/>
        <v>8.5938031853453143E-3</v>
      </c>
      <c r="AR151" s="45">
        <f t="shared" si="111"/>
        <v>6.0975522813511316E-3</v>
      </c>
      <c r="AS151" s="45">
        <f t="shared" si="112"/>
        <v>1.5914933022400999E-3</v>
      </c>
      <c r="AT151" s="45">
        <f t="shared" si="113"/>
        <v>-1.3474802960759882E-2</v>
      </c>
      <c r="AU151" s="45">
        <f t="shared" si="114"/>
        <v>3.625556212292237E-3</v>
      </c>
      <c r="AV151" s="45">
        <f t="shared" si="115"/>
        <v>9.5294031839834696E-4</v>
      </c>
      <c r="AW151" s="45">
        <f t="shared" si="116"/>
        <v>6.5941489568639034E-3</v>
      </c>
      <c r="AX151" s="45">
        <f t="shared" si="117"/>
        <v>4.2003028993370982E-3</v>
      </c>
      <c r="AY151" s="45">
        <f t="shared" si="118"/>
        <v>7.5178125028219052E-3</v>
      </c>
      <c r="AZ151" s="45">
        <f t="shared" si="119"/>
        <v>4.3932547845916183E-3</v>
      </c>
      <c r="BA151" s="45">
        <f t="shared" si="120"/>
        <v>6.5177837151172502E-3</v>
      </c>
      <c r="BB151" s="45">
        <f t="shared" si="121"/>
        <v>-6.2112624358687946E-4</v>
      </c>
      <c r="BC151" s="45">
        <f t="shared" si="122"/>
        <v>3.4349459902566991E-3</v>
      </c>
      <c r="BD151" s="45">
        <f t="shared" si="123"/>
        <v>-1.6241172027984742E-3</v>
      </c>
      <c r="BE151" s="45">
        <f t="shared" si="124"/>
        <v>7.1828203350176286E-3</v>
      </c>
      <c r="BF151" s="45">
        <f t="shared" si="125"/>
        <v>-3.2292495592999475E-3</v>
      </c>
      <c r="BG151" s="45">
        <f t="shared" si="126"/>
        <v>6.4786744742164207E-3</v>
      </c>
      <c r="BH151" s="45">
        <f t="shared" si="127"/>
        <v>-7.8740453835640005E-4</v>
      </c>
      <c r="BI151" s="45">
        <f t="shared" si="128"/>
        <v>1.8652471867742983E-4</v>
      </c>
      <c r="BJ151" s="45">
        <f t="shared" si="129"/>
        <v>-7.8244424492675334E-4</v>
      </c>
      <c r="BK151" s="45">
        <f t="shared" si="130"/>
        <v>7.5187218683255086E-3</v>
      </c>
      <c r="CI151" s="26" cm="1">
        <f t="array" ref="CI151">MMULT($W151:$AP151,BN$55:BN$74)</f>
        <v>5.8938668817663895E-4</v>
      </c>
      <c r="CJ151" s="26" cm="1">
        <f t="array" ref="CJ151">MMULT($W151:$AP151,BO$55:BO$74)</f>
        <v>7.8876380769527866E-4</v>
      </c>
      <c r="CK151" s="26" cm="1">
        <f t="array" ref="CK151">MMULT($W151:$AP151,BP$55:BP$74)</f>
        <v>9.3480749613782414E-4</v>
      </c>
      <c r="CL151" s="26" cm="1">
        <f t="array" ref="CL151">MMULT($W151:$AP151,BQ$55:BQ$74)</f>
        <v>1.0859802218832536E-3</v>
      </c>
      <c r="CM151" s="26" cm="1">
        <f t="array" ref="CM151">MMULT($W151:$AP151,BR$55:BR$74)</f>
        <v>1.2362354007252325E-3</v>
      </c>
      <c r="CN151" s="26" cm="1">
        <f t="array" ref="CN151">MMULT($W151:$AP151,BS$55:BS$74)</f>
        <v>2.7458591134474977E-3</v>
      </c>
    </row>
    <row r="152" spans="1:92" x14ac:dyDescent="0.25">
      <c r="A152" s="46">
        <v>45847</v>
      </c>
      <c r="B152" s="47">
        <v>2583</v>
      </c>
      <c r="C152" s="47">
        <v>940.5999755859375</v>
      </c>
      <c r="D152" s="47">
        <v>1747.25390625</v>
      </c>
      <c r="E152" s="47">
        <v>15703.01171875</v>
      </c>
      <c r="F152" s="47">
        <v>80.029998779296875</v>
      </c>
      <c r="G152" s="47">
        <v>1003.103698730469</v>
      </c>
      <c r="H152" s="47">
        <v>1420.93603515625</v>
      </c>
      <c r="I152" s="47">
        <v>1609.067016601562</v>
      </c>
      <c r="J152" s="47">
        <v>85.7073974609375</v>
      </c>
      <c r="K152" s="47">
        <v>3579.699951171875</v>
      </c>
      <c r="L152" s="47">
        <v>28.89999961853027</v>
      </c>
      <c r="M152" s="47">
        <v>5308.6259765625</v>
      </c>
      <c r="N152" s="47">
        <v>3176.300048828125</v>
      </c>
      <c r="O152" s="47">
        <v>236.2874450683594</v>
      </c>
      <c r="P152" s="47">
        <v>1512.957397460938</v>
      </c>
      <c r="Q152" s="47">
        <v>810.95001220703125</v>
      </c>
      <c r="R152" s="47">
        <v>103.5899963378906</v>
      </c>
      <c r="S152" s="47">
        <v>6152</v>
      </c>
      <c r="T152" s="47">
        <v>3299.837158203125</v>
      </c>
      <c r="U152" s="47">
        <v>1107.699951171875</v>
      </c>
      <c r="W152" s="26">
        <f t="shared" si="131"/>
        <v>-3.2030442911767658E-3</v>
      </c>
      <c r="X152" s="26">
        <f t="shared" si="132"/>
        <v>1.3959953464189968E-2</v>
      </c>
      <c r="Y152" s="26">
        <f t="shared" si="133"/>
        <v>4.2186502648425559E-3</v>
      </c>
      <c r="Z152" s="26">
        <f t="shared" si="134"/>
        <v>1.5317000923894623E-2</v>
      </c>
      <c r="AA152" s="26">
        <f t="shared" si="135"/>
        <v>-9.2844764958354732E-3</v>
      </c>
      <c r="AB152" s="26">
        <f t="shared" si="136"/>
        <v>4.8964919714556505E-3</v>
      </c>
      <c r="AC152" s="26">
        <f t="shared" si="137"/>
        <v>-7.0041040185153261E-3</v>
      </c>
      <c r="AD152" s="26">
        <f t="shared" si="138"/>
        <v>-3.0511686780773082E-3</v>
      </c>
      <c r="AE152" s="26">
        <f t="shared" si="139"/>
        <v>-2.1492203435839077E-3</v>
      </c>
      <c r="AF152" s="26">
        <f t="shared" si="140"/>
        <v>-7.4034915413909216E-3</v>
      </c>
      <c r="AG152" s="26">
        <f t="shared" si="141"/>
        <v>-3.4590899116641345E-4</v>
      </c>
      <c r="AH152" s="26">
        <f t="shared" si="142"/>
        <v>-7.3570356749442711E-3</v>
      </c>
      <c r="AI152" s="26">
        <f t="shared" si="143"/>
        <v>5.8267035224006513E-3</v>
      </c>
      <c r="AJ152" s="26">
        <f t="shared" si="144"/>
        <v>4.5218041863053914E-4</v>
      </c>
      <c r="AK152" s="26">
        <f t="shared" si="145"/>
        <v>-1.2096769051145605E-2</v>
      </c>
      <c r="AL152" s="26">
        <f t="shared" si="146"/>
        <v>-2.0919364498352094E-3</v>
      </c>
      <c r="AM152" s="26">
        <f t="shared" si="147"/>
        <v>-4.8035355710545945E-3</v>
      </c>
      <c r="AN152" s="26">
        <f t="shared" si="148"/>
        <v>-3.1596856517864375E-3</v>
      </c>
      <c r="AO152" s="26">
        <f t="shared" si="149"/>
        <v>-6.576113300364078E-3</v>
      </c>
      <c r="AP152" s="26">
        <f t="shared" si="150"/>
        <v>4.0790429651668056E-3</v>
      </c>
      <c r="AR152" s="45">
        <f t="shared" si="111"/>
        <v>-3.0058648973947154E-3</v>
      </c>
      <c r="AS152" s="45">
        <f t="shared" si="112"/>
        <v>1.230697597122184E-2</v>
      </c>
      <c r="AT152" s="45">
        <f t="shared" si="113"/>
        <v>4.4632571815208218E-3</v>
      </c>
      <c r="AU152" s="45">
        <f t="shared" si="114"/>
        <v>1.635069452883461E-2</v>
      </c>
      <c r="AV152" s="45">
        <f t="shared" si="115"/>
        <v>-1.1435969355005626E-2</v>
      </c>
      <c r="AW152" s="45">
        <f t="shared" si="116"/>
        <v>4.4462184073000149E-3</v>
      </c>
      <c r="AX152" s="45">
        <f t="shared" si="117"/>
        <v>-7.1919539034936237E-3</v>
      </c>
      <c r="AY152" s="45">
        <f t="shared" si="118"/>
        <v>-2.7244117818449372E-3</v>
      </c>
      <c r="AZ152" s="45">
        <f t="shared" si="119"/>
        <v>-2.3842190453972358E-3</v>
      </c>
      <c r="BA152" s="45">
        <f t="shared" si="120"/>
        <v>-7.8662184315371128E-3</v>
      </c>
      <c r="BB152" s="45">
        <f t="shared" si="121"/>
        <v>-6.212458552423022E-4</v>
      </c>
      <c r="BC152" s="45">
        <f t="shared" si="122"/>
        <v>-7.4734370232982187E-3</v>
      </c>
      <c r="BD152" s="45">
        <f t="shared" si="123"/>
        <v>4.9304038196537449E-3</v>
      </c>
      <c r="BE152" s="45">
        <f t="shared" si="124"/>
        <v>5.134036357310899E-4</v>
      </c>
      <c r="BF152" s="45">
        <f t="shared" si="125"/>
        <v>-1.2795992136678497E-2</v>
      </c>
      <c r="BG152" s="45">
        <f t="shared" si="126"/>
        <v>-2.8017716163521644E-3</v>
      </c>
      <c r="BH152" s="45">
        <f t="shared" si="127"/>
        <v>-8.4813478530958216E-3</v>
      </c>
      <c r="BI152" s="45">
        <f t="shared" si="128"/>
        <v>-2.4063593136758096E-3</v>
      </c>
      <c r="BJ152" s="45">
        <f t="shared" si="129"/>
        <v>-5.7463851668595987E-3</v>
      </c>
      <c r="BK152" s="45">
        <f t="shared" si="130"/>
        <v>3.0039616481469999E-3</v>
      </c>
      <c r="CI152" s="26" cm="1">
        <f t="array" ref="CI152">MMULT($W152:$AP152,BN$55:BN$74)</f>
        <v>-8.5371658726788918E-4</v>
      </c>
      <c r="CJ152" s="26" cm="1">
        <f t="array" ref="CJ152">MMULT($W152:$AP152,BO$55:BO$74)</f>
        <v>-8.7157274282138723E-4</v>
      </c>
      <c r="CK152" s="26" cm="1">
        <f t="array" ref="CK152">MMULT($W152:$AP152,BP$55:BP$74)</f>
        <v>-9.0476239209513038E-4</v>
      </c>
      <c r="CL152" s="26" cm="1">
        <f t="array" ref="CL152">MMULT($W152:$AP152,BQ$55:BQ$74)</f>
        <v>-9.3539176464556045E-4</v>
      </c>
      <c r="CM152" s="26" cm="1">
        <f t="array" ref="CM152">MMULT($W152:$AP152,BR$55:BR$74)</f>
        <v>-9.6571207134931478E-4</v>
      </c>
      <c r="CN152" s="26" cm="1">
        <f t="array" ref="CN152">MMULT($W152:$AP152,BS$55:BS$74)</f>
        <v>-9.8882332641477607E-4</v>
      </c>
    </row>
    <row r="153" spans="1:92" x14ac:dyDescent="0.25">
      <c r="A153" s="46">
        <v>45848</v>
      </c>
      <c r="B153" s="47">
        <v>2581</v>
      </c>
      <c r="C153" s="47">
        <v>947.6500244140625</v>
      </c>
      <c r="D153" s="47">
        <v>1733.069580078125</v>
      </c>
      <c r="E153" s="47">
        <v>15841.9501953125</v>
      </c>
      <c r="F153" s="47">
        <v>80.709999084472656</v>
      </c>
      <c r="G153" s="47">
        <v>1000.609924316406</v>
      </c>
      <c r="H153" s="47">
        <v>1413.195678710938</v>
      </c>
      <c r="I153" s="47">
        <v>1591.43701171875</v>
      </c>
      <c r="J153" s="47">
        <v>85.708503723144531</v>
      </c>
      <c r="K153" s="47">
        <v>3574.699951171875</v>
      </c>
      <c r="L153" s="47">
        <v>28.879999160766602</v>
      </c>
      <c r="M153" s="47">
        <v>5299.1630859375</v>
      </c>
      <c r="N153" s="47">
        <v>3162.39990234375</v>
      </c>
      <c r="O153" s="47">
        <v>236.03498840332031</v>
      </c>
      <c r="P153" s="47">
        <v>1511.16455078125</v>
      </c>
      <c r="Q153" s="47">
        <v>808</v>
      </c>
      <c r="R153" s="47">
        <v>103.7099990844727</v>
      </c>
      <c r="S153" s="47">
        <v>6137.5</v>
      </c>
      <c r="T153" s="47">
        <v>3298.08154296875</v>
      </c>
      <c r="U153" s="47">
        <v>1098.599975585938</v>
      </c>
      <c r="W153" s="26">
        <f t="shared" si="131"/>
        <v>-7.7429345722028649E-4</v>
      </c>
      <c r="X153" s="26">
        <f t="shared" si="132"/>
        <v>7.4952679259142462E-3</v>
      </c>
      <c r="Y153" s="26">
        <f t="shared" si="133"/>
        <v>-8.1180680845165509E-3</v>
      </c>
      <c r="Z153" s="26">
        <f t="shared" si="134"/>
        <v>8.8478872111266479E-3</v>
      </c>
      <c r="AA153" s="26">
        <f t="shared" si="135"/>
        <v>8.4968176377342632E-3</v>
      </c>
      <c r="AB153" s="26">
        <f t="shared" si="136"/>
        <v>-2.4860584376461608E-3</v>
      </c>
      <c r="AC153" s="26">
        <f t="shared" si="137"/>
        <v>-5.4473644511808684E-3</v>
      </c>
      <c r="AD153" s="26">
        <f t="shared" si="138"/>
        <v>-1.0956662899005652E-2</v>
      </c>
      <c r="AE153" s="26">
        <f t="shared" si="139"/>
        <v>1.2907429694565704E-5</v>
      </c>
      <c r="AF153" s="26">
        <f t="shared" si="140"/>
        <v>-1.3967651110990925E-3</v>
      </c>
      <c r="AG153" s="26">
        <f t="shared" si="141"/>
        <v>-6.920573711995592E-4</v>
      </c>
      <c r="AH153" s="26">
        <f t="shared" si="142"/>
        <v>-1.7825498851828162E-3</v>
      </c>
      <c r="AI153" s="26">
        <f t="shared" si="143"/>
        <v>-4.3762069926307394E-3</v>
      </c>
      <c r="AJ153" s="26">
        <f t="shared" si="144"/>
        <v>-1.0684302966924614E-3</v>
      </c>
      <c r="AK153" s="26">
        <f t="shared" si="145"/>
        <v>-1.1849948205393821E-3</v>
      </c>
      <c r="AL153" s="26">
        <f t="shared" si="146"/>
        <v>-3.6377238579757584E-3</v>
      </c>
      <c r="AM153" s="26">
        <f t="shared" si="147"/>
        <v>1.1584395291479351E-3</v>
      </c>
      <c r="AN153" s="26">
        <f t="shared" si="148"/>
        <v>-2.3569570871261377E-3</v>
      </c>
      <c r="AO153" s="26">
        <f t="shared" si="149"/>
        <v>-5.3203087007208346E-4</v>
      </c>
      <c r="AP153" s="26">
        <f t="shared" si="150"/>
        <v>-8.2151990494446249E-3</v>
      </c>
      <c r="AR153" s="45">
        <f t="shared" si="111"/>
        <v>-5.7711406343823588E-4</v>
      </c>
      <c r="AS153" s="45">
        <f t="shared" si="112"/>
        <v>5.842290432946119E-3</v>
      </c>
      <c r="AT153" s="45">
        <f t="shared" si="113"/>
        <v>-7.8734611678382849E-3</v>
      </c>
      <c r="AU153" s="45">
        <f t="shared" si="114"/>
        <v>9.8815808160666353E-3</v>
      </c>
      <c r="AV153" s="45">
        <f t="shared" si="115"/>
        <v>6.3453247785641102E-3</v>
      </c>
      <c r="AW153" s="45">
        <f t="shared" si="116"/>
        <v>-2.9363320018017964E-3</v>
      </c>
      <c r="AX153" s="45">
        <f t="shared" si="117"/>
        <v>-5.635214336159166E-3</v>
      </c>
      <c r="AY153" s="45">
        <f t="shared" si="118"/>
        <v>-1.0629906002773281E-2</v>
      </c>
      <c r="AZ153" s="45">
        <f t="shared" si="119"/>
        <v>-2.2209127211876244E-4</v>
      </c>
      <c r="BA153" s="45">
        <f t="shared" si="120"/>
        <v>-1.8594920012452835E-3</v>
      </c>
      <c r="BB153" s="45">
        <f t="shared" si="121"/>
        <v>-9.6739423527544789E-4</v>
      </c>
      <c r="BC153" s="45">
        <f t="shared" si="122"/>
        <v>-1.8989512335367642E-3</v>
      </c>
      <c r="BD153" s="45">
        <f t="shared" si="123"/>
        <v>-5.2725066953776458E-3</v>
      </c>
      <c r="BE153" s="45">
        <f t="shared" si="124"/>
        <v>-1.0072070795919107E-3</v>
      </c>
      <c r="BF153" s="45">
        <f t="shared" si="125"/>
        <v>-1.8842179060722742E-3</v>
      </c>
      <c r="BG153" s="45">
        <f t="shared" si="126"/>
        <v>-4.3475590244927134E-3</v>
      </c>
      <c r="BH153" s="45">
        <f t="shared" si="127"/>
        <v>-2.5193727528932926E-3</v>
      </c>
      <c r="BI153" s="45">
        <f t="shared" si="128"/>
        <v>-1.6036307490155095E-3</v>
      </c>
      <c r="BJ153" s="45">
        <f t="shared" si="129"/>
        <v>2.9769726343239556E-4</v>
      </c>
      <c r="BK153" s="45">
        <f t="shared" si="130"/>
        <v>-9.2902803664644297E-3</v>
      </c>
      <c r="CI153" s="26" cm="1">
        <f t="array" ref="CI153">MMULT($W153:$AP153,BN$55:BN$74)</f>
        <v>1.1526265042274995E-3</v>
      </c>
      <c r="CJ153" s="26" cm="1">
        <f t="array" ref="CJ153">MMULT($W153:$AP153,BO$55:BO$74)</f>
        <v>1.4057551303703363E-3</v>
      </c>
      <c r="CK153" s="26" cm="1">
        <f t="array" ref="CK153">MMULT($W153:$AP153,BP$55:BP$74)</f>
        <v>1.7101378516845233E-3</v>
      </c>
      <c r="CL153" s="26" cm="1">
        <f t="array" ref="CL153">MMULT($W153:$AP153,BQ$55:BQ$74)</f>
        <v>2.0123869005362598E-3</v>
      </c>
      <c r="CM153" s="26" cm="1">
        <f t="array" ref="CM153">MMULT($W153:$AP153,BR$55:BR$74)</f>
        <v>2.3157562706714986E-3</v>
      </c>
      <c r="CN153" s="26" cm="1">
        <f t="array" ref="CN153">MMULT($W153:$AP153,BS$55:BS$74)</f>
        <v>-1.3507021468957259E-3</v>
      </c>
    </row>
    <row r="154" spans="1:92" x14ac:dyDescent="0.25">
      <c r="A154" s="46">
        <v>45849</v>
      </c>
      <c r="B154" s="47">
        <v>2558.699951171875</v>
      </c>
      <c r="C154" s="47">
        <v>933.5</v>
      </c>
      <c r="D154" s="47">
        <v>1675.042724609375</v>
      </c>
      <c r="E154" s="47">
        <v>15778.9775390625</v>
      </c>
      <c r="F154" s="47">
        <v>81.150001525878906</v>
      </c>
      <c r="G154" s="47">
        <v>989.38787841796875</v>
      </c>
      <c r="H154" s="47">
        <v>1411.012573242188</v>
      </c>
      <c r="I154" s="47">
        <v>1570.85205078125</v>
      </c>
      <c r="J154" s="47">
        <v>85.73480224609375</v>
      </c>
      <c r="K154" s="47">
        <v>3540.60009765625</v>
      </c>
      <c r="L154" s="47">
        <v>28.889999389648441</v>
      </c>
      <c r="M154" s="47">
        <v>5185.60986328125</v>
      </c>
      <c r="N154" s="47">
        <v>3073.199951171875</v>
      </c>
      <c r="O154" s="47">
        <v>234.74359130859381</v>
      </c>
      <c r="P154" s="47">
        <v>1489.252075195312</v>
      </c>
      <c r="Q154" s="47">
        <v>808.6500244140625</v>
      </c>
      <c r="R154" s="47">
        <v>106.69000244140619</v>
      </c>
      <c r="S154" s="47">
        <v>6066</v>
      </c>
      <c r="T154" s="47">
        <v>3184.9599609375</v>
      </c>
      <c r="U154" s="47">
        <v>1073</v>
      </c>
      <c r="W154" s="26">
        <f t="shared" si="131"/>
        <v>-8.6400809097733431E-3</v>
      </c>
      <c r="X154" s="26">
        <f t="shared" si="132"/>
        <v>-1.4931698464115529E-2</v>
      </c>
      <c r="Y154" s="26">
        <f t="shared" si="133"/>
        <v>-3.3482126820398181E-2</v>
      </c>
      <c r="Z154" s="26">
        <f t="shared" si="134"/>
        <v>-3.975057077797977E-3</v>
      </c>
      <c r="AA154" s="26">
        <f t="shared" si="135"/>
        <v>5.4516472109699182E-3</v>
      </c>
      <c r="AB154" s="26">
        <f t="shared" si="136"/>
        <v>-1.1215205471906468E-2</v>
      </c>
      <c r="AC154" s="26">
        <f t="shared" si="137"/>
        <v>-1.5448005549672666E-3</v>
      </c>
      <c r="AD154" s="26">
        <f t="shared" si="138"/>
        <v>-1.2934826063438268E-2</v>
      </c>
      <c r="AE154" s="26">
        <f t="shared" si="139"/>
        <v>3.0683679923019304E-4</v>
      </c>
      <c r="AF154" s="26">
        <f t="shared" si="140"/>
        <v>-9.539221188185662E-3</v>
      </c>
      <c r="AG154" s="26">
        <f t="shared" si="141"/>
        <v>3.4626832314540968E-4</v>
      </c>
      <c r="AH154" s="26">
        <f t="shared" si="142"/>
        <v>-2.1428520091708172E-2</v>
      </c>
      <c r="AI154" s="26">
        <f t="shared" si="143"/>
        <v>-2.8206410930434897E-2</v>
      </c>
      <c r="AJ154" s="26">
        <f t="shared" si="144"/>
        <v>-5.4712104483419016E-3</v>
      </c>
      <c r="AK154" s="26">
        <f t="shared" si="145"/>
        <v>-1.4500390162414493E-2</v>
      </c>
      <c r="AL154" s="26">
        <f t="shared" si="146"/>
        <v>8.0448566096844064E-4</v>
      </c>
      <c r="AM154" s="26">
        <f t="shared" si="147"/>
        <v>2.873400234538866E-2</v>
      </c>
      <c r="AN154" s="26">
        <f t="shared" si="148"/>
        <v>-1.164969450101833E-2</v>
      </c>
      <c r="AO154" s="26">
        <f t="shared" si="149"/>
        <v>-3.4299207147384304E-2</v>
      </c>
      <c r="AP154" s="26">
        <f t="shared" si="150"/>
        <v>-2.3302363148410062E-2</v>
      </c>
      <c r="AR154" s="45">
        <f t="shared" si="111"/>
        <v>-8.4429015159912923E-3</v>
      </c>
      <c r="AS154" s="45">
        <f t="shared" si="112"/>
        <v>-1.6584675957083655E-2</v>
      </c>
      <c r="AT154" s="45">
        <f t="shared" si="113"/>
        <v>-3.3237519903719911E-2</v>
      </c>
      <c r="AU154" s="45">
        <f t="shared" si="114"/>
        <v>-2.9413634728579895E-3</v>
      </c>
      <c r="AV154" s="45">
        <f t="shared" si="115"/>
        <v>3.3001543517997656E-3</v>
      </c>
      <c r="AW154" s="45">
        <f t="shared" si="116"/>
        <v>-1.1665479036062104E-2</v>
      </c>
      <c r="AX154" s="45">
        <f t="shared" si="117"/>
        <v>-1.732650439945564E-3</v>
      </c>
      <c r="AY154" s="45">
        <f t="shared" si="118"/>
        <v>-1.2608069167205898E-2</v>
      </c>
      <c r="AZ154" s="45">
        <f t="shared" si="119"/>
        <v>7.1838097416864898E-5</v>
      </c>
      <c r="BA154" s="45">
        <f t="shared" si="120"/>
        <v>-1.0001948078331853E-2</v>
      </c>
      <c r="BB154" s="45">
        <f t="shared" si="121"/>
        <v>7.0931459069520939E-5</v>
      </c>
      <c r="BC154" s="45">
        <f t="shared" si="122"/>
        <v>-2.154492144006212E-2</v>
      </c>
      <c r="BD154" s="45">
        <f t="shared" si="123"/>
        <v>-2.9102710633181803E-2</v>
      </c>
      <c r="BE154" s="45">
        <f t="shared" si="124"/>
        <v>-5.4099872312413505E-3</v>
      </c>
      <c r="BF154" s="45">
        <f t="shared" si="125"/>
        <v>-1.5199613247947386E-2</v>
      </c>
      <c r="BG154" s="45">
        <f t="shared" si="126"/>
        <v>9.4650494451485774E-5</v>
      </c>
      <c r="BH154" s="45">
        <f t="shared" si="127"/>
        <v>2.5056190063347434E-2</v>
      </c>
      <c r="BI154" s="45">
        <f t="shared" si="128"/>
        <v>-1.0896368162907701E-2</v>
      </c>
      <c r="BJ154" s="45">
        <f t="shared" si="129"/>
        <v>-3.3469479013879824E-2</v>
      </c>
      <c r="BK154" s="45">
        <f t="shared" si="130"/>
        <v>-2.4377444465429866E-2</v>
      </c>
      <c r="CI154" s="26" cm="1">
        <f t="array" ref="CI154">MMULT($W154:$AP154,BN$55:BN$74)</f>
        <v>-4.1722031571838486E-3</v>
      </c>
      <c r="CJ154" s="26" cm="1">
        <f t="array" ref="CJ154">MMULT($W154:$AP154,BO$55:BO$74)</f>
        <v>-5.0202806144980352E-3</v>
      </c>
      <c r="CK154" s="26" cm="1">
        <f t="array" ref="CK154">MMULT($W154:$AP154,BP$55:BP$74)</f>
        <v>-5.8643555609566708E-3</v>
      </c>
      <c r="CL154" s="26" cm="1">
        <f t="array" ref="CL154">MMULT($W154:$AP154,BQ$55:BQ$74)</f>
        <v>-6.6931840123725991E-3</v>
      </c>
      <c r="CM154" s="26" cm="1">
        <f t="array" ref="CM154">MMULT($W154:$AP154,BR$55:BR$74)</f>
        <v>-7.5212202260116221E-3</v>
      </c>
      <c r="CN154" s="26" cm="1">
        <f t="array" ref="CN154">MMULT($W154:$AP154,BS$55:BS$74)</f>
        <v>-9.9738786320296129E-3</v>
      </c>
    </row>
    <row r="155" spans="1:92" x14ac:dyDescent="0.25">
      <c r="A155" s="46">
        <v>45852</v>
      </c>
      <c r="B155" s="47">
        <v>2581.300048828125</v>
      </c>
      <c r="C155" s="47">
        <v>918.8499755859375</v>
      </c>
      <c r="D155" s="47">
        <v>1663.834106445312</v>
      </c>
      <c r="E155" s="47">
        <v>15890.927734375</v>
      </c>
      <c r="F155" s="47">
        <v>81.879997253417969</v>
      </c>
      <c r="G155" s="47">
        <v>989.03875732421875</v>
      </c>
      <c r="H155" s="47">
        <v>1412.104125976562</v>
      </c>
      <c r="I155" s="47">
        <v>1546.623046875</v>
      </c>
      <c r="J155" s="47">
        <v>85.821296691894531</v>
      </c>
      <c r="K155" s="47">
        <v>3495.89990234375</v>
      </c>
      <c r="L155" s="47">
        <v>28.889999389648441</v>
      </c>
      <c r="M155" s="47">
        <v>5137.7978515625</v>
      </c>
      <c r="N155" s="47">
        <v>3092.10009765625</v>
      </c>
      <c r="O155" s="47">
        <v>237.1322021484375</v>
      </c>
      <c r="P155" s="47">
        <v>1477.797729492188</v>
      </c>
      <c r="Q155" s="47">
        <v>808.8499755859375</v>
      </c>
      <c r="R155" s="47">
        <v>110.01999664306641</v>
      </c>
      <c r="S155" s="47">
        <v>6179</v>
      </c>
      <c r="T155" s="47">
        <v>3142.734375</v>
      </c>
      <c r="U155" s="47">
        <v>1077.5</v>
      </c>
      <c r="W155" s="26">
        <f t="shared" si="131"/>
        <v>8.8326486448320127E-3</v>
      </c>
      <c r="X155" s="26">
        <f t="shared" si="132"/>
        <v>-1.5693652291443493E-2</v>
      </c>
      <c r="Y155" s="26">
        <f t="shared" si="133"/>
        <v>-6.6915416540654733E-3</v>
      </c>
      <c r="Z155" s="26">
        <f t="shared" si="134"/>
        <v>7.0948954097536194E-3</v>
      </c>
      <c r="AA155" s="26">
        <f t="shared" si="135"/>
        <v>8.9956341813039308E-3</v>
      </c>
      <c r="AB155" s="26">
        <f t="shared" si="136"/>
        <v>-3.5286574796958764E-4</v>
      </c>
      <c r="AC155" s="26">
        <f t="shared" si="137"/>
        <v>7.7359532797496551E-4</v>
      </c>
      <c r="AD155" s="26">
        <f t="shared" si="138"/>
        <v>-1.5424115781113766E-2</v>
      </c>
      <c r="AE155" s="26">
        <f t="shared" si="139"/>
        <v>1.0088603873198076E-3</v>
      </c>
      <c r="AF155" s="26">
        <f t="shared" si="140"/>
        <v>-1.2625033632600847E-2</v>
      </c>
      <c r="AG155" s="26">
        <f t="shared" si="141"/>
        <v>0</v>
      </c>
      <c r="AH155" s="26">
        <f t="shared" si="142"/>
        <v>-9.2201328251285842E-3</v>
      </c>
      <c r="AI155" s="26">
        <f t="shared" si="143"/>
        <v>6.1499891919391649E-3</v>
      </c>
      <c r="AJ155" s="26">
        <f t="shared" si="144"/>
        <v>1.0175403837558345E-2</v>
      </c>
      <c r="AK155" s="26">
        <f t="shared" si="145"/>
        <v>-7.6913411059856196E-3</v>
      </c>
      <c r="AL155" s="26">
        <f t="shared" si="146"/>
        <v>2.4726540015859402E-4</v>
      </c>
      <c r="AM155" s="26">
        <f t="shared" si="147"/>
        <v>3.1211867330203084E-2</v>
      </c>
      <c r="AN155" s="26">
        <f t="shared" si="148"/>
        <v>1.8628420705572041E-2</v>
      </c>
      <c r="AO155" s="26">
        <f t="shared" si="149"/>
        <v>-1.3257807462380408E-2</v>
      </c>
      <c r="AP155" s="26">
        <f t="shared" si="150"/>
        <v>4.1938490214352281E-3</v>
      </c>
      <c r="AR155" s="45">
        <f t="shared" si="111"/>
        <v>9.0298280386140635E-3</v>
      </c>
      <c r="AS155" s="45">
        <f t="shared" si="112"/>
        <v>-1.7346629784411621E-2</v>
      </c>
      <c r="AT155" s="45">
        <f t="shared" si="113"/>
        <v>-6.4469347373872074E-3</v>
      </c>
      <c r="AU155" s="45">
        <f t="shared" si="114"/>
        <v>8.128589014693606E-3</v>
      </c>
      <c r="AV155" s="45">
        <f t="shared" si="115"/>
        <v>6.8441413221337778E-3</v>
      </c>
      <c r="AW155" s="45">
        <f t="shared" si="116"/>
        <v>-8.0313931212522326E-4</v>
      </c>
      <c r="AX155" s="45">
        <f t="shared" si="117"/>
        <v>5.8574544299666803E-4</v>
      </c>
      <c r="AY155" s="45">
        <f t="shared" si="118"/>
        <v>-1.5097358884881396E-2</v>
      </c>
      <c r="AZ155" s="45">
        <f t="shared" si="119"/>
        <v>7.7386168550647953E-4</v>
      </c>
      <c r="BA155" s="45">
        <f t="shared" si="120"/>
        <v>-1.3087760522747039E-2</v>
      </c>
      <c r="BB155" s="45">
        <f t="shared" si="121"/>
        <v>-2.7533686407588874E-4</v>
      </c>
      <c r="BC155" s="45">
        <f t="shared" si="122"/>
        <v>-9.3365341734825327E-3</v>
      </c>
      <c r="BD155" s="45">
        <f t="shared" si="123"/>
        <v>5.2536894891922585E-3</v>
      </c>
      <c r="BE155" s="45">
        <f t="shared" si="124"/>
        <v>1.0236627054658895E-2</v>
      </c>
      <c r="BF155" s="45">
        <f t="shared" si="125"/>
        <v>-8.3905641915185125E-3</v>
      </c>
      <c r="BG155" s="45">
        <f t="shared" si="126"/>
        <v>-4.6256976635836085E-4</v>
      </c>
      <c r="BH155" s="45">
        <f t="shared" si="127"/>
        <v>2.7534055048161858E-2</v>
      </c>
      <c r="BI155" s="45">
        <f t="shared" si="128"/>
        <v>1.938174704368267E-2</v>
      </c>
      <c r="BJ155" s="45">
        <f t="shared" si="129"/>
        <v>-1.242807932887593E-2</v>
      </c>
      <c r="BK155" s="45">
        <f t="shared" si="130"/>
        <v>3.1187677044154224E-3</v>
      </c>
      <c r="CI155" s="26" cm="1">
        <f t="array" ref="CI155">MMULT($W155:$AP155,BN$55:BN$74)</f>
        <v>2.2845179743237656E-3</v>
      </c>
      <c r="CJ155" s="26" cm="1">
        <f t="array" ref="CJ155">MMULT($W155:$AP155,BO$55:BO$74)</f>
        <v>2.6598103302266345E-3</v>
      </c>
      <c r="CK155" s="26" cm="1">
        <f t="array" ref="CK155">MMULT($W155:$AP155,BP$55:BP$74)</f>
        <v>3.0089371432942091E-3</v>
      </c>
      <c r="CL155" s="26" cm="1">
        <f t="array" ref="CL155">MMULT($W155:$AP155,BQ$55:BQ$74)</f>
        <v>3.3621078806799235E-3</v>
      </c>
      <c r="CM155" s="26" cm="1">
        <f t="array" ref="CM155">MMULT($W155:$AP155,BR$55:BR$74)</f>
        <v>3.7156466003062591E-3</v>
      </c>
      <c r="CN155" s="26" cm="1">
        <f t="array" ref="CN155">MMULT($W155:$AP155,BS$55:BS$74)</f>
        <v>8.177969468681507E-4</v>
      </c>
    </row>
    <row r="156" spans="1:92" x14ac:dyDescent="0.25">
      <c r="A156" s="46">
        <v>45853</v>
      </c>
      <c r="B156" s="47">
        <v>2598.199951171875</v>
      </c>
      <c r="C156" s="47">
        <v>928.4000244140625</v>
      </c>
      <c r="D156" s="47">
        <v>1687.640014648438</v>
      </c>
      <c r="E156" s="47">
        <v>15815.9619140625</v>
      </c>
      <c r="F156" s="47">
        <v>81.669998168945313</v>
      </c>
      <c r="G156" s="47">
        <v>995.27325439453125</v>
      </c>
      <c r="H156" s="47">
        <v>1419.844482421875</v>
      </c>
      <c r="I156" s="47">
        <v>1561.692260742188</v>
      </c>
      <c r="J156" s="47">
        <v>85.968399047851563</v>
      </c>
      <c r="K156" s="47">
        <v>3494</v>
      </c>
      <c r="L156" s="47">
        <v>28.889999389648441</v>
      </c>
      <c r="M156" s="47">
        <v>5229.935546875</v>
      </c>
      <c r="N156" s="47">
        <v>3128.60009765625</v>
      </c>
      <c r="O156" s="47">
        <v>236.59815979003909</v>
      </c>
      <c r="P156" s="47">
        <v>1479.491088867188</v>
      </c>
      <c r="Q156" s="47">
        <v>816.45001220703125</v>
      </c>
      <c r="R156" s="47">
        <v>108.23000335693359</v>
      </c>
      <c r="S156" s="47">
        <v>6380</v>
      </c>
      <c r="T156" s="47">
        <v>3171.599853515625</v>
      </c>
      <c r="U156" s="47">
        <v>1105.900024414062</v>
      </c>
      <c r="W156" s="26">
        <f t="shared" si="131"/>
        <v>6.5470507202067905E-3</v>
      </c>
      <c r="X156" s="26">
        <f t="shared" si="132"/>
        <v>1.03934799824477E-2</v>
      </c>
      <c r="Y156" s="26">
        <f t="shared" si="133"/>
        <v>1.4307861649732552E-2</v>
      </c>
      <c r="Z156" s="26">
        <f t="shared" si="134"/>
        <v>-4.7175232035279561E-3</v>
      </c>
      <c r="AA156" s="26">
        <f t="shared" si="135"/>
        <v>-2.5647177762196387E-3</v>
      </c>
      <c r="AB156" s="26">
        <f t="shared" si="136"/>
        <v>6.3035922749676001E-3</v>
      </c>
      <c r="AC156" s="26">
        <f t="shared" si="137"/>
        <v>5.4814346215156006E-3</v>
      </c>
      <c r="AD156" s="26">
        <f t="shared" si="138"/>
        <v>9.7433009922073578E-3</v>
      </c>
      <c r="AE156" s="26">
        <f t="shared" si="139"/>
        <v>1.7140542222886788E-3</v>
      </c>
      <c r="AF156" s="26">
        <f t="shared" si="140"/>
        <v>-5.4346588770355002E-4</v>
      </c>
      <c r="AG156" s="26">
        <f t="shared" si="141"/>
        <v>0</v>
      </c>
      <c r="AH156" s="26">
        <f t="shared" si="142"/>
        <v>1.7933304885570617E-2</v>
      </c>
      <c r="AI156" s="26">
        <f t="shared" si="143"/>
        <v>1.1804275038724093E-2</v>
      </c>
      <c r="AJ156" s="26">
        <f t="shared" si="144"/>
        <v>-2.2520870365135602E-3</v>
      </c>
      <c r="AK156" s="26">
        <f t="shared" si="145"/>
        <v>1.1458668133032556E-3</v>
      </c>
      <c r="AL156" s="26">
        <f t="shared" si="146"/>
        <v>9.3961016881878769E-3</v>
      </c>
      <c r="AM156" s="26">
        <f t="shared" si="147"/>
        <v>-1.6269708605245809E-2</v>
      </c>
      <c r="AN156" s="26">
        <f t="shared" si="148"/>
        <v>3.2529535523547502E-2</v>
      </c>
      <c r="AO156" s="26">
        <f t="shared" si="149"/>
        <v>9.1848292191811474E-3</v>
      </c>
      <c r="AP156" s="26">
        <f t="shared" si="150"/>
        <v>2.6357331242748999E-2</v>
      </c>
      <c r="AR156" s="45">
        <f t="shared" si="111"/>
        <v>6.7442301139888413E-3</v>
      </c>
      <c r="AS156" s="45">
        <f t="shared" si="112"/>
        <v>8.7405024894795721E-3</v>
      </c>
      <c r="AT156" s="45">
        <f t="shared" si="113"/>
        <v>1.4552468566410818E-2</v>
      </c>
      <c r="AU156" s="45">
        <f t="shared" si="114"/>
        <v>-3.6838295985879687E-3</v>
      </c>
      <c r="AV156" s="45">
        <f t="shared" si="115"/>
        <v>-4.7162106353897913E-3</v>
      </c>
      <c r="AW156" s="45">
        <f t="shared" si="116"/>
        <v>5.8533187108119646E-3</v>
      </c>
      <c r="AX156" s="45">
        <f t="shared" si="117"/>
        <v>5.293584736537303E-3</v>
      </c>
      <c r="AY156" s="45">
        <f t="shared" si="118"/>
        <v>1.0070057888439728E-2</v>
      </c>
      <c r="AZ156" s="45">
        <f t="shared" si="119"/>
        <v>1.4790555204753507E-3</v>
      </c>
      <c r="BA156" s="45">
        <f t="shared" si="120"/>
        <v>-1.0061927778497409E-3</v>
      </c>
      <c r="BB156" s="45">
        <f t="shared" si="121"/>
        <v>-2.7533686407588874E-4</v>
      </c>
      <c r="BC156" s="45">
        <f t="shared" si="122"/>
        <v>1.7816903537216669E-2</v>
      </c>
      <c r="BD156" s="45">
        <f t="shared" si="123"/>
        <v>1.0907975335977186E-2</v>
      </c>
      <c r="BE156" s="45">
        <f t="shared" si="124"/>
        <v>-2.1908638194130096E-3</v>
      </c>
      <c r="BF156" s="45">
        <f t="shared" si="125"/>
        <v>4.4664372777036354E-4</v>
      </c>
      <c r="BG156" s="45">
        <f t="shared" si="126"/>
        <v>8.6862665216709215E-3</v>
      </c>
      <c r="BH156" s="45">
        <f t="shared" si="127"/>
        <v>-1.9947520887287035E-2</v>
      </c>
      <c r="BI156" s="45">
        <f t="shared" si="128"/>
        <v>3.3282861861658131E-2</v>
      </c>
      <c r="BJ156" s="45">
        <f t="shared" si="129"/>
        <v>1.0014557352685626E-2</v>
      </c>
      <c r="BK156" s="45">
        <f t="shared" si="130"/>
        <v>2.5282249925729194E-2</v>
      </c>
      <c r="CI156" s="26" cm="1">
        <f t="array" ref="CI156">MMULT($W156:$AP156,BN$55:BN$74)</f>
        <v>1.2668917732129778E-3</v>
      </c>
      <c r="CJ156" s="26" cm="1">
        <f t="array" ref="CJ156">MMULT($W156:$AP156,BO$55:BO$74)</f>
        <v>1.5854487802544294E-3</v>
      </c>
      <c r="CK156" s="26" cm="1">
        <f t="array" ref="CK156">MMULT($W156:$AP156,BP$55:BP$74)</f>
        <v>1.7971924925316975E-3</v>
      </c>
      <c r="CL156" s="26" cm="1">
        <f t="array" ref="CL156">MMULT($W156:$AP156,BQ$55:BQ$74)</f>
        <v>2.0130289704388521E-3</v>
      </c>
      <c r="CM156" s="26" cm="1">
        <f t="array" ref="CM156">MMULT($W156:$AP156,BR$55:BR$74)</f>
        <v>2.2260834226462247E-3</v>
      </c>
      <c r="CN156" s="26" cm="1">
        <f t="array" ref="CN156">MMULT($W156:$AP156,BS$55:BS$74)</f>
        <v>6.8247258182709634E-3</v>
      </c>
    </row>
    <row r="157" spans="1:92" x14ac:dyDescent="0.25">
      <c r="A157" s="46">
        <v>45854</v>
      </c>
      <c r="B157" s="47">
        <v>2608.5</v>
      </c>
      <c r="C157" s="47">
        <v>921.75</v>
      </c>
      <c r="D157" s="47">
        <v>1707.577392578125</v>
      </c>
      <c r="E157" s="47">
        <v>16091.8388671875</v>
      </c>
      <c r="F157" s="47">
        <v>81.349998474121094</v>
      </c>
      <c r="G157" s="47">
        <v>995.6722412109375</v>
      </c>
      <c r="H157" s="47">
        <v>1415.478149414062</v>
      </c>
      <c r="I157" s="47">
        <v>1583.656127929688</v>
      </c>
      <c r="J157" s="47">
        <v>85.99310302734375</v>
      </c>
      <c r="K157" s="47">
        <v>3503.800048828125</v>
      </c>
      <c r="L157" s="47">
        <v>28.889999389648441</v>
      </c>
      <c r="M157" s="47">
        <v>5306.1357421875</v>
      </c>
      <c r="N157" s="47">
        <v>3196.5</v>
      </c>
      <c r="O157" s="47">
        <v>235.80195617675781</v>
      </c>
      <c r="P157" s="47">
        <v>1479.690185546875</v>
      </c>
      <c r="Q157" s="47">
        <v>831.70001220703125</v>
      </c>
      <c r="R157" s="47">
        <v>107.7900009155273</v>
      </c>
      <c r="S157" s="47">
        <v>6311</v>
      </c>
      <c r="T157" s="47">
        <v>3163.576171875</v>
      </c>
      <c r="U157" s="47">
        <v>1119.5</v>
      </c>
      <c r="W157" s="26">
        <f t="shared" si="131"/>
        <v>3.9643018326897183E-3</v>
      </c>
      <c r="X157" s="26">
        <f t="shared" si="132"/>
        <v>-7.162886944406862E-3</v>
      </c>
      <c r="Y157" s="26">
        <f t="shared" si="133"/>
        <v>1.1813762269579935E-2</v>
      </c>
      <c r="Z157" s="26">
        <f t="shared" si="134"/>
        <v>1.7442944958011602E-2</v>
      </c>
      <c r="AA157" s="26">
        <f t="shared" si="135"/>
        <v>-3.918203771258285E-3</v>
      </c>
      <c r="AB157" s="26">
        <f t="shared" si="136"/>
        <v>4.0088168213559737E-4</v>
      </c>
      <c r="AC157" s="26">
        <f t="shared" si="137"/>
        <v>-3.075219196094743E-3</v>
      </c>
      <c r="AD157" s="26">
        <f t="shared" si="138"/>
        <v>1.4064145503968728E-2</v>
      </c>
      <c r="AE157" s="26">
        <f t="shared" si="139"/>
        <v>2.8736116719396877E-4</v>
      </c>
      <c r="AF157" s="26">
        <f t="shared" si="140"/>
        <v>2.8048222175515169E-3</v>
      </c>
      <c r="AG157" s="26">
        <f t="shared" si="141"/>
        <v>0</v>
      </c>
      <c r="AH157" s="26">
        <f t="shared" si="142"/>
        <v>1.4570006576473254E-2</v>
      </c>
      <c r="AI157" s="26">
        <f t="shared" si="143"/>
        <v>2.1702966254656939E-2</v>
      </c>
      <c r="AJ157" s="26">
        <f t="shared" si="144"/>
        <v>-3.365214733655756E-3</v>
      </c>
      <c r="AK157" s="26">
        <f t="shared" si="145"/>
        <v>1.3457105702440492E-4</v>
      </c>
      <c r="AL157" s="26">
        <f t="shared" si="146"/>
        <v>1.8678424608967955E-2</v>
      </c>
      <c r="AM157" s="26">
        <f t="shared" si="147"/>
        <v>-4.065438674664002E-3</v>
      </c>
      <c r="AN157" s="26">
        <f t="shared" si="148"/>
        <v>-1.0815047021943573E-2</v>
      </c>
      <c r="AO157" s="26">
        <f t="shared" si="149"/>
        <v>-2.5298530745393325E-3</v>
      </c>
      <c r="AP157" s="26">
        <f t="shared" si="150"/>
        <v>1.2297653753234716E-2</v>
      </c>
      <c r="AR157" s="45">
        <f t="shared" si="111"/>
        <v>4.1614812264717692E-3</v>
      </c>
      <c r="AS157" s="45">
        <f t="shared" si="112"/>
        <v>-8.81586443737499E-3</v>
      </c>
      <c r="AT157" s="45">
        <f t="shared" si="113"/>
        <v>1.2058369186258201E-2</v>
      </c>
      <c r="AU157" s="45">
        <f t="shared" si="114"/>
        <v>1.8476638562951588E-2</v>
      </c>
      <c r="AV157" s="45">
        <f t="shared" si="115"/>
        <v>-6.069696630428438E-3</v>
      </c>
      <c r="AW157" s="45">
        <f t="shared" si="116"/>
        <v>-4.9391882020038253E-5</v>
      </c>
      <c r="AX157" s="45">
        <f t="shared" si="117"/>
        <v>-3.2630690810730406E-3</v>
      </c>
      <c r="AY157" s="45">
        <f t="shared" si="118"/>
        <v>1.4390902400201099E-2</v>
      </c>
      <c r="AZ157" s="45">
        <f t="shared" si="119"/>
        <v>5.2362465380640624E-5</v>
      </c>
      <c r="BA157" s="45">
        <f t="shared" si="120"/>
        <v>2.3420953274053261E-3</v>
      </c>
      <c r="BB157" s="45">
        <f t="shared" si="121"/>
        <v>-2.7533686407588874E-4</v>
      </c>
      <c r="BC157" s="45">
        <f t="shared" si="122"/>
        <v>1.4453605228119306E-2</v>
      </c>
      <c r="BD157" s="45">
        <f t="shared" si="123"/>
        <v>2.0806666551910033E-2</v>
      </c>
      <c r="BE157" s="45">
        <f t="shared" si="124"/>
        <v>-3.3039915165552053E-3</v>
      </c>
      <c r="BF157" s="45">
        <f t="shared" si="125"/>
        <v>-5.6465202850848714E-4</v>
      </c>
      <c r="BG157" s="45">
        <f t="shared" si="126"/>
        <v>1.7968589442451E-2</v>
      </c>
      <c r="BH157" s="45">
        <f t="shared" si="127"/>
        <v>-7.7432509567052291E-3</v>
      </c>
      <c r="BI157" s="45">
        <f t="shared" si="128"/>
        <v>-1.0061720683832945E-2</v>
      </c>
      <c r="BJ157" s="45">
        <f t="shared" si="129"/>
        <v>-1.7001249410348535E-3</v>
      </c>
      <c r="BK157" s="45">
        <f t="shared" si="130"/>
        <v>1.1222572436214912E-2</v>
      </c>
      <c r="CI157" s="26" cm="1">
        <f t="array" ref="CI157">MMULT($W157:$AP157,BN$55:BN$74)</f>
        <v>2.7442495108629212E-3</v>
      </c>
      <c r="CJ157" s="26" cm="1">
        <f t="array" ref="CJ157">MMULT($W157:$AP157,BO$55:BO$74)</f>
        <v>3.267584839226418E-3</v>
      </c>
      <c r="CK157" s="26" cm="1">
        <f t="array" ref="CK157">MMULT($W157:$AP157,BP$55:BP$74)</f>
        <v>3.7668132334926249E-3</v>
      </c>
      <c r="CL157" s="26" cm="1">
        <f t="array" ref="CL157">MMULT($W157:$AP157,BQ$55:BQ$74)</f>
        <v>4.2754841998684425E-3</v>
      </c>
      <c r="CM157" s="26" cm="1">
        <f t="array" ref="CM157">MMULT($W157:$AP157,BR$55:BR$74)</f>
        <v>4.7836756439443963E-3</v>
      </c>
      <c r="CN157" s="26" cm="1">
        <f t="array" ref="CN157">MMULT($W157:$AP157,BS$55:BS$74)</f>
        <v>4.1614989232462898E-3</v>
      </c>
    </row>
    <row r="158" spans="1:92" x14ac:dyDescent="0.25">
      <c r="A158" s="46">
        <v>45855</v>
      </c>
      <c r="B158" s="47">
        <v>2616.60009765625</v>
      </c>
      <c r="C158" s="47">
        <v>923.29998779296875</v>
      </c>
      <c r="D158" s="47">
        <v>1700.2373046875</v>
      </c>
      <c r="E158" s="47">
        <v>16099.8349609375</v>
      </c>
      <c r="F158" s="47">
        <v>81.160003662109375</v>
      </c>
      <c r="G158" s="47">
        <v>990.98388671875</v>
      </c>
      <c r="H158" s="47">
        <v>1407.837036132812</v>
      </c>
      <c r="I158" s="47">
        <v>1559.6240234375</v>
      </c>
      <c r="J158" s="47">
        <v>85.885200500488281</v>
      </c>
      <c r="K158" s="47">
        <v>3474</v>
      </c>
      <c r="L158" s="47">
        <v>28.920000076293949</v>
      </c>
      <c r="M158" s="47">
        <v>5174.15478515625</v>
      </c>
      <c r="N158" s="47">
        <v>3195</v>
      </c>
      <c r="O158" s="47">
        <v>236.79234313964841</v>
      </c>
      <c r="P158" s="47">
        <v>1470.52685546875</v>
      </c>
      <c r="Q158" s="47">
        <v>829</v>
      </c>
      <c r="R158" s="47">
        <v>107.13999938964839</v>
      </c>
      <c r="S158" s="47">
        <v>6196.5</v>
      </c>
      <c r="T158" s="47">
        <v>3140.18994140625</v>
      </c>
      <c r="U158" s="47">
        <v>1116.800048828125</v>
      </c>
      <c r="W158" s="26">
        <f t="shared" si="131"/>
        <v>3.105270330170596E-3</v>
      </c>
      <c r="X158" s="26">
        <f t="shared" si="132"/>
        <v>1.6815707002644426E-3</v>
      </c>
      <c r="Y158" s="26">
        <f t="shared" si="133"/>
        <v>-4.2985389256898219E-3</v>
      </c>
      <c r="Z158" s="26">
        <f t="shared" si="134"/>
        <v>4.9690366750469099E-4</v>
      </c>
      <c r="AA158" s="26">
        <f t="shared" si="135"/>
        <v>-2.3355232400177552E-3</v>
      </c>
      <c r="AB158" s="26">
        <f t="shared" si="136"/>
        <v>-4.7087327517391859E-3</v>
      </c>
      <c r="AC158" s="26">
        <f t="shared" si="137"/>
        <v>-5.3982559069619285E-3</v>
      </c>
      <c r="AD158" s="26">
        <f t="shared" si="138"/>
        <v>-1.5175077511053552E-2</v>
      </c>
      <c r="AE158" s="26">
        <f t="shared" si="139"/>
        <v>-1.25478117496421E-3</v>
      </c>
      <c r="AF158" s="26">
        <f t="shared" si="140"/>
        <v>-8.5050654754376953E-3</v>
      </c>
      <c r="AG158" s="26">
        <f t="shared" si="141"/>
        <v>1.0384453886924394E-3</v>
      </c>
      <c r="AH158" s="26">
        <f t="shared" si="142"/>
        <v>-2.4873271895761891E-2</v>
      </c>
      <c r="AI158" s="26">
        <f t="shared" si="143"/>
        <v>-4.6926325668700139E-4</v>
      </c>
      <c r="AJ158" s="26">
        <f t="shared" si="144"/>
        <v>4.2000795029376254E-3</v>
      </c>
      <c r="AK158" s="26">
        <f t="shared" si="145"/>
        <v>-6.1927355926459345E-3</v>
      </c>
      <c r="AL158" s="26">
        <f t="shared" si="146"/>
        <v>-3.2463775007846802E-3</v>
      </c>
      <c r="AM158" s="26">
        <f t="shared" si="147"/>
        <v>-6.0302580977645449E-3</v>
      </c>
      <c r="AN158" s="26">
        <f t="shared" si="148"/>
        <v>-1.8142925051497387E-2</v>
      </c>
      <c r="AO158" s="26">
        <f t="shared" si="149"/>
        <v>-7.3923399337305551E-3</v>
      </c>
      <c r="AP158" s="26">
        <f t="shared" si="150"/>
        <v>-2.4117473621036176E-3</v>
      </c>
      <c r="AR158" s="45">
        <f t="shared" si="111"/>
        <v>3.3024497239526468E-3</v>
      </c>
      <c r="AS158" s="45">
        <f t="shared" si="112"/>
        <v>2.8593207296315464E-5</v>
      </c>
      <c r="AT158" s="45">
        <f t="shared" si="113"/>
        <v>-4.0539320090115559E-3</v>
      </c>
      <c r="AU158" s="45">
        <f t="shared" si="114"/>
        <v>1.5305972724446782E-3</v>
      </c>
      <c r="AV158" s="45">
        <f t="shared" si="115"/>
        <v>-4.4870160991879078E-3</v>
      </c>
      <c r="AW158" s="45">
        <f t="shared" si="116"/>
        <v>-5.1590063158948214E-3</v>
      </c>
      <c r="AX158" s="45">
        <f t="shared" si="117"/>
        <v>-5.5861057919402261E-3</v>
      </c>
      <c r="AY158" s="45">
        <f t="shared" si="118"/>
        <v>-1.4848320614821182E-2</v>
      </c>
      <c r="AZ158" s="45">
        <f t="shared" si="119"/>
        <v>-1.489779876777538E-3</v>
      </c>
      <c r="BA158" s="45">
        <f t="shared" si="120"/>
        <v>-8.9677923655838866E-3</v>
      </c>
      <c r="BB158" s="45">
        <f t="shared" si="121"/>
        <v>7.6310852461655069E-4</v>
      </c>
      <c r="BC158" s="45">
        <f t="shared" si="122"/>
        <v>-2.4989673244115839E-2</v>
      </c>
      <c r="BD158" s="45">
        <f t="shared" si="123"/>
        <v>-1.3655629594339078E-3</v>
      </c>
      <c r="BE158" s="45">
        <f t="shared" si="124"/>
        <v>4.2613027200381765E-3</v>
      </c>
      <c r="BF158" s="45">
        <f t="shared" si="125"/>
        <v>-6.8919586781788266E-3</v>
      </c>
      <c r="BG158" s="45">
        <f t="shared" si="126"/>
        <v>-3.9562126673016347E-3</v>
      </c>
      <c r="BH158" s="45">
        <f t="shared" si="127"/>
        <v>-9.7080703798057728E-3</v>
      </c>
      <c r="BI158" s="45">
        <f t="shared" si="128"/>
        <v>-1.7389598713386759E-2</v>
      </c>
      <c r="BJ158" s="45">
        <f t="shared" si="129"/>
        <v>-6.5626118002260758E-3</v>
      </c>
      <c r="BK158" s="45">
        <f t="shared" si="130"/>
        <v>-3.4868286791234233E-3</v>
      </c>
      <c r="CI158" s="26" cm="1">
        <f t="array" ref="CI158">MMULT($W158:$AP158,BN$55:BN$74)</f>
        <v>-6.0030319302359705E-4</v>
      </c>
      <c r="CJ158" s="26" cm="1">
        <f t="array" ref="CJ158">MMULT($W158:$AP158,BO$55:BO$74)</f>
        <v>-8.6420528861418338E-4</v>
      </c>
      <c r="CK158" s="26" cm="1">
        <f t="array" ref="CK158">MMULT($W158:$AP158,BP$55:BP$74)</f>
        <v>-1.1388190963661047E-3</v>
      </c>
      <c r="CL158" s="26" cm="1">
        <f t="array" ref="CL158">MMULT($W158:$AP158,BQ$55:BQ$74)</f>
        <v>-1.4134349649661455E-3</v>
      </c>
      <c r="CM158" s="26" cm="1">
        <f t="array" ref="CM158">MMULT($W158:$AP158,BR$55:BR$74)</f>
        <v>-1.6870974900725991E-3</v>
      </c>
      <c r="CN158" s="26" cm="1">
        <f t="array" ref="CN158">MMULT($W158:$AP158,BS$55:BS$74)</f>
        <v>-4.9956312043634987E-3</v>
      </c>
    </row>
    <row r="159" spans="1:92" x14ac:dyDescent="0.25">
      <c r="A159" s="46">
        <v>45856</v>
      </c>
      <c r="B159" s="47">
        <v>2596.10009765625</v>
      </c>
      <c r="C159" s="47">
        <v>942</v>
      </c>
      <c r="D159" s="47">
        <v>1684.763427734375</v>
      </c>
      <c r="E159" s="47">
        <v>15952.900390625</v>
      </c>
      <c r="F159" s="47">
        <v>81.730003356933594</v>
      </c>
      <c r="G159" s="47">
        <v>976.2705078125</v>
      </c>
      <c r="H159" s="47">
        <v>1414.882690429688</v>
      </c>
      <c r="I159" s="47">
        <v>1562.184692382812</v>
      </c>
      <c r="J159" s="47">
        <v>86.046501159667969</v>
      </c>
      <c r="K159" s="47">
        <v>3464.800048828125</v>
      </c>
      <c r="L159" s="47">
        <v>28.940000534057621</v>
      </c>
      <c r="M159" s="47">
        <v>5103.93115234375</v>
      </c>
      <c r="N159" s="47">
        <v>3192.39990234375</v>
      </c>
      <c r="O159" s="47">
        <v>239.1615295410156</v>
      </c>
      <c r="P159" s="47">
        <v>1470.12841796875</v>
      </c>
      <c r="Q159" s="47">
        <v>823.3499755859375</v>
      </c>
      <c r="R159" s="47">
        <v>109.11000061035161</v>
      </c>
      <c r="S159" s="47">
        <v>6166</v>
      </c>
      <c r="T159" s="47">
        <v>3121.304931640625</v>
      </c>
      <c r="U159" s="47">
        <v>1089</v>
      </c>
      <c r="W159" s="26">
        <f t="shared" si="131"/>
        <v>-7.8345942195608455E-3</v>
      </c>
      <c r="X159" s="26">
        <f t="shared" si="132"/>
        <v>2.0253452241162973E-2</v>
      </c>
      <c r="Y159" s="26">
        <f t="shared" si="133"/>
        <v>-9.1010101416220054E-3</v>
      </c>
      <c r="Z159" s="26">
        <f t="shared" si="134"/>
        <v>-9.1264643810947451E-3</v>
      </c>
      <c r="AA159" s="26">
        <f t="shared" si="135"/>
        <v>7.0231600431818449E-3</v>
      </c>
      <c r="AB159" s="26">
        <f t="shared" si="136"/>
        <v>-1.4847243334064206E-2</v>
      </c>
      <c r="AC159" s="26">
        <f t="shared" si="137"/>
        <v>5.0045950746043866E-3</v>
      </c>
      <c r="AD159" s="26">
        <f t="shared" si="138"/>
        <v>1.6418501554420696E-3</v>
      </c>
      <c r="AE159" s="26">
        <f t="shared" si="139"/>
        <v>1.8780960891949068E-3</v>
      </c>
      <c r="AF159" s="26">
        <f t="shared" si="140"/>
        <v>-2.6482300437176164E-3</v>
      </c>
      <c r="AG159" s="26">
        <f t="shared" si="141"/>
        <v>6.9157875902173586E-4</v>
      </c>
      <c r="AH159" s="26">
        <f t="shared" si="142"/>
        <v>-1.3572000786284823E-2</v>
      </c>
      <c r="AI159" s="26">
        <f t="shared" si="143"/>
        <v>-8.1380208333333337E-4</v>
      </c>
      <c r="AJ159" s="26">
        <f t="shared" si="144"/>
        <v>1.0005333660514346E-2</v>
      </c>
      <c r="AK159" s="26">
        <f t="shared" si="145"/>
        <v>-2.7094880893759179E-4</v>
      </c>
      <c r="AL159" s="26">
        <f t="shared" si="146"/>
        <v>-6.8154697395205067E-3</v>
      </c>
      <c r="AM159" s="26">
        <f t="shared" si="147"/>
        <v>1.8387168489134291E-2</v>
      </c>
      <c r="AN159" s="26">
        <f t="shared" si="148"/>
        <v>-4.9221334624384733E-3</v>
      </c>
      <c r="AO159" s="26">
        <f t="shared" si="149"/>
        <v>-6.0139705298106437E-3</v>
      </c>
      <c r="AP159" s="26">
        <f t="shared" si="150"/>
        <v>-2.4892592776384642E-2</v>
      </c>
      <c r="AR159" s="45">
        <f t="shared" si="111"/>
        <v>-7.6374148257787947E-3</v>
      </c>
      <c r="AS159" s="45">
        <f t="shared" si="112"/>
        <v>1.8600474748194845E-2</v>
      </c>
      <c r="AT159" s="45">
        <f t="shared" si="113"/>
        <v>-8.8564032249437395E-3</v>
      </c>
      <c r="AU159" s="45">
        <f t="shared" si="114"/>
        <v>-8.0927707761547577E-3</v>
      </c>
      <c r="AV159" s="45">
        <f t="shared" si="115"/>
        <v>4.8716671840116927E-3</v>
      </c>
      <c r="AW159" s="45">
        <f t="shared" si="116"/>
        <v>-1.5297516898219843E-2</v>
      </c>
      <c r="AX159" s="45">
        <f t="shared" si="117"/>
        <v>4.816745189626089E-3</v>
      </c>
      <c r="AY159" s="45">
        <f t="shared" si="118"/>
        <v>1.9686070516744406E-3</v>
      </c>
      <c r="AZ159" s="45">
        <f t="shared" si="119"/>
        <v>1.6430973873815787E-3</v>
      </c>
      <c r="BA159" s="45">
        <f t="shared" si="120"/>
        <v>-3.1109569338638073E-3</v>
      </c>
      <c r="BB159" s="45">
        <f t="shared" si="121"/>
        <v>4.1624189494584711E-4</v>
      </c>
      <c r="BC159" s="45">
        <f t="shared" si="122"/>
        <v>-1.3688402134638771E-2</v>
      </c>
      <c r="BD159" s="45">
        <f t="shared" si="123"/>
        <v>-1.7101017860802399E-3</v>
      </c>
      <c r="BE159" s="45">
        <f t="shared" si="124"/>
        <v>1.0066556877614896E-2</v>
      </c>
      <c r="BF159" s="45">
        <f t="shared" si="125"/>
        <v>-9.7017189447048393E-4</v>
      </c>
      <c r="BG159" s="45">
        <f t="shared" si="126"/>
        <v>-7.5253049060374612E-3</v>
      </c>
      <c r="BH159" s="45">
        <f t="shared" si="127"/>
        <v>1.4709356207093063E-2</v>
      </c>
      <c r="BI159" s="45">
        <f t="shared" si="128"/>
        <v>-4.168807124327845E-3</v>
      </c>
      <c r="BJ159" s="45">
        <f t="shared" si="129"/>
        <v>-5.1842423963061645E-3</v>
      </c>
      <c r="BK159" s="45">
        <f t="shared" si="130"/>
        <v>-2.5967674093404447E-2</v>
      </c>
      <c r="CI159" s="26" cm="1">
        <f t="array" ref="CI159">MMULT($W159:$AP159,BN$55:BN$74)</f>
        <v>4.5395664648392378E-4</v>
      </c>
      <c r="CJ159" s="26" cm="1">
        <f t="array" ref="CJ159">MMULT($W159:$AP159,BO$55:BO$74)</f>
        <v>2.6244057999508328E-4</v>
      </c>
      <c r="CK159" s="26" cm="1">
        <f t="array" ref="CK159">MMULT($W159:$AP159,BP$55:BP$74)</f>
        <v>1.8356830096704746E-4</v>
      </c>
      <c r="CL159" s="26" cm="1">
        <f t="array" ref="CL159">MMULT($W159:$AP159,BQ$55:BQ$74)</f>
        <v>9.4924008411000332E-5</v>
      </c>
      <c r="CM159" s="26" cm="1">
        <f t="array" ref="CM159">MMULT($W159:$AP159,BR$55:BR$74)</f>
        <v>9.0216994612175774E-6</v>
      </c>
      <c r="CN159" s="26" cm="1">
        <f t="array" ref="CN159">MMULT($W159:$AP159,BS$55:BS$74)</f>
        <v>-1.7986612897256441E-3</v>
      </c>
    </row>
    <row r="160" spans="1:92" x14ac:dyDescent="0.25">
      <c r="A160" s="46">
        <v>45859</v>
      </c>
      <c r="B160" s="47">
        <v>2619.5</v>
      </c>
      <c r="C160" s="47">
        <v>948.45001220703125</v>
      </c>
      <c r="D160" s="47">
        <v>1717.49658203125</v>
      </c>
      <c r="E160" s="47">
        <v>16273.7578125</v>
      </c>
      <c r="F160" s="47">
        <v>82.129997253417969</v>
      </c>
      <c r="G160" s="47">
        <v>997.76702880859375</v>
      </c>
      <c r="H160" s="47">
        <v>1454.576416015625</v>
      </c>
      <c r="I160" s="47">
        <v>1560.411987304688</v>
      </c>
      <c r="J160" s="47">
        <v>86.148597717285156</v>
      </c>
      <c r="K160" s="47">
        <v>3502.800048828125</v>
      </c>
      <c r="L160" s="47">
        <v>28.95999908447266</v>
      </c>
      <c r="M160" s="47">
        <v>5133.8134765625</v>
      </c>
      <c r="N160" s="47">
        <v>3246.699951171875</v>
      </c>
      <c r="O160" s="47">
        <v>237.92839050292969</v>
      </c>
      <c r="P160" s="47">
        <v>1422.9169921875</v>
      </c>
      <c r="Q160" s="47">
        <v>824.20001220703125</v>
      </c>
      <c r="R160" s="47">
        <v>109.370002746582</v>
      </c>
      <c r="S160" s="47">
        <v>6198.5</v>
      </c>
      <c r="T160" s="47">
        <v>3090.28662109375</v>
      </c>
      <c r="U160" s="47">
        <v>1078</v>
      </c>
      <c r="W160" s="26">
        <f t="shared" si="131"/>
        <v>9.0134823248438495E-3</v>
      </c>
      <c r="X160" s="26">
        <f t="shared" si="132"/>
        <v>6.8471467165936838E-3</v>
      </c>
      <c r="Y160" s="26">
        <f t="shared" si="133"/>
        <v>1.9428932132562773E-2</v>
      </c>
      <c r="Z160" s="26">
        <f t="shared" si="134"/>
        <v>2.0112795417663202E-2</v>
      </c>
      <c r="AA160" s="26">
        <f t="shared" si="135"/>
        <v>4.8940888297472626E-3</v>
      </c>
      <c r="AB160" s="26">
        <f t="shared" si="136"/>
        <v>2.2019021187335012E-2</v>
      </c>
      <c r="AC160" s="26">
        <f t="shared" si="137"/>
        <v>2.805442872008166E-2</v>
      </c>
      <c r="AD160" s="26">
        <f t="shared" si="138"/>
        <v>-1.1347602410699403E-3</v>
      </c>
      <c r="AE160" s="26">
        <f t="shared" si="139"/>
        <v>1.1865277058475282E-3</v>
      </c>
      <c r="AF160" s="26">
        <f t="shared" si="140"/>
        <v>1.0967443853752101E-2</v>
      </c>
      <c r="AG160" s="26">
        <f t="shared" si="141"/>
        <v>6.9103490138170721E-4</v>
      </c>
      <c r="AH160" s="26">
        <f t="shared" si="142"/>
        <v>5.8547663216475584E-3</v>
      </c>
      <c r="AI160" s="26">
        <f t="shared" si="143"/>
        <v>1.700916253889739E-2</v>
      </c>
      <c r="AJ160" s="26">
        <f t="shared" si="144"/>
        <v>-5.156092789891732E-3</v>
      </c>
      <c r="AK160" s="26">
        <f t="shared" si="145"/>
        <v>-3.2113810742112704E-2</v>
      </c>
      <c r="AL160" s="26">
        <f t="shared" si="146"/>
        <v>1.0324122746087664E-3</v>
      </c>
      <c r="AM160" s="26">
        <f t="shared" si="147"/>
        <v>2.3829358883325903E-3</v>
      </c>
      <c r="AN160" s="26">
        <f t="shared" si="148"/>
        <v>5.2708400908206294E-3</v>
      </c>
      <c r="AO160" s="26">
        <f t="shared" si="149"/>
        <v>-9.9376098222390304E-3</v>
      </c>
      <c r="AP160" s="26">
        <f t="shared" si="150"/>
        <v>-1.0101010101010102E-2</v>
      </c>
      <c r="AR160" s="45">
        <f t="shared" si="111"/>
        <v>9.2106617186259003E-3</v>
      </c>
      <c r="AS160" s="45">
        <f t="shared" si="112"/>
        <v>5.1941692236255567E-3</v>
      </c>
      <c r="AT160" s="45">
        <f t="shared" si="113"/>
        <v>1.9673539049241039E-2</v>
      </c>
      <c r="AU160" s="45">
        <f t="shared" si="114"/>
        <v>2.1146489022603188E-2</v>
      </c>
      <c r="AV160" s="45">
        <f t="shared" si="115"/>
        <v>2.74259597057711E-3</v>
      </c>
      <c r="AW160" s="45">
        <f t="shared" si="116"/>
        <v>2.1568747623179375E-2</v>
      </c>
      <c r="AX160" s="45">
        <f t="shared" si="117"/>
        <v>2.7866578835103364E-2</v>
      </c>
      <c r="AY160" s="45">
        <f t="shared" si="118"/>
        <v>-8.0800334483756937E-4</v>
      </c>
      <c r="AZ160" s="45">
        <f t="shared" si="119"/>
        <v>9.5152900403420006E-4</v>
      </c>
      <c r="BA160" s="45">
        <f t="shared" si="120"/>
        <v>1.0504716963605909E-2</v>
      </c>
      <c r="BB160" s="45">
        <f t="shared" si="121"/>
        <v>4.1569803730581847E-4</v>
      </c>
      <c r="BC160" s="45">
        <f t="shared" si="122"/>
        <v>5.7383649732936099E-3</v>
      </c>
      <c r="BD160" s="45">
        <f t="shared" si="123"/>
        <v>1.6112862836150484E-2</v>
      </c>
      <c r="BE160" s="45">
        <f t="shared" si="124"/>
        <v>-5.0948695727911809E-3</v>
      </c>
      <c r="BF160" s="45">
        <f t="shared" si="125"/>
        <v>-3.2813033827645596E-2</v>
      </c>
      <c r="BG160" s="45">
        <f t="shared" si="126"/>
        <v>3.2257710809181154E-4</v>
      </c>
      <c r="BH160" s="45">
        <f t="shared" si="127"/>
        <v>-1.2948763937086372E-3</v>
      </c>
      <c r="BI160" s="45">
        <f t="shared" si="128"/>
        <v>6.0241664289312578E-3</v>
      </c>
      <c r="BJ160" s="45">
        <f t="shared" si="129"/>
        <v>-9.107881688734552E-3</v>
      </c>
      <c r="BK160" s="45">
        <f t="shared" si="130"/>
        <v>-1.1176091418029908E-2</v>
      </c>
      <c r="CI160" s="26" cm="1">
        <f t="array" ref="CI160">MMULT($W160:$AP160,BN$55:BN$74)</f>
        <v>4.9645234677251522E-3</v>
      </c>
      <c r="CJ160" s="26" cm="1">
        <f t="array" ref="CJ160">MMULT($W160:$AP160,BO$55:BO$74)</f>
        <v>5.6551435811407948E-3</v>
      </c>
      <c r="CK160" s="26" cm="1">
        <f t="array" ref="CK160">MMULT($W160:$AP160,BP$55:BP$74)</f>
        <v>6.3820189372965309E-3</v>
      </c>
      <c r="CL160" s="26" cm="1">
        <f t="array" ref="CL160">MMULT($W160:$AP160,BQ$55:BQ$74)</f>
        <v>7.1173799562925695E-3</v>
      </c>
      <c r="CM160" s="26" cm="1">
        <f t="array" ref="CM160">MMULT($W160:$AP160,BR$55:BR$74)</f>
        <v>7.8516550761305471E-3</v>
      </c>
      <c r="CN160" s="26" cm="1">
        <f t="array" ref="CN160">MMULT($W160:$AP160,BS$55:BS$74)</f>
        <v>4.8160867603896113E-3</v>
      </c>
    </row>
    <row r="161" spans="1:92" x14ac:dyDescent="0.25">
      <c r="A161" s="46">
        <v>45860</v>
      </c>
      <c r="B161" s="47">
        <v>2587.800048828125</v>
      </c>
      <c r="C161" s="47">
        <v>952.54998779296875</v>
      </c>
      <c r="D161" s="47">
        <v>1700.832397460938</v>
      </c>
      <c r="E161" s="47">
        <v>16104.8330078125</v>
      </c>
      <c r="F161" s="47">
        <v>82.769996643066406</v>
      </c>
      <c r="G161" s="47">
        <v>1001.058837890625</v>
      </c>
      <c r="H161" s="47">
        <v>1462.316650390625</v>
      </c>
      <c r="I161" s="47">
        <v>1547.213989257812</v>
      </c>
      <c r="J161" s="47">
        <v>86.195297241210938</v>
      </c>
      <c r="K161" s="47">
        <v>3464.60009765625</v>
      </c>
      <c r="L161" s="47">
        <v>28.95999908447266</v>
      </c>
      <c r="M161" s="47">
        <v>5155.22900390625</v>
      </c>
      <c r="N161" s="47">
        <v>3257.199951171875</v>
      </c>
      <c r="O161" s="47">
        <v>239.25865173339841</v>
      </c>
      <c r="P161" s="47">
        <v>1407.179931640625</v>
      </c>
      <c r="Q161" s="47">
        <v>815</v>
      </c>
      <c r="R161" s="47">
        <v>110.1999969482422</v>
      </c>
      <c r="S161" s="47">
        <v>6210</v>
      </c>
      <c r="T161" s="47">
        <v>3091.65673828125</v>
      </c>
      <c r="U161" s="47">
        <v>1061.400024414062</v>
      </c>
      <c r="W161" s="26">
        <f t="shared" si="131"/>
        <v>-1.2101527456337087E-2</v>
      </c>
      <c r="X161" s="26">
        <f t="shared" si="132"/>
        <v>4.3228167359046247E-3</v>
      </c>
      <c r="Y161" s="26">
        <f t="shared" si="133"/>
        <v>-9.7026013004367292E-3</v>
      </c>
      <c r="Z161" s="26">
        <f t="shared" si="134"/>
        <v>-1.0380196549179781E-2</v>
      </c>
      <c r="AA161" s="26">
        <f t="shared" si="135"/>
        <v>7.7925168763085884E-3</v>
      </c>
      <c r="AB161" s="26">
        <f t="shared" si="136"/>
        <v>3.2991760470998015E-3</v>
      </c>
      <c r="AC161" s="26">
        <f t="shared" si="137"/>
        <v>5.3212978636090124E-3</v>
      </c>
      <c r="AD161" s="26">
        <f t="shared" si="138"/>
        <v>-8.45802144193529E-3</v>
      </c>
      <c r="AE161" s="26">
        <f t="shared" si="139"/>
        <v>5.4208106879505594E-4</v>
      </c>
      <c r="AF161" s="26">
        <f t="shared" si="140"/>
        <v>-1.0905547173511927E-2</v>
      </c>
      <c r="AG161" s="26">
        <f t="shared" si="141"/>
        <v>0</v>
      </c>
      <c r="AH161" s="26">
        <f t="shared" si="142"/>
        <v>4.1714658005240603E-3</v>
      </c>
      <c r="AI161" s="26">
        <f t="shared" si="143"/>
        <v>3.2340530871077552E-3</v>
      </c>
      <c r="AJ161" s="26">
        <f t="shared" si="144"/>
        <v>5.5910151271012006E-3</v>
      </c>
      <c r="AK161" s="26">
        <f t="shared" si="145"/>
        <v>-1.1059717912765851E-2</v>
      </c>
      <c r="AL161" s="26">
        <f t="shared" si="146"/>
        <v>-1.1162353883489502E-2</v>
      </c>
      <c r="AM161" s="26">
        <f t="shared" si="147"/>
        <v>7.5888651441598102E-3</v>
      </c>
      <c r="AN161" s="26">
        <f t="shared" si="148"/>
        <v>1.8552875695732839E-3</v>
      </c>
      <c r="AO161" s="26">
        <f t="shared" si="149"/>
        <v>4.4336249529342112E-4</v>
      </c>
      <c r="AP161" s="26">
        <f t="shared" si="150"/>
        <v>-1.5398864179905339E-2</v>
      </c>
      <c r="AR161" s="45">
        <f t="shared" si="111"/>
        <v>-1.1904348062555036E-2</v>
      </c>
      <c r="AS161" s="45">
        <f t="shared" si="112"/>
        <v>2.6698392429364975E-3</v>
      </c>
      <c r="AT161" s="45">
        <f t="shared" si="113"/>
        <v>-9.4579943837584633E-3</v>
      </c>
      <c r="AU161" s="45">
        <f t="shared" si="114"/>
        <v>-9.3465029442397936E-3</v>
      </c>
      <c r="AV161" s="45">
        <f t="shared" si="115"/>
        <v>5.6410240171384362E-3</v>
      </c>
      <c r="AW161" s="45">
        <f t="shared" si="116"/>
        <v>2.8489024829441659E-3</v>
      </c>
      <c r="AX161" s="45">
        <f t="shared" si="117"/>
        <v>5.1334479786307148E-3</v>
      </c>
      <c r="AY161" s="45">
        <f t="shared" si="118"/>
        <v>-8.1312645457029195E-3</v>
      </c>
      <c r="AZ161" s="45">
        <f t="shared" si="119"/>
        <v>3.070823669817278E-4</v>
      </c>
      <c r="BA161" s="45">
        <f t="shared" si="120"/>
        <v>-1.1368274063658118E-2</v>
      </c>
      <c r="BB161" s="45">
        <f t="shared" si="121"/>
        <v>-2.7533686407588874E-4</v>
      </c>
      <c r="BC161" s="45">
        <f t="shared" si="122"/>
        <v>4.0550644521701127E-3</v>
      </c>
      <c r="BD161" s="45">
        <f t="shared" si="123"/>
        <v>2.3377533843608488E-3</v>
      </c>
      <c r="BE161" s="45">
        <f t="shared" si="124"/>
        <v>5.6522383442017517E-3</v>
      </c>
      <c r="BF161" s="45">
        <f t="shared" si="125"/>
        <v>-1.1758940998298743E-2</v>
      </c>
      <c r="BG161" s="45">
        <f t="shared" si="126"/>
        <v>-1.1872189050006457E-2</v>
      </c>
      <c r="BH161" s="45">
        <f t="shared" si="127"/>
        <v>3.9110528621185831E-3</v>
      </c>
      <c r="BI161" s="45">
        <f t="shared" si="128"/>
        <v>2.6086139076839121E-3</v>
      </c>
      <c r="BJ161" s="45">
        <f t="shared" si="129"/>
        <v>1.2730906287979002E-3</v>
      </c>
      <c r="BK161" s="45">
        <f t="shared" si="130"/>
        <v>-1.6473945496925144E-2</v>
      </c>
      <c r="CI161" s="26" cm="1">
        <f t="array" ref="CI161">MMULT($W161:$AP161,BN$55:BN$74)</f>
        <v>3.7410813071103927E-4</v>
      </c>
      <c r="CJ161" s="26" cm="1">
        <f t="array" ref="CJ161">MMULT($W161:$AP161,BO$55:BO$74)</f>
        <v>3.1076658841594544E-4</v>
      </c>
      <c r="CK161" s="26" cm="1">
        <f t="array" ref="CK161">MMULT($W161:$AP161,BP$55:BP$74)</f>
        <v>3.2665711895895526E-4</v>
      </c>
      <c r="CL161" s="26" cm="1">
        <f t="array" ref="CL161">MMULT($W161:$AP161,BQ$55:BQ$74)</f>
        <v>3.2991750532256433E-4</v>
      </c>
      <c r="CM161" s="26" cm="1">
        <f t="array" ref="CM161">MMULT($W161:$AP161,BR$55:BR$74)</f>
        <v>3.3482525240277291E-4</v>
      </c>
      <c r="CN161" s="26" cm="1">
        <f t="array" ref="CN161">MMULT($W161:$AP161,BS$55:BS$74)</f>
        <v>-2.2503446041042454E-3</v>
      </c>
    </row>
    <row r="162" spans="1:92" x14ac:dyDescent="0.25">
      <c r="A162" s="46">
        <v>45861</v>
      </c>
      <c r="B162" s="47">
        <v>2614.5</v>
      </c>
      <c r="C162" s="47">
        <v>968.29998779296875</v>
      </c>
      <c r="D162" s="47">
        <v>1683.5732421875</v>
      </c>
      <c r="E162" s="47">
        <v>16548.634765625</v>
      </c>
      <c r="F162" s="47">
        <v>83.75</v>
      </c>
      <c r="G162" s="47">
        <v>1009.637512207031</v>
      </c>
      <c r="H162" s="47">
        <v>1477.201782226562</v>
      </c>
      <c r="I162" s="47">
        <v>1550.759643554688</v>
      </c>
      <c r="J162" s="47">
        <v>86.342796325683594</v>
      </c>
      <c r="K162" s="47">
        <v>3484.89990234375</v>
      </c>
      <c r="L162" s="47">
        <v>28.940000534057621</v>
      </c>
      <c r="M162" s="47">
        <v>5277.24951171875</v>
      </c>
      <c r="N162" s="47">
        <v>3268.800048828125</v>
      </c>
      <c r="O162" s="47">
        <v>238.42359924316409</v>
      </c>
      <c r="P162" s="47">
        <v>1418.932861328125</v>
      </c>
      <c r="Q162" s="47">
        <v>820.6500244140625</v>
      </c>
      <c r="R162" s="47">
        <v>112.0100021362305</v>
      </c>
      <c r="S162" s="47">
        <v>6235.5</v>
      </c>
      <c r="T162" s="47">
        <v>3110.7373046875</v>
      </c>
      <c r="U162" s="47">
        <v>1071.400024414062</v>
      </c>
      <c r="W162" s="26">
        <f t="shared" si="131"/>
        <v>1.0317625267827771E-2</v>
      </c>
      <c r="X162" s="26">
        <f t="shared" si="132"/>
        <v>1.6534565326584386E-2</v>
      </c>
      <c r="Y162" s="26">
        <f t="shared" si="133"/>
        <v>-1.0147475612060908E-2</v>
      </c>
      <c r="Z162" s="26">
        <f t="shared" si="134"/>
        <v>2.7557054307685805E-2</v>
      </c>
      <c r="AA162" s="26">
        <f t="shared" si="135"/>
        <v>1.1840079698924188E-2</v>
      </c>
      <c r="AB162" s="26">
        <f t="shared" si="136"/>
        <v>8.5696004986904901E-3</v>
      </c>
      <c r="AC162" s="26">
        <f t="shared" si="137"/>
        <v>1.0179144053349059E-2</v>
      </c>
      <c r="AD162" s="26">
        <f t="shared" si="138"/>
        <v>2.2916379515006426E-3</v>
      </c>
      <c r="AE162" s="26">
        <f t="shared" si="139"/>
        <v>1.7112196279095292E-3</v>
      </c>
      <c r="AF162" s="26">
        <f t="shared" si="140"/>
        <v>5.8592057135923173E-3</v>
      </c>
      <c r="AG162" s="26">
        <f t="shared" si="141"/>
        <v>-6.9055770190827072E-4</v>
      </c>
      <c r="AH162" s="26">
        <f t="shared" si="142"/>
        <v>2.3669270117785635E-2</v>
      </c>
      <c r="AI162" s="26">
        <f t="shared" si="143"/>
        <v>3.5613710641486771E-3</v>
      </c>
      <c r="AJ162" s="26">
        <f t="shared" si="144"/>
        <v>-3.4901663291357259E-3</v>
      </c>
      <c r="AK162" s="26">
        <f t="shared" si="145"/>
        <v>8.3521157623370236E-3</v>
      </c>
      <c r="AL162" s="26">
        <f t="shared" si="146"/>
        <v>6.9325452933282211E-3</v>
      </c>
      <c r="AM162" s="26">
        <f t="shared" si="147"/>
        <v>1.6424729928426435E-2</v>
      </c>
      <c r="AN162" s="26">
        <f t="shared" si="148"/>
        <v>4.1062801932367152E-3</v>
      </c>
      <c r="AO162" s="26">
        <f t="shared" si="149"/>
        <v>6.1716315947990697E-3</v>
      </c>
      <c r="AP162" s="26">
        <f t="shared" si="150"/>
        <v>9.4215185321108556E-3</v>
      </c>
      <c r="AR162" s="45">
        <f t="shared" si="111"/>
        <v>1.0514804661609822E-2</v>
      </c>
      <c r="AS162" s="45">
        <f t="shared" si="112"/>
        <v>1.4881587833616258E-2</v>
      </c>
      <c r="AT162" s="45">
        <f t="shared" si="113"/>
        <v>-9.9028686953826425E-3</v>
      </c>
      <c r="AU162" s="45">
        <f t="shared" si="114"/>
        <v>2.8590747912625791E-2</v>
      </c>
      <c r="AV162" s="45">
        <f t="shared" si="115"/>
        <v>9.6885868397540344E-3</v>
      </c>
      <c r="AW162" s="45">
        <f t="shared" si="116"/>
        <v>8.1193269345348536E-3</v>
      </c>
      <c r="AX162" s="45">
        <f t="shared" si="117"/>
        <v>9.9912941683707613E-3</v>
      </c>
      <c r="AY162" s="45">
        <f t="shared" si="118"/>
        <v>2.6183948477330136E-3</v>
      </c>
      <c r="AZ162" s="45">
        <f t="shared" si="119"/>
        <v>1.4762209260962011E-3</v>
      </c>
      <c r="BA162" s="45">
        <f t="shared" si="120"/>
        <v>5.3964788234461261E-3</v>
      </c>
      <c r="BB162" s="45">
        <f t="shared" si="121"/>
        <v>-9.6589456598415941E-4</v>
      </c>
      <c r="BC162" s="45">
        <f t="shared" si="122"/>
        <v>2.3552868769431686E-2</v>
      </c>
      <c r="BD162" s="45">
        <f t="shared" si="123"/>
        <v>2.6650713614017707E-3</v>
      </c>
      <c r="BE162" s="45">
        <f t="shared" si="124"/>
        <v>-3.4289431120351752E-3</v>
      </c>
      <c r="BF162" s="45">
        <f t="shared" si="125"/>
        <v>7.6528926768041315E-3</v>
      </c>
      <c r="BG162" s="45">
        <f t="shared" si="126"/>
        <v>6.2227101268112666E-3</v>
      </c>
      <c r="BH162" s="45">
        <f t="shared" si="127"/>
        <v>1.2746917646385207E-2</v>
      </c>
      <c r="BI162" s="45">
        <f t="shared" si="128"/>
        <v>4.8596065313473435E-3</v>
      </c>
      <c r="BJ162" s="45">
        <f t="shared" si="129"/>
        <v>7.0013597283035489E-3</v>
      </c>
      <c r="BK162" s="45">
        <f t="shared" si="130"/>
        <v>8.3464372150910508E-3</v>
      </c>
      <c r="CI162" s="26" cm="1">
        <f t="array" ref="CI162">MMULT($W162:$AP162,BN$55:BN$74)</f>
        <v>4.3568046421480888E-3</v>
      </c>
      <c r="CJ162" s="26" cm="1">
        <f t="array" ref="CJ162">MMULT($W162:$AP162,BO$55:BO$74)</f>
        <v>5.2433392726250012E-3</v>
      </c>
      <c r="CK162" s="26" cm="1">
        <f t="array" ref="CK162">MMULT($W162:$AP162,BP$55:BP$74)</f>
        <v>6.1059111881627565E-3</v>
      </c>
      <c r="CL162" s="26" cm="1">
        <f t="array" ref="CL162">MMULT($W162:$AP162,BQ$55:BQ$74)</f>
        <v>6.9714934609253366E-3</v>
      </c>
      <c r="CM162" s="26" cm="1">
        <f t="array" ref="CM162">MMULT($W162:$AP162,BR$55:BR$74)</f>
        <v>7.8352824119430377E-3</v>
      </c>
      <c r="CN162" s="26" cm="1">
        <f t="array" ref="CN162">MMULT($W162:$AP162,BS$55:BS$74)</f>
        <v>7.9585697644565957E-3</v>
      </c>
    </row>
    <row r="163" spans="1:92" x14ac:dyDescent="0.25">
      <c r="A163" s="46">
        <v>45862</v>
      </c>
      <c r="B163" s="47">
        <v>2608.39990234375</v>
      </c>
      <c r="C163" s="47">
        <v>958.95001220703125</v>
      </c>
      <c r="D163" s="47">
        <v>1665.71875</v>
      </c>
      <c r="E163" s="47">
        <v>16760.541015625</v>
      </c>
      <c r="F163" s="47">
        <v>82.300003051757813</v>
      </c>
      <c r="G163" s="47">
        <v>1004.599975585938</v>
      </c>
      <c r="H163" s="47">
        <v>1472.041625976562</v>
      </c>
      <c r="I163" s="47">
        <v>1529.091430664062</v>
      </c>
      <c r="J163" s="47">
        <v>86.398696899414063</v>
      </c>
      <c r="K163" s="47">
        <v>3477.5</v>
      </c>
      <c r="L163" s="47">
        <v>28.930000305175781</v>
      </c>
      <c r="M163" s="47">
        <v>5185.60986328125</v>
      </c>
      <c r="N163" s="47">
        <v>3260.89990234375</v>
      </c>
      <c r="O163" s="47">
        <v>237.7244873046875</v>
      </c>
      <c r="P163" s="47">
        <v>1397.319213867188</v>
      </c>
      <c r="Q163" s="47">
        <v>815.70001220703125</v>
      </c>
      <c r="R163" s="47">
        <v>110.9100036621094</v>
      </c>
      <c r="S163" s="47">
        <v>6226</v>
      </c>
      <c r="T163" s="47">
        <v>3080.30615234375</v>
      </c>
      <c r="U163" s="47">
        <v>1081</v>
      </c>
      <c r="W163" s="26">
        <f t="shared" si="131"/>
        <v>-2.3331794439663415E-3</v>
      </c>
      <c r="X163" s="26">
        <f t="shared" si="132"/>
        <v>-9.6560732250433618E-3</v>
      </c>
      <c r="Y163" s="26">
        <f t="shared" si="133"/>
        <v>-1.0605117579738501E-2</v>
      </c>
      <c r="Z163" s="26">
        <f t="shared" si="134"/>
        <v>1.2805059329738421E-2</v>
      </c>
      <c r="AA163" s="26">
        <f t="shared" si="135"/>
        <v>-1.7313396396921643E-2</v>
      </c>
      <c r="AB163" s="26">
        <f t="shared" si="136"/>
        <v>-4.9894507287879938E-3</v>
      </c>
      <c r="AC163" s="26">
        <f t="shared" si="137"/>
        <v>-3.4931966046115792E-3</v>
      </c>
      <c r="AD163" s="26">
        <f t="shared" si="138"/>
        <v>-1.3972644297705297E-2</v>
      </c>
      <c r="AE163" s="26">
        <f t="shared" si="139"/>
        <v>6.4742602868237797E-4</v>
      </c>
      <c r="AF163" s="26">
        <f t="shared" si="140"/>
        <v>-2.1234189076057069E-3</v>
      </c>
      <c r="AG163" s="26">
        <f t="shared" si="141"/>
        <v>-3.4555040419128068E-4</v>
      </c>
      <c r="AH163" s="26">
        <f t="shared" si="142"/>
        <v>-1.7365039919754303E-2</v>
      </c>
      <c r="AI163" s="26">
        <f t="shared" si="143"/>
        <v>-2.4168338125200492E-3</v>
      </c>
      <c r="AJ163" s="26">
        <f t="shared" si="144"/>
        <v>-2.9322262590440085E-3</v>
      </c>
      <c r="AK163" s="26">
        <f t="shared" si="145"/>
        <v>-1.5232325679388814E-2</v>
      </c>
      <c r="AL163" s="26">
        <f t="shared" si="146"/>
        <v>-6.0318187531469567E-3</v>
      </c>
      <c r="AM163" s="26">
        <f t="shared" si="147"/>
        <v>-9.820537926454433E-3</v>
      </c>
      <c r="AN163" s="26">
        <f t="shared" si="148"/>
        <v>-1.5235346002726326E-3</v>
      </c>
      <c r="AO163" s="26">
        <f t="shared" si="149"/>
        <v>-9.7826172264350256E-3</v>
      </c>
      <c r="AP163" s="26">
        <f t="shared" si="150"/>
        <v>8.9602159484624671E-3</v>
      </c>
      <c r="AR163" s="45">
        <f t="shared" si="111"/>
        <v>-2.1360000501842906E-3</v>
      </c>
      <c r="AS163" s="45">
        <f t="shared" si="112"/>
        <v>-1.1309050718011488E-2</v>
      </c>
      <c r="AT163" s="45">
        <f t="shared" si="113"/>
        <v>-1.0360510663060235E-2</v>
      </c>
      <c r="AU163" s="45">
        <f t="shared" si="114"/>
        <v>1.3838752934678409E-2</v>
      </c>
      <c r="AV163" s="45">
        <f t="shared" si="115"/>
        <v>-1.9464889256091796E-2</v>
      </c>
      <c r="AW163" s="45">
        <f t="shared" si="116"/>
        <v>-5.4397242929436294E-3</v>
      </c>
      <c r="AX163" s="45">
        <f t="shared" si="117"/>
        <v>-3.6810464895898768E-3</v>
      </c>
      <c r="AY163" s="45">
        <f t="shared" si="118"/>
        <v>-1.3645887401472927E-2</v>
      </c>
      <c r="AZ163" s="45">
        <f t="shared" si="119"/>
        <v>4.1242732686904983E-4</v>
      </c>
      <c r="BA163" s="45">
        <f t="shared" si="120"/>
        <v>-2.5861457977518977E-3</v>
      </c>
      <c r="BB163" s="45">
        <f t="shared" si="121"/>
        <v>-6.2088726826716942E-4</v>
      </c>
      <c r="BC163" s="45">
        <f t="shared" si="122"/>
        <v>-1.7481441268108251E-2</v>
      </c>
      <c r="BD163" s="45">
        <f t="shared" si="123"/>
        <v>-3.3131335152669556E-3</v>
      </c>
      <c r="BE163" s="45">
        <f t="shared" si="124"/>
        <v>-2.8710030419434578E-3</v>
      </c>
      <c r="BF163" s="45">
        <f t="shared" si="125"/>
        <v>-1.5931548764921706E-2</v>
      </c>
      <c r="BG163" s="45">
        <f t="shared" si="126"/>
        <v>-6.7416539196639112E-3</v>
      </c>
      <c r="BH163" s="45">
        <f t="shared" si="127"/>
        <v>-1.3498350208495661E-2</v>
      </c>
      <c r="BI163" s="45">
        <f t="shared" si="128"/>
        <v>-7.7020826216200444E-4</v>
      </c>
      <c r="BJ163" s="45">
        <f t="shared" si="129"/>
        <v>-8.9528890929305473E-3</v>
      </c>
      <c r="BK163" s="45">
        <f t="shared" si="130"/>
        <v>7.8851346314426606E-3</v>
      </c>
      <c r="CI163" s="26" cm="1">
        <f t="array" ref="CI163">MMULT($W163:$AP163,BN$55:BN$74)</f>
        <v>-3.9613671597428807E-3</v>
      </c>
      <c r="CJ163" s="26" cm="1">
        <f t="array" ref="CJ163">MMULT($W163:$AP163,BO$55:BO$74)</f>
        <v>-4.427078010496183E-3</v>
      </c>
      <c r="CK163" s="26" cm="1">
        <f t="array" ref="CK163">MMULT($W163:$AP163,BP$55:BP$74)</f>
        <v>-4.979115215640784E-3</v>
      </c>
      <c r="CL163" s="26" cm="1">
        <f t="array" ref="CL163">MMULT($W163:$AP163,BQ$55:BQ$74)</f>
        <v>-5.5219486247276642E-3</v>
      </c>
      <c r="CM163" s="26" cm="1">
        <f t="array" ref="CM163">MMULT($W163:$AP163,BR$55:BR$74)</f>
        <v>-6.0659753418463372E-3</v>
      </c>
      <c r="CN163" s="26" cm="1">
        <f t="array" ref="CN163">MMULT($W163:$AP163,BS$55:BS$74)</f>
        <v>-5.3762130229352322E-3</v>
      </c>
    </row>
    <row r="164" spans="1:92" x14ac:dyDescent="0.25">
      <c r="A164" s="46">
        <v>45863</v>
      </c>
      <c r="B164" s="47">
        <v>2550.10009765625</v>
      </c>
      <c r="C164" s="47">
        <v>913.75</v>
      </c>
      <c r="D164" s="47">
        <v>1601.64111328125</v>
      </c>
      <c r="E164" s="47">
        <v>16692.572265625</v>
      </c>
      <c r="F164" s="47">
        <v>82.099998474121094</v>
      </c>
      <c r="G164" s="47">
        <v>1002.299987792969</v>
      </c>
      <c r="H164" s="47">
        <v>1465.789794921875</v>
      </c>
      <c r="I164" s="47">
        <v>1492.84619140625</v>
      </c>
      <c r="J164" s="47">
        <v>86.4302978515625</v>
      </c>
      <c r="K164" s="47">
        <v>3442.89990234375</v>
      </c>
      <c r="L164" s="47">
        <v>28.920000076293949</v>
      </c>
      <c r="M164" s="47">
        <v>5076.04052734375</v>
      </c>
      <c r="N164" s="47">
        <v>3246.39990234375</v>
      </c>
      <c r="O164" s="47">
        <v>233.3162536621094</v>
      </c>
      <c r="P164" s="47">
        <v>1386.163696289062</v>
      </c>
      <c r="Q164" s="47">
        <v>806.54998779296875</v>
      </c>
      <c r="R164" s="47">
        <v>110.6800003051758</v>
      </c>
      <c r="S164" s="47">
        <v>6062</v>
      </c>
      <c r="T164" s="47">
        <v>3068.368408203125</v>
      </c>
      <c r="U164" s="47">
        <v>1085.099975585938</v>
      </c>
      <c r="W164" s="26">
        <f t="shared" si="131"/>
        <v>-2.2350792390045456E-2</v>
      </c>
      <c r="X164" s="26">
        <f t="shared" si="132"/>
        <v>-4.7134899245689622E-2</v>
      </c>
      <c r="Y164" s="26">
        <f t="shared" si="133"/>
        <v>-3.8468460968425794E-2</v>
      </c>
      <c r="Z164" s="26">
        <f t="shared" si="134"/>
        <v>-4.0552837725605752E-3</v>
      </c>
      <c r="AA164" s="26">
        <f t="shared" si="135"/>
        <v>-2.4301891885828665E-3</v>
      </c>
      <c r="AB164" s="26">
        <f t="shared" si="136"/>
        <v>-2.2894563496554917E-3</v>
      </c>
      <c r="AC164" s="26">
        <f t="shared" si="137"/>
        <v>-4.2470477358543032E-3</v>
      </c>
      <c r="AD164" s="26">
        <f t="shared" si="138"/>
        <v>-2.3703775020223132E-2</v>
      </c>
      <c r="AE164" s="26">
        <f t="shared" si="139"/>
        <v>3.6575727739537021E-4</v>
      </c>
      <c r="AF164" s="26">
        <f t="shared" si="140"/>
        <v>-9.9497045740474487E-3</v>
      </c>
      <c r="AG164" s="26">
        <f t="shared" si="141"/>
        <v>-3.4566985054760864E-4</v>
      </c>
      <c r="AH164" s="26">
        <f t="shared" si="142"/>
        <v>-2.1129498521157322E-2</v>
      </c>
      <c r="AI164" s="26">
        <f t="shared" si="143"/>
        <v>-4.446625297997716E-3</v>
      </c>
      <c r="AJ164" s="26">
        <f t="shared" si="144"/>
        <v>-1.8543456303380886E-2</v>
      </c>
      <c r="AK164" s="26">
        <f t="shared" si="145"/>
        <v>-7.9835140513470505E-3</v>
      </c>
      <c r="AL164" s="26">
        <f t="shared" si="146"/>
        <v>-1.1217389085609269E-2</v>
      </c>
      <c r="AM164" s="26">
        <f t="shared" si="147"/>
        <v>-2.0737836925361574E-3</v>
      </c>
      <c r="AN164" s="26">
        <f t="shared" si="148"/>
        <v>-2.6341150016061677E-2</v>
      </c>
      <c r="AO164" s="26">
        <f t="shared" si="149"/>
        <v>-3.8755057290463754E-3</v>
      </c>
      <c r="AP164" s="26">
        <f t="shared" si="150"/>
        <v>3.7927618741331682E-3</v>
      </c>
      <c r="AR164" s="45">
        <f t="shared" si="111"/>
        <v>-2.2153612996263405E-2</v>
      </c>
      <c r="AS164" s="45">
        <f t="shared" si="112"/>
        <v>-4.8787876738657747E-2</v>
      </c>
      <c r="AT164" s="45">
        <f t="shared" si="113"/>
        <v>-3.8223854051747524E-2</v>
      </c>
      <c r="AU164" s="45">
        <f t="shared" si="114"/>
        <v>-3.0215901676205878E-3</v>
      </c>
      <c r="AV164" s="45">
        <f t="shared" si="115"/>
        <v>-4.5816820477530187E-3</v>
      </c>
      <c r="AW164" s="45">
        <f t="shared" si="116"/>
        <v>-2.7397299138111272E-3</v>
      </c>
      <c r="AX164" s="45">
        <f t="shared" si="117"/>
        <v>-4.4348976208326008E-3</v>
      </c>
      <c r="AY164" s="45">
        <f t="shared" si="118"/>
        <v>-2.3377018123990762E-2</v>
      </c>
      <c r="AZ164" s="45">
        <f t="shared" si="119"/>
        <v>1.3075857558204207E-4</v>
      </c>
      <c r="BA164" s="45">
        <f t="shared" si="120"/>
        <v>-1.041243146419364E-2</v>
      </c>
      <c r="BB164" s="45">
        <f t="shared" si="121"/>
        <v>-6.2100671462349743E-4</v>
      </c>
      <c r="BC164" s="45">
        <f t="shared" si="122"/>
        <v>-2.1245899869511271E-2</v>
      </c>
      <c r="BD164" s="45">
        <f t="shared" si="123"/>
        <v>-5.3429250007446224E-3</v>
      </c>
      <c r="BE164" s="45">
        <f t="shared" si="124"/>
        <v>-1.8482233086280334E-2</v>
      </c>
      <c r="BF164" s="45">
        <f t="shared" si="125"/>
        <v>-8.6827371368799425E-3</v>
      </c>
      <c r="BG164" s="45">
        <f t="shared" si="126"/>
        <v>-1.1927224252126225E-2</v>
      </c>
      <c r="BH164" s="45">
        <f t="shared" si="127"/>
        <v>-5.7515959745773849E-3</v>
      </c>
      <c r="BI164" s="45">
        <f t="shared" si="128"/>
        <v>-2.5587823677951049E-2</v>
      </c>
      <c r="BJ164" s="45">
        <f t="shared" si="129"/>
        <v>-3.0457775955418966E-3</v>
      </c>
      <c r="BK164" s="45">
        <f t="shared" si="130"/>
        <v>2.7176805571133625E-3</v>
      </c>
      <c r="CI164" s="26" cm="1">
        <f t="array" ref="CI164">MMULT($W164:$AP164,BN$55:BN$74)</f>
        <v>-3.9050057058319285E-3</v>
      </c>
      <c r="CJ164" s="26" cm="1">
        <f t="array" ref="CJ164">MMULT($W164:$AP164,BO$55:BO$74)</f>
        <v>-4.4552904103591813E-3</v>
      </c>
      <c r="CK164" s="26" cm="1">
        <f t="array" ref="CK164">MMULT($W164:$AP164,BP$55:BP$74)</f>
        <v>-5.0987896582254744E-3</v>
      </c>
      <c r="CL164" s="26" cm="1">
        <f t="array" ref="CL164">MMULT($W164:$AP164,BQ$55:BQ$74)</f>
        <v>-5.7349374253756963E-3</v>
      </c>
      <c r="CM164" s="26" cm="1">
        <f t="array" ref="CM164">MMULT($W164:$AP164,BR$55:BR$74)</f>
        <v>-6.3727089115720361E-3</v>
      </c>
      <c r="CN164" s="26" cm="1">
        <f t="array" ref="CN164">MMULT($W164:$AP164,BS$55:BS$74)</f>
        <v>-1.2321384132062012E-2</v>
      </c>
    </row>
    <row r="165" spans="1:92" x14ac:dyDescent="0.25">
      <c r="A165" s="46">
        <v>45866</v>
      </c>
      <c r="B165" s="47">
        <v>2522.300048828125</v>
      </c>
      <c r="C165" s="47">
        <v>880.5</v>
      </c>
      <c r="D165" s="47">
        <v>1510.484497070312</v>
      </c>
      <c r="E165" s="47">
        <v>16736.552734375</v>
      </c>
      <c r="F165" s="47">
        <v>82.029998779296875</v>
      </c>
      <c r="G165" s="47">
        <v>1004.25</v>
      </c>
      <c r="H165" s="47">
        <v>1477.00341796875</v>
      </c>
      <c r="I165" s="47">
        <v>1493.141723632812</v>
      </c>
      <c r="J165" s="47">
        <v>86.506103515625</v>
      </c>
      <c r="K165" s="47">
        <v>3422.199951171875</v>
      </c>
      <c r="L165" s="47">
        <v>28.889999389648441</v>
      </c>
      <c r="M165" s="47">
        <v>5027.232421875</v>
      </c>
      <c r="N165" s="47">
        <v>3209.800048828125</v>
      </c>
      <c r="O165" s="47">
        <v>233.05409240722659</v>
      </c>
      <c r="P165" s="47">
        <v>1382.080078125</v>
      </c>
      <c r="Q165" s="47">
        <v>797.1500244140625</v>
      </c>
      <c r="R165" s="47">
        <v>109.0500030517578</v>
      </c>
      <c r="S165" s="47">
        <v>6035.5</v>
      </c>
      <c r="T165" s="47">
        <v>3013.083251953125</v>
      </c>
      <c r="U165" s="47">
        <v>1065.099975585938</v>
      </c>
      <c r="W165" s="26">
        <f t="shared" si="131"/>
        <v>-1.0901552003262739E-2</v>
      </c>
      <c r="X165" s="26">
        <f t="shared" si="132"/>
        <v>-3.6388508891928864E-2</v>
      </c>
      <c r="Y165" s="26">
        <f t="shared" si="133"/>
        <v>-5.6914508159813172E-2</v>
      </c>
      <c r="Z165" s="26">
        <f t="shared" si="134"/>
        <v>2.6347328650221835E-3</v>
      </c>
      <c r="AA165" s="26">
        <f t="shared" si="135"/>
        <v>-8.5261505633624939E-4</v>
      </c>
      <c r="AB165" s="26">
        <f t="shared" si="136"/>
        <v>1.9455374945428108E-3</v>
      </c>
      <c r="AC165" s="26">
        <f t="shared" si="137"/>
        <v>7.6502258957756447E-3</v>
      </c>
      <c r="AD165" s="26">
        <f t="shared" si="138"/>
        <v>1.9796562315884403E-4</v>
      </c>
      <c r="AE165" s="26">
        <f t="shared" si="139"/>
        <v>8.7707280834193691E-4</v>
      </c>
      <c r="AF165" s="26">
        <f t="shared" si="140"/>
        <v>-6.012359278230405E-3</v>
      </c>
      <c r="AG165" s="26">
        <f t="shared" si="141"/>
        <v>-1.0373681385326037E-3</v>
      </c>
      <c r="AH165" s="26">
        <f t="shared" si="142"/>
        <v>-9.6153892400640227E-3</v>
      </c>
      <c r="AI165" s="26">
        <f t="shared" si="143"/>
        <v>-1.1273981831135963E-2</v>
      </c>
      <c r="AJ165" s="26">
        <f t="shared" si="144"/>
        <v>-1.1236304833801964E-3</v>
      </c>
      <c r="AK165" s="26">
        <f t="shared" si="145"/>
        <v>-2.9459855102210615E-3</v>
      </c>
      <c r="AL165" s="26">
        <f t="shared" si="146"/>
        <v>-1.1654532913239722E-2</v>
      </c>
      <c r="AM165" s="26">
        <f t="shared" si="147"/>
        <v>-1.472711645214707E-2</v>
      </c>
      <c r="AN165" s="26">
        <f t="shared" si="148"/>
        <v>-4.3714945562520618E-3</v>
      </c>
      <c r="AO165" s="26">
        <f t="shared" si="149"/>
        <v>-1.8017769998608376E-2</v>
      </c>
      <c r="AP165" s="26">
        <f t="shared" si="150"/>
        <v>-1.8431481384192545E-2</v>
      </c>
      <c r="AR165" s="45">
        <f t="shared" si="111"/>
        <v>-1.0704372609480688E-2</v>
      </c>
      <c r="AS165" s="45">
        <f t="shared" si="112"/>
        <v>-3.8041486384896989E-2</v>
      </c>
      <c r="AT165" s="45">
        <f t="shared" si="113"/>
        <v>-5.6669901243134903E-2</v>
      </c>
      <c r="AU165" s="45">
        <f t="shared" si="114"/>
        <v>3.6684264699621705E-3</v>
      </c>
      <c r="AV165" s="45">
        <f t="shared" si="115"/>
        <v>-3.0041079155064022E-3</v>
      </c>
      <c r="AW165" s="45">
        <f t="shared" si="116"/>
        <v>1.4952639303871752E-3</v>
      </c>
      <c r="AX165" s="45">
        <f t="shared" si="117"/>
        <v>7.4623760107973471E-3</v>
      </c>
      <c r="AY165" s="45">
        <f t="shared" si="118"/>
        <v>5.2472251939121508E-4</v>
      </c>
      <c r="AZ165" s="45">
        <f t="shared" si="119"/>
        <v>6.4207410652860871E-4</v>
      </c>
      <c r="BA165" s="45">
        <f t="shared" si="120"/>
        <v>-6.4750861683765962E-3</v>
      </c>
      <c r="BB165" s="45">
        <f t="shared" si="121"/>
        <v>-1.3127050026084924E-3</v>
      </c>
      <c r="BC165" s="45">
        <f t="shared" si="122"/>
        <v>-9.7317905884179712E-3</v>
      </c>
      <c r="BD165" s="45">
        <f t="shared" si="123"/>
        <v>-1.217028153388287E-2</v>
      </c>
      <c r="BE165" s="45">
        <f t="shared" si="124"/>
        <v>-1.0624072662796457E-3</v>
      </c>
      <c r="BF165" s="45">
        <f t="shared" si="125"/>
        <v>-3.6452085957539536E-3</v>
      </c>
      <c r="BG165" s="45">
        <f t="shared" si="126"/>
        <v>-1.2364368079756678E-2</v>
      </c>
      <c r="BH165" s="45">
        <f t="shared" si="127"/>
        <v>-1.8404928734188298E-2</v>
      </c>
      <c r="BI165" s="45">
        <f t="shared" si="128"/>
        <v>-3.6181682181414335E-3</v>
      </c>
      <c r="BJ165" s="45">
        <f t="shared" si="129"/>
        <v>-1.7188041865103896E-2</v>
      </c>
      <c r="BK165" s="45">
        <f t="shared" si="130"/>
        <v>-1.950656270121235E-2</v>
      </c>
      <c r="CI165" s="26" cm="1">
        <f t="array" ref="CI165">MMULT($W165:$AP165,BN$55:BN$74)</f>
        <v>-4.7833429144221217E-3</v>
      </c>
      <c r="CJ165" s="26" cm="1">
        <f t="array" ref="CJ165">MMULT($W165:$AP165,BO$55:BO$74)</f>
        <v>-5.4681059474731451E-3</v>
      </c>
      <c r="CK165" s="26" cm="1">
        <f t="array" ref="CK165">MMULT($W165:$AP165,BP$55:BP$74)</f>
        <v>-6.1459007547808734E-3</v>
      </c>
      <c r="CL165" s="26" cm="1">
        <f t="array" ref="CL165">MMULT($W165:$AP165,BQ$55:BQ$74)</f>
        <v>-6.8206031328487083E-3</v>
      </c>
      <c r="CM165" s="26" cm="1">
        <f t="array" ref="CM165">MMULT($W165:$AP165,BR$55:BR$74)</f>
        <v>-7.4950435132284231E-3</v>
      </c>
      <c r="CN165" s="26" cm="1">
        <f t="array" ref="CN165">MMULT($W165:$AP165,BS$55:BS$74)</f>
        <v>-9.5481379605251836E-3</v>
      </c>
    </row>
    <row r="166" spans="1:92" x14ac:dyDescent="0.25">
      <c r="A166" s="46">
        <v>45867</v>
      </c>
      <c r="B166" s="47">
        <v>2547.89990234375</v>
      </c>
      <c r="C166" s="47">
        <v>886.54998779296875</v>
      </c>
      <c r="D166" s="47">
        <v>1527.247680664062</v>
      </c>
      <c r="E166" s="47">
        <v>16776.533203125</v>
      </c>
      <c r="F166" s="47">
        <v>81.910003662109375</v>
      </c>
      <c r="G166" s="47">
        <v>1010.799987792969</v>
      </c>
      <c r="H166" s="47">
        <v>1474.820190429688</v>
      </c>
      <c r="I166" s="47">
        <v>1490.876342773438</v>
      </c>
      <c r="J166" s="47">
        <v>86.777603149414063</v>
      </c>
      <c r="K166" s="47">
        <v>3495.60009765625</v>
      </c>
      <c r="L166" s="47">
        <v>28.860000610351559</v>
      </c>
      <c r="M166" s="47">
        <v>5036.6953125</v>
      </c>
      <c r="N166" s="47">
        <v>3199.39990234375</v>
      </c>
      <c r="O166" s="47">
        <v>234.43287658691409</v>
      </c>
      <c r="P166" s="47">
        <v>1411.462768554688</v>
      </c>
      <c r="Q166" s="47">
        <v>799.20001220703125</v>
      </c>
      <c r="R166" s="47">
        <v>109.51999664306641</v>
      </c>
      <c r="S166" s="47">
        <v>6090.5</v>
      </c>
      <c r="T166" s="47">
        <v>2990.284423828125</v>
      </c>
      <c r="U166" s="47">
        <v>1072.400024414062</v>
      </c>
      <c r="W166" s="26">
        <f t="shared" si="131"/>
        <v>1.0149408484339061E-2</v>
      </c>
      <c r="X166" s="26">
        <f t="shared" si="132"/>
        <v>6.8710821044505963E-3</v>
      </c>
      <c r="Y166" s="26">
        <f t="shared" si="133"/>
        <v>1.1097885232363087E-2</v>
      </c>
      <c r="Z166" s="26">
        <f t="shared" si="134"/>
        <v>2.3888114466896525E-3</v>
      </c>
      <c r="AA166" s="26">
        <f t="shared" si="135"/>
        <v>-1.4628199314052038E-3</v>
      </c>
      <c r="AB166" s="26">
        <f t="shared" si="136"/>
        <v>6.5222681533173782E-3</v>
      </c>
      <c r="AC166" s="26">
        <f t="shared" si="137"/>
        <v>-1.4781465719724133E-3</v>
      </c>
      <c r="AD166" s="26">
        <f t="shared" si="138"/>
        <v>-1.5171907820393778E-3</v>
      </c>
      <c r="AE166" s="26">
        <f t="shared" si="139"/>
        <v>3.1385026345571491E-3</v>
      </c>
      <c r="AF166" s="26">
        <f t="shared" si="140"/>
        <v>2.1448234332199188E-2</v>
      </c>
      <c r="AG166" s="26">
        <f t="shared" si="141"/>
        <v>-1.038379367624042E-3</v>
      </c>
      <c r="AH166" s="26">
        <f t="shared" si="142"/>
        <v>1.882326065495623E-3</v>
      </c>
      <c r="AI166" s="26">
        <f t="shared" si="143"/>
        <v>-3.2401228506965781E-3</v>
      </c>
      <c r="AJ166" s="26">
        <f t="shared" si="144"/>
        <v>5.9161551957572335E-3</v>
      </c>
      <c r="AK166" s="26">
        <f t="shared" si="145"/>
        <v>2.1259759759760088E-2</v>
      </c>
      <c r="AL166" s="26">
        <f t="shared" si="146"/>
        <v>2.571646152147551E-3</v>
      </c>
      <c r="AM166" s="26">
        <f t="shared" si="147"/>
        <v>4.3098906754320543E-3</v>
      </c>
      <c r="AN166" s="26">
        <f t="shared" si="148"/>
        <v>9.1127495650733161E-3</v>
      </c>
      <c r="AO166" s="26">
        <f t="shared" si="149"/>
        <v>-7.5666107500419926E-3</v>
      </c>
      <c r="AP166" s="26">
        <f t="shared" si="150"/>
        <v>6.8538625438500757E-3</v>
      </c>
      <c r="AR166" s="45">
        <f t="shared" si="111"/>
        <v>1.0346587878121111E-2</v>
      </c>
      <c r="AS166" s="45">
        <f t="shared" si="112"/>
        <v>5.2181046114824691E-3</v>
      </c>
      <c r="AT166" s="45">
        <f t="shared" si="113"/>
        <v>1.1342492149041353E-2</v>
      </c>
      <c r="AU166" s="45">
        <f t="shared" si="114"/>
        <v>3.42250505162964E-3</v>
      </c>
      <c r="AV166" s="45">
        <f t="shared" si="115"/>
        <v>-3.6143127905753566E-3</v>
      </c>
      <c r="AW166" s="45">
        <f t="shared" si="116"/>
        <v>6.0719945891617427E-3</v>
      </c>
      <c r="AX166" s="45">
        <f t="shared" si="117"/>
        <v>-1.6659964569507107E-3</v>
      </c>
      <c r="AY166" s="45">
        <f t="shared" si="118"/>
        <v>-1.1904338858070068E-3</v>
      </c>
      <c r="AZ166" s="45">
        <f t="shared" si="119"/>
        <v>2.903503932743821E-3</v>
      </c>
      <c r="BA166" s="45">
        <f t="shared" si="120"/>
        <v>2.0985507442052999E-2</v>
      </c>
      <c r="BB166" s="45">
        <f t="shared" si="121"/>
        <v>-1.3137162316999307E-3</v>
      </c>
      <c r="BC166" s="45">
        <f t="shared" si="122"/>
        <v>1.7659247171416749E-3</v>
      </c>
      <c r="BD166" s="45">
        <f t="shared" si="123"/>
        <v>-4.1364225534434845E-3</v>
      </c>
      <c r="BE166" s="45">
        <f t="shared" si="124"/>
        <v>5.9773784128577846E-3</v>
      </c>
      <c r="BF166" s="45">
        <f t="shared" si="125"/>
        <v>2.0560536674227196E-2</v>
      </c>
      <c r="BG166" s="45">
        <f t="shared" si="126"/>
        <v>1.861810985630596E-3</v>
      </c>
      <c r="BH166" s="45">
        <f t="shared" si="127"/>
        <v>6.3207839339082675E-4</v>
      </c>
      <c r="BI166" s="45">
        <f t="shared" si="128"/>
        <v>9.8660759031839445E-3</v>
      </c>
      <c r="BJ166" s="45">
        <f t="shared" si="129"/>
        <v>-6.7368826165375133E-3</v>
      </c>
      <c r="BK166" s="45">
        <f t="shared" si="130"/>
        <v>5.77878122683027E-3</v>
      </c>
      <c r="CI166" s="26" cm="1">
        <f t="array" ref="CI166">MMULT($W166:$AP166,BN$55:BN$74)</f>
        <v>4.6077738541932975E-4</v>
      </c>
      <c r="CJ166" s="26" cm="1">
        <f t="array" ref="CJ166">MMULT($W166:$AP166,BO$55:BO$74)</f>
        <v>7.5818021465608523E-4</v>
      </c>
      <c r="CK166" s="26" cm="1">
        <f t="array" ref="CK166">MMULT($W166:$AP166,BP$55:BP$74)</f>
        <v>1.02589946684327E-3</v>
      </c>
      <c r="CL166" s="26" cm="1">
        <f t="array" ref="CL166">MMULT($W166:$AP166,BQ$55:BQ$74)</f>
        <v>1.3087476638358126E-3</v>
      </c>
      <c r="CM166" s="26" cm="1">
        <f t="array" ref="CM166">MMULT($W166:$AP166,BR$55:BR$74)</f>
        <v>1.5910750707612063E-3</v>
      </c>
      <c r="CN166" s="26" cm="1">
        <f t="array" ref="CN166">MMULT($W166:$AP166,BS$55:BS$74)</f>
        <v>4.8609656045826219E-3</v>
      </c>
    </row>
    <row r="167" spans="1:92" x14ac:dyDescent="0.25">
      <c r="A167" s="46">
        <v>45868</v>
      </c>
      <c r="B167" s="47">
        <v>2532.89990234375</v>
      </c>
      <c r="C167" s="47">
        <v>884.8499755859375</v>
      </c>
      <c r="D167" s="47">
        <v>1500.565307617188</v>
      </c>
      <c r="E167" s="47">
        <v>16757.54296875</v>
      </c>
      <c r="F167" s="47">
        <v>82.389999389648438</v>
      </c>
      <c r="G167" s="47">
        <v>1012.900024414062</v>
      </c>
      <c r="H167" s="47">
        <v>1471.04931640625</v>
      </c>
      <c r="I167" s="47">
        <v>1496.096557617188</v>
      </c>
      <c r="J167" s="47">
        <v>87.063201904296875</v>
      </c>
      <c r="K167" s="47">
        <v>3665.10009765625</v>
      </c>
      <c r="L167" s="47">
        <v>28.879999160766602</v>
      </c>
      <c r="M167" s="47">
        <v>5119.3701171875</v>
      </c>
      <c r="N167" s="47">
        <v>3208.89990234375</v>
      </c>
      <c r="O167" s="47">
        <v>234.79212951660159</v>
      </c>
      <c r="P167" s="47">
        <v>1404.490600585938</v>
      </c>
      <c r="Q167" s="47">
        <v>801.6500244140625</v>
      </c>
      <c r="R167" s="47">
        <v>109.879997253418</v>
      </c>
      <c r="S167" s="47">
        <v>6101</v>
      </c>
      <c r="T167" s="47">
        <v>2987.93603515625</v>
      </c>
      <c r="U167" s="47">
        <v>1069.800048828125</v>
      </c>
      <c r="W167" s="26">
        <f t="shared" si="131"/>
        <v>-5.887201450183295E-3</v>
      </c>
      <c r="X167" s="26">
        <f t="shared" si="132"/>
        <v>-1.9175593372499653E-3</v>
      </c>
      <c r="Y167" s="26">
        <f t="shared" si="133"/>
        <v>-1.7470887914704403E-2</v>
      </c>
      <c r="Z167" s="26">
        <f t="shared" si="134"/>
        <v>-1.1319522421630382E-3</v>
      </c>
      <c r="AA167" s="26">
        <f t="shared" si="135"/>
        <v>5.8600379206319459E-3</v>
      </c>
      <c r="AB167" s="26">
        <f t="shared" si="136"/>
        <v>2.0775985817712487E-3</v>
      </c>
      <c r="AC167" s="26">
        <f t="shared" si="137"/>
        <v>-2.5568364522724043E-3</v>
      </c>
      <c r="AD167" s="26">
        <f t="shared" si="138"/>
        <v>3.5014405245970782E-3</v>
      </c>
      <c r="AE167" s="26">
        <f t="shared" si="139"/>
        <v>3.2911574475163515E-3</v>
      </c>
      <c r="AF167" s="26">
        <f t="shared" si="140"/>
        <v>4.8489528339825637E-2</v>
      </c>
      <c r="AG167" s="26">
        <f t="shared" si="141"/>
        <v>6.9295045017668836E-4</v>
      </c>
      <c r="AH167" s="26">
        <f t="shared" si="142"/>
        <v>1.6414493940564327E-2</v>
      </c>
      <c r="AI167" s="26">
        <f t="shared" si="143"/>
        <v>2.9693068356477373E-3</v>
      </c>
      <c r="AJ167" s="26">
        <f t="shared" si="144"/>
        <v>1.5324340805685157E-3</v>
      </c>
      <c r="AK167" s="26">
        <f t="shared" si="145"/>
        <v>-4.9396754374820473E-3</v>
      </c>
      <c r="AL167" s="26">
        <f t="shared" si="146"/>
        <v>3.0655807928048166E-3</v>
      </c>
      <c r="AM167" s="26">
        <f t="shared" si="147"/>
        <v>3.2870765283609252E-3</v>
      </c>
      <c r="AN167" s="26">
        <f t="shared" si="148"/>
        <v>1.7239963878170922E-3</v>
      </c>
      <c r="AO167" s="26">
        <f t="shared" si="149"/>
        <v>-7.8533956608335675E-4</v>
      </c>
      <c r="AP167" s="26">
        <f t="shared" si="150"/>
        <v>-2.4244456608974994E-3</v>
      </c>
      <c r="AR167" s="45">
        <f t="shared" si="111"/>
        <v>-5.6900220564012442E-3</v>
      </c>
      <c r="AS167" s="45">
        <f t="shared" si="112"/>
        <v>-3.5705368302180922E-3</v>
      </c>
      <c r="AT167" s="45">
        <f t="shared" si="113"/>
        <v>-1.7226280998026137E-2</v>
      </c>
      <c r="AU167" s="45">
        <f t="shared" si="114"/>
        <v>-9.8258637223050957E-5</v>
      </c>
      <c r="AV167" s="45">
        <f t="shared" si="115"/>
        <v>3.7085450614617933E-3</v>
      </c>
      <c r="AW167" s="45">
        <f t="shared" si="116"/>
        <v>1.6273250176156132E-3</v>
      </c>
      <c r="AX167" s="45">
        <f t="shared" si="117"/>
        <v>-2.7446863372507018E-3</v>
      </c>
      <c r="AY167" s="45">
        <f t="shared" si="118"/>
        <v>3.8281974208294492E-3</v>
      </c>
      <c r="AZ167" s="45">
        <f t="shared" si="119"/>
        <v>3.0561587457030234E-3</v>
      </c>
      <c r="BA167" s="45">
        <f t="shared" si="120"/>
        <v>4.8026801449679447E-2</v>
      </c>
      <c r="BB167" s="45">
        <f t="shared" si="121"/>
        <v>4.1761358610079962E-4</v>
      </c>
      <c r="BC167" s="45">
        <f t="shared" si="122"/>
        <v>1.6298092592210378E-2</v>
      </c>
      <c r="BD167" s="45">
        <f t="shared" si="123"/>
        <v>2.0730071329008309E-3</v>
      </c>
      <c r="BE167" s="45">
        <f t="shared" si="124"/>
        <v>1.5936572976690663E-3</v>
      </c>
      <c r="BF167" s="45">
        <f t="shared" si="125"/>
        <v>-5.6388985230149393E-3</v>
      </c>
      <c r="BG167" s="45">
        <f t="shared" si="126"/>
        <v>2.3557456262878617E-3</v>
      </c>
      <c r="BH167" s="45">
        <f t="shared" si="127"/>
        <v>-3.9073575368030232E-4</v>
      </c>
      <c r="BI167" s="45">
        <f t="shared" si="128"/>
        <v>2.4773227259277204E-3</v>
      </c>
      <c r="BJ167" s="45">
        <f t="shared" si="129"/>
        <v>4.4388567421122264E-5</v>
      </c>
      <c r="BK167" s="45">
        <f t="shared" si="130"/>
        <v>-3.4995269779173051E-3</v>
      </c>
      <c r="CI167" s="26" cm="1">
        <f t="array" ref="CI167">MMULT($W167:$AP167,BN$55:BN$74)</f>
        <v>2.750268082878309E-3</v>
      </c>
      <c r="CJ167" s="26" cm="1">
        <f t="array" ref="CJ167">MMULT($W167:$AP167,BO$55:BO$74)</f>
        <v>3.046725436392091E-3</v>
      </c>
      <c r="CK167" s="26" cm="1">
        <f t="array" ref="CK167">MMULT($W167:$AP167,BP$55:BP$74)</f>
        <v>3.3740544744805764E-3</v>
      </c>
      <c r="CL167" s="26" cm="1">
        <f t="array" ref="CL167">MMULT($W167:$AP167,BQ$55:BQ$74)</f>
        <v>3.7223077714275961E-3</v>
      </c>
      <c r="CM167" s="26" cm="1">
        <f t="array" ref="CM167">MMULT($W167:$AP167,BR$55:BR$74)</f>
        <v>4.0709664997511854E-3</v>
      </c>
      <c r="CN167" s="26" cm="1">
        <f t="array" ref="CN167">MMULT($W167:$AP167,BS$55:BS$74)</f>
        <v>2.7895851884623172E-3</v>
      </c>
    </row>
    <row r="168" spans="1:92" x14ac:dyDescent="0.25">
      <c r="A168" s="46">
        <v>45869</v>
      </c>
      <c r="B168" s="47">
        <v>2430.699951171875</v>
      </c>
      <c r="C168" s="47">
        <v>881.20001220703125</v>
      </c>
      <c r="D168" s="47">
        <v>1468.824096679688</v>
      </c>
      <c r="E168" s="47">
        <v>16833.5078125</v>
      </c>
      <c r="F168" s="47">
        <v>82.199996948242188</v>
      </c>
      <c r="G168" s="47">
        <v>1009.099975585938</v>
      </c>
      <c r="H168" s="47">
        <v>1470.057006835938</v>
      </c>
      <c r="I168" s="47">
        <v>1486.247314453125</v>
      </c>
      <c r="J168" s="47">
        <v>87.714599609375</v>
      </c>
      <c r="K168" s="47">
        <v>3636.5</v>
      </c>
      <c r="L168" s="47">
        <v>28.870000839233398</v>
      </c>
      <c r="M168" s="47">
        <v>5086.00146484375</v>
      </c>
      <c r="N168" s="47">
        <v>3203.10009765625</v>
      </c>
      <c r="O168" s="47">
        <v>234.0056457519531</v>
      </c>
      <c r="P168" s="47">
        <v>1384.669677734375</v>
      </c>
      <c r="Q168" s="47">
        <v>796.54998779296875</v>
      </c>
      <c r="R168" s="47">
        <v>106.90000152587891</v>
      </c>
      <c r="S168" s="47">
        <v>6093.5</v>
      </c>
      <c r="T168" s="47">
        <v>2971.497314453125</v>
      </c>
      <c r="U168" s="47">
        <v>1041.400024414062</v>
      </c>
      <c r="W168" s="26">
        <f t="shared" si="131"/>
        <v>-4.0348989345100866E-2</v>
      </c>
      <c r="X168" s="26">
        <f t="shared" si="132"/>
        <v>-4.1249516636865883E-3</v>
      </c>
      <c r="Y168" s="26">
        <f t="shared" si="133"/>
        <v>-2.1152835385687567E-2</v>
      </c>
      <c r="Z168" s="26">
        <f t="shared" si="134"/>
        <v>4.5331731442766797E-3</v>
      </c>
      <c r="AA168" s="26">
        <f t="shared" si="135"/>
        <v>-2.306134759240235E-3</v>
      </c>
      <c r="AB168" s="26">
        <f t="shared" si="136"/>
        <v>-3.7516524203090292E-3</v>
      </c>
      <c r="AC168" s="26">
        <f t="shared" si="137"/>
        <v>-6.7455900984763836E-4</v>
      </c>
      <c r="AD168" s="26">
        <f t="shared" si="138"/>
        <v>-6.5832937813517243E-3</v>
      </c>
      <c r="AE168" s="26">
        <f t="shared" si="139"/>
        <v>7.4818946561851203E-3</v>
      </c>
      <c r="AF168" s="26">
        <f t="shared" si="140"/>
        <v>-7.8033605888524369E-3</v>
      </c>
      <c r="AG168" s="26">
        <f t="shared" si="141"/>
        <v>-3.462022792156385E-4</v>
      </c>
      <c r="AH168" s="26">
        <f t="shared" si="142"/>
        <v>-6.5181167956034018E-3</v>
      </c>
      <c r="AI168" s="26">
        <f t="shared" si="143"/>
        <v>-1.807412154945649E-3</v>
      </c>
      <c r="AJ168" s="26">
        <f t="shared" si="144"/>
        <v>-3.3497024208934737E-3</v>
      </c>
      <c r="AK168" s="26">
        <f t="shared" si="145"/>
        <v>-1.4112535066659673E-2</v>
      </c>
      <c r="AL168" s="26">
        <f t="shared" si="146"/>
        <v>-6.361924113732099E-3</v>
      </c>
      <c r="AM168" s="26">
        <f t="shared" si="147"/>
        <v>-2.7120456880484617E-2</v>
      </c>
      <c r="AN168" s="26">
        <f t="shared" si="148"/>
        <v>-1.2293066710375349E-3</v>
      </c>
      <c r="AO168" s="26">
        <f t="shared" si="149"/>
        <v>-5.5016976634392244E-3</v>
      </c>
      <c r="AP168" s="26">
        <f t="shared" si="150"/>
        <v>-2.6547039743709835E-2</v>
      </c>
      <c r="AR168" s="45">
        <f t="shared" si="111"/>
        <v>-4.0151809951318819E-2</v>
      </c>
      <c r="AS168" s="45">
        <f t="shared" si="112"/>
        <v>-5.7779291566547155E-3</v>
      </c>
      <c r="AT168" s="45">
        <f t="shared" si="113"/>
        <v>-2.0908228469009301E-2</v>
      </c>
      <c r="AU168" s="45">
        <f t="shared" si="114"/>
        <v>5.5668667492166672E-3</v>
      </c>
      <c r="AV168" s="45">
        <f t="shared" si="115"/>
        <v>-4.4576276184103876E-3</v>
      </c>
      <c r="AW168" s="45">
        <f t="shared" si="116"/>
        <v>-4.2019259844646648E-3</v>
      </c>
      <c r="AX168" s="45">
        <f t="shared" si="117"/>
        <v>-8.6240889482593584E-4</v>
      </c>
      <c r="AY168" s="45">
        <f t="shared" si="118"/>
        <v>-6.2565368851193529E-3</v>
      </c>
      <c r="AZ168" s="45">
        <f t="shared" si="119"/>
        <v>7.2468959543717923E-3</v>
      </c>
      <c r="BA168" s="45">
        <f t="shared" si="120"/>
        <v>-8.2660874789986273E-3</v>
      </c>
      <c r="BB168" s="45">
        <f t="shared" si="121"/>
        <v>-6.2153914329152724E-4</v>
      </c>
      <c r="BC168" s="45">
        <f t="shared" si="122"/>
        <v>-6.6345181439573502E-3</v>
      </c>
      <c r="BD168" s="45">
        <f t="shared" si="123"/>
        <v>-2.7037118576925556E-3</v>
      </c>
      <c r="BE168" s="45">
        <f t="shared" si="124"/>
        <v>-3.288479203792923E-3</v>
      </c>
      <c r="BF168" s="45">
        <f t="shared" si="125"/>
        <v>-1.4811758152192565E-2</v>
      </c>
      <c r="BG168" s="45">
        <f t="shared" si="126"/>
        <v>-7.0717592802490535E-3</v>
      </c>
      <c r="BH168" s="45">
        <f t="shared" si="127"/>
        <v>-3.0798269162525843E-2</v>
      </c>
      <c r="BI168" s="45">
        <f t="shared" si="128"/>
        <v>-4.7598033292690673E-4</v>
      </c>
      <c r="BJ168" s="45">
        <f t="shared" si="129"/>
        <v>-4.6719695299347452E-3</v>
      </c>
      <c r="BK168" s="45">
        <f t="shared" si="130"/>
        <v>-2.762212106072964E-2</v>
      </c>
      <c r="CI168" s="26" cm="1">
        <f t="array" ref="CI168">MMULT($W168:$AP168,BN$55:BN$74)</f>
        <v>-2.3594135889018872E-3</v>
      </c>
      <c r="CJ168" s="26" cm="1">
        <f t="array" ref="CJ168">MMULT($W168:$AP168,BO$55:BO$74)</f>
        <v>-2.8124263354329365E-3</v>
      </c>
      <c r="CK168" s="26" cm="1">
        <f t="array" ref="CK168">MMULT($W168:$AP168,BP$55:BP$74)</f>
        <v>-3.1487465815078419E-3</v>
      </c>
      <c r="CL168" s="26" cm="1">
        <f t="array" ref="CL168">MMULT($W168:$AP168,BQ$55:BQ$74)</f>
        <v>-3.4945936579006726E-3</v>
      </c>
      <c r="CM168" s="26" cm="1">
        <f t="array" ref="CM168">MMULT($W168:$AP168,BR$55:BR$74)</f>
        <v>-3.8381110700552081E-3</v>
      </c>
      <c r="CN168" s="26" cm="1">
        <f t="array" ref="CN168">MMULT($W168:$AP168,BS$55:BS$74)</f>
        <v>-8.3812551471667707E-3</v>
      </c>
    </row>
    <row r="169" spans="1:92" x14ac:dyDescent="0.25">
      <c r="A169" s="46">
        <v>45870</v>
      </c>
      <c r="B169" s="47">
        <v>2350.89990234375</v>
      </c>
      <c r="C169" s="47">
        <v>875.5999755859375</v>
      </c>
      <c r="D169" s="47">
        <v>1466.84033203125</v>
      </c>
      <c r="E169" s="47">
        <v>16840.505859375</v>
      </c>
      <c r="F169" s="47">
        <v>81.949996948242188</v>
      </c>
      <c r="G169" s="47">
        <v>1006.099975585938</v>
      </c>
      <c r="H169" s="47">
        <v>1460.331909179688</v>
      </c>
      <c r="I169" s="47">
        <v>1447.441284179688</v>
      </c>
      <c r="J169" s="47">
        <v>87.489402770996094</v>
      </c>
      <c r="K169" s="47">
        <v>3587.300048828125</v>
      </c>
      <c r="L169" s="47">
        <v>28.879999160766602</v>
      </c>
      <c r="M169" s="47">
        <v>4997.84814453125</v>
      </c>
      <c r="N169" s="47">
        <v>3159.300048828125</v>
      </c>
      <c r="O169" s="47">
        <v>229.9178161621094</v>
      </c>
      <c r="P169" s="47">
        <v>1388.15576171875</v>
      </c>
      <c r="Q169" s="47">
        <v>794</v>
      </c>
      <c r="R169" s="47">
        <v>105.7099990844727</v>
      </c>
      <c r="S169" s="47">
        <v>6054.5</v>
      </c>
      <c r="T169" s="47">
        <v>2938.424072265625</v>
      </c>
      <c r="U169" s="47">
        <v>1043.900024414062</v>
      </c>
      <c r="W169" s="26">
        <f t="shared" si="131"/>
        <v>-3.2830069704675918E-2</v>
      </c>
      <c r="X169" s="26">
        <f t="shared" si="132"/>
        <v>-6.3550119649545172E-3</v>
      </c>
      <c r="Y169" s="26">
        <f t="shared" si="133"/>
        <v>-1.3505801361254233E-3</v>
      </c>
      <c r="Z169" s="26">
        <f t="shared" si="134"/>
        <v>4.1572124793879767E-4</v>
      </c>
      <c r="AA169" s="26">
        <f t="shared" si="135"/>
        <v>-3.0413626433272774E-3</v>
      </c>
      <c r="AB169" s="26">
        <f t="shared" si="136"/>
        <v>-2.9729462616011242E-3</v>
      </c>
      <c r="AC169" s="26">
        <f t="shared" si="137"/>
        <v>-6.6154561428755157E-3</v>
      </c>
      <c r="AD169" s="26">
        <f t="shared" si="138"/>
        <v>-2.6110075958465897E-2</v>
      </c>
      <c r="AE169" s="26">
        <f t="shared" si="139"/>
        <v>-2.5673814779043585E-3</v>
      </c>
      <c r="AF169" s="26">
        <f t="shared" si="140"/>
        <v>-1.3529479216794996E-2</v>
      </c>
      <c r="AG169" s="26">
        <f t="shared" si="141"/>
        <v>3.4632217674256973E-4</v>
      </c>
      <c r="AH169" s="26">
        <f t="shared" si="142"/>
        <v>-1.7332539308501399E-2</v>
      </c>
      <c r="AI169" s="26">
        <f t="shared" si="143"/>
        <v>-1.3674267894460765E-2</v>
      </c>
      <c r="AJ169" s="26">
        <f t="shared" si="144"/>
        <v>-1.7468935746006782E-2</v>
      </c>
      <c r="AK169" s="26">
        <f t="shared" si="145"/>
        <v>2.5176286015586059E-3</v>
      </c>
      <c r="AL169" s="26">
        <f t="shared" si="146"/>
        <v>-3.2012903547134534E-3</v>
      </c>
      <c r="AM169" s="26">
        <f t="shared" si="147"/>
        <v>-1.1131921650329682E-2</v>
      </c>
      <c r="AN169" s="26">
        <f t="shared" si="148"/>
        <v>-6.4002625748748668E-3</v>
      </c>
      <c r="AO169" s="26">
        <f t="shared" si="149"/>
        <v>-1.1130160551259595E-2</v>
      </c>
      <c r="AP169" s="26">
        <f t="shared" si="150"/>
        <v>2.400614501047867E-3</v>
      </c>
      <c r="AR169" s="45">
        <f t="shared" si="111"/>
        <v>-3.2632890310893871E-2</v>
      </c>
      <c r="AS169" s="45">
        <f t="shared" si="112"/>
        <v>-8.0079894579226443E-3</v>
      </c>
      <c r="AT169" s="45">
        <f t="shared" si="113"/>
        <v>-1.1059732194471572E-3</v>
      </c>
      <c r="AU169" s="45">
        <f t="shared" si="114"/>
        <v>1.449414852878785E-3</v>
      </c>
      <c r="AV169" s="45">
        <f t="shared" si="115"/>
        <v>-5.1928555024974305E-3</v>
      </c>
      <c r="AW169" s="45">
        <f t="shared" si="116"/>
        <v>-3.4232198257567598E-3</v>
      </c>
      <c r="AX169" s="45">
        <f t="shared" si="117"/>
        <v>-6.8033060278538133E-3</v>
      </c>
      <c r="AY169" s="45">
        <f t="shared" si="118"/>
        <v>-2.5783319062233526E-2</v>
      </c>
      <c r="AZ169" s="45">
        <f t="shared" si="119"/>
        <v>-2.8023801797176866E-3</v>
      </c>
      <c r="BA169" s="45">
        <f t="shared" si="120"/>
        <v>-1.3992206106941187E-2</v>
      </c>
      <c r="BB169" s="45">
        <f t="shared" si="121"/>
        <v>7.0985312666680983E-5</v>
      </c>
      <c r="BC169" s="45">
        <f t="shared" si="122"/>
        <v>-1.7448940656855347E-2</v>
      </c>
      <c r="BD169" s="45">
        <f t="shared" si="123"/>
        <v>-1.4570567597207672E-2</v>
      </c>
      <c r="BE169" s="45">
        <f t="shared" si="124"/>
        <v>-1.740771252890623E-2</v>
      </c>
      <c r="BF169" s="45">
        <f t="shared" si="125"/>
        <v>1.8184055160257138E-3</v>
      </c>
      <c r="BG169" s="45">
        <f t="shared" si="126"/>
        <v>-3.9111255212304083E-3</v>
      </c>
      <c r="BH169" s="45">
        <f t="shared" si="127"/>
        <v>-1.480973393237091E-2</v>
      </c>
      <c r="BI169" s="45">
        <f t="shared" si="128"/>
        <v>-5.6469362367642384E-3</v>
      </c>
      <c r="BJ169" s="45">
        <f t="shared" si="129"/>
        <v>-1.0300432417755117E-2</v>
      </c>
      <c r="BK169" s="45">
        <f t="shared" si="130"/>
        <v>1.3255331840280613E-3</v>
      </c>
      <c r="CI169" s="26" cm="1">
        <f t="array" ref="CI169">MMULT($W169:$AP169,BN$55:BN$74)</f>
        <v>-2.7778617796088436E-3</v>
      </c>
      <c r="CJ169" s="26" cm="1">
        <f t="array" ref="CJ169">MMULT($W169:$AP169,BO$55:BO$74)</f>
        <v>-3.2532847573329424E-3</v>
      </c>
      <c r="CK169" s="26" cm="1">
        <f t="array" ref="CK169">MMULT($W169:$AP169,BP$55:BP$74)</f>
        <v>-3.7973420773690617E-3</v>
      </c>
      <c r="CL169" s="26" cm="1">
        <f t="array" ref="CL169">MMULT($W169:$AP169,BQ$55:BQ$74)</f>
        <v>-4.3313712981826518E-3</v>
      </c>
      <c r="CM169" s="26" cm="1">
        <f t="array" ref="CM169">MMULT($W169:$AP169,BR$55:BR$74)</f>
        <v>-4.8667418680396791E-3</v>
      </c>
      <c r="CN169" s="26" cm="1">
        <f t="array" ref="CN169">MMULT($W169:$AP169,BS$55:BS$74)</f>
        <v>-8.5015727529791883E-3</v>
      </c>
    </row>
    <row r="170" spans="1:92" x14ac:dyDescent="0.25">
      <c r="A170" s="46">
        <v>45873</v>
      </c>
      <c r="B170" s="47">
        <v>2363.60009765625</v>
      </c>
      <c r="C170" s="47">
        <v>885.29998779296875</v>
      </c>
      <c r="D170" s="47">
        <v>1559.683349609375</v>
      </c>
      <c r="E170" s="47">
        <v>16994.4375</v>
      </c>
      <c r="F170" s="47">
        <v>83.230003356933594</v>
      </c>
      <c r="G170" s="47">
        <v>996</v>
      </c>
      <c r="H170" s="47">
        <v>1451.996215820312</v>
      </c>
      <c r="I170" s="47">
        <v>1458.177001953125</v>
      </c>
      <c r="J170" s="47">
        <v>87.24530029296875</v>
      </c>
      <c r="K170" s="47">
        <v>3631.10009765625</v>
      </c>
      <c r="L170" s="47">
        <v>28.95000076293945</v>
      </c>
      <c r="M170" s="47">
        <v>5069.06787109375</v>
      </c>
      <c r="N170" s="47">
        <v>3200.199951171875</v>
      </c>
      <c r="O170" s="47">
        <v>228.01472473144531</v>
      </c>
      <c r="P170" s="47">
        <v>1405.885009765625</v>
      </c>
      <c r="Q170" s="47">
        <v>795.70001220703125</v>
      </c>
      <c r="R170" s="47">
        <v>108.0899963378906</v>
      </c>
      <c r="S170" s="47">
        <v>6031</v>
      </c>
      <c r="T170" s="47">
        <v>3008.28857421875</v>
      </c>
      <c r="U170" s="47">
        <v>1062.099975585938</v>
      </c>
      <c r="W170" s="26">
        <f t="shared" si="131"/>
        <v>5.4022697009934069E-3</v>
      </c>
      <c r="X170" s="26">
        <f t="shared" si="132"/>
        <v>1.1078132112258405E-2</v>
      </c>
      <c r="Y170" s="26">
        <f t="shared" si="133"/>
        <v>6.3294562844176727E-2</v>
      </c>
      <c r="Z170" s="26">
        <f t="shared" si="134"/>
        <v>9.1405591916532154E-3</v>
      </c>
      <c r="AA170" s="26">
        <f t="shared" si="135"/>
        <v>1.5619358832921374E-2</v>
      </c>
      <c r="AB170" s="26">
        <f t="shared" si="136"/>
        <v>-1.0038739519952653E-2</v>
      </c>
      <c r="AC170" s="26">
        <f t="shared" si="137"/>
        <v>-5.7080813662822158E-3</v>
      </c>
      <c r="AD170" s="26">
        <f t="shared" si="138"/>
        <v>7.4170316204027068E-3</v>
      </c>
      <c r="AE170" s="26">
        <f t="shared" si="139"/>
        <v>-2.7900805159944125E-3</v>
      </c>
      <c r="AF170" s="26">
        <f t="shared" si="140"/>
        <v>1.2209753361008456E-2</v>
      </c>
      <c r="AG170" s="26">
        <f t="shared" si="141"/>
        <v>2.4238782620168839E-3</v>
      </c>
      <c r="AH170" s="26">
        <f t="shared" si="142"/>
        <v>1.4250078134212644E-2</v>
      </c>
      <c r="AI170" s="26">
        <f t="shared" si="143"/>
        <v>1.2945874627805911E-2</v>
      </c>
      <c r="AJ170" s="26">
        <f t="shared" si="144"/>
        <v>-8.2772682101428276E-3</v>
      </c>
      <c r="AK170" s="26">
        <f t="shared" si="145"/>
        <v>1.2771800208445965E-2</v>
      </c>
      <c r="AL170" s="26">
        <f t="shared" si="146"/>
        <v>2.1410733086035896E-3</v>
      </c>
      <c r="AM170" s="26">
        <f t="shared" si="147"/>
        <v>2.2514400473280162E-2</v>
      </c>
      <c r="AN170" s="26">
        <f t="shared" si="148"/>
        <v>-3.8814105211000083E-3</v>
      </c>
      <c r="AO170" s="26">
        <f t="shared" si="149"/>
        <v>2.3776180780896303E-2</v>
      </c>
      <c r="AP170" s="26">
        <f t="shared" si="150"/>
        <v>1.7434572991883477E-2</v>
      </c>
      <c r="AR170" s="45">
        <f t="shared" si="111"/>
        <v>5.5994490947754577E-3</v>
      </c>
      <c r="AS170" s="45">
        <f t="shared" si="112"/>
        <v>9.4251546192902769E-3</v>
      </c>
      <c r="AT170" s="45">
        <f t="shared" si="113"/>
        <v>6.3539169760854997E-2</v>
      </c>
      <c r="AU170" s="45">
        <f t="shared" si="114"/>
        <v>1.0174252796593203E-2</v>
      </c>
      <c r="AV170" s="45">
        <f t="shared" si="115"/>
        <v>1.3467865973751221E-2</v>
      </c>
      <c r="AW170" s="45">
        <f t="shared" si="116"/>
        <v>-1.048901308410829E-2</v>
      </c>
      <c r="AX170" s="45">
        <f t="shared" si="117"/>
        <v>-5.8959312512605134E-3</v>
      </c>
      <c r="AY170" s="45">
        <f t="shared" si="118"/>
        <v>7.7437885166350782E-3</v>
      </c>
      <c r="AZ170" s="45">
        <f t="shared" si="119"/>
        <v>-3.0250792178077406E-3</v>
      </c>
      <c r="BA170" s="45">
        <f t="shared" si="120"/>
        <v>1.1747026470862265E-2</v>
      </c>
      <c r="BB170" s="45">
        <f t="shared" si="121"/>
        <v>2.1485413979409952E-3</v>
      </c>
      <c r="BC170" s="45">
        <f t="shared" si="122"/>
        <v>1.4133676785858695E-2</v>
      </c>
      <c r="BD170" s="45">
        <f t="shared" si="123"/>
        <v>1.2049574925059004E-2</v>
      </c>
      <c r="BE170" s="45">
        <f t="shared" si="124"/>
        <v>-8.2160449930422774E-3</v>
      </c>
      <c r="BF170" s="45">
        <f t="shared" si="125"/>
        <v>1.2072577122913073E-2</v>
      </c>
      <c r="BG170" s="45">
        <f t="shared" si="126"/>
        <v>1.4312381420866346E-3</v>
      </c>
      <c r="BH170" s="45">
        <f t="shared" si="127"/>
        <v>1.8836588191238936E-2</v>
      </c>
      <c r="BI170" s="45">
        <f t="shared" si="128"/>
        <v>-3.1280841829893803E-3</v>
      </c>
      <c r="BJ170" s="45">
        <f t="shared" si="129"/>
        <v>2.4605908914400784E-2</v>
      </c>
      <c r="BK170" s="45">
        <f t="shared" si="130"/>
        <v>1.6359491674863672E-2</v>
      </c>
      <c r="CI170" s="26" cm="1">
        <f t="array" ref="CI170">MMULT($W170:$AP170,BN$55:BN$74)</f>
        <v>9.9500322830130029E-3</v>
      </c>
      <c r="CJ170" s="26" cm="1">
        <f t="array" ref="CJ170">MMULT($W170:$AP170,BO$55:BO$74)</f>
        <v>1.1228348426723886E-2</v>
      </c>
      <c r="CK170" s="26" cm="1">
        <f t="array" ref="CK170">MMULT($W170:$AP170,BP$55:BP$74)</f>
        <v>1.2525979251041677E-2</v>
      </c>
      <c r="CL170" s="26" cm="1">
        <f t="array" ref="CL170">MMULT($W170:$AP170,BQ$55:BQ$74)</f>
        <v>1.3823512047477634E-2</v>
      </c>
      <c r="CM170" s="26" cm="1">
        <f t="array" ref="CM170">MMULT($W170:$AP170,BR$55:BR$74)</f>
        <v>1.5120506669835275E-2</v>
      </c>
      <c r="CN170" s="26" cm="1">
        <f t="array" ref="CN170">MMULT($W170:$AP170,BS$55:BS$74)</f>
        <v>1.0086197315854355E-2</v>
      </c>
    </row>
    <row r="171" spans="1:92" x14ac:dyDescent="0.25">
      <c r="A171" s="46">
        <v>45874</v>
      </c>
      <c r="B171" s="47">
        <v>2328.199951171875</v>
      </c>
      <c r="C171" s="47">
        <v>891.9000244140625</v>
      </c>
      <c r="D171" s="47">
        <v>1553.533325195312</v>
      </c>
      <c r="E171" s="47">
        <v>16841.505859375</v>
      </c>
      <c r="F171" s="47">
        <v>83.610000610351563</v>
      </c>
      <c r="G171" s="47">
        <v>988.79998779296875</v>
      </c>
      <c r="H171" s="47">
        <v>1433.340209960938</v>
      </c>
      <c r="I171" s="47">
        <v>1438.281616210938</v>
      </c>
      <c r="J171" s="47">
        <v>87.893302917480469</v>
      </c>
      <c r="K171" s="47">
        <v>3652.60009765625</v>
      </c>
      <c r="L171" s="47">
        <v>28.979999542236332</v>
      </c>
      <c r="M171" s="47">
        <v>5111.4013671875</v>
      </c>
      <c r="N171" s="47">
        <v>3212.199951171875</v>
      </c>
      <c r="O171" s="47">
        <v>227.67486572265619</v>
      </c>
      <c r="P171" s="47">
        <v>1386.163696289062</v>
      </c>
      <c r="Q171" s="47">
        <v>800.5999755859375</v>
      </c>
      <c r="R171" s="47">
        <v>108.6600036621094</v>
      </c>
      <c r="S171" s="47">
        <v>5961.5</v>
      </c>
      <c r="T171" s="47">
        <v>2998.014404296875</v>
      </c>
      <c r="U171" s="47">
        <v>1103.099975585938</v>
      </c>
      <c r="W171" s="26">
        <f t="shared" si="131"/>
        <v>-1.4977214850971553E-2</v>
      </c>
      <c r="X171" s="26">
        <f t="shared" si="132"/>
        <v>7.4551414346536709E-3</v>
      </c>
      <c r="Y171" s="26">
        <f t="shared" si="133"/>
        <v>-3.9431237216215956E-3</v>
      </c>
      <c r="Z171" s="26">
        <f t="shared" si="134"/>
        <v>-8.9989233609526643E-3</v>
      </c>
      <c r="AA171" s="26">
        <f t="shared" si="135"/>
        <v>4.5656282361102724E-3</v>
      </c>
      <c r="AB171" s="26">
        <f t="shared" si="136"/>
        <v>-7.2289279187060743E-3</v>
      </c>
      <c r="AC171" s="26">
        <f t="shared" si="137"/>
        <v>-1.2848522369484477E-2</v>
      </c>
      <c r="AD171" s="26">
        <f t="shared" si="138"/>
        <v>-1.3644012843117524E-2</v>
      </c>
      <c r="AE171" s="26">
        <f t="shared" si="139"/>
        <v>7.4273642515497468E-3</v>
      </c>
      <c r="AF171" s="26">
        <f t="shared" si="140"/>
        <v>5.921070590666864E-3</v>
      </c>
      <c r="AG171" s="26">
        <f t="shared" si="141"/>
        <v>1.0362272368325896E-3</v>
      </c>
      <c r="AH171" s="26">
        <f t="shared" si="142"/>
        <v>8.3513373997526931E-3</v>
      </c>
      <c r="AI171" s="26">
        <f t="shared" si="143"/>
        <v>3.7497656968608298E-3</v>
      </c>
      <c r="AJ171" s="26">
        <f t="shared" si="144"/>
        <v>-1.490513427101709E-3</v>
      </c>
      <c r="AK171" s="26">
        <f t="shared" si="145"/>
        <v>-1.4027686005308994E-2</v>
      </c>
      <c r="AL171" s="26">
        <f t="shared" si="146"/>
        <v>6.1580536681345938E-3</v>
      </c>
      <c r="AM171" s="26">
        <f t="shared" si="147"/>
        <v>5.2734512307406993E-3</v>
      </c>
      <c r="AN171" s="26">
        <f t="shared" si="148"/>
        <v>-1.152379373238269E-2</v>
      </c>
      <c r="AO171" s="26">
        <f t="shared" si="149"/>
        <v>-3.415287353056943E-3</v>
      </c>
      <c r="AP171" s="26">
        <f t="shared" si="150"/>
        <v>3.8602768988278316E-2</v>
      </c>
      <c r="AR171" s="45">
        <f t="shared" si="111"/>
        <v>-1.4780035457189502E-2</v>
      </c>
      <c r="AS171" s="45">
        <f t="shared" si="112"/>
        <v>5.8021639416855437E-3</v>
      </c>
      <c r="AT171" s="45">
        <f t="shared" si="113"/>
        <v>-3.6985168049433292E-3</v>
      </c>
      <c r="AU171" s="45">
        <f t="shared" si="114"/>
        <v>-7.9652297560126768E-3</v>
      </c>
      <c r="AV171" s="45">
        <f t="shared" si="115"/>
        <v>2.4141353769401197E-3</v>
      </c>
      <c r="AW171" s="45">
        <f t="shared" si="116"/>
        <v>-7.6792014828617099E-3</v>
      </c>
      <c r="AX171" s="45">
        <f t="shared" si="117"/>
        <v>-1.3036372254462775E-2</v>
      </c>
      <c r="AY171" s="45">
        <f t="shared" si="118"/>
        <v>-1.3317255946885154E-2</v>
      </c>
      <c r="AZ171" s="45">
        <f t="shared" si="119"/>
        <v>7.1923655497364188E-3</v>
      </c>
      <c r="BA171" s="45">
        <f t="shared" si="120"/>
        <v>5.4583437005206728E-3</v>
      </c>
      <c r="BB171" s="45">
        <f t="shared" si="121"/>
        <v>7.608903727567009E-4</v>
      </c>
      <c r="BC171" s="45">
        <f t="shared" si="122"/>
        <v>8.2349360513987446E-3</v>
      </c>
      <c r="BD171" s="45">
        <f t="shared" si="123"/>
        <v>2.8534659941139235E-3</v>
      </c>
      <c r="BE171" s="45">
        <f t="shared" si="124"/>
        <v>-1.4292902100011583E-3</v>
      </c>
      <c r="BF171" s="45">
        <f t="shared" si="125"/>
        <v>-1.4726909090841886E-2</v>
      </c>
      <c r="BG171" s="45">
        <f t="shared" si="126"/>
        <v>5.4482185016176393E-3</v>
      </c>
      <c r="BH171" s="45">
        <f t="shared" si="127"/>
        <v>1.5956389486994718E-3</v>
      </c>
      <c r="BI171" s="45">
        <f t="shared" si="128"/>
        <v>-1.0770467394272062E-2</v>
      </c>
      <c r="BJ171" s="45">
        <f t="shared" si="129"/>
        <v>-2.5855592195524642E-3</v>
      </c>
      <c r="BK171" s="45">
        <f t="shared" si="130"/>
        <v>3.7527687671258511E-2</v>
      </c>
      <c r="CI171" s="26" cm="1">
        <f t="array" ref="CI171">MMULT($W171:$AP171,BN$55:BN$74)</f>
        <v>1.7460920772625404E-3</v>
      </c>
      <c r="CJ171" s="26" cm="1">
        <f t="array" ref="CJ171">MMULT($W171:$AP171,BO$55:BO$74)</f>
        <v>2.0121292268150599E-3</v>
      </c>
      <c r="CK171" s="26" cm="1">
        <f t="array" ref="CK171">MMULT($W171:$AP171,BP$55:BP$74)</f>
        <v>2.0794575001111641E-3</v>
      </c>
      <c r="CL171" s="26" cm="1">
        <f t="array" ref="CL171">MMULT($W171:$AP171,BQ$55:BQ$74)</f>
        <v>2.1707108819107317E-3</v>
      </c>
      <c r="CM171" s="26" cm="1">
        <f t="array" ref="CM171">MMULT($W171:$AP171,BR$55:BR$74)</f>
        <v>2.2591491507304492E-3</v>
      </c>
      <c r="CN171" s="26" cm="1">
        <f t="array" ref="CN171">MMULT($W171:$AP171,BS$55:BS$74)</f>
        <v>-1.7785984245619795E-4</v>
      </c>
    </row>
    <row r="172" spans="1:92" x14ac:dyDescent="0.25">
      <c r="A172" s="46">
        <v>45875</v>
      </c>
      <c r="B172" s="47">
        <v>2300.300048828125</v>
      </c>
      <c r="C172" s="47">
        <v>876.6500244140625</v>
      </c>
      <c r="D172" s="47">
        <v>1533.099975585938</v>
      </c>
      <c r="E172" s="47">
        <v>16505.654296875</v>
      </c>
      <c r="F172" s="47">
        <v>83.44000244140625</v>
      </c>
      <c r="G172" s="47">
        <v>992.6500244140625</v>
      </c>
      <c r="H172" s="47">
        <v>1432.54638671875</v>
      </c>
      <c r="I172" s="47">
        <v>1415.037353515625</v>
      </c>
      <c r="J172" s="47">
        <v>87.723098754882813</v>
      </c>
      <c r="K172" s="47">
        <v>3628.39990234375</v>
      </c>
      <c r="L172" s="47">
        <v>28.879999160766602</v>
      </c>
      <c r="M172" s="47">
        <v>5015.77734375</v>
      </c>
      <c r="N172" s="47">
        <v>3227.5</v>
      </c>
      <c r="O172" s="47">
        <v>226.9854736328125</v>
      </c>
      <c r="P172" s="47">
        <v>1387.259521484375</v>
      </c>
      <c r="Q172" s="47">
        <v>805.1500244140625</v>
      </c>
      <c r="R172" s="47">
        <v>109.1800003051758</v>
      </c>
      <c r="S172" s="47">
        <v>5816</v>
      </c>
      <c r="T172" s="47">
        <v>2967.093994140625</v>
      </c>
      <c r="U172" s="47">
        <v>1086.400024414062</v>
      </c>
      <c r="W172" s="26">
        <f t="shared" si="131"/>
        <v>-1.1983464877965862E-2</v>
      </c>
      <c r="X172" s="26">
        <f t="shared" si="132"/>
        <v>-1.7098328941092419E-2</v>
      </c>
      <c r="Y172" s="26">
        <f t="shared" si="133"/>
        <v>-1.3152823488228157E-2</v>
      </c>
      <c r="Z172" s="26">
        <f t="shared" si="134"/>
        <v>-1.9941896247540402E-2</v>
      </c>
      <c r="AA172" s="26">
        <f t="shared" si="135"/>
        <v>-2.0332276964995671E-3</v>
      </c>
      <c r="AB172" s="26">
        <f t="shared" si="136"/>
        <v>3.8936454982034813E-3</v>
      </c>
      <c r="AC172" s="26">
        <f t="shared" si="137"/>
        <v>-5.5382751189934757E-4</v>
      </c>
      <c r="AD172" s="26">
        <f t="shared" si="138"/>
        <v>-1.6161134532574013E-2</v>
      </c>
      <c r="AE172" s="26">
        <f t="shared" si="139"/>
        <v>-1.936486136576915E-3</v>
      </c>
      <c r="AF172" s="26">
        <f t="shared" si="140"/>
        <v>-6.6254708058592141E-3</v>
      </c>
      <c r="AG172" s="26">
        <f t="shared" si="141"/>
        <v>-3.4506688422816061E-3</v>
      </c>
      <c r="AH172" s="26">
        <f t="shared" si="142"/>
        <v>-1.8707985651714963E-2</v>
      </c>
      <c r="AI172" s="26">
        <f t="shared" si="143"/>
        <v>4.7631059898818676E-3</v>
      </c>
      <c r="AJ172" s="26">
        <f t="shared" si="144"/>
        <v>-3.0279674818540626E-3</v>
      </c>
      <c r="AK172" s="26">
        <f t="shared" si="145"/>
        <v>7.9054530013058296E-4</v>
      </c>
      <c r="AL172" s="26">
        <f t="shared" si="146"/>
        <v>5.6832987345458537E-3</v>
      </c>
      <c r="AM172" s="26">
        <f t="shared" si="147"/>
        <v>4.7855386116438994E-3</v>
      </c>
      <c r="AN172" s="26">
        <f t="shared" si="148"/>
        <v>-2.4406609074897258E-2</v>
      </c>
      <c r="AO172" s="26">
        <f t="shared" si="149"/>
        <v>-1.0313629618301241E-2</v>
      </c>
      <c r="AP172" s="26">
        <f t="shared" si="150"/>
        <v>-1.5139109365862628E-2</v>
      </c>
      <c r="AR172" s="45">
        <f t="shared" si="111"/>
        <v>-1.1786285484183812E-2</v>
      </c>
      <c r="AS172" s="45">
        <f t="shared" si="112"/>
        <v>-1.8751306434060547E-2</v>
      </c>
      <c r="AT172" s="45">
        <f t="shared" si="113"/>
        <v>-1.2908216571549891E-2</v>
      </c>
      <c r="AU172" s="45">
        <f t="shared" si="114"/>
        <v>-1.8908202642600416E-2</v>
      </c>
      <c r="AV172" s="45">
        <f t="shared" si="115"/>
        <v>-4.1847205556697197E-3</v>
      </c>
      <c r="AW172" s="45">
        <f t="shared" si="116"/>
        <v>3.4433719340478458E-3</v>
      </c>
      <c r="AX172" s="45">
        <f t="shared" si="117"/>
        <v>-7.4167739687764505E-4</v>
      </c>
      <c r="AY172" s="45">
        <f t="shared" si="118"/>
        <v>-1.5834377636341643E-2</v>
      </c>
      <c r="AZ172" s="45">
        <f t="shared" si="119"/>
        <v>-2.1714848383902431E-3</v>
      </c>
      <c r="BA172" s="45">
        <f t="shared" si="120"/>
        <v>-7.0881976960054053E-3</v>
      </c>
      <c r="BB172" s="45">
        <f t="shared" si="121"/>
        <v>-3.7260057063574947E-3</v>
      </c>
      <c r="BC172" s="45">
        <f t="shared" si="122"/>
        <v>-1.8824387000068912E-2</v>
      </c>
      <c r="BD172" s="45">
        <f t="shared" si="123"/>
        <v>3.8668062871349612E-3</v>
      </c>
      <c r="BE172" s="45">
        <f t="shared" si="124"/>
        <v>-2.966744264753512E-3</v>
      </c>
      <c r="BF172" s="45">
        <f t="shared" si="125"/>
        <v>9.1322214597690872E-5</v>
      </c>
      <c r="BG172" s="45">
        <f t="shared" si="126"/>
        <v>4.9734635680288991E-3</v>
      </c>
      <c r="BH172" s="45">
        <f t="shared" si="127"/>
        <v>1.1077263296026718E-3</v>
      </c>
      <c r="BI172" s="45">
        <f t="shared" si="128"/>
        <v>-2.3653282736786629E-2</v>
      </c>
      <c r="BJ172" s="45">
        <f t="shared" si="129"/>
        <v>-9.4839014847967629E-3</v>
      </c>
      <c r="BK172" s="45">
        <f t="shared" si="130"/>
        <v>-1.6214190682882434E-2</v>
      </c>
      <c r="CI172" s="26" cm="1">
        <f t="array" ref="CI172">MMULT($W172:$AP172,BN$55:BN$74)</f>
        <v>-4.4266517355527057E-3</v>
      </c>
      <c r="CJ172" s="26" cm="1">
        <f t="array" ref="CJ172">MMULT($W172:$AP172,BO$55:BO$74)</f>
        <v>-4.6729451592366173E-3</v>
      </c>
      <c r="CK172" s="26" cm="1">
        <f t="array" ref="CK172">MMULT($W172:$AP172,BP$55:BP$74)</f>
        <v>-4.8912423357048472E-3</v>
      </c>
      <c r="CL172" s="26" cm="1">
        <f t="array" ref="CL172">MMULT($W172:$AP172,BQ$55:BQ$74)</f>
        <v>-5.1100130074461453E-3</v>
      </c>
      <c r="CM172" s="26" cm="1">
        <f t="array" ref="CM172">MMULT($W172:$AP172,BR$55:BR$74)</f>
        <v>-5.3277007374533409E-3</v>
      </c>
      <c r="CN172" s="26" cm="1">
        <f t="array" ref="CN172">MMULT($W172:$AP172,BS$55:BS$74)</f>
        <v>-7.230824806937099E-3</v>
      </c>
    </row>
    <row r="173" spans="1:92" x14ac:dyDescent="0.25">
      <c r="A173" s="46">
        <v>45876</v>
      </c>
      <c r="B173" s="47">
        <v>2249.800048828125</v>
      </c>
      <c r="C173" s="47">
        <v>879.0999755859375</v>
      </c>
      <c r="D173" s="47">
        <v>1564.5</v>
      </c>
      <c r="E173" s="47">
        <v>16655.587890625</v>
      </c>
      <c r="F173" s="47">
        <v>83.94000244140625</v>
      </c>
      <c r="G173" s="47">
        <v>997.70001220703125</v>
      </c>
      <c r="H173" s="47">
        <v>1429.271728515625</v>
      </c>
      <c r="I173" s="47">
        <v>1415.234375</v>
      </c>
      <c r="J173" s="47">
        <v>87.762496948242188</v>
      </c>
      <c r="K173" s="47">
        <v>3641.60009765625</v>
      </c>
      <c r="L173" s="47">
        <v>28.840000152587891</v>
      </c>
      <c r="M173" s="47">
        <v>5017.76953125</v>
      </c>
      <c r="N173" s="47">
        <v>3211.10009765625</v>
      </c>
      <c r="O173" s="47">
        <v>227.1408386230469</v>
      </c>
      <c r="P173" s="47">
        <v>1383.872924804688</v>
      </c>
      <c r="Q173" s="47">
        <v>805.1500244140625</v>
      </c>
      <c r="R173" s="47">
        <v>110.5800018310547</v>
      </c>
      <c r="S173" s="47">
        <v>5865</v>
      </c>
      <c r="T173" s="47">
        <v>2981.47802734375</v>
      </c>
      <c r="U173" s="47">
        <v>1107.099975585938</v>
      </c>
      <c r="W173" s="26">
        <f t="shared" si="131"/>
        <v>-2.1953657752486221E-2</v>
      </c>
      <c r="X173" s="26">
        <f t="shared" si="132"/>
        <v>2.7946741614619862E-3</v>
      </c>
      <c r="Y173" s="26">
        <f t="shared" si="133"/>
        <v>2.0481393851735741E-2</v>
      </c>
      <c r="Z173" s="26">
        <f t="shared" si="134"/>
        <v>9.0837716005227852E-3</v>
      </c>
      <c r="AA173" s="26">
        <f t="shared" si="135"/>
        <v>5.9923296425010665E-3</v>
      </c>
      <c r="AB173" s="26">
        <f t="shared" si="136"/>
        <v>5.0873799111118105E-3</v>
      </c>
      <c r="AC173" s="26">
        <f t="shared" si="137"/>
        <v>-2.2859002915958694E-3</v>
      </c>
      <c r="AD173" s="26">
        <f t="shared" si="138"/>
        <v>1.3923412260849867E-4</v>
      </c>
      <c r="AE173" s="26">
        <f t="shared" si="139"/>
        <v>4.4911994581338285E-4</v>
      </c>
      <c r="AF173" s="26">
        <f t="shared" si="140"/>
        <v>3.6380210747920558E-3</v>
      </c>
      <c r="AG173" s="26">
        <f t="shared" si="141"/>
        <v>-1.3850072486514984E-3</v>
      </c>
      <c r="AH173" s="26">
        <f t="shared" si="142"/>
        <v>3.9718419767623879E-4</v>
      </c>
      <c r="AI173" s="26">
        <f t="shared" si="143"/>
        <v>-5.0813020429899304E-3</v>
      </c>
      <c r="AJ173" s="26">
        <f t="shared" si="144"/>
        <v>6.8447107098021896E-4</v>
      </c>
      <c r="AK173" s="26">
        <f t="shared" si="145"/>
        <v>-2.4412135056484379E-3</v>
      </c>
      <c r="AL173" s="26">
        <f t="shared" si="146"/>
        <v>0</v>
      </c>
      <c r="AM173" s="26">
        <f t="shared" si="147"/>
        <v>1.2822875269881618E-2</v>
      </c>
      <c r="AN173" s="26">
        <f t="shared" si="148"/>
        <v>8.4250343878954602E-3</v>
      </c>
      <c r="AO173" s="26">
        <f t="shared" si="149"/>
        <v>4.8478522188816348E-3</v>
      </c>
      <c r="AP173" s="26">
        <f t="shared" si="150"/>
        <v>1.9053710149758329E-2</v>
      </c>
      <c r="AR173" s="45">
        <f t="shared" si="111"/>
        <v>-2.175647835870417E-2</v>
      </c>
      <c r="AS173" s="45">
        <f t="shared" si="112"/>
        <v>1.141696668493859E-3</v>
      </c>
      <c r="AT173" s="45">
        <f t="shared" si="113"/>
        <v>2.0726000768414007E-2</v>
      </c>
      <c r="AU173" s="45">
        <f t="shared" si="114"/>
        <v>1.0117465205462773E-2</v>
      </c>
      <c r="AV173" s="45">
        <f t="shared" si="115"/>
        <v>3.8408367833309138E-3</v>
      </c>
      <c r="AW173" s="45">
        <f t="shared" si="116"/>
        <v>4.6371063469561749E-3</v>
      </c>
      <c r="AX173" s="45">
        <f t="shared" si="117"/>
        <v>-2.473750176574167E-3</v>
      </c>
      <c r="AY173" s="45">
        <f t="shared" si="118"/>
        <v>4.6599101884086969E-4</v>
      </c>
      <c r="AZ173" s="45">
        <f t="shared" si="119"/>
        <v>2.141212440000547E-4</v>
      </c>
      <c r="BA173" s="45">
        <f t="shared" si="120"/>
        <v>3.175294184645865E-3</v>
      </c>
      <c r="BB173" s="45">
        <f t="shared" si="121"/>
        <v>-1.6603441127273871E-3</v>
      </c>
      <c r="BC173" s="45">
        <f t="shared" si="122"/>
        <v>2.8078284932229076E-4</v>
      </c>
      <c r="BD173" s="45">
        <f t="shared" si="123"/>
        <v>-5.9776017457368368E-3</v>
      </c>
      <c r="BE173" s="45">
        <f t="shared" si="124"/>
        <v>7.4569428808076961E-4</v>
      </c>
      <c r="BF173" s="45">
        <f t="shared" si="125"/>
        <v>-3.1404365911813299E-3</v>
      </c>
      <c r="BG173" s="45">
        <f t="shared" si="126"/>
        <v>-7.0983516651695487E-4</v>
      </c>
      <c r="BH173" s="45">
        <f t="shared" si="127"/>
        <v>9.14506298784039E-3</v>
      </c>
      <c r="BI173" s="45">
        <f t="shared" si="128"/>
        <v>9.1783607260060886E-3</v>
      </c>
      <c r="BJ173" s="45">
        <f t="shared" si="129"/>
        <v>5.677580352386114E-3</v>
      </c>
      <c r="BK173" s="45">
        <f t="shared" si="130"/>
        <v>1.7978628832738524E-2</v>
      </c>
      <c r="CI173" s="26" cm="1">
        <f t="array" ref="CI173">MMULT($W173:$AP173,BN$55:BN$74)</f>
        <v>2.2658819842112164E-3</v>
      </c>
      <c r="CJ173" s="26" cm="1">
        <f t="array" ref="CJ173">MMULT($W173:$AP173,BO$55:BO$74)</f>
        <v>2.9774108762818333E-3</v>
      </c>
      <c r="CK173" s="26" cm="1">
        <f t="array" ref="CK173">MMULT($W173:$AP173,BP$55:BP$74)</f>
        <v>3.6121828357494777E-3</v>
      </c>
      <c r="CL173" s="26" cm="1">
        <f t="array" ref="CL173">MMULT($W173:$AP173,BQ$55:BQ$74)</f>
        <v>4.2522979109920981E-3</v>
      </c>
      <c r="CM173" s="26" cm="1">
        <f t="array" ref="CM173">MMULT($W173:$AP173,BR$55:BR$74)</f>
        <v>4.8906770177730204E-3</v>
      </c>
      <c r="CN173" s="26" cm="1">
        <f t="array" ref="CN173">MMULT($W173:$AP173,BS$55:BS$74)</f>
        <v>3.0374985382124438E-3</v>
      </c>
    </row>
    <row r="174" spans="1:92" x14ac:dyDescent="0.25">
      <c r="A174" s="46">
        <v>45877</v>
      </c>
      <c r="B174" s="47">
        <v>2178.10009765625</v>
      </c>
      <c r="C174" s="47">
        <v>877.1500244140625</v>
      </c>
      <c r="D174" s="47">
        <v>1567.099975585938</v>
      </c>
      <c r="E174" s="47">
        <v>15856.943359375</v>
      </c>
      <c r="F174" s="47">
        <v>84.360000610351563</v>
      </c>
      <c r="G174" s="47">
        <v>986.95001220703125</v>
      </c>
      <c r="H174" s="47">
        <v>1424.905395507812</v>
      </c>
      <c r="I174" s="47">
        <v>1401.642456054688</v>
      </c>
      <c r="J174" s="47">
        <v>87.433197021484375</v>
      </c>
      <c r="K174" s="47">
        <v>3607.60009765625</v>
      </c>
      <c r="L174" s="47">
        <v>28.879999160766602</v>
      </c>
      <c r="M174" s="47">
        <v>4992.36962890625</v>
      </c>
      <c r="N174" s="47">
        <v>3144.199951171875</v>
      </c>
      <c r="O174" s="47">
        <v>226.6650695800781</v>
      </c>
      <c r="P174" s="47">
        <v>1362.35888671875</v>
      </c>
      <c r="Q174" s="47">
        <v>804.29998779296875</v>
      </c>
      <c r="R174" s="47">
        <v>110.9700012207031</v>
      </c>
      <c r="S174" s="47">
        <v>5759.5</v>
      </c>
      <c r="T174" s="47">
        <v>2971.105712890625</v>
      </c>
      <c r="U174" s="47">
        <v>1084</v>
      </c>
      <c r="W174" s="26">
        <f t="shared" si="131"/>
        <v>-3.1869477116076177E-2</v>
      </c>
      <c r="X174" s="26">
        <f t="shared" si="132"/>
        <v>-2.2181222000095258E-3</v>
      </c>
      <c r="Y174" s="26">
        <f t="shared" si="133"/>
        <v>1.6618571977871236E-3</v>
      </c>
      <c r="Z174" s="26">
        <f t="shared" si="134"/>
        <v>-4.7950545876530505E-2</v>
      </c>
      <c r="AA174" s="26">
        <f t="shared" si="135"/>
        <v>5.0035520220348979E-3</v>
      </c>
      <c r="AB174" s="26">
        <f t="shared" si="136"/>
        <v>-1.0774781866765462E-2</v>
      </c>
      <c r="AC174" s="26">
        <f t="shared" si="137"/>
        <v>-3.0549355456345761E-3</v>
      </c>
      <c r="AD174" s="26">
        <f t="shared" si="138"/>
        <v>-9.6040056582939095E-3</v>
      </c>
      <c r="AE174" s="26">
        <f t="shared" si="139"/>
        <v>-3.7521713511867909E-3</v>
      </c>
      <c r="AF174" s="26">
        <f t="shared" si="140"/>
        <v>-9.3365551099041742E-3</v>
      </c>
      <c r="AG174" s="26">
        <f t="shared" si="141"/>
        <v>1.3869281541984222E-3</v>
      </c>
      <c r="AH174" s="26">
        <f t="shared" si="142"/>
        <v>-5.0619906286175145E-3</v>
      </c>
      <c r="AI174" s="26">
        <f t="shared" si="143"/>
        <v>-2.0834027109028694E-2</v>
      </c>
      <c r="AJ174" s="26">
        <f t="shared" si="144"/>
        <v>-2.0945993061088084E-3</v>
      </c>
      <c r="AK174" s="26">
        <f t="shared" si="145"/>
        <v>-1.5546252622128817E-2</v>
      </c>
      <c r="AL174" s="26">
        <f t="shared" si="146"/>
        <v>-1.0557493576583484E-3</v>
      </c>
      <c r="AM174" s="26">
        <f t="shared" si="147"/>
        <v>3.5268528051232997E-3</v>
      </c>
      <c r="AN174" s="26">
        <f t="shared" si="148"/>
        <v>-1.7988064791133844E-2</v>
      </c>
      <c r="AO174" s="26">
        <f t="shared" si="149"/>
        <v>-3.4789169525981292E-3</v>
      </c>
      <c r="AP174" s="26">
        <f t="shared" si="150"/>
        <v>-2.0865302226849191E-2</v>
      </c>
      <c r="AR174" s="45">
        <f t="shared" si="111"/>
        <v>-3.1672297722294129E-2</v>
      </c>
      <c r="AS174" s="45">
        <f t="shared" si="112"/>
        <v>-3.8710996929776529E-3</v>
      </c>
      <c r="AT174" s="45">
        <f t="shared" si="113"/>
        <v>1.9064641144653899E-3</v>
      </c>
      <c r="AU174" s="45">
        <f t="shared" si="114"/>
        <v>-4.6916852271590516E-2</v>
      </c>
      <c r="AV174" s="45">
        <f t="shared" si="115"/>
        <v>2.8520591628647452E-3</v>
      </c>
      <c r="AW174" s="45">
        <f t="shared" si="116"/>
        <v>-1.1225055430921099E-2</v>
      </c>
      <c r="AX174" s="45">
        <f t="shared" si="117"/>
        <v>-3.2427854306128737E-3</v>
      </c>
      <c r="AY174" s="45">
        <f t="shared" si="118"/>
        <v>-9.277248762061539E-3</v>
      </c>
      <c r="AZ174" s="45">
        <f t="shared" si="119"/>
        <v>-3.987170053000119E-3</v>
      </c>
      <c r="BA174" s="45">
        <f t="shared" si="120"/>
        <v>-9.7992820000503654E-3</v>
      </c>
      <c r="BB174" s="45">
        <f t="shared" si="121"/>
        <v>1.1115912901225335E-3</v>
      </c>
      <c r="BC174" s="45">
        <f t="shared" si="122"/>
        <v>-5.178391976971463E-3</v>
      </c>
      <c r="BD174" s="45">
        <f t="shared" si="123"/>
        <v>-2.1730326811775599E-2</v>
      </c>
      <c r="BE174" s="45">
        <f t="shared" si="124"/>
        <v>-2.0333760890082577E-3</v>
      </c>
      <c r="BF174" s="45">
        <f t="shared" si="125"/>
        <v>-1.6245475707661709E-2</v>
      </c>
      <c r="BG174" s="45">
        <f t="shared" si="126"/>
        <v>-1.7655845241753032E-3</v>
      </c>
      <c r="BH174" s="45">
        <f t="shared" si="127"/>
        <v>-1.5095947691792788E-4</v>
      </c>
      <c r="BI174" s="45">
        <f t="shared" si="128"/>
        <v>-1.7234738453023216E-2</v>
      </c>
      <c r="BJ174" s="45">
        <f t="shared" si="129"/>
        <v>-2.6491888190936499E-3</v>
      </c>
      <c r="BK174" s="45">
        <f t="shared" si="130"/>
        <v>-2.1940383543868996E-2</v>
      </c>
      <c r="CI174" s="26" cm="1">
        <f t="array" ref="CI174">MMULT($W174:$AP174,BN$55:BN$74)</f>
        <v>-3.8518532155556811E-3</v>
      </c>
      <c r="CJ174" s="26" cm="1">
        <f t="array" ref="CJ174">MMULT($W174:$AP174,BO$55:BO$74)</f>
        <v>-4.8965937485572295E-3</v>
      </c>
      <c r="CK174" s="26" cm="1">
        <f t="array" ref="CK174">MMULT($W174:$AP174,BP$55:BP$74)</f>
        <v>-5.8868949737667028E-3</v>
      </c>
      <c r="CL174" s="26" cm="1">
        <f t="array" ref="CL174">MMULT($W174:$AP174,BQ$55:BQ$74)</f>
        <v>-6.8848600695219928E-3</v>
      </c>
      <c r="CM174" s="26" cm="1">
        <f t="array" ref="CM174">MMULT($W174:$AP174,BR$55:BR$74)</f>
        <v>-7.8812370347547643E-3</v>
      </c>
      <c r="CN174" s="26" cm="1">
        <f t="array" ref="CN174">MMULT($W174:$AP174,BS$55:BS$74)</f>
        <v>-9.6953153769690353E-3</v>
      </c>
    </row>
    <row r="175" spans="1:92" x14ac:dyDescent="0.25">
      <c r="A175" s="46">
        <v>45880</v>
      </c>
      <c r="B175" s="47">
        <v>2283.39990234375</v>
      </c>
      <c r="C175" s="47">
        <v>877.79998779296875</v>
      </c>
      <c r="D175" s="47">
        <v>1564.800048828125</v>
      </c>
      <c r="E175" s="47">
        <v>16080.84375</v>
      </c>
      <c r="F175" s="47">
        <v>83.230003356933594</v>
      </c>
      <c r="G175" s="47">
        <v>997.79998779296875</v>
      </c>
      <c r="H175" s="47">
        <v>1425.599975585938</v>
      </c>
      <c r="I175" s="47">
        <v>1406.66552734375</v>
      </c>
      <c r="J175" s="47">
        <v>87.488296508789063</v>
      </c>
      <c r="K175" s="47">
        <v>3668.39990234375</v>
      </c>
      <c r="L175" s="47">
        <v>28.79000091552734</v>
      </c>
      <c r="M175" s="47">
        <v>5046.65625</v>
      </c>
      <c r="N175" s="47">
        <v>3186.199951171875</v>
      </c>
      <c r="O175" s="47">
        <v>227.00489807128909</v>
      </c>
      <c r="P175" s="47">
        <v>1380.685668945312</v>
      </c>
      <c r="Q175" s="47">
        <v>823.45001220703125</v>
      </c>
      <c r="R175" s="47">
        <v>109.51999664306641</v>
      </c>
      <c r="S175" s="47">
        <v>5676.5</v>
      </c>
      <c r="T175" s="47">
        <v>2975.411376953125</v>
      </c>
      <c r="U175" s="47">
        <v>1084.099975585938</v>
      </c>
      <c r="W175" s="26">
        <f t="shared" si="131"/>
        <v>4.8344795907593094E-2</v>
      </c>
      <c r="X175" s="26">
        <f t="shared" si="132"/>
        <v>7.4099454006220484E-4</v>
      </c>
      <c r="Y175" s="26">
        <f t="shared" si="133"/>
        <v>-1.4676324380344739E-3</v>
      </c>
      <c r="Z175" s="26">
        <f t="shared" si="134"/>
        <v>1.4120022096984082E-2</v>
      </c>
      <c r="AA175" s="26">
        <f t="shared" si="135"/>
        <v>-1.3394941266504807E-2</v>
      </c>
      <c r="AB175" s="26">
        <f t="shared" si="136"/>
        <v>1.0993439841674084E-2</v>
      </c>
      <c r="AC175" s="26">
        <f t="shared" si="137"/>
        <v>4.8745697806721613E-4</v>
      </c>
      <c r="AD175" s="26">
        <f t="shared" si="138"/>
        <v>3.5837037237020307E-3</v>
      </c>
      <c r="AE175" s="26">
        <f t="shared" si="139"/>
        <v>6.301895525008455E-4</v>
      </c>
      <c r="AF175" s="26">
        <f t="shared" si="140"/>
        <v>1.6853255084176268E-2</v>
      </c>
      <c r="AG175" s="26">
        <f t="shared" si="141"/>
        <v>-3.1162828204484069E-3</v>
      </c>
      <c r="AH175" s="26">
        <f t="shared" si="142"/>
        <v>1.0873918625621346E-2</v>
      </c>
      <c r="AI175" s="26">
        <f t="shared" si="143"/>
        <v>1.3357929092374096E-2</v>
      </c>
      <c r="AJ175" s="26">
        <f t="shared" si="144"/>
        <v>1.4992539072763347E-3</v>
      </c>
      <c r="AK175" s="26">
        <f t="shared" si="145"/>
        <v>1.3452242581029597E-2</v>
      </c>
      <c r="AL175" s="26">
        <f t="shared" si="146"/>
        <v>2.3809554525309556E-2</v>
      </c>
      <c r="AM175" s="26">
        <f t="shared" si="147"/>
        <v>-1.3066635682492635E-2</v>
      </c>
      <c r="AN175" s="26">
        <f t="shared" si="148"/>
        <v>-1.4410973174754753E-2</v>
      </c>
      <c r="AO175" s="26">
        <f t="shared" si="149"/>
        <v>1.4491790190497688E-3</v>
      </c>
      <c r="AP175" s="26">
        <f t="shared" si="150"/>
        <v>9.2228400311766373E-5</v>
      </c>
      <c r="AR175" s="45">
        <f t="shared" si="111"/>
        <v>4.8541975301375141E-2</v>
      </c>
      <c r="AS175" s="45">
        <f t="shared" si="112"/>
        <v>-9.1198295290592234E-4</v>
      </c>
      <c r="AT175" s="45">
        <f t="shared" si="113"/>
        <v>-1.2230255213562078E-3</v>
      </c>
      <c r="AU175" s="45">
        <f t="shared" si="114"/>
        <v>1.5153715701924069E-2</v>
      </c>
      <c r="AV175" s="45">
        <f t="shared" si="115"/>
        <v>-1.554643412567496E-2</v>
      </c>
      <c r="AW175" s="45">
        <f t="shared" si="116"/>
        <v>1.0543166277518447E-2</v>
      </c>
      <c r="AX175" s="45">
        <f t="shared" si="117"/>
        <v>2.9960709308891865E-4</v>
      </c>
      <c r="AY175" s="45">
        <f t="shared" si="118"/>
        <v>3.9104606199344017E-3</v>
      </c>
      <c r="AZ175" s="45">
        <f t="shared" si="119"/>
        <v>3.9519085068751735E-4</v>
      </c>
      <c r="BA175" s="45">
        <f t="shared" si="120"/>
        <v>1.6390528194030078E-2</v>
      </c>
      <c r="BB175" s="45">
        <f t="shared" si="121"/>
        <v>-3.3916196845242956E-3</v>
      </c>
      <c r="BC175" s="45">
        <f t="shared" si="122"/>
        <v>1.0757517277267398E-2</v>
      </c>
      <c r="BD175" s="45">
        <f t="shared" si="123"/>
        <v>1.2461629389627188E-2</v>
      </c>
      <c r="BE175" s="45">
        <f t="shared" si="124"/>
        <v>1.5604771243768853E-3</v>
      </c>
      <c r="BF175" s="45">
        <f t="shared" si="125"/>
        <v>1.2753019495496705E-2</v>
      </c>
      <c r="BG175" s="45">
        <f t="shared" si="126"/>
        <v>2.3099719358792601E-2</v>
      </c>
      <c r="BH175" s="45">
        <f t="shared" si="127"/>
        <v>-1.6744447964533862E-2</v>
      </c>
      <c r="BI175" s="45">
        <f t="shared" si="128"/>
        <v>-1.3657646836644124E-2</v>
      </c>
      <c r="BJ175" s="45">
        <f t="shared" si="129"/>
        <v>2.278907152554248E-3</v>
      </c>
      <c r="BK175" s="45">
        <f t="shared" si="130"/>
        <v>-9.8285291670803933E-4</v>
      </c>
      <c r="CI175" s="26" cm="1">
        <f t="array" ref="CI175">MMULT($W175:$AP175,BN$55:BN$74)</f>
        <v>-1.8106958890004956E-3</v>
      </c>
      <c r="CJ175" s="26" cm="1">
        <f t="array" ref="CJ175">MMULT($W175:$AP175,BO$55:BO$74)</f>
        <v>-1.538763675562509E-3</v>
      </c>
      <c r="CK175" s="26" cm="1">
        <f t="array" ref="CK175">MMULT($W175:$AP175,BP$55:BP$74)</f>
        <v>-1.2442533326874098E-3</v>
      </c>
      <c r="CL175" s="26" cm="1">
        <f t="array" ref="CL175">MMULT($W175:$AP175,BQ$55:BQ$74)</f>
        <v>-9.462851394889673E-4</v>
      </c>
      <c r="CM175" s="26" cm="1">
        <f t="array" ref="CM175">MMULT($W175:$AP175,BR$55:BR$74)</f>
        <v>-6.4822089527453075E-4</v>
      </c>
      <c r="CN175" s="26" cm="1">
        <f t="array" ref="CN175">MMULT($W175:$AP175,BS$55:BS$74)</f>
        <v>5.7415849246748611E-3</v>
      </c>
    </row>
    <row r="176" spans="1:92" x14ac:dyDescent="0.25">
      <c r="A176" s="46">
        <v>45881</v>
      </c>
      <c r="B176" s="47">
        <v>2288.199951171875</v>
      </c>
      <c r="C176" s="47">
        <v>853</v>
      </c>
      <c r="D176" s="47">
        <v>1541.699951171875</v>
      </c>
      <c r="E176" s="47">
        <v>15820.958984375</v>
      </c>
      <c r="F176" s="47">
        <v>82.980003356933594</v>
      </c>
      <c r="G176" s="47">
        <v>984.95001220703125</v>
      </c>
      <c r="H176" s="47">
        <v>1422</v>
      </c>
      <c r="I176" s="47">
        <v>1402.62744140625</v>
      </c>
      <c r="J176" s="47">
        <v>87.664497375488281</v>
      </c>
      <c r="K176" s="47">
        <v>3686.10009765625</v>
      </c>
      <c r="L176" s="47">
        <v>28.729999542236332</v>
      </c>
      <c r="M176" s="47">
        <v>5086.99755859375</v>
      </c>
      <c r="N176" s="47">
        <v>3236.5</v>
      </c>
      <c r="O176" s="47">
        <v>228.6846923828125</v>
      </c>
      <c r="P176" s="47">
        <v>1374.908813476562</v>
      </c>
      <c r="Q176" s="47">
        <v>820.5999755859375</v>
      </c>
      <c r="R176" s="47">
        <v>109.2600021362305</v>
      </c>
      <c r="S176" s="47">
        <v>5617.5</v>
      </c>
      <c r="T176" s="47">
        <v>2970.127197265625</v>
      </c>
      <c r="U176" s="47">
        <v>1069.400024414062</v>
      </c>
      <c r="W176" s="26">
        <f t="shared" si="131"/>
        <v>2.1021498788705763E-3</v>
      </c>
      <c r="X176" s="26">
        <f t="shared" si="132"/>
        <v>-2.8252435791577941E-2</v>
      </c>
      <c r="Y176" s="26">
        <f t="shared" si="133"/>
        <v>-1.4762331886140729E-2</v>
      </c>
      <c r="Z176" s="26">
        <f t="shared" si="134"/>
        <v>-1.6161139904428211E-2</v>
      </c>
      <c r="AA176" s="26">
        <f t="shared" si="135"/>
        <v>-3.0037244973771036E-3</v>
      </c>
      <c r="AB176" s="26">
        <f t="shared" si="136"/>
        <v>-1.2878308020789144E-2</v>
      </c>
      <c r="AC176" s="26">
        <f t="shared" si="137"/>
        <v>-2.5252354430339574E-3</v>
      </c>
      <c r="AD176" s="26">
        <f t="shared" si="138"/>
        <v>-2.8706795318466662E-3</v>
      </c>
      <c r="AE176" s="26">
        <f t="shared" si="139"/>
        <v>2.013993570917427E-3</v>
      </c>
      <c r="AF176" s="26">
        <f t="shared" si="140"/>
        <v>4.8250451923715571E-3</v>
      </c>
      <c r="AG176" s="26">
        <f t="shared" si="141"/>
        <v>-2.0841045982269461E-3</v>
      </c>
      <c r="AH176" s="26">
        <f t="shared" si="142"/>
        <v>7.9936707782999883E-3</v>
      </c>
      <c r="AI176" s="26">
        <f t="shared" si="143"/>
        <v>1.5786846274234857E-2</v>
      </c>
      <c r="AJ176" s="26">
        <f t="shared" si="144"/>
        <v>7.3998152718091703E-3</v>
      </c>
      <c r="AK176" s="26">
        <f t="shared" si="145"/>
        <v>-4.1840482585459625E-3</v>
      </c>
      <c r="AL176" s="26">
        <f t="shared" si="146"/>
        <v>-3.4610924510827448E-3</v>
      </c>
      <c r="AM176" s="26">
        <f t="shared" si="147"/>
        <v>-2.3739455332823832E-3</v>
      </c>
      <c r="AN176" s="26">
        <f t="shared" si="148"/>
        <v>-1.039372852990399E-2</v>
      </c>
      <c r="AO176" s="26">
        <f t="shared" si="149"/>
        <v>-1.7759492782847041E-3</v>
      </c>
      <c r="AP176" s="26">
        <f t="shared" si="150"/>
        <v>-1.3559589985167956E-2</v>
      </c>
      <c r="AR176" s="45">
        <f t="shared" si="111"/>
        <v>2.2993292726526272E-3</v>
      </c>
      <c r="AS176" s="45">
        <f t="shared" si="112"/>
        <v>-2.9905413284546069E-2</v>
      </c>
      <c r="AT176" s="45">
        <f t="shared" si="113"/>
        <v>-1.4517724969462463E-2</v>
      </c>
      <c r="AU176" s="45">
        <f t="shared" si="114"/>
        <v>-1.5127446299488223E-2</v>
      </c>
      <c r="AV176" s="45">
        <f t="shared" si="115"/>
        <v>-5.1552173565472563E-3</v>
      </c>
      <c r="AW176" s="45">
        <f t="shared" si="116"/>
        <v>-1.3328581584944781E-2</v>
      </c>
      <c r="AX176" s="45">
        <f t="shared" si="117"/>
        <v>-2.713085328012255E-3</v>
      </c>
      <c r="AY176" s="45">
        <f t="shared" si="118"/>
        <v>-2.5439226356142952E-3</v>
      </c>
      <c r="AZ176" s="45">
        <f t="shared" si="119"/>
        <v>1.7789948691040989E-3</v>
      </c>
      <c r="BA176" s="45">
        <f t="shared" si="120"/>
        <v>4.3623183022253658E-3</v>
      </c>
      <c r="BB176" s="45">
        <f t="shared" si="121"/>
        <v>-2.3594414623028348E-3</v>
      </c>
      <c r="BC176" s="45">
        <f t="shared" si="122"/>
        <v>7.8772694299460398E-3</v>
      </c>
      <c r="BD176" s="45">
        <f t="shared" si="123"/>
        <v>1.489054657148795E-2</v>
      </c>
      <c r="BE176" s="45">
        <f t="shared" si="124"/>
        <v>7.4610384889097214E-3</v>
      </c>
      <c r="BF176" s="45">
        <f t="shared" si="125"/>
        <v>-4.8832713440788546E-3</v>
      </c>
      <c r="BG176" s="45">
        <f t="shared" si="126"/>
        <v>-4.1709276175996993E-3</v>
      </c>
      <c r="BH176" s="45">
        <f t="shared" si="127"/>
        <v>-6.0517578153236103E-3</v>
      </c>
      <c r="BI176" s="45">
        <f t="shared" si="128"/>
        <v>-9.6404021917933617E-3</v>
      </c>
      <c r="BJ176" s="45">
        <f t="shared" si="129"/>
        <v>-9.4622114478022505E-4</v>
      </c>
      <c r="BK176" s="45">
        <f t="shared" si="130"/>
        <v>-1.4634671302187763E-2</v>
      </c>
      <c r="CI176" s="26" cm="1">
        <f t="array" ref="CI176">MMULT($W176:$AP176,BN$55:BN$74)</f>
        <v>-2.0115054689573463E-3</v>
      </c>
      <c r="CJ176" s="26" cm="1">
        <f t="array" ref="CJ176">MMULT($W176:$AP176,BO$55:BO$74)</f>
        <v>-2.1091399430006137E-3</v>
      </c>
      <c r="CK176" s="26" cm="1">
        <f t="array" ref="CK176">MMULT($W176:$AP176,BP$55:BP$74)</f>
        <v>-2.124264891368233E-3</v>
      </c>
      <c r="CL176" s="26" cm="1">
        <f t="array" ref="CL176">MMULT($W176:$AP176,BQ$55:BQ$74)</f>
        <v>-2.1441550065363834E-3</v>
      </c>
      <c r="CM176" s="26" cm="1">
        <f t="array" ref="CM176">MMULT($W176:$AP176,BR$55:BR$74)</f>
        <v>-2.1617741694748326E-3</v>
      </c>
      <c r="CN176" s="26" cm="1">
        <f t="array" ref="CN176">MMULT($W176:$AP176,BS$55:BS$74)</f>
        <v>-3.9082396371592438E-3</v>
      </c>
    </row>
    <row r="177" spans="1:92" x14ac:dyDescent="0.25">
      <c r="A177" s="46">
        <v>45882</v>
      </c>
      <c r="B177" s="47">
        <v>2280.10009765625</v>
      </c>
      <c r="C177" s="47">
        <v>860</v>
      </c>
      <c r="D177" s="47">
        <v>1564.5</v>
      </c>
      <c r="E177" s="47">
        <v>15944.904296875</v>
      </c>
      <c r="F177" s="47">
        <v>83.19000244140625</v>
      </c>
      <c r="G177" s="47">
        <v>990.1500244140625</v>
      </c>
      <c r="H177" s="47">
        <v>1420.800048828125</v>
      </c>
      <c r="I177" s="47">
        <v>1405.089721679688</v>
      </c>
      <c r="J177" s="47">
        <v>87.595596313476563</v>
      </c>
      <c r="K177" s="47">
        <v>3693.699951171875</v>
      </c>
      <c r="L177" s="47">
        <v>28.690000534057621</v>
      </c>
      <c r="M177" s="47">
        <v>5094.46826171875</v>
      </c>
      <c r="N177" s="47">
        <v>3282.199951171875</v>
      </c>
      <c r="O177" s="47">
        <v>231.7432556152344</v>
      </c>
      <c r="P177" s="47">
        <v>1377.099975585938</v>
      </c>
      <c r="Q177" s="47">
        <v>821.8499755859375</v>
      </c>
      <c r="R177" s="47">
        <v>111.25</v>
      </c>
      <c r="S177" s="47">
        <v>5671</v>
      </c>
      <c r="T177" s="47">
        <v>2970.91015625</v>
      </c>
      <c r="U177" s="47">
        <v>1114.400024414062</v>
      </c>
      <c r="W177" s="26">
        <f t="shared" si="131"/>
        <v>-3.5398364166019471E-3</v>
      </c>
      <c r="X177" s="26">
        <f t="shared" si="132"/>
        <v>8.2063305978898014E-3</v>
      </c>
      <c r="Y177" s="26">
        <f t="shared" si="133"/>
        <v>1.4788901569851031E-2</v>
      </c>
      <c r="Z177" s="26">
        <f t="shared" si="134"/>
        <v>7.8342477609865575E-3</v>
      </c>
      <c r="AA177" s="26">
        <f t="shared" si="135"/>
        <v>2.5307191609689091E-3</v>
      </c>
      <c r="AB177" s="26">
        <f t="shared" si="136"/>
        <v>5.2794681380624571E-3</v>
      </c>
      <c r="AC177" s="26">
        <f t="shared" si="137"/>
        <v>-8.4384751889943742E-4</v>
      </c>
      <c r="AD177" s="26">
        <f t="shared" si="138"/>
        <v>1.7554770431193868E-3</v>
      </c>
      <c r="AE177" s="26">
        <f t="shared" si="139"/>
        <v>-7.8596312161123571E-4</v>
      </c>
      <c r="AF177" s="26">
        <f t="shared" si="140"/>
        <v>2.0617599398500466E-3</v>
      </c>
      <c r="AG177" s="26">
        <f t="shared" si="141"/>
        <v>-1.3922383855213048E-3</v>
      </c>
      <c r="AH177" s="26">
        <f t="shared" si="142"/>
        <v>1.4685879124080416E-3</v>
      </c>
      <c r="AI177" s="26">
        <f t="shared" si="143"/>
        <v>1.4120176478255832E-2</v>
      </c>
      <c r="AJ177" s="26">
        <f t="shared" si="144"/>
        <v>1.337458664396279E-2</v>
      </c>
      <c r="AK177" s="26">
        <f t="shared" si="145"/>
        <v>1.5936781318867167E-3</v>
      </c>
      <c r="AL177" s="26">
        <f t="shared" si="146"/>
        <v>1.5232756972816818E-3</v>
      </c>
      <c r="AM177" s="26">
        <f t="shared" si="147"/>
        <v>1.8213415933200149E-2</v>
      </c>
      <c r="AN177" s="26">
        <f t="shared" si="148"/>
        <v>9.5238095238095247E-3</v>
      </c>
      <c r="AO177" s="26">
        <f t="shared" si="149"/>
        <v>2.6361126388654735E-4</v>
      </c>
      <c r="AP177" s="26">
        <f t="shared" si="150"/>
        <v>4.207966988279814E-2</v>
      </c>
      <c r="AR177" s="45">
        <f t="shared" si="111"/>
        <v>-3.3426570228198968E-3</v>
      </c>
      <c r="AS177" s="45">
        <f t="shared" si="112"/>
        <v>6.5533531049216743E-3</v>
      </c>
      <c r="AT177" s="45">
        <f t="shared" si="113"/>
        <v>1.5033508486529297E-2</v>
      </c>
      <c r="AU177" s="45">
        <f t="shared" si="114"/>
        <v>8.867941365926545E-3</v>
      </c>
      <c r="AV177" s="45">
        <f t="shared" si="115"/>
        <v>3.7922630179875643E-4</v>
      </c>
      <c r="AW177" s="45">
        <f t="shared" si="116"/>
        <v>4.8291945739068216E-3</v>
      </c>
      <c r="AX177" s="45">
        <f t="shared" si="117"/>
        <v>-1.0316974038777349E-3</v>
      </c>
      <c r="AY177" s="45">
        <f t="shared" si="118"/>
        <v>2.082233939351758E-3</v>
      </c>
      <c r="AZ177" s="45">
        <f t="shared" si="119"/>
        <v>-1.0209618234245639E-3</v>
      </c>
      <c r="BA177" s="45">
        <f t="shared" si="120"/>
        <v>1.5990330497038555E-3</v>
      </c>
      <c r="BB177" s="45">
        <f t="shared" si="121"/>
        <v>-1.6675752495971935E-3</v>
      </c>
      <c r="BC177" s="45">
        <f t="shared" si="122"/>
        <v>1.3521865640540936E-3</v>
      </c>
      <c r="BD177" s="45">
        <f t="shared" si="123"/>
        <v>1.3223876775508925E-2</v>
      </c>
      <c r="BE177" s="45">
        <f t="shared" si="124"/>
        <v>1.343580986106334E-2</v>
      </c>
      <c r="BF177" s="45">
        <f t="shared" si="125"/>
        <v>8.9445504635382459E-4</v>
      </c>
      <c r="BG177" s="45">
        <f t="shared" si="126"/>
        <v>8.1344053076472689E-4</v>
      </c>
      <c r="BH177" s="45">
        <f t="shared" si="127"/>
        <v>1.4535603651158921E-2</v>
      </c>
      <c r="BI177" s="45">
        <f t="shared" si="128"/>
        <v>1.0277135861920153E-2</v>
      </c>
      <c r="BJ177" s="45">
        <f t="shared" si="129"/>
        <v>1.0933393973910264E-3</v>
      </c>
      <c r="BK177" s="45">
        <f t="shared" si="130"/>
        <v>4.1004588565778335E-2</v>
      </c>
      <c r="CI177" s="26" cm="1">
        <f t="array" ref="CI177">MMULT($W177:$AP177,BN$55:BN$74)</f>
        <v>3.3115749711140423E-3</v>
      </c>
      <c r="CJ177" s="26" cm="1">
        <f t="array" ref="CJ177">MMULT($W177:$AP177,BO$55:BO$74)</f>
        <v>4.2998428907318389E-3</v>
      </c>
      <c r="CK177" s="26" cm="1">
        <f t="array" ref="CK177">MMULT($W177:$AP177,BP$55:BP$74)</f>
        <v>5.1028927830268859E-3</v>
      </c>
      <c r="CL177" s="26" cm="1">
        <f t="array" ref="CL177">MMULT($W177:$AP177,BQ$55:BQ$74)</f>
        <v>5.9192093969614576E-3</v>
      </c>
      <c r="CM177" s="26" cm="1">
        <f t="array" ref="CM177">MMULT($W177:$AP177,BR$55:BR$74)</f>
        <v>6.7326659747484214E-3</v>
      </c>
      <c r="CN177" s="26" cm="1">
        <f t="array" ref="CN177">MMULT($W177:$AP177,BS$55:BS$74)</f>
        <v>6.902791511779186E-3</v>
      </c>
    </row>
    <row r="178" spans="1:92" x14ac:dyDescent="0.25">
      <c r="A178" s="46">
        <v>45883</v>
      </c>
      <c r="B178" s="47">
        <v>2281.60009765625</v>
      </c>
      <c r="C178" s="47">
        <v>861.45001220703125</v>
      </c>
      <c r="D178" s="47">
        <v>1559.800048828125</v>
      </c>
      <c r="E178" s="47">
        <v>16183.7978515625</v>
      </c>
      <c r="F178" s="47">
        <v>83.139999389648438</v>
      </c>
      <c r="G178" s="47">
        <v>995.54998779296875</v>
      </c>
      <c r="H178" s="47">
        <v>1427.300048828125</v>
      </c>
      <c r="I178" s="47">
        <v>1425.871459960938</v>
      </c>
      <c r="J178" s="47">
        <v>87.449996948242188</v>
      </c>
      <c r="K178" s="47">
        <v>3677</v>
      </c>
      <c r="L178" s="47">
        <v>28.79999923706055</v>
      </c>
      <c r="M178" s="47">
        <v>5087.99365234375</v>
      </c>
      <c r="N178" s="47">
        <v>3265.39990234375</v>
      </c>
      <c r="O178" s="47">
        <v>230.0634765625</v>
      </c>
      <c r="P178" s="47">
        <v>1373.800048828125</v>
      </c>
      <c r="Q178" s="47">
        <v>826.54998779296875</v>
      </c>
      <c r="R178" s="47">
        <v>110.8300018310547</v>
      </c>
      <c r="S178" s="47">
        <v>5681.5</v>
      </c>
      <c r="T178" s="47">
        <v>2957.30908203125</v>
      </c>
      <c r="U178" s="47">
        <v>1149.800048828125</v>
      </c>
      <c r="W178" s="26">
        <f t="shared" si="131"/>
        <v>6.5786585489903404E-4</v>
      </c>
      <c r="X178" s="26">
        <f t="shared" si="132"/>
        <v>1.6860607058502906E-3</v>
      </c>
      <c r="Y178" s="26">
        <f t="shared" si="133"/>
        <v>-3.0041234719558963E-3</v>
      </c>
      <c r="Z178" s="26">
        <f t="shared" si="134"/>
        <v>1.4982438918389754E-2</v>
      </c>
      <c r="AA178" s="26">
        <f t="shared" si="135"/>
        <v>-6.0107044464906073E-4</v>
      </c>
      <c r="AB178" s="26">
        <f t="shared" si="136"/>
        <v>5.4536820135936137E-3</v>
      </c>
      <c r="AC178" s="26">
        <f t="shared" si="137"/>
        <v>4.5748872301638755E-3</v>
      </c>
      <c r="AD178" s="26">
        <f t="shared" si="138"/>
        <v>1.4790328304734066E-2</v>
      </c>
      <c r="AE178" s="26">
        <f t="shared" si="139"/>
        <v>-1.6621767687193035E-3</v>
      </c>
      <c r="AF178" s="26">
        <f t="shared" si="140"/>
        <v>-4.5211986335210366E-3</v>
      </c>
      <c r="AG178" s="26">
        <f t="shared" si="141"/>
        <v>3.8340432539327178E-3</v>
      </c>
      <c r="AH178" s="26">
        <f t="shared" si="142"/>
        <v>-1.2709097480598738E-3</v>
      </c>
      <c r="AI178" s="26">
        <f t="shared" si="143"/>
        <v>-5.1185330199419203E-3</v>
      </c>
      <c r="AJ178" s="26">
        <f t="shared" si="144"/>
        <v>-7.2484484964833538E-3</v>
      </c>
      <c r="AK178" s="26">
        <f t="shared" si="145"/>
        <v>-2.3962869917333921E-3</v>
      </c>
      <c r="AL178" s="26">
        <f t="shared" si="146"/>
        <v>5.7188201577549223E-3</v>
      </c>
      <c r="AM178" s="26">
        <f t="shared" si="147"/>
        <v>-3.7752644399577373E-3</v>
      </c>
      <c r="AN178" s="26">
        <f t="shared" si="148"/>
        <v>1.851525304179157E-3</v>
      </c>
      <c r="AO178" s="26">
        <f t="shared" si="149"/>
        <v>-4.5780833156926605E-3</v>
      </c>
      <c r="AP178" s="26">
        <f t="shared" si="150"/>
        <v>3.1765993932632811E-2</v>
      </c>
      <c r="AR178" s="45">
        <f t="shared" si="111"/>
        <v>8.5504524868108465E-4</v>
      </c>
      <c r="AS178" s="45">
        <f t="shared" si="112"/>
        <v>3.3083212882163444E-5</v>
      </c>
      <c r="AT178" s="45">
        <f t="shared" si="113"/>
        <v>-2.7595165552776299E-3</v>
      </c>
      <c r="AU178" s="45">
        <f t="shared" si="114"/>
        <v>1.601613252332974E-2</v>
      </c>
      <c r="AV178" s="45">
        <f t="shared" si="115"/>
        <v>-2.7525633038192132E-3</v>
      </c>
      <c r="AW178" s="45">
        <f t="shared" si="116"/>
        <v>5.0034084494379781E-3</v>
      </c>
      <c r="AX178" s="45">
        <f t="shared" si="117"/>
        <v>4.3870373451855779E-3</v>
      </c>
      <c r="AY178" s="45">
        <f t="shared" si="118"/>
        <v>1.5117085200966437E-2</v>
      </c>
      <c r="AZ178" s="45">
        <f t="shared" si="119"/>
        <v>-1.8971754705326316E-3</v>
      </c>
      <c r="BA178" s="45">
        <f t="shared" si="120"/>
        <v>-4.9839255236672278E-3</v>
      </c>
      <c r="BB178" s="45">
        <f t="shared" si="121"/>
        <v>3.5587063898568291E-3</v>
      </c>
      <c r="BC178" s="45">
        <f t="shared" si="122"/>
        <v>-1.3873110964138218E-3</v>
      </c>
      <c r="BD178" s="45">
        <f t="shared" si="123"/>
        <v>-6.0148327226888267E-3</v>
      </c>
      <c r="BE178" s="45">
        <f t="shared" si="124"/>
        <v>-7.1872252793828027E-3</v>
      </c>
      <c r="BF178" s="45">
        <f t="shared" si="125"/>
        <v>-3.0955100772662842E-3</v>
      </c>
      <c r="BG178" s="45">
        <f t="shared" si="126"/>
        <v>5.0089849912379678E-3</v>
      </c>
      <c r="BH178" s="45">
        <f t="shared" si="127"/>
        <v>-7.4530767219989653E-3</v>
      </c>
      <c r="BI178" s="45">
        <f t="shared" si="128"/>
        <v>2.6048516422897852E-3</v>
      </c>
      <c r="BJ178" s="45">
        <f t="shared" si="129"/>
        <v>-3.7483551821881813E-3</v>
      </c>
      <c r="BK178" s="45">
        <f t="shared" si="130"/>
        <v>3.0690912615613006E-2</v>
      </c>
      <c r="CI178" s="26" cm="1">
        <f t="array" ref="CI178">MMULT($W178:$AP178,BN$55:BN$74)</f>
        <v>2.2962968153029195E-3</v>
      </c>
      <c r="CJ178" s="26" cm="1">
        <f t="array" ref="CJ178">MMULT($W178:$AP178,BO$55:BO$74)</f>
        <v>2.2342902584433144E-3</v>
      </c>
      <c r="CK178" s="26" cm="1">
        <f t="array" ref="CK178">MMULT($W178:$AP178,BP$55:BP$74)</f>
        <v>1.9765577981059657E-3</v>
      </c>
      <c r="CL178" s="26" cm="1">
        <f t="array" ref="CL178">MMULT($W178:$AP178,BQ$55:BQ$74)</f>
        <v>1.7364697507691934E-3</v>
      </c>
      <c r="CM178" s="26" cm="1">
        <f t="array" ref="CM178">MMULT($W178:$AP178,BR$55:BR$74)</f>
        <v>1.4923573661477884E-3</v>
      </c>
      <c r="CN178" s="26" cm="1">
        <f t="array" ref="CN178">MMULT($W178:$AP178,BS$55:BS$74)</f>
        <v>2.5569775172708002E-3</v>
      </c>
    </row>
    <row r="179" spans="1:92" x14ac:dyDescent="0.25">
      <c r="A179" s="46">
        <v>45887</v>
      </c>
      <c r="B179" s="47">
        <v>2333.60009765625</v>
      </c>
      <c r="C179" s="47">
        <v>905.20001220703125</v>
      </c>
      <c r="D179" s="47">
        <v>1575.099975585938</v>
      </c>
      <c r="E179" s="47">
        <v>16748.546875</v>
      </c>
      <c r="F179" s="47">
        <v>82.75</v>
      </c>
      <c r="G179" s="47">
        <v>1001.799987792969</v>
      </c>
      <c r="H179" s="47">
        <v>1434.599975585938</v>
      </c>
      <c r="I179" s="47">
        <v>1414.151000976562</v>
      </c>
      <c r="J179" s="47">
        <v>87.512802124023438</v>
      </c>
      <c r="K179" s="47">
        <v>3635.10009765625</v>
      </c>
      <c r="L179" s="47">
        <v>28.75</v>
      </c>
      <c r="M179" s="47">
        <v>5069.56591796875</v>
      </c>
      <c r="N179" s="47">
        <v>3383.10009765625</v>
      </c>
      <c r="O179" s="47">
        <v>231.2480773925781</v>
      </c>
      <c r="P179" s="47">
        <v>1381.699951171875</v>
      </c>
      <c r="Q179" s="47">
        <v>827.6500244140625</v>
      </c>
      <c r="R179" s="47">
        <v>110.05999755859381</v>
      </c>
      <c r="S179" s="47">
        <v>5677.5</v>
      </c>
      <c r="T179" s="47">
        <v>2946.44775390625</v>
      </c>
      <c r="U179" s="47">
        <v>1220.300048828125</v>
      </c>
      <c r="W179" s="26">
        <f t="shared" si="131"/>
        <v>2.2791022867423814E-2</v>
      </c>
      <c r="X179" s="26">
        <f t="shared" si="132"/>
        <v>5.0786463961980437E-2</v>
      </c>
      <c r="Y179" s="26">
        <f t="shared" si="133"/>
        <v>9.8089026021686322E-3</v>
      </c>
      <c r="Z179" s="26">
        <f t="shared" si="134"/>
        <v>3.4895951408771157E-2</v>
      </c>
      <c r="AA179" s="26">
        <f t="shared" si="135"/>
        <v>-4.6908755413942833E-3</v>
      </c>
      <c r="AB179" s="26">
        <f t="shared" si="136"/>
        <v>6.2779368958216057E-3</v>
      </c>
      <c r="AC179" s="26">
        <f t="shared" si="137"/>
        <v>5.114500461067391E-3</v>
      </c>
      <c r="AD179" s="26">
        <f t="shared" si="138"/>
        <v>-8.2198566374959165E-3</v>
      </c>
      <c r="AE179" s="26">
        <f t="shared" si="139"/>
        <v>7.1818385332159161E-4</v>
      </c>
      <c r="AF179" s="26">
        <f t="shared" si="140"/>
        <v>-1.1395132538414468E-2</v>
      </c>
      <c r="AG179" s="26">
        <f t="shared" si="141"/>
        <v>-1.7360846661485384E-3</v>
      </c>
      <c r="AH179" s="26">
        <f t="shared" si="142"/>
        <v>-3.6218076582134467E-3</v>
      </c>
      <c r="AI179" s="26">
        <f t="shared" si="143"/>
        <v>3.6044649608772378E-2</v>
      </c>
      <c r="AJ179" s="26">
        <f t="shared" si="144"/>
        <v>5.149017339813532E-3</v>
      </c>
      <c r="AK179" s="26">
        <f t="shared" si="145"/>
        <v>5.7504018510472115E-3</v>
      </c>
      <c r="AL179" s="26">
        <f t="shared" si="146"/>
        <v>1.3308773060792581E-3</v>
      </c>
      <c r="AM179" s="26">
        <f t="shared" si="147"/>
        <v>-6.9476158056431493E-3</v>
      </c>
      <c r="AN179" s="26">
        <f t="shared" si="148"/>
        <v>-7.0403942620786766E-4</v>
      </c>
      <c r="AO179" s="26">
        <f t="shared" si="149"/>
        <v>-3.6727064448535138E-3</v>
      </c>
      <c r="AP179" s="26">
        <f t="shared" si="150"/>
        <v>6.1315008702472681E-2</v>
      </c>
      <c r="AR179" s="45">
        <f t="shared" si="111"/>
        <v>2.2988202261205865E-2</v>
      </c>
      <c r="AS179" s="45">
        <f t="shared" si="112"/>
        <v>4.9133486469012312E-2</v>
      </c>
      <c r="AT179" s="45">
        <f t="shared" si="113"/>
        <v>1.0053509518846898E-2</v>
      </c>
      <c r="AU179" s="45">
        <f t="shared" si="114"/>
        <v>3.5929645013711146E-2</v>
      </c>
      <c r="AV179" s="45">
        <f t="shared" si="115"/>
        <v>-6.8423684005644355E-3</v>
      </c>
      <c r="AW179" s="45">
        <f t="shared" si="116"/>
        <v>5.8276633316659701E-3</v>
      </c>
      <c r="AX179" s="45">
        <f t="shared" si="117"/>
        <v>4.9266505760890934E-3</v>
      </c>
      <c r="AY179" s="45">
        <f t="shared" si="118"/>
        <v>-7.893099741263546E-3</v>
      </c>
      <c r="AZ179" s="45">
        <f t="shared" si="119"/>
        <v>4.8318515150826347E-4</v>
      </c>
      <c r="BA179" s="45">
        <f t="shared" si="120"/>
        <v>-1.1857859428560659E-2</v>
      </c>
      <c r="BB179" s="45">
        <f t="shared" si="121"/>
        <v>-2.0114215302244271E-3</v>
      </c>
      <c r="BC179" s="45">
        <f t="shared" si="122"/>
        <v>-3.7382090065673948E-3</v>
      </c>
      <c r="BD179" s="45">
        <f t="shared" si="123"/>
        <v>3.5148349906025472E-2</v>
      </c>
      <c r="BE179" s="45">
        <f t="shared" si="124"/>
        <v>5.2102405569140831E-3</v>
      </c>
      <c r="BF179" s="45">
        <f t="shared" si="125"/>
        <v>5.0511787655143194E-3</v>
      </c>
      <c r="BG179" s="45">
        <f t="shared" si="126"/>
        <v>6.2104213956230326E-4</v>
      </c>
      <c r="BH179" s="45">
        <f t="shared" si="127"/>
        <v>-1.0625428087684376E-2</v>
      </c>
      <c r="BI179" s="45">
        <f t="shared" si="128"/>
        <v>4.9286911902760499E-5</v>
      </c>
      <c r="BJ179" s="45">
        <f t="shared" si="129"/>
        <v>-2.8429783113490346E-3</v>
      </c>
      <c r="BK179" s="45">
        <f t="shared" si="130"/>
        <v>6.0239927385452877E-2</v>
      </c>
      <c r="CI179" s="26" cm="1">
        <f t="array" ref="CI179">MMULT($W179:$AP179,BN$55:BN$74)</f>
        <v>4.4804883976219227E-3</v>
      </c>
      <c r="CJ179" s="26" cm="1">
        <f t="array" ref="CJ179">MMULT($W179:$AP179,BO$55:BO$74)</f>
        <v>5.8704200738918834E-3</v>
      </c>
      <c r="CK179" s="26" cm="1">
        <f t="array" ref="CK179">MMULT($W179:$AP179,BP$55:BP$74)</f>
        <v>6.9700901547853642E-3</v>
      </c>
      <c r="CL179" s="26" cm="1">
        <f t="array" ref="CL179">MMULT($W179:$AP179,BQ$55:BQ$74)</f>
        <v>8.0902061447420282E-3</v>
      </c>
      <c r="CM179" s="26" cm="1">
        <f t="array" ref="CM179">MMULT($W179:$AP179,BR$55:BR$74)</f>
        <v>9.205159766913714E-3</v>
      </c>
      <c r="CN179" s="26" cm="1">
        <f t="array" ref="CN179">MMULT($W179:$AP179,BS$55:BS$74)</f>
        <v>9.9497399070184248E-3</v>
      </c>
    </row>
    <row r="180" spans="1:92" x14ac:dyDescent="0.25">
      <c r="A180" s="46">
        <v>45888</v>
      </c>
      <c r="B180" s="47">
        <v>2388.39990234375</v>
      </c>
      <c r="C180" s="47">
        <v>902.29998779296875</v>
      </c>
      <c r="D180" s="47">
        <v>1581.699951171875</v>
      </c>
      <c r="E180" s="47">
        <v>16897.48046875</v>
      </c>
      <c r="F180" s="47">
        <v>82.30999755859375</v>
      </c>
      <c r="G180" s="47">
        <v>995.54998779296875</v>
      </c>
      <c r="H180" s="47">
        <v>1436.300048828125</v>
      </c>
      <c r="I180" s="47">
        <v>1418.287719726562</v>
      </c>
      <c r="J180" s="47">
        <v>87.295097351074219</v>
      </c>
      <c r="K180" s="47">
        <v>3613</v>
      </c>
      <c r="L180" s="47">
        <v>28.680000305175781</v>
      </c>
      <c r="M180" s="47">
        <v>5090.98193359375</v>
      </c>
      <c r="N180" s="47">
        <v>3354</v>
      </c>
      <c r="O180" s="47">
        <v>231.03446960449219</v>
      </c>
      <c r="P180" s="47">
        <v>1420.099975585938</v>
      </c>
      <c r="Q180" s="47">
        <v>830.4000244140625</v>
      </c>
      <c r="R180" s="47">
        <v>109.4100036621094</v>
      </c>
      <c r="S180" s="47">
        <v>5726.5</v>
      </c>
      <c r="T180" s="47">
        <v>2951.34033203125</v>
      </c>
      <c r="U180" s="47">
        <v>1219.900024414062</v>
      </c>
      <c r="W180" s="26">
        <f t="shared" si="131"/>
        <v>2.3482945832294981E-2</v>
      </c>
      <c r="X180" s="26">
        <f t="shared" si="132"/>
        <v>-3.2037388145761824E-3</v>
      </c>
      <c r="Y180" s="26">
        <f t="shared" si="133"/>
        <v>4.1901947103274197E-3</v>
      </c>
      <c r="Z180" s="26">
        <f t="shared" si="134"/>
        <v>8.892329278566145E-3</v>
      </c>
      <c r="AA180" s="26">
        <f t="shared" si="135"/>
        <v>-5.3172500472054383E-3</v>
      </c>
      <c r="AB180" s="26">
        <f t="shared" si="136"/>
        <v>-6.2387702896357453E-3</v>
      </c>
      <c r="AC180" s="26">
        <f t="shared" si="137"/>
        <v>1.1850503771915089E-3</v>
      </c>
      <c r="AD180" s="26">
        <f t="shared" si="138"/>
        <v>2.9252312851621434E-3</v>
      </c>
      <c r="AE180" s="26">
        <f t="shared" si="139"/>
        <v>-2.4876905740109524E-3</v>
      </c>
      <c r="AF180" s="26">
        <f t="shared" si="140"/>
        <v>-6.0796393668771749E-3</v>
      </c>
      <c r="AG180" s="26">
        <f t="shared" si="141"/>
        <v>-2.4347719938858695E-3</v>
      </c>
      <c r="AH180" s="26">
        <f t="shared" si="142"/>
        <v>4.2244278842676272E-3</v>
      </c>
      <c r="AI180" s="26">
        <f t="shared" si="143"/>
        <v>-8.6016070515944881E-3</v>
      </c>
      <c r="AJ180" s="26">
        <f t="shared" si="144"/>
        <v>-9.237170336481458E-4</v>
      </c>
      <c r="AK180" s="26">
        <f t="shared" si="145"/>
        <v>2.7791869270527483E-2</v>
      </c>
      <c r="AL180" s="26">
        <f t="shared" si="146"/>
        <v>3.3226604469043198E-3</v>
      </c>
      <c r="AM180" s="26">
        <f t="shared" si="147"/>
        <v>-5.9058142004624276E-3</v>
      </c>
      <c r="AN180" s="26">
        <f t="shared" si="148"/>
        <v>8.6305592250110075E-3</v>
      </c>
      <c r="AO180" s="26">
        <f t="shared" si="149"/>
        <v>1.6605005530858877E-3</v>
      </c>
      <c r="AP180" s="26">
        <f t="shared" si="150"/>
        <v>-3.2780824228197401E-4</v>
      </c>
      <c r="AR180" s="45">
        <f t="shared" si="111"/>
        <v>2.3680125226077032E-2</v>
      </c>
      <c r="AS180" s="45">
        <f t="shared" si="112"/>
        <v>-4.85671630754431E-3</v>
      </c>
      <c r="AT180" s="45">
        <f t="shared" si="113"/>
        <v>4.4348016270056856E-3</v>
      </c>
      <c r="AU180" s="45">
        <f t="shared" si="114"/>
        <v>9.9260228835061325E-3</v>
      </c>
      <c r="AV180" s="45">
        <f t="shared" si="115"/>
        <v>-7.4687429063755913E-3</v>
      </c>
      <c r="AW180" s="45">
        <f t="shared" si="116"/>
        <v>-6.6890438537913809E-3</v>
      </c>
      <c r="AX180" s="45">
        <f t="shared" si="117"/>
        <v>9.9720049221321155E-4</v>
      </c>
      <c r="AY180" s="45">
        <f t="shared" si="118"/>
        <v>3.2519881813945144E-3</v>
      </c>
      <c r="AZ180" s="45">
        <f t="shared" si="119"/>
        <v>-2.7226892758242804E-3</v>
      </c>
      <c r="BA180" s="45">
        <f t="shared" si="120"/>
        <v>-6.5423662570233661E-3</v>
      </c>
      <c r="BB180" s="45">
        <f t="shared" si="121"/>
        <v>-2.7101088579617582E-3</v>
      </c>
      <c r="BC180" s="45">
        <f t="shared" si="122"/>
        <v>4.1080265359136788E-3</v>
      </c>
      <c r="BD180" s="45">
        <f t="shared" si="123"/>
        <v>-9.4979067543413953E-3</v>
      </c>
      <c r="BE180" s="45">
        <f t="shared" si="124"/>
        <v>-8.6249381654759515E-4</v>
      </c>
      <c r="BF180" s="45">
        <f t="shared" si="125"/>
        <v>2.7092646184994591E-2</v>
      </c>
      <c r="BG180" s="45">
        <f t="shared" si="126"/>
        <v>2.6128252803873648E-3</v>
      </c>
      <c r="BH180" s="45">
        <f t="shared" si="127"/>
        <v>-9.5836264825036547E-3</v>
      </c>
      <c r="BI180" s="45">
        <f t="shared" si="128"/>
        <v>9.3838855631216359E-3</v>
      </c>
      <c r="BJ180" s="45">
        <f t="shared" si="129"/>
        <v>2.4902286865903667E-3</v>
      </c>
      <c r="BK180" s="45">
        <f t="shared" si="130"/>
        <v>-1.4028895593017796E-3</v>
      </c>
      <c r="CI180" s="26" cm="1">
        <f t="array" ref="CI180">MMULT($W180:$AP180,BN$55:BN$74)</f>
        <v>-2.4781778805996655E-3</v>
      </c>
      <c r="CJ180" s="26" cm="1">
        <f t="array" ref="CJ180">MMULT($W180:$AP180,BO$55:BO$74)</f>
        <v>-2.446834537865779E-3</v>
      </c>
      <c r="CK180" s="26" cm="1">
        <f t="array" ref="CK180">MMULT($W180:$AP180,BP$55:BP$74)</f>
        <v>-2.4124381459166787E-3</v>
      </c>
      <c r="CL180" s="26" cm="1">
        <f t="array" ref="CL180">MMULT($W180:$AP180,BQ$55:BQ$74)</f>
        <v>-2.383399083211158E-3</v>
      </c>
      <c r="CM180" s="26" cm="1">
        <f t="array" ref="CM180">MMULT($W180:$AP180,BR$55:BR$74)</f>
        <v>-2.3548728106377987E-3</v>
      </c>
      <c r="CN180" s="26" cm="1">
        <f t="array" ref="CN180">MMULT($W180:$AP180,BS$55:BS$74)</f>
        <v>2.2392480624580063E-3</v>
      </c>
    </row>
    <row r="181" spans="1:92" x14ac:dyDescent="0.25">
      <c r="A181" s="46">
        <v>45889</v>
      </c>
      <c r="B181" s="47">
        <v>2387.10009765625</v>
      </c>
      <c r="C181" s="47">
        <v>887.79998779296875</v>
      </c>
      <c r="D181" s="47">
        <v>1583.599975585938</v>
      </c>
      <c r="E181" s="47">
        <v>16868.4921875</v>
      </c>
      <c r="F181" s="47">
        <v>82.080001831054688</v>
      </c>
      <c r="G181" s="47">
        <v>994.0999755859375</v>
      </c>
      <c r="H181" s="47">
        <v>1430.599975585938</v>
      </c>
      <c r="I181" s="47">
        <v>1473.640258789062</v>
      </c>
      <c r="J181" s="47">
        <v>87.0791015625</v>
      </c>
      <c r="K181" s="47">
        <v>3592.300048828125</v>
      </c>
      <c r="L181" s="47">
        <v>28.690000534057621</v>
      </c>
      <c r="M181" s="47">
        <v>5160.20947265625</v>
      </c>
      <c r="N181" s="47">
        <v>3395.60009765625</v>
      </c>
      <c r="O181" s="47">
        <v>231.02473449707031</v>
      </c>
      <c r="P181" s="47">
        <v>1413</v>
      </c>
      <c r="Q181" s="47">
        <v>828.95001220703125</v>
      </c>
      <c r="R181" s="47">
        <v>106.9899978637695</v>
      </c>
      <c r="S181" s="47">
        <v>5745.5</v>
      </c>
      <c r="T181" s="47">
        <v>3031.96826171875</v>
      </c>
      <c r="U181" s="47">
        <v>1234.800048828125</v>
      </c>
      <c r="W181" s="26">
        <f t="shared" si="131"/>
        <v>-5.4421568441051038E-4</v>
      </c>
      <c r="X181" s="26">
        <f t="shared" si="132"/>
        <v>-1.6070043440283191E-2</v>
      </c>
      <c r="Y181" s="26">
        <f t="shared" si="133"/>
        <v>1.2012546454561338E-3</v>
      </c>
      <c r="Z181" s="26">
        <f t="shared" si="134"/>
        <v>-1.7155386747515751E-3</v>
      </c>
      <c r="AA181" s="26">
        <f t="shared" si="135"/>
        <v>-2.79426235403951E-3</v>
      </c>
      <c r="AB181" s="26">
        <f t="shared" si="136"/>
        <v>-1.4564936214260592E-3</v>
      </c>
      <c r="AC181" s="26">
        <f t="shared" si="137"/>
        <v>-3.9685811100805338E-3</v>
      </c>
      <c r="AD181" s="26">
        <f t="shared" si="138"/>
        <v>3.9027722155820163E-2</v>
      </c>
      <c r="AE181" s="26">
        <f t="shared" si="139"/>
        <v>-2.4743175175754679E-3</v>
      </c>
      <c r="AF181" s="26">
        <f t="shared" si="140"/>
        <v>-5.7292973074660946E-3</v>
      </c>
      <c r="AG181" s="26">
        <f t="shared" si="141"/>
        <v>3.4868301169560252E-4</v>
      </c>
      <c r="AH181" s="26">
        <f t="shared" si="142"/>
        <v>1.3598072035119545E-2</v>
      </c>
      <c r="AI181" s="26">
        <f t="shared" si="143"/>
        <v>1.2403129891547406E-2</v>
      </c>
      <c r="AJ181" s="26">
        <f t="shared" si="144"/>
        <v>-4.2137034523638512E-5</v>
      </c>
      <c r="AK181" s="26">
        <f t="shared" si="145"/>
        <v>-4.9996308062807207E-3</v>
      </c>
      <c r="AL181" s="26">
        <f t="shared" si="146"/>
        <v>-1.746161084297163E-3</v>
      </c>
      <c r="AM181" s="26">
        <f t="shared" si="147"/>
        <v>-2.2118688578181549E-2</v>
      </c>
      <c r="AN181" s="26">
        <f t="shared" si="148"/>
        <v>3.3179079717104687E-3</v>
      </c>
      <c r="AO181" s="26">
        <f t="shared" si="149"/>
        <v>2.7319089165161816E-2</v>
      </c>
      <c r="AP181" s="26">
        <f t="shared" si="150"/>
        <v>1.2214135679864159E-2</v>
      </c>
      <c r="AR181" s="45">
        <f t="shared" si="111"/>
        <v>-3.4703629062845978E-4</v>
      </c>
      <c r="AS181" s="45">
        <f t="shared" si="112"/>
        <v>-1.7723020933251319E-2</v>
      </c>
      <c r="AT181" s="45">
        <f t="shared" si="113"/>
        <v>1.4458615621343999E-3</v>
      </c>
      <c r="AU181" s="45">
        <f t="shared" si="114"/>
        <v>-6.8184506981158787E-4</v>
      </c>
      <c r="AV181" s="45">
        <f t="shared" si="115"/>
        <v>-4.9457552132096631E-3</v>
      </c>
      <c r="AW181" s="45">
        <f t="shared" si="116"/>
        <v>-1.9067671855816947E-3</v>
      </c>
      <c r="AX181" s="45">
        <f t="shared" si="117"/>
        <v>-4.1564309950588314E-3</v>
      </c>
      <c r="AY181" s="45">
        <f t="shared" si="118"/>
        <v>3.9354479052052534E-2</v>
      </c>
      <c r="AZ181" s="45">
        <f t="shared" si="119"/>
        <v>-2.709316219388796E-3</v>
      </c>
      <c r="BA181" s="45">
        <f t="shared" si="120"/>
        <v>-6.1920241976122859E-3</v>
      </c>
      <c r="BB181" s="45">
        <f t="shared" si="121"/>
        <v>7.3346147619713774E-5</v>
      </c>
      <c r="BC181" s="45">
        <f t="shared" si="122"/>
        <v>1.3481670686765597E-2</v>
      </c>
      <c r="BD181" s="45">
        <f t="shared" si="123"/>
        <v>1.1506830188800499E-2</v>
      </c>
      <c r="BE181" s="45">
        <f t="shared" si="124"/>
        <v>1.9086182576912193E-5</v>
      </c>
      <c r="BF181" s="45">
        <f t="shared" si="125"/>
        <v>-5.6988538918136128E-3</v>
      </c>
      <c r="BG181" s="45">
        <f t="shared" si="126"/>
        <v>-2.455996250814118E-3</v>
      </c>
      <c r="BH181" s="45">
        <f t="shared" si="127"/>
        <v>-2.5796500860222775E-2</v>
      </c>
      <c r="BI181" s="45">
        <f t="shared" si="128"/>
        <v>4.0712343098210967E-3</v>
      </c>
      <c r="BJ181" s="45">
        <f t="shared" si="129"/>
        <v>2.8148817298666296E-2</v>
      </c>
      <c r="BK181" s="45">
        <f t="shared" si="130"/>
        <v>1.1139054362844354E-2</v>
      </c>
      <c r="CI181" s="26" cm="1">
        <f t="array" ref="CI181">MMULT($W181:$AP181,BN$55:BN$74)</f>
        <v>9.9153868782078571E-4</v>
      </c>
      <c r="CJ181" s="26" cm="1">
        <f t="array" ref="CJ181">MMULT($W181:$AP181,BO$55:BO$74)</f>
        <v>1.1348135862107216E-3</v>
      </c>
      <c r="CK181" s="26" cm="1">
        <f t="array" ref="CK181">MMULT($W181:$AP181,BP$55:BP$74)</f>
        <v>1.2796503524917166E-3</v>
      </c>
      <c r="CL181" s="26" cm="1">
        <f t="array" ref="CL181">MMULT($W181:$AP181,BQ$55:BQ$74)</f>
        <v>1.406438610727774E-3</v>
      </c>
      <c r="CM181" s="26" cm="1">
        <f t="array" ref="CM181">MMULT($W181:$AP181,BR$55:BR$74)</f>
        <v>1.5330674998386715E-3</v>
      </c>
      <c r="CN181" s="26" cm="1">
        <f t="array" ref="CN181">MMULT($W181:$AP181,BS$55:BS$74)</f>
        <v>2.2885313671529642E-3</v>
      </c>
    </row>
    <row r="182" spans="1:92" x14ac:dyDescent="0.25">
      <c r="A182" s="46">
        <v>45890</v>
      </c>
      <c r="B182" s="47">
        <v>2377.199951171875</v>
      </c>
      <c r="C182" s="47">
        <v>895.5999755859375</v>
      </c>
      <c r="D182" s="47">
        <v>1569.5</v>
      </c>
      <c r="E182" s="47">
        <v>16717.560546875</v>
      </c>
      <c r="F182" s="47">
        <v>82.550003051757813</v>
      </c>
      <c r="G182" s="47">
        <v>995.5999755859375</v>
      </c>
      <c r="H182" s="47">
        <v>1446</v>
      </c>
      <c r="I182" s="47">
        <v>1473.837280273438</v>
      </c>
      <c r="J182" s="47">
        <v>87.018203735351563</v>
      </c>
      <c r="K182" s="47">
        <v>3612.60009765625</v>
      </c>
      <c r="L182" s="47">
        <v>28.629999160766602</v>
      </c>
      <c r="M182" s="47">
        <v>5214.49609375</v>
      </c>
      <c r="N182" s="47">
        <v>3375.10009765625</v>
      </c>
      <c r="O182" s="47">
        <v>231.3742980957031</v>
      </c>
      <c r="P182" s="47">
        <v>1424.800048828125</v>
      </c>
      <c r="Q182" s="47">
        <v>825.70001220703125</v>
      </c>
      <c r="R182" s="47">
        <v>109.120002746582</v>
      </c>
      <c r="S182" s="47">
        <v>5659</v>
      </c>
      <c r="T182" s="47">
        <v>3035.882568359375</v>
      </c>
      <c r="U182" s="47">
        <v>1230.599975585938</v>
      </c>
      <c r="W182" s="26">
        <f t="shared" si="131"/>
        <v>-4.147352888173964E-3</v>
      </c>
      <c r="X182" s="26">
        <f t="shared" si="132"/>
        <v>8.7857489301832181E-3</v>
      </c>
      <c r="Y182" s="26">
        <f t="shared" si="133"/>
        <v>-8.9037482971170857E-3</v>
      </c>
      <c r="Z182" s="26">
        <f t="shared" si="134"/>
        <v>-8.9475478274723547E-3</v>
      </c>
      <c r="AA182" s="26">
        <f t="shared" si="135"/>
        <v>5.7261356020742882E-3</v>
      </c>
      <c r="AB182" s="26">
        <f t="shared" si="136"/>
        <v>1.5089025619539698E-3</v>
      </c>
      <c r="AC182" s="26">
        <f t="shared" si="137"/>
        <v>1.0764731355286498E-2</v>
      </c>
      <c r="AD182" s="26">
        <f t="shared" si="138"/>
        <v>1.3369713754821577E-4</v>
      </c>
      <c r="AE182" s="26">
        <f t="shared" si="139"/>
        <v>-6.9933917617109084E-4</v>
      </c>
      <c r="AF182" s="26">
        <f t="shared" si="140"/>
        <v>5.6509892136508066E-3</v>
      </c>
      <c r="AG182" s="26">
        <f t="shared" si="141"/>
        <v>-2.0913688453854202E-3</v>
      </c>
      <c r="AH182" s="26">
        <f t="shared" si="142"/>
        <v>1.0520235928679388E-2</v>
      </c>
      <c r="AI182" s="26">
        <f t="shared" si="143"/>
        <v>-6.037224470028065E-3</v>
      </c>
      <c r="AJ182" s="26">
        <f t="shared" si="144"/>
        <v>1.5131003154002845E-3</v>
      </c>
      <c r="AK182" s="26">
        <f t="shared" si="145"/>
        <v>8.3510607417728241E-3</v>
      </c>
      <c r="AL182" s="26">
        <f t="shared" si="146"/>
        <v>-3.9206224164796905E-3</v>
      </c>
      <c r="AM182" s="26">
        <f t="shared" si="147"/>
        <v>1.9908448689985373E-2</v>
      </c>
      <c r="AN182" s="26">
        <f t="shared" si="148"/>
        <v>-1.5055260638760769E-2</v>
      </c>
      <c r="AO182" s="26">
        <f t="shared" si="149"/>
        <v>1.2910117464112482E-3</v>
      </c>
      <c r="AP182" s="26">
        <f t="shared" si="150"/>
        <v>-3.4014197247344492E-3</v>
      </c>
      <c r="AR182" s="45">
        <f t="shared" si="111"/>
        <v>-3.9501734943919132E-3</v>
      </c>
      <c r="AS182" s="45">
        <f t="shared" si="112"/>
        <v>7.1327714372150909E-3</v>
      </c>
      <c r="AT182" s="45">
        <f t="shared" si="113"/>
        <v>-8.6591413804388197E-3</v>
      </c>
      <c r="AU182" s="45">
        <f t="shared" si="114"/>
        <v>-7.9138542225323672E-3</v>
      </c>
      <c r="AV182" s="45">
        <f t="shared" si="115"/>
        <v>3.5746427429041356E-3</v>
      </c>
      <c r="AW182" s="45">
        <f t="shared" si="116"/>
        <v>1.0586289977983342E-3</v>
      </c>
      <c r="AX182" s="45">
        <f t="shared" si="117"/>
        <v>1.05768814703082E-2</v>
      </c>
      <c r="AY182" s="45">
        <f t="shared" si="118"/>
        <v>4.6045403378058679E-4</v>
      </c>
      <c r="AZ182" s="45">
        <f t="shared" si="119"/>
        <v>-9.3433787798441904E-4</v>
      </c>
      <c r="BA182" s="45">
        <f t="shared" si="120"/>
        <v>5.1882623235046154E-3</v>
      </c>
      <c r="BB182" s="45">
        <f t="shared" si="121"/>
        <v>-2.3667057094613089E-3</v>
      </c>
      <c r="BC182" s="45">
        <f t="shared" si="122"/>
        <v>1.0403834580325439E-2</v>
      </c>
      <c r="BD182" s="45">
        <f t="shared" si="123"/>
        <v>-6.9335241727749714E-3</v>
      </c>
      <c r="BE182" s="45">
        <f t="shared" si="124"/>
        <v>1.5743235325008352E-3</v>
      </c>
      <c r="BF182" s="45">
        <f t="shared" si="125"/>
        <v>7.6518376562399321E-3</v>
      </c>
      <c r="BG182" s="45">
        <f t="shared" si="126"/>
        <v>-4.630457582996645E-3</v>
      </c>
      <c r="BH182" s="45">
        <f t="shared" si="127"/>
        <v>1.6230636407944147E-2</v>
      </c>
      <c r="BI182" s="45">
        <f t="shared" si="128"/>
        <v>-1.4301934300650141E-2</v>
      </c>
      <c r="BJ182" s="45">
        <f t="shared" si="129"/>
        <v>2.120739879915727E-3</v>
      </c>
      <c r="BK182" s="45">
        <f t="shared" si="130"/>
        <v>-4.4765010417542554E-3</v>
      </c>
      <c r="CI182" s="26" cm="1">
        <f t="array" ref="CI182">MMULT($W182:$AP182,BN$55:BN$74)</f>
        <v>-1.0011907866966116E-3</v>
      </c>
      <c r="CJ182" s="26" cm="1">
        <f t="array" ref="CJ182">MMULT($W182:$AP182,BO$55:BO$74)</f>
        <v>-8.4703042954375877E-4</v>
      </c>
      <c r="CK182" s="26" cm="1">
        <f t="array" ref="CK182">MMULT($W182:$AP182,BP$55:BP$74)</f>
        <v>-6.9975765180167173E-4</v>
      </c>
      <c r="CL182" s="26" cm="1">
        <f t="array" ref="CL182">MMULT($W182:$AP182,BQ$55:BQ$74)</f>
        <v>-5.5372917504893627E-4</v>
      </c>
      <c r="CM182" s="26" cm="1">
        <f t="array" ref="CM182">MMULT($W182:$AP182,BR$55:BR$74)</f>
        <v>-4.0853264096253714E-4</v>
      </c>
      <c r="CN182" s="26" cm="1">
        <f t="array" ref="CN182">MMULT($W182:$AP182,BS$55:BS$74)</f>
        <v>1.0475088969311612E-3</v>
      </c>
    </row>
    <row r="183" spans="1:92" x14ac:dyDescent="0.25">
      <c r="A183" s="46">
        <v>45891</v>
      </c>
      <c r="B183" s="47">
        <v>2324.89990234375</v>
      </c>
      <c r="C183" s="47">
        <v>894.5</v>
      </c>
      <c r="D183" s="47">
        <v>1574.400024414062</v>
      </c>
      <c r="E183" s="47">
        <v>16885.486328125</v>
      </c>
      <c r="F183" s="47">
        <v>82.620002746582031</v>
      </c>
      <c r="G183" s="47">
        <v>982.29998779296875</v>
      </c>
      <c r="H183" s="47">
        <v>1436.400024414062</v>
      </c>
      <c r="I183" s="47">
        <v>1465.071411132812</v>
      </c>
      <c r="J183" s="47">
        <v>87.293403625488281</v>
      </c>
      <c r="K183" s="47">
        <v>3595.800048828125</v>
      </c>
      <c r="L183" s="47">
        <v>28.60000038146973</v>
      </c>
      <c r="M183" s="47">
        <v>5204.037109375</v>
      </c>
      <c r="N183" s="47">
        <v>3403</v>
      </c>
      <c r="O183" s="47">
        <v>229.43232727050781</v>
      </c>
      <c r="P183" s="47">
        <v>1409.199951171875</v>
      </c>
      <c r="Q183" s="47">
        <v>816.25</v>
      </c>
      <c r="R183" s="47">
        <v>109.9300003051758</v>
      </c>
      <c r="S183" s="47">
        <v>5579.5</v>
      </c>
      <c r="T183" s="47">
        <v>2988.327392578125</v>
      </c>
      <c r="U183" s="47">
        <v>1265.800048828125</v>
      </c>
      <c r="W183" s="26">
        <f t="shared" si="131"/>
        <v>-2.2000694052825863E-2</v>
      </c>
      <c r="X183" s="26">
        <f t="shared" si="132"/>
        <v>-1.2281996604766004E-3</v>
      </c>
      <c r="Y183" s="26">
        <f t="shared" si="133"/>
        <v>3.1220289353692545E-3</v>
      </c>
      <c r="Z183" s="26">
        <f t="shared" si="134"/>
        <v>1.0044873519623066E-2</v>
      </c>
      <c r="AA183" s="26">
        <f t="shared" si="135"/>
        <v>8.4796719850306753E-4</v>
      </c>
      <c r="AB183" s="26">
        <f t="shared" si="136"/>
        <v>-1.3358766692557769E-2</v>
      </c>
      <c r="AC183" s="26">
        <f t="shared" si="137"/>
        <v>-6.6389872655172582E-3</v>
      </c>
      <c r="AD183" s="26">
        <f t="shared" si="138"/>
        <v>-5.9476505703530552E-3</v>
      </c>
      <c r="AE183" s="26">
        <f t="shared" si="139"/>
        <v>3.1625554001744748E-3</v>
      </c>
      <c r="AF183" s="26">
        <f t="shared" si="140"/>
        <v>-4.6504036909660674E-3</v>
      </c>
      <c r="AG183" s="26">
        <f t="shared" si="141"/>
        <v>-1.0478092971089069E-3</v>
      </c>
      <c r="AH183" s="26">
        <f t="shared" si="142"/>
        <v>-2.0057516943077103E-3</v>
      </c>
      <c r="AI183" s="26">
        <f t="shared" si="143"/>
        <v>8.2663925621418929E-3</v>
      </c>
      <c r="AJ183" s="26">
        <f t="shared" si="144"/>
        <v>-8.3932002870605316E-3</v>
      </c>
      <c r="AK183" s="26">
        <f t="shared" si="145"/>
        <v>-1.0948973274587426E-2</v>
      </c>
      <c r="AL183" s="26">
        <f t="shared" si="146"/>
        <v>-1.144484930037982E-2</v>
      </c>
      <c r="AM183" s="26">
        <f t="shared" si="147"/>
        <v>7.4229979674296188E-3</v>
      </c>
      <c r="AN183" s="26">
        <f t="shared" si="148"/>
        <v>-1.4048418448489133E-2</v>
      </c>
      <c r="AO183" s="26">
        <f t="shared" si="149"/>
        <v>-1.5664366032098979E-2</v>
      </c>
      <c r="AP183" s="26">
        <f t="shared" si="150"/>
        <v>2.8603993125732738E-2</v>
      </c>
      <c r="AR183" s="45">
        <f t="shared" si="111"/>
        <v>-2.1803514659043812E-2</v>
      </c>
      <c r="AS183" s="45">
        <f t="shared" si="112"/>
        <v>-2.8811771534447278E-3</v>
      </c>
      <c r="AT183" s="45">
        <f t="shared" si="113"/>
        <v>3.3666358520475208E-3</v>
      </c>
      <c r="AU183" s="45">
        <f t="shared" si="114"/>
        <v>1.1078567124563054E-2</v>
      </c>
      <c r="AV183" s="45">
        <f t="shared" si="115"/>
        <v>-1.3035256606670851E-3</v>
      </c>
      <c r="AW183" s="45">
        <f t="shared" si="116"/>
        <v>-1.3809040256713406E-2</v>
      </c>
      <c r="AX183" s="45">
        <f t="shared" si="117"/>
        <v>-6.8268371504955558E-3</v>
      </c>
      <c r="AY183" s="45">
        <f t="shared" si="118"/>
        <v>-5.6208936741206838E-3</v>
      </c>
      <c r="AZ183" s="45">
        <f t="shared" si="119"/>
        <v>2.9275566983611467E-3</v>
      </c>
      <c r="BA183" s="45">
        <f t="shared" si="120"/>
        <v>-5.1131305811122586E-3</v>
      </c>
      <c r="BB183" s="45">
        <f t="shared" si="121"/>
        <v>-1.3231461611847956E-3</v>
      </c>
      <c r="BC183" s="45">
        <f t="shared" si="122"/>
        <v>-2.1221530426616584E-3</v>
      </c>
      <c r="BD183" s="45">
        <f t="shared" si="123"/>
        <v>7.3700928593949866E-3</v>
      </c>
      <c r="BE183" s="45">
        <f t="shared" si="124"/>
        <v>-8.3319770699599813E-3</v>
      </c>
      <c r="BF183" s="45">
        <f t="shared" si="125"/>
        <v>-1.1648196360120319E-2</v>
      </c>
      <c r="BG183" s="45">
        <f t="shared" si="126"/>
        <v>-1.2154684466896775E-2</v>
      </c>
      <c r="BH183" s="45">
        <f t="shared" si="127"/>
        <v>3.7451856853883913E-3</v>
      </c>
      <c r="BI183" s="45">
        <f t="shared" si="128"/>
        <v>-1.3295092110378505E-2</v>
      </c>
      <c r="BJ183" s="45">
        <f t="shared" si="129"/>
        <v>-1.48346378985945E-2</v>
      </c>
      <c r="BK183" s="45">
        <f t="shared" si="130"/>
        <v>2.7528911808712933E-2</v>
      </c>
      <c r="CI183" s="26" cm="1">
        <f t="array" ref="CI183">MMULT($W183:$AP183,BN$55:BN$74)</f>
        <v>9.1663534066386383E-4</v>
      </c>
      <c r="CJ183" s="26" cm="1">
        <f t="array" ref="CJ183">MMULT($W183:$AP183,BO$55:BO$74)</f>
        <v>1.3968273330197173E-3</v>
      </c>
      <c r="CK183" s="26" cm="1">
        <f t="array" ref="CK183">MMULT($W183:$AP183,BP$55:BP$74)</f>
        <v>1.7063767377049712E-3</v>
      </c>
      <c r="CL183" s="26" cm="1">
        <f t="array" ref="CL183">MMULT($W183:$AP183,BQ$55:BQ$74)</f>
        <v>2.0412936003374816E-3</v>
      </c>
      <c r="CM183" s="26" cm="1">
        <f t="array" ref="CM183">MMULT($W183:$AP183,BR$55:BR$74)</f>
        <v>2.3734201980066898E-3</v>
      </c>
      <c r="CN183" s="26" cm="1">
        <f t="array" ref="CN183">MMULT($W183:$AP183,BS$55:BS$74)</f>
        <v>-2.7953630778877504E-3</v>
      </c>
    </row>
    <row r="184" spans="1:92" x14ac:dyDescent="0.25">
      <c r="A184" s="46">
        <v>45894</v>
      </c>
      <c r="B184" s="47">
        <v>2302.89990234375</v>
      </c>
      <c r="C184" s="47">
        <v>900.79998779296875</v>
      </c>
      <c r="D184" s="47">
        <v>1541.900024414062</v>
      </c>
      <c r="E184" s="47">
        <v>17010.4296875</v>
      </c>
      <c r="F184" s="47">
        <v>83.5</v>
      </c>
      <c r="G184" s="47">
        <v>982.04998779296875</v>
      </c>
      <c r="H184" s="47">
        <v>1433.199951171875</v>
      </c>
      <c r="I184" s="47">
        <v>1508.998901367188</v>
      </c>
      <c r="J184" s="47">
        <v>87.330101013183594</v>
      </c>
      <c r="K184" s="47">
        <v>3603.10009765625</v>
      </c>
      <c r="L184" s="47">
        <v>28.569999694824219</v>
      </c>
      <c r="M184" s="47">
        <v>5272.26904296875</v>
      </c>
      <c r="N184" s="47">
        <v>3398.89990234375</v>
      </c>
      <c r="O184" s="47">
        <v>229.88868713378909</v>
      </c>
      <c r="P184" s="47">
        <v>1412.599975585938</v>
      </c>
      <c r="Q184" s="47">
        <v>816.45001220703125</v>
      </c>
      <c r="R184" s="47">
        <v>112.0500030517578</v>
      </c>
      <c r="S184" s="47">
        <v>5546.5</v>
      </c>
      <c r="T184" s="47">
        <v>3073.065185546875</v>
      </c>
      <c r="U184" s="47">
        <v>1283.400024414062</v>
      </c>
      <c r="W184" s="26">
        <f t="shared" si="131"/>
        <v>-9.4627729898485637E-3</v>
      </c>
      <c r="X184" s="26">
        <f t="shared" si="132"/>
        <v>7.0430271581539963E-3</v>
      </c>
      <c r="Y184" s="26">
        <f t="shared" si="133"/>
        <v>-2.0642784232739957E-2</v>
      </c>
      <c r="Z184" s="26">
        <f t="shared" si="134"/>
        <v>7.3994528168780304E-3</v>
      </c>
      <c r="AA184" s="26">
        <f t="shared" si="135"/>
        <v>1.0651140452235993E-2</v>
      </c>
      <c r="AB184" s="26">
        <f t="shared" si="136"/>
        <v>-2.5450473695077603E-4</v>
      </c>
      <c r="AC184" s="26">
        <f t="shared" si="137"/>
        <v>-2.227842653715091E-3</v>
      </c>
      <c r="AD184" s="26">
        <f t="shared" si="138"/>
        <v>2.9983173448460514E-2</v>
      </c>
      <c r="AE184" s="26">
        <f t="shared" si="139"/>
        <v>4.2039130302163458E-4</v>
      </c>
      <c r="AF184" s="26">
        <f t="shared" si="140"/>
        <v>2.0301598334156799E-3</v>
      </c>
      <c r="AG184" s="26">
        <f t="shared" si="141"/>
        <v>-1.0489750435440258E-3</v>
      </c>
      <c r="AH184" s="26">
        <f t="shared" si="142"/>
        <v>1.3111346471921026E-2</v>
      </c>
      <c r="AI184" s="26">
        <f t="shared" si="143"/>
        <v>-1.2048479742139289E-3</v>
      </c>
      <c r="AJ184" s="26">
        <f t="shared" si="144"/>
        <v>1.9890826576640878E-3</v>
      </c>
      <c r="AK184" s="26">
        <f t="shared" si="145"/>
        <v>2.4127338432246839E-3</v>
      </c>
      <c r="AL184" s="26">
        <f t="shared" si="146"/>
        <v>2.4503792591883616E-4</v>
      </c>
      <c r="AM184" s="26">
        <f t="shared" si="147"/>
        <v>1.9285024476454835E-2</v>
      </c>
      <c r="AN184" s="26">
        <f t="shared" si="148"/>
        <v>-5.9145084685007614E-3</v>
      </c>
      <c r="AO184" s="26">
        <f t="shared" si="149"/>
        <v>2.8356261492367477E-2</v>
      </c>
      <c r="AP184" s="26">
        <f t="shared" si="150"/>
        <v>1.3904230452693588E-2</v>
      </c>
      <c r="AR184" s="45">
        <f t="shared" si="111"/>
        <v>-9.2655935960665129E-3</v>
      </c>
      <c r="AS184" s="45">
        <f t="shared" si="112"/>
        <v>5.3900496651858691E-3</v>
      </c>
      <c r="AT184" s="45">
        <f t="shared" si="113"/>
        <v>-2.0398177316061691E-2</v>
      </c>
      <c r="AU184" s="45">
        <f t="shared" si="114"/>
        <v>8.433146421818017E-3</v>
      </c>
      <c r="AV184" s="45">
        <f t="shared" si="115"/>
        <v>8.4996475930658403E-3</v>
      </c>
      <c r="AW184" s="45">
        <f t="shared" si="116"/>
        <v>-7.0477830110641159E-4</v>
      </c>
      <c r="AX184" s="45">
        <f t="shared" si="117"/>
        <v>-2.4156925386933886E-3</v>
      </c>
      <c r="AY184" s="45">
        <f t="shared" si="118"/>
        <v>3.0309930344692884E-2</v>
      </c>
      <c r="AZ184" s="45">
        <f t="shared" si="119"/>
        <v>1.8539260120830644E-4</v>
      </c>
      <c r="BA184" s="45">
        <f t="shared" si="120"/>
        <v>1.5674329432694889E-3</v>
      </c>
      <c r="BB184" s="45">
        <f t="shared" si="121"/>
        <v>-1.3243119076199144E-3</v>
      </c>
      <c r="BC184" s="45">
        <f t="shared" si="122"/>
        <v>1.2994945123567078E-2</v>
      </c>
      <c r="BD184" s="45">
        <f t="shared" si="123"/>
        <v>-2.1011476769608353E-3</v>
      </c>
      <c r="BE184" s="45">
        <f t="shared" si="124"/>
        <v>2.0503058747646384E-3</v>
      </c>
      <c r="BF184" s="45">
        <f t="shared" si="125"/>
        <v>1.7135107576917918E-3</v>
      </c>
      <c r="BG184" s="45">
        <f t="shared" si="126"/>
        <v>-4.6479724059811871E-4</v>
      </c>
      <c r="BH184" s="45">
        <f t="shared" si="127"/>
        <v>1.5607212194413607E-2</v>
      </c>
      <c r="BI184" s="45">
        <f t="shared" si="128"/>
        <v>-5.161182130390133E-3</v>
      </c>
      <c r="BJ184" s="45">
        <f t="shared" si="129"/>
        <v>2.9185989625871957E-2</v>
      </c>
      <c r="BK184" s="45">
        <f t="shared" si="130"/>
        <v>1.2829149135673783E-2</v>
      </c>
      <c r="CI184" s="26" cm="1">
        <f t="array" ref="CI184">MMULT($W184:$AP184,BN$55:BN$74)</f>
        <v>2.1739844134114061E-3</v>
      </c>
      <c r="CJ184" s="26" cm="1">
        <f t="array" ref="CJ184">MMULT($W184:$AP184,BO$55:BO$74)</f>
        <v>2.7528678086998397E-3</v>
      </c>
      <c r="CK184" s="26" cm="1">
        <f t="array" ref="CK184">MMULT($W184:$AP184,BP$55:BP$74)</f>
        <v>3.308412095972834E-3</v>
      </c>
      <c r="CL184" s="26" cm="1">
        <f t="array" ref="CL184">MMULT($W184:$AP184,BQ$55:BQ$74)</f>
        <v>3.8490018341321461E-3</v>
      </c>
      <c r="CM184" s="26" cm="1">
        <f t="array" ref="CM184">MMULT($W184:$AP184,BR$55:BR$74)</f>
        <v>4.3887400817235831E-3</v>
      </c>
      <c r="CN184" s="26" cm="1">
        <f t="array" ref="CN184">MMULT($W184:$AP184,BS$55:BS$74)</f>
        <v>4.8037413116448638E-3</v>
      </c>
    </row>
    <row r="185" spans="1:92" x14ac:dyDescent="0.25">
      <c r="A185" s="46">
        <v>45895</v>
      </c>
      <c r="B185" s="47">
        <v>2272</v>
      </c>
      <c r="C185" s="47">
        <v>876.25</v>
      </c>
      <c r="D185" s="47">
        <v>1492.099975585938</v>
      </c>
      <c r="E185" s="47">
        <v>16660.5859375</v>
      </c>
      <c r="F185" s="47">
        <v>83.830001831054688</v>
      </c>
      <c r="G185" s="47">
        <v>973.4000244140625</v>
      </c>
      <c r="H185" s="47">
        <v>1416.599975585938</v>
      </c>
      <c r="I185" s="47">
        <v>1506.53662109375</v>
      </c>
      <c r="J185" s="47">
        <v>87.608596801757813</v>
      </c>
      <c r="K185" s="47">
        <v>3541.300048828125</v>
      </c>
      <c r="L185" s="47">
        <v>28.489999771118161</v>
      </c>
      <c r="M185" s="47">
        <v>5145.2685546875</v>
      </c>
      <c r="N185" s="47">
        <v>3330.800048828125</v>
      </c>
      <c r="O185" s="47">
        <v>227.39329528808591</v>
      </c>
      <c r="P185" s="47">
        <v>1384.900024414062</v>
      </c>
      <c r="Q185" s="47">
        <v>807.8499755859375</v>
      </c>
      <c r="R185" s="47">
        <v>111.9100036621094</v>
      </c>
      <c r="S185" s="47">
        <v>5478.5</v>
      </c>
      <c r="T185" s="47">
        <v>3089.308349609375</v>
      </c>
      <c r="U185" s="47">
        <v>1276.800048828125</v>
      </c>
      <c r="W185" s="26">
        <f t="shared" si="131"/>
        <v>-1.3417822595025506E-2</v>
      </c>
      <c r="X185" s="26">
        <f t="shared" si="132"/>
        <v>-2.7253539215867623E-2</v>
      </c>
      <c r="Y185" s="26">
        <f t="shared" si="133"/>
        <v>-3.2297845540957576E-2</v>
      </c>
      <c r="Z185" s="26">
        <f t="shared" si="134"/>
        <v>-2.05664263882223E-2</v>
      </c>
      <c r="AA185" s="26">
        <f t="shared" si="135"/>
        <v>3.9521177371818865E-3</v>
      </c>
      <c r="AB185" s="26">
        <f t="shared" si="136"/>
        <v>-8.8080683126384764E-3</v>
      </c>
      <c r="AC185" s="26">
        <f t="shared" si="137"/>
        <v>-1.1582456148120751E-2</v>
      </c>
      <c r="AD185" s="26">
        <f t="shared" si="138"/>
        <v>-1.6317309914586895E-3</v>
      </c>
      <c r="AE185" s="26">
        <f t="shared" si="139"/>
        <v>3.1890011043520521E-3</v>
      </c>
      <c r="AF185" s="26">
        <f t="shared" si="140"/>
        <v>-1.7151910064426127E-2</v>
      </c>
      <c r="AG185" s="26">
        <f t="shared" si="141"/>
        <v>-2.8001373664890568E-3</v>
      </c>
      <c r="AH185" s="26">
        <f t="shared" si="142"/>
        <v>-2.4088392918912495E-2</v>
      </c>
      <c r="AI185" s="26">
        <f t="shared" si="143"/>
        <v>-2.0035851443776256E-2</v>
      </c>
      <c r="AJ185" s="26">
        <f t="shared" si="144"/>
        <v>-1.0854783142290644E-2</v>
      </c>
      <c r="AK185" s="26">
        <f t="shared" si="145"/>
        <v>-1.9609196977641272E-2</v>
      </c>
      <c r="AL185" s="26">
        <f t="shared" si="146"/>
        <v>-1.0533451518784468E-2</v>
      </c>
      <c r="AM185" s="26">
        <f t="shared" si="147"/>
        <v>-1.2494367321322318E-3</v>
      </c>
      <c r="AN185" s="26">
        <f t="shared" si="148"/>
        <v>-1.2259983773550889E-2</v>
      </c>
      <c r="AO185" s="26">
        <f t="shared" si="149"/>
        <v>5.2856555529294464E-3</v>
      </c>
      <c r="AP185" s="26">
        <f t="shared" si="150"/>
        <v>-5.1425708745410637E-3</v>
      </c>
      <c r="AR185" s="45">
        <f t="shared" si="111"/>
        <v>-1.3220643201243455E-2</v>
      </c>
      <c r="AS185" s="45">
        <f t="shared" si="112"/>
        <v>-2.8906516708835751E-2</v>
      </c>
      <c r="AT185" s="45">
        <f t="shared" si="113"/>
        <v>-3.2053238624279307E-2</v>
      </c>
      <c r="AU185" s="45">
        <f t="shared" si="114"/>
        <v>-1.9532732783282315E-2</v>
      </c>
      <c r="AV185" s="45">
        <f t="shared" si="115"/>
        <v>1.8006248780117339E-3</v>
      </c>
      <c r="AW185" s="45">
        <f t="shared" si="116"/>
        <v>-9.2583418767941128E-3</v>
      </c>
      <c r="AX185" s="45">
        <f t="shared" si="117"/>
        <v>-1.1770306033099049E-2</v>
      </c>
      <c r="AY185" s="45">
        <f t="shared" si="118"/>
        <v>-1.3049740952263186E-3</v>
      </c>
      <c r="AZ185" s="45">
        <f t="shared" si="119"/>
        <v>2.954002402538724E-3</v>
      </c>
      <c r="BA185" s="45">
        <f t="shared" si="120"/>
        <v>-1.7614636954572317E-2</v>
      </c>
      <c r="BB185" s="45">
        <f t="shared" si="121"/>
        <v>-3.0754742305649455E-3</v>
      </c>
      <c r="BC185" s="45">
        <f t="shared" si="122"/>
        <v>-2.4204794267266443E-2</v>
      </c>
      <c r="BD185" s="45">
        <f t="shared" si="123"/>
        <v>-2.0932151146523161E-2</v>
      </c>
      <c r="BE185" s="45">
        <f t="shared" si="124"/>
        <v>-1.0793559925190094E-2</v>
      </c>
      <c r="BF185" s="45">
        <f t="shared" si="125"/>
        <v>-2.0308420063174164E-2</v>
      </c>
      <c r="BG185" s="45">
        <f t="shared" si="126"/>
        <v>-1.1243286685301423E-2</v>
      </c>
      <c r="BH185" s="45">
        <f t="shared" si="127"/>
        <v>-4.9272490141734591E-3</v>
      </c>
      <c r="BI185" s="45">
        <f t="shared" si="128"/>
        <v>-1.150665743544026E-2</v>
      </c>
      <c r="BJ185" s="45">
        <f t="shared" si="129"/>
        <v>6.1153836864339256E-3</v>
      </c>
      <c r="BK185" s="45">
        <f t="shared" si="130"/>
        <v>-6.2176521915608693E-3</v>
      </c>
      <c r="CI185" s="26" cm="1">
        <f t="array" ref="CI185">MMULT($W185:$AP185,BN$55:BN$74)</f>
        <v>-5.8601688064773925E-3</v>
      </c>
      <c r="CJ185" s="26" cm="1">
        <f t="array" ref="CJ185">MMULT($W185:$AP185,BO$55:BO$74)</f>
        <v>-6.4050368736059864E-3</v>
      </c>
      <c r="CK185" s="26" cm="1">
        <f t="array" ref="CK185">MMULT($W185:$AP185,BP$55:BP$74)</f>
        <v>-6.9811907224084924E-3</v>
      </c>
      <c r="CL185" s="26" cm="1">
        <f t="array" ref="CL185">MMULT($W185:$AP185,BQ$55:BQ$74)</f>
        <v>-7.5659959900854093E-3</v>
      </c>
      <c r="CM185" s="26" cm="1">
        <f t="array" ref="CM185">MMULT($W185:$AP185,BR$55:BR$74)</f>
        <v>-8.1508584572089066E-3</v>
      </c>
      <c r="CN185" s="26" cm="1">
        <f t="array" ref="CN185">MMULT($W185:$AP185,BS$55:BS$74)</f>
        <v>-1.1342841480518605E-2</v>
      </c>
    </row>
    <row r="186" spans="1:92" x14ac:dyDescent="0.25">
      <c r="A186" s="46">
        <v>45897</v>
      </c>
      <c r="B186" s="47">
        <v>2275.199951171875</v>
      </c>
      <c r="C186" s="47">
        <v>876.8499755859375</v>
      </c>
      <c r="D186" s="47">
        <v>1452</v>
      </c>
      <c r="E186" s="47">
        <v>16670.58203125</v>
      </c>
      <c r="F186" s="47">
        <v>84.419998168945313</v>
      </c>
      <c r="G186" s="47">
        <v>957.79998779296875</v>
      </c>
      <c r="H186" s="47">
        <v>1399.099975585938</v>
      </c>
      <c r="I186" s="47">
        <v>1477.4814453125</v>
      </c>
      <c r="J186" s="47">
        <v>87.659103393554688</v>
      </c>
      <c r="K186" s="47">
        <v>3560.10009765625</v>
      </c>
      <c r="L186" s="47">
        <v>28.64999961853027</v>
      </c>
      <c r="M186" s="47">
        <v>5102.93505859375</v>
      </c>
      <c r="N186" s="47">
        <v>3295.300048828125</v>
      </c>
      <c r="O186" s="47">
        <v>226.61650085449219</v>
      </c>
      <c r="P186" s="47">
        <v>1385.900024414062</v>
      </c>
      <c r="Q186" s="47">
        <v>801.95001220703125</v>
      </c>
      <c r="R186" s="47">
        <v>112.7799987792969</v>
      </c>
      <c r="S186" s="47">
        <v>5338</v>
      </c>
      <c r="T186" s="47">
        <v>3027.173583984375</v>
      </c>
      <c r="U186" s="47">
        <v>1295.599975585938</v>
      </c>
      <c r="W186" s="26">
        <f t="shared" si="131"/>
        <v>1.4084292129731514E-3</v>
      </c>
      <c r="X186" s="26">
        <f t="shared" si="132"/>
        <v>6.8470822931526395E-4</v>
      </c>
      <c r="Y186" s="26">
        <f t="shared" si="133"/>
        <v>-2.6874858415697617E-2</v>
      </c>
      <c r="Z186" s="26">
        <f t="shared" si="134"/>
        <v>5.9998452560426348E-4</v>
      </c>
      <c r="AA186" s="26">
        <f t="shared" si="135"/>
        <v>7.0380093642329116E-3</v>
      </c>
      <c r="AB186" s="26">
        <f t="shared" si="136"/>
        <v>-1.6026336788397124E-2</v>
      </c>
      <c r="AC186" s="26">
        <f t="shared" si="137"/>
        <v>-1.2353522731610667E-2</v>
      </c>
      <c r="AD186" s="26">
        <f t="shared" si="138"/>
        <v>-1.9286073351576317E-2</v>
      </c>
      <c r="AE186" s="26">
        <f t="shared" si="139"/>
        <v>5.7650269083937226E-4</v>
      </c>
      <c r="AF186" s="26">
        <f t="shared" si="140"/>
        <v>5.3087986244899658E-3</v>
      </c>
      <c r="AG186" s="26">
        <f t="shared" si="141"/>
        <v>5.6160003052829009E-3</v>
      </c>
      <c r="AH186" s="26">
        <f t="shared" si="142"/>
        <v>-8.2276552999712461E-3</v>
      </c>
      <c r="AI186" s="26">
        <f t="shared" si="143"/>
        <v>-1.0658099999875393E-2</v>
      </c>
      <c r="AJ186" s="26">
        <f t="shared" si="144"/>
        <v>-3.4160832781353389E-3</v>
      </c>
      <c r="AK186" s="26">
        <f t="shared" si="145"/>
        <v>7.2207378321268389E-4</v>
      </c>
      <c r="AL186" s="26">
        <f t="shared" si="146"/>
        <v>-7.303290904511049E-3</v>
      </c>
      <c r="AM186" s="26">
        <f t="shared" si="147"/>
        <v>7.7740603048703479E-3</v>
      </c>
      <c r="AN186" s="26">
        <f t="shared" si="148"/>
        <v>-2.5645705941407318E-2</v>
      </c>
      <c r="AO186" s="26">
        <f t="shared" si="149"/>
        <v>-2.0112840349153421E-2</v>
      </c>
      <c r="AP186" s="26">
        <f t="shared" si="150"/>
        <v>1.4724252849980652E-2</v>
      </c>
      <c r="AR186" s="45">
        <f t="shared" si="111"/>
        <v>1.605608606755202E-3</v>
      </c>
      <c r="AS186" s="45">
        <f t="shared" si="112"/>
        <v>-9.6826926365286322E-4</v>
      </c>
      <c r="AT186" s="45">
        <f t="shared" si="113"/>
        <v>-2.6630251499019351E-2</v>
      </c>
      <c r="AU186" s="45">
        <f t="shared" si="114"/>
        <v>1.6336781305442507E-3</v>
      </c>
      <c r="AV186" s="45">
        <f t="shared" si="115"/>
        <v>4.8865165050627594E-3</v>
      </c>
      <c r="AW186" s="45">
        <f t="shared" si="116"/>
        <v>-1.647661035255276E-2</v>
      </c>
      <c r="AX186" s="45">
        <f t="shared" si="117"/>
        <v>-1.2541372616588964E-2</v>
      </c>
      <c r="AY186" s="45">
        <f t="shared" si="118"/>
        <v>-1.8959316455343947E-2</v>
      </c>
      <c r="AZ186" s="45">
        <f t="shared" si="119"/>
        <v>3.4150398902604411E-4</v>
      </c>
      <c r="BA186" s="45">
        <f t="shared" si="120"/>
        <v>4.8460717343437746E-3</v>
      </c>
      <c r="BB186" s="45">
        <f t="shared" si="121"/>
        <v>5.3406634412070117E-3</v>
      </c>
      <c r="BC186" s="45">
        <f t="shared" si="122"/>
        <v>-8.3440566483251946E-3</v>
      </c>
      <c r="BD186" s="45">
        <f t="shared" si="123"/>
        <v>-1.1554399702622301E-2</v>
      </c>
      <c r="BE186" s="45">
        <f t="shared" si="124"/>
        <v>-3.3548600610347882E-3</v>
      </c>
      <c r="BF186" s="45">
        <f t="shared" si="125"/>
        <v>2.2850697679791801E-5</v>
      </c>
      <c r="BG186" s="45">
        <f t="shared" si="126"/>
        <v>-8.0131260710280035E-3</v>
      </c>
      <c r="BH186" s="45">
        <f t="shared" si="127"/>
        <v>4.0962480228291208E-3</v>
      </c>
      <c r="BI186" s="45">
        <f t="shared" si="128"/>
        <v>-2.489237960329669E-2</v>
      </c>
      <c r="BJ186" s="45">
        <f t="shared" si="129"/>
        <v>-1.9283112215648941E-2</v>
      </c>
      <c r="BK186" s="45">
        <f t="shared" si="130"/>
        <v>1.3649171532960847E-2</v>
      </c>
      <c r="CI186" s="26" cm="1">
        <f t="array" ref="CI186">MMULT($W186:$AP186,BN$55:BN$74)</f>
        <v>2.214906948910347E-3</v>
      </c>
      <c r="CJ186" s="26" cm="1">
        <f t="array" ref="CJ186">MMULT($W186:$AP186,BO$55:BO$74)</f>
        <v>1.6985515694637955E-3</v>
      </c>
      <c r="CK186" s="26" cm="1">
        <f t="array" ref="CK186">MMULT($W186:$AP186,BP$55:BP$74)</f>
        <v>1.0560876860910748E-3</v>
      </c>
      <c r="CL186" s="26" cm="1">
        <f t="array" ref="CL186">MMULT($W186:$AP186,BQ$55:BQ$74)</f>
        <v>4.4213917073095111E-4</v>
      </c>
      <c r="CM186" s="26" cm="1">
        <f t="array" ref="CM186">MMULT($W186:$AP186,BR$55:BR$74)</f>
        <v>-1.7276950747914836E-4</v>
      </c>
      <c r="CN186" s="26" cm="1">
        <f t="array" ref="CN186">MMULT($W186:$AP186,BS$55:BS$74)</f>
        <v>-5.2725823584766993E-3</v>
      </c>
    </row>
    <row r="187" spans="1:92" x14ac:dyDescent="0.25">
      <c r="A187" s="46">
        <v>45898</v>
      </c>
      <c r="B187" s="47">
        <v>2244.699951171875</v>
      </c>
      <c r="C187" s="47">
        <v>877.8499755859375</v>
      </c>
      <c r="D187" s="47">
        <v>1424.400024414062</v>
      </c>
      <c r="E187" s="47">
        <v>16682.576171875</v>
      </c>
      <c r="F187" s="47">
        <v>85.339996337890625</v>
      </c>
      <c r="G187" s="47">
        <v>951.5999755859375</v>
      </c>
      <c r="H187" s="47">
        <v>1397.800048828125</v>
      </c>
      <c r="I187" s="47">
        <v>1447.441284179688</v>
      </c>
      <c r="J187" s="47">
        <v>87.591697692871094</v>
      </c>
      <c r="K187" s="47">
        <v>3601</v>
      </c>
      <c r="L187" s="47">
        <v>28.590000152587891</v>
      </c>
      <c r="M187" s="47">
        <v>5113.3935546875</v>
      </c>
      <c r="N187" s="47">
        <v>3199.5</v>
      </c>
      <c r="O187" s="47">
        <v>226.9272155761719</v>
      </c>
      <c r="P187" s="47">
        <v>1357.199951171875</v>
      </c>
      <c r="Q187" s="47">
        <v>802.5</v>
      </c>
      <c r="R187" s="47">
        <v>113.5800018310547</v>
      </c>
      <c r="S187" s="47">
        <v>5234</v>
      </c>
      <c r="T187" s="47">
        <v>3018.3671875</v>
      </c>
      <c r="U187" s="47">
        <v>1279</v>
      </c>
      <c r="W187" s="26">
        <f t="shared" si="131"/>
        <v>-1.3405415196273422E-2</v>
      </c>
      <c r="X187" s="26">
        <f t="shared" si="132"/>
        <v>1.1404459461058546E-3</v>
      </c>
      <c r="Y187" s="26">
        <f t="shared" si="133"/>
        <v>-1.9008247648717599E-2</v>
      </c>
      <c r="Z187" s="26">
        <f t="shared" si="134"/>
        <v>7.194794160465584E-4</v>
      </c>
      <c r="AA187" s="26">
        <f t="shared" si="135"/>
        <v>1.0897870041458287E-2</v>
      </c>
      <c r="AB187" s="26">
        <f t="shared" si="136"/>
        <v>-6.473180503288334E-3</v>
      </c>
      <c r="AC187" s="26">
        <f t="shared" si="137"/>
        <v>-9.291164180519338E-4</v>
      </c>
      <c r="AD187" s="26">
        <f t="shared" si="138"/>
        <v>-2.0332005676361162E-2</v>
      </c>
      <c r="AE187" s="26">
        <f t="shared" si="139"/>
        <v>-7.689526594969701E-4</v>
      </c>
      <c r="AF187" s="26">
        <f t="shared" si="140"/>
        <v>1.1488413590021238E-2</v>
      </c>
      <c r="AG187" s="26">
        <f t="shared" si="141"/>
        <v>-2.0942222248258864E-3</v>
      </c>
      <c r="AH187" s="26">
        <f t="shared" si="142"/>
        <v>2.0495060144136183E-3</v>
      </c>
      <c r="AI187" s="26">
        <f t="shared" si="143"/>
        <v>-2.9071722577187903E-2</v>
      </c>
      <c r="AJ187" s="26">
        <f t="shared" si="144"/>
        <v>1.3711036950447939E-3</v>
      </c>
      <c r="AK187" s="26">
        <f t="shared" si="145"/>
        <v>-2.0708617314817504E-2</v>
      </c>
      <c r="AL187" s="26">
        <f t="shared" si="146"/>
        <v>6.8581306140907603E-4</v>
      </c>
      <c r="AM187" s="26">
        <f t="shared" si="147"/>
        <v>7.0934834227419355E-3</v>
      </c>
      <c r="AN187" s="26">
        <f t="shared" si="148"/>
        <v>-1.9482952416635443E-2</v>
      </c>
      <c r="AO187" s="26">
        <f t="shared" si="149"/>
        <v>-2.9091151333264457E-3</v>
      </c>
      <c r="AP187" s="26">
        <f t="shared" si="150"/>
        <v>-1.2812577878006349E-2</v>
      </c>
      <c r="AR187" s="45">
        <f t="shared" si="111"/>
        <v>-1.3208235802491371E-2</v>
      </c>
      <c r="AS187" s="45">
        <f t="shared" si="112"/>
        <v>-5.1253154686227258E-4</v>
      </c>
      <c r="AT187" s="45">
        <f t="shared" si="113"/>
        <v>-1.8763640732039333E-2</v>
      </c>
      <c r="AU187" s="45">
        <f t="shared" si="114"/>
        <v>1.7531730209865456E-3</v>
      </c>
      <c r="AV187" s="45">
        <f t="shared" si="115"/>
        <v>8.7463771822881339E-3</v>
      </c>
      <c r="AW187" s="45">
        <f t="shared" si="116"/>
        <v>-6.9234540674439696E-3</v>
      </c>
      <c r="AX187" s="45">
        <f t="shared" si="117"/>
        <v>-1.1169663030302312E-3</v>
      </c>
      <c r="AY187" s="45">
        <f t="shared" si="118"/>
        <v>-2.0005248780128791E-2</v>
      </c>
      <c r="AZ187" s="45">
        <f t="shared" si="119"/>
        <v>-1.0039513613102982E-3</v>
      </c>
      <c r="BA187" s="45">
        <f t="shared" si="120"/>
        <v>1.1025686699875047E-2</v>
      </c>
      <c r="BB187" s="45">
        <f t="shared" si="121"/>
        <v>-2.3695590889017751E-3</v>
      </c>
      <c r="BC187" s="45">
        <f t="shared" si="122"/>
        <v>1.9331046660596703E-3</v>
      </c>
      <c r="BD187" s="45">
        <f t="shared" si="123"/>
        <v>-2.9968022279934808E-2</v>
      </c>
      <c r="BE187" s="45">
        <f t="shared" si="124"/>
        <v>1.4323269121453445E-3</v>
      </c>
      <c r="BF187" s="45">
        <f t="shared" si="125"/>
        <v>-2.1407840400350396E-2</v>
      </c>
      <c r="BG187" s="45">
        <f t="shared" si="126"/>
        <v>-2.4022105107878843E-5</v>
      </c>
      <c r="BH187" s="45">
        <f t="shared" si="127"/>
        <v>3.4156711407007079E-3</v>
      </c>
      <c r="BI187" s="45">
        <f t="shared" si="128"/>
        <v>-1.8729626078524814E-2</v>
      </c>
      <c r="BJ187" s="45">
        <f t="shared" si="129"/>
        <v>-2.0793869998219664E-3</v>
      </c>
      <c r="BK187" s="45">
        <f t="shared" si="130"/>
        <v>-1.3887659195026155E-2</v>
      </c>
      <c r="CI187" s="26" cm="1">
        <f t="array" ref="CI187">MMULT($W187:$AP187,BN$55:BN$74)</f>
        <v>-1.6064715429228661E-3</v>
      </c>
      <c r="CJ187" s="26" cm="1">
        <f t="array" ref="CJ187">MMULT($W187:$AP187,BO$55:BO$74)</f>
        <v>-1.5753865242127084E-3</v>
      </c>
      <c r="CK187" s="26" cm="1">
        <f t="array" ref="CK187">MMULT($W187:$AP187,BP$55:BP$74)</f>
        <v>-1.5168441473165097E-3</v>
      </c>
      <c r="CL187" s="26" cm="1">
        <f t="array" ref="CL187">MMULT($W187:$AP187,BQ$55:BQ$74)</f>
        <v>-1.4569485941668642E-3</v>
      </c>
      <c r="CM187" s="26" cm="1">
        <f t="array" ref="CM187">MMULT($W187:$AP187,BR$55:BR$74)</f>
        <v>-1.3967290554256556E-3</v>
      </c>
      <c r="CN187" s="26" cm="1">
        <f t="array" ref="CN187">MMULT($W187:$AP187,BS$55:BS$74)</f>
        <v>-5.6275005229873797E-3</v>
      </c>
    </row>
    <row r="188" spans="1:92" x14ac:dyDescent="0.25">
      <c r="A188" s="46">
        <v>45901</v>
      </c>
      <c r="B188" s="47">
        <v>2284.199951171875</v>
      </c>
      <c r="C188" s="47">
        <v>889.3499755859375</v>
      </c>
      <c r="D188" s="47">
        <v>1476.900024414062</v>
      </c>
      <c r="E188" s="47">
        <v>17574.1796875</v>
      </c>
      <c r="F188" s="47">
        <v>86.610000610351563</v>
      </c>
      <c r="G188" s="47">
        <v>950.5999755859375</v>
      </c>
      <c r="H188" s="47">
        <v>1411</v>
      </c>
      <c r="I188" s="47">
        <v>1476.792114257812</v>
      </c>
      <c r="J188" s="47">
        <v>88.174301147460938</v>
      </c>
      <c r="K188" s="47">
        <v>3598.39990234375</v>
      </c>
      <c r="L188" s="47">
        <v>28.54999923706055</v>
      </c>
      <c r="M188" s="47">
        <v>5176.64501953125</v>
      </c>
      <c r="N188" s="47">
        <v>3315.39990234375</v>
      </c>
      <c r="O188" s="47">
        <v>231.79182434082031</v>
      </c>
      <c r="P188" s="47">
        <v>1353.900024414062</v>
      </c>
      <c r="Q188" s="47">
        <v>806.04998779296875</v>
      </c>
      <c r="R188" s="47">
        <v>118.5899963378906</v>
      </c>
      <c r="S188" s="47">
        <v>5357</v>
      </c>
      <c r="T188" s="47">
        <v>3045.667236328125</v>
      </c>
      <c r="U188" s="47">
        <v>1314.599975585938</v>
      </c>
      <c r="W188" s="26">
        <f t="shared" si="131"/>
        <v>1.7597006664244148E-2</v>
      </c>
      <c r="X188" s="26">
        <f t="shared" si="132"/>
        <v>1.3100188323550511E-2</v>
      </c>
      <c r="Y188" s="26">
        <f t="shared" si="133"/>
        <v>3.6857623631111829E-2</v>
      </c>
      <c r="Z188" s="26">
        <f t="shared" si="134"/>
        <v>5.344519374220788E-2</v>
      </c>
      <c r="AA188" s="26">
        <f t="shared" si="135"/>
        <v>1.4881700573697594E-2</v>
      </c>
      <c r="AB188" s="26">
        <f t="shared" si="136"/>
        <v>-1.0508617335601136E-3</v>
      </c>
      <c r="AC188" s="26">
        <f t="shared" si="137"/>
        <v>9.4433758125430436E-3</v>
      </c>
      <c r="AD188" s="26">
        <f t="shared" si="138"/>
        <v>2.0277734509112168E-2</v>
      </c>
      <c r="AE188" s="26">
        <f t="shared" si="139"/>
        <v>6.6513547509110633E-3</v>
      </c>
      <c r="AF188" s="26">
        <f t="shared" si="140"/>
        <v>-7.220487798528187E-4</v>
      </c>
      <c r="AG188" s="26">
        <f t="shared" si="141"/>
        <v>-1.3991226062906972E-3</v>
      </c>
      <c r="AH188" s="26">
        <f t="shared" si="142"/>
        <v>1.2369762696197467E-2</v>
      </c>
      <c r="AI188" s="26">
        <f t="shared" si="143"/>
        <v>3.622437954172527E-2</v>
      </c>
      <c r="AJ188" s="26">
        <f t="shared" si="144"/>
        <v>2.1436867994423181E-2</v>
      </c>
      <c r="AK188" s="26">
        <f t="shared" si="145"/>
        <v>-2.4314226912280916E-3</v>
      </c>
      <c r="AL188" s="26">
        <f t="shared" si="146"/>
        <v>4.4236608012071651E-3</v>
      </c>
      <c r="AM188" s="26">
        <f t="shared" si="147"/>
        <v>4.4109829424796479E-2</v>
      </c>
      <c r="AN188" s="26">
        <f t="shared" si="148"/>
        <v>2.350019105846389E-2</v>
      </c>
      <c r="AO188" s="26">
        <f t="shared" si="149"/>
        <v>9.0446414012128867E-3</v>
      </c>
      <c r="AP188" s="26">
        <f t="shared" si="150"/>
        <v>2.7834226415901449E-2</v>
      </c>
      <c r="AR188" s="45">
        <f t="shared" si="111"/>
        <v>1.7794186058026198E-2</v>
      </c>
      <c r="AS188" s="45">
        <f t="shared" si="112"/>
        <v>1.1447210830582383E-2</v>
      </c>
      <c r="AT188" s="45">
        <f t="shared" si="113"/>
        <v>3.7102230547790098E-2</v>
      </c>
      <c r="AU188" s="45">
        <f t="shared" si="114"/>
        <v>5.447888734714787E-2</v>
      </c>
      <c r="AV188" s="45">
        <f t="shared" si="115"/>
        <v>1.2730207714527441E-2</v>
      </c>
      <c r="AW188" s="45">
        <f t="shared" si="116"/>
        <v>-1.5011352977157492E-3</v>
      </c>
      <c r="AX188" s="45">
        <f t="shared" si="117"/>
        <v>9.2555259275647461E-3</v>
      </c>
      <c r="AY188" s="45">
        <f t="shared" si="118"/>
        <v>2.0604491405344538E-2</v>
      </c>
      <c r="AZ188" s="45">
        <f t="shared" si="119"/>
        <v>6.4163560490977352E-3</v>
      </c>
      <c r="BA188" s="45">
        <f t="shared" si="120"/>
        <v>-1.1847756699990097E-3</v>
      </c>
      <c r="BB188" s="45">
        <f t="shared" si="121"/>
        <v>-1.6744594703665858E-3</v>
      </c>
      <c r="BC188" s="45">
        <f t="shared" si="122"/>
        <v>1.2253361347843519E-2</v>
      </c>
      <c r="BD188" s="45">
        <f t="shared" si="123"/>
        <v>3.5328079838978364E-2</v>
      </c>
      <c r="BE188" s="45">
        <f t="shared" si="124"/>
        <v>2.1498091211523733E-2</v>
      </c>
      <c r="BF188" s="45">
        <f t="shared" si="125"/>
        <v>-3.1306457767609837E-3</v>
      </c>
      <c r="BG188" s="45">
        <f t="shared" si="126"/>
        <v>3.7138256346902101E-3</v>
      </c>
      <c r="BH188" s="45">
        <f t="shared" si="127"/>
        <v>4.0432017142755253E-2</v>
      </c>
      <c r="BI188" s="45">
        <f t="shared" si="128"/>
        <v>2.4253517396574518E-2</v>
      </c>
      <c r="BJ188" s="45">
        <f t="shared" si="129"/>
        <v>9.874369534717365E-3</v>
      </c>
      <c r="BK188" s="45">
        <f t="shared" si="130"/>
        <v>2.6759145098881644E-2</v>
      </c>
      <c r="CI188" s="26" cm="1">
        <f t="array" ref="CI188">MMULT($W188:$AP188,BN$55:BN$74)</f>
        <v>1.1871305642955857E-2</v>
      </c>
      <c r="CJ188" s="26" cm="1">
        <f t="array" ref="CJ188">MMULT($W188:$AP188,BO$55:BO$74)</f>
        <v>1.4219359794887122E-2</v>
      </c>
      <c r="CK188" s="26" cm="1">
        <f t="array" ref="CK188">MMULT($W188:$AP188,BP$55:BP$74)</f>
        <v>1.6548318580337843E-2</v>
      </c>
      <c r="CL188" s="26" cm="1">
        <f t="array" ref="CL188">MMULT($W188:$AP188,BQ$55:BQ$74)</f>
        <v>1.8873823991625956E-2</v>
      </c>
      <c r="CM188" s="26" cm="1">
        <f t="array" ref="CM188">MMULT($W188:$AP188,BR$55:BR$74)</f>
        <v>2.1198793452417552E-2</v>
      </c>
      <c r="CN188" s="26" cm="1">
        <f t="array" ref="CN188">MMULT($W188:$AP188,BS$55:BS$74)</f>
        <v>1.7279714076518717E-2</v>
      </c>
    </row>
    <row r="189" spans="1:92" x14ac:dyDescent="0.25">
      <c r="A189" s="46">
        <v>45902</v>
      </c>
      <c r="B189" s="47">
        <v>2274.199951171875</v>
      </c>
      <c r="C189" s="47">
        <v>890.0999755859375</v>
      </c>
      <c r="D189" s="47">
        <v>1508.900024414062</v>
      </c>
      <c r="E189" s="47">
        <v>17545.19140625</v>
      </c>
      <c r="F189" s="47">
        <v>86.610000610351563</v>
      </c>
      <c r="G189" s="47">
        <v>944.5</v>
      </c>
      <c r="H189" s="47">
        <v>1394.199951171875</v>
      </c>
      <c r="I189" s="47">
        <v>1476.1025390625</v>
      </c>
      <c r="J189" s="47">
        <v>88.00140380859375</v>
      </c>
      <c r="K189" s="47">
        <v>3574.89990234375</v>
      </c>
      <c r="L189" s="47">
        <v>28.579999923706051</v>
      </c>
      <c r="M189" s="47">
        <v>5222.962890625</v>
      </c>
      <c r="N189" s="47">
        <v>3234.5</v>
      </c>
      <c r="O189" s="47">
        <v>232.53947448730469</v>
      </c>
      <c r="P189" s="47">
        <v>1366.5</v>
      </c>
      <c r="Q189" s="47">
        <v>803.9000244140625</v>
      </c>
      <c r="R189" s="47">
        <v>117.9100036621094</v>
      </c>
      <c r="S189" s="47">
        <v>5425.5</v>
      </c>
      <c r="T189" s="47">
        <v>3044.5908203125</v>
      </c>
      <c r="U189" s="47">
        <v>1309</v>
      </c>
      <c r="W189" s="26">
        <f t="shared" si="131"/>
        <v>-4.377900452571872E-3</v>
      </c>
      <c r="X189" s="26">
        <f t="shared" si="132"/>
        <v>8.4331255477448181E-4</v>
      </c>
      <c r="Y189" s="26">
        <f t="shared" si="133"/>
        <v>2.1667004855454263E-2</v>
      </c>
      <c r="Z189" s="26">
        <f t="shared" si="134"/>
        <v>-1.6494813280314026E-3</v>
      </c>
      <c r="AA189" s="26">
        <f t="shared" si="135"/>
        <v>0</v>
      </c>
      <c r="AB189" s="26">
        <f t="shared" si="136"/>
        <v>-6.4169742716199355E-3</v>
      </c>
      <c r="AC189" s="26">
        <f t="shared" si="137"/>
        <v>-1.1906483932051737E-2</v>
      </c>
      <c r="AD189" s="26">
        <f t="shared" si="138"/>
        <v>-4.6694127674063552E-4</v>
      </c>
      <c r="AE189" s="26">
        <f t="shared" si="139"/>
        <v>-1.9608586245332123E-3</v>
      </c>
      <c r="AF189" s="26">
        <f t="shared" si="140"/>
        <v>-6.53068047959142E-3</v>
      </c>
      <c r="AG189" s="26">
        <f t="shared" si="141"/>
        <v>1.0508121697795714E-3</v>
      </c>
      <c r="AH189" s="26">
        <f t="shared" si="142"/>
        <v>8.9474690497406608E-3</v>
      </c>
      <c r="AI189" s="26">
        <f t="shared" si="143"/>
        <v>-2.4401250143778905E-2</v>
      </c>
      <c r="AJ189" s="26">
        <f t="shared" si="144"/>
        <v>3.2255242332665315E-3</v>
      </c>
      <c r="AK189" s="26">
        <f t="shared" si="145"/>
        <v>9.3064298387843993E-3</v>
      </c>
      <c r="AL189" s="26">
        <f t="shared" si="146"/>
        <v>-2.6672829371203475E-3</v>
      </c>
      <c r="AM189" s="26">
        <f t="shared" si="147"/>
        <v>-5.7339800723472086E-3</v>
      </c>
      <c r="AN189" s="26">
        <f t="shared" si="148"/>
        <v>1.2787007653537427E-2</v>
      </c>
      <c r="AO189" s="26">
        <f t="shared" si="149"/>
        <v>-3.5342535218086849E-4</v>
      </c>
      <c r="AP189" s="26">
        <f t="shared" si="150"/>
        <v>-4.2598324128539236E-3</v>
      </c>
      <c r="AR189" s="45">
        <f t="shared" si="111"/>
        <v>-4.1807210587898212E-3</v>
      </c>
      <c r="AS189" s="45">
        <f t="shared" si="112"/>
        <v>-8.0966493819364536E-4</v>
      </c>
      <c r="AT189" s="45">
        <f t="shared" si="113"/>
        <v>2.1911611772132529E-2</v>
      </c>
      <c r="AU189" s="45">
        <f t="shared" si="114"/>
        <v>-6.1578772309141532E-4</v>
      </c>
      <c r="AV189" s="45">
        <f t="shared" si="115"/>
        <v>-2.1514928591701526E-3</v>
      </c>
      <c r="AW189" s="45">
        <f t="shared" si="116"/>
        <v>-6.8672478357755711E-3</v>
      </c>
      <c r="AX189" s="45">
        <f t="shared" si="117"/>
        <v>-1.2094333817030034E-2</v>
      </c>
      <c r="AY189" s="45">
        <f t="shared" si="118"/>
        <v>-1.401843805082645E-4</v>
      </c>
      <c r="AZ189" s="45">
        <f t="shared" si="119"/>
        <v>-2.1958573263465403E-3</v>
      </c>
      <c r="BA189" s="45">
        <f t="shared" si="120"/>
        <v>-6.9934073697376113E-3</v>
      </c>
      <c r="BB189" s="45">
        <f t="shared" si="121"/>
        <v>7.7547530570368272E-4</v>
      </c>
      <c r="BC189" s="45">
        <f t="shared" si="122"/>
        <v>8.8310677013867123E-3</v>
      </c>
      <c r="BD189" s="45">
        <f t="shared" si="123"/>
        <v>-2.529754984652581E-2</v>
      </c>
      <c r="BE189" s="45">
        <f t="shared" si="124"/>
        <v>3.2867474503670822E-3</v>
      </c>
      <c r="BF189" s="45">
        <f t="shared" si="125"/>
        <v>8.6072067532515072E-3</v>
      </c>
      <c r="BG189" s="45">
        <f t="shared" si="126"/>
        <v>-3.3771181036373024E-3</v>
      </c>
      <c r="BH189" s="45">
        <f t="shared" si="127"/>
        <v>-9.4117923543884357E-3</v>
      </c>
      <c r="BI189" s="45">
        <f t="shared" si="128"/>
        <v>1.3540333991648055E-2</v>
      </c>
      <c r="BJ189" s="45">
        <f t="shared" si="129"/>
        <v>4.7630278132361053E-4</v>
      </c>
      <c r="BK189" s="45">
        <f t="shared" si="130"/>
        <v>-5.3349137298737293E-3</v>
      </c>
      <c r="CI189" s="26" cm="1">
        <f t="array" ref="CI189">MMULT($W189:$AP189,BN$55:BN$74)</f>
        <v>-8.7177878260179362E-4</v>
      </c>
      <c r="CJ189" s="26" cm="1">
        <f t="array" ref="CJ189">MMULT($W189:$AP189,BO$55:BO$74)</f>
        <v>-1.2137069335411733E-3</v>
      </c>
      <c r="CK189" s="26" cm="1">
        <f t="array" ref="CK189">MMULT($W189:$AP189,BP$55:BP$74)</f>
        <v>-1.5136342622045138E-3</v>
      </c>
      <c r="CL189" s="26" cm="1">
        <f t="array" ref="CL189">MMULT($W189:$AP189,BQ$55:BQ$74)</f>
        <v>-1.8186329451846204E-3</v>
      </c>
      <c r="CM189" s="26" cm="1">
        <f t="array" ref="CM189">MMULT($W189:$AP189,BR$55:BR$74)</f>
        <v>-2.1225605766389041E-3</v>
      </c>
      <c r="CN189" s="26" cm="1">
        <f t="array" ref="CN189">MMULT($W189:$AP189,BS$55:BS$74)</f>
        <v>-6.4487654640420667E-4</v>
      </c>
    </row>
    <row r="190" spans="1:92" x14ac:dyDescent="0.25">
      <c r="A190" s="46">
        <v>45903</v>
      </c>
      <c r="B190" s="47">
        <v>2288.699951171875</v>
      </c>
      <c r="C190" s="47">
        <v>896.29998779296875</v>
      </c>
      <c r="D190" s="47">
        <v>1518.599975585938</v>
      </c>
      <c r="E190" s="47">
        <v>17751.099609375</v>
      </c>
      <c r="F190" s="47">
        <v>87.879997253417969</v>
      </c>
      <c r="G190" s="47">
        <v>954.45001220703125</v>
      </c>
      <c r="H190" s="47">
        <v>1397</v>
      </c>
      <c r="I190" s="47">
        <v>1456.798095703125</v>
      </c>
      <c r="J190" s="47">
        <v>87.998298645019531</v>
      </c>
      <c r="K190" s="47">
        <v>3600.800048828125</v>
      </c>
      <c r="L190" s="47">
        <v>28.610000610351559</v>
      </c>
      <c r="M190" s="47">
        <v>5170.66845703125</v>
      </c>
      <c r="N190" s="47">
        <v>3286</v>
      </c>
      <c r="O190" s="47">
        <v>232.13166809082031</v>
      </c>
      <c r="P190" s="47">
        <v>1372.599975585938</v>
      </c>
      <c r="Q190" s="47">
        <v>812.1500244140625</v>
      </c>
      <c r="R190" s="47">
        <v>118.9599990844727</v>
      </c>
      <c r="S190" s="47">
        <v>5427.5</v>
      </c>
      <c r="T190" s="47">
        <v>3030.891845703125</v>
      </c>
      <c r="U190" s="47">
        <v>1283.199951171875</v>
      </c>
      <c r="W190" s="26">
        <f t="shared" si="131"/>
        <v>6.3758685741455053E-3</v>
      </c>
      <c r="X190" s="26">
        <f t="shared" si="132"/>
        <v>6.965523398593387E-3</v>
      </c>
      <c r="Y190" s="26">
        <f t="shared" si="133"/>
        <v>6.4284916263041393E-3</v>
      </c>
      <c r="Z190" s="26">
        <f t="shared" si="134"/>
        <v>1.1735876705890526E-2</v>
      </c>
      <c r="AA190" s="26">
        <f t="shared" si="135"/>
        <v>1.4663394921101261E-2</v>
      </c>
      <c r="AB190" s="26">
        <f t="shared" si="136"/>
        <v>1.0534687355247485E-2</v>
      </c>
      <c r="AC190" s="26">
        <f t="shared" si="137"/>
        <v>2.0083552762797463E-3</v>
      </c>
      <c r="AD190" s="26">
        <f t="shared" si="138"/>
        <v>-1.3077982625540099E-2</v>
      </c>
      <c r="AE190" s="26">
        <f t="shared" si="139"/>
        <v>-3.5285386821471547E-5</v>
      </c>
      <c r="AF190" s="26">
        <f t="shared" si="140"/>
        <v>7.2449990746299032E-3</v>
      </c>
      <c r="AG190" s="26">
        <f t="shared" si="141"/>
        <v>1.0497091226590017E-3</v>
      </c>
      <c r="AH190" s="26">
        <f t="shared" si="142"/>
        <v>-1.0012407648466413E-2</v>
      </c>
      <c r="AI190" s="26">
        <f t="shared" si="143"/>
        <v>1.5922089967537488E-2</v>
      </c>
      <c r="AJ190" s="26">
        <f t="shared" si="144"/>
        <v>-1.7537082569894552E-3</v>
      </c>
      <c r="AK190" s="26">
        <f t="shared" si="145"/>
        <v>4.4639411532659753E-3</v>
      </c>
      <c r="AL190" s="26">
        <f t="shared" si="146"/>
        <v>1.0262470144858083E-2</v>
      </c>
      <c r="AM190" s="26">
        <f t="shared" si="147"/>
        <v>8.905058008243566E-3</v>
      </c>
      <c r="AN190" s="26">
        <f t="shared" si="148"/>
        <v>3.6862961938991797E-4</v>
      </c>
      <c r="AO190" s="26">
        <f t="shared" si="149"/>
        <v>-4.4994468609640369E-3</v>
      </c>
      <c r="AP190" s="26">
        <f t="shared" si="150"/>
        <v>-1.9709739364495799E-2</v>
      </c>
      <c r="AR190" s="45">
        <f t="shared" si="111"/>
        <v>6.5730479679275561E-3</v>
      </c>
      <c r="AS190" s="45">
        <f t="shared" si="112"/>
        <v>5.3125459056252598E-3</v>
      </c>
      <c r="AT190" s="45">
        <f t="shared" si="113"/>
        <v>6.6730985429824053E-3</v>
      </c>
      <c r="AU190" s="45">
        <f t="shared" si="114"/>
        <v>1.2769570310830513E-2</v>
      </c>
      <c r="AV190" s="45">
        <f t="shared" si="115"/>
        <v>1.2511902061931108E-2</v>
      </c>
      <c r="AW190" s="45">
        <f t="shared" si="116"/>
        <v>1.0084413791091849E-2</v>
      </c>
      <c r="AX190" s="45">
        <f t="shared" si="117"/>
        <v>1.820505391301449E-3</v>
      </c>
      <c r="AY190" s="45">
        <f t="shared" si="118"/>
        <v>-1.2751225729307729E-2</v>
      </c>
      <c r="AZ190" s="45">
        <f t="shared" si="119"/>
        <v>-2.7028408863479967E-4</v>
      </c>
      <c r="BA190" s="45">
        <f t="shared" si="120"/>
        <v>6.7822721844837119E-3</v>
      </c>
      <c r="BB190" s="45">
        <f t="shared" si="121"/>
        <v>7.7437225858311299E-4</v>
      </c>
      <c r="BC190" s="45">
        <f t="shared" si="122"/>
        <v>-1.0128808996820362E-2</v>
      </c>
      <c r="BD190" s="45">
        <f t="shared" si="123"/>
        <v>1.5025790264790581E-2</v>
      </c>
      <c r="BE190" s="45">
        <f t="shared" si="124"/>
        <v>-1.6924850398889045E-3</v>
      </c>
      <c r="BF190" s="45">
        <f t="shared" si="125"/>
        <v>3.7647180677330833E-3</v>
      </c>
      <c r="BG190" s="45">
        <f t="shared" si="126"/>
        <v>9.5526349783411277E-3</v>
      </c>
      <c r="BH190" s="45">
        <f t="shared" si="127"/>
        <v>5.227245726202338E-3</v>
      </c>
      <c r="BI190" s="45">
        <f t="shared" si="128"/>
        <v>1.1219559575005461E-3</v>
      </c>
      <c r="BJ190" s="45">
        <f t="shared" si="129"/>
        <v>-3.6697187274595576E-3</v>
      </c>
      <c r="BK190" s="45">
        <f t="shared" si="130"/>
        <v>-2.0784820681515603E-2</v>
      </c>
      <c r="CI190" s="26" cm="1">
        <f t="array" ref="CI190">MMULT($W190:$AP190,BN$55:BN$74)</f>
        <v>5.8689413549545284E-3</v>
      </c>
      <c r="CJ190" s="26" cm="1">
        <f t="array" ref="CJ190">MMULT($W190:$AP190,BO$55:BO$74)</f>
        <v>6.5287340708178416E-3</v>
      </c>
      <c r="CK190" s="26" cm="1">
        <f t="array" ref="CK190">MMULT($W190:$AP190,BP$55:BP$74)</f>
        <v>7.3179862352095422E-3</v>
      </c>
      <c r="CL190" s="26" cm="1">
        <f t="array" ref="CL190">MMULT($W190:$AP190,BQ$55:BQ$74)</f>
        <v>8.1084077048396118E-3</v>
      </c>
      <c r="CM190" s="26" cm="1">
        <f t="array" ref="CM190">MMULT($W190:$AP190,BR$55:BR$74)</f>
        <v>8.9012506445867931E-3</v>
      </c>
      <c r="CN190" s="26" cm="1">
        <f t="array" ref="CN190">MMULT($W190:$AP190,BS$55:BS$74)</f>
        <v>2.8920262402434361E-3</v>
      </c>
    </row>
    <row r="191" spans="1:92" x14ac:dyDescent="0.25">
      <c r="A191" s="46">
        <v>45904</v>
      </c>
      <c r="B191" s="47">
        <v>2278.800048828125</v>
      </c>
      <c r="C191" s="47">
        <v>934.75</v>
      </c>
      <c r="D191" s="47">
        <v>1509.400024414062</v>
      </c>
      <c r="E191" s="47">
        <v>17844.05859375</v>
      </c>
      <c r="F191" s="47">
        <v>88.160003662109375</v>
      </c>
      <c r="G191" s="47">
        <v>961.25</v>
      </c>
      <c r="H191" s="47">
        <v>1405.5</v>
      </c>
      <c r="I191" s="47">
        <v>1440.94091796875</v>
      </c>
      <c r="J191" s="47">
        <v>88.072998046875</v>
      </c>
      <c r="K191" s="47">
        <v>3592.60009765625</v>
      </c>
      <c r="L191" s="47">
        <v>28.719999313354489</v>
      </c>
      <c r="M191" s="47">
        <v>5189.59423828125</v>
      </c>
      <c r="N191" s="47">
        <v>3481.5</v>
      </c>
      <c r="O191" s="47">
        <v>230.08189392089841</v>
      </c>
      <c r="P191" s="47">
        <v>1359.300048828125</v>
      </c>
      <c r="Q191" s="47">
        <v>809.4000244140625</v>
      </c>
      <c r="R191" s="47">
        <v>119.0299987792969</v>
      </c>
      <c r="S191" s="47">
        <v>5428</v>
      </c>
      <c r="T191" s="47">
        <v>3029.130859375</v>
      </c>
      <c r="U191" s="47">
        <v>1278.699951171875</v>
      </c>
      <c r="W191" s="26">
        <f t="shared" si="131"/>
        <v>-4.3255571088210961E-3</v>
      </c>
      <c r="X191" s="26">
        <f t="shared" si="132"/>
        <v>4.2898597267316485E-2</v>
      </c>
      <c r="Y191" s="26">
        <f t="shared" si="133"/>
        <v>-6.0581794546165409E-3</v>
      </c>
      <c r="Z191" s="26">
        <f t="shared" si="134"/>
        <v>5.2368014613531312E-3</v>
      </c>
      <c r="AA191" s="26">
        <f t="shared" si="135"/>
        <v>3.1862359745410186E-3</v>
      </c>
      <c r="AB191" s="26">
        <f t="shared" si="136"/>
        <v>7.1245090952901094E-3</v>
      </c>
      <c r="AC191" s="26">
        <f t="shared" si="137"/>
        <v>6.0844667143879743E-3</v>
      </c>
      <c r="AD191" s="26">
        <f t="shared" si="138"/>
        <v>-1.0884952266993127E-2</v>
      </c>
      <c r="AE191" s="26">
        <f t="shared" si="139"/>
        <v>8.4887325102502465E-4</v>
      </c>
      <c r="AF191" s="26">
        <f t="shared" si="140"/>
        <v>-2.2772581261610628E-3</v>
      </c>
      <c r="AG191" s="26">
        <f t="shared" si="141"/>
        <v>3.8447640914460652E-3</v>
      </c>
      <c r="AH191" s="26">
        <f t="shared" si="142"/>
        <v>3.6602194488536744E-3</v>
      </c>
      <c r="AI191" s="26">
        <f t="shared" si="143"/>
        <v>5.9494826536822885E-2</v>
      </c>
      <c r="AJ191" s="26">
        <f t="shared" si="144"/>
        <v>-8.8302220320923205E-3</v>
      </c>
      <c r="AK191" s="26">
        <f t="shared" si="145"/>
        <v>-9.6895869112451783E-3</v>
      </c>
      <c r="AL191" s="26">
        <f t="shared" si="146"/>
        <v>-3.3860738993193133E-3</v>
      </c>
      <c r="AM191" s="26">
        <f t="shared" si="147"/>
        <v>5.884305259156754E-4</v>
      </c>
      <c r="AN191" s="26">
        <f t="shared" si="148"/>
        <v>9.2123445416858587E-5</v>
      </c>
      <c r="AO191" s="26">
        <f t="shared" si="149"/>
        <v>-5.8101259225779977E-4</v>
      </c>
      <c r="AP191" s="26">
        <f t="shared" si="150"/>
        <v>-3.5068579888040056E-3</v>
      </c>
      <c r="AR191" s="45">
        <f t="shared" si="111"/>
        <v>-4.1283777150390452E-3</v>
      </c>
      <c r="AS191" s="45">
        <f t="shared" si="112"/>
        <v>4.124561977434836E-2</v>
      </c>
      <c r="AT191" s="45">
        <f t="shared" si="113"/>
        <v>-5.813572537938275E-3</v>
      </c>
      <c r="AU191" s="45">
        <f t="shared" si="114"/>
        <v>6.2704950662931186E-3</v>
      </c>
      <c r="AV191" s="45">
        <f t="shared" si="115"/>
        <v>1.0347431153708659E-3</v>
      </c>
      <c r="AW191" s="45">
        <f t="shared" si="116"/>
        <v>6.6742355311344738E-3</v>
      </c>
      <c r="AX191" s="45">
        <f t="shared" si="117"/>
        <v>5.8966168294096767E-3</v>
      </c>
      <c r="AY191" s="45">
        <f t="shared" si="118"/>
        <v>-1.0558195370760757E-2</v>
      </c>
      <c r="AZ191" s="45">
        <f t="shared" si="119"/>
        <v>6.1387454921169645E-4</v>
      </c>
      <c r="BA191" s="45">
        <f t="shared" si="120"/>
        <v>-2.7399850163072536E-3</v>
      </c>
      <c r="BB191" s="45">
        <f t="shared" si="121"/>
        <v>3.5694272273701765E-3</v>
      </c>
      <c r="BC191" s="45">
        <f t="shared" si="122"/>
        <v>3.5438181004997264E-3</v>
      </c>
      <c r="BD191" s="45">
        <f t="shared" si="123"/>
        <v>5.859852683407598E-2</v>
      </c>
      <c r="BE191" s="45">
        <f t="shared" si="124"/>
        <v>-8.7689988149917703E-3</v>
      </c>
      <c r="BF191" s="45">
        <f t="shared" si="125"/>
        <v>-1.038880999677807E-2</v>
      </c>
      <c r="BG191" s="45">
        <f t="shared" si="126"/>
        <v>-4.0959090658362679E-3</v>
      </c>
      <c r="BH191" s="45">
        <f t="shared" si="127"/>
        <v>-3.0893817561255523E-3</v>
      </c>
      <c r="BI191" s="45">
        <f t="shared" si="128"/>
        <v>8.4544978352748678E-4</v>
      </c>
      <c r="BJ191" s="45">
        <f t="shared" si="129"/>
        <v>2.4871554124667925E-4</v>
      </c>
      <c r="BK191" s="45">
        <f t="shared" si="130"/>
        <v>-4.5819393058238109E-3</v>
      </c>
      <c r="CI191" s="26" cm="1">
        <f t="array" ref="CI191">MMULT($W191:$AP191,BN$55:BN$74)</f>
        <v>7.1056934493928465E-3</v>
      </c>
      <c r="CJ191" s="26" cm="1">
        <f t="array" ref="CJ191">MMULT($W191:$AP191,BO$55:BO$74)</f>
        <v>7.5451955145472887E-3</v>
      </c>
      <c r="CK191" s="26" cm="1">
        <f t="array" ref="CK191">MMULT($W191:$AP191,BP$55:BP$74)</f>
        <v>8.0536284751356359E-3</v>
      </c>
      <c r="CL191" s="26" cm="1">
        <f t="array" ref="CL191">MMULT($W191:$AP191,BQ$55:BQ$74)</f>
        <v>8.5658860995858222E-3</v>
      </c>
      <c r="CM191" s="26" cm="1">
        <f t="array" ref="CM191">MMULT($W191:$AP191,BR$55:BR$74)</f>
        <v>9.0796044130552808E-3</v>
      </c>
      <c r="CN191" s="26" cm="1">
        <f t="array" ref="CN191">MMULT($W191:$AP191,BS$55:BS$74)</f>
        <v>4.1760073716029245E-3</v>
      </c>
    </row>
    <row r="192" spans="1:92" x14ac:dyDescent="0.25">
      <c r="A192" s="46">
        <v>45905</v>
      </c>
      <c r="B192" s="47">
        <v>2281.39990234375</v>
      </c>
      <c r="C192" s="47">
        <v>937.5999755859375</v>
      </c>
      <c r="D192" s="47">
        <v>1523.400024414062</v>
      </c>
      <c r="E192" s="47">
        <v>17847.056640625</v>
      </c>
      <c r="F192" s="47">
        <v>88.650001525878906</v>
      </c>
      <c r="G192" s="47">
        <v>963.4000244140625</v>
      </c>
      <c r="H192" s="47">
        <v>1402.800048828125</v>
      </c>
      <c r="I192" s="47">
        <v>1422.818237304688</v>
      </c>
      <c r="J192" s="47">
        <v>88.192901611328125</v>
      </c>
      <c r="K192" s="47">
        <v>3553.60009765625</v>
      </c>
      <c r="L192" s="47">
        <v>28.809999465942379</v>
      </c>
      <c r="M192" s="47">
        <v>5175.15087890625</v>
      </c>
      <c r="N192" s="47">
        <v>3561.300048828125</v>
      </c>
      <c r="O192" s="47">
        <v>228.52992248535159</v>
      </c>
      <c r="P192" s="47">
        <v>1375</v>
      </c>
      <c r="Q192" s="47">
        <v>806.5999755859375</v>
      </c>
      <c r="R192" s="47">
        <v>119.0100021362305</v>
      </c>
      <c r="S192" s="47">
        <v>5451</v>
      </c>
      <c r="T192" s="47">
        <v>2982.75</v>
      </c>
      <c r="U192" s="47">
        <v>1298.599975585938</v>
      </c>
      <c r="W192" s="26">
        <f t="shared" si="131"/>
        <v>1.1408870721070841E-3</v>
      </c>
      <c r="X192" s="26">
        <f t="shared" si="132"/>
        <v>3.0489174495185877E-3</v>
      </c>
      <c r="Y192" s="26">
        <f t="shared" si="133"/>
        <v>9.2752085421720434E-3</v>
      </c>
      <c r="Z192" s="26">
        <f t="shared" si="134"/>
        <v>1.680137318115558E-4</v>
      </c>
      <c r="AA192" s="26">
        <f t="shared" si="135"/>
        <v>5.5580517628781509E-3</v>
      </c>
      <c r="AB192" s="26">
        <f t="shared" si="136"/>
        <v>2.2366963995448636E-3</v>
      </c>
      <c r="AC192" s="26">
        <f t="shared" si="137"/>
        <v>-1.9209898056741373E-3</v>
      </c>
      <c r="AD192" s="26">
        <f t="shared" si="138"/>
        <v>-1.2576976917005751E-2</v>
      </c>
      <c r="AE192" s="26">
        <f t="shared" si="139"/>
        <v>1.3614111829065799E-3</v>
      </c>
      <c r="AF192" s="26">
        <f t="shared" si="140"/>
        <v>-1.0855647425229133E-2</v>
      </c>
      <c r="AG192" s="26">
        <f t="shared" si="141"/>
        <v>3.1337101232464699E-3</v>
      </c>
      <c r="AH192" s="26">
        <f t="shared" si="142"/>
        <v>-2.7831384713005074E-3</v>
      </c>
      <c r="AI192" s="26">
        <f t="shared" si="143"/>
        <v>2.2921168699734311E-2</v>
      </c>
      <c r="AJ192" s="26">
        <f t="shared" si="144"/>
        <v>-6.7453001585617255E-3</v>
      </c>
      <c r="AK192" s="26">
        <f t="shared" si="145"/>
        <v>1.1550026195769055E-2</v>
      </c>
      <c r="AL192" s="26">
        <f t="shared" si="146"/>
        <v>-3.4594128288444265E-3</v>
      </c>
      <c r="AM192" s="26">
        <f t="shared" si="147"/>
        <v>-1.6799666698714863E-4</v>
      </c>
      <c r="AN192" s="26">
        <f t="shared" si="148"/>
        <v>4.2372881355932203E-3</v>
      </c>
      <c r="AO192" s="26">
        <f t="shared" si="149"/>
        <v>-1.5311606374301621E-2</v>
      </c>
      <c r="AP192" s="26">
        <f t="shared" si="150"/>
        <v>1.556270053488734E-2</v>
      </c>
      <c r="AR192" s="45">
        <f t="shared" si="111"/>
        <v>1.3380664658891347E-3</v>
      </c>
      <c r="AS192" s="45">
        <f t="shared" si="112"/>
        <v>1.3959399565504605E-3</v>
      </c>
      <c r="AT192" s="45">
        <f t="shared" si="113"/>
        <v>9.5198154588503094E-3</v>
      </c>
      <c r="AU192" s="45">
        <f t="shared" si="114"/>
        <v>1.2017073367515431E-3</v>
      </c>
      <c r="AV192" s="45">
        <f t="shared" si="115"/>
        <v>3.4065589037079983E-3</v>
      </c>
      <c r="AW192" s="45">
        <f t="shared" si="116"/>
        <v>1.786422835389228E-3</v>
      </c>
      <c r="AX192" s="45">
        <f t="shared" si="117"/>
        <v>-2.1088396906524349E-3</v>
      </c>
      <c r="AY192" s="45">
        <f t="shared" si="118"/>
        <v>-1.225022002077338E-2</v>
      </c>
      <c r="AZ192" s="45">
        <f t="shared" si="119"/>
        <v>1.1264124810932519E-3</v>
      </c>
      <c r="BA192" s="45">
        <f t="shared" si="120"/>
        <v>-1.1318374315375324E-2</v>
      </c>
      <c r="BB192" s="45">
        <f t="shared" si="121"/>
        <v>2.8583732591705813E-3</v>
      </c>
      <c r="BC192" s="45">
        <f t="shared" si="122"/>
        <v>-2.8995398196544554E-3</v>
      </c>
      <c r="BD192" s="45">
        <f t="shared" si="123"/>
        <v>2.2024868996987405E-2</v>
      </c>
      <c r="BE192" s="45">
        <f t="shared" si="124"/>
        <v>-6.6840769414611744E-3</v>
      </c>
      <c r="BF192" s="45">
        <f t="shared" si="125"/>
        <v>1.0850803110236163E-2</v>
      </c>
      <c r="BG192" s="45">
        <f t="shared" si="126"/>
        <v>-4.169247995361381E-3</v>
      </c>
      <c r="BH192" s="45">
        <f t="shared" si="127"/>
        <v>-3.8458089490283763E-3</v>
      </c>
      <c r="BI192" s="45">
        <f t="shared" si="128"/>
        <v>4.9906144737038487E-3</v>
      </c>
      <c r="BJ192" s="45">
        <f t="shared" si="129"/>
        <v>-1.4481878240797143E-2</v>
      </c>
      <c r="BK192" s="45">
        <f t="shared" si="130"/>
        <v>1.4487619217867533E-2</v>
      </c>
      <c r="CI192" s="26" cm="1">
        <f t="array" ref="CI192">MMULT($W192:$AP192,BN$55:BN$74)</f>
        <v>4.420623243714273E-3</v>
      </c>
      <c r="CJ192" s="26" cm="1">
        <f t="array" ref="CJ192">MMULT($W192:$AP192,BO$55:BO$74)</f>
        <v>4.655357564087902E-3</v>
      </c>
      <c r="CK192" s="26" cm="1">
        <f t="array" ref="CK192">MMULT($W192:$AP192,BP$55:BP$74)</f>
        <v>4.8108998140755869E-3</v>
      </c>
      <c r="CL192" s="26" cm="1">
        <f t="array" ref="CL192">MMULT($W192:$AP192,BQ$55:BQ$74)</f>
        <v>4.9849896628362837E-3</v>
      </c>
      <c r="CM192" s="26" cm="1">
        <f t="array" ref="CM192">MMULT($W192:$AP192,BR$55:BR$74)</f>
        <v>5.1581415139140292E-3</v>
      </c>
      <c r="CN192" s="26" cm="1">
        <f t="array" ref="CN192">MMULT($W192:$AP192,BS$55:BS$74)</f>
        <v>1.3186505591132403E-3</v>
      </c>
    </row>
    <row r="193" spans="1:92" x14ac:dyDescent="0.25">
      <c r="A193" s="46">
        <v>45908</v>
      </c>
      <c r="B193" s="47">
        <v>2310.89990234375</v>
      </c>
      <c r="C193" s="47">
        <v>944.29998779296875</v>
      </c>
      <c r="D193" s="47">
        <v>1554.300048828125</v>
      </c>
      <c r="E193" s="47">
        <v>17997.990234375</v>
      </c>
      <c r="F193" s="47">
        <v>89.980003356933594</v>
      </c>
      <c r="G193" s="47">
        <v>966</v>
      </c>
      <c r="H193" s="47">
        <v>1402.699951171875</v>
      </c>
      <c r="I193" s="47">
        <v>1411.294799804688</v>
      </c>
      <c r="J193" s="47">
        <v>88.186302185058594</v>
      </c>
      <c r="K193" s="47">
        <v>3529.60009765625</v>
      </c>
      <c r="L193" s="47">
        <v>28.860000610351559</v>
      </c>
      <c r="M193" s="47">
        <v>5069.06787109375</v>
      </c>
      <c r="N193" s="47">
        <v>3561.300048828125</v>
      </c>
      <c r="O193" s="47">
        <v>226.96818542480469</v>
      </c>
      <c r="P193" s="47">
        <v>1378.5</v>
      </c>
      <c r="Q193" s="47">
        <v>808.79998779296875</v>
      </c>
      <c r="R193" s="47">
        <v>120.25</v>
      </c>
      <c r="S193" s="47">
        <v>5469.5</v>
      </c>
      <c r="T193" s="47">
        <v>2954.080078125</v>
      </c>
      <c r="U193" s="47">
        <v>1309.900024414062</v>
      </c>
      <c r="W193" s="26">
        <f t="shared" si="131"/>
        <v>1.2930657167861615E-2</v>
      </c>
      <c r="X193" s="26">
        <f t="shared" si="132"/>
        <v>7.1459176423764184E-3</v>
      </c>
      <c r="Y193" s="26">
        <f t="shared" si="133"/>
        <v>2.0283591912076987E-2</v>
      </c>
      <c r="Z193" s="26">
        <f t="shared" si="134"/>
        <v>8.4570580342324918E-3</v>
      </c>
      <c r="AA193" s="26">
        <f t="shared" si="135"/>
        <v>1.500284047560259E-2</v>
      </c>
      <c r="AB193" s="26">
        <f t="shared" si="136"/>
        <v>2.6987497613141526E-3</v>
      </c>
      <c r="AC193" s="26">
        <f t="shared" si="137"/>
        <v>-7.1355612179811276E-5</v>
      </c>
      <c r="AD193" s="26">
        <f t="shared" si="138"/>
        <v>-8.0990229095104904E-3</v>
      </c>
      <c r="AE193" s="26">
        <f t="shared" si="139"/>
        <v>-7.4829449410966799E-5</v>
      </c>
      <c r="AF193" s="26">
        <f t="shared" si="140"/>
        <v>-6.7537143574002648E-3</v>
      </c>
      <c r="AG193" s="26">
        <f t="shared" si="141"/>
        <v>1.7355482588011961E-3</v>
      </c>
      <c r="AH193" s="26">
        <f t="shared" si="142"/>
        <v>-2.0498534302621198E-2</v>
      </c>
      <c r="AI193" s="26">
        <f t="shared" si="143"/>
        <v>0</v>
      </c>
      <c r="AJ193" s="26">
        <f t="shared" si="144"/>
        <v>-6.8338405910368626E-3</v>
      </c>
      <c r="AK193" s="26">
        <f t="shared" si="145"/>
        <v>2.5454545454545456E-3</v>
      </c>
      <c r="AL193" s="26">
        <f t="shared" si="146"/>
        <v>2.7275133568322981E-3</v>
      </c>
      <c r="AM193" s="26">
        <f t="shared" si="147"/>
        <v>1.041927435939443E-2</v>
      </c>
      <c r="AN193" s="26">
        <f t="shared" si="148"/>
        <v>3.3938726839112089E-3</v>
      </c>
      <c r="AO193" s="26">
        <f t="shared" si="149"/>
        <v>-9.6119091023384468E-3</v>
      </c>
      <c r="AP193" s="26">
        <f t="shared" si="150"/>
        <v>8.7017164951242384E-3</v>
      </c>
      <c r="AR193" s="45">
        <f t="shared" si="111"/>
        <v>1.3127836561643666E-2</v>
      </c>
      <c r="AS193" s="45">
        <f t="shared" si="112"/>
        <v>5.4929401494082913E-3</v>
      </c>
      <c r="AT193" s="45">
        <f t="shared" si="113"/>
        <v>2.0528198828755253E-2</v>
      </c>
      <c r="AU193" s="45">
        <f t="shared" si="114"/>
        <v>9.4907516391724792E-3</v>
      </c>
      <c r="AV193" s="45">
        <f t="shared" si="115"/>
        <v>1.2851347616432437E-2</v>
      </c>
      <c r="AW193" s="45">
        <f t="shared" si="116"/>
        <v>2.2484761971585171E-3</v>
      </c>
      <c r="AX193" s="45">
        <f t="shared" si="117"/>
        <v>-2.5920549715810872E-4</v>
      </c>
      <c r="AY193" s="45">
        <f t="shared" si="118"/>
        <v>-7.772266013278119E-3</v>
      </c>
      <c r="AZ193" s="45">
        <f t="shared" si="119"/>
        <v>-3.0982815122429497E-4</v>
      </c>
      <c r="BA193" s="45">
        <f t="shared" si="120"/>
        <v>-7.2164412475464561E-3</v>
      </c>
      <c r="BB193" s="45">
        <f t="shared" si="121"/>
        <v>1.4602113947253074E-3</v>
      </c>
      <c r="BC193" s="45">
        <f t="shared" si="122"/>
        <v>-2.0614935650975146E-2</v>
      </c>
      <c r="BD193" s="45">
        <f t="shared" si="123"/>
        <v>-8.9629970274690649E-4</v>
      </c>
      <c r="BE193" s="45">
        <f t="shared" si="124"/>
        <v>-6.7726173739363115E-3</v>
      </c>
      <c r="BF193" s="45">
        <f t="shared" si="125"/>
        <v>1.8462314599216535E-3</v>
      </c>
      <c r="BG193" s="45">
        <f t="shared" si="126"/>
        <v>2.0176781903153431E-3</v>
      </c>
      <c r="BH193" s="45">
        <f t="shared" si="127"/>
        <v>6.7414620773532021E-3</v>
      </c>
      <c r="BI193" s="45">
        <f t="shared" si="128"/>
        <v>4.1471990220218373E-3</v>
      </c>
      <c r="BJ193" s="45">
        <f t="shared" si="129"/>
        <v>-8.7821809688339685E-3</v>
      </c>
      <c r="BK193" s="45">
        <f t="shared" si="130"/>
        <v>7.6266351781044328E-3</v>
      </c>
      <c r="CI193" s="26" cm="1">
        <f t="array" ref="CI193">MMULT($W193:$AP193,BN$55:BN$74)</f>
        <v>5.1046272515821063E-3</v>
      </c>
      <c r="CJ193" s="26" cm="1">
        <f t="array" ref="CJ193">MMULT($W193:$AP193,BO$55:BO$74)</f>
        <v>5.6874627111237145E-3</v>
      </c>
      <c r="CK193" s="26" cm="1">
        <f t="array" ref="CK193">MMULT($W193:$AP193,BP$55:BP$74)</f>
        <v>6.2134611979615577E-3</v>
      </c>
      <c r="CL193" s="26" cm="1">
        <f t="array" ref="CL193">MMULT($W193:$AP193,BQ$55:BQ$74)</f>
        <v>6.7523468499337052E-3</v>
      </c>
      <c r="CM193" s="26" cm="1">
        <f t="array" ref="CM193">MMULT($W193:$AP193,BR$55:BR$74)</f>
        <v>7.2902143853139072E-3</v>
      </c>
      <c r="CN193" s="26" cm="1">
        <f t="array" ref="CN193">MMULT($W193:$AP193,BS$55:BS$74)</f>
        <v>2.2049494184242071E-3</v>
      </c>
    </row>
    <row r="194" spans="1:92" x14ac:dyDescent="0.25">
      <c r="A194" s="46">
        <v>45909</v>
      </c>
      <c r="B194" s="47">
        <v>2311.60009765625</v>
      </c>
      <c r="C194" s="47">
        <v>948.4000244140625</v>
      </c>
      <c r="D194" s="47">
        <v>1548.900024414062</v>
      </c>
      <c r="E194" s="47">
        <v>17993.9921875</v>
      </c>
      <c r="F194" s="47">
        <v>91.169998168945313</v>
      </c>
      <c r="G194" s="47">
        <v>965.1500244140625</v>
      </c>
      <c r="H194" s="47">
        <v>1403.699951171875</v>
      </c>
      <c r="I194" s="47">
        <v>1481.6181640625</v>
      </c>
      <c r="J194" s="47">
        <v>87.980499267578125</v>
      </c>
      <c r="K194" s="47">
        <v>3525</v>
      </c>
      <c r="L194" s="47">
        <v>28.840000152587891</v>
      </c>
      <c r="M194" s="47">
        <v>5165.18994140625</v>
      </c>
      <c r="N194" s="47">
        <v>3696.300048828125</v>
      </c>
      <c r="O194" s="47">
        <v>225.79689025878909</v>
      </c>
      <c r="P194" s="47">
        <v>1376.199951171875</v>
      </c>
      <c r="Q194" s="47">
        <v>808.8499755859375</v>
      </c>
      <c r="R194" s="47">
        <v>120.19000244140619</v>
      </c>
      <c r="S194" s="47">
        <v>5553.5</v>
      </c>
      <c r="T194" s="47">
        <v>2983.826171875</v>
      </c>
      <c r="U194" s="47">
        <v>1283.900024414062</v>
      </c>
      <c r="W194" s="26">
        <f t="shared" si="131"/>
        <v>3.029968159978938E-4</v>
      </c>
      <c r="X194" s="26">
        <f t="shared" si="132"/>
        <v>4.3418793541196727E-3</v>
      </c>
      <c r="Y194" s="26">
        <f t="shared" si="133"/>
        <v>-3.4742483718856855E-3</v>
      </c>
      <c r="Z194" s="26">
        <f t="shared" si="134"/>
        <v>-2.2213851785317609E-4</v>
      </c>
      <c r="AA194" s="26">
        <f t="shared" si="135"/>
        <v>1.3225102996398379E-2</v>
      </c>
      <c r="AB194" s="26">
        <f t="shared" si="136"/>
        <v>-8.7989191090838512E-4</v>
      </c>
      <c r="AC194" s="26">
        <f t="shared" si="137"/>
        <v>7.1291083967355787E-4</v>
      </c>
      <c r="AD194" s="26">
        <f t="shared" si="138"/>
        <v>4.9828968595040699E-2</v>
      </c>
      <c r="AE194" s="26">
        <f t="shared" si="139"/>
        <v>-2.3337288488249814E-3</v>
      </c>
      <c r="AF194" s="26">
        <f t="shared" si="140"/>
        <v>-1.3032914576653002E-3</v>
      </c>
      <c r="AG194" s="26">
        <f t="shared" si="141"/>
        <v>-6.9301653987126116E-4</v>
      </c>
      <c r="AH194" s="26">
        <f t="shared" si="142"/>
        <v>1.8962474513437477E-2</v>
      </c>
      <c r="AI194" s="26">
        <f t="shared" si="143"/>
        <v>3.7907505166385198E-2</v>
      </c>
      <c r="AJ194" s="26">
        <f t="shared" si="144"/>
        <v>-5.1606138711614742E-3</v>
      </c>
      <c r="AK194" s="26">
        <f t="shared" si="145"/>
        <v>-1.6685156533369605E-3</v>
      </c>
      <c r="AL194" s="26">
        <f t="shared" si="146"/>
        <v>6.1804888381805396E-5</v>
      </c>
      <c r="AM194" s="26">
        <f t="shared" si="147"/>
        <v>-4.9894019620629396E-4</v>
      </c>
      <c r="AN194" s="26">
        <f t="shared" si="148"/>
        <v>1.535789377456806E-2</v>
      </c>
      <c r="AO194" s="26">
        <f t="shared" si="149"/>
        <v>1.006949472029218E-2</v>
      </c>
      <c r="AP194" s="26">
        <f t="shared" si="150"/>
        <v>-1.9848843053217127E-2</v>
      </c>
      <c r="AR194" s="45">
        <f t="shared" si="111"/>
        <v>5.0017620977994446E-4</v>
      </c>
      <c r="AS194" s="45">
        <f t="shared" si="112"/>
        <v>2.6889018611515455E-3</v>
      </c>
      <c r="AT194" s="45">
        <f t="shared" si="113"/>
        <v>-3.2296414552074192E-3</v>
      </c>
      <c r="AU194" s="45">
        <f t="shared" si="114"/>
        <v>8.1155508708681112E-4</v>
      </c>
      <c r="AV194" s="45">
        <f t="shared" si="115"/>
        <v>1.1073610137228226E-2</v>
      </c>
      <c r="AW194" s="45">
        <f t="shared" si="116"/>
        <v>-1.3301654750640208E-3</v>
      </c>
      <c r="AX194" s="45">
        <f t="shared" si="117"/>
        <v>5.2506095469526039E-4</v>
      </c>
      <c r="AY194" s="45">
        <f t="shared" si="118"/>
        <v>5.0155725491273069E-2</v>
      </c>
      <c r="AZ194" s="45">
        <f t="shared" si="119"/>
        <v>-2.5687275506383095E-3</v>
      </c>
      <c r="BA194" s="45">
        <f t="shared" si="120"/>
        <v>-1.7660183478114913E-3</v>
      </c>
      <c r="BB194" s="45">
        <f t="shared" si="121"/>
        <v>-9.6835340394714996E-4</v>
      </c>
      <c r="BC194" s="45">
        <f t="shared" si="122"/>
        <v>1.8846073165083528E-2</v>
      </c>
      <c r="BD194" s="45">
        <f t="shared" si="123"/>
        <v>3.7011205463638293E-2</v>
      </c>
      <c r="BE194" s="45">
        <f t="shared" si="124"/>
        <v>-5.0993906540609231E-3</v>
      </c>
      <c r="BF194" s="45">
        <f t="shared" si="125"/>
        <v>-2.3677387388698528E-3</v>
      </c>
      <c r="BG194" s="45">
        <f t="shared" si="126"/>
        <v>-6.4803027813514942E-4</v>
      </c>
      <c r="BH194" s="45">
        <f t="shared" si="127"/>
        <v>-4.1767524782475212E-3</v>
      </c>
      <c r="BI194" s="45">
        <f t="shared" si="128"/>
        <v>1.6111220112678688E-2</v>
      </c>
      <c r="BJ194" s="45">
        <f t="shared" si="129"/>
        <v>1.0899222853796658E-2</v>
      </c>
      <c r="BK194" s="45">
        <f t="shared" si="130"/>
        <v>-2.0923924370236931E-2</v>
      </c>
      <c r="CI194" s="26" cm="1">
        <f t="array" ref="CI194">MMULT($W194:$AP194,BN$55:BN$74)</f>
        <v>5.1342997088203212E-3</v>
      </c>
      <c r="CJ194" s="26" cm="1">
        <f t="array" ref="CJ194">MMULT($W194:$AP194,BO$55:BO$74)</f>
        <v>5.8919172770872837E-3</v>
      </c>
      <c r="CK194" s="26" cm="1">
        <f t="array" ref="CK194">MMULT($W194:$AP194,BP$55:BP$74)</f>
        <v>6.8309664383261939E-3</v>
      </c>
      <c r="CL194" s="26" cm="1">
        <f t="array" ref="CL194">MMULT($W194:$AP194,BQ$55:BQ$74)</f>
        <v>7.7578784020568394E-3</v>
      </c>
      <c r="CM194" s="26" cm="1">
        <f t="array" ref="CM194">MMULT($W194:$AP194,BR$55:BR$74)</f>
        <v>8.6878402120965439E-3</v>
      </c>
      <c r="CN194" s="26" cm="1">
        <f t="array" ref="CN194">MMULT($W194:$AP194,BS$55:BS$74)</f>
        <v>5.7343901621682127E-3</v>
      </c>
    </row>
    <row r="195" spans="1:92" x14ac:dyDescent="0.25">
      <c r="A195" s="46">
        <v>45910</v>
      </c>
      <c r="B195" s="47">
        <v>2340.199951171875</v>
      </c>
      <c r="C195" s="47">
        <v>967.95001220703125</v>
      </c>
      <c r="D195" s="47">
        <v>1548.800048828125</v>
      </c>
      <c r="E195" s="47">
        <v>17889.0390625</v>
      </c>
      <c r="F195" s="47">
        <v>90.900001525878906</v>
      </c>
      <c r="G195" s="47">
        <v>965.9000244140625</v>
      </c>
      <c r="H195" s="47">
        <v>1403.900024414062</v>
      </c>
      <c r="I195" s="47">
        <v>1509.491455078125</v>
      </c>
      <c r="J195" s="47">
        <v>88.218299865722656</v>
      </c>
      <c r="K195" s="47">
        <v>3550</v>
      </c>
      <c r="L195" s="47">
        <v>28.780000686645511</v>
      </c>
      <c r="M195" s="47">
        <v>5286.21435546875</v>
      </c>
      <c r="N195" s="47">
        <v>3604.39990234375</v>
      </c>
      <c r="O195" s="47">
        <v>226.19708251953119</v>
      </c>
      <c r="P195" s="47">
        <v>1377</v>
      </c>
      <c r="Q195" s="47">
        <v>818.20001220703125</v>
      </c>
      <c r="R195" s="47">
        <v>119.3399963378906</v>
      </c>
      <c r="S195" s="47">
        <v>5843.5</v>
      </c>
      <c r="T195" s="47">
        <v>3043.123291015625</v>
      </c>
      <c r="U195" s="47">
        <v>1269.800048828125</v>
      </c>
      <c r="W195" s="26">
        <f t="shared" si="131"/>
        <v>1.2372318873243958E-2</v>
      </c>
      <c r="X195" s="26">
        <f t="shared" si="132"/>
        <v>2.0613651718373861E-2</v>
      </c>
      <c r="Y195" s="26">
        <f t="shared" si="133"/>
        <v>-6.4546183976506367E-5</v>
      </c>
      <c r="Z195" s="26">
        <f t="shared" si="134"/>
        <v>-5.8326759235178757E-3</v>
      </c>
      <c r="AA195" s="26">
        <f t="shared" si="135"/>
        <v>-2.9614637324669115E-3</v>
      </c>
      <c r="AB195" s="26">
        <f t="shared" si="136"/>
        <v>7.7708126304542246E-4</v>
      </c>
      <c r="AC195" s="26">
        <f t="shared" si="137"/>
        <v>1.4253276992708781E-4</v>
      </c>
      <c r="AD195" s="26">
        <f t="shared" si="138"/>
        <v>1.8812735758583211E-2</v>
      </c>
      <c r="AE195" s="26">
        <f t="shared" si="139"/>
        <v>2.7028784801652475E-3</v>
      </c>
      <c r="AF195" s="26">
        <f t="shared" si="140"/>
        <v>7.0921985815602835E-3</v>
      </c>
      <c r="AG195" s="26">
        <f t="shared" si="141"/>
        <v>-2.080425299061427E-3</v>
      </c>
      <c r="AH195" s="26">
        <f t="shared" si="142"/>
        <v>2.3430777074105135E-2</v>
      </c>
      <c r="AI195" s="26">
        <f t="shared" si="143"/>
        <v>-2.4862739839941032E-2</v>
      </c>
      <c r="AJ195" s="26">
        <f t="shared" si="144"/>
        <v>1.7723550589356482E-3</v>
      </c>
      <c r="AK195" s="26">
        <f t="shared" si="145"/>
        <v>5.8134635700556069E-4</v>
      </c>
      <c r="AL195" s="26">
        <f t="shared" si="146"/>
        <v>1.1559667309528577E-2</v>
      </c>
      <c r="AM195" s="26">
        <f t="shared" si="147"/>
        <v>-7.0721864235753131E-3</v>
      </c>
      <c r="AN195" s="26">
        <f t="shared" si="148"/>
        <v>5.2219321148825062E-2</v>
      </c>
      <c r="AO195" s="26">
        <f t="shared" si="149"/>
        <v>1.9872846380780757E-2</v>
      </c>
      <c r="AP195" s="26">
        <f t="shared" si="150"/>
        <v>-1.0982144495535702E-2</v>
      </c>
      <c r="AR195" s="45">
        <f t="shared" si="111"/>
        <v>1.2569498267026009E-2</v>
      </c>
      <c r="AS195" s="45">
        <f t="shared" si="112"/>
        <v>1.8960674225405733E-2</v>
      </c>
      <c r="AT195" s="45">
        <f t="shared" si="113"/>
        <v>1.8006073270175989E-4</v>
      </c>
      <c r="AU195" s="45">
        <f t="shared" si="114"/>
        <v>-4.7989823185778883E-3</v>
      </c>
      <c r="AV195" s="45">
        <f t="shared" si="115"/>
        <v>-5.1129565916370641E-3</v>
      </c>
      <c r="AW195" s="45">
        <f t="shared" si="116"/>
        <v>3.2680769888978684E-4</v>
      </c>
      <c r="AX195" s="45">
        <f t="shared" si="117"/>
        <v>-4.5317115051209648E-5</v>
      </c>
      <c r="AY195" s="45">
        <f t="shared" si="118"/>
        <v>1.9139492654815581E-2</v>
      </c>
      <c r="AZ195" s="45">
        <f t="shared" si="119"/>
        <v>2.4678797783519195E-3</v>
      </c>
      <c r="BA195" s="45">
        <f t="shared" si="120"/>
        <v>6.6294716914140923E-3</v>
      </c>
      <c r="BB195" s="45">
        <f t="shared" si="121"/>
        <v>-2.3557621631373157E-3</v>
      </c>
      <c r="BC195" s="45">
        <f t="shared" si="122"/>
        <v>2.3314375725751187E-2</v>
      </c>
      <c r="BD195" s="45">
        <f t="shared" si="123"/>
        <v>-2.5759039542687937E-2</v>
      </c>
      <c r="BE195" s="45">
        <f t="shared" si="124"/>
        <v>1.8335782760361989E-3</v>
      </c>
      <c r="BF195" s="45">
        <f t="shared" si="125"/>
        <v>-1.1787672852733139E-4</v>
      </c>
      <c r="BG195" s="45">
        <f t="shared" si="126"/>
        <v>1.0849832143011622E-2</v>
      </c>
      <c r="BH195" s="45">
        <f t="shared" si="127"/>
        <v>-1.0749998705616541E-2</v>
      </c>
      <c r="BI195" s="45">
        <f t="shared" si="128"/>
        <v>5.2972647486935691E-2</v>
      </c>
      <c r="BJ195" s="45">
        <f t="shared" si="129"/>
        <v>2.0702574514285237E-2</v>
      </c>
      <c r="BK195" s="45">
        <f t="shared" si="130"/>
        <v>-1.2057225812555507E-2</v>
      </c>
      <c r="CI195" s="26" cm="1">
        <f t="array" ref="CI195">MMULT($W195:$AP195,BN$55:BN$74)</f>
        <v>-3.5539103222401031E-3</v>
      </c>
      <c r="CJ195" s="26" cm="1">
        <f t="array" ref="CJ195">MMULT($W195:$AP195,BO$55:BO$74)</f>
        <v>-3.8499107571478689E-3</v>
      </c>
      <c r="CK195" s="26" cm="1">
        <f t="array" ref="CK195">MMULT($W195:$AP195,BP$55:BP$74)</f>
        <v>-4.0560732677504211E-3</v>
      </c>
      <c r="CL195" s="26" cm="1">
        <f t="array" ref="CL195">MMULT($W195:$AP195,BQ$55:BQ$74)</f>
        <v>-4.2812492008390459E-3</v>
      </c>
      <c r="CM195" s="26" cm="1">
        <f t="array" ref="CM195">MMULT($W195:$AP195,BR$55:BR$74)</f>
        <v>-4.5059996515833664E-3</v>
      </c>
      <c r="CN195" s="26" cm="1">
        <f t="array" ref="CN195">MMULT($W195:$AP195,BS$55:BS$74)</f>
        <v>5.9046764438002528E-3</v>
      </c>
    </row>
    <row r="196" spans="1:92" x14ac:dyDescent="0.25">
      <c r="A196" s="46">
        <v>45911</v>
      </c>
      <c r="B196" s="47">
        <v>2398.800048828125</v>
      </c>
      <c r="C196" s="47">
        <v>970.25</v>
      </c>
      <c r="D196" s="47">
        <v>1531.900024414062</v>
      </c>
      <c r="E196" s="47">
        <v>18032.974609375</v>
      </c>
      <c r="F196" s="47">
        <v>90.620002746582031</v>
      </c>
      <c r="G196" s="47">
        <v>967.79998779296875</v>
      </c>
      <c r="H196" s="47">
        <v>1401.599975585938</v>
      </c>
      <c r="I196" s="47">
        <v>1486.936645507812</v>
      </c>
      <c r="J196" s="47">
        <v>88.053398132324219</v>
      </c>
      <c r="K196" s="47">
        <v>3539.699951171875</v>
      </c>
      <c r="L196" s="47">
        <v>28.809999465942379</v>
      </c>
      <c r="M196" s="47">
        <v>5270.77490234375</v>
      </c>
      <c r="N196" s="47">
        <v>3595.699951171875</v>
      </c>
      <c r="O196" s="47">
        <v>228.16876220703119</v>
      </c>
      <c r="P196" s="47">
        <v>1383.300048828125</v>
      </c>
      <c r="Q196" s="47">
        <v>823.6500244140625</v>
      </c>
      <c r="R196" s="47">
        <v>119.3000030517578</v>
      </c>
      <c r="S196" s="47">
        <v>5752.5</v>
      </c>
      <c r="T196" s="47">
        <v>3057.017822265625</v>
      </c>
      <c r="U196" s="47">
        <v>1282.199951171875</v>
      </c>
      <c r="W196" s="26">
        <f t="shared" si="131"/>
        <v>2.5040637073300297E-2</v>
      </c>
      <c r="X196" s="26">
        <f t="shared" si="132"/>
        <v>2.3761431519841894E-3</v>
      </c>
      <c r="Y196" s="26">
        <f t="shared" si="133"/>
        <v>-1.0911688972924613E-2</v>
      </c>
      <c r="Z196" s="26">
        <f t="shared" si="134"/>
        <v>8.0460189265685999E-3</v>
      </c>
      <c r="AA196" s="26">
        <f t="shared" si="135"/>
        <v>-3.0802945500189058E-3</v>
      </c>
      <c r="AB196" s="26">
        <f t="shared" si="136"/>
        <v>1.9670393735198547E-3</v>
      </c>
      <c r="AC196" s="26">
        <f t="shared" si="137"/>
        <v>-1.6383280775880385E-3</v>
      </c>
      <c r="AD196" s="26">
        <f t="shared" si="138"/>
        <v>-1.4941992214951367E-2</v>
      </c>
      <c r="AE196" s="26">
        <f t="shared" si="139"/>
        <v>-1.86924633153705E-3</v>
      </c>
      <c r="AF196" s="26">
        <f t="shared" si="140"/>
        <v>-2.9014222051056337E-3</v>
      </c>
      <c r="AG196" s="26">
        <f t="shared" si="141"/>
        <v>1.0423481091433025E-3</v>
      </c>
      <c r="AH196" s="26">
        <f t="shared" si="142"/>
        <v>-2.9207012971442245E-3</v>
      </c>
      <c r="AI196" s="26">
        <f t="shared" si="143"/>
        <v>-2.4137030872234469E-3</v>
      </c>
      <c r="AJ196" s="26">
        <f t="shared" si="144"/>
        <v>8.7166450846232896E-3</v>
      </c>
      <c r="AK196" s="26">
        <f t="shared" si="145"/>
        <v>4.5751988584785764E-3</v>
      </c>
      <c r="AL196" s="26">
        <f t="shared" si="146"/>
        <v>6.6609779097048212E-3</v>
      </c>
      <c r="AM196" s="26">
        <f t="shared" si="147"/>
        <v>-3.3512055773459386E-4</v>
      </c>
      <c r="AN196" s="26">
        <f t="shared" si="148"/>
        <v>-1.557285873192436E-2</v>
      </c>
      <c r="AO196" s="26">
        <f t="shared" si="149"/>
        <v>4.5658785140324631E-3</v>
      </c>
      <c r="AP196" s="26">
        <f t="shared" si="150"/>
        <v>9.7652400905116048E-3</v>
      </c>
      <c r="AR196" s="45">
        <f t="shared" ref="AR196:AR259" si="151">W196-CQ$3</f>
        <v>2.5237816467082348E-2</v>
      </c>
      <c r="AS196" s="45">
        <f t="shared" ref="AS196:AS259" si="152">X196-CR$3</f>
        <v>7.2316565901606221E-4</v>
      </c>
      <c r="AT196" s="45">
        <f t="shared" ref="AT196:AT259" si="153">Y196-CS$3</f>
        <v>-1.0667082056246347E-2</v>
      </c>
      <c r="AU196" s="45">
        <f t="shared" ref="AU196:AU259" si="154">Z196-CT$3</f>
        <v>9.0797125315085873E-3</v>
      </c>
      <c r="AV196" s="45">
        <f t="shared" ref="AV196:AV259" si="155">AA196-CU$3</f>
        <v>-5.2317874091890584E-3</v>
      </c>
      <c r="AW196" s="45">
        <f t="shared" ref="AW196:AW259" si="156">AB196-CV$3</f>
        <v>1.5167658093642191E-3</v>
      </c>
      <c r="AX196" s="45">
        <f t="shared" ref="AX196:AX259" si="157">AC196-CW$3</f>
        <v>-1.8261779625663359E-3</v>
      </c>
      <c r="AY196" s="45">
        <f t="shared" ref="AY196:AY259" si="158">AD196-CX$3</f>
        <v>-1.4615235318718996E-2</v>
      </c>
      <c r="AZ196" s="45">
        <f t="shared" ref="AZ196:AZ259" si="159">AE196-CY$3</f>
        <v>-2.1042450333503783E-3</v>
      </c>
      <c r="BA196" s="45">
        <f t="shared" ref="BA196:BA259" si="160">AF196-CZ$3</f>
        <v>-3.3641490952518245E-3</v>
      </c>
      <c r="BB196" s="45">
        <f t="shared" ref="BB196:BB259" si="161">AG196-DA$3</f>
        <v>7.670112450674138E-4</v>
      </c>
      <c r="BC196" s="45">
        <f t="shared" ref="BC196:BC259" si="162">AH196-DB$3</f>
        <v>-3.0371026454981726E-3</v>
      </c>
      <c r="BD196" s="45">
        <f t="shared" ref="BD196:BD259" si="163">AI196-DC$3</f>
        <v>-3.3100027899703533E-3</v>
      </c>
      <c r="BE196" s="45">
        <f t="shared" ref="BE196:BE259" si="164">AJ196-DD$3</f>
        <v>8.7778683017238398E-3</v>
      </c>
      <c r="BF196" s="45">
        <f t="shared" ref="BF196:BF259" si="165">AK196-DE$3</f>
        <v>3.8759757729456843E-3</v>
      </c>
      <c r="BG196" s="45">
        <f t="shared" ref="BG196:BG259" si="166">AL196-DF$3</f>
        <v>5.9511427431878667E-3</v>
      </c>
      <c r="BH196" s="45">
        <f t="shared" ref="BH196:BH259" si="167">AM196-DG$3</f>
        <v>-4.0129328397758212E-3</v>
      </c>
      <c r="BI196" s="45">
        <f t="shared" ref="BI196:BI259" si="168">AN196-DH$3</f>
        <v>-1.4819532393813731E-2</v>
      </c>
      <c r="BJ196" s="45">
        <f t="shared" ref="BJ196:BJ259" si="169">AO196-DI$3</f>
        <v>5.3956066475369423E-3</v>
      </c>
      <c r="BK196" s="45">
        <f t="shared" ref="BK196:BK259" si="170">AP196-DJ$3</f>
        <v>8.6901587734917983E-3</v>
      </c>
      <c r="CI196" s="26" cm="1">
        <f t="array" ref="CI196">MMULT($W196:$AP196,BN$55:BN$74)</f>
        <v>6.310256983438395E-5</v>
      </c>
      <c r="CJ196" s="26" cm="1">
        <f t="array" ref="CJ196">MMULT($W196:$AP196,BO$55:BO$74)</f>
        <v>-2.4347255015478463E-5</v>
      </c>
      <c r="CK196" s="26" cm="1">
        <f t="array" ref="CK196">MMULT($W196:$AP196,BP$55:BP$74)</f>
        <v>-1.579287103954946E-4</v>
      </c>
      <c r="CL196" s="26" cm="1">
        <f t="array" ref="CL196">MMULT($W196:$AP196,BQ$55:BQ$74)</f>
        <v>-2.9542116878017541E-4</v>
      </c>
      <c r="CM196" s="26" cm="1">
        <f t="array" ref="CM196">MMULT($W196:$AP196,BR$55:BR$74)</f>
        <v>-4.3319874955910064E-4</v>
      </c>
      <c r="CN196" s="26" cm="1">
        <f t="array" ref="CN196">MMULT($W196:$AP196,BS$55:BS$74)</f>
        <v>8.08538553285738E-4</v>
      </c>
    </row>
    <row r="197" spans="1:92" x14ac:dyDescent="0.25">
      <c r="A197" s="46">
        <v>45912</v>
      </c>
      <c r="B197" s="47">
        <v>2392</v>
      </c>
      <c r="C197" s="47">
        <v>1003.25</v>
      </c>
      <c r="D197" s="47">
        <v>1545.800048828125</v>
      </c>
      <c r="E197" s="47">
        <v>18094.947265625</v>
      </c>
      <c r="F197" s="47">
        <v>91.260002136230469</v>
      </c>
      <c r="G197" s="47">
        <v>967.29998779296875</v>
      </c>
      <c r="H197" s="47">
        <v>1417.699951171875</v>
      </c>
      <c r="I197" s="47">
        <v>1502.596923828125</v>
      </c>
      <c r="J197" s="47">
        <v>88.267601013183594</v>
      </c>
      <c r="K197" s="47">
        <v>3579.800048828125</v>
      </c>
      <c r="L197" s="47">
        <v>28.840000152587891</v>
      </c>
      <c r="M197" s="47">
        <v>5311.6142578125</v>
      </c>
      <c r="N197" s="47">
        <v>3589.89990234375</v>
      </c>
      <c r="O197" s="47">
        <v>227.67095947265619</v>
      </c>
      <c r="P197" s="47">
        <v>1395</v>
      </c>
      <c r="Q197" s="47">
        <v>823.54998779296875</v>
      </c>
      <c r="R197" s="47">
        <v>123.6600036621094</v>
      </c>
      <c r="S197" s="47">
        <v>5721.5</v>
      </c>
      <c r="T197" s="47">
        <v>3066.02001953125</v>
      </c>
      <c r="U197" s="47">
        <v>1281</v>
      </c>
      <c r="W197" s="26">
        <f t="shared" ref="W197:W260" si="171">(B197-B196)/B196</f>
        <v>-2.8347710062149602E-3</v>
      </c>
      <c r="X197" s="26">
        <f t="shared" ref="X197:X260" si="172">(C197-C196)/C196</f>
        <v>3.4011852615305337E-2</v>
      </c>
      <c r="Y197" s="26">
        <f t="shared" ref="Y197:Y260" si="173">(D197-D196)/D196</f>
        <v>9.0737151201362425E-3</v>
      </c>
      <c r="Z197" s="26">
        <f t="shared" ref="Z197:Z260" si="174">(E197-E196)/E196</f>
        <v>3.4366297071023212E-3</v>
      </c>
      <c r="AA197" s="26">
        <f t="shared" ref="AA197:AA260" si="175">(F197-F196)/F196</f>
        <v>7.0624516690668132E-3</v>
      </c>
      <c r="AB197" s="26">
        <f t="shared" ref="AB197:AB260" si="176">(G197-G196)/G196</f>
        <v>-5.1663567504297149E-4</v>
      </c>
      <c r="AC197" s="26">
        <f t="shared" ref="AC197:AC260" si="177">(H197-H196)/H196</f>
        <v>1.1486854927495601E-2</v>
      </c>
      <c r="AD197" s="26">
        <f t="shared" ref="AD197:AD260" si="178">(I197-I196)/I196</f>
        <v>1.0531906902438822E-2</v>
      </c>
      <c r="AE197" s="26">
        <f t="shared" ref="AE197:AE260" si="179">(J197-J196)/J196</f>
        <v>2.4326475230118526E-3</v>
      </c>
      <c r="AF197" s="26">
        <f t="shared" ref="AF197:AF260" si="180">(K197-K196)/K196</f>
        <v>1.1328671415489388E-2</v>
      </c>
      <c r="AG197" s="26">
        <f t="shared" ref="AG197:AG260" si="181">(L197-L196)/L196</f>
        <v>1.041328955280841E-3</v>
      </c>
      <c r="AH197" s="26">
        <f t="shared" ref="AH197:AH260" si="182">(M197-M196)/M196</f>
        <v>7.74826400774391E-3</v>
      </c>
      <c r="AI197" s="26">
        <f t="shared" ref="AI197:AI260" si="183">(N197-N196)/N196</f>
        <v>-1.6130513966368927E-3</v>
      </c>
      <c r="AJ197" s="26">
        <f t="shared" ref="AJ197:AJ260" si="184">(O197-O196)/O196</f>
        <v>-2.181730441800415E-3</v>
      </c>
      <c r="AK197" s="26">
        <f t="shared" ref="AK197:AK260" si="185">(P197-P196)/P196</f>
        <v>8.4579995365334643E-3</v>
      </c>
      <c r="AL197" s="26">
        <f t="shared" ref="AL197:AL260" si="186">(Q197-Q196)/Q196</f>
        <v>-1.2145525177992338E-4</v>
      </c>
      <c r="AM197" s="26">
        <f t="shared" ref="AM197:AM260" si="187">(R197-R196)/R196</f>
        <v>3.6546525555913333E-2</v>
      </c>
      <c r="AN197" s="26">
        <f t="shared" ref="AN197:AN260" si="188">(S197-S196)/S196</f>
        <v>-5.3889613211647114E-3</v>
      </c>
      <c r="AO197" s="26">
        <f t="shared" ref="AO197:AO260" si="189">(T197-T196)/T196</f>
        <v>2.9447644040731394E-3</v>
      </c>
      <c r="AP197" s="26">
        <f t="shared" ref="AP197:AP260" si="190">(U197-U196)/U196</f>
        <v>-9.3585339071203114E-4</v>
      </c>
      <c r="AR197" s="45">
        <f t="shared" si="151"/>
        <v>-2.6375916124329098E-3</v>
      </c>
      <c r="AS197" s="45">
        <f t="shared" si="152"/>
        <v>3.2358875122337212E-2</v>
      </c>
      <c r="AT197" s="45">
        <f t="shared" si="153"/>
        <v>9.3183220368145084E-3</v>
      </c>
      <c r="AU197" s="45">
        <f t="shared" si="154"/>
        <v>4.4703233120423087E-3</v>
      </c>
      <c r="AV197" s="45">
        <f t="shared" si="155"/>
        <v>4.9109588098966601E-3</v>
      </c>
      <c r="AW197" s="45">
        <f t="shared" si="156"/>
        <v>-9.6690923919860706E-4</v>
      </c>
      <c r="AX197" s="45">
        <f t="shared" si="157"/>
        <v>1.1299005042517303E-2</v>
      </c>
      <c r="AY197" s="45">
        <f t="shared" si="158"/>
        <v>1.0858663798671193E-2</v>
      </c>
      <c r="AZ197" s="45">
        <f t="shared" si="159"/>
        <v>2.1976488211985245E-3</v>
      </c>
      <c r="BA197" s="45">
        <f t="shared" si="160"/>
        <v>1.0865944525343197E-2</v>
      </c>
      <c r="BB197" s="45">
        <f t="shared" si="161"/>
        <v>7.6599209120495229E-4</v>
      </c>
      <c r="BC197" s="45">
        <f t="shared" si="162"/>
        <v>7.6318626593899624E-3</v>
      </c>
      <c r="BD197" s="45">
        <f t="shared" si="163"/>
        <v>-2.5093510993837993E-3</v>
      </c>
      <c r="BE197" s="45">
        <f t="shared" si="164"/>
        <v>-2.1205072246998644E-3</v>
      </c>
      <c r="BF197" s="45">
        <f t="shared" si="165"/>
        <v>7.7587764510005722E-3</v>
      </c>
      <c r="BG197" s="45">
        <f t="shared" si="166"/>
        <v>-8.3129041829687819E-4</v>
      </c>
      <c r="BH197" s="45">
        <f t="shared" si="167"/>
        <v>3.2868713273872106E-2</v>
      </c>
      <c r="BI197" s="45">
        <f t="shared" si="168"/>
        <v>-4.635634983054083E-3</v>
      </c>
      <c r="BJ197" s="45">
        <f t="shared" si="169"/>
        <v>3.7744925375776187E-3</v>
      </c>
      <c r="BK197" s="45">
        <f t="shared" si="170"/>
        <v>-2.0109347077318369E-3</v>
      </c>
      <c r="CI197" s="26" cm="1">
        <f t="array" ref="CI197">MMULT($W197:$AP197,BN$55:BN$74)</f>
        <v>2.9715220717415635E-3</v>
      </c>
      <c r="CJ197" s="26" cm="1">
        <f t="array" ref="CJ197">MMULT($W197:$AP197,BO$55:BO$74)</f>
        <v>3.2837941536970308E-3</v>
      </c>
      <c r="CK197" s="26" cm="1">
        <f t="array" ref="CK197">MMULT($W197:$AP197,BP$55:BP$74)</f>
        <v>3.600356028162719E-3</v>
      </c>
      <c r="CL197" s="26" cm="1">
        <f t="array" ref="CL197">MMULT($W197:$AP197,BQ$55:BQ$74)</f>
        <v>3.9198380956992299E-3</v>
      </c>
      <c r="CM197" s="26" cm="1">
        <f t="array" ref="CM197">MMULT($W197:$AP197,BR$55:BR$74)</f>
        <v>4.238412284383551E-3</v>
      </c>
      <c r="CN197" s="26" cm="1">
        <f t="array" ref="CN197">MMULT($W197:$AP197,BS$55:BS$74)</f>
        <v>6.6255576928119569E-3</v>
      </c>
    </row>
    <row r="198" spans="1:92" x14ac:dyDescent="0.25">
      <c r="A198" s="46">
        <v>45915</v>
      </c>
      <c r="B198" s="47">
        <v>2383.39990234375</v>
      </c>
      <c r="C198" s="47">
        <v>1009.849975585938</v>
      </c>
      <c r="D198" s="47">
        <v>1553.599975585938</v>
      </c>
      <c r="E198" s="47">
        <v>17977</v>
      </c>
      <c r="F198" s="47">
        <v>90.919998168945313</v>
      </c>
      <c r="G198" s="47">
        <v>967.04998779296875</v>
      </c>
      <c r="H198" s="47">
        <v>1419.400024414062</v>
      </c>
      <c r="I198" s="47">
        <v>1485.656372070312</v>
      </c>
      <c r="J198" s="47">
        <v>88.277297973632813</v>
      </c>
      <c r="K198" s="47">
        <v>3586.199951171875</v>
      </c>
      <c r="L198" s="47">
        <v>28.85000038146973</v>
      </c>
      <c r="M198" s="47">
        <v>5320.5791015625</v>
      </c>
      <c r="N198" s="47">
        <v>3530.300048828125</v>
      </c>
      <c r="O198" s="47">
        <v>226.70463562011719</v>
      </c>
      <c r="P198" s="47">
        <v>1399.300048828125</v>
      </c>
      <c r="Q198" s="47">
        <v>824.75</v>
      </c>
      <c r="R198" s="47">
        <v>123.0800018310547</v>
      </c>
      <c r="S198" s="47">
        <v>5685</v>
      </c>
      <c r="T198" s="47">
        <v>3044.982177734375</v>
      </c>
      <c r="U198" s="47">
        <v>1301.5</v>
      </c>
      <c r="W198" s="26">
        <f t="shared" si="171"/>
        <v>-3.59535855194398E-3</v>
      </c>
      <c r="X198" s="26">
        <f t="shared" si="172"/>
        <v>6.5785951516949461E-3</v>
      </c>
      <c r="Y198" s="26">
        <f t="shared" si="173"/>
        <v>5.0458833687617617E-3</v>
      </c>
      <c r="Z198" s="26">
        <f t="shared" si="174"/>
        <v>-6.518243125751718E-3</v>
      </c>
      <c r="AA198" s="26">
        <f t="shared" si="175"/>
        <v>-3.7256624953570295E-3</v>
      </c>
      <c r="AB198" s="26">
        <f t="shared" si="176"/>
        <v>-2.5845136271572815E-4</v>
      </c>
      <c r="AC198" s="26">
        <f t="shared" si="177"/>
        <v>1.1991770478525865E-3</v>
      </c>
      <c r="AD198" s="26">
        <f t="shared" si="178"/>
        <v>-1.1274182376637625E-2</v>
      </c>
      <c r="AE198" s="26">
        <f t="shared" si="179"/>
        <v>1.0985866091195135E-4</v>
      </c>
      <c r="AF198" s="26">
        <f t="shared" si="180"/>
        <v>1.7877820706341007E-3</v>
      </c>
      <c r="AG198" s="26">
        <f t="shared" si="181"/>
        <v>3.4674857243168714E-4</v>
      </c>
      <c r="AH198" s="26">
        <f t="shared" si="182"/>
        <v>1.6877814003180311E-3</v>
      </c>
      <c r="AI198" s="26">
        <f t="shared" si="183"/>
        <v>-1.6602093411215685E-2</v>
      </c>
      <c r="AJ198" s="26">
        <f t="shared" si="184"/>
        <v>-4.2443878427765105E-3</v>
      </c>
      <c r="AK198" s="26">
        <f t="shared" si="185"/>
        <v>3.0824722782258063E-3</v>
      </c>
      <c r="AL198" s="26">
        <f t="shared" si="186"/>
        <v>1.4571212735333312E-3</v>
      </c>
      <c r="AM198" s="26">
        <f t="shared" si="187"/>
        <v>-4.6902944677206064E-3</v>
      </c>
      <c r="AN198" s="26">
        <f t="shared" si="188"/>
        <v>-6.3794459494887707E-3</v>
      </c>
      <c r="AO198" s="26">
        <f t="shared" si="189"/>
        <v>-6.8616126649073154E-3</v>
      </c>
      <c r="AP198" s="26">
        <f t="shared" si="190"/>
        <v>1.600312256049961E-2</v>
      </c>
      <c r="AR198" s="45">
        <f t="shared" si="151"/>
        <v>-3.3981791581619292E-3</v>
      </c>
      <c r="AS198" s="45">
        <f t="shared" si="152"/>
        <v>4.9256176587268189E-3</v>
      </c>
      <c r="AT198" s="45">
        <f t="shared" si="153"/>
        <v>5.2904902854400276E-3</v>
      </c>
      <c r="AU198" s="45">
        <f t="shared" si="154"/>
        <v>-5.4845495208117306E-3</v>
      </c>
      <c r="AV198" s="45">
        <f t="shared" si="155"/>
        <v>-5.8771553545271821E-3</v>
      </c>
      <c r="AW198" s="45">
        <f t="shared" si="156"/>
        <v>-7.0872492687136372E-4</v>
      </c>
      <c r="AX198" s="45">
        <f t="shared" si="157"/>
        <v>1.0113271628742892E-3</v>
      </c>
      <c r="AY198" s="45">
        <f t="shared" si="158"/>
        <v>-1.0947425480405254E-2</v>
      </c>
      <c r="AZ198" s="45">
        <f t="shared" si="159"/>
        <v>-1.2514004090137678E-4</v>
      </c>
      <c r="BA198" s="45">
        <f t="shared" si="160"/>
        <v>1.3250551804879097E-3</v>
      </c>
      <c r="BB198" s="45">
        <f t="shared" si="161"/>
        <v>7.14117083557984E-5</v>
      </c>
      <c r="BC198" s="45">
        <f t="shared" si="162"/>
        <v>1.571380051964083E-3</v>
      </c>
      <c r="BD198" s="45">
        <f t="shared" si="163"/>
        <v>-1.749839311396259E-2</v>
      </c>
      <c r="BE198" s="45">
        <f t="shared" si="164"/>
        <v>-4.1831646256759595E-3</v>
      </c>
      <c r="BF198" s="45">
        <f t="shared" si="165"/>
        <v>2.3832491926929142E-3</v>
      </c>
      <c r="BG198" s="45">
        <f t="shared" si="166"/>
        <v>7.4728610701637634E-4</v>
      </c>
      <c r="BH198" s="45">
        <f t="shared" si="167"/>
        <v>-8.3681067497618344E-3</v>
      </c>
      <c r="BI198" s="45">
        <f t="shared" si="168"/>
        <v>-5.6261196113781423E-3</v>
      </c>
      <c r="BJ198" s="45">
        <f t="shared" si="169"/>
        <v>-6.0318845314028362E-3</v>
      </c>
      <c r="BK198" s="45">
        <f t="shared" si="170"/>
        <v>1.4928041243479805E-2</v>
      </c>
      <c r="CI198" s="26" cm="1">
        <f t="array" ref="CI198">MMULT($W198:$AP198,BN$55:BN$74)</f>
        <v>-2.1045078051973847E-3</v>
      </c>
      <c r="CJ198" s="26" cm="1">
        <f t="array" ref="CJ198">MMULT($W198:$AP198,BO$55:BO$74)</f>
        <v>-2.403755208260798E-3</v>
      </c>
      <c r="CK198" s="26" cm="1">
        <f t="array" ref="CK198">MMULT($W198:$AP198,BP$55:BP$74)</f>
        <v>-2.8300589486360307E-3</v>
      </c>
      <c r="CL198" s="26" cm="1">
        <f t="array" ref="CL198">MMULT($W198:$AP198,BQ$55:BQ$74)</f>
        <v>-3.2428999985023212E-3</v>
      </c>
      <c r="CM198" s="26" cm="1">
        <f t="array" ref="CM198">MMULT($W198:$AP198,BR$55:BR$74)</f>
        <v>-3.6583915863828156E-3</v>
      </c>
      <c r="CN198" s="26" cm="1">
        <f t="array" ref="CN198">MMULT($W198:$AP198,BS$55:BS$74)</f>
        <v>-1.3425594931825578E-3</v>
      </c>
    </row>
    <row r="199" spans="1:92" x14ac:dyDescent="0.25">
      <c r="A199" s="46">
        <v>45916</v>
      </c>
      <c r="B199" s="47">
        <v>2399.39990234375</v>
      </c>
      <c r="C199" s="47">
        <v>1003.25</v>
      </c>
      <c r="D199" s="47">
        <v>1549.400024414062</v>
      </c>
      <c r="E199" s="47">
        <v>18110</v>
      </c>
      <c r="F199" s="47">
        <v>92.269996643066406</v>
      </c>
      <c r="G199" s="47">
        <v>966.8499755859375</v>
      </c>
      <c r="H199" s="47">
        <v>1421.599975585938</v>
      </c>
      <c r="I199" s="47">
        <v>1488.5126953125</v>
      </c>
      <c r="J199" s="47">
        <v>88.123497009277344</v>
      </c>
      <c r="K199" s="47">
        <v>3667.800048828125</v>
      </c>
      <c r="L199" s="47">
        <v>28.85000038146973</v>
      </c>
      <c r="M199" s="47">
        <v>5354.44580078125</v>
      </c>
      <c r="N199" s="47">
        <v>3608</v>
      </c>
      <c r="O199" s="47">
        <v>229.4669494628906</v>
      </c>
      <c r="P199" s="47">
        <v>1405.300048828125</v>
      </c>
      <c r="Q199" s="47">
        <v>831.54998779296875</v>
      </c>
      <c r="R199" s="47">
        <v>124.620002746582</v>
      </c>
      <c r="S199" s="47">
        <v>5707</v>
      </c>
      <c r="T199" s="47">
        <v>3078.0556640625</v>
      </c>
      <c r="U199" s="47">
        <v>1321.099975585938</v>
      </c>
      <c r="W199" s="26">
        <f t="shared" si="171"/>
        <v>6.7130992093547429E-3</v>
      </c>
      <c r="X199" s="26">
        <f t="shared" si="172"/>
        <v>-6.5356000846645548E-3</v>
      </c>
      <c r="Y199" s="26">
        <f t="shared" si="173"/>
        <v>-2.7033671716504143E-3</v>
      </c>
      <c r="Z199" s="26">
        <f t="shared" si="174"/>
        <v>7.3983423263058352E-3</v>
      </c>
      <c r="AA199" s="26">
        <f t="shared" si="175"/>
        <v>1.4848201730190972E-2</v>
      </c>
      <c r="AB199" s="26">
        <f t="shared" si="176"/>
        <v>-2.0682716463057304E-4</v>
      </c>
      <c r="AC199" s="26">
        <f t="shared" si="177"/>
        <v>1.5499162561900507E-3</v>
      </c>
      <c r="AD199" s="26">
        <f t="shared" si="178"/>
        <v>1.9226002027693473E-3</v>
      </c>
      <c r="AE199" s="26">
        <f t="shared" si="179"/>
        <v>-1.7422482097425199E-3</v>
      </c>
      <c r="AF199" s="26">
        <f t="shared" si="180"/>
        <v>2.2753917452256182E-2</v>
      </c>
      <c r="AG199" s="26">
        <f t="shared" si="181"/>
        <v>0</v>
      </c>
      <c r="AH199" s="26">
        <f t="shared" si="182"/>
        <v>6.3652280273033312E-3</v>
      </c>
      <c r="AI199" s="26">
        <f t="shared" si="183"/>
        <v>2.2009446816756359E-2</v>
      </c>
      <c r="AJ199" s="26">
        <f t="shared" si="184"/>
        <v>1.2184637668380736E-2</v>
      </c>
      <c r="AK199" s="26">
        <f t="shared" si="185"/>
        <v>4.2878580651982637E-3</v>
      </c>
      <c r="AL199" s="26">
        <f t="shared" si="186"/>
        <v>8.2449079029630196E-3</v>
      </c>
      <c r="AM199" s="26">
        <f t="shared" si="187"/>
        <v>1.2512194447650216E-2</v>
      </c>
      <c r="AN199" s="26">
        <f t="shared" si="188"/>
        <v>3.8698328935795954E-3</v>
      </c>
      <c r="AO199" s="26">
        <f t="shared" si="189"/>
        <v>1.0861635437463674E-2</v>
      </c>
      <c r="AP199" s="26">
        <f t="shared" si="190"/>
        <v>1.5059527918507841E-2</v>
      </c>
      <c r="AR199" s="45">
        <f t="shared" si="151"/>
        <v>6.9102786031367937E-3</v>
      </c>
      <c r="AS199" s="45">
        <f t="shared" si="152"/>
        <v>-8.188577577632682E-3</v>
      </c>
      <c r="AT199" s="45">
        <f t="shared" si="153"/>
        <v>-2.4587602549721479E-3</v>
      </c>
      <c r="AU199" s="45">
        <f t="shared" si="154"/>
        <v>8.4320359312458227E-3</v>
      </c>
      <c r="AV199" s="45">
        <f t="shared" si="155"/>
        <v>1.2696708871020819E-2</v>
      </c>
      <c r="AW199" s="45">
        <f t="shared" si="156"/>
        <v>-6.5710072878620866E-4</v>
      </c>
      <c r="AX199" s="45">
        <f t="shared" si="157"/>
        <v>1.3620663712117533E-3</v>
      </c>
      <c r="AY199" s="45">
        <f t="shared" si="158"/>
        <v>2.2493570990017183E-3</v>
      </c>
      <c r="AZ199" s="45">
        <f t="shared" si="159"/>
        <v>-1.9772469115558479E-3</v>
      </c>
      <c r="BA199" s="45">
        <f t="shared" si="160"/>
        <v>2.2291190562109993E-2</v>
      </c>
      <c r="BB199" s="45">
        <f t="shared" si="161"/>
        <v>-2.7533686407588874E-4</v>
      </c>
      <c r="BC199" s="45">
        <f t="shared" si="162"/>
        <v>6.2488266789493836E-3</v>
      </c>
      <c r="BD199" s="45">
        <f t="shared" si="163"/>
        <v>2.1113147114009453E-2</v>
      </c>
      <c r="BE199" s="45">
        <f t="shared" si="164"/>
        <v>1.2245860885481286E-2</v>
      </c>
      <c r="BF199" s="45">
        <f t="shared" si="165"/>
        <v>3.5886349796653717E-3</v>
      </c>
      <c r="BG199" s="45">
        <f t="shared" si="166"/>
        <v>7.535072736446065E-3</v>
      </c>
      <c r="BH199" s="45">
        <f t="shared" si="167"/>
        <v>8.8343821656089883E-3</v>
      </c>
      <c r="BI199" s="45">
        <f t="shared" si="168"/>
        <v>4.6231592316902234E-3</v>
      </c>
      <c r="BJ199" s="45">
        <f t="shared" si="169"/>
        <v>1.1691363570968153E-2</v>
      </c>
      <c r="BK199" s="45">
        <f t="shared" si="170"/>
        <v>1.3984446601488034E-2</v>
      </c>
      <c r="CI199" s="26" cm="1">
        <f t="array" ref="CI199">MMULT($W199:$AP199,BN$55:BN$74)</f>
        <v>6.991670371315861E-3</v>
      </c>
      <c r="CJ199" s="26" cm="1">
        <f t="array" ref="CJ199">MMULT($W199:$AP199,BO$55:BO$74)</f>
        <v>8.1692071200739486E-3</v>
      </c>
      <c r="CK199" s="26" cm="1">
        <f t="array" ref="CK199">MMULT($W199:$AP199,BP$55:BP$74)</f>
        <v>9.3333657585843617E-3</v>
      </c>
      <c r="CL199" s="26" cm="1">
        <f t="array" ref="CL199">MMULT($W199:$AP199,BQ$55:BQ$74)</f>
        <v>1.0502720018749379E-2</v>
      </c>
      <c r="CM199" s="26" cm="1">
        <f t="array" ref="CM199">MMULT($W199:$AP199,BR$55:BR$74)</f>
        <v>1.1672088555976349E-2</v>
      </c>
      <c r="CN199" s="26" cm="1">
        <f t="array" ref="CN199">MMULT($W199:$AP199,BS$55:BS$74)</f>
        <v>6.9696651862091053E-3</v>
      </c>
    </row>
    <row r="200" spans="1:92" x14ac:dyDescent="0.25">
      <c r="A200" s="46">
        <v>45917</v>
      </c>
      <c r="B200" s="47">
        <v>2402</v>
      </c>
      <c r="C200" s="47">
        <v>1007.5</v>
      </c>
      <c r="D200" s="47">
        <v>1568.900024414062</v>
      </c>
      <c r="E200" s="47">
        <v>18110</v>
      </c>
      <c r="F200" s="47">
        <v>91.25</v>
      </c>
      <c r="G200" s="47">
        <v>966.5</v>
      </c>
      <c r="H200" s="47">
        <v>1419.199951171875</v>
      </c>
      <c r="I200" s="47">
        <v>1499.4453125</v>
      </c>
      <c r="J200" s="47">
        <v>87.884597778320313</v>
      </c>
      <c r="K200" s="47">
        <v>3685.5</v>
      </c>
      <c r="L200" s="47">
        <v>28.860000610351559</v>
      </c>
      <c r="M200" s="47">
        <v>5401.759765625</v>
      </c>
      <c r="N200" s="47">
        <v>3633.199951171875</v>
      </c>
      <c r="O200" s="47">
        <v>231.2141418457031</v>
      </c>
      <c r="P200" s="47">
        <v>1413.800048828125</v>
      </c>
      <c r="Q200" s="47">
        <v>857.1500244140625</v>
      </c>
      <c r="R200" s="47">
        <v>121.7600021362305</v>
      </c>
      <c r="S200" s="47">
        <v>5683</v>
      </c>
      <c r="T200" s="47">
        <v>3104.57275390625</v>
      </c>
      <c r="U200" s="47">
        <v>1303.5</v>
      </c>
      <c r="W200" s="26">
        <f t="shared" si="171"/>
        <v>1.083644978775821E-3</v>
      </c>
      <c r="X200" s="26">
        <f t="shared" si="172"/>
        <v>4.23623224520309E-3</v>
      </c>
      <c r="Y200" s="26">
        <f t="shared" si="173"/>
        <v>1.2585516776001299E-2</v>
      </c>
      <c r="Z200" s="26">
        <f t="shared" si="174"/>
        <v>0</v>
      </c>
      <c r="AA200" s="26">
        <f t="shared" si="175"/>
        <v>-1.105447794706356E-2</v>
      </c>
      <c r="AB200" s="26">
        <f t="shared" si="176"/>
        <v>-3.6197506828854729E-4</v>
      </c>
      <c r="AC200" s="26">
        <f t="shared" si="177"/>
        <v>-1.6882558070344237E-3</v>
      </c>
      <c r="AD200" s="26">
        <f t="shared" si="178"/>
        <v>7.3446583438139873E-3</v>
      </c>
      <c r="AE200" s="26">
        <f t="shared" si="179"/>
        <v>-2.7109594950808719E-3</v>
      </c>
      <c r="AF200" s="26">
        <f t="shared" si="180"/>
        <v>4.8257677453083072E-3</v>
      </c>
      <c r="AG200" s="26">
        <f t="shared" si="181"/>
        <v>3.4662837953554934E-4</v>
      </c>
      <c r="AH200" s="26">
        <f t="shared" si="182"/>
        <v>8.8363887887046265E-3</v>
      </c>
      <c r="AI200" s="26">
        <f t="shared" si="183"/>
        <v>6.9844654024043794E-3</v>
      </c>
      <c r="AJ200" s="26">
        <f t="shared" si="184"/>
        <v>7.6141352247115482E-3</v>
      </c>
      <c r="AK200" s="26">
        <f t="shared" si="185"/>
        <v>6.0485303527087484E-3</v>
      </c>
      <c r="AL200" s="26">
        <f t="shared" si="186"/>
        <v>3.0785926278514238E-2</v>
      </c>
      <c r="AM200" s="26">
        <f t="shared" si="187"/>
        <v>-2.2949771684465381E-2</v>
      </c>
      <c r="AN200" s="26">
        <f t="shared" si="188"/>
        <v>-4.2053618363413351E-3</v>
      </c>
      <c r="AO200" s="26">
        <f t="shared" si="189"/>
        <v>8.6148831398169187E-3</v>
      </c>
      <c r="AP200" s="26">
        <f t="shared" si="190"/>
        <v>-1.3322213239866244E-2</v>
      </c>
      <c r="AR200" s="45">
        <f t="shared" si="151"/>
        <v>1.2808243725578716E-3</v>
      </c>
      <c r="AS200" s="45">
        <f t="shared" si="152"/>
        <v>2.5832547522349628E-3</v>
      </c>
      <c r="AT200" s="45">
        <f t="shared" si="153"/>
        <v>1.2830123692679565E-2</v>
      </c>
      <c r="AU200" s="45">
        <f t="shared" si="154"/>
        <v>1.0336936049399872E-3</v>
      </c>
      <c r="AV200" s="45">
        <f t="shared" si="155"/>
        <v>-1.3205970806233713E-2</v>
      </c>
      <c r="AW200" s="45">
        <f t="shared" si="156"/>
        <v>-8.1224863244418297E-4</v>
      </c>
      <c r="AX200" s="45">
        <f t="shared" si="157"/>
        <v>-1.8761056920127211E-3</v>
      </c>
      <c r="AY200" s="45">
        <f t="shared" si="158"/>
        <v>7.6714152400463587E-3</v>
      </c>
      <c r="AZ200" s="45">
        <f t="shared" si="159"/>
        <v>-2.9459581968942E-3</v>
      </c>
      <c r="BA200" s="45">
        <f t="shared" si="160"/>
        <v>4.3630408551621159E-3</v>
      </c>
      <c r="BB200" s="45">
        <f t="shared" si="161"/>
        <v>7.1291515459660597E-5</v>
      </c>
      <c r="BC200" s="45">
        <f t="shared" si="162"/>
        <v>8.719987440350678E-3</v>
      </c>
      <c r="BD200" s="45">
        <f t="shared" si="163"/>
        <v>6.088165699657473E-3</v>
      </c>
      <c r="BE200" s="45">
        <f t="shared" si="164"/>
        <v>7.6753584418120992E-3</v>
      </c>
      <c r="BF200" s="45">
        <f t="shared" si="165"/>
        <v>5.3493072671758563E-3</v>
      </c>
      <c r="BG200" s="45">
        <f t="shared" si="166"/>
        <v>3.0076091111997282E-2</v>
      </c>
      <c r="BH200" s="45">
        <f t="shared" si="167"/>
        <v>-2.6627583966506607E-2</v>
      </c>
      <c r="BI200" s="45">
        <f t="shared" si="168"/>
        <v>-3.4520354982307067E-3</v>
      </c>
      <c r="BJ200" s="45">
        <f t="shared" si="169"/>
        <v>9.4446112733213971E-3</v>
      </c>
      <c r="BK200" s="45">
        <f t="shared" si="170"/>
        <v>-1.4397294556886049E-2</v>
      </c>
      <c r="CI200" s="26" cm="1">
        <f t="array" ref="CI200">MMULT($W200:$AP200,BN$55:BN$74)</f>
        <v>-8.135048271698999E-4</v>
      </c>
      <c r="CJ200" s="26" cm="1">
        <f t="array" ref="CJ200">MMULT($W200:$AP200,BO$55:BO$74)</f>
        <v>-1.057306540181927E-3</v>
      </c>
      <c r="CK200" s="26" cm="1">
        <f t="array" ref="CK200">MMULT($W200:$AP200,BP$55:BP$74)</f>
        <v>-1.1878852399005626E-3</v>
      </c>
      <c r="CL200" s="26" cm="1">
        <f t="array" ref="CL200">MMULT($W200:$AP200,BQ$55:BQ$74)</f>
        <v>-1.332547645844967E-3</v>
      </c>
      <c r="CM200" s="26" cm="1">
        <f t="array" ref="CM200">MMULT($W200:$AP200,BR$55:BR$74)</f>
        <v>-1.4749352089183203E-3</v>
      </c>
      <c r="CN200" s="26" cm="1">
        <f t="array" ref="CN200">MMULT($W200:$AP200,BS$55:BS$74)</f>
        <v>2.1506881288679077E-3</v>
      </c>
    </row>
    <row r="201" spans="1:92" x14ac:dyDescent="0.25">
      <c r="A201" s="46">
        <v>45919</v>
      </c>
      <c r="B201" s="47">
        <v>2524</v>
      </c>
      <c r="C201" s="47">
        <v>992.45001220703125</v>
      </c>
      <c r="D201" s="47">
        <v>1582</v>
      </c>
      <c r="E201" s="47">
        <v>18177</v>
      </c>
      <c r="F201" s="47">
        <v>91.290000915527344</v>
      </c>
      <c r="G201" s="47">
        <v>966.9000244140625</v>
      </c>
      <c r="H201" s="47">
        <v>1402.199951171875</v>
      </c>
      <c r="I201" s="47">
        <v>1516.976806640625</v>
      </c>
      <c r="J201" s="47">
        <v>88.206901550292969</v>
      </c>
      <c r="K201" s="47">
        <v>3675.39990234375</v>
      </c>
      <c r="L201" s="47">
        <v>28.840000152587891</v>
      </c>
      <c r="M201" s="47">
        <v>5487.9208984375</v>
      </c>
      <c r="N201" s="47">
        <v>3592.10009765625</v>
      </c>
      <c r="O201" s="47">
        <v>231.0286865234375</v>
      </c>
      <c r="P201" s="47">
        <v>1407.400024414062</v>
      </c>
      <c r="Q201" s="47">
        <v>862.3499755859375</v>
      </c>
      <c r="R201" s="47">
        <v>123.65000152587891</v>
      </c>
      <c r="S201" s="47">
        <v>5722.5</v>
      </c>
      <c r="T201" s="47">
        <v>3101.050048828125</v>
      </c>
      <c r="U201" s="47">
        <v>1319.699951171875</v>
      </c>
      <c r="W201" s="26">
        <f t="shared" si="171"/>
        <v>5.0791007493755203E-2</v>
      </c>
      <c r="X201" s="26">
        <f t="shared" si="172"/>
        <v>-1.4937953144385856E-2</v>
      </c>
      <c r="Y201" s="26">
        <f t="shared" si="173"/>
        <v>8.349783531191167E-3</v>
      </c>
      <c r="Z201" s="26">
        <f t="shared" si="174"/>
        <v>3.699613473219216E-3</v>
      </c>
      <c r="AA201" s="26">
        <f t="shared" si="175"/>
        <v>4.3836619755993151E-4</v>
      </c>
      <c r="AB201" s="26">
        <f t="shared" si="176"/>
        <v>4.1388971967149511E-4</v>
      </c>
      <c r="AC201" s="26">
        <f t="shared" si="177"/>
        <v>-1.1978579893525645E-2</v>
      </c>
      <c r="AD201" s="26">
        <f t="shared" si="178"/>
        <v>1.1691986359539205E-2</v>
      </c>
      <c r="AE201" s="26">
        <f t="shared" si="179"/>
        <v>3.6673521882142957E-3</v>
      </c>
      <c r="AF201" s="26">
        <f t="shared" si="180"/>
        <v>-2.7404959045584047E-3</v>
      </c>
      <c r="AG201" s="26">
        <f t="shared" si="181"/>
        <v>-6.9301653987126116E-4</v>
      </c>
      <c r="AH201" s="26">
        <f t="shared" si="182"/>
        <v>1.5950567324522789E-2</v>
      </c>
      <c r="AI201" s="26">
        <f t="shared" si="183"/>
        <v>-1.1312301571062279E-2</v>
      </c>
      <c r="AJ201" s="26">
        <f t="shared" si="184"/>
        <v>-8.0209333557701283E-4</v>
      </c>
      <c r="AK201" s="26">
        <f t="shared" si="185"/>
        <v>-4.5268242983637092E-3</v>
      </c>
      <c r="AL201" s="26">
        <f t="shared" si="186"/>
        <v>6.0665589730684831E-3</v>
      </c>
      <c r="AM201" s="26">
        <f t="shared" si="187"/>
        <v>1.5522333742519106E-2</v>
      </c>
      <c r="AN201" s="26">
        <f t="shared" si="188"/>
        <v>6.9505542847087803E-3</v>
      </c>
      <c r="AO201" s="26">
        <f t="shared" si="189"/>
        <v>-1.1346827268559404E-3</v>
      </c>
      <c r="AP201" s="26">
        <f t="shared" si="190"/>
        <v>1.2428040791618718E-2</v>
      </c>
      <c r="AR201" s="45">
        <f t="shared" si="151"/>
        <v>5.098818688753725E-2</v>
      </c>
      <c r="AS201" s="45">
        <f t="shared" si="152"/>
        <v>-1.6590930637353982E-2</v>
      </c>
      <c r="AT201" s="45">
        <f t="shared" si="153"/>
        <v>8.5943904478694329E-3</v>
      </c>
      <c r="AU201" s="45">
        <f t="shared" si="154"/>
        <v>4.733307078159203E-3</v>
      </c>
      <c r="AV201" s="45">
        <f t="shared" si="155"/>
        <v>-1.7131266616102212E-3</v>
      </c>
      <c r="AW201" s="45">
        <f t="shared" si="156"/>
        <v>-3.6383844484140515E-5</v>
      </c>
      <c r="AX201" s="45">
        <f t="shared" si="157"/>
        <v>-1.2166429778503943E-2</v>
      </c>
      <c r="AY201" s="45">
        <f t="shared" si="158"/>
        <v>1.2018743255771576E-2</v>
      </c>
      <c r="AZ201" s="45">
        <f t="shared" si="159"/>
        <v>3.4323534864009676E-3</v>
      </c>
      <c r="BA201" s="45">
        <f t="shared" si="160"/>
        <v>-3.2032227947045955E-3</v>
      </c>
      <c r="BB201" s="45">
        <f t="shared" si="161"/>
        <v>-9.6835340394714996E-4</v>
      </c>
      <c r="BC201" s="45">
        <f t="shared" si="162"/>
        <v>1.5834165976168841E-2</v>
      </c>
      <c r="BD201" s="45">
        <f t="shared" si="163"/>
        <v>-1.2208601273809187E-2</v>
      </c>
      <c r="BE201" s="45">
        <f t="shared" si="164"/>
        <v>-7.4087011847646217E-4</v>
      </c>
      <c r="BF201" s="45">
        <f t="shared" si="165"/>
        <v>-5.2260473838966013E-3</v>
      </c>
      <c r="BG201" s="45">
        <f t="shared" si="166"/>
        <v>5.3567238065515286E-3</v>
      </c>
      <c r="BH201" s="45">
        <f t="shared" si="167"/>
        <v>1.1844521460477878E-2</v>
      </c>
      <c r="BI201" s="45">
        <f t="shared" si="168"/>
        <v>7.7038806228194086E-3</v>
      </c>
      <c r="BJ201" s="45">
        <f t="shared" si="169"/>
        <v>-3.0495459335146136E-4</v>
      </c>
      <c r="BK201" s="45">
        <f t="shared" si="170"/>
        <v>1.1352959474598912E-2</v>
      </c>
      <c r="CI201" s="26" cm="1">
        <f t="array" ref="CI201">MMULT($W201:$AP201,BN$55:BN$74)</f>
        <v>-5.047894719098987E-4</v>
      </c>
      <c r="CJ201" s="26" cm="1">
        <f t="array" ref="CJ201">MMULT($W201:$AP201,BO$55:BO$74)</f>
        <v>-4.1670871617979446E-4</v>
      </c>
      <c r="CK201" s="26" cm="1">
        <f t="array" ref="CK201">MMULT($W201:$AP201,BP$55:BP$74)</f>
        <v>-3.7369286046497928E-4</v>
      </c>
      <c r="CL201" s="26" cm="1">
        <f t="array" ref="CL201">MMULT($W201:$AP201,BQ$55:BQ$74)</f>
        <v>-3.2462171502795393E-4</v>
      </c>
      <c r="CM201" s="26" cm="1">
        <f t="array" ref="CM201">MMULT($W201:$AP201,BR$55:BR$74)</f>
        <v>-2.7620610877781621E-4</v>
      </c>
      <c r="CN201" s="26" cm="1">
        <f t="array" ref="CN201">MMULT($W201:$AP201,BS$55:BS$74)</f>
        <v>4.3922053332694153E-3</v>
      </c>
    </row>
    <row r="202" spans="1:92" x14ac:dyDescent="0.25">
      <c r="A202" s="46">
        <v>45922</v>
      </c>
      <c r="B202" s="47">
        <v>2629.5</v>
      </c>
      <c r="C202" s="47">
        <v>1006.5</v>
      </c>
      <c r="D202" s="47">
        <v>1558.5</v>
      </c>
      <c r="E202" s="47">
        <v>18082</v>
      </c>
      <c r="F202" s="47">
        <v>93.139999389648438</v>
      </c>
      <c r="G202" s="47">
        <v>964.20001220703125</v>
      </c>
      <c r="H202" s="47">
        <v>1401.5</v>
      </c>
      <c r="I202" s="47">
        <v>1476.890502929688</v>
      </c>
      <c r="J202" s="47">
        <v>88.099197387695313</v>
      </c>
      <c r="K202" s="47">
        <v>3644.5</v>
      </c>
      <c r="L202" s="47">
        <v>28.829999923706051</v>
      </c>
      <c r="M202" s="47">
        <v>5239.3984375</v>
      </c>
      <c r="N202" s="47">
        <v>3584.800048828125</v>
      </c>
      <c r="O202" s="47">
        <v>231.79002380371091</v>
      </c>
      <c r="P202" s="47">
        <v>1390.599975585938</v>
      </c>
      <c r="Q202" s="47">
        <v>855.25</v>
      </c>
      <c r="R202" s="47">
        <v>128.2200012207031</v>
      </c>
      <c r="S202" s="47">
        <v>5607</v>
      </c>
      <c r="T202" s="47">
        <v>3007.70166015625</v>
      </c>
      <c r="U202" s="47">
        <v>1312.699951171875</v>
      </c>
      <c r="W202" s="26">
        <f t="shared" si="171"/>
        <v>4.1798732171156892E-2</v>
      </c>
      <c r="X202" s="26">
        <f t="shared" si="172"/>
        <v>1.4156872003783939E-2</v>
      </c>
      <c r="Y202" s="26">
        <f t="shared" si="173"/>
        <v>-1.4854614412136535E-2</v>
      </c>
      <c r="Z202" s="26">
        <f t="shared" si="174"/>
        <v>-5.2263849920228863E-3</v>
      </c>
      <c r="AA202" s="26">
        <f t="shared" si="175"/>
        <v>2.0265072358066228E-2</v>
      </c>
      <c r="AB202" s="26">
        <f t="shared" si="176"/>
        <v>-2.7924419679971014E-3</v>
      </c>
      <c r="AC202" s="26">
        <f t="shared" si="177"/>
        <v>-4.9918071334264602E-4</v>
      </c>
      <c r="AD202" s="26">
        <f t="shared" si="178"/>
        <v>-2.642512630084896E-2</v>
      </c>
      <c r="AE202" s="26">
        <f t="shared" si="179"/>
        <v>-1.2210400853525788E-3</v>
      </c>
      <c r="AF202" s="26">
        <f t="shared" si="180"/>
        <v>-8.4072218438177495E-3</v>
      </c>
      <c r="AG202" s="26">
        <f t="shared" si="181"/>
        <v>-3.4674857243168714E-4</v>
      </c>
      <c r="AH202" s="26">
        <f t="shared" si="182"/>
        <v>-4.5285357704091249E-2</v>
      </c>
      <c r="AI202" s="26">
        <f t="shared" si="183"/>
        <v>-2.032250947819658E-3</v>
      </c>
      <c r="AJ202" s="26">
        <f t="shared" si="184"/>
        <v>3.2954231430310822E-3</v>
      </c>
      <c r="AK202" s="26">
        <f t="shared" si="185"/>
        <v>-1.1936939417859109E-2</v>
      </c>
      <c r="AL202" s="26">
        <f t="shared" si="186"/>
        <v>-8.2332878610140939E-3</v>
      </c>
      <c r="AM202" s="26">
        <f t="shared" si="187"/>
        <v>3.6959155992147143E-2</v>
      </c>
      <c r="AN202" s="26">
        <f t="shared" si="188"/>
        <v>-2.0183486238532111E-2</v>
      </c>
      <c r="AO202" s="26">
        <f t="shared" si="189"/>
        <v>-3.0102187066329677E-2</v>
      </c>
      <c r="AP202" s="26">
        <f t="shared" si="190"/>
        <v>-5.3042360074228223E-3</v>
      </c>
      <c r="AR202" s="45">
        <f t="shared" si="151"/>
        <v>4.199591156493894E-2</v>
      </c>
      <c r="AS202" s="45">
        <f t="shared" si="152"/>
        <v>1.2503894510815811E-2</v>
      </c>
      <c r="AT202" s="45">
        <f t="shared" si="153"/>
        <v>-1.4610007495458269E-2</v>
      </c>
      <c r="AU202" s="45">
        <f t="shared" si="154"/>
        <v>-4.1926913870828988E-3</v>
      </c>
      <c r="AV202" s="45">
        <f t="shared" si="155"/>
        <v>1.8113579498896075E-2</v>
      </c>
      <c r="AW202" s="45">
        <f t="shared" si="156"/>
        <v>-3.242715532152737E-3</v>
      </c>
      <c r="AX202" s="45">
        <f t="shared" si="157"/>
        <v>-6.870305983209435E-4</v>
      </c>
      <c r="AY202" s="45">
        <f t="shared" si="158"/>
        <v>-2.609836940461659E-2</v>
      </c>
      <c r="AZ202" s="45">
        <f t="shared" si="159"/>
        <v>-1.4560387871659069E-3</v>
      </c>
      <c r="BA202" s="45">
        <f t="shared" si="160"/>
        <v>-8.8699487339639407E-3</v>
      </c>
      <c r="BB202" s="45">
        <f t="shared" si="161"/>
        <v>-6.2208543650757583E-4</v>
      </c>
      <c r="BC202" s="45">
        <f t="shared" si="162"/>
        <v>-4.5401759052445194E-2</v>
      </c>
      <c r="BD202" s="45">
        <f t="shared" si="163"/>
        <v>-2.9285506505665644E-3</v>
      </c>
      <c r="BE202" s="45">
        <f t="shared" si="164"/>
        <v>3.3566463601316329E-3</v>
      </c>
      <c r="BF202" s="45">
        <f t="shared" si="165"/>
        <v>-1.2636162503392001E-2</v>
      </c>
      <c r="BG202" s="45">
        <f t="shared" si="166"/>
        <v>-8.9431230275310494E-3</v>
      </c>
      <c r="BH202" s="45">
        <f t="shared" si="167"/>
        <v>3.3281343710105916E-2</v>
      </c>
      <c r="BI202" s="45">
        <f t="shared" si="168"/>
        <v>-1.9430159900421483E-2</v>
      </c>
      <c r="BJ202" s="45">
        <f t="shared" si="169"/>
        <v>-2.9272458932825197E-2</v>
      </c>
      <c r="BK202" s="45">
        <f t="shared" si="170"/>
        <v>-6.3793173244426279E-3</v>
      </c>
      <c r="CI202" s="26" cm="1">
        <f t="array" ref="CI202">MMULT($W202:$AP202,BN$55:BN$74)</f>
        <v>2.2022176491698097E-3</v>
      </c>
      <c r="CJ202" s="26" cm="1">
        <f t="array" ref="CJ202">MMULT($W202:$AP202,BO$55:BO$74)</f>
        <v>2.5659127939927813E-3</v>
      </c>
      <c r="CK202" s="26" cm="1">
        <f t="array" ref="CK202">MMULT($W202:$AP202,BP$55:BP$74)</f>
        <v>2.875870813320123E-3</v>
      </c>
      <c r="CL202" s="26" cm="1">
        <f t="array" ref="CL202">MMULT($W202:$AP202,BQ$55:BQ$74)</f>
        <v>3.2051994974813054E-3</v>
      </c>
      <c r="CM202" s="26" cm="1">
        <f t="array" ref="CM202">MMULT($W202:$AP202,BR$55:BR$74)</f>
        <v>3.5350490470061739E-3</v>
      </c>
      <c r="CN202" s="26" cm="1">
        <f t="array" ref="CN202">MMULT($W202:$AP202,BS$55:BS$74)</f>
        <v>-3.3187624231416791E-3</v>
      </c>
    </row>
    <row r="203" spans="1:92" x14ac:dyDescent="0.25">
      <c r="A203" s="46">
        <v>45923</v>
      </c>
      <c r="B203" s="47">
        <v>2676.39990234375</v>
      </c>
      <c r="C203" s="47">
        <v>1025.5</v>
      </c>
      <c r="D203" s="47">
        <v>1546.599975585938</v>
      </c>
      <c r="E203" s="47">
        <v>18130</v>
      </c>
      <c r="F203" s="47">
        <v>95.129997253417969</v>
      </c>
      <c r="G203" s="47">
        <v>957.20001220703125</v>
      </c>
      <c r="H203" s="47">
        <v>1394.300048828125</v>
      </c>
      <c r="I203" s="47">
        <v>1474.920654296875</v>
      </c>
      <c r="J203" s="47">
        <v>88.304397583007813</v>
      </c>
      <c r="K203" s="47">
        <v>3657.60009765625</v>
      </c>
      <c r="L203" s="47">
        <v>28.870000839233398</v>
      </c>
      <c r="M203" s="47">
        <v>5241.888671875</v>
      </c>
      <c r="N203" s="47">
        <v>3614.60009765625</v>
      </c>
      <c r="O203" s="47">
        <v>230.99940490722659</v>
      </c>
      <c r="P203" s="47">
        <v>1389.800048828125</v>
      </c>
      <c r="Q203" s="47">
        <v>870.5999755859375</v>
      </c>
      <c r="R203" s="47">
        <v>129.74000549316409</v>
      </c>
      <c r="S203" s="47">
        <v>5555.5</v>
      </c>
      <c r="T203" s="47">
        <v>2996.546630859375</v>
      </c>
      <c r="U203" s="47">
        <v>1317.099975585938</v>
      </c>
      <c r="W203" s="26">
        <f t="shared" si="171"/>
        <v>1.7836053372789505E-2</v>
      </c>
      <c r="X203" s="26">
        <f t="shared" si="172"/>
        <v>1.8877297565822158E-2</v>
      </c>
      <c r="Y203" s="26">
        <f t="shared" si="173"/>
        <v>-7.6355626654231925E-3</v>
      </c>
      <c r="Z203" s="26">
        <f t="shared" si="174"/>
        <v>2.654573609114036E-3</v>
      </c>
      <c r="AA203" s="26">
        <f t="shared" si="175"/>
        <v>2.1365663268306821E-2</v>
      </c>
      <c r="AB203" s="26">
        <f t="shared" si="176"/>
        <v>-7.2599044921988374E-3</v>
      </c>
      <c r="AC203" s="26">
        <f t="shared" si="177"/>
        <v>-5.1373179963432039E-3</v>
      </c>
      <c r="AD203" s="26">
        <f t="shared" si="178"/>
        <v>-1.3337810954200005E-3</v>
      </c>
      <c r="AE203" s="26">
        <f t="shared" si="179"/>
        <v>2.3291948326099052E-3</v>
      </c>
      <c r="AF203" s="26">
        <f t="shared" si="180"/>
        <v>3.5944841970777883E-3</v>
      </c>
      <c r="AG203" s="26">
        <f t="shared" si="181"/>
        <v>1.3874753948388235E-3</v>
      </c>
      <c r="AH203" s="26">
        <f t="shared" si="182"/>
        <v>4.7529013200764045E-4</v>
      </c>
      <c r="AI203" s="26">
        <f t="shared" si="183"/>
        <v>8.3128900976964307E-3</v>
      </c>
      <c r="AJ203" s="26">
        <f t="shared" si="184"/>
        <v>-3.4109271982898019E-3</v>
      </c>
      <c r="AK203" s="26">
        <f t="shared" si="185"/>
        <v>-5.7523858180416024E-4</v>
      </c>
      <c r="AL203" s="26">
        <f t="shared" si="186"/>
        <v>1.7947939884171295E-2</v>
      </c>
      <c r="AM203" s="26">
        <f t="shared" si="187"/>
        <v>1.1854658071985467E-2</v>
      </c>
      <c r="AN203" s="26">
        <f t="shared" si="188"/>
        <v>-9.1849473871945773E-3</v>
      </c>
      <c r="AO203" s="26">
        <f t="shared" si="189"/>
        <v>-3.7088217374244147E-3</v>
      </c>
      <c r="AP203" s="26">
        <f t="shared" si="190"/>
        <v>3.3518889142449956E-3</v>
      </c>
      <c r="AR203" s="45">
        <f t="shared" si="151"/>
        <v>1.8033232766571556E-2</v>
      </c>
      <c r="AS203" s="45">
        <f t="shared" si="152"/>
        <v>1.722432007285403E-2</v>
      </c>
      <c r="AT203" s="45">
        <f t="shared" si="153"/>
        <v>-7.3909557487449266E-3</v>
      </c>
      <c r="AU203" s="45">
        <f t="shared" si="154"/>
        <v>3.6882672140540231E-3</v>
      </c>
      <c r="AV203" s="45">
        <f t="shared" si="155"/>
        <v>1.9214170409136668E-2</v>
      </c>
      <c r="AW203" s="45">
        <f t="shared" si="156"/>
        <v>-7.710178056354473E-3</v>
      </c>
      <c r="AX203" s="45">
        <f t="shared" si="157"/>
        <v>-5.3251678813215015E-3</v>
      </c>
      <c r="AY203" s="45">
        <f t="shared" si="158"/>
        <v>-1.0070241991876295E-3</v>
      </c>
      <c r="AZ203" s="45">
        <f t="shared" si="159"/>
        <v>2.0941961307965771E-3</v>
      </c>
      <c r="BA203" s="45">
        <f t="shared" si="160"/>
        <v>3.1317573069315975E-3</v>
      </c>
      <c r="BB203" s="45">
        <f t="shared" si="161"/>
        <v>1.1121385307629348E-3</v>
      </c>
      <c r="BC203" s="45">
        <f t="shared" si="162"/>
        <v>3.5888878365369242E-4</v>
      </c>
      <c r="BD203" s="45">
        <f t="shared" si="163"/>
        <v>7.4165903949495243E-3</v>
      </c>
      <c r="BE203" s="45">
        <f t="shared" si="164"/>
        <v>-3.3497039811892513E-3</v>
      </c>
      <c r="BF203" s="45">
        <f t="shared" si="165"/>
        <v>-1.2744616673370523E-3</v>
      </c>
      <c r="BG203" s="45">
        <f t="shared" si="166"/>
        <v>1.7238104717654339E-2</v>
      </c>
      <c r="BH203" s="45">
        <f t="shared" si="167"/>
        <v>8.1768457899442388E-3</v>
      </c>
      <c r="BI203" s="45">
        <f t="shared" si="168"/>
        <v>-8.431621049083949E-3</v>
      </c>
      <c r="BJ203" s="45">
        <f t="shared" si="169"/>
        <v>-2.8790936039199359E-3</v>
      </c>
      <c r="BK203" s="45">
        <f t="shared" si="170"/>
        <v>2.2768075972251899E-3</v>
      </c>
      <c r="CI203" s="26" cm="1">
        <f t="array" ref="CI203">MMULT($W203:$AP203,BN$55:BN$74)</f>
        <v>5.8641950296043242E-3</v>
      </c>
      <c r="CJ203" s="26" cm="1">
        <f t="array" ref="CJ203">MMULT($W203:$AP203,BO$55:BO$74)</f>
        <v>6.5440805654864492E-3</v>
      </c>
      <c r="CK203" s="26" cm="1">
        <f t="array" ref="CK203">MMULT($W203:$AP203,BP$55:BP$74)</f>
        <v>7.2220418770168084E-3</v>
      </c>
      <c r="CL203" s="26" cm="1">
        <f t="array" ref="CL203">MMULT($W203:$AP203,BQ$55:BQ$74)</f>
        <v>7.9109462648190975E-3</v>
      </c>
      <c r="CM203" s="26" cm="1">
        <f t="array" ref="CM203">MMULT($W203:$AP203,BR$55:BR$74)</f>
        <v>8.6002135239959497E-3</v>
      </c>
      <c r="CN203" s="26" cm="1">
        <f t="array" ref="CN203">MMULT($W203:$AP203,BS$55:BS$74)</f>
        <v>3.5870454093283352E-3</v>
      </c>
    </row>
    <row r="204" spans="1:92" x14ac:dyDescent="0.25">
      <c r="A204" s="46">
        <v>45924</v>
      </c>
      <c r="B204" s="47">
        <v>2619.800048828125</v>
      </c>
      <c r="C204" s="47">
        <v>1029.75</v>
      </c>
      <c r="D204" s="47">
        <v>1514</v>
      </c>
      <c r="E204" s="47">
        <v>18161</v>
      </c>
      <c r="F204" s="47">
        <v>94.639999389648438</v>
      </c>
      <c r="G204" s="47">
        <v>951.04998779296875</v>
      </c>
      <c r="H204" s="47">
        <v>1382.699951171875</v>
      </c>
      <c r="I204" s="47">
        <v>1472.064331054688</v>
      </c>
      <c r="J204" s="47">
        <v>88.807998657226563</v>
      </c>
      <c r="K204" s="47">
        <v>3673.800048828125</v>
      </c>
      <c r="L204" s="47">
        <v>28.89999961853027</v>
      </c>
      <c r="M204" s="47">
        <v>5186.60595703125</v>
      </c>
      <c r="N204" s="47">
        <v>3574.89990234375</v>
      </c>
      <c r="O204" s="47">
        <v>232.81492614746091</v>
      </c>
      <c r="P204" s="47">
        <v>1383</v>
      </c>
      <c r="Q204" s="47">
        <v>866.20001220703125</v>
      </c>
      <c r="R204" s="47">
        <v>129.99000549316409</v>
      </c>
      <c r="S204" s="47">
        <v>5504.5</v>
      </c>
      <c r="T204" s="47">
        <v>2970.127197265625</v>
      </c>
      <c r="U204" s="47">
        <v>1308.800048828125</v>
      </c>
      <c r="W204" s="26">
        <f t="shared" si="171"/>
        <v>-2.1147756531473473E-2</v>
      </c>
      <c r="X204" s="26">
        <f t="shared" si="172"/>
        <v>4.1443198439785472E-3</v>
      </c>
      <c r="Y204" s="26">
        <f t="shared" si="173"/>
        <v>-2.1078479309808131E-2</v>
      </c>
      <c r="Z204" s="26">
        <f t="shared" si="174"/>
        <v>1.709873138444567E-3</v>
      </c>
      <c r="AA204" s="26">
        <f t="shared" si="175"/>
        <v>-5.1508239032554571E-3</v>
      </c>
      <c r="AB204" s="26">
        <f t="shared" si="176"/>
        <v>-6.4250149766319903E-3</v>
      </c>
      <c r="AC204" s="26">
        <f t="shared" si="177"/>
        <v>-8.3196566377513916E-3</v>
      </c>
      <c r="AD204" s="26">
        <f t="shared" si="178"/>
        <v>-1.936594510264495E-3</v>
      </c>
      <c r="AE204" s="26">
        <f t="shared" si="179"/>
        <v>5.703012398055889E-3</v>
      </c>
      <c r="AF204" s="26">
        <f t="shared" si="180"/>
        <v>4.429120390240516E-3</v>
      </c>
      <c r="AG204" s="26">
        <f t="shared" si="181"/>
        <v>1.0390986638318374E-3</v>
      </c>
      <c r="AH204" s="26">
        <f t="shared" si="182"/>
        <v>-1.054633516739218E-2</v>
      </c>
      <c r="AI204" s="26">
        <f t="shared" si="183"/>
        <v>-1.098328839703238E-2</v>
      </c>
      <c r="AJ204" s="26">
        <f t="shared" si="184"/>
        <v>7.8594195554896051E-3</v>
      </c>
      <c r="AK204" s="26">
        <f t="shared" si="185"/>
        <v>-4.8928252908458161E-3</v>
      </c>
      <c r="AL204" s="26">
        <f t="shared" si="186"/>
        <v>-5.0539438344745589E-3</v>
      </c>
      <c r="AM204" s="26">
        <f t="shared" si="187"/>
        <v>1.926930703060378E-3</v>
      </c>
      <c r="AN204" s="26">
        <f t="shared" si="188"/>
        <v>-9.1800918009180086E-3</v>
      </c>
      <c r="AO204" s="26">
        <f t="shared" si="189"/>
        <v>-8.8166268869886433E-3</v>
      </c>
      <c r="AP204" s="26">
        <f t="shared" si="190"/>
        <v>-6.3016679915437459E-3</v>
      </c>
      <c r="AR204" s="45">
        <f t="shared" si="151"/>
        <v>-2.0950577137691422E-2</v>
      </c>
      <c r="AS204" s="45">
        <f t="shared" si="152"/>
        <v>2.4913423510104201E-3</v>
      </c>
      <c r="AT204" s="45">
        <f t="shared" si="153"/>
        <v>-2.0833872393129865E-2</v>
      </c>
      <c r="AU204" s="45">
        <f t="shared" si="154"/>
        <v>2.7435667433845542E-3</v>
      </c>
      <c r="AV204" s="45">
        <f t="shared" si="155"/>
        <v>-7.3023167624256102E-3</v>
      </c>
      <c r="AW204" s="45">
        <f t="shared" si="156"/>
        <v>-6.8752885407876259E-3</v>
      </c>
      <c r="AX204" s="45">
        <f t="shared" si="157"/>
        <v>-8.5075065227296891E-3</v>
      </c>
      <c r="AY204" s="45">
        <f t="shared" si="158"/>
        <v>-1.609837614032124E-3</v>
      </c>
      <c r="AZ204" s="45">
        <f t="shared" si="159"/>
        <v>5.4680136962425609E-3</v>
      </c>
      <c r="BA204" s="45">
        <f t="shared" si="160"/>
        <v>3.9663935000943248E-3</v>
      </c>
      <c r="BB204" s="45">
        <f t="shared" si="161"/>
        <v>7.637617997559487E-4</v>
      </c>
      <c r="BC204" s="45">
        <f t="shared" si="162"/>
        <v>-1.0662736515746129E-2</v>
      </c>
      <c r="BD204" s="45">
        <f t="shared" si="163"/>
        <v>-1.1879588099779287E-2</v>
      </c>
      <c r="BE204" s="45">
        <f t="shared" si="164"/>
        <v>7.9206427725901554E-3</v>
      </c>
      <c r="BF204" s="45">
        <f t="shared" si="165"/>
        <v>-5.5920483763787082E-3</v>
      </c>
      <c r="BG204" s="45">
        <f t="shared" si="166"/>
        <v>-5.7637790009915134E-3</v>
      </c>
      <c r="BH204" s="45">
        <f t="shared" si="167"/>
        <v>-1.7508815789808495E-3</v>
      </c>
      <c r="BI204" s="45">
        <f t="shared" si="168"/>
        <v>-8.4267654628073802E-3</v>
      </c>
      <c r="BJ204" s="45">
        <f t="shared" si="169"/>
        <v>-7.9868987534841649E-3</v>
      </c>
      <c r="BK204" s="45">
        <f t="shared" si="170"/>
        <v>-7.3767493085635516E-3</v>
      </c>
      <c r="CI204" s="26" cm="1">
        <f t="array" ref="CI204">MMULT($W204:$AP204,BN$55:BN$74)</f>
        <v>-2.2428868654784371E-3</v>
      </c>
      <c r="CJ204" s="26" cm="1">
        <f t="array" ref="CJ204">MMULT($W204:$AP204,BO$55:BO$74)</f>
        <v>-2.7926631865605881E-3</v>
      </c>
      <c r="CK204" s="26" cm="1">
        <f t="array" ref="CK204">MMULT($W204:$AP204,BP$55:BP$74)</f>
        <v>-3.3334371677867926E-3</v>
      </c>
      <c r="CL204" s="26" cm="1">
        <f t="array" ref="CL204">MMULT($W204:$AP204,BQ$55:BQ$74)</f>
        <v>-3.8711451196276401E-3</v>
      </c>
      <c r="CM204" s="26" cm="1">
        <f t="array" ref="CM204">MMULT($W204:$AP204,BR$55:BR$74)</f>
        <v>-4.4075469281677814E-3</v>
      </c>
      <c r="CN204" s="26" cm="1">
        <f t="array" ref="CN204">MMULT($W204:$AP204,BS$55:BS$74)</f>
        <v>-4.6510665272639466E-3</v>
      </c>
    </row>
    <row r="205" spans="1:92" x14ac:dyDescent="0.25">
      <c r="A205" s="46">
        <v>45925</v>
      </c>
      <c r="B205" s="47">
        <v>2576.39990234375</v>
      </c>
      <c r="C205" s="47">
        <v>1012.75</v>
      </c>
      <c r="D205" s="47">
        <v>1494.800048828125</v>
      </c>
      <c r="E205" s="47">
        <v>18202</v>
      </c>
      <c r="F205" s="47">
        <v>94.430000305175781</v>
      </c>
      <c r="G205" s="47">
        <v>949.8499755859375</v>
      </c>
      <c r="H205" s="47">
        <v>1375.800048828125</v>
      </c>
      <c r="I205" s="47">
        <v>1462.412231445312</v>
      </c>
      <c r="J205" s="47">
        <v>88.778602600097656</v>
      </c>
      <c r="K205" s="47">
        <v>3644.39990234375</v>
      </c>
      <c r="L205" s="47">
        <v>28.889999389648441</v>
      </c>
      <c r="M205" s="47">
        <v>5193.57861328125</v>
      </c>
      <c r="N205" s="47">
        <v>3530</v>
      </c>
      <c r="O205" s="47">
        <v>233.9374084472656</v>
      </c>
      <c r="P205" s="47">
        <v>1372.400024414062</v>
      </c>
      <c r="Q205" s="47">
        <v>861.1500244140625</v>
      </c>
      <c r="R205" s="47">
        <v>132.3699951171875</v>
      </c>
      <c r="S205" s="47">
        <v>5461.5</v>
      </c>
      <c r="T205" s="47">
        <v>2893.804443359375</v>
      </c>
      <c r="U205" s="47">
        <v>1305.599975585938</v>
      </c>
      <c r="W205" s="26">
        <f t="shared" si="171"/>
        <v>-1.6566205693365234E-2</v>
      </c>
      <c r="X205" s="26">
        <f t="shared" si="172"/>
        <v>-1.6508861374119933E-2</v>
      </c>
      <c r="Y205" s="26">
        <f t="shared" si="173"/>
        <v>-1.268160579384082E-2</v>
      </c>
      <c r="Z205" s="26">
        <f t="shared" si="174"/>
        <v>2.2575849347502889E-3</v>
      </c>
      <c r="AA205" s="26">
        <f t="shared" si="175"/>
        <v>-2.2189252517643781E-3</v>
      </c>
      <c r="AB205" s="26">
        <f t="shared" si="176"/>
        <v>-1.2617761657471123E-3</v>
      </c>
      <c r="AC205" s="26">
        <f t="shared" si="177"/>
        <v>-4.990166042822341E-3</v>
      </c>
      <c r="AD205" s="26">
        <f t="shared" si="178"/>
        <v>-6.5568463318858372E-3</v>
      </c>
      <c r="AE205" s="26">
        <f t="shared" si="179"/>
        <v>-3.3100686394664302E-4</v>
      </c>
      <c r="AF205" s="26">
        <f t="shared" si="180"/>
        <v>-8.0026528645055443E-3</v>
      </c>
      <c r="AG205" s="26">
        <f t="shared" si="181"/>
        <v>-3.4602868559959518E-4</v>
      </c>
      <c r="AH205" s="26">
        <f t="shared" si="182"/>
        <v>1.3443582002884721E-3</v>
      </c>
      <c r="AI205" s="26">
        <f t="shared" si="183"/>
        <v>-1.255976490819031E-2</v>
      </c>
      <c r="AJ205" s="26">
        <f t="shared" si="184"/>
        <v>4.8213502389177869E-3</v>
      </c>
      <c r="AK205" s="26">
        <f t="shared" si="185"/>
        <v>-7.6644798162964246E-3</v>
      </c>
      <c r="AL205" s="26">
        <f t="shared" si="186"/>
        <v>-5.8300481664756059E-3</v>
      </c>
      <c r="AM205" s="26">
        <f t="shared" si="187"/>
        <v>1.8309020105000056E-2</v>
      </c>
      <c r="AN205" s="26">
        <f t="shared" si="188"/>
        <v>-7.8117903533472611E-3</v>
      </c>
      <c r="AO205" s="26">
        <f t="shared" si="189"/>
        <v>-2.5696796412124936E-2</v>
      </c>
      <c r="AP205" s="26">
        <f t="shared" si="190"/>
        <v>-2.4450436451712628E-3</v>
      </c>
      <c r="AR205" s="45">
        <f t="shared" si="151"/>
        <v>-1.6369026299583183E-2</v>
      </c>
      <c r="AS205" s="45">
        <f t="shared" si="152"/>
        <v>-1.8161838867088061E-2</v>
      </c>
      <c r="AT205" s="45">
        <f t="shared" si="153"/>
        <v>-1.2436998877162554E-2</v>
      </c>
      <c r="AU205" s="45">
        <f t="shared" si="154"/>
        <v>3.2912785396902759E-3</v>
      </c>
      <c r="AV205" s="45">
        <f t="shared" si="155"/>
        <v>-4.3704181109345307E-3</v>
      </c>
      <c r="AW205" s="45">
        <f t="shared" si="156"/>
        <v>-1.7120497299027478E-3</v>
      </c>
      <c r="AX205" s="45">
        <f t="shared" si="157"/>
        <v>-5.1780159278006386E-3</v>
      </c>
      <c r="AY205" s="45">
        <f t="shared" si="158"/>
        <v>-6.2300894356534658E-3</v>
      </c>
      <c r="AZ205" s="45">
        <f t="shared" si="159"/>
        <v>-5.6600556575997117E-4</v>
      </c>
      <c r="BA205" s="45">
        <f t="shared" si="160"/>
        <v>-8.4653797546517355E-3</v>
      </c>
      <c r="BB205" s="45">
        <f t="shared" si="161"/>
        <v>-6.2136554967548397E-4</v>
      </c>
      <c r="BC205" s="45">
        <f t="shared" si="162"/>
        <v>1.2279568519345241E-3</v>
      </c>
      <c r="BD205" s="45">
        <f t="shared" si="163"/>
        <v>-1.3456064610937218E-2</v>
      </c>
      <c r="BE205" s="45">
        <f t="shared" si="164"/>
        <v>4.882573456018338E-3</v>
      </c>
      <c r="BF205" s="45">
        <f t="shared" si="165"/>
        <v>-8.3637029018293167E-3</v>
      </c>
      <c r="BG205" s="45">
        <f t="shared" si="166"/>
        <v>-6.5398833329925604E-3</v>
      </c>
      <c r="BH205" s="45">
        <f t="shared" si="167"/>
        <v>1.4631207822958828E-2</v>
      </c>
      <c r="BI205" s="45">
        <f t="shared" si="168"/>
        <v>-7.0584640152366327E-3</v>
      </c>
      <c r="BJ205" s="45">
        <f t="shared" si="169"/>
        <v>-2.4867068278620456E-2</v>
      </c>
      <c r="BK205" s="45">
        <f t="shared" si="170"/>
        <v>-3.5201249621910685E-3</v>
      </c>
      <c r="CI205" s="26" cm="1">
        <f t="array" ref="CI205">MMULT($W205:$AP205,BN$55:BN$74)</f>
        <v>-2.7579743108696337E-3</v>
      </c>
      <c r="CJ205" s="26" cm="1">
        <f t="array" ref="CJ205">MMULT($W205:$AP205,BO$55:BO$74)</f>
        <v>-3.1524272367573509E-3</v>
      </c>
      <c r="CK205" s="26" cm="1">
        <f t="array" ref="CK205">MMULT($W205:$AP205,BP$55:BP$74)</f>
        <v>-3.5837759146897107E-3</v>
      </c>
      <c r="CL205" s="26" cm="1">
        <f t="array" ref="CL205">MMULT($W205:$AP205,BQ$55:BQ$74)</f>
        <v>-4.0018485921349961E-3</v>
      </c>
      <c r="CM205" s="26" cm="1">
        <f t="array" ref="CM205">MMULT($W205:$AP205,BR$55:BR$74)</f>
        <v>-4.4196961544668116E-3</v>
      </c>
      <c r="CN205" s="26" cm="1">
        <f t="array" ref="CN205">MMULT($W205:$AP205,BS$55:BS$74)</f>
        <v>-5.2369842445123315E-3</v>
      </c>
    </row>
    <row r="206" spans="1:92" x14ac:dyDescent="0.25">
      <c r="A206" s="46">
        <v>45926</v>
      </c>
      <c r="B206" s="47">
        <v>2543.699951171875</v>
      </c>
      <c r="C206" s="47">
        <v>985.0999755859375</v>
      </c>
      <c r="D206" s="47">
        <v>1467.699951171875</v>
      </c>
      <c r="E206" s="47">
        <v>17511</v>
      </c>
      <c r="F206" s="47">
        <v>94.220001220703125</v>
      </c>
      <c r="G206" s="47">
        <v>945.04998779296875</v>
      </c>
      <c r="H206" s="47">
        <v>1359.599975585938</v>
      </c>
      <c r="I206" s="47">
        <v>1427.053466796875</v>
      </c>
      <c r="J206" s="47">
        <v>88.773101806640625</v>
      </c>
      <c r="K206" s="47">
        <v>3729.5</v>
      </c>
      <c r="L206" s="47">
        <v>28.879999160766602</v>
      </c>
      <c r="M206" s="47">
        <v>5055.123046875</v>
      </c>
      <c r="N206" s="47">
        <v>3396.5</v>
      </c>
      <c r="O206" s="47">
        <v>232.3268737792969</v>
      </c>
      <c r="P206" s="47">
        <v>1377.599975585938</v>
      </c>
      <c r="Q206" s="47">
        <v>856.95001220703125</v>
      </c>
      <c r="R206" s="47">
        <v>133.00999450683591</v>
      </c>
      <c r="S206" s="47">
        <v>5303</v>
      </c>
      <c r="T206" s="47">
        <v>2836.758544921875</v>
      </c>
      <c r="U206" s="47">
        <v>1268.900024414062</v>
      </c>
      <c r="W206" s="26">
        <f t="shared" si="171"/>
        <v>-1.2692110080476198E-2</v>
      </c>
      <c r="X206" s="26">
        <f t="shared" si="172"/>
        <v>-2.7301924871945198E-2</v>
      </c>
      <c r="Y206" s="26">
        <f t="shared" si="173"/>
        <v>-1.812958039270577E-2</v>
      </c>
      <c r="Z206" s="26">
        <f t="shared" si="174"/>
        <v>-3.7962861224041314E-2</v>
      </c>
      <c r="AA206" s="26">
        <f t="shared" si="175"/>
        <v>-2.2238598304986559E-3</v>
      </c>
      <c r="AB206" s="26">
        <f t="shared" si="176"/>
        <v>-5.0534167672192272E-3</v>
      </c>
      <c r="AC206" s="26">
        <f t="shared" si="177"/>
        <v>-1.1775020109925056E-2</v>
      </c>
      <c r="AD206" s="26">
        <f t="shared" si="178"/>
        <v>-2.417838410274491E-2</v>
      </c>
      <c r="AE206" s="26">
        <f t="shared" si="179"/>
        <v>-6.196080244481342E-5</v>
      </c>
      <c r="AF206" s="26">
        <f t="shared" si="180"/>
        <v>2.3350921945070099E-2</v>
      </c>
      <c r="AG206" s="26">
        <f t="shared" si="181"/>
        <v>-3.461484628976028E-4</v>
      </c>
      <c r="AH206" s="26">
        <f t="shared" si="182"/>
        <v>-2.6658991172711869E-2</v>
      </c>
      <c r="AI206" s="26">
        <f t="shared" si="183"/>
        <v>-3.7818696883852691E-2</v>
      </c>
      <c r="AJ206" s="26">
        <f t="shared" si="184"/>
        <v>-6.8844682800345783E-3</v>
      </c>
      <c r="AK206" s="26">
        <f t="shared" si="185"/>
        <v>3.7889471578055368E-3</v>
      </c>
      <c r="AL206" s="26">
        <f t="shared" si="186"/>
        <v>-4.877213131229941E-3</v>
      </c>
      <c r="AM206" s="26">
        <f t="shared" si="187"/>
        <v>4.8349279538902751E-3</v>
      </c>
      <c r="AN206" s="26">
        <f t="shared" si="188"/>
        <v>-2.9021331136134761E-2</v>
      </c>
      <c r="AO206" s="26">
        <f t="shared" si="189"/>
        <v>-1.9713114536266403E-2</v>
      </c>
      <c r="AP206" s="26">
        <f t="shared" si="190"/>
        <v>-2.8109644499193103E-2</v>
      </c>
      <c r="AR206" s="45">
        <f t="shared" si="151"/>
        <v>-1.2494930686694147E-2</v>
      </c>
      <c r="AS206" s="45">
        <f t="shared" si="152"/>
        <v>-2.8954902364913326E-2</v>
      </c>
      <c r="AT206" s="45">
        <f t="shared" si="153"/>
        <v>-1.7884973476027504E-2</v>
      </c>
      <c r="AU206" s="45">
        <f t="shared" si="154"/>
        <v>-3.6929167619101325E-2</v>
      </c>
      <c r="AV206" s="45">
        <f t="shared" si="155"/>
        <v>-4.3753526896688089E-3</v>
      </c>
      <c r="AW206" s="45">
        <f t="shared" si="156"/>
        <v>-5.5036903313748628E-3</v>
      </c>
      <c r="AX206" s="45">
        <f t="shared" si="157"/>
        <v>-1.1962869994903353E-2</v>
      </c>
      <c r="AY206" s="45">
        <f t="shared" si="158"/>
        <v>-2.385162720651254E-2</v>
      </c>
      <c r="AZ206" s="45">
        <f t="shared" si="159"/>
        <v>-2.9695950425814155E-4</v>
      </c>
      <c r="BA206" s="45">
        <f t="shared" si="160"/>
        <v>2.2888195054923909E-2</v>
      </c>
      <c r="BB206" s="45">
        <f t="shared" si="161"/>
        <v>-6.2148532697349154E-4</v>
      </c>
      <c r="BC206" s="45">
        <f t="shared" si="162"/>
        <v>-2.6775392521065818E-2</v>
      </c>
      <c r="BD206" s="45">
        <f t="shared" si="163"/>
        <v>-3.8714996586599597E-2</v>
      </c>
      <c r="BE206" s="45">
        <f t="shared" si="164"/>
        <v>-6.8232450629340273E-3</v>
      </c>
      <c r="BF206" s="45">
        <f t="shared" si="165"/>
        <v>3.0897240722726448E-3</v>
      </c>
      <c r="BG206" s="45">
        <f t="shared" si="166"/>
        <v>-5.5870482977468956E-3</v>
      </c>
      <c r="BH206" s="45">
        <f t="shared" si="167"/>
        <v>1.1571156718490475E-3</v>
      </c>
      <c r="BI206" s="45">
        <f t="shared" si="168"/>
        <v>-2.8268004798024132E-2</v>
      </c>
      <c r="BJ206" s="45">
        <f t="shared" si="169"/>
        <v>-1.8883386402761923E-2</v>
      </c>
      <c r="BK206" s="45">
        <f t="shared" si="170"/>
        <v>-2.9184725816212908E-2</v>
      </c>
      <c r="CI206" s="26" cm="1">
        <f t="array" ref="CI206">MMULT($W206:$AP206,BN$55:BN$74)</f>
        <v>-7.2591964293826422E-3</v>
      </c>
      <c r="CJ206" s="26" cm="1">
        <f t="array" ref="CJ206">MMULT($W206:$AP206,BO$55:BO$74)</f>
        <v>-8.5433719938181902E-3</v>
      </c>
      <c r="CK206" s="26" cm="1">
        <f t="array" ref="CK206">MMULT($W206:$AP206,BP$55:BP$74)</f>
        <v>-9.7878061641447564E-3</v>
      </c>
      <c r="CL206" s="26" cm="1">
        <f t="array" ref="CL206">MMULT($W206:$AP206,BQ$55:BQ$74)</f>
        <v>-1.1015694514869848E-2</v>
      </c>
      <c r="CM206" s="26" cm="1">
        <f t="array" ref="CM206">MMULT($W206:$AP206,BR$55:BR$74)</f>
        <v>-1.2242003865280236E-2</v>
      </c>
      <c r="CN206" s="26" cm="1">
        <f t="array" ref="CN206">MMULT($W206:$AP206,BS$55:BS$74)</f>
        <v>-1.3041696461377809E-2</v>
      </c>
    </row>
    <row r="207" spans="1:92" x14ac:dyDescent="0.25">
      <c r="A207" s="46">
        <v>45929</v>
      </c>
      <c r="B207" s="47">
        <v>2509.5</v>
      </c>
      <c r="C207" s="47">
        <v>990.95001220703125</v>
      </c>
      <c r="D207" s="47">
        <v>1475</v>
      </c>
      <c r="E207" s="47">
        <v>16678</v>
      </c>
      <c r="F207" s="47">
        <v>95.900001525878906</v>
      </c>
      <c r="G207" s="47">
        <v>950.29998779296875</v>
      </c>
      <c r="H207" s="47">
        <v>1348.099975585938</v>
      </c>
      <c r="I207" s="47">
        <v>1420.060546875</v>
      </c>
      <c r="J207" s="47">
        <v>88.676803588867188</v>
      </c>
      <c r="K207" s="47">
        <v>3688.39990234375</v>
      </c>
      <c r="L207" s="47">
        <v>28.79999923706055</v>
      </c>
      <c r="M207" s="47">
        <v>5137.7978515625</v>
      </c>
      <c r="N207" s="47">
        <v>3418.10009765625</v>
      </c>
      <c r="O207" s="47">
        <v>234.239990234375</v>
      </c>
      <c r="P207" s="47">
        <v>1372.800048828125</v>
      </c>
      <c r="Q207" s="47">
        <v>870.75</v>
      </c>
      <c r="R207" s="47">
        <v>139.05999755859381</v>
      </c>
      <c r="S207" s="47">
        <v>5301</v>
      </c>
      <c r="T207" s="47">
        <v>2833.82275390625</v>
      </c>
      <c r="U207" s="47">
        <v>1285.300048828125</v>
      </c>
      <c r="W207" s="26">
        <f t="shared" si="171"/>
        <v>-1.3444962781918986E-2</v>
      </c>
      <c r="X207" s="26">
        <f t="shared" si="172"/>
        <v>5.9385207248778462E-3</v>
      </c>
      <c r="Y207" s="26">
        <f t="shared" si="173"/>
        <v>4.9738019152322831E-3</v>
      </c>
      <c r="Z207" s="26">
        <f t="shared" si="174"/>
        <v>-4.7570098795043113E-2</v>
      </c>
      <c r="AA207" s="26">
        <f t="shared" si="175"/>
        <v>1.7830612220440429E-2</v>
      </c>
      <c r="AB207" s="26">
        <f t="shared" si="176"/>
        <v>5.5552616981252344E-3</v>
      </c>
      <c r="AC207" s="26">
        <f t="shared" si="177"/>
        <v>-8.4583702607407881E-3</v>
      </c>
      <c r="AD207" s="26">
        <f t="shared" si="178"/>
        <v>-4.9002508207145988E-3</v>
      </c>
      <c r="AE207" s="26">
        <f t="shared" si="179"/>
        <v>-1.0847679737854329E-3</v>
      </c>
      <c r="AF207" s="26">
        <f t="shared" si="180"/>
        <v>-1.1020270185346561E-2</v>
      </c>
      <c r="AG207" s="26">
        <f t="shared" si="181"/>
        <v>-2.7700805412325222E-3</v>
      </c>
      <c r="AH207" s="26">
        <f t="shared" si="182"/>
        <v>1.6354657230076387E-2</v>
      </c>
      <c r="AI207" s="26">
        <f t="shared" si="183"/>
        <v>6.3595164599587811E-3</v>
      </c>
      <c r="AJ207" s="26">
        <f t="shared" si="184"/>
        <v>8.234589584739542E-3</v>
      </c>
      <c r="AK207" s="26">
        <f t="shared" si="185"/>
        <v>-3.484267452727988E-3</v>
      </c>
      <c r="AL207" s="26">
        <f t="shared" si="186"/>
        <v>1.6103608841112661E-2</v>
      </c>
      <c r="AM207" s="26">
        <f t="shared" si="187"/>
        <v>4.5485326679319309E-2</v>
      </c>
      <c r="AN207" s="26">
        <f t="shared" si="188"/>
        <v>-3.7714501225721289E-4</v>
      </c>
      <c r="AO207" s="26">
        <f t="shared" si="189"/>
        <v>-1.0349104335581906E-3</v>
      </c>
      <c r="AP207" s="26">
        <f t="shared" si="190"/>
        <v>1.2924599336843711E-2</v>
      </c>
      <c r="AR207" s="45">
        <f t="shared" si="151"/>
        <v>-1.3247783388136935E-2</v>
      </c>
      <c r="AS207" s="45">
        <f t="shared" si="152"/>
        <v>4.285543231909719E-3</v>
      </c>
      <c r="AT207" s="45">
        <f t="shared" si="153"/>
        <v>5.218408831910549E-3</v>
      </c>
      <c r="AU207" s="45">
        <f t="shared" si="154"/>
        <v>-4.6536405190103124E-2</v>
      </c>
      <c r="AV207" s="45">
        <f t="shared" si="155"/>
        <v>1.5679119361270276E-2</v>
      </c>
      <c r="AW207" s="45">
        <f t="shared" si="156"/>
        <v>5.1049881339695988E-3</v>
      </c>
      <c r="AX207" s="45">
        <f t="shared" si="157"/>
        <v>-8.6462201457190857E-3</v>
      </c>
      <c r="AY207" s="45">
        <f t="shared" si="158"/>
        <v>-4.5734939244822274E-3</v>
      </c>
      <c r="AZ207" s="45">
        <f t="shared" si="159"/>
        <v>-1.319766675598761E-3</v>
      </c>
      <c r="BA207" s="45">
        <f t="shared" si="160"/>
        <v>-1.1482997075492753E-2</v>
      </c>
      <c r="BB207" s="45">
        <f t="shared" si="161"/>
        <v>-3.0454174053084109E-3</v>
      </c>
      <c r="BC207" s="45">
        <f t="shared" si="162"/>
        <v>1.6238255881722438E-2</v>
      </c>
      <c r="BD207" s="45">
        <f t="shared" si="163"/>
        <v>5.4632167572118747E-3</v>
      </c>
      <c r="BE207" s="45">
        <f t="shared" si="164"/>
        <v>8.2958128018400922E-3</v>
      </c>
      <c r="BF207" s="45">
        <f t="shared" si="165"/>
        <v>-4.1834905382608801E-3</v>
      </c>
      <c r="BG207" s="45">
        <f t="shared" si="166"/>
        <v>1.5393773674595705E-2</v>
      </c>
      <c r="BH207" s="45">
        <f t="shared" si="167"/>
        <v>4.1807514397278082E-2</v>
      </c>
      <c r="BI207" s="45">
        <f t="shared" si="168"/>
        <v>3.7618132585341528E-4</v>
      </c>
      <c r="BJ207" s="45">
        <f t="shared" si="169"/>
        <v>-2.0518230005371163E-4</v>
      </c>
      <c r="BK207" s="45">
        <f t="shared" si="170"/>
        <v>1.1849518019823906E-2</v>
      </c>
      <c r="CI207" s="26" cm="1">
        <f t="array" ref="CI207">MMULT($W207:$AP207,BN$55:BN$74)</f>
        <v>1.02235130403514E-4</v>
      </c>
      <c r="CJ207" s="26" cm="1">
        <f t="array" ref="CJ207">MMULT($W207:$AP207,BO$55:BO$74)</f>
        <v>4.8770277578313257E-4</v>
      </c>
      <c r="CK207" s="26" cm="1">
        <f t="array" ref="CK207">MMULT($W207:$AP207,BP$55:BP$74)</f>
        <v>8.1909143392404002E-4</v>
      </c>
      <c r="CL207" s="26" cm="1">
        <f t="array" ref="CL207">MMULT($W207:$AP207,BQ$55:BQ$74)</f>
        <v>1.1523188361504645E-3</v>
      </c>
      <c r="CM207" s="26" cm="1">
        <f t="array" ref="CM207">MMULT($W207:$AP207,BR$55:BR$74)</f>
        <v>1.4856094061762013E-3</v>
      </c>
      <c r="CN207" s="26" cm="1">
        <f t="array" ref="CN207">MMULT($W207:$AP207,BS$55:BS$74)</f>
        <v>2.2807685216700395E-3</v>
      </c>
    </row>
    <row r="208" spans="1:92" x14ac:dyDescent="0.25">
      <c r="A208" s="46">
        <v>45930</v>
      </c>
      <c r="B208" s="47">
        <v>2505.89990234375</v>
      </c>
      <c r="C208" s="47">
        <v>998.9000244140625</v>
      </c>
      <c r="D208" s="47">
        <v>1458.599975585938</v>
      </c>
      <c r="E208" s="47">
        <v>16322</v>
      </c>
      <c r="F208" s="47">
        <v>95.849998474121094</v>
      </c>
      <c r="G208" s="47">
        <v>951</v>
      </c>
      <c r="H208" s="47">
        <v>1348</v>
      </c>
      <c r="I208" s="47">
        <v>1420.060546875</v>
      </c>
      <c r="J208" s="47">
        <v>88.704498291015625</v>
      </c>
      <c r="K208" s="47">
        <v>3659</v>
      </c>
      <c r="L208" s="47">
        <v>28.860000610351559</v>
      </c>
      <c r="M208" s="47">
        <v>5137.2998046875</v>
      </c>
      <c r="N208" s="47">
        <v>3427</v>
      </c>
      <c r="O208" s="47">
        <v>233.77146911621091</v>
      </c>
      <c r="P208" s="47">
        <v>1364</v>
      </c>
      <c r="Q208" s="47">
        <v>872.45001220703125</v>
      </c>
      <c r="R208" s="47">
        <v>136.07000732421881</v>
      </c>
      <c r="S208" s="47">
        <v>5227</v>
      </c>
      <c r="T208" s="47">
        <v>2826.288330078125</v>
      </c>
      <c r="U208" s="47">
        <v>1298.800048828125</v>
      </c>
      <c r="W208" s="26">
        <f t="shared" si="171"/>
        <v>-1.4345876295078701E-3</v>
      </c>
      <c r="X208" s="26">
        <f t="shared" si="172"/>
        <v>8.0226167910579915E-3</v>
      </c>
      <c r="Y208" s="26">
        <f t="shared" si="173"/>
        <v>-1.1118660619703081E-2</v>
      </c>
      <c r="Z208" s="26">
        <f t="shared" si="174"/>
        <v>-2.1345485070152298E-2</v>
      </c>
      <c r="AA208" s="26">
        <f t="shared" si="175"/>
        <v>-5.2140824778109122E-4</v>
      </c>
      <c r="AB208" s="26">
        <f t="shared" si="176"/>
        <v>7.3662234665181731E-4</v>
      </c>
      <c r="AC208" s="26">
        <f t="shared" si="177"/>
        <v>-7.4160364771538084E-5</v>
      </c>
      <c r="AD208" s="26">
        <f t="shared" si="178"/>
        <v>0</v>
      </c>
      <c r="AE208" s="26">
        <f t="shared" si="179"/>
        <v>3.1231055955555884E-4</v>
      </c>
      <c r="AF208" s="26">
        <f t="shared" si="180"/>
        <v>-7.9709096416221512E-3</v>
      </c>
      <c r="AG208" s="26">
        <f t="shared" si="181"/>
        <v>2.0833810722396574E-3</v>
      </c>
      <c r="AH208" s="26">
        <f t="shared" si="182"/>
        <v>-9.6937810593021806E-5</v>
      </c>
      <c r="AI208" s="26">
        <f t="shared" si="183"/>
        <v>2.6037570841920504E-3</v>
      </c>
      <c r="AJ208" s="26">
        <f t="shared" si="184"/>
        <v>-2.0001756219990437E-3</v>
      </c>
      <c r="AK208" s="26">
        <f t="shared" si="185"/>
        <v>-6.4102917505262768E-3</v>
      </c>
      <c r="AL208" s="26">
        <f t="shared" si="186"/>
        <v>1.9523539558211312E-3</v>
      </c>
      <c r="AM208" s="26">
        <f t="shared" si="187"/>
        <v>-2.1501440291016465E-2</v>
      </c>
      <c r="AN208" s="26">
        <f t="shared" si="188"/>
        <v>-1.3959630258441803E-2</v>
      </c>
      <c r="AO208" s="26">
        <f t="shared" si="189"/>
        <v>-2.6587491464451197E-3</v>
      </c>
      <c r="AP208" s="26">
        <f t="shared" si="190"/>
        <v>1.0503384024849804E-2</v>
      </c>
      <c r="AR208" s="45">
        <f t="shared" si="151"/>
        <v>-1.2374082357258195E-3</v>
      </c>
      <c r="AS208" s="45">
        <f t="shared" si="152"/>
        <v>6.3696392980898643E-3</v>
      </c>
      <c r="AT208" s="45">
        <f t="shared" si="153"/>
        <v>-1.0874053703024815E-2</v>
      </c>
      <c r="AU208" s="45">
        <f t="shared" si="154"/>
        <v>-2.0311791465212312E-2</v>
      </c>
      <c r="AV208" s="45">
        <f t="shared" si="155"/>
        <v>-2.672901106951244E-3</v>
      </c>
      <c r="AW208" s="45">
        <f t="shared" si="156"/>
        <v>2.8634878249618169E-4</v>
      </c>
      <c r="AX208" s="45">
        <f t="shared" si="157"/>
        <v>-2.6201024974983553E-4</v>
      </c>
      <c r="AY208" s="45">
        <f t="shared" si="158"/>
        <v>3.2675689623237102E-4</v>
      </c>
      <c r="AZ208" s="45">
        <f t="shared" si="159"/>
        <v>7.7311857742230696E-5</v>
      </c>
      <c r="BA208" s="45">
        <f t="shared" si="160"/>
        <v>-8.4336365317683425E-3</v>
      </c>
      <c r="BB208" s="45">
        <f t="shared" si="161"/>
        <v>1.8080442081637687E-3</v>
      </c>
      <c r="BC208" s="45">
        <f t="shared" si="162"/>
        <v>-2.1333915894696984E-4</v>
      </c>
      <c r="BD208" s="45">
        <f t="shared" si="163"/>
        <v>1.707457381445144E-3</v>
      </c>
      <c r="BE208" s="45">
        <f t="shared" si="164"/>
        <v>-1.9389524048984931E-3</v>
      </c>
      <c r="BF208" s="45">
        <f t="shared" si="165"/>
        <v>-7.1095148360591689E-3</v>
      </c>
      <c r="BG208" s="45">
        <f t="shared" si="166"/>
        <v>1.2425187893041765E-3</v>
      </c>
      <c r="BH208" s="45">
        <f t="shared" si="167"/>
        <v>-2.5179252573057691E-2</v>
      </c>
      <c r="BI208" s="45">
        <f t="shared" si="168"/>
        <v>-1.3206303920331175E-2</v>
      </c>
      <c r="BJ208" s="45">
        <f t="shared" si="169"/>
        <v>-1.8290210129406406E-3</v>
      </c>
      <c r="BK208" s="45">
        <f t="shared" si="170"/>
        <v>9.428302707829999E-3</v>
      </c>
      <c r="CI208" s="26" cm="1">
        <f t="array" ref="CI208">MMULT($W208:$AP208,BN$55:BN$74)</f>
        <v>-1.0098685746298443E-3</v>
      </c>
      <c r="CJ208" s="26" cm="1">
        <f t="array" ref="CJ208">MMULT($W208:$AP208,BO$55:BO$74)</f>
        <v>-1.5100357273690513E-3</v>
      </c>
      <c r="CK208" s="26" cm="1">
        <f t="array" ref="CK208">MMULT($W208:$AP208,BP$55:BP$74)</f>
        <v>-2.0960836511062318E-3</v>
      </c>
      <c r="CL208" s="26" cm="1">
        <f t="array" ref="CL208">MMULT($W208:$AP208,BQ$55:BQ$74)</f>
        <v>-2.6771823952346564E-3</v>
      </c>
      <c r="CM208" s="26" cm="1">
        <f t="array" ref="CM208">MMULT($W208:$AP208,BR$55:BR$74)</f>
        <v>-3.2593716510419357E-3</v>
      </c>
      <c r="CN208" s="26" cm="1">
        <f t="array" ref="CN208">MMULT($W208:$AP208,BS$55:BS$74)</f>
        <v>-3.1439005309095874E-3</v>
      </c>
    </row>
    <row r="209" spans="1:92" x14ac:dyDescent="0.25">
      <c r="A209" s="46">
        <v>45931</v>
      </c>
      <c r="B209" s="47">
        <v>2592.699951171875</v>
      </c>
      <c r="C209" s="47">
        <v>987.70001220703125</v>
      </c>
      <c r="D209" s="47">
        <v>1475.5</v>
      </c>
      <c r="E209" s="47">
        <v>16453</v>
      </c>
      <c r="F209" s="47">
        <v>97.629997253417969</v>
      </c>
      <c r="G209" s="47">
        <v>965.25</v>
      </c>
      <c r="H209" s="47">
        <v>1372</v>
      </c>
      <c r="I209" s="47">
        <v>1424.000244140625</v>
      </c>
      <c r="J209" s="47">
        <v>88.8406982421875</v>
      </c>
      <c r="K209" s="47">
        <v>3670.300048828125</v>
      </c>
      <c r="L209" s="47">
        <v>28.860000610351559</v>
      </c>
      <c r="M209" s="47">
        <v>5102.93505859375</v>
      </c>
      <c r="N209" s="47">
        <v>3463.39990234375</v>
      </c>
      <c r="O209" s="47">
        <v>237.22679138183591</v>
      </c>
      <c r="P209" s="47">
        <v>1368.699951171875</v>
      </c>
      <c r="Q209" s="47">
        <v>864.0999755859375</v>
      </c>
      <c r="R209" s="47">
        <v>139.8699951171875</v>
      </c>
      <c r="S209" s="47">
        <v>5226</v>
      </c>
      <c r="T209" s="47">
        <v>2851.53369140625</v>
      </c>
      <c r="U209" s="47">
        <v>1324.400024414062</v>
      </c>
      <c r="W209" s="26">
        <f t="shared" si="171"/>
        <v>3.4638274556354605E-2</v>
      </c>
      <c r="X209" s="26">
        <f t="shared" si="172"/>
        <v>-1.1212345513357039E-2</v>
      </c>
      <c r="Y209" s="26">
        <f t="shared" si="173"/>
        <v>1.1586469694868253E-2</v>
      </c>
      <c r="Z209" s="26">
        <f t="shared" si="174"/>
        <v>8.0259772086754069E-3</v>
      </c>
      <c r="AA209" s="26">
        <f t="shared" si="175"/>
        <v>1.8570670919493687E-2</v>
      </c>
      <c r="AB209" s="26">
        <f t="shared" si="176"/>
        <v>1.498422712933754E-2</v>
      </c>
      <c r="AC209" s="26">
        <f t="shared" si="177"/>
        <v>1.7804154302670624E-2</v>
      </c>
      <c r="AD209" s="26">
        <f t="shared" si="178"/>
        <v>2.7743164010117305E-3</v>
      </c>
      <c r="AE209" s="26">
        <f t="shared" si="179"/>
        <v>1.5354345472429094E-3</v>
      </c>
      <c r="AF209" s="26">
        <f t="shared" si="180"/>
        <v>3.0882888297690627E-3</v>
      </c>
      <c r="AG209" s="26">
        <f t="shared" si="181"/>
        <v>0</v>
      </c>
      <c r="AH209" s="26">
        <f t="shared" si="182"/>
        <v>-6.6892623362946584E-3</v>
      </c>
      <c r="AI209" s="26">
        <f t="shared" si="183"/>
        <v>1.0621506374015174E-2</v>
      </c>
      <c r="AJ209" s="26">
        <f t="shared" si="184"/>
        <v>1.4780769777800871E-2</v>
      </c>
      <c r="AK209" s="26">
        <f t="shared" si="185"/>
        <v>3.445712002840909E-3</v>
      </c>
      <c r="AL209" s="26">
        <f t="shared" si="186"/>
        <v>-9.5707908811539996E-3</v>
      </c>
      <c r="AM209" s="26">
        <f t="shared" si="187"/>
        <v>2.7926711166512456E-2</v>
      </c>
      <c r="AN209" s="26">
        <f t="shared" si="188"/>
        <v>-1.913143294432753E-4</v>
      </c>
      <c r="AO209" s="26">
        <f t="shared" si="189"/>
        <v>8.9323375323943546E-3</v>
      </c>
      <c r="AP209" s="26">
        <f t="shared" si="190"/>
        <v>1.971048246343636E-2</v>
      </c>
      <c r="AR209" s="45">
        <f t="shared" si="151"/>
        <v>3.4835453950136652E-2</v>
      </c>
      <c r="AS209" s="45">
        <f t="shared" si="152"/>
        <v>-1.2865323006325168E-2</v>
      </c>
      <c r="AT209" s="45">
        <f t="shared" si="153"/>
        <v>1.1831076611546519E-2</v>
      </c>
      <c r="AU209" s="45">
        <f t="shared" si="154"/>
        <v>9.0596708136153944E-3</v>
      </c>
      <c r="AV209" s="45">
        <f t="shared" si="155"/>
        <v>1.6419178060323534E-2</v>
      </c>
      <c r="AW209" s="45">
        <f t="shared" si="156"/>
        <v>1.4533953565181904E-2</v>
      </c>
      <c r="AX209" s="45">
        <f t="shared" si="157"/>
        <v>1.7616304417692328E-2</v>
      </c>
      <c r="AY209" s="45">
        <f t="shared" si="158"/>
        <v>3.1010732972441015E-3</v>
      </c>
      <c r="AZ209" s="45">
        <f t="shared" si="159"/>
        <v>1.3004358454295813E-3</v>
      </c>
      <c r="BA209" s="45">
        <f t="shared" si="160"/>
        <v>2.6255619396228719E-3</v>
      </c>
      <c r="BB209" s="45">
        <f t="shared" si="161"/>
        <v>-2.7533686407588874E-4</v>
      </c>
      <c r="BC209" s="45">
        <f t="shared" si="162"/>
        <v>-6.8056636846486069E-3</v>
      </c>
      <c r="BD209" s="45">
        <f t="shared" si="163"/>
        <v>9.7252066712682668E-3</v>
      </c>
      <c r="BE209" s="45">
        <f t="shared" si="164"/>
        <v>1.4841992994901422E-2</v>
      </c>
      <c r="BF209" s="45">
        <f t="shared" si="165"/>
        <v>2.7464889173080169E-3</v>
      </c>
      <c r="BG209" s="45">
        <f t="shared" si="166"/>
        <v>-1.0280626047670955E-2</v>
      </c>
      <c r="BH209" s="45">
        <f t="shared" si="167"/>
        <v>2.424889888447123E-2</v>
      </c>
      <c r="BI209" s="45">
        <f t="shared" si="168"/>
        <v>5.6201200866735283E-4</v>
      </c>
      <c r="BJ209" s="45">
        <f t="shared" si="169"/>
        <v>9.7620656658988329E-3</v>
      </c>
      <c r="BK209" s="45">
        <f t="shared" si="170"/>
        <v>1.8635401146416555E-2</v>
      </c>
      <c r="CI209" s="26" cm="1">
        <f t="array" ref="CI209">MMULT($W209:$AP209,BN$55:BN$74)</f>
        <v>6.9926612979743438E-3</v>
      </c>
      <c r="CJ209" s="26" cm="1">
        <f t="array" ref="CJ209">MMULT($W209:$AP209,BO$55:BO$74)</f>
        <v>8.2279891401825477E-3</v>
      </c>
      <c r="CK209" s="26" cm="1">
        <f t="array" ref="CK209">MMULT($W209:$AP209,BP$55:BP$74)</f>
        <v>9.3823114483721406E-3</v>
      </c>
      <c r="CL209" s="26" cm="1">
        <f t="array" ref="CL209">MMULT($W209:$AP209,BQ$55:BQ$74)</f>
        <v>1.0534867597414734E-2</v>
      </c>
      <c r="CM209" s="26" cm="1">
        <f t="array" ref="CM209">MMULT($W209:$AP209,BR$55:BR$74)</f>
        <v>1.16855605555312E-2</v>
      </c>
      <c r="CN209" s="26" cm="1">
        <f t="array" ref="CN209">MMULT($W209:$AP209,BS$55:BS$74)</f>
        <v>8.538080992308749E-3</v>
      </c>
    </row>
    <row r="210" spans="1:92" x14ac:dyDescent="0.25">
      <c r="A210" s="46">
        <v>45933</v>
      </c>
      <c r="B210" s="47">
        <v>2589.89990234375</v>
      </c>
      <c r="C210" s="47">
        <v>989.75</v>
      </c>
      <c r="D210" s="47">
        <v>1490.099975585938</v>
      </c>
      <c r="E210" s="47">
        <v>16591</v>
      </c>
      <c r="F210" s="47">
        <v>97.069999694824219</v>
      </c>
      <c r="G210" s="47">
        <v>965.1500244140625</v>
      </c>
      <c r="H210" s="47">
        <v>1365.199951171875</v>
      </c>
      <c r="I210" s="47">
        <v>1424.7880859375</v>
      </c>
      <c r="J210" s="47">
        <v>88.720199584960938</v>
      </c>
      <c r="K210" s="47">
        <v>3733.10009765625</v>
      </c>
      <c r="L210" s="47">
        <v>28.95000076293945</v>
      </c>
      <c r="M210" s="47">
        <v>5099.94677734375</v>
      </c>
      <c r="N210" s="47">
        <v>3462</v>
      </c>
      <c r="O210" s="47">
        <v>237.83197021484381</v>
      </c>
      <c r="P210" s="47">
        <v>1363.400024414062</v>
      </c>
      <c r="Q210" s="47">
        <v>867.29998779296875</v>
      </c>
      <c r="R210" s="47">
        <v>139.75999450683591</v>
      </c>
      <c r="S210" s="47">
        <v>5355.5</v>
      </c>
      <c r="T210" s="47">
        <v>2839.498046875</v>
      </c>
      <c r="U210" s="47">
        <v>1316</v>
      </c>
      <c r="W210" s="26">
        <f t="shared" si="171"/>
        <v>-1.0799741122606205E-3</v>
      </c>
      <c r="X210" s="26">
        <f t="shared" si="172"/>
        <v>2.0755166220844932E-3</v>
      </c>
      <c r="Y210" s="26">
        <f t="shared" si="173"/>
        <v>9.8949343178163021E-3</v>
      </c>
      <c r="Z210" s="26">
        <f t="shared" si="174"/>
        <v>8.3875281103750077E-3</v>
      </c>
      <c r="AA210" s="26">
        <f t="shared" si="175"/>
        <v>-5.7359169758057615E-3</v>
      </c>
      <c r="AB210" s="26">
        <f t="shared" si="176"/>
        <v>-1.0357481060606061E-4</v>
      </c>
      <c r="AC210" s="26">
        <f t="shared" si="177"/>
        <v>-4.9563038105867345E-3</v>
      </c>
      <c r="AD210" s="26">
        <f t="shared" si="178"/>
        <v>5.5325959396197819E-4</v>
      </c>
      <c r="AE210" s="26">
        <f t="shared" si="179"/>
        <v>-1.3563452292785075E-3</v>
      </c>
      <c r="AF210" s="26">
        <f t="shared" si="180"/>
        <v>1.7110331033610229E-2</v>
      </c>
      <c r="AG210" s="26">
        <f t="shared" si="181"/>
        <v>3.1185083397264101E-3</v>
      </c>
      <c r="AH210" s="26">
        <f t="shared" si="182"/>
        <v>-5.8560048593357965E-4</v>
      </c>
      <c r="AI210" s="26">
        <f t="shared" si="183"/>
        <v>-4.0419887486936145E-4</v>
      </c>
      <c r="AJ210" s="26">
        <f t="shared" si="184"/>
        <v>2.5510560147222706E-3</v>
      </c>
      <c r="AK210" s="26">
        <f t="shared" si="185"/>
        <v>-3.8722341980615841E-3</v>
      </c>
      <c r="AL210" s="26">
        <f t="shared" si="186"/>
        <v>3.7032893154074608E-3</v>
      </c>
      <c r="AM210" s="26">
        <f t="shared" si="187"/>
        <v>-7.8644894681971598E-4</v>
      </c>
      <c r="AN210" s="26">
        <f t="shared" si="188"/>
        <v>2.4779946421737465E-2</v>
      </c>
      <c r="AO210" s="26">
        <f t="shared" si="189"/>
        <v>-4.2207618193402978E-3</v>
      </c>
      <c r="AP210" s="26">
        <f t="shared" si="190"/>
        <v>-6.3425130317242059E-3</v>
      </c>
      <c r="AR210" s="45">
        <f t="shared" si="151"/>
        <v>-8.8279471847856994E-4</v>
      </c>
      <c r="AS210" s="45">
        <f t="shared" si="152"/>
        <v>4.2253912911636602E-4</v>
      </c>
      <c r="AT210" s="45">
        <f t="shared" si="153"/>
        <v>1.0139541234494568E-2</v>
      </c>
      <c r="AU210" s="45">
        <f t="shared" si="154"/>
        <v>9.4212217153149952E-3</v>
      </c>
      <c r="AV210" s="45">
        <f t="shared" si="155"/>
        <v>-7.8874098349759145E-3</v>
      </c>
      <c r="AW210" s="45">
        <f t="shared" si="156"/>
        <v>-5.5384837476169619E-4</v>
      </c>
      <c r="AX210" s="45">
        <f t="shared" si="157"/>
        <v>-5.1441536955650321E-3</v>
      </c>
      <c r="AY210" s="45">
        <f t="shared" si="158"/>
        <v>8.8001649019434926E-4</v>
      </c>
      <c r="AZ210" s="45">
        <f t="shared" si="159"/>
        <v>-1.5913439310918356E-3</v>
      </c>
      <c r="BA210" s="45">
        <f t="shared" si="160"/>
        <v>1.6647604143464039E-2</v>
      </c>
      <c r="BB210" s="45">
        <f t="shared" si="161"/>
        <v>2.8431714756505214E-3</v>
      </c>
      <c r="BC210" s="45">
        <f t="shared" si="162"/>
        <v>-7.0200183428752768E-4</v>
      </c>
      <c r="BD210" s="45">
        <f t="shared" si="163"/>
        <v>-1.3004985776162679E-3</v>
      </c>
      <c r="BE210" s="45">
        <f t="shared" si="164"/>
        <v>2.6122792318228213E-3</v>
      </c>
      <c r="BF210" s="45">
        <f t="shared" si="165"/>
        <v>-4.5714572835944762E-3</v>
      </c>
      <c r="BG210" s="45">
        <f t="shared" si="166"/>
        <v>2.9934541488905058E-3</v>
      </c>
      <c r="BH210" s="45">
        <f t="shared" si="167"/>
        <v>-4.4642612288609438E-3</v>
      </c>
      <c r="BI210" s="45">
        <f t="shared" si="168"/>
        <v>2.5533272759848093E-2</v>
      </c>
      <c r="BJ210" s="45">
        <f t="shared" si="169"/>
        <v>-3.3910336858358186E-3</v>
      </c>
      <c r="BK210" s="45">
        <f t="shared" si="170"/>
        <v>-7.4175943487440115E-3</v>
      </c>
      <c r="CI210" s="26" cm="1">
        <f t="array" ref="CI210">MMULT($W210:$AP210,BN$55:BN$74)</f>
        <v>1.7256302014478494E-3</v>
      </c>
      <c r="CJ210" s="26" cm="1">
        <f t="array" ref="CJ210">MMULT($W210:$AP210,BO$55:BO$74)</f>
        <v>1.4763589795219116E-3</v>
      </c>
      <c r="CK210" s="26" cm="1">
        <f t="array" ref="CK210">MMULT($W210:$AP210,BP$55:BP$74)</f>
        <v>1.2842032744362277E-3</v>
      </c>
      <c r="CL210" s="26" cm="1">
        <f t="array" ref="CL210">MMULT($W210:$AP210,BQ$55:BQ$74)</f>
        <v>1.0991882540948633E-3</v>
      </c>
      <c r="CM210" s="26" cm="1">
        <f t="array" ref="CM210">MMULT($W210:$AP210,BR$55:BR$74)</f>
        <v>9.1547380094457464E-4</v>
      </c>
      <c r="CN210" s="26" cm="1">
        <f t="array" ref="CN210">MMULT($W210:$AP210,BS$55:BS$74)</f>
        <v>2.1365248737077592E-3</v>
      </c>
    </row>
    <row r="211" spans="1:92" x14ac:dyDescent="0.25">
      <c r="A211" s="46">
        <v>45936</v>
      </c>
      <c r="B211" s="47">
        <v>2573.5</v>
      </c>
      <c r="C211" s="47">
        <v>1008.900024414062</v>
      </c>
      <c r="D211" s="47">
        <v>1524.900024414062</v>
      </c>
      <c r="E211" s="47">
        <v>17041</v>
      </c>
      <c r="F211" s="47">
        <v>99.220001220703125</v>
      </c>
      <c r="G211" s="47">
        <v>973.45001220703125</v>
      </c>
      <c r="H211" s="47">
        <v>1363.400024414062</v>
      </c>
      <c r="I211" s="47">
        <v>1453.744873046875</v>
      </c>
      <c r="J211" s="47">
        <v>88.735099792480469</v>
      </c>
      <c r="K211" s="47">
        <v>3737</v>
      </c>
      <c r="L211" s="47">
        <v>28.95999908447266</v>
      </c>
      <c r="M211" s="47">
        <v>5253.34326171875</v>
      </c>
      <c r="N211" s="47">
        <v>3472</v>
      </c>
      <c r="O211" s="47">
        <v>239.97935485839841</v>
      </c>
      <c r="P211" s="47">
        <v>1375</v>
      </c>
      <c r="Q211" s="47">
        <v>874.04998779296875</v>
      </c>
      <c r="R211" s="47">
        <v>143.66999816894531</v>
      </c>
      <c r="S211" s="47">
        <v>5394</v>
      </c>
      <c r="T211" s="47">
        <v>2924.137939453125</v>
      </c>
      <c r="U211" s="47">
        <v>1335.900024414062</v>
      </c>
      <c r="W211" s="26">
        <f t="shared" si="171"/>
        <v>-6.3322533542353437E-3</v>
      </c>
      <c r="X211" s="26">
        <f t="shared" si="172"/>
        <v>1.934834494979747E-2</v>
      </c>
      <c r="Y211" s="26">
        <f t="shared" si="173"/>
        <v>2.3354170457213781E-2</v>
      </c>
      <c r="Z211" s="26">
        <f t="shared" si="174"/>
        <v>2.712313905129287E-2</v>
      </c>
      <c r="AA211" s="26">
        <f t="shared" si="175"/>
        <v>2.2148980453675065E-2</v>
      </c>
      <c r="AB211" s="26">
        <f t="shared" si="176"/>
        <v>8.599686663228993E-3</v>
      </c>
      <c r="AC211" s="26">
        <f t="shared" si="177"/>
        <v>-1.3184345313431299E-3</v>
      </c>
      <c r="AD211" s="26">
        <f t="shared" si="178"/>
        <v>2.0323574709232389E-2</v>
      </c>
      <c r="AE211" s="26">
        <f t="shared" si="179"/>
        <v>1.6794605500478383E-4</v>
      </c>
      <c r="AF211" s="26">
        <f t="shared" si="180"/>
        <v>1.0446819645148207E-3</v>
      </c>
      <c r="AG211" s="26">
        <f t="shared" si="181"/>
        <v>3.4536515612150357E-4</v>
      </c>
      <c r="AH211" s="26">
        <f t="shared" si="182"/>
        <v>3.0078055923339425E-2</v>
      </c>
      <c r="AI211" s="26">
        <f t="shared" si="183"/>
        <v>2.8885037550548816E-3</v>
      </c>
      <c r="AJ211" s="26">
        <f t="shared" si="184"/>
        <v>9.0289990938340944E-3</v>
      </c>
      <c r="AK211" s="26">
        <f t="shared" si="185"/>
        <v>8.508123352075769E-3</v>
      </c>
      <c r="AL211" s="26">
        <f t="shared" si="186"/>
        <v>7.782774236140399E-3</v>
      </c>
      <c r="AM211" s="26">
        <f t="shared" si="187"/>
        <v>2.7976558498778118E-2</v>
      </c>
      <c r="AN211" s="26">
        <f t="shared" si="188"/>
        <v>7.1888712538511809E-3</v>
      </c>
      <c r="AO211" s="26">
        <f t="shared" si="189"/>
        <v>2.9808047472078786E-2</v>
      </c>
      <c r="AP211" s="26">
        <f t="shared" si="190"/>
        <v>1.5121599098831342E-2</v>
      </c>
      <c r="AR211" s="45">
        <f t="shared" si="151"/>
        <v>-6.1350739604532929E-3</v>
      </c>
      <c r="AS211" s="45">
        <f t="shared" si="152"/>
        <v>1.7695367456829342E-2</v>
      </c>
      <c r="AT211" s="45">
        <f t="shared" si="153"/>
        <v>2.3598777373892047E-2</v>
      </c>
      <c r="AU211" s="45">
        <f t="shared" si="154"/>
        <v>2.8156832656232856E-2</v>
      </c>
      <c r="AV211" s="45">
        <f t="shared" si="155"/>
        <v>1.9997487594504912E-2</v>
      </c>
      <c r="AW211" s="45">
        <f t="shared" si="156"/>
        <v>8.1494130990733566E-3</v>
      </c>
      <c r="AX211" s="45">
        <f t="shared" si="157"/>
        <v>-1.5062844163214273E-3</v>
      </c>
      <c r="AY211" s="45">
        <f t="shared" si="158"/>
        <v>2.0650331605464759E-2</v>
      </c>
      <c r="AZ211" s="45">
        <f t="shared" si="159"/>
        <v>-6.7052646808544314E-5</v>
      </c>
      <c r="BA211" s="45">
        <f t="shared" si="160"/>
        <v>5.8195507436862963E-4</v>
      </c>
      <c r="BB211" s="45">
        <f t="shared" si="161"/>
        <v>7.0028292045614825E-5</v>
      </c>
      <c r="BC211" s="45">
        <f t="shared" si="162"/>
        <v>2.9961654574985477E-2</v>
      </c>
      <c r="BD211" s="45">
        <f t="shared" si="163"/>
        <v>1.9922040523079752E-3</v>
      </c>
      <c r="BE211" s="45">
        <f t="shared" si="164"/>
        <v>9.0902223109346446E-3</v>
      </c>
      <c r="BF211" s="45">
        <f t="shared" si="165"/>
        <v>7.8089002665428769E-3</v>
      </c>
      <c r="BG211" s="45">
        <f t="shared" si="166"/>
        <v>7.0729390696234445E-3</v>
      </c>
      <c r="BH211" s="45">
        <f t="shared" si="167"/>
        <v>2.4298746216736892E-2</v>
      </c>
      <c r="BI211" s="45">
        <f t="shared" si="168"/>
        <v>7.9421975919618092E-3</v>
      </c>
      <c r="BJ211" s="45">
        <f t="shared" si="169"/>
        <v>3.0637775605583267E-2</v>
      </c>
      <c r="BK211" s="45">
        <f t="shared" si="170"/>
        <v>1.4046517781811537E-2</v>
      </c>
      <c r="CI211" s="26" cm="1">
        <f t="array" ref="CI211">MMULT($W211:$AP211,BN$55:BN$74)</f>
        <v>9.1495042424242327E-3</v>
      </c>
      <c r="CJ211" s="26" cm="1">
        <f t="array" ref="CJ211">MMULT($W211:$AP211,BO$55:BO$74)</f>
        <v>1.0638001918580105E-2</v>
      </c>
      <c r="CK211" s="26" cm="1">
        <f t="array" ref="CK211">MMULT($W211:$AP211,BP$55:BP$74)</f>
        <v>1.2169235576521487E-2</v>
      </c>
      <c r="CL211" s="26" cm="1">
        <f t="array" ref="CL211">MMULT($W211:$AP211,BQ$55:BQ$74)</f>
        <v>1.3682923179532141E-2</v>
      </c>
      <c r="CM211" s="26" cm="1">
        <f t="array" ref="CM211">MMULT($W211:$AP211,BR$55:BR$74)</f>
        <v>1.519664981745949E-2</v>
      </c>
      <c r="CN211" s="26" cm="1">
        <f t="array" ref="CN211">MMULT($W211:$AP211,BS$55:BS$74)</f>
        <v>1.2659336712924359E-2</v>
      </c>
    </row>
    <row r="212" spans="1:92" x14ac:dyDescent="0.25">
      <c r="A212" s="46">
        <v>45937</v>
      </c>
      <c r="B212" s="47">
        <v>2542.199951171875</v>
      </c>
      <c r="C212" s="47">
        <v>1016.549987792969</v>
      </c>
      <c r="D212" s="47">
        <v>1562.800048828125</v>
      </c>
      <c r="E212" s="47">
        <v>17232</v>
      </c>
      <c r="F212" s="47">
        <v>99.660003662109375</v>
      </c>
      <c r="G212" s="47">
        <v>982.5</v>
      </c>
      <c r="H212" s="47">
        <v>1375.900024414062</v>
      </c>
      <c r="I212" s="47">
        <v>1436.508666992188</v>
      </c>
      <c r="J212" s="47">
        <v>88.721099853515625</v>
      </c>
      <c r="K212" s="47">
        <v>3729.699951171875</v>
      </c>
      <c r="L212" s="47">
        <v>28.95000076293945</v>
      </c>
      <c r="M212" s="47">
        <v>5248.36279296875</v>
      </c>
      <c r="N212" s="47">
        <v>3492.800048828125</v>
      </c>
      <c r="O212" s="47">
        <v>239.4522705078125</v>
      </c>
      <c r="P212" s="47">
        <v>1384.800048828125</v>
      </c>
      <c r="Q212" s="47">
        <v>864.70001220703125</v>
      </c>
      <c r="R212" s="47">
        <v>143.82000732421881</v>
      </c>
      <c r="S212" s="47">
        <v>5389.5</v>
      </c>
      <c r="T212" s="47">
        <v>2909.75390625</v>
      </c>
      <c r="U212" s="47">
        <v>1366.300048828125</v>
      </c>
      <c r="W212" s="26">
        <f t="shared" si="171"/>
        <v>-1.2162443686856421E-2</v>
      </c>
      <c r="X212" s="26">
        <f t="shared" si="172"/>
        <v>7.5824791295349553E-3</v>
      </c>
      <c r="Y212" s="26">
        <f t="shared" si="173"/>
        <v>2.4854104405058239E-2</v>
      </c>
      <c r="Z212" s="26">
        <f t="shared" si="174"/>
        <v>1.1208262425913973E-2</v>
      </c>
      <c r="AA212" s="26">
        <f t="shared" si="175"/>
        <v>4.4346143518736387E-3</v>
      </c>
      <c r="AB212" s="26">
        <f t="shared" si="176"/>
        <v>9.2968182027656273E-3</v>
      </c>
      <c r="AC212" s="26">
        <f t="shared" si="177"/>
        <v>9.1682556668370527E-3</v>
      </c>
      <c r="AD212" s="26">
        <f t="shared" si="178"/>
        <v>-1.1856417432146828E-2</v>
      </c>
      <c r="AE212" s="26">
        <f t="shared" si="179"/>
        <v>-1.5777227948787548E-4</v>
      </c>
      <c r="AF212" s="26">
        <f t="shared" si="180"/>
        <v>-1.9534516532312015E-3</v>
      </c>
      <c r="AG212" s="26">
        <f t="shared" si="181"/>
        <v>-3.4524592021036981E-4</v>
      </c>
      <c r="AH212" s="26">
        <f t="shared" si="182"/>
        <v>-9.4805698045524766E-4</v>
      </c>
      <c r="AI212" s="26">
        <f t="shared" si="183"/>
        <v>5.9907974735383066E-3</v>
      </c>
      <c r="AJ212" s="26">
        <f t="shared" si="184"/>
        <v>-2.1963737293023357E-3</v>
      </c>
      <c r="AK212" s="26">
        <f t="shared" si="185"/>
        <v>7.1273082386363639E-3</v>
      </c>
      <c r="AL212" s="26">
        <f t="shared" si="186"/>
        <v>-1.0697300745403334E-2</v>
      </c>
      <c r="AM212" s="26">
        <f t="shared" si="187"/>
        <v>1.0441230401986548E-3</v>
      </c>
      <c r="AN212" s="26">
        <f t="shared" si="188"/>
        <v>-8.3426028921023364E-4</v>
      </c>
      <c r="AO212" s="26">
        <f t="shared" si="189"/>
        <v>-4.9190679444537817E-3</v>
      </c>
      <c r="AP212" s="26">
        <f t="shared" si="190"/>
        <v>2.2756212185411618E-2</v>
      </c>
      <c r="AR212" s="45">
        <f t="shared" si="151"/>
        <v>-1.196526429307437E-2</v>
      </c>
      <c r="AS212" s="45">
        <f t="shared" si="152"/>
        <v>5.9295016365668281E-3</v>
      </c>
      <c r="AT212" s="45">
        <f t="shared" si="153"/>
        <v>2.5098711321736505E-2</v>
      </c>
      <c r="AU212" s="45">
        <f t="shared" si="154"/>
        <v>1.224195603085396E-2</v>
      </c>
      <c r="AV212" s="45">
        <f t="shared" si="155"/>
        <v>2.283121492703486E-3</v>
      </c>
      <c r="AW212" s="45">
        <f t="shared" si="156"/>
        <v>8.8465446386099909E-3</v>
      </c>
      <c r="AX212" s="45">
        <f t="shared" si="157"/>
        <v>8.9804057818587552E-3</v>
      </c>
      <c r="AY212" s="45">
        <f t="shared" si="158"/>
        <v>-1.1529660535914458E-2</v>
      </c>
      <c r="AZ212" s="45">
        <f t="shared" si="159"/>
        <v>-3.9277098130120362E-4</v>
      </c>
      <c r="BA212" s="45">
        <f t="shared" si="160"/>
        <v>-2.4161785433773923E-3</v>
      </c>
      <c r="BB212" s="45">
        <f t="shared" si="161"/>
        <v>-6.205827842862585E-4</v>
      </c>
      <c r="BC212" s="45">
        <f t="shared" si="162"/>
        <v>-1.0644583288091957E-3</v>
      </c>
      <c r="BD212" s="45">
        <f t="shared" si="163"/>
        <v>5.0944977707914002E-3</v>
      </c>
      <c r="BE212" s="45">
        <f t="shared" si="164"/>
        <v>-2.135150512201785E-3</v>
      </c>
      <c r="BF212" s="45">
        <f t="shared" si="165"/>
        <v>6.4280851531034718E-3</v>
      </c>
      <c r="BG212" s="45">
        <f t="shared" si="166"/>
        <v>-1.140713591192029E-2</v>
      </c>
      <c r="BH212" s="45">
        <f t="shared" si="167"/>
        <v>-2.6336892418425727E-3</v>
      </c>
      <c r="BI212" s="45">
        <f t="shared" si="168"/>
        <v>-8.0933951099605478E-5</v>
      </c>
      <c r="BJ212" s="45">
        <f t="shared" si="169"/>
        <v>-4.0893398109493025E-3</v>
      </c>
      <c r="BK212" s="45">
        <f t="shared" si="170"/>
        <v>2.1681130868391813E-2</v>
      </c>
      <c r="CI212" s="26" cm="1">
        <f t="array" ref="CI212">MMULT($W212:$AP212,BN$55:BN$74)</f>
        <v>3.3009016373625366E-3</v>
      </c>
      <c r="CJ212" s="26" cm="1">
        <f t="array" ref="CJ212">MMULT($W212:$AP212,BO$55:BO$74)</f>
        <v>4.0383846654773294E-3</v>
      </c>
      <c r="CK212" s="26" cm="1">
        <f t="array" ref="CK212">MMULT($W212:$AP212,BP$55:BP$74)</f>
        <v>4.6537383801500019E-3</v>
      </c>
      <c r="CL212" s="26" cm="1">
        <f t="array" ref="CL212">MMULT($W212:$AP212,BQ$55:BQ$74)</f>
        <v>5.28168746513542E-3</v>
      </c>
      <c r="CM212" s="26" cm="1">
        <f t="array" ref="CM212">MMULT($W212:$AP212,BR$55:BR$74)</f>
        <v>5.9067119287416169E-3</v>
      </c>
      <c r="CN212" s="26" cm="1">
        <f t="array" ref="CN212">MMULT($W212:$AP212,BS$55:BS$74)</f>
        <v>2.8696292229505394E-3</v>
      </c>
    </row>
    <row r="213" spans="1:92" x14ac:dyDescent="0.25">
      <c r="A213" s="46">
        <v>45938</v>
      </c>
      <c r="B213" s="47">
        <v>2524.10009765625</v>
      </c>
      <c r="C213" s="47">
        <v>1023.150024414062</v>
      </c>
      <c r="D213" s="47">
        <v>1539.699951171875</v>
      </c>
      <c r="E213" s="47">
        <v>16859</v>
      </c>
      <c r="F213" s="47">
        <v>101.69000244140619</v>
      </c>
      <c r="G213" s="47">
        <v>978.70001220703125</v>
      </c>
      <c r="H213" s="47">
        <v>1370.300048828125</v>
      </c>
      <c r="I213" s="47">
        <v>1472.458374023438</v>
      </c>
      <c r="J213" s="47">
        <v>88.742599487304688</v>
      </c>
      <c r="K213" s="47">
        <v>3729.800048828125</v>
      </c>
      <c r="L213" s="47">
        <v>28.95999908447266</v>
      </c>
      <c r="M213" s="47">
        <v>5321.5751953125</v>
      </c>
      <c r="N213" s="47">
        <v>3426.5</v>
      </c>
      <c r="O213" s="47">
        <v>236.0262145996094</v>
      </c>
      <c r="P213" s="47">
        <v>1367.400024414062</v>
      </c>
      <c r="Q213" s="47">
        <v>858.25</v>
      </c>
      <c r="R213" s="47">
        <v>150.92999267578119</v>
      </c>
      <c r="S213" s="47">
        <v>5460</v>
      </c>
      <c r="T213" s="47">
        <v>2962.103515625</v>
      </c>
      <c r="U213" s="47">
        <v>1311.400024414062</v>
      </c>
      <c r="W213" s="26">
        <f t="shared" si="171"/>
        <v>-7.119759996565782E-3</v>
      </c>
      <c r="X213" s="26">
        <f t="shared" si="172"/>
        <v>6.4925844280637919E-3</v>
      </c>
      <c r="Y213" s="26">
        <f t="shared" si="173"/>
        <v>-1.4781224043070479E-2</v>
      </c>
      <c r="Z213" s="26">
        <f t="shared" si="174"/>
        <v>-2.1645775301764161E-2</v>
      </c>
      <c r="AA213" s="26">
        <f t="shared" si="175"/>
        <v>2.0369242471427094E-2</v>
      </c>
      <c r="AB213" s="26">
        <f t="shared" si="176"/>
        <v>-3.8676720539122136E-3</v>
      </c>
      <c r="AC213" s="26">
        <f t="shared" si="177"/>
        <v>-4.0700454150524772E-3</v>
      </c>
      <c r="AD213" s="26">
        <f t="shared" si="178"/>
        <v>2.5025750179790252E-2</v>
      </c>
      <c r="AE213" s="26">
        <f t="shared" si="179"/>
        <v>2.4232830549395589E-4</v>
      </c>
      <c r="AF213" s="26">
        <f t="shared" si="180"/>
        <v>2.6837991677735156E-5</v>
      </c>
      <c r="AG213" s="26">
        <f t="shared" si="181"/>
        <v>3.4536515612150357E-4</v>
      </c>
      <c r="AH213" s="26">
        <f t="shared" si="182"/>
        <v>1.3949569652813047E-2</v>
      </c>
      <c r="AI213" s="26">
        <f t="shared" si="183"/>
        <v>-1.8981919348738396E-2</v>
      </c>
      <c r="AJ213" s="26">
        <f t="shared" si="184"/>
        <v>-1.4307886498371359E-2</v>
      </c>
      <c r="AK213" s="26">
        <f t="shared" si="185"/>
        <v>-1.2565008521473965E-2</v>
      </c>
      <c r="AL213" s="26">
        <f t="shared" si="186"/>
        <v>-7.4592484283288671E-3</v>
      </c>
      <c r="AM213" s="26">
        <f t="shared" si="187"/>
        <v>4.94366916247896E-2</v>
      </c>
      <c r="AN213" s="26">
        <f t="shared" si="188"/>
        <v>1.3080990815474534E-2</v>
      </c>
      <c r="AO213" s="26">
        <f t="shared" si="189"/>
        <v>1.7991077961114085E-2</v>
      </c>
      <c r="AP213" s="26">
        <f t="shared" si="190"/>
        <v>-4.0181528545761735E-2</v>
      </c>
      <c r="AR213" s="45">
        <f t="shared" si="151"/>
        <v>-6.9225806027837311E-3</v>
      </c>
      <c r="AS213" s="45">
        <f t="shared" si="152"/>
        <v>4.8396069350956647E-3</v>
      </c>
      <c r="AT213" s="45">
        <f t="shared" si="153"/>
        <v>-1.4536617126392213E-2</v>
      </c>
      <c r="AU213" s="45">
        <f t="shared" si="154"/>
        <v>-2.0612081696824176E-2</v>
      </c>
      <c r="AV213" s="45">
        <f t="shared" si="155"/>
        <v>1.8217749612256941E-2</v>
      </c>
      <c r="AW213" s="45">
        <f t="shared" si="156"/>
        <v>-4.3179456180678496E-3</v>
      </c>
      <c r="AX213" s="45">
        <f t="shared" si="157"/>
        <v>-4.2578953000307748E-3</v>
      </c>
      <c r="AY213" s="45">
        <f t="shared" si="158"/>
        <v>2.5352507076022622E-2</v>
      </c>
      <c r="AZ213" s="45">
        <f t="shared" si="159"/>
        <v>7.3296036806277411E-6</v>
      </c>
      <c r="BA213" s="45">
        <f t="shared" si="160"/>
        <v>-4.3588889846845583E-4</v>
      </c>
      <c r="BB213" s="45">
        <f t="shared" si="161"/>
        <v>7.0028292045614825E-5</v>
      </c>
      <c r="BC213" s="45">
        <f t="shared" si="162"/>
        <v>1.3833168304459098E-2</v>
      </c>
      <c r="BD213" s="45">
        <f t="shared" si="163"/>
        <v>-1.9878219051485301E-2</v>
      </c>
      <c r="BE213" s="45">
        <f t="shared" si="164"/>
        <v>-1.4246663281270808E-2</v>
      </c>
      <c r="BF213" s="45">
        <f t="shared" si="165"/>
        <v>-1.3264231607006858E-2</v>
      </c>
      <c r="BG213" s="45">
        <f t="shared" si="166"/>
        <v>-8.1690835948458225E-3</v>
      </c>
      <c r="BH213" s="45">
        <f t="shared" si="167"/>
        <v>4.5758879342748374E-2</v>
      </c>
      <c r="BI213" s="45">
        <f t="shared" si="168"/>
        <v>1.3834317153585162E-2</v>
      </c>
      <c r="BJ213" s="45">
        <f t="shared" si="169"/>
        <v>1.8820806094618565E-2</v>
      </c>
      <c r="BK213" s="45">
        <f t="shared" si="170"/>
        <v>-4.125660986278154E-2</v>
      </c>
      <c r="CI213" s="26" cm="1">
        <f t="array" ref="CI213">MMULT($W213:$AP213,BN$55:BN$74)</f>
        <v>2.7330794256890333E-4</v>
      </c>
      <c r="CJ213" s="26" cm="1">
        <f t="array" ref="CJ213">MMULT($W213:$AP213,BO$55:BO$74)</f>
        <v>-4.2442798799076429E-5</v>
      </c>
      <c r="CK213" s="26" cm="1">
        <f t="array" ref="CK213">MMULT($W213:$AP213,BP$55:BP$74)</f>
        <v>-1.3484420306551477E-4</v>
      </c>
      <c r="CL213" s="26" cm="1">
        <f t="array" ref="CL213">MMULT($W213:$AP213,BQ$55:BQ$74)</f>
        <v>-2.4949665312682821E-4</v>
      </c>
      <c r="CM213" s="26" cm="1">
        <f t="array" ref="CM213">MMULT($W213:$AP213,BR$55:BR$74)</f>
        <v>-3.6096357505264369E-4</v>
      </c>
      <c r="CN213" s="26" cm="1">
        <f t="array" ref="CN213">MMULT($W213:$AP213,BS$55:BS$74)</f>
        <v>9.9018521686308498E-5</v>
      </c>
    </row>
    <row r="214" spans="1:92" x14ac:dyDescent="0.25">
      <c r="A214" s="46">
        <v>45939</v>
      </c>
      <c r="B214" s="47">
        <v>2542.39990234375</v>
      </c>
      <c r="C214" s="47">
        <v>1024.099975585938</v>
      </c>
      <c r="D214" s="47">
        <v>1558.599975585938</v>
      </c>
      <c r="E214" s="47">
        <v>17098</v>
      </c>
      <c r="F214" s="47">
        <v>101.4700012207031</v>
      </c>
      <c r="G214" s="47">
        <v>977.0999755859375</v>
      </c>
      <c r="H214" s="47">
        <v>1376.199951171875</v>
      </c>
      <c r="I214" s="47">
        <v>1486.542846679688</v>
      </c>
      <c r="J214" s="47">
        <v>88.777198791503906</v>
      </c>
      <c r="K214" s="47">
        <v>3769.199951171875</v>
      </c>
      <c r="L214" s="47">
        <v>28.95000076293945</v>
      </c>
      <c r="M214" s="47">
        <v>5412.716796875</v>
      </c>
      <c r="N214" s="47">
        <v>3442.89990234375</v>
      </c>
      <c r="O214" s="47">
        <v>237.56843566894531</v>
      </c>
      <c r="P214" s="47">
        <v>1377.800048828125</v>
      </c>
      <c r="Q214" s="47">
        <v>862.0999755859375</v>
      </c>
      <c r="R214" s="47">
        <v>156.1600036621094</v>
      </c>
      <c r="S214" s="47">
        <v>5573</v>
      </c>
      <c r="T214" s="47">
        <v>2995.86181640625</v>
      </c>
      <c r="U214" s="47">
        <v>1260</v>
      </c>
      <c r="W214" s="26">
        <f t="shared" si="171"/>
        <v>7.2500312901585245E-3</v>
      </c>
      <c r="X214" s="26">
        <f t="shared" si="172"/>
        <v>9.2845736129452559E-4</v>
      </c>
      <c r="Y214" s="26">
        <f t="shared" si="173"/>
        <v>1.2275134775238533E-2</v>
      </c>
      <c r="Z214" s="26">
        <f t="shared" si="174"/>
        <v>1.4176404294442137E-2</v>
      </c>
      <c r="AA214" s="26">
        <f t="shared" si="175"/>
        <v>-2.1634498517183274E-3</v>
      </c>
      <c r="AB214" s="26">
        <f t="shared" si="176"/>
        <v>-1.6348590999662551E-3</v>
      </c>
      <c r="AC214" s="26">
        <f t="shared" si="177"/>
        <v>4.305555085395766E-3</v>
      </c>
      <c r="AD214" s="26">
        <f t="shared" si="178"/>
        <v>9.565277297289362E-3</v>
      </c>
      <c r="AE214" s="26">
        <f t="shared" si="179"/>
        <v>3.8988382579629581E-4</v>
      </c>
      <c r="AF214" s="26">
        <f t="shared" si="180"/>
        <v>1.05635427711813E-2</v>
      </c>
      <c r="AG214" s="26">
        <f t="shared" si="181"/>
        <v>-3.4524592021036981E-4</v>
      </c>
      <c r="AH214" s="26">
        <f t="shared" si="182"/>
        <v>1.7126808927323232E-2</v>
      </c>
      <c r="AI214" s="26">
        <f t="shared" si="183"/>
        <v>4.7861965106522691E-3</v>
      </c>
      <c r="AJ214" s="26">
        <f t="shared" si="184"/>
        <v>6.5341092384678754E-3</v>
      </c>
      <c r="AK214" s="26">
        <f t="shared" si="185"/>
        <v>7.605692722229853E-3</v>
      </c>
      <c r="AL214" s="26">
        <f t="shared" si="186"/>
        <v>4.4858439684678127E-3</v>
      </c>
      <c r="AM214" s="26">
        <f t="shared" si="187"/>
        <v>3.4651899821945976E-2</v>
      </c>
      <c r="AN214" s="26">
        <f t="shared" si="188"/>
        <v>2.0695970695970695E-2</v>
      </c>
      <c r="AO214" s="26">
        <f t="shared" si="189"/>
        <v>1.1396732289461208E-2</v>
      </c>
      <c r="AP214" s="26">
        <f t="shared" si="190"/>
        <v>-3.9194771585449491E-2</v>
      </c>
      <c r="AR214" s="45">
        <f t="shared" si="151"/>
        <v>7.4472106839405753E-3</v>
      </c>
      <c r="AS214" s="45">
        <f t="shared" si="152"/>
        <v>-7.2452013167360158E-4</v>
      </c>
      <c r="AT214" s="45">
        <f t="shared" si="153"/>
        <v>1.2519741691916799E-2</v>
      </c>
      <c r="AU214" s="45">
        <f t="shared" si="154"/>
        <v>1.5210097899382125E-2</v>
      </c>
      <c r="AV214" s="45">
        <f t="shared" si="155"/>
        <v>-4.3149427108884805E-3</v>
      </c>
      <c r="AW214" s="45">
        <f t="shared" si="156"/>
        <v>-2.0851326641218907E-3</v>
      </c>
      <c r="AX214" s="45">
        <f t="shared" si="157"/>
        <v>4.1177052004174684E-3</v>
      </c>
      <c r="AY214" s="45">
        <f t="shared" si="158"/>
        <v>9.8920341935217326E-3</v>
      </c>
      <c r="AZ214" s="45">
        <f t="shared" si="159"/>
        <v>1.5488512398296767E-4</v>
      </c>
      <c r="BA214" s="45">
        <f t="shared" si="160"/>
        <v>1.0100815881035109E-2</v>
      </c>
      <c r="BB214" s="45">
        <f t="shared" si="161"/>
        <v>-6.205827842862585E-4</v>
      </c>
      <c r="BC214" s="45">
        <f t="shared" si="162"/>
        <v>1.7010407578969284E-2</v>
      </c>
      <c r="BD214" s="45">
        <f t="shared" si="163"/>
        <v>3.8898968079053627E-3</v>
      </c>
      <c r="BE214" s="45">
        <f t="shared" si="164"/>
        <v>6.5953324555684265E-3</v>
      </c>
      <c r="BF214" s="45">
        <f t="shared" si="165"/>
        <v>6.9064696366969609E-3</v>
      </c>
      <c r="BG214" s="45">
        <f t="shared" si="166"/>
        <v>3.7760088019508577E-3</v>
      </c>
      <c r="BH214" s="45">
        <f t="shared" si="167"/>
        <v>3.097408753990475E-2</v>
      </c>
      <c r="BI214" s="45">
        <f t="shared" si="168"/>
        <v>2.1449297034081324E-2</v>
      </c>
      <c r="BJ214" s="45">
        <f t="shared" si="169"/>
        <v>1.2226460422965687E-2</v>
      </c>
      <c r="BK214" s="45">
        <f t="shared" si="170"/>
        <v>-4.0269852902469296E-2</v>
      </c>
      <c r="CI214" s="26" cm="1">
        <f t="array" ref="CI214">MMULT($W214:$AP214,BN$55:BN$74)</f>
        <v>1.3704814913651614E-3</v>
      </c>
      <c r="CJ214" s="26" cm="1">
        <f t="array" ref="CJ214">MMULT($W214:$AP214,BO$55:BO$74)</f>
        <v>1.4648205627855546E-3</v>
      </c>
      <c r="CK214" s="26" cm="1">
        <f t="array" ref="CK214">MMULT($W214:$AP214,BP$55:BP$74)</f>
        <v>1.8329379294389741E-3</v>
      </c>
      <c r="CL214" s="26" cm="1">
        <f t="array" ref="CL214">MMULT($W214:$AP214,BQ$55:BQ$74)</f>
        <v>2.1769711512779053E-3</v>
      </c>
      <c r="CM214" s="26" cm="1">
        <f t="array" ref="CM214">MMULT($W214:$AP214,BR$55:BR$74)</f>
        <v>2.525354116369288E-3</v>
      </c>
      <c r="CN214" s="26" cm="1">
        <f t="array" ref="CN214">MMULT($W214:$AP214,BS$55:BS$74)</f>
        <v>6.1699607208985461E-3</v>
      </c>
    </row>
    <row r="215" spans="1:92" x14ac:dyDescent="0.25">
      <c r="A215" s="46">
        <v>45940</v>
      </c>
      <c r="B215" s="47">
        <v>2550.89990234375</v>
      </c>
      <c r="C215" s="47">
        <v>1023.849975585938</v>
      </c>
      <c r="D215" s="47">
        <v>1605.300048828125</v>
      </c>
      <c r="E215" s="47">
        <v>17445</v>
      </c>
      <c r="F215" s="47">
        <v>100.6699981689453</v>
      </c>
      <c r="G215" s="47">
        <v>980.9000244140625</v>
      </c>
      <c r="H215" s="47">
        <v>1380.300048828125</v>
      </c>
      <c r="I215" s="47">
        <v>1492.058349609375</v>
      </c>
      <c r="J215" s="47">
        <v>88.865402221679688</v>
      </c>
      <c r="K215" s="47">
        <v>3784</v>
      </c>
      <c r="L215" s="47">
        <v>28.95999908447266</v>
      </c>
      <c r="M215" s="47">
        <v>5450.06982421875</v>
      </c>
      <c r="N215" s="47">
        <v>3454.89990234375</v>
      </c>
      <c r="O215" s="47">
        <v>240.44786071777341</v>
      </c>
      <c r="P215" s="47">
        <v>1381.699951171875</v>
      </c>
      <c r="Q215" s="47">
        <v>880.6500244140625</v>
      </c>
      <c r="R215" s="47">
        <v>153.91999816894531</v>
      </c>
      <c r="S215" s="47">
        <v>5407.5</v>
      </c>
      <c r="T215" s="47">
        <v>2963.179931640625</v>
      </c>
      <c r="U215" s="47">
        <v>1219.800048828125</v>
      </c>
      <c r="W215" s="26">
        <f t="shared" si="171"/>
        <v>3.3432977999110786E-3</v>
      </c>
      <c r="X215" s="26">
        <f t="shared" si="172"/>
        <v>-2.4411679128979834E-4</v>
      </c>
      <c r="Y215" s="26">
        <f t="shared" si="173"/>
        <v>2.9962834578276368E-2</v>
      </c>
      <c r="Z215" s="26">
        <f t="shared" si="174"/>
        <v>2.0294771318282841E-2</v>
      </c>
      <c r="AA215" s="26">
        <f t="shared" si="175"/>
        <v>-7.8841336565843301E-3</v>
      </c>
      <c r="AB215" s="26">
        <f t="shared" si="176"/>
        <v>3.8891095313416876E-3</v>
      </c>
      <c r="AC215" s="26">
        <f t="shared" si="177"/>
        <v>2.9792892034029251E-3</v>
      </c>
      <c r="AD215" s="26">
        <f t="shared" si="178"/>
        <v>3.7102885678716633E-3</v>
      </c>
      <c r="AE215" s="26">
        <f t="shared" si="179"/>
        <v>9.9353698220339018E-4</v>
      </c>
      <c r="AF215" s="26">
        <f t="shared" si="180"/>
        <v>3.9265756711907903E-3</v>
      </c>
      <c r="AG215" s="26">
        <f t="shared" si="181"/>
        <v>3.4536515612150357E-4</v>
      </c>
      <c r="AH215" s="26">
        <f t="shared" si="182"/>
        <v>6.9009757475793944E-3</v>
      </c>
      <c r="AI215" s="26">
        <f t="shared" si="183"/>
        <v>3.4854338901433102E-3</v>
      </c>
      <c r="AJ215" s="26">
        <f t="shared" si="184"/>
        <v>1.2120402446226537E-2</v>
      </c>
      <c r="AK215" s="26">
        <f t="shared" si="185"/>
        <v>2.8305285277548261E-3</v>
      </c>
      <c r="AL215" s="26">
        <f t="shared" si="186"/>
        <v>2.1517282627826567E-2</v>
      </c>
      <c r="AM215" s="26">
        <f t="shared" si="187"/>
        <v>-1.4344297135205594E-2</v>
      </c>
      <c r="AN215" s="26">
        <f t="shared" si="188"/>
        <v>-2.9696752198097972E-2</v>
      </c>
      <c r="AO215" s="26">
        <f t="shared" si="189"/>
        <v>-1.0909009416472102E-2</v>
      </c>
      <c r="AP215" s="26">
        <f t="shared" si="190"/>
        <v>-3.1904723152281746E-2</v>
      </c>
      <c r="AR215" s="45">
        <f t="shared" si="151"/>
        <v>3.5404771936931295E-3</v>
      </c>
      <c r="AS215" s="45">
        <f t="shared" si="152"/>
        <v>-1.8970942842579256E-3</v>
      </c>
      <c r="AT215" s="45">
        <f t="shared" si="153"/>
        <v>3.0207441494954634E-2</v>
      </c>
      <c r="AU215" s="45">
        <f t="shared" si="154"/>
        <v>2.1328464923222826E-2</v>
      </c>
      <c r="AV215" s="45">
        <f t="shared" si="155"/>
        <v>-1.0035626515754483E-2</v>
      </c>
      <c r="AW215" s="45">
        <f t="shared" si="156"/>
        <v>3.4388359671860521E-3</v>
      </c>
      <c r="AX215" s="45">
        <f t="shared" si="157"/>
        <v>2.7914393184246275E-3</v>
      </c>
      <c r="AY215" s="45">
        <f t="shared" si="158"/>
        <v>4.0370454641040342E-3</v>
      </c>
      <c r="AZ215" s="45">
        <f t="shared" si="159"/>
        <v>7.5853828039006209E-4</v>
      </c>
      <c r="BA215" s="45">
        <f t="shared" si="160"/>
        <v>3.4638487810445995E-3</v>
      </c>
      <c r="BB215" s="45">
        <f t="shared" si="161"/>
        <v>7.0028292045614825E-5</v>
      </c>
      <c r="BC215" s="45">
        <f t="shared" si="162"/>
        <v>6.7845743992254459E-3</v>
      </c>
      <c r="BD215" s="45">
        <f t="shared" si="163"/>
        <v>2.5891341873964038E-3</v>
      </c>
      <c r="BE215" s="45">
        <f t="shared" si="164"/>
        <v>1.2181625663327087E-2</v>
      </c>
      <c r="BF215" s="45">
        <f t="shared" si="165"/>
        <v>2.131305442221934E-3</v>
      </c>
      <c r="BG215" s="45">
        <f t="shared" si="166"/>
        <v>2.0807447461309612E-2</v>
      </c>
      <c r="BH215" s="45">
        <f t="shared" si="167"/>
        <v>-1.8022109417246822E-2</v>
      </c>
      <c r="BI215" s="45">
        <f t="shared" si="168"/>
        <v>-2.8943425859987344E-2</v>
      </c>
      <c r="BJ215" s="45">
        <f t="shared" si="169"/>
        <v>-1.0079281282967624E-2</v>
      </c>
      <c r="BK215" s="45">
        <f t="shared" si="170"/>
        <v>-3.297980446930155E-2</v>
      </c>
      <c r="CI215" s="26" cm="1">
        <f t="array" ref="CI215">MMULT($W215:$AP215,BN$55:BN$74)</f>
        <v>1.1365375097578301E-3</v>
      </c>
      <c r="CJ215" s="26" cm="1">
        <f t="array" ref="CJ215">MMULT($W215:$AP215,BO$55:BO$74)</f>
        <v>1.1647321244173735E-3</v>
      </c>
      <c r="CK215" s="26" cm="1">
        <f t="array" ref="CK215">MMULT($W215:$AP215,BP$55:BP$74)</f>
        <v>1.3882973516549048E-3</v>
      </c>
      <c r="CL215" s="26" cm="1">
        <f t="array" ref="CL215">MMULT($W215:$AP215,BQ$55:BQ$74)</f>
        <v>1.6024116942252812E-3</v>
      </c>
      <c r="CM215" s="26" cm="1">
        <f t="array" ref="CM215">MMULT($W215:$AP215,BR$55:BR$74)</f>
        <v>1.8204315577659415E-3</v>
      </c>
      <c r="CN215" s="26" cm="1">
        <f t="array" ref="CN215">MMULT($W215:$AP215,BS$55:BS$74)</f>
        <v>1.0658329849100676E-3</v>
      </c>
    </row>
    <row r="216" spans="1:92" x14ac:dyDescent="0.25">
      <c r="A216" s="46">
        <v>45943</v>
      </c>
      <c r="B216" s="47">
        <v>2527.39990234375</v>
      </c>
      <c r="C216" s="47">
        <v>1036.75</v>
      </c>
      <c r="D216" s="47">
        <v>1619.400024414062</v>
      </c>
      <c r="E216" s="47">
        <v>17195</v>
      </c>
      <c r="F216" s="47">
        <v>102.65000152587891</v>
      </c>
      <c r="G216" s="47">
        <v>977</v>
      </c>
      <c r="H216" s="47">
        <v>1379.400024414062</v>
      </c>
      <c r="I216" s="47">
        <v>1470.685424804688</v>
      </c>
      <c r="J216" s="47">
        <v>88.757301330566406</v>
      </c>
      <c r="K216" s="47">
        <v>3769.5</v>
      </c>
      <c r="L216" s="47">
        <v>28.95999908447266</v>
      </c>
      <c r="M216" s="47">
        <v>5476.46630859375</v>
      </c>
      <c r="N216" s="47">
        <v>3459.699951171875</v>
      </c>
      <c r="O216" s="47">
        <v>238.2516784667969</v>
      </c>
      <c r="P216" s="47">
        <v>1375</v>
      </c>
      <c r="Q216" s="47">
        <v>882.95001220703125</v>
      </c>
      <c r="R216" s="47">
        <v>164.3399963378906</v>
      </c>
      <c r="S216" s="47">
        <v>5352</v>
      </c>
      <c r="T216" s="47">
        <v>2942.533935546875</v>
      </c>
      <c r="U216" s="47">
        <v>1233.300048828125</v>
      </c>
      <c r="W216" s="26">
        <f t="shared" si="171"/>
        <v>-9.2124351796040119E-3</v>
      </c>
      <c r="X216" s="26">
        <f t="shared" si="172"/>
        <v>1.2599526025948778E-2</v>
      </c>
      <c r="Y216" s="26">
        <f t="shared" si="173"/>
        <v>8.7833894954591693E-3</v>
      </c>
      <c r="Z216" s="26">
        <f t="shared" si="174"/>
        <v>-1.4330753797649757E-2</v>
      </c>
      <c r="AA216" s="26">
        <f t="shared" si="175"/>
        <v>1.9668256610184381E-2</v>
      </c>
      <c r="AB216" s="26">
        <f t="shared" si="176"/>
        <v>-3.9759652533316705E-3</v>
      </c>
      <c r="AC216" s="26">
        <f t="shared" si="177"/>
        <v>-6.520498313588235E-4</v>
      </c>
      <c r="AD216" s="26">
        <f t="shared" si="178"/>
        <v>-1.4324456419738904E-2</v>
      </c>
      <c r="AE216" s="26">
        <f t="shared" si="179"/>
        <v>-1.2164564432355527E-3</v>
      </c>
      <c r="AF216" s="26">
        <f t="shared" si="180"/>
        <v>-3.831923890063425E-3</v>
      </c>
      <c r="AG216" s="26">
        <f t="shared" si="181"/>
        <v>0</v>
      </c>
      <c r="AH216" s="26">
        <f t="shared" si="182"/>
        <v>4.8433295767515878E-3</v>
      </c>
      <c r="AI216" s="26">
        <f t="shared" si="183"/>
        <v>1.3893452672445654E-3</v>
      </c>
      <c r="AJ216" s="26">
        <f t="shared" si="184"/>
        <v>-9.1337150782733849E-3</v>
      </c>
      <c r="AK216" s="26">
        <f t="shared" si="185"/>
        <v>-4.8490637682895646E-3</v>
      </c>
      <c r="AL216" s="26">
        <f t="shared" si="186"/>
        <v>2.6116933278904284E-3</v>
      </c>
      <c r="AM216" s="26">
        <f t="shared" si="187"/>
        <v>6.7697494106698924E-2</v>
      </c>
      <c r="AN216" s="26">
        <f t="shared" si="188"/>
        <v>-1.0263522884882107E-2</v>
      </c>
      <c r="AO216" s="26">
        <f t="shared" si="189"/>
        <v>-6.9675134720283164E-3</v>
      </c>
      <c r="AP216" s="26">
        <f t="shared" si="190"/>
        <v>1.1067387653385975E-2</v>
      </c>
      <c r="AR216" s="45">
        <f t="shared" si="151"/>
        <v>-9.0152557858219611E-3</v>
      </c>
      <c r="AS216" s="45">
        <f t="shared" si="152"/>
        <v>1.094654853298065E-2</v>
      </c>
      <c r="AT216" s="45">
        <f t="shared" si="153"/>
        <v>9.0279964121374352E-3</v>
      </c>
      <c r="AU216" s="45">
        <f t="shared" si="154"/>
        <v>-1.3297060192709769E-2</v>
      </c>
      <c r="AV216" s="45">
        <f t="shared" si="155"/>
        <v>1.7516763751014228E-2</v>
      </c>
      <c r="AW216" s="45">
        <f t="shared" si="156"/>
        <v>-4.426238817487306E-3</v>
      </c>
      <c r="AX216" s="45">
        <f t="shared" si="157"/>
        <v>-8.3989971633712098E-4</v>
      </c>
      <c r="AY216" s="45">
        <f t="shared" si="158"/>
        <v>-1.3997699523506534E-2</v>
      </c>
      <c r="AZ216" s="45">
        <f t="shared" si="159"/>
        <v>-1.4514551450488808E-3</v>
      </c>
      <c r="BA216" s="45">
        <f t="shared" si="160"/>
        <v>-4.2946507802096162E-3</v>
      </c>
      <c r="BB216" s="45">
        <f t="shared" si="161"/>
        <v>-2.7533686407588874E-4</v>
      </c>
      <c r="BC216" s="45">
        <f t="shared" si="162"/>
        <v>4.7269282283976394E-3</v>
      </c>
      <c r="BD216" s="45">
        <f t="shared" si="163"/>
        <v>4.9304556449765891E-4</v>
      </c>
      <c r="BE216" s="45">
        <f t="shared" si="164"/>
        <v>-9.0724918611728347E-3</v>
      </c>
      <c r="BF216" s="45">
        <f t="shared" si="165"/>
        <v>-5.5482868538224567E-3</v>
      </c>
      <c r="BG216" s="45">
        <f t="shared" si="166"/>
        <v>1.9018581613734734E-3</v>
      </c>
      <c r="BH216" s="45">
        <f t="shared" si="167"/>
        <v>6.4019681824657698E-2</v>
      </c>
      <c r="BI216" s="45">
        <f t="shared" si="168"/>
        <v>-9.5101965467714791E-3</v>
      </c>
      <c r="BJ216" s="45">
        <f t="shared" si="169"/>
        <v>-6.1377853385238372E-3</v>
      </c>
      <c r="BK216" s="45">
        <f t="shared" si="170"/>
        <v>9.9923063363661704E-3</v>
      </c>
      <c r="CI216" s="26" cm="1">
        <f t="array" ref="CI216">MMULT($W216:$AP216,BN$55:BN$74)</f>
        <v>3.5067481316432766E-3</v>
      </c>
      <c r="CJ216" s="26" cm="1">
        <f t="array" ref="CJ216">MMULT($W216:$AP216,BO$55:BO$74)</f>
        <v>4.0606117097579664E-3</v>
      </c>
      <c r="CK216" s="26" cm="1">
        <f t="array" ref="CK216">MMULT($W216:$AP216,BP$55:BP$74)</f>
        <v>4.5416563253517428E-3</v>
      </c>
      <c r="CL216" s="26" cm="1">
        <f t="array" ref="CL216">MMULT($W216:$AP216,BQ$55:BQ$74)</f>
        <v>5.0372785806549365E-3</v>
      </c>
      <c r="CM216" s="26" cm="1">
        <f t="array" ref="CM216">MMULT($W216:$AP216,BR$55:BR$74)</f>
        <v>5.5314129315455537E-3</v>
      </c>
      <c r="CN216" s="26" cm="1">
        <f t="array" ref="CN216">MMULT($W216:$AP216,BS$55:BS$74)</f>
        <v>2.4951283022554144E-3</v>
      </c>
    </row>
    <row r="217" spans="1:92" x14ac:dyDescent="0.25">
      <c r="A217" s="46">
        <v>45944</v>
      </c>
      <c r="B217" s="47">
        <v>2517</v>
      </c>
      <c r="C217" s="47">
        <v>1019.150024414062</v>
      </c>
      <c r="D217" s="47">
        <v>1606.5</v>
      </c>
      <c r="E217" s="47">
        <v>16634</v>
      </c>
      <c r="F217" s="47">
        <v>105.0899963378906</v>
      </c>
      <c r="G217" s="47">
        <v>977.1500244140625</v>
      </c>
      <c r="H217" s="47">
        <v>1384.099975585938</v>
      </c>
      <c r="I217" s="47">
        <v>1467.435302734375</v>
      </c>
      <c r="J217" s="47">
        <v>88.66510009765625</v>
      </c>
      <c r="K217" s="47">
        <v>3744.300048828125</v>
      </c>
      <c r="L217" s="47">
        <v>28.969999313354489</v>
      </c>
      <c r="M217" s="47">
        <v>5447.57958984375</v>
      </c>
      <c r="N217" s="47">
        <v>3459.800048828125</v>
      </c>
      <c r="O217" s="47">
        <v>238.83734130859381</v>
      </c>
      <c r="P217" s="47">
        <v>1375.900024414062</v>
      </c>
      <c r="Q217" s="47">
        <v>876.95001220703125</v>
      </c>
      <c r="R217" s="47">
        <v>174.30999755859381</v>
      </c>
      <c r="S217" s="47">
        <v>5335</v>
      </c>
      <c r="T217" s="47">
        <v>2896.642333984375</v>
      </c>
      <c r="U217" s="47">
        <v>1185.400024414062</v>
      </c>
      <c r="W217" s="26">
        <f t="shared" si="171"/>
        <v>-4.1148622084323863E-3</v>
      </c>
      <c r="X217" s="26">
        <f t="shared" si="172"/>
        <v>-1.6976103772305719E-2</v>
      </c>
      <c r="Y217" s="26">
        <f t="shared" si="173"/>
        <v>-7.9659282571207714E-3</v>
      </c>
      <c r="Z217" s="26">
        <f t="shared" si="174"/>
        <v>-3.2625763303285836E-2</v>
      </c>
      <c r="AA217" s="26">
        <f t="shared" si="175"/>
        <v>2.3770041653594594E-2</v>
      </c>
      <c r="AB217" s="26">
        <f t="shared" si="176"/>
        <v>1.5355620681934494E-4</v>
      </c>
      <c r="AC217" s="26">
        <f t="shared" si="177"/>
        <v>3.4072430685017151E-3</v>
      </c>
      <c r="AD217" s="26">
        <f t="shared" si="178"/>
        <v>-2.2099369555828581E-3</v>
      </c>
      <c r="AE217" s="26">
        <f t="shared" si="179"/>
        <v>-1.0388016707128501E-3</v>
      </c>
      <c r="AF217" s="26">
        <f t="shared" si="180"/>
        <v>-6.6852238153269662E-3</v>
      </c>
      <c r="AG217" s="26">
        <f t="shared" si="181"/>
        <v>3.4531178169790085E-4</v>
      </c>
      <c r="AH217" s="26">
        <f t="shared" si="182"/>
        <v>-5.2747003491412968E-3</v>
      </c>
      <c r="AI217" s="26">
        <f t="shared" si="183"/>
        <v>2.8932467457501557E-5</v>
      </c>
      <c r="AJ217" s="26">
        <f t="shared" si="184"/>
        <v>2.4581687968192939E-3</v>
      </c>
      <c r="AK217" s="26">
        <f t="shared" si="185"/>
        <v>6.5456321022694202E-4</v>
      </c>
      <c r="AL217" s="26">
        <f t="shared" si="186"/>
        <v>-6.7954016841817984E-3</v>
      </c>
      <c r="AM217" s="26">
        <f t="shared" si="187"/>
        <v>6.0666918844299041E-2</v>
      </c>
      <c r="AN217" s="26">
        <f t="shared" si="188"/>
        <v>-3.1763826606875933E-3</v>
      </c>
      <c r="AO217" s="26">
        <f t="shared" si="189"/>
        <v>-1.5595946407996469E-2</v>
      </c>
      <c r="AP217" s="26">
        <f t="shared" si="190"/>
        <v>-3.8838905795533937E-2</v>
      </c>
      <c r="AR217" s="45">
        <f t="shared" si="151"/>
        <v>-3.9176828146503355E-3</v>
      </c>
      <c r="AS217" s="45">
        <f t="shared" si="152"/>
        <v>-1.8629081265273847E-2</v>
      </c>
      <c r="AT217" s="45">
        <f t="shared" si="153"/>
        <v>-7.7213213404425055E-3</v>
      </c>
      <c r="AU217" s="45">
        <f t="shared" si="154"/>
        <v>-3.1592069698345847E-2</v>
      </c>
      <c r="AV217" s="45">
        <f t="shared" si="155"/>
        <v>2.1618548794424441E-2</v>
      </c>
      <c r="AW217" s="45">
        <f t="shared" si="156"/>
        <v>-2.9671735733629071E-4</v>
      </c>
      <c r="AX217" s="45">
        <f t="shared" si="157"/>
        <v>3.2193931835234175E-3</v>
      </c>
      <c r="AY217" s="45">
        <f t="shared" si="158"/>
        <v>-1.8831800593504871E-3</v>
      </c>
      <c r="AZ217" s="45">
        <f t="shared" si="159"/>
        <v>-1.2738003725261782E-3</v>
      </c>
      <c r="BA217" s="45">
        <f t="shared" si="160"/>
        <v>-7.1479507054731575E-3</v>
      </c>
      <c r="BB217" s="45">
        <f t="shared" si="161"/>
        <v>6.9974917622012112E-5</v>
      </c>
      <c r="BC217" s="45">
        <f t="shared" si="162"/>
        <v>-5.3911016974952444E-3</v>
      </c>
      <c r="BD217" s="45">
        <f t="shared" si="163"/>
        <v>-8.6736723528940489E-4</v>
      </c>
      <c r="BE217" s="45">
        <f t="shared" si="164"/>
        <v>2.5193920139198445E-3</v>
      </c>
      <c r="BF217" s="45">
        <f t="shared" si="165"/>
        <v>-4.465987530595007E-5</v>
      </c>
      <c r="BG217" s="45">
        <f t="shared" si="166"/>
        <v>-7.505236850698753E-3</v>
      </c>
      <c r="BH217" s="45">
        <f t="shared" si="167"/>
        <v>5.6989106562257814E-2</v>
      </c>
      <c r="BI217" s="45">
        <f t="shared" si="168"/>
        <v>-2.423056322576965E-3</v>
      </c>
      <c r="BJ217" s="45">
        <f t="shared" si="169"/>
        <v>-1.4766218274491991E-2</v>
      </c>
      <c r="BK217" s="45">
        <f t="shared" si="170"/>
        <v>-3.9913987112553742E-2</v>
      </c>
      <c r="CI217" s="26" cm="1">
        <f t="array" ref="CI217">MMULT($W217:$AP217,BN$55:BN$74)</f>
        <v>1.742543390350665E-3</v>
      </c>
      <c r="CJ217" s="26" cm="1">
        <f t="array" ref="CJ217">MMULT($W217:$AP217,BO$55:BO$74)</f>
        <v>1.6491974769722896E-3</v>
      </c>
      <c r="CK217" s="26" cm="1">
        <f t="array" ref="CK217">MMULT($W217:$AP217,BP$55:BP$74)</f>
        <v>1.7273293033215891E-3</v>
      </c>
      <c r="CL217" s="26" cm="1">
        <f t="array" ref="CL217">MMULT($W217:$AP217,BQ$55:BQ$74)</f>
        <v>1.8012363541957445E-3</v>
      </c>
      <c r="CM217" s="26" cm="1">
        <f t="array" ref="CM217">MMULT($W217:$AP217,BR$55:BR$74)</f>
        <v>1.8789452797784473E-3</v>
      </c>
      <c r="CN217" s="26" cm="1">
        <f t="array" ref="CN217">MMULT($W217:$AP217,BS$55:BS$74)</f>
        <v>-2.4906610425446079E-3</v>
      </c>
    </row>
    <row r="218" spans="1:92" x14ac:dyDescent="0.25">
      <c r="A218" s="46">
        <v>45945</v>
      </c>
      <c r="B218" s="47">
        <v>2532.800048828125</v>
      </c>
      <c r="C218" s="47">
        <v>1059.900024414062</v>
      </c>
      <c r="D218" s="47">
        <v>1622</v>
      </c>
      <c r="E218" s="47">
        <v>16777</v>
      </c>
      <c r="F218" s="47">
        <v>105.2900009155273</v>
      </c>
      <c r="G218" s="47">
        <v>978.25</v>
      </c>
      <c r="H218" s="47">
        <v>1398.400024414062</v>
      </c>
      <c r="I218" s="47">
        <v>1452.169067382812</v>
      </c>
      <c r="J218" s="47">
        <v>88.782501220703125</v>
      </c>
      <c r="K218" s="47">
        <v>3828.699951171875</v>
      </c>
      <c r="L218" s="47">
        <v>29.04000091552734</v>
      </c>
      <c r="M218" s="47">
        <v>5587.529296875</v>
      </c>
      <c r="N218" s="47">
        <v>3497.199951171875</v>
      </c>
      <c r="O218" s="47">
        <v>241.79486083984381</v>
      </c>
      <c r="P218" s="47">
        <v>1374.300048828125</v>
      </c>
      <c r="Q218" s="47">
        <v>886.0999755859375</v>
      </c>
      <c r="R218" s="47">
        <v>168.55999755859381</v>
      </c>
      <c r="S218" s="47">
        <v>5367.5</v>
      </c>
      <c r="T218" s="47">
        <v>2916.7763671875</v>
      </c>
      <c r="U218" s="47">
        <v>1207.400024414062</v>
      </c>
      <c r="W218" s="26">
        <f t="shared" si="171"/>
        <v>6.2773336623460465E-3</v>
      </c>
      <c r="X218" s="26">
        <f t="shared" si="172"/>
        <v>3.998429968485584E-2</v>
      </c>
      <c r="Y218" s="26">
        <f t="shared" si="173"/>
        <v>9.648303765950824E-3</v>
      </c>
      <c r="Z218" s="26">
        <f t="shared" si="174"/>
        <v>8.5968498256582902E-3</v>
      </c>
      <c r="AA218" s="26">
        <f t="shared" si="175"/>
        <v>1.9031742754433052E-3</v>
      </c>
      <c r="AB218" s="26">
        <f t="shared" si="176"/>
        <v>1.125697752089899E-3</v>
      </c>
      <c r="AC218" s="26">
        <f t="shared" si="177"/>
        <v>1.033165889773994E-2</v>
      </c>
      <c r="AD218" s="26">
        <f t="shared" si="178"/>
        <v>-1.0403344749248099E-2</v>
      </c>
      <c r="AE218" s="26">
        <f t="shared" si="179"/>
        <v>1.3240962105447208E-3</v>
      </c>
      <c r="AF218" s="26">
        <f t="shared" si="180"/>
        <v>2.2540902503303688E-2</v>
      </c>
      <c r="AG218" s="26">
        <f t="shared" si="181"/>
        <v>2.4163480784268596E-3</v>
      </c>
      <c r="AH218" s="26">
        <f t="shared" si="182"/>
        <v>2.569025467607057E-2</v>
      </c>
      <c r="AI218" s="26">
        <f t="shared" si="183"/>
        <v>1.0809845024546372E-2</v>
      </c>
      <c r="AJ218" s="26">
        <f t="shared" si="184"/>
        <v>1.2382986324691527E-2</v>
      </c>
      <c r="AK218" s="26">
        <f t="shared" si="185"/>
        <v>-1.1628574442524686E-3</v>
      </c>
      <c r="AL218" s="26">
        <f t="shared" si="186"/>
        <v>1.0433848282729846E-2</v>
      </c>
      <c r="AM218" s="26">
        <f t="shared" si="187"/>
        <v>-3.2987207162728308E-2</v>
      </c>
      <c r="AN218" s="26">
        <f t="shared" si="188"/>
        <v>6.0918462980318654E-3</v>
      </c>
      <c r="AO218" s="26">
        <f t="shared" si="189"/>
        <v>6.9508178372268475E-3</v>
      </c>
      <c r="AP218" s="26">
        <f t="shared" si="190"/>
        <v>1.8559135774334493E-2</v>
      </c>
      <c r="AR218" s="45">
        <f t="shared" si="151"/>
        <v>6.4745130561280973E-3</v>
      </c>
      <c r="AS218" s="45">
        <f t="shared" si="152"/>
        <v>3.8331322191887715E-2</v>
      </c>
      <c r="AT218" s="45">
        <f t="shared" si="153"/>
        <v>9.89291068262909E-3</v>
      </c>
      <c r="AU218" s="45">
        <f t="shared" si="154"/>
        <v>9.6305434305982776E-3</v>
      </c>
      <c r="AV218" s="45">
        <f t="shared" si="155"/>
        <v>-2.4831858372684743E-4</v>
      </c>
      <c r="AW218" s="45">
        <f t="shared" si="156"/>
        <v>6.7542418793426341E-4</v>
      </c>
      <c r="AX218" s="45">
        <f t="shared" si="157"/>
        <v>1.0143809012761643E-2</v>
      </c>
      <c r="AY218" s="45">
        <f t="shared" si="158"/>
        <v>-1.0076587853015729E-2</v>
      </c>
      <c r="AZ218" s="45">
        <f t="shared" si="159"/>
        <v>1.0890975087313928E-3</v>
      </c>
      <c r="BA218" s="45">
        <f t="shared" si="160"/>
        <v>2.2078175613157499E-2</v>
      </c>
      <c r="BB218" s="45">
        <f t="shared" si="161"/>
        <v>2.141011214350971E-3</v>
      </c>
      <c r="BC218" s="45">
        <f t="shared" si="162"/>
        <v>2.5573853327716622E-2</v>
      </c>
      <c r="BD218" s="45">
        <f t="shared" si="163"/>
        <v>9.9135453217994648E-3</v>
      </c>
      <c r="BE218" s="45">
        <f t="shared" si="164"/>
        <v>1.2444209541792078E-2</v>
      </c>
      <c r="BF218" s="45">
        <f t="shared" si="165"/>
        <v>-1.8620805297853607E-3</v>
      </c>
      <c r="BG218" s="45">
        <f t="shared" si="166"/>
        <v>9.7240131162128901E-3</v>
      </c>
      <c r="BH218" s="45">
        <f t="shared" si="167"/>
        <v>-3.6665019444769534E-2</v>
      </c>
      <c r="BI218" s="45">
        <f t="shared" si="168"/>
        <v>6.8451726361424938E-3</v>
      </c>
      <c r="BJ218" s="45">
        <f t="shared" si="169"/>
        <v>7.7805459707313267E-3</v>
      </c>
      <c r="BK218" s="45">
        <f t="shared" si="170"/>
        <v>1.7484054457314688E-2</v>
      </c>
      <c r="CI218" s="26" cm="1">
        <f t="array" ref="CI218">MMULT($W218:$AP218,BN$55:BN$74)</f>
        <v>5.0878197423933555E-3</v>
      </c>
      <c r="CJ218" s="26" cm="1">
        <f t="array" ref="CJ218">MMULT($W218:$AP218,BO$55:BO$74)</f>
        <v>5.6137517083175983E-3</v>
      </c>
      <c r="CK218" s="26" cm="1">
        <f t="array" ref="CK218">MMULT($W218:$AP218,BP$55:BP$74)</f>
        <v>6.0890375301679983E-3</v>
      </c>
      <c r="CL218" s="26" cm="1">
        <f t="array" ref="CL218">MMULT($W218:$AP218,BQ$55:BQ$74)</f>
        <v>6.5716519502227073E-3</v>
      </c>
      <c r="CM218" s="26" cm="1">
        <f t="array" ref="CM218">MMULT($W218:$AP218,BR$55:BR$74)</f>
        <v>7.0528722481184442E-3</v>
      </c>
      <c r="CN218" s="26" cm="1">
        <f t="array" ref="CN218">MMULT($W218:$AP218,BS$55:BS$74)</f>
        <v>7.5256994758881035E-3</v>
      </c>
    </row>
    <row r="219" spans="1:92" x14ac:dyDescent="0.25">
      <c r="A219" s="46">
        <v>45946</v>
      </c>
      <c r="B219" s="47">
        <v>2557.60009765625</v>
      </c>
      <c r="C219" s="47">
        <v>1065.75</v>
      </c>
      <c r="D219" s="47">
        <v>1620.300048828125</v>
      </c>
      <c r="E219" s="47">
        <v>16844</v>
      </c>
      <c r="F219" s="47">
        <v>105.370002746582</v>
      </c>
      <c r="G219" s="47">
        <v>994.3499755859375</v>
      </c>
      <c r="H219" s="47">
        <v>1417.300048828125</v>
      </c>
      <c r="I219" s="47">
        <v>1449.312744140625</v>
      </c>
      <c r="J219" s="47">
        <v>87.809501647949219</v>
      </c>
      <c r="K219" s="47">
        <v>3861.800048828125</v>
      </c>
      <c r="L219" s="47">
        <v>29.04000091552734</v>
      </c>
      <c r="M219" s="47">
        <v>5600.478515625</v>
      </c>
      <c r="N219" s="47">
        <v>3560.800048828125</v>
      </c>
      <c r="O219" s="47">
        <v>242.40980529785159</v>
      </c>
      <c r="P219" s="47">
        <v>1398.300048828125</v>
      </c>
      <c r="Q219" s="47">
        <v>886.95001220703125</v>
      </c>
      <c r="R219" s="47">
        <v>157.21000671386719</v>
      </c>
      <c r="S219" s="47">
        <v>5403.5</v>
      </c>
      <c r="T219" s="47">
        <v>2917.66015625</v>
      </c>
      <c r="U219" s="47">
        <v>1235.199951171875</v>
      </c>
      <c r="W219" s="26">
        <f t="shared" si="171"/>
        <v>9.7915541495663967E-3</v>
      </c>
      <c r="X219" s="26">
        <f t="shared" si="172"/>
        <v>5.5193654601262609E-3</v>
      </c>
      <c r="Y219" s="26">
        <f t="shared" si="173"/>
        <v>-1.048058675631936E-3</v>
      </c>
      <c r="Z219" s="26">
        <f t="shared" si="174"/>
        <v>3.9935626154854863E-3</v>
      </c>
      <c r="AA219" s="26">
        <f t="shared" si="175"/>
        <v>7.5982363338457999E-4</v>
      </c>
      <c r="AB219" s="26">
        <f t="shared" si="176"/>
        <v>1.6457935687132635E-2</v>
      </c>
      <c r="AC219" s="26">
        <f t="shared" si="177"/>
        <v>1.3515463446864696E-2</v>
      </c>
      <c r="AD219" s="26">
        <f t="shared" si="178"/>
        <v>-1.9669357420860683E-3</v>
      </c>
      <c r="AE219" s="26">
        <f t="shared" si="179"/>
        <v>-1.0959362029406457E-2</v>
      </c>
      <c r="AF219" s="26">
        <f t="shared" si="180"/>
        <v>8.6452576797298626E-3</v>
      </c>
      <c r="AG219" s="26">
        <f t="shared" si="181"/>
        <v>0</v>
      </c>
      <c r="AH219" s="26">
        <f t="shared" si="182"/>
        <v>2.3175214056134355E-3</v>
      </c>
      <c r="AI219" s="26">
        <f t="shared" si="183"/>
        <v>1.8186005531350382E-2</v>
      </c>
      <c r="AJ219" s="26">
        <f t="shared" si="184"/>
        <v>2.5432486690240333E-3</v>
      </c>
      <c r="AK219" s="26">
        <f t="shared" si="185"/>
        <v>1.7463435310553152E-2</v>
      </c>
      <c r="AL219" s="26">
        <f t="shared" si="186"/>
        <v>9.5930103206656736E-4</v>
      </c>
      <c r="AM219" s="26">
        <f t="shared" si="187"/>
        <v>-6.7335020224957021E-2</v>
      </c>
      <c r="AN219" s="26">
        <f t="shared" si="188"/>
        <v>6.707033069399162E-3</v>
      </c>
      <c r="AO219" s="26">
        <f t="shared" si="189"/>
        <v>3.0300199646508829E-4</v>
      </c>
      <c r="AP219" s="26">
        <f t="shared" si="190"/>
        <v>2.3024620006367777E-2</v>
      </c>
      <c r="AR219" s="45">
        <f t="shared" si="151"/>
        <v>9.9887335433484475E-3</v>
      </c>
      <c r="AS219" s="45">
        <f t="shared" si="152"/>
        <v>3.8663879671581337E-3</v>
      </c>
      <c r="AT219" s="45">
        <f t="shared" si="153"/>
        <v>-8.0345175895366972E-4</v>
      </c>
      <c r="AU219" s="45">
        <f t="shared" si="154"/>
        <v>5.0272562204254738E-3</v>
      </c>
      <c r="AV219" s="45">
        <f t="shared" si="155"/>
        <v>-1.3916692257855726E-3</v>
      </c>
      <c r="AW219" s="45">
        <f t="shared" si="156"/>
        <v>1.6007662122976999E-2</v>
      </c>
      <c r="AX219" s="45">
        <f t="shared" si="157"/>
        <v>1.3327613561886399E-2</v>
      </c>
      <c r="AY219" s="45">
        <f t="shared" si="158"/>
        <v>-1.6401788458536974E-3</v>
      </c>
      <c r="AZ219" s="45">
        <f t="shared" si="159"/>
        <v>-1.1194360731219785E-2</v>
      </c>
      <c r="BA219" s="45">
        <f t="shared" si="160"/>
        <v>8.1825307895836714E-3</v>
      </c>
      <c r="BB219" s="45">
        <f t="shared" si="161"/>
        <v>-2.7533686407588874E-4</v>
      </c>
      <c r="BC219" s="45">
        <f t="shared" si="162"/>
        <v>2.2011200572594875E-3</v>
      </c>
      <c r="BD219" s="45">
        <f t="shared" si="163"/>
        <v>1.7289705828603476E-2</v>
      </c>
      <c r="BE219" s="45">
        <f t="shared" si="164"/>
        <v>2.604471886124584E-3</v>
      </c>
      <c r="BF219" s="45">
        <f t="shared" si="165"/>
        <v>1.676421222502026E-2</v>
      </c>
      <c r="BG219" s="45">
        <f t="shared" si="166"/>
        <v>2.4946586554961249E-4</v>
      </c>
      <c r="BH219" s="45">
        <f t="shared" si="167"/>
        <v>-7.1012832506998247E-2</v>
      </c>
      <c r="BI219" s="45">
        <f t="shared" si="168"/>
        <v>7.4603594075097904E-3</v>
      </c>
      <c r="BJ219" s="45">
        <f t="shared" si="169"/>
        <v>1.1327301299695674E-3</v>
      </c>
      <c r="BK219" s="45">
        <f t="shared" si="170"/>
        <v>2.1949538689347972E-2</v>
      </c>
      <c r="CI219" s="26" cm="1">
        <f t="array" ref="CI219">MMULT($W219:$AP219,BN$55:BN$74)</f>
        <v>2.666085550176354E-3</v>
      </c>
      <c r="CJ219" s="26" cm="1">
        <f t="array" ref="CJ219">MMULT($W219:$AP219,BO$55:BO$74)</f>
        <v>3.2228968519974815E-3</v>
      </c>
      <c r="CK219" s="26" cm="1">
        <f t="array" ref="CK219">MMULT($W219:$AP219,BP$55:BP$74)</f>
        <v>3.6601186961379355E-3</v>
      </c>
      <c r="CL219" s="26" cm="1">
        <f t="array" ref="CL219">MMULT($W219:$AP219,BQ$55:BQ$74)</f>
        <v>4.1089021459787796E-3</v>
      </c>
      <c r="CM219" s="26" cm="1">
        <f t="array" ref="CM219">MMULT($W219:$AP219,BR$55:BR$74)</f>
        <v>4.5549052007741973E-3</v>
      </c>
      <c r="CN219" s="26" cm="1">
        <f t="array" ref="CN219">MMULT($W219:$AP219,BS$55:BS$74)</f>
        <v>2.4438876510524026E-3</v>
      </c>
    </row>
    <row r="220" spans="1:92" x14ac:dyDescent="0.25">
      <c r="A220" s="46">
        <v>45947</v>
      </c>
      <c r="B220" s="47">
        <v>2549.39990234375</v>
      </c>
      <c r="C220" s="47">
        <v>1070.099975585938</v>
      </c>
      <c r="D220" s="47">
        <v>1611.300048828125</v>
      </c>
      <c r="E220" s="47">
        <v>16700</v>
      </c>
      <c r="F220" s="47">
        <v>108.11000061035161</v>
      </c>
      <c r="G220" s="47">
        <v>1002.549987792969</v>
      </c>
      <c r="H220" s="47">
        <v>1436.599975585938</v>
      </c>
      <c r="I220" s="47">
        <v>1419.37109375</v>
      </c>
      <c r="J220" s="47">
        <v>87.990699768066406</v>
      </c>
      <c r="K220" s="47">
        <v>3839.39990234375</v>
      </c>
      <c r="L220" s="47">
        <v>29.059999465942379</v>
      </c>
      <c r="M220" s="47">
        <v>5583.046875</v>
      </c>
      <c r="N220" s="47">
        <v>3647.199951171875</v>
      </c>
      <c r="O220" s="47">
        <v>241.76557922363281</v>
      </c>
      <c r="P220" s="47">
        <v>1416.800048828125</v>
      </c>
      <c r="Q220" s="47">
        <v>889.1500244140625</v>
      </c>
      <c r="R220" s="47">
        <v>160.6000061035156</v>
      </c>
      <c r="S220" s="47">
        <v>5369.5</v>
      </c>
      <c r="T220" s="47">
        <v>2909.311767578125</v>
      </c>
      <c r="U220" s="47">
        <v>1217.800048828125</v>
      </c>
      <c r="W220" s="26">
        <f t="shared" si="171"/>
        <v>-3.206206990691996E-3</v>
      </c>
      <c r="X220" s="26">
        <f t="shared" si="172"/>
        <v>4.0816097451916063E-3</v>
      </c>
      <c r="Y220" s="26">
        <f t="shared" si="173"/>
        <v>-5.5545267720686744E-3</v>
      </c>
      <c r="Z220" s="26">
        <f t="shared" si="174"/>
        <v>-8.549038233198766E-3</v>
      </c>
      <c r="AA220" s="26">
        <f t="shared" si="175"/>
        <v>2.6003585388142951E-2</v>
      </c>
      <c r="AB220" s="26">
        <f t="shared" si="176"/>
        <v>8.2466057307433241E-3</v>
      </c>
      <c r="AC220" s="26">
        <f t="shared" si="177"/>
        <v>1.3617389467932943E-2</v>
      </c>
      <c r="AD220" s="26">
        <f t="shared" si="178"/>
        <v>-2.065920589719164E-2</v>
      </c>
      <c r="AE220" s="26">
        <f t="shared" si="179"/>
        <v>2.0635365958875064E-3</v>
      </c>
      <c r="AF220" s="26">
        <f t="shared" si="180"/>
        <v>-5.8004418149956759E-3</v>
      </c>
      <c r="AG220" s="26">
        <f t="shared" si="181"/>
        <v>6.8865529561144324E-4</v>
      </c>
      <c r="AH220" s="26">
        <f t="shared" si="182"/>
        <v>-3.1125270057490205E-3</v>
      </c>
      <c r="AI220" s="26">
        <f t="shared" si="183"/>
        <v>2.426418253172755E-2</v>
      </c>
      <c r="AJ220" s="26">
        <f t="shared" si="184"/>
        <v>-2.6575908240477762E-3</v>
      </c>
      <c r="AK220" s="26">
        <f t="shared" si="185"/>
        <v>1.3230350678671805E-2</v>
      </c>
      <c r="AL220" s="26">
        <f t="shared" si="186"/>
        <v>2.480424123967118E-3</v>
      </c>
      <c r="AM220" s="26">
        <f t="shared" si="187"/>
        <v>2.156350896809283E-2</v>
      </c>
      <c r="AN220" s="26">
        <f t="shared" si="188"/>
        <v>-6.2922180068474137E-3</v>
      </c>
      <c r="AO220" s="26">
        <f t="shared" si="189"/>
        <v>-2.8613300469527568E-3</v>
      </c>
      <c r="AP220" s="26">
        <f t="shared" si="190"/>
        <v>-1.4086709060538853E-2</v>
      </c>
      <c r="AR220" s="45">
        <f t="shared" si="151"/>
        <v>-3.0090275969099451E-3</v>
      </c>
      <c r="AS220" s="45">
        <f t="shared" si="152"/>
        <v>2.4286322522234791E-3</v>
      </c>
      <c r="AT220" s="45">
        <f t="shared" si="153"/>
        <v>-5.3099198553904084E-3</v>
      </c>
      <c r="AU220" s="45">
        <f t="shared" si="154"/>
        <v>-7.5153446282587785E-3</v>
      </c>
      <c r="AV220" s="45">
        <f t="shared" si="155"/>
        <v>2.3852092528972798E-2</v>
      </c>
      <c r="AW220" s="45">
        <f t="shared" si="156"/>
        <v>7.7963321665876885E-3</v>
      </c>
      <c r="AX220" s="45">
        <f t="shared" si="157"/>
        <v>1.3429539582954645E-2</v>
      </c>
      <c r="AY220" s="45">
        <f t="shared" si="158"/>
        <v>-2.033244900095927E-2</v>
      </c>
      <c r="AZ220" s="45">
        <f t="shared" si="159"/>
        <v>1.8285378940741783E-3</v>
      </c>
      <c r="BA220" s="45">
        <f t="shared" si="160"/>
        <v>-6.2631687051418672E-3</v>
      </c>
      <c r="BB220" s="45">
        <f t="shared" si="161"/>
        <v>4.133184315355545E-4</v>
      </c>
      <c r="BC220" s="45">
        <f t="shared" si="162"/>
        <v>-3.2289283541029686E-3</v>
      </c>
      <c r="BD220" s="45">
        <f t="shared" si="163"/>
        <v>2.3367882828980644E-2</v>
      </c>
      <c r="BE220" s="45">
        <f t="shared" si="164"/>
        <v>-2.5963676069472256E-3</v>
      </c>
      <c r="BF220" s="45">
        <f t="shared" si="165"/>
        <v>1.2531127593138913E-2</v>
      </c>
      <c r="BG220" s="45">
        <f t="shared" si="166"/>
        <v>1.770588957450163E-3</v>
      </c>
      <c r="BH220" s="45">
        <f t="shared" si="167"/>
        <v>1.7885696686051604E-2</v>
      </c>
      <c r="BI220" s="45">
        <f t="shared" si="168"/>
        <v>-5.5388916687367853E-3</v>
      </c>
      <c r="BJ220" s="45">
        <f t="shared" si="169"/>
        <v>-2.031601913448278E-3</v>
      </c>
      <c r="BK220" s="45">
        <f t="shared" si="170"/>
        <v>-1.5161790377558659E-2</v>
      </c>
      <c r="CI220" s="26" cm="1">
        <f t="array" ref="CI220">MMULT($W220:$AP220,BN$55:BN$74)</f>
        <v>6.6342062695780336E-3</v>
      </c>
      <c r="CJ220" s="26" cm="1">
        <f t="array" ref="CJ220">MMULT($W220:$AP220,BO$55:BO$74)</f>
        <v>7.4382112479628908E-3</v>
      </c>
      <c r="CK220" s="26" cm="1">
        <f t="array" ref="CK220">MMULT($W220:$AP220,BP$55:BP$74)</f>
        <v>8.3196904728025257E-3</v>
      </c>
      <c r="CL220" s="26" cm="1">
        <f t="array" ref="CL220">MMULT($W220:$AP220,BQ$55:BQ$74)</f>
        <v>9.1992992847810418E-3</v>
      </c>
      <c r="CM220" s="26" cm="1">
        <f t="array" ref="CM220">MMULT($W220:$AP220,BR$55:BR$74)</f>
        <v>1.0080041699465222E-2</v>
      </c>
      <c r="CN220" s="26" cm="1">
        <f t="array" ref="CN220">MMULT($W220:$AP220,BS$55:BS$74)</f>
        <v>2.1730026936843251E-3</v>
      </c>
    </row>
    <row r="221" spans="1:92" x14ac:dyDescent="0.25">
      <c r="A221" s="46">
        <v>45950</v>
      </c>
      <c r="B221" s="47">
        <v>2548.10009765625</v>
      </c>
      <c r="C221" s="47">
        <v>1081</v>
      </c>
      <c r="D221" s="47">
        <v>1599.800048828125</v>
      </c>
      <c r="E221" s="47">
        <v>16075</v>
      </c>
      <c r="F221" s="47">
        <v>105.13999938964839</v>
      </c>
      <c r="G221" s="47">
        <v>1002.950012207031</v>
      </c>
      <c r="H221" s="47">
        <v>1390.300048828125</v>
      </c>
      <c r="I221" s="47">
        <v>1438.87255859375</v>
      </c>
      <c r="J221" s="47">
        <v>88.002296447753906</v>
      </c>
      <c r="K221" s="47">
        <v>3872.699951171875</v>
      </c>
      <c r="L221" s="47">
        <v>29.030000686645511</v>
      </c>
      <c r="M221" s="47">
        <v>5574.580078125</v>
      </c>
      <c r="N221" s="47">
        <v>3599.10009765625</v>
      </c>
      <c r="O221" s="47">
        <v>242.79046630859381</v>
      </c>
      <c r="P221" s="47">
        <v>1466.800048828125</v>
      </c>
      <c r="Q221" s="47">
        <v>907.5</v>
      </c>
      <c r="R221" s="47">
        <v>148.82000732421881</v>
      </c>
      <c r="S221" s="47">
        <v>5397.5</v>
      </c>
      <c r="T221" s="47">
        <v>2961.365478515625</v>
      </c>
      <c r="U221" s="47">
        <v>1229.599975585938</v>
      </c>
      <c r="W221" s="26">
        <f t="shared" si="171"/>
        <v>-5.0984731203019401E-4</v>
      </c>
      <c r="X221" s="26">
        <f t="shared" si="172"/>
        <v>1.0185986975743728E-2</v>
      </c>
      <c r="Y221" s="26">
        <f t="shared" si="173"/>
        <v>-7.1370940554267232E-3</v>
      </c>
      <c r="Z221" s="26">
        <f t="shared" si="174"/>
        <v>-3.7425149700598799E-2</v>
      </c>
      <c r="AA221" s="26">
        <f t="shared" si="175"/>
        <v>-2.7472030375872838E-2</v>
      </c>
      <c r="AB221" s="26">
        <f t="shared" si="176"/>
        <v>3.9900695120715724E-4</v>
      </c>
      <c r="AC221" s="26">
        <f t="shared" si="177"/>
        <v>-3.2228823294340417E-2</v>
      </c>
      <c r="AD221" s="26">
        <f t="shared" si="178"/>
        <v>1.3739511062062589E-2</v>
      </c>
      <c r="AE221" s="26">
        <f t="shared" si="179"/>
        <v>1.317943796113401E-4</v>
      </c>
      <c r="AF221" s="26">
        <f t="shared" si="180"/>
        <v>8.673243130468666E-3</v>
      </c>
      <c r="AG221" s="26">
        <f t="shared" si="181"/>
        <v>-1.0323048812174186E-3</v>
      </c>
      <c r="AH221" s="26">
        <f t="shared" si="182"/>
        <v>-1.5165190378237689E-3</v>
      </c>
      <c r="AI221" s="26">
        <f t="shared" si="183"/>
        <v>-1.3188159179528976E-2</v>
      </c>
      <c r="AJ221" s="26">
        <f t="shared" si="184"/>
        <v>4.2391770087874059E-3</v>
      </c>
      <c r="AK221" s="26">
        <f t="shared" si="185"/>
        <v>3.529079494411113E-2</v>
      </c>
      <c r="AL221" s="26">
        <f t="shared" si="186"/>
        <v>2.0637659654825832E-2</v>
      </c>
      <c r="AM221" s="26">
        <f t="shared" si="187"/>
        <v>-7.3349927344983593E-2</v>
      </c>
      <c r="AN221" s="26">
        <f t="shared" si="188"/>
        <v>5.2146382344724837E-3</v>
      </c>
      <c r="AO221" s="26">
        <f t="shared" si="189"/>
        <v>1.78921047642936E-2</v>
      </c>
      <c r="AP221" s="26">
        <f t="shared" si="190"/>
        <v>9.6895436727629375E-3</v>
      </c>
      <c r="AR221" s="45">
        <f t="shared" si="151"/>
        <v>-3.1266791824814341E-4</v>
      </c>
      <c r="AS221" s="45">
        <f t="shared" si="152"/>
        <v>8.5330094827756019E-3</v>
      </c>
      <c r="AT221" s="45">
        <f t="shared" si="153"/>
        <v>-6.8924871387484573E-3</v>
      </c>
      <c r="AU221" s="45">
        <f t="shared" si="154"/>
        <v>-3.639145609565881E-2</v>
      </c>
      <c r="AV221" s="45">
        <f t="shared" si="155"/>
        <v>-2.9623523235042991E-2</v>
      </c>
      <c r="AW221" s="45">
        <f t="shared" si="156"/>
        <v>-5.1266612948478384E-5</v>
      </c>
      <c r="AX221" s="45">
        <f t="shared" si="157"/>
        <v>-3.2416673179318713E-2</v>
      </c>
      <c r="AY221" s="45">
        <f t="shared" si="158"/>
        <v>1.4066267958294959E-2</v>
      </c>
      <c r="AZ221" s="45">
        <f t="shared" si="159"/>
        <v>-1.0320432220198804E-4</v>
      </c>
      <c r="BA221" s="45">
        <f t="shared" si="160"/>
        <v>8.2105162403224748E-3</v>
      </c>
      <c r="BB221" s="45">
        <f t="shared" si="161"/>
        <v>-1.3076417452933073E-3</v>
      </c>
      <c r="BC221" s="45">
        <f t="shared" si="162"/>
        <v>-1.6329203861777169E-3</v>
      </c>
      <c r="BD221" s="45">
        <f t="shared" si="163"/>
        <v>-1.4084458882275884E-2</v>
      </c>
      <c r="BE221" s="45">
        <f t="shared" si="164"/>
        <v>4.300400225887957E-3</v>
      </c>
      <c r="BF221" s="45">
        <f t="shared" si="165"/>
        <v>3.4591571858578238E-2</v>
      </c>
      <c r="BG221" s="45">
        <f t="shared" si="166"/>
        <v>1.9927824488308876E-2</v>
      </c>
      <c r="BH221" s="45">
        <f t="shared" si="167"/>
        <v>-7.7027739627024819E-2</v>
      </c>
      <c r="BI221" s="45">
        <f t="shared" si="168"/>
        <v>5.9679645725831121E-3</v>
      </c>
      <c r="BJ221" s="45">
        <f t="shared" si="169"/>
        <v>1.872183289779808E-2</v>
      </c>
      <c r="BK221" s="45">
        <f t="shared" si="170"/>
        <v>8.6144623557431327E-3</v>
      </c>
      <c r="CI221" s="26" cm="1">
        <f t="array" ref="CI221">MMULT($W221:$AP221,BN$55:BN$74)</f>
        <v>-9.5492593831448362E-3</v>
      </c>
      <c r="CJ221" s="26" cm="1">
        <f t="array" ref="CJ221">MMULT($W221:$AP221,BO$55:BO$74)</f>
        <v>-1.0914925614777133E-2</v>
      </c>
      <c r="CK221" s="26" cm="1">
        <f t="array" ref="CK221">MMULT($W221:$AP221,BP$55:BP$74)</f>
        <v>-1.2299960561405723E-2</v>
      </c>
      <c r="CL221" s="26" cm="1">
        <f t="array" ref="CL221">MMULT($W221:$AP221,BQ$55:BQ$74)</f>
        <v>-1.3693173042354701E-2</v>
      </c>
      <c r="CM221" s="26" cm="1">
        <f t="array" ref="CM221">MMULT($W221:$AP221,BR$55:BR$74)</f>
        <v>-1.5085118788541314E-2</v>
      </c>
      <c r="CN221" s="26" cm="1">
        <f t="array" ref="CN221">MMULT($W221:$AP221,BS$55:BS$74)</f>
        <v>-3.3883197201737933E-3</v>
      </c>
    </row>
    <row r="222" spans="1:92" x14ac:dyDescent="0.25">
      <c r="A222" s="46">
        <v>45951</v>
      </c>
      <c r="B222" s="47">
        <v>2549.89990234375</v>
      </c>
      <c r="C222" s="47">
        <v>1086.5</v>
      </c>
      <c r="D222" s="47">
        <v>1604</v>
      </c>
      <c r="E222" s="47">
        <v>16122</v>
      </c>
      <c r="F222" s="47">
        <v>105.69000244140619</v>
      </c>
      <c r="G222" s="47">
        <v>1007.700012207031</v>
      </c>
      <c r="H222" s="47">
        <v>1382</v>
      </c>
      <c r="I222" s="47">
        <v>1450.19921875</v>
      </c>
      <c r="J222" s="47">
        <v>87.879997253417969</v>
      </c>
      <c r="K222" s="47">
        <v>3888.199951171875</v>
      </c>
      <c r="L222" s="47">
        <v>29.04000091552734</v>
      </c>
      <c r="M222" s="47">
        <v>5539.21923828125</v>
      </c>
      <c r="N222" s="47">
        <v>3621.199951171875</v>
      </c>
      <c r="O222" s="47">
        <v>242.18528747558591</v>
      </c>
      <c r="P222" s="47">
        <v>1465.199951171875</v>
      </c>
      <c r="Q222" s="47">
        <v>907.8499755859375</v>
      </c>
      <c r="R222" s="47">
        <v>145.30000305175781</v>
      </c>
      <c r="S222" s="47">
        <v>5354.5</v>
      </c>
      <c r="T222" s="47">
        <v>2953.017333984375</v>
      </c>
      <c r="U222" s="47">
        <v>1226</v>
      </c>
      <c r="W222" s="26">
        <f t="shared" si="171"/>
        <v>7.0633201935648674E-4</v>
      </c>
      <c r="X222" s="26">
        <f t="shared" si="172"/>
        <v>5.0878815911193339E-3</v>
      </c>
      <c r="Y222" s="26">
        <f t="shared" si="173"/>
        <v>2.6252975644997139E-3</v>
      </c>
      <c r="Z222" s="26">
        <f t="shared" si="174"/>
        <v>2.9237947122861588E-3</v>
      </c>
      <c r="AA222" s="26">
        <f t="shared" si="175"/>
        <v>5.2311494669073496E-3</v>
      </c>
      <c r="AB222" s="26">
        <f t="shared" si="176"/>
        <v>4.7360286576470919E-3</v>
      </c>
      <c r="AC222" s="26">
        <f t="shared" si="177"/>
        <v>-5.969969457399543E-3</v>
      </c>
      <c r="AD222" s="26">
        <f t="shared" si="178"/>
        <v>7.8718994872762453E-3</v>
      </c>
      <c r="AE222" s="26">
        <f t="shared" si="179"/>
        <v>-1.3897273056794072E-3</v>
      </c>
      <c r="AF222" s="26">
        <f t="shared" si="180"/>
        <v>4.0023756540471757E-3</v>
      </c>
      <c r="AG222" s="26">
        <f t="shared" si="181"/>
        <v>3.4447911282445043E-4</v>
      </c>
      <c r="AH222" s="26">
        <f t="shared" si="182"/>
        <v>-6.3432293281619799E-3</v>
      </c>
      <c r="AI222" s="26">
        <f t="shared" si="183"/>
        <v>6.1403831279981686E-3</v>
      </c>
      <c r="AJ222" s="26">
        <f t="shared" si="184"/>
        <v>-2.4925971855859351E-3</v>
      </c>
      <c r="AK222" s="26">
        <f t="shared" si="185"/>
        <v>-1.0908764678105724E-3</v>
      </c>
      <c r="AL222" s="26">
        <f t="shared" si="186"/>
        <v>3.8564802858126723E-4</v>
      </c>
      <c r="AM222" s="26">
        <f t="shared" si="187"/>
        <v>-2.3652762392306056E-2</v>
      </c>
      <c r="AN222" s="26">
        <f t="shared" si="188"/>
        <v>-7.9666512274201018E-3</v>
      </c>
      <c r="AO222" s="26">
        <f t="shared" si="189"/>
        <v>-2.8190186560270434E-3</v>
      </c>
      <c r="AP222" s="26">
        <f t="shared" si="190"/>
        <v>-2.9277615951663208E-3</v>
      </c>
      <c r="AR222" s="45">
        <f t="shared" si="151"/>
        <v>9.0351141313853734E-4</v>
      </c>
      <c r="AS222" s="45">
        <f t="shared" si="152"/>
        <v>3.4349040981512067E-3</v>
      </c>
      <c r="AT222" s="45">
        <f t="shared" si="153"/>
        <v>2.8699044811779802E-3</v>
      </c>
      <c r="AU222" s="45">
        <f t="shared" si="154"/>
        <v>3.9574883172261459E-3</v>
      </c>
      <c r="AV222" s="45">
        <f t="shared" si="155"/>
        <v>3.079656607737197E-3</v>
      </c>
      <c r="AW222" s="45">
        <f t="shared" si="156"/>
        <v>4.2857550934914564E-3</v>
      </c>
      <c r="AX222" s="45">
        <f t="shared" si="157"/>
        <v>-6.1578193423778406E-3</v>
      </c>
      <c r="AY222" s="45">
        <f t="shared" si="158"/>
        <v>8.1986563835086158E-3</v>
      </c>
      <c r="AZ222" s="45">
        <f t="shared" si="159"/>
        <v>-1.6247260074927353E-3</v>
      </c>
      <c r="BA222" s="45">
        <f t="shared" si="160"/>
        <v>3.5396487639009848E-3</v>
      </c>
      <c r="BB222" s="45">
        <f t="shared" si="161"/>
        <v>6.9142248748561689E-5</v>
      </c>
      <c r="BC222" s="45">
        <f t="shared" si="162"/>
        <v>-6.4596306765159275E-3</v>
      </c>
      <c r="BD222" s="45">
        <f t="shared" si="163"/>
        <v>5.2440834252512622E-3</v>
      </c>
      <c r="BE222" s="45">
        <f t="shared" si="164"/>
        <v>-2.4313739684853845E-3</v>
      </c>
      <c r="BF222" s="45">
        <f t="shared" si="165"/>
        <v>-1.7900995533434644E-3</v>
      </c>
      <c r="BG222" s="45">
        <f t="shared" si="166"/>
        <v>-3.2418713793568764E-4</v>
      </c>
      <c r="BH222" s="45">
        <f t="shared" si="167"/>
        <v>-2.7330574674347283E-2</v>
      </c>
      <c r="BI222" s="45">
        <f t="shared" si="168"/>
        <v>-7.2133248893094734E-3</v>
      </c>
      <c r="BJ222" s="45">
        <f t="shared" si="169"/>
        <v>-1.9892905225225646E-3</v>
      </c>
      <c r="BK222" s="45">
        <f t="shared" si="170"/>
        <v>-4.0028429121861265E-3</v>
      </c>
      <c r="CI222" s="26" cm="1">
        <f t="array" ref="CI222">MMULT($W222:$AP222,BN$55:BN$74)</f>
        <v>2.0696200950322242E-3</v>
      </c>
      <c r="CJ222" s="26" cm="1">
        <f t="array" ref="CJ222">MMULT($W222:$AP222,BO$55:BO$74)</f>
        <v>2.3216053630089372E-3</v>
      </c>
      <c r="CK222" s="26" cm="1">
        <f t="array" ref="CK222">MMULT($W222:$AP222,BP$55:BP$74)</f>
        <v>2.6003269038119216E-3</v>
      </c>
      <c r="CL222" s="26" cm="1">
        <f t="array" ref="CL222">MMULT($W222:$AP222,BQ$55:BQ$74)</f>
        <v>2.8840040231040598E-3</v>
      </c>
      <c r="CM222" s="26" cm="1">
        <f t="array" ref="CM222">MMULT($W222:$AP222,BR$55:BR$74)</f>
        <v>3.1685603638026078E-3</v>
      </c>
      <c r="CN222" s="26" cm="1">
        <f t="array" ref="CN222">MMULT($W222:$AP222,BS$55:BS$74)</f>
        <v>-7.2986620965067629E-4</v>
      </c>
    </row>
    <row r="223" spans="1:92" x14ac:dyDescent="0.25">
      <c r="A223" s="46">
        <v>45953</v>
      </c>
      <c r="B223" s="47">
        <v>2545.800048828125</v>
      </c>
      <c r="C223" s="47">
        <v>1094.150024414062</v>
      </c>
      <c r="D223" s="47">
        <v>1600.300048828125</v>
      </c>
      <c r="E223" s="47">
        <v>15611</v>
      </c>
      <c r="F223" s="47">
        <v>101.6999969482422</v>
      </c>
      <c r="G223" s="47">
        <v>1008.799987792969</v>
      </c>
      <c r="H223" s="47">
        <v>1363.699951171875</v>
      </c>
      <c r="I223" s="47">
        <v>1505.453247070312</v>
      </c>
      <c r="J223" s="47">
        <v>87.740303039550781</v>
      </c>
      <c r="K223" s="47">
        <v>3918.699951171875</v>
      </c>
      <c r="L223" s="47">
        <v>29</v>
      </c>
      <c r="M223" s="47">
        <v>5595</v>
      </c>
      <c r="N223" s="47">
        <v>3623.60009765625</v>
      </c>
      <c r="O223" s="47">
        <v>246.27507019042969</v>
      </c>
      <c r="P223" s="47">
        <v>1448.400024414062</v>
      </c>
      <c r="Q223" s="47">
        <v>911.54998779296875</v>
      </c>
      <c r="R223" s="47">
        <v>141.94000244140619</v>
      </c>
      <c r="S223" s="47">
        <v>5471</v>
      </c>
      <c r="T223" s="47">
        <v>3018.330078125</v>
      </c>
      <c r="U223" s="47">
        <v>1197.400024414062</v>
      </c>
      <c r="W223" s="26">
        <f t="shared" si="171"/>
        <v>-1.6078488068714402E-3</v>
      </c>
      <c r="X223" s="26">
        <f t="shared" si="172"/>
        <v>7.0409796723994895E-3</v>
      </c>
      <c r="Y223" s="26">
        <f t="shared" si="173"/>
        <v>-2.3067027256078554E-3</v>
      </c>
      <c r="Z223" s="26">
        <f t="shared" si="174"/>
        <v>-3.1695819377248483E-2</v>
      </c>
      <c r="AA223" s="26">
        <f t="shared" si="175"/>
        <v>-3.7751967082941672E-2</v>
      </c>
      <c r="AB223" s="26">
        <f t="shared" si="176"/>
        <v>1.0915704799177534E-3</v>
      </c>
      <c r="AC223" s="26">
        <f t="shared" si="177"/>
        <v>-1.3241714057977569E-2</v>
      </c>
      <c r="AD223" s="26">
        <f t="shared" si="178"/>
        <v>3.8100991647160236E-2</v>
      </c>
      <c r="AE223" s="26">
        <f t="shared" si="179"/>
        <v>-1.5896019371092354E-3</v>
      </c>
      <c r="AF223" s="26">
        <f t="shared" si="180"/>
        <v>7.8442467936371239E-3</v>
      </c>
      <c r="AG223" s="26">
        <f t="shared" si="181"/>
        <v>-1.3774419513173013E-3</v>
      </c>
      <c r="AH223" s="26">
        <f t="shared" si="182"/>
        <v>1.0070148755487437E-2</v>
      </c>
      <c r="AI223" s="26">
        <f t="shared" si="183"/>
        <v>6.628041855568556E-4</v>
      </c>
      <c r="AJ223" s="26">
        <f t="shared" si="184"/>
        <v>1.6886999030674227E-2</v>
      </c>
      <c r="AK223" s="26">
        <f t="shared" si="185"/>
        <v>-1.1465961860274621E-2</v>
      </c>
      <c r="AL223" s="26">
        <f t="shared" si="186"/>
        <v>4.0755766993805518E-3</v>
      </c>
      <c r="AM223" s="26">
        <f t="shared" si="187"/>
        <v>-2.3124573570413084E-2</v>
      </c>
      <c r="AN223" s="26">
        <f t="shared" si="188"/>
        <v>2.1757400317489961E-2</v>
      </c>
      <c r="AO223" s="26">
        <f t="shared" si="189"/>
        <v>2.2117291147932889E-2</v>
      </c>
      <c r="AP223" s="26">
        <f t="shared" si="190"/>
        <v>-2.3327875681841723E-2</v>
      </c>
      <c r="AR223" s="45">
        <f t="shared" si="151"/>
        <v>-1.4106694130893895E-3</v>
      </c>
      <c r="AS223" s="45">
        <f t="shared" si="152"/>
        <v>5.3880021794313624E-3</v>
      </c>
      <c r="AT223" s="45">
        <f t="shared" si="153"/>
        <v>-2.062095808929589E-3</v>
      </c>
      <c r="AU223" s="45">
        <f t="shared" si="154"/>
        <v>-3.0662125772308497E-2</v>
      </c>
      <c r="AV223" s="45">
        <f t="shared" si="155"/>
        <v>-3.9903459942111821E-2</v>
      </c>
      <c r="AW223" s="45">
        <f t="shared" si="156"/>
        <v>6.412969157621178E-4</v>
      </c>
      <c r="AX223" s="45">
        <f t="shared" si="157"/>
        <v>-1.3429563942955866E-2</v>
      </c>
      <c r="AY223" s="45">
        <f t="shared" si="158"/>
        <v>3.8427748543392606E-2</v>
      </c>
      <c r="AZ223" s="45">
        <f t="shared" si="159"/>
        <v>-1.8246006389225635E-3</v>
      </c>
      <c r="BA223" s="45">
        <f t="shared" si="160"/>
        <v>7.3815199034909327E-3</v>
      </c>
      <c r="BB223" s="45">
        <f t="shared" si="161"/>
        <v>-1.65277881539319E-3</v>
      </c>
      <c r="BC223" s="45">
        <f t="shared" si="162"/>
        <v>9.953747407133489E-3</v>
      </c>
      <c r="BD223" s="45">
        <f t="shared" si="163"/>
        <v>-2.3349551719005089E-4</v>
      </c>
      <c r="BE223" s="45">
        <f t="shared" si="164"/>
        <v>1.6948222247774779E-2</v>
      </c>
      <c r="BF223" s="45">
        <f t="shared" si="165"/>
        <v>-1.2165184945807513E-2</v>
      </c>
      <c r="BG223" s="45">
        <f t="shared" si="166"/>
        <v>3.3657415328635968E-3</v>
      </c>
      <c r="BH223" s="45">
        <f t="shared" si="167"/>
        <v>-2.680238585245431E-2</v>
      </c>
      <c r="BI223" s="45">
        <f t="shared" si="168"/>
        <v>2.2510726655600589E-2</v>
      </c>
      <c r="BJ223" s="45">
        <f t="shared" si="169"/>
        <v>2.2947019281437369E-2</v>
      </c>
      <c r="BK223" s="45">
        <f t="shared" si="170"/>
        <v>-2.4402956998861528E-2</v>
      </c>
      <c r="CI223" s="26" cm="1">
        <f t="array" ref="CI223">MMULT($W223:$AP223,BN$55:BN$74)</f>
        <v>-1.0346938778005301E-2</v>
      </c>
      <c r="CJ223" s="26" cm="1">
        <f t="array" ref="CJ223">MMULT($W223:$AP223,BO$55:BO$74)</f>
        <v>-1.1919257128684736E-2</v>
      </c>
      <c r="CK223" s="26" cm="1">
        <f t="array" ref="CK223">MMULT($W223:$AP223,BP$55:BP$74)</f>
        <v>-1.331790600161009E-2</v>
      </c>
      <c r="CL223" s="26" cm="1">
        <f t="array" ref="CL223">MMULT($W223:$AP223,BQ$55:BQ$74)</f>
        <v>-1.4749634452839871E-2</v>
      </c>
      <c r="CM223" s="26" cm="1">
        <f t="array" ref="CM223">MMULT($W223:$AP223,BR$55:BR$74)</f>
        <v>-1.6177097635021474E-2</v>
      </c>
      <c r="CN223" s="26" cm="1">
        <f t="array" ref="CN223">MMULT($W223:$AP223,BS$55:BS$74)</f>
        <v>-8.9207491609832293E-4</v>
      </c>
    </row>
    <row r="224" spans="1:92" x14ac:dyDescent="0.25">
      <c r="A224" s="46">
        <v>45954</v>
      </c>
      <c r="B224" s="47">
        <v>2504.199951171875</v>
      </c>
      <c r="C224" s="47">
        <v>1089.75</v>
      </c>
      <c r="D224" s="47">
        <v>1590.199951171875</v>
      </c>
      <c r="E224" s="47">
        <v>15490</v>
      </c>
      <c r="F224" s="47">
        <v>101.6999969482422</v>
      </c>
      <c r="G224" s="47">
        <v>994.75</v>
      </c>
      <c r="H224" s="47">
        <v>1377.699951171875</v>
      </c>
      <c r="I224" s="47">
        <v>1502.400024414062</v>
      </c>
      <c r="J224" s="47">
        <v>87.778999328613281</v>
      </c>
      <c r="K224" s="47">
        <v>3904.89990234375</v>
      </c>
      <c r="L224" s="47">
        <v>28.989999771118161</v>
      </c>
      <c r="M224" s="47">
        <v>5546</v>
      </c>
      <c r="N224" s="47">
        <v>3625</v>
      </c>
      <c r="O224" s="47">
        <v>248.8616943359375</v>
      </c>
      <c r="P224" s="47">
        <v>1451.599975585938</v>
      </c>
      <c r="Q224" s="47">
        <v>904.5</v>
      </c>
      <c r="R224" s="47">
        <v>141.94000244140619</v>
      </c>
      <c r="S224" s="47">
        <v>5544</v>
      </c>
      <c r="T224" s="47">
        <v>3008.508544921875</v>
      </c>
      <c r="U224" s="47">
        <v>1192</v>
      </c>
      <c r="W224" s="26">
        <f t="shared" si="171"/>
        <v>-1.6340677530978613E-2</v>
      </c>
      <c r="X224" s="26">
        <f t="shared" si="172"/>
        <v>-4.0214086879158473E-3</v>
      </c>
      <c r="Y224" s="26">
        <f t="shared" si="173"/>
        <v>-6.3113774592746816E-3</v>
      </c>
      <c r="Z224" s="26">
        <f t="shared" si="174"/>
        <v>-7.7509448465825376E-3</v>
      </c>
      <c r="AA224" s="26">
        <f t="shared" si="175"/>
        <v>0</v>
      </c>
      <c r="AB224" s="26">
        <f t="shared" si="176"/>
        <v>-1.3927426608823856E-2</v>
      </c>
      <c r="AC224" s="26">
        <f t="shared" si="177"/>
        <v>1.0266187945500263E-2</v>
      </c>
      <c r="AD224" s="26">
        <f t="shared" si="178"/>
        <v>-2.0281085860299718E-3</v>
      </c>
      <c r="AE224" s="26">
        <f t="shared" si="179"/>
        <v>4.4103208812781099E-4</v>
      </c>
      <c r="AF224" s="26">
        <f t="shared" si="180"/>
        <v>-3.5215885370346199E-3</v>
      </c>
      <c r="AG224" s="26">
        <f t="shared" si="181"/>
        <v>-3.4483547868412038E-4</v>
      </c>
      <c r="AH224" s="26">
        <f t="shared" si="182"/>
        <v>-8.7578194816800708E-3</v>
      </c>
      <c r="AI224" s="26">
        <f t="shared" si="183"/>
        <v>3.8632914947084226E-4</v>
      </c>
      <c r="AJ224" s="26">
        <f t="shared" si="184"/>
        <v>1.0502988156729513E-2</v>
      </c>
      <c r="AK224" s="26">
        <f t="shared" si="185"/>
        <v>2.2093006889933068E-3</v>
      </c>
      <c r="AL224" s="26">
        <f t="shared" si="186"/>
        <v>-7.7340660275121891E-3</v>
      </c>
      <c r="AM224" s="26">
        <f t="shared" si="187"/>
        <v>0</v>
      </c>
      <c r="AN224" s="26">
        <f t="shared" si="188"/>
        <v>1.3343081703527691E-2</v>
      </c>
      <c r="AO224" s="26">
        <f t="shared" si="189"/>
        <v>-3.2539626047878036E-3</v>
      </c>
      <c r="AP224" s="26">
        <f t="shared" si="190"/>
        <v>-4.5097914681474166E-3</v>
      </c>
      <c r="AR224" s="45">
        <f t="shared" si="151"/>
        <v>-1.6143498137196562E-2</v>
      </c>
      <c r="AS224" s="45">
        <f t="shared" si="152"/>
        <v>-5.6743861808839745E-3</v>
      </c>
      <c r="AT224" s="45">
        <f t="shared" si="153"/>
        <v>-6.0667705425964157E-3</v>
      </c>
      <c r="AU224" s="45">
        <f t="shared" si="154"/>
        <v>-6.7172512416425502E-3</v>
      </c>
      <c r="AV224" s="45">
        <f t="shared" si="155"/>
        <v>-2.1514928591701526E-3</v>
      </c>
      <c r="AW224" s="45">
        <f t="shared" si="156"/>
        <v>-1.4377700172979492E-2</v>
      </c>
      <c r="AX224" s="45">
        <f t="shared" si="157"/>
        <v>1.0078338060521965E-2</v>
      </c>
      <c r="AY224" s="45">
        <f t="shared" si="158"/>
        <v>-1.7013516897976008E-3</v>
      </c>
      <c r="AZ224" s="45">
        <f t="shared" si="159"/>
        <v>2.0603338631448284E-4</v>
      </c>
      <c r="BA224" s="45">
        <f t="shared" si="160"/>
        <v>-3.9843154271808111E-3</v>
      </c>
      <c r="BB224" s="45">
        <f t="shared" si="161"/>
        <v>-6.2017234276000918E-4</v>
      </c>
      <c r="BC224" s="45">
        <f t="shared" si="162"/>
        <v>-8.8742208300340193E-3</v>
      </c>
      <c r="BD224" s="45">
        <f t="shared" si="163"/>
        <v>-5.0997055327606428E-4</v>
      </c>
      <c r="BE224" s="45">
        <f t="shared" si="164"/>
        <v>1.0564211373830063E-2</v>
      </c>
      <c r="BF224" s="45">
        <f t="shared" si="165"/>
        <v>1.5100776034604147E-3</v>
      </c>
      <c r="BG224" s="45">
        <f t="shared" si="166"/>
        <v>-8.4439011940291436E-3</v>
      </c>
      <c r="BH224" s="45">
        <f t="shared" si="167"/>
        <v>-3.6778122820412275E-3</v>
      </c>
      <c r="BI224" s="45">
        <f t="shared" si="168"/>
        <v>1.4096408041638319E-2</v>
      </c>
      <c r="BJ224" s="45">
        <f t="shared" si="169"/>
        <v>-2.4242344712833248E-3</v>
      </c>
      <c r="BK224" s="45">
        <f t="shared" si="170"/>
        <v>-5.5848727851672223E-3</v>
      </c>
      <c r="CI224" s="26" cm="1">
        <f t="array" ref="CI224">MMULT($W224:$AP224,BN$55:BN$74)</f>
        <v>-8.823487773387173E-4</v>
      </c>
      <c r="CJ224" s="26" cm="1">
        <f t="array" ref="CJ224">MMULT($W224:$AP224,BO$55:BO$74)</f>
        <v>-9.9412063612240652E-4</v>
      </c>
      <c r="CK224" s="26" cm="1">
        <f t="array" ref="CK224">MMULT($W224:$AP224,BP$55:BP$74)</f>
        <v>-1.1034000361997865E-3</v>
      </c>
      <c r="CL224" s="26" cm="1">
        <f t="array" ref="CL224">MMULT($W224:$AP224,BQ$55:BQ$74)</f>
        <v>-1.2183601378136812E-3</v>
      </c>
      <c r="CM224" s="26" cm="1">
        <f t="array" ref="CM224">MMULT($W224:$AP224,BR$55:BR$74)</f>
        <v>-1.3331143012371347E-3</v>
      </c>
      <c r="CN224" s="26" cm="1">
        <f t="array" ref="CN224">MMULT($W224:$AP224,BS$55:BS$74)</f>
        <v>-2.0676543792551142E-3</v>
      </c>
    </row>
    <row r="225" spans="1:92" x14ac:dyDescent="0.25">
      <c r="A225" s="46">
        <v>45957</v>
      </c>
      <c r="B225" s="47">
        <v>2492.800048828125</v>
      </c>
      <c r="C225" s="47">
        <v>1084.400024414062</v>
      </c>
      <c r="D225" s="47">
        <v>1636.5</v>
      </c>
      <c r="E225" s="47">
        <v>15505</v>
      </c>
      <c r="F225" s="47">
        <v>100.13999938964839</v>
      </c>
      <c r="G225" s="47">
        <v>1002.950012207031</v>
      </c>
      <c r="H225" s="47">
        <v>1377.599975585938</v>
      </c>
      <c r="I225" s="47">
        <v>1504.5</v>
      </c>
      <c r="J225" s="47">
        <v>87.829002380371094</v>
      </c>
      <c r="K225" s="47">
        <v>3923.800048828125</v>
      </c>
      <c r="L225" s="47">
        <v>29.030000686645511</v>
      </c>
      <c r="M225" s="47">
        <v>5640</v>
      </c>
      <c r="N225" s="47">
        <v>3611.60009765625</v>
      </c>
      <c r="O225" s="47">
        <v>247.21211242675781</v>
      </c>
      <c r="P225" s="47">
        <v>1484.099975585938</v>
      </c>
      <c r="Q225" s="47">
        <v>922.75</v>
      </c>
      <c r="R225" s="47">
        <v>138.8500061035156</v>
      </c>
      <c r="S225" s="47">
        <v>5585.5</v>
      </c>
      <c r="T225" s="47">
        <v>3029.821044921875</v>
      </c>
      <c r="U225" s="47">
        <v>1200.099975585938</v>
      </c>
      <c r="W225" s="26">
        <f t="shared" si="171"/>
        <v>-4.5523131403366005E-3</v>
      </c>
      <c r="X225" s="26">
        <f t="shared" si="172"/>
        <v>-4.909360482622578E-3</v>
      </c>
      <c r="Y225" s="26">
        <f t="shared" si="173"/>
        <v>2.9115866085899979E-2</v>
      </c>
      <c r="Z225" s="26">
        <f t="shared" si="174"/>
        <v>9.6836668818592645E-4</v>
      </c>
      <c r="AA225" s="26">
        <f t="shared" si="175"/>
        <v>-1.5339209492678063E-2</v>
      </c>
      <c r="AB225" s="26">
        <f t="shared" si="176"/>
        <v>8.2432894767841391E-3</v>
      </c>
      <c r="AC225" s="26">
        <f t="shared" si="177"/>
        <v>-7.2567024374215711E-5</v>
      </c>
      <c r="AD225" s="26">
        <f t="shared" si="178"/>
        <v>1.3977473055200116E-3</v>
      </c>
      <c r="AE225" s="26">
        <f t="shared" si="179"/>
        <v>5.6964709258781703E-4</v>
      </c>
      <c r="AF225" s="26">
        <f t="shared" si="180"/>
        <v>4.840110363144262E-3</v>
      </c>
      <c r="AG225" s="26">
        <f t="shared" si="181"/>
        <v>1.379817724841879E-3</v>
      </c>
      <c r="AH225" s="26">
        <f t="shared" si="182"/>
        <v>1.6949152542372881E-2</v>
      </c>
      <c r="AI225" s="26">
        <f t="shared" si="183"/>
        <v>-3.6965247844827588E-3</v>
      </c>
      <c r="AJ225" s="26">
        <f t="shared" si="184"/>
        <v>-6.6285087127668707E-3</v>
      </c>
      <c r="AK225" s="26">
        <f t="shared" si="185"/>
        <v>2.2389088279559512E-2</v>
      </c>
      <c r="AL225" s="26">
        <f t="shared" si="186"/>
        <v>2.0176893311221668E-2</v>
      </c>
      <c r="AM225" s="26">
        <f t="shared" si="187"/>
        <v>-2.1769735696363455E-2</v>
      </c>
      <c r="AN225" s="26">
        <f t="shared" si="188"/>
        <v>7.4855699855699859E-3</v>
      </c>
      <c r="AO225" s="26">
        <f t="shared" si="189"/>
        <v>7.0840749433714652E-3</v>
      </c>
      <c r="AP225" s="26">
        <f t="shared" si="190"/>
        <v>6.7952815318271433E-3</v>
      </c>
      <c r="AR225" s="45">
        <f t="shared" si="151"/>
        <v>-4.3551337465545497E-3</v>
      </c>
      <c r="AS225" s="45">
        <f t="shared" si="152"/>
        <v>-6.5623379755907051E-3</v>
      </c>
      <c r="AT225" s="45">
        <f t="shared" si="153"/>
        <v>2.9360473002578245E-2</v>
      </c>
      <c r="AU225" s="45">
        <f t="shared" si="154"/>
        <v>2.0020602931259137E-3</v>
      </c>
      <c r="AV225" s="45">
        <f t="shared" si="155"/>
        <v>-1.7490702351848214E-2</v>
      </c>
      <c r="AW225" s="45">
        <f t="shared" si="156"/>
        <v>7.7930159126285035E-3</v>
      </c>
      <c r="AX225" s="45">
        <f t="shared" si="157"/>
        <v>-2.6041690935251318E-4</v>
      </c>
      <c r="AY225" s="45">
        <f t="shared" si="158"/>
        <v>1.7245042017523826E-3</v>
      </c>
      <c r="AZ225" s="45">
        <f t="shared" si="159"/>
        <v>3.3464839077448888E-4</v>
      </c>
      <c r="BA225" s="45">
        <f t="shared" si="160"/>
        <v>4.3773834729980707E-3</v>
      </c>
      <c r="BB225" s="45">
        <f t="shared" si="161"/>
        <v>1.1044808607659903E-3</v>
      </c>
      <c r="BC225" s="45">
        <f t="shared" si="162"/>
        <v>1.6832751194018933E-2</v>
      </c>
      <c r="BD225" s="45">
        <f t="shared" si="163"/>
        <v>-4.5928244872296652E-3</v>
      </c>
      <c r="BE225" s="45">
        <f t="shared" si="164"/>
        <v>-6.5672854956663196E-3</v>
      </c>
      <c r="BF225" s="45">
        <f t="shared" si="165"/>
        <v>2.168986519402662E-2</v>
      </c>
      <c r="BG225" s="45">
        <f t="shared" si="166"/>
        <v>1.9467058144704712E-2</v>
      </c>
      <c r="BH225" s="45">
        <f t="shared" si="167"/>
        <v>-2.5447547978404681E-2</v>
      </c>
      <c r="BI225" s="45">
        <f t="shared" si="168"/>
        <v>8.2388963236806143E-3</v>
      </c>
      <c r="BJ225" s="45">
        <f t="shared" si="169"/>
        <v>7.9138030768759436E-3</v>
      </c>
      <c r="BK225" s="45">
        <f t="shared" si="170"/>
        <v>5.7202002148073377E-3</v>
      </c>
      <c r="CI225" s="26" cm="1">
        <f t="array" ref="CI225">MMULT($W225:$AP225,BN$55:BN$74)</f>
        <v>-1.3775190963035977E-3</v>
      </c>
      <c r="CJ225" s="26" cm="1">
        <f t="array" ref="CJ225">MMULT($W225:$AP225,BO$55:BO$74)</f>
        <v>-1.7623700788095865E-3</v>
      </c>
      <c r="CK225" s="26" cm="1">
        <f t="array" ref="CK225">MMULT($W225:$AP225,BP$55:BP$74)</f>
        <v>-2.158420085314831E-3</v>
      </c>
      <c r="CL225" s="26" cm="1">
        <f t="array" ref="CL225">MMULT($W225:$AP225,BQ$55:BQ$74)</f>
        <v>-2.5545317092530526E-3</v>
      </c>
      <c r="CM225" s="26" cm="1">
        <f t="array" ref="CM225">MMULT($W225:$AP225,BR$55:BR$74)</f>
        <v>-2.9517556725436695E-3</v>
      </c>
      <c r="CN225" s="26" cm="1">
        <f t="array" ref="CN225">MMULT($W225:$AP225,BS$55:BS$74)</f>
        <v>3.5213342998631071E-3</v>
      </c>
    </row>
    <row r="226" spans="1:92" x14ac:dyDescent="0.25">
      <c r="A226" s="46">
        <v>45958</v>
      </c>
      <c r="B226" s="47">
        <v>2494.39990234375</v>
      </c>
      <c r="C226" s="47">
        <v>1072.75</v>
      </c>
      <c r="D226" s="47">
        <v>1632.800048828125</v>
      </c>
      <c r="E226" s="47">
        <v>15372</v>
      </c>
      <c r="F226" s="47">
        <v>96.839996337890625</v>
      </c>
      <c r="G226" s="47">
        <v>1003.549987792969</v>
      </c>
      <c r="H226" s="47">
        <v>1363.099975585938</v>
      </c>
      <c r="I226" s="47">
        <v>1500.199951171875</v>
      </c>
      <c r="J226" s="47">
        <v>88.222099304199219</v>
      </c>
      <c r="K226" s="47">
        <v>3972.800048828125</v>
      </c>
      <c r="L226" s="47">
        <v>29.020000457763668</v>
      </c>
      <c r="M226" s="47">
        <v>5596</v>
      </c>
      <c r="N226" s="47">
        <v>3579.10009765625</v>
      </c>
      <c r="O226" s="47">
        <v>244.54740905761719</v>
      </c>
      <c r="P226" s="47">
        <v>1486.900024414062</v>
      </c>
      <c r="Q226" s="47">
        <v>930.25</v>
      </c>
      <c r="R226" s="47">
        <v>133.80999755859381</v>
      </c>
      <c r="S226" s="47">
        <v>5545</v>
      </c>
      <c r="T226" s="47">
        <v>3003.30322265625</v>
      </c>
      <c r="U226" s="47">
        <v>1201.199951171875</v>
      </c>
      <c r="W226" s="26">
        <f t="shared" si="171"/>
        <v>6.4178974818983065E-4</v>
      </c>
      <c r="X226" s="26">
        <f t="shared" si="172"/>
        <v>-1.0743290438744639E-2</v>
      </c>
      <c r="Y226" s="26">
        <f t="shared" si="173"/>
        <v>-2.2608928639627252E-3</v>
      </c>
      <c r="Z226" s="26">
        <f t="shared" si="174"/>
        <v>-8.5778781038374722E-3</v>
      </c>
      <c r="AA226" s="26">
        <f t="shared" si="175"/>
        <v>-3.295389526534085E-2</v>
      </c>
      <c r="AB226" s="26">
        <f t="shared" si="176"/>
        <v>5.982108566085809E-4</v>
      </c>
      <c r="AC226" s="26">
        <f t="shared" si="177"/>
        <v>-1.0525551870623893E-2</v>
      </c>
      <c r="AD226" s="26">
        <f t="shared" si="178"/>
        <v>-2.858124844217348E-3</v>
      </c>
      <c r="AE226" s="26">
        <f t="shared" si="179"/>
        <v>4.4757074903993017E-3</v>
      </c>
      <c r="AF226" s="26">
        <f t="shared" si="180"/>
        <v>1.248789423269268E-2</v>
      </c>
      <c r="AG226" s="26">
        <f t="shared" si="181"/>
        <v>-3.4447911282493995E-4</v>
      </c>
      <c r="AH226" s="26">
        <f t="shared" si="182"/>
        <v>-7.801418439716312E-3</v>
      </c>
      <c r="AI226" s="26">
        <f t="shared" si="183"/>
        <v>-8.9987814600766269E-3</v>
      </c>
      <c r="AJ226" s="26">
        <f t="shared" si="184"/>
        <v>-1.0779016218026549E-2</v>
      </c>
      <c r="AK226" s="26">
        <f t="shared" si="185"/>
        <v>1.8866982509170935E-3</v>
      </c>
      <c r="AL226" s="26">
        <f t="shared" si="186"/>
        <v>8.1278786236792192E-3</v>
      </c>
      <c r="AM226" s="26">
        <f t="shared" si="187"/>
        <v>-3.6298223430860761E-2</v>
      </c>
      <c r="AN226" s="26">
        <f t="shared" si="188"/>
        <v>-7.2509175543818815E-3</v>
      </c>
      <c r="AO226" s="26">
        <f t="shared" si="189"/>
        <v>-8.7522734420470601E-3</v>
      </c>
      <c r="AP226" s="26">
        <f t="shared" si="190"/>
        <v>9.1656995943191488E-4</v>
      </c>
      <c r="AR226" s="45">
        <f t="shared" si="151"/>
        <v>8.3896914197188126E-4</v>
      </c>
      <c r="AS226" s="45">
        <f t="shared" si="152"/>
        <v>-1.2396267931712765E-2</v>
      </c>
      <c r="AT226" s="45">
        <f t="shared" si="153"/>
        <v>-2.0162859472844588E-3</v>
      </c>
      <c r="AU226" s="45">
        <f t="shared" si="154"/>
        <v>-7.5441844988974847E-3</v>
      </c>
      <c r="AV226" s="45">
        <f t="shared" si="155"/>
        <v>-3.5105388124511E-2</v>
      </c>
      <c r="AW226" s="45">
        <f t="shared" si="156"/>
        <v>1.4793729245294527E-4</v>
      </c>
      <c r="AX226" s="45">
        <f t="shared" si="157"/>
        <v>-1.0713401755602191E-2</v>
      </c>
      <c r="AY226" s="45">
        <f t="shared" si="158"/>
        <v>-2.5313679479849771E-3</v>
      </c>
      <c r="AZ226" s="45">
        <f t="shared" si="159"/>
        <v>4.2407087885859736E-3</v>
      </c>
      <c r="BA226" s="45">
        <f t="shared" si="160"/>
        <v>1.2025167342546489E-2</v>
      </c>
      <c r="BB226" s="45">
        <f t="shared" si="161"/>
        <v>-6.1981597690082869E-4</v>
      </c>
      <c r="BC226" s="45">
        <f t="shared" si="162"/>
        <v>-7.9178197880702596E-3</v>
      </c>
      <c r="BD226" s="45">
        <f t="shared" si="163"/>
        <v>-9.8950811628235342E-3</v>
      </c>
      <c r="BE226" s="45">
        <f t="shared" si="164"/>
        <v>-1.0717793000925999E-2</v>
      </c>
      <c r="BF226" s="45">
        <f t="shared" si="165"/>
        <v>1.1874751653842015E-3</v>
      </c>
      <c r="BG226" s="45">
        <f t="shared" si="166"/>
        <v>7.4180434571622647E-3</v>
      </c>
      <c r="BH226" s="45">
        <f t="shared" si="167"/>
        <v>-3.9976035712901987E-2</v>
      </c>
      <c r="BI226" s="45">
        <f t="shared" si="168"/>
        <v>-6.4975912162712531E-3</v>
      </c>
      <c r="BJ226" s="45">
        <f t="shared" si="169"/>
        <v>-7.9225453085425817E-3</v>
      </c>
      <c r="BK226" s="45">
        <f t="shared" si="170"/>
        <v>-1.5851135758789079E-4</v>
      </c>
      <c r="CI226" s="26" cm="1">
        <f t="array" ref="CI226">MMULT($W226:$AP226,BN$55:BN$74)</f>
        <v>-8.7748904728069035E-3</v>
      </c>
      <c r="CJ226" s="26" cm="1">
        <f t="array" ref="CJ226">MMULT($W226:$AP226,BO$55:BO$74)</f>
        <v>-1.0072215309345128E-2</v>
      </c>
      <c r="CK226" s="26" cm="1">
        <f t="array" ref="CK226">MMULT($W226:$AP226,BP$55:BP$74)</f>
        <v>-1.1421498971524752E-2</v>
      </c>
      <c r="CL226" s="26" cm="1">
        <f t="array" ref="CL226">MMULT($W226:$AP226,BQ$55:BQ$74)</f>
        <v>-1.2757655696083444E-2</v>
      </c>
      <c r="CM226" s="26" cm="1">
        <f t="array" ref="CM226">MMULT($W226:$AP226,BR$55:BR$74)</f>
        <v>-1.4094574456487322E-2</v>
      </c>
      <c r="CN226" s="26" cm="1">
        <f t="array" ref="CN226">MMULT($W226:$AP226,BS$55:BS$74)</f>
        <v>-5.9504996941371216E-3</v>
      </c>
    </row>
    <row r="227" spans="1:92" x14ac:dyDescent="0.25">
      <c r="A227" s="46">
        <v>45959</v>
      </c>
      <c r="B227" s="47">
        <v>2537.39990234375</v>
      </c>
      <c r="C227" s="47">
        <v>1062.949951171875</v>
      </c>
      <c r="D227" s="47">
        <v>1616.400024414062</v>
      </c>
      <c r="E227" s="47">
        <v>15512</v>
      </c>
      <c r="F227" s="47">
        <v>99.949996948242188</v>
      </c>
      <c r="G227" s="47">
        <v>1007.849975585938</v>
      </c>
      <c r="H227" s="47">
        <v>1370.400024414062</v>
      </c>
      <c r="I227" s="47">
        <v>1510.400024414062</v>
      </c>
      <c r="J227" s="47">
        <v>88.225502014160156</v>
      </c>
      <c r="K227" s="47">
        <v>3958.10009765625</v>
      </c>
      <c r="L227" s="47">
        <v>29.04000091552734</v>
      </c>
      <c r="M227" s="47">
        <v>5674</v>
      </c>
      <c r="N227" s="47">
        <v>3534.699951171875</v>
      </c>
      <c r="O227" s="47">
        <v>249.5254211425781</v>
      </c>
      <c r="P227" s="47">
        <v>1504.199951171875</v>
      </c>
      <c r="Q227" s="47">
        <v>939.75</v>
      </c>
      <c r="R227" s="47">
        <v>141.1300048828125</v>
      </c>
      <c r="S227" s="47">
        <v>5538.5</v>
      </c>
      <c r="T227" s="47">
        <v>3003.0087890625</v>
      </c>
      <c r="U227" s="47">
        <v>1215</v>
      </c>
      <c r="W227" s="26">
        <f t="shared" si="171"/>
        <v>1.7238615171367266E-2</v>
      </c>
      <c r="X227" s="26">
        <f t="shared" si="172"/>
        <v>-9.1354451905150316E-3</v>
      </c>
      <c r="Y227" s="26">
        <f t="shared" si="173"/>
        <v>-1.0044110683260573E-2</v>
      </c>
      <c r="Z227" s="26">
        <f t="shared" si="174"/>
        <v>9.1074681238615673E-3</v>
      </c>
      <c r="AA227" s="26">
        <f t="shared" si="175"/>
        <v>3.2114836100367666E-2</v>
      </c>
      <c r="AB227" s="26">
        <f t="shared" si="176"/>
        <v>4.2847768873233837E-3</v>
      </c>
      <c r="AC227" s="26">
        <f t="shared" si="177"/>
        <v>5.3554757236248312E-3</v>
      </c>
      <c r="AD227" s="26">
        <f t="shared" si="178"/>
        <v>6.7991424971180006E-3</v>
      </c>
      <c r="AE227" s="26">
        <f t="shared" si="179"/>
        <v>3.8569814000963554E-5</v>
      </c>
      <c r="AF227" s="26">
        <f t="shared" si="180"/>
        <v>-3.7001487593645976E-3</v>
      </c>
      <c r="AG227" s="26">
        <f t="shared" si="181"/>
        <v>6.8919563915172816E-4</v>
      </c>
      <c r="AH227" s="26">
        <f t="shared" si="182"/>
        <v>1.3938527519656898E-2</v>
      </c>
      <c r="AI227" s="26">
        <f t="shared" si="183"/>
        <v>-1.2405393890338564E-2</v>
      </c>
      <c r="AJ227" s="26">
        <f t="shared" si="184"/>
        <v>2.0356020553004724E-2</v>
      </c>
      <c r="AK227" s="26">
        <f t="shared" si="185"/>
        <v>1.1634895738622563E-2</v>
      </c>
      <c r="AL227" s="26">
        <f t="shared" si="186"/>
        <v>1.0212308519215264E-2</v>
      </c>
      <c r="AM227" s="26">
        <f t="shared" si="187"/>
        <v>5.4704487390886833E-2</v>
      </c>
      <c r="AN227" s="26">
        <f t="shared" si="188"/>
        <v>-1.1722272317403065E-3</v>
      </c>
      <c r="AO227" s="26">
        <f t="shared" si="189"/>
        <v>-9.8036585692999167E-5</v>
      </c>
      <c r="AP227" s="26">
        <f t="shared" si="190"/>
        <v>1.14885526049696E-2</v>
      </c>
      <c r="AR227" s="45">
        <f t="shared" si="151"/>
        <v>1.7435794565149317E-2</v>
      </c>
      <c r="AS227" s="45">
        <f t="shared" si="152"/>
        <v>-1.0788422683483158E-2</v>
      </c>
      <c r="AT227" s="45">
        <f t="shared" si="153"/>
        <v>-9.7995037665823074E-3</v>
      </c>
      <c r="AU227" s="45">
        <f t="shared" si="154"/>
        <v>1.0141161728801555E-2</v>
      </c>
      <c r="AV227" s="45">
        <f t="shared" si="155"/>
        <v>2.9963343241197513E-2</v>
      </c>
      <c r="AW227" s="45">
        <f t="shared" si="156"/>
        <v>3.8345033231677482E-3</v>
      </c>
      <c r="AX227" s="45">
        <f t="shared" si="157"/>
        <v>5.1676258386465336E-3</v>
      </c>
      <c r="AY227" s="45">
        <f t="shared" si="158"/>
        <v>7.125899393350372E-3</v>
      </c>
      <c r="AZ227" s="45">
        <f t="shared" si="159"/>
        <v>-1.964288878123646E-4</v>
      </c>
      <c r="BA227" s="45">
        <f t="shared" si="160"/>
        <v>-4.1628756495107888E-3</v>
      </c>
      <c r="BB227" s="45">
        <f t="shared" si="161"/>
        <v>4.1385877507583941E-4</v>
      </c>
      <c r="BC227" s="45">
        <f t="shared" si="162"/>
        <v>1.382212617130295E-2</v>
      </c>
      <c r="BD227" s="45">
        <f t="shared" si="163"/>
        <v>-1.3301693593085471E-2</v>
      </c>
      <c r="BE227" s="45">
        <f t="shared" si="164"/>
        <v>2.0417243770105276E-2</v>
      </c>
      <c r="BF227" s="45">
        <f t="shared" si="165"/>
        <v>1.0935672653089671E-2</v>
      </c>
      <c r="BG227" s="45">
        <f t="shared" si="166"/>
        <v>9.5024733526983089E-3</v>
      </c>
      <c r="BH227" s="45">
        <f t="shared" si="167"/>
        <v>5.1026675108845607E-2</v>
      </c>
      <c r="BI227" s="45">
        <f t="shared" si="168"/>
        <v>-4.1890089362967833E-4</v>
      </c>
      <c r="BJ227" s="45">
        <f t="shared" si="169"/>
        <v>7.316915478114798E-4</v>
      </c>
      <c r="BK227" s="45">
        <f t="shared" si="170"/>
        <v>1.0413471287949793E-2</v>
      </c>
      <c r="CI227" s="26" cm="1">
        <f t="array" ref="CI227">MMULT($W227:$AP227,BN$55:BN$74)</f>
        <v>7.1293789274064082E-3</v>
      </c>
      <c r="CJ227" s="26" cm="1">
        <f t="array" ref="CJ227">MMULT($W227:$AP227,BO$55:BO$74)</f>
        <v>8.1796089073645512E-3</v>
      </c>
      <c r="CK227" s="26" cm="1">
        <f t="array" ref="CK227">MMULT($W227:$AP227,BP$55:BP$74)</f>
        <v>9.1919070101955033E-3</v>
      </c>
      <c r="CL227" s="26" cm="1">
        <f t="array" ref="CL227">MMULT($W227:$AP227,BQ$55:BQ$74)</f>
        <v>1.0203289567675468E-2</v>
      </c>
      <c r="CM227" s="26" cm="1">
        <f t="array" ref="CM227">MMULT($W227:$AP227,BR$55:BR$74)</f>
        <v>1.1214343583020385E-2</v>
      </c>
      <c r="CN227" s="26" cm="1">
        <f t="array" ref="CN227">MMULT($W227:$AP227,BS$55:BS$74)</f>
        <v>8.0703754971129613E-3</v>
      </c>
    </row>
    <row r="228" spans="1:92" x14ac:dyDescent="0.25">
      <c r="A228" s="46">
        <v>45960</v>
      </c>
      <c r="B228" s="47">
        <v>2526.89990234375</v>
      </c>
      <c r="C228" s="47">
        <v>1052.300048828125</v>
      </c>
      <c r="D228" s="47">
        <v>1614.699951171875</v>
      </c>
      <c r="E228" s="47">
        <v>15644</v>
      </c>
      <c r="F228" s="47">
        <v>99.680000305175781</v>
      </c>
      <c r="G228" s="47">
        <v>998.1500244140625</v>
      </c>
      <c r="H228" s="47">
        <v>1362.400024414062</v>
      </c>
      <c r="I228" s="47">
        <v>1493.800048828125</v>
      </c>
      <c r="J228" s="47">
        <v>88.345596313476563</v>
      </c>
      <c r="K228" s="47">
        <v>3987.5</v>
      </c>
      <c r="L228" s="47">
        <v>28.989999771118161</v>
      </c>
      <c r="M228" s="47">
        <v>5699</v>
      </c>
      <c r="N228" s="47">
        <v>3502.10009765625</v>
      </c>
      <c r="O228" s="47">
        <v>248.44197082519531</v>
      </c>
      <c r="P228" s="47">
        <v>1488.5</v>
      </c>
      <c r="Q228" s="47">
        <v>934.3499755859375</v>
      </c>
      <c r="R228" s="47">
        <v>140.52000427246091</v>
      </c>
      <c r="S228" s="47">
        <v>5539.5</v>
      </c>
      <c r="T228" s="47">
        <v>2981.106689453125</v>
      </c>
      <c r="U228" s="47">
        <v>1222.800048828125</v>
      </c>
      <c r="W228" s="26">
        <f t="shared" si="171"/>
        <v>-4.1380942713449866E-3</v>
      </c>
      <c r="X228" s="26">
        <f t="shared" si="172"/>
        <v>-1.0019194536872368E-2</v>
      </c>
      <c r="Y228" s="26">
        <f t="shared" si="173"/>
        <v>-1.0517651673528738E-3</v>
      </c>
      <c r="Z228" s="26">
        <f t="shared" si="174"/>
        <v>8.5095410005157305E-3</v>
      </c>
      <c r="AA228" s="26">
        <f t="shared" si="175"/>
        <v>-2.7013171716875643E-3</v>
      </c>
      <c r="AB228" s="26">
        <f t="shared" si="176"/>
        <v>-9.6243998678832675E-3</v>
      </c>
      <c r="AC228" s="26">
        <f t="shared" si="177"/>
        <v>-5.8377115130456431E-3</v>
      </c>
      <c r="AD228" s="26">
        <f t="shared" si="178"/>
        <v>-1.0990449760073837E-2</v>
      </c>
      <c r="AE228" s="26">
        <f t="shared" si="179"/>
        <v>1.3612197899098514E-3</v>
      </c>
      <c r="AF228" s="26">
        <f t="shared" si="180"/>
        <v>7.4277814149164298E-3</v>
      </c>
      <c r="AG228" s="26">
        <f t="shared" si="181"/>
        <v>-1.7218024391467796E-3</v>
      </c>
      <c r="AH228" s="26">
        <f t="shared" si="182"/>
        <v>4.4060627423334504E-3</v>
      </c>
      <c r="AI228" s="26">
        <f t="shared" si="183"/>
        <v>-9.222806452020638E-3</v>
      </c>
      <c r="AJ228" s="26">
        <f t="shared" si="184"/>
        <v>-4.3420438383458479E-3</v>
      </c>
      <c r="AK228" s="26">
        <f t="shared" si="185"/>
        <v>-1.0437409707162709E-2</v>
      </c>
      <c r="AL228" s="26">
        <f t="shared" si="186"/>
        <v>-5.7462350774807125E-3</v>
      </c>
      <c r="AM228" s="26">
        <f t="shared" si="187"/>
        <v>-4.3222602511642071E-3</v>
      </c>
      <c r="AN228" s="26">
        <f t="shared" si="188"/>
        <v>1.8055430170623815E-4</v>
      </c>
      <c r="AO228" s="26">
        <f t="shared" si="189"/>
        <v>-7.2933851173351202E-3</v>
      </c>
      <c r="AP228" s="26">
        <f t="shared" si="190"/>
        <v>6.4197932741769546E-3</v>
      </c>
      <c r="AR228" s="45">
        <f t="shared" si="151"/>
        <v>-3.9409148775629357E-3</v>
      </c>
      <c r="AS228" s="45">
        <f t="shared" si="152"/>
        <v>-1.1672172029840496E-2</v>
      </c>
      <c r="AT228" s="45">
        <f t="shared" si="153"/>
        <v>-8.0715825067460758E-4</v>
      </c>
      <c r="AU228" s="45">
        <f t="shared" si="154"/>
        <v>9.5432346054557179E-3</v>
      </c>
      <c r="AV228" s="45">
        <f t="shared" si="155"/>
        <v>-4.8528100308577165E-3</v>
      </c>
      <c r="AW228" s="45">
        <f t="shared" si="156"/>
        <v>-1.0074673432038904E-2</v>
      </c>
      <c r="AX228" s="45">
        <f t="shared" si="157"/>
        <v>-6.0255613980239407E-3</v>
      </c>
      <c r="AY228" s="45">
        <f t="shared" si="158"/>
        <v>-1.0663692863841466E-2</v>
      </c>
      <c r="AZ228" s="45">
        <f t="shared" si="159"/>
        <v>1.1262210880965233E-3</v>
      </c>
      <c r="BA228" s="45">
        <f t="shared" si="160"/>
        <v>6.9650545247702386E-3</v>
      </c>
      <c r="BB228" s="45">
        <f t="shared" si="161"/>
        <v>-1.9971393032226685E-3</v>
      </c>
      <c r="BC228" s="45">
        <f t="shared" si="162"/>
        <v>4.289661393979502E-3</v>
      </c>
      <c r="BD228" s="45">
        <f t="shared" si="163"/>
        <v>-1.0119106154767545E-2</v>
      </c>
      <c r="BE228" s="45">
        <f t="shared" si="164"/>
        <v>-4.2808206212452968E-3</v>
      </c>
      <c r="BF228" s="45">
        <f t="shared" si="165"/>
        <v>-1.1136632792695601E-2</v>
      </c>
      <c r="BG228" s="45">
        <f t="shared" si="166"/>
        <v>-6.4560702439976671E-3</v>
      </c>
      <c r="BH228" s="45">
        <f t="shared" si="167"/>
        <v>-8.0000725332054351E-3</v>
      </c>
      <c r="BI228" s="45">
        <f t="shared" si="168"/>
        <v>9.3388063981686637E-4</v>
      </c>
      <c r="BJ228" s="45">
        <f t="shared" si="169"/>
        <v>-6.463656983830641E-3</v>
      </c>
      <c r="BK228" s="45">
        <f t="shared" si="170"/>
        <v>5.3447119571571489E-3</v>
      </c>
      <c r="CI228" s="26" cm="1">
        <f t="array" ref="CI228">MMULT($W228:$AP228,BN$55:BN$74)</f>
        <v>-1.5481823732911195E-3</v>
      </c>
      <c r="CJ228" s="26" cm="1">
        <f t="array" ref="CJ228">MMULT($W228:$AP228,BO$55:BO$74)</f>
        <v>-1.4544415257495532E-3</v>
      </c>
      <c r="CK228" s="26" cm="1">
        <f t="array" ref="CK228">MMULT($W228:$AP228,BP$55:BP$74)</f>
        <v>-1.4074511281528064E-3</v>
      </c>
      <c r="CL228" s="26" cm="1">
        <f t="array" ref="CL228">MMULT($W228:$AP228,BQ$55:BQ$74)</f>
        <v>-1.3481676748064858E-3</v>
      </c>
      <c r="CM228" s="26" cm="1">
        <f t="array" ref="CM228">MMULT($W228:$AP228,BR$55:BR$74)</f>
        <v>-1.2898600955808606E-3</v>
      </c>
      <c r="CN228" s="26" cm="1">
        <f t="array" ref="CN228">MMULT($W228:$AP228,BS$55:BS$74)</f>
        <v>-2.9571961323678958E-3</v>
      </c>
    </row>
    <row r="229" spans="1:92" x14ac:dyDescent="0.25">
      <c r="A229" s="46">
        <v>45961</v>
      </c>
      <c r="B229" s="47">
        <v>2481</v>
      </c>
      <c r="C229" s="47">
        <v>1042.800048828125</v>
      </c>
      <c r="D229" s="47">
        <v>1587.199951171875</v>
      </c>
      <c r="E229" s="47">
        <v>15494</v>
      </c>
      <c r="F229" s="47">
        <v>100.01999664306641</v>
      </c>
      <c r="G229" s="47">
        <v>987.29998779296875</v>
      </c>
      <c r="H229" s="47">
        <v>1345.300048828125</v>
      </c>
      <c r="I229" s="47">
        <v>1482.300048828125</v>
      </c>
      <c r="J229" s="47">
        <v>88.634498596191406</v>
      </c>
      <c r="K229" s="47">
        <v>4030.89990234375</v>
      </c>
      <c r="L229" s="47">
        <v>29.010000228881839</v>
      </c>
      <c r="M229" s="47">
        <v>5684.5</v>
      </c>
      <c r="N229" s="47">
        <v>3487.199951171875</v>
      </c>
      <c r="O229" s="47">
        <v>249.26188659667969</v>
      </c>
      <c r="P229" s="47">
        <v>1486.400024414062</v>
      </c>
      <c r="Q229" s="47">
        <v>937</v>
      </c>
      <c r="R229" s="47">
        <v>142.4700012207031</v>
      </c>
      <c r="S229" s="47">
        <v>5454.5</v>
      </c>
      <c r="T229" s="47">
        <v>3003.4013671875</v>
      </c>
      <c r="U229" s="47">
        <v>1235.199951171875</v>
      </c>
      <c r="W229" s="26">
        <f t="shared" si="171"/>
        <v>-1.8164511503275981E-2</v>
      </c>
      <c r="X229" s="26">
        <f t="shared" si="172"/>
        <v>-9.0278433518838127E-3</v>
      </c>
      <c r="Y229" s="26">
        <f t="shared" si="173"/>
        <v>-1.7031027950450958E-2</v>
      </c>
      <c r="Z229" s="26">
        <f t="shared" si="174"/>
        <v>-9.5883405778573252E-3</v>
      </c>
      <c r="AA229" s="26">
        <f t="shared" si="175"/>
        <v>3.4108781786688163E-3</v>
      </c>
      <c r="AB229" s="26">
        <f t="shared" si="176"/>
        <v>-1.0870146126042502E-2</v>
      </c>
      <c r="AC229" s="26">
        <f t="shared" si="177"/>
        <v>-1.2551361772979537E-2</v>
      </c>
      <c r="AD229" s="26">
        <f t="shared" si="178"/>
        <v>-7.6984868282884743E-3</v>
      </c>
      <c r="AE229" s="26">
        <f t="shared" si="179"/>
        <v>3.2701378990044072E-3</v>
      </c>
      <c r="AF229" s="26">
        <f t="shared" si="180"/>
        <v>1.0883988048589342E-2</v>
      </c>
      <c r="AG229" s="26">
        <f t="shared" si="181"/>
        <v>6.8990886242106212E-4</v>
      </c>
      <c r="AH229" s="26">
        <f t="shared" si="182"/>
        <v>-2.5443060185997542E-3</v>
      </c>
      <c r="AI229" s="26">
        <f t="shared" si="183"/>
        <v>-4.2546318120223903E-3</v>
      </c>
      <c r="AJ229" s="26">
        <f t="shared" si="184"/>
        <v>3.3002305075951551E-3</v>
      </c>
      <c r="AK229" s="26">
        <f t="shared" si="185"/>
        <v>-1.410799856189422E-3</v>
      </c>
      <c r="AL229" s="26">
        <f t="shared" si="186"/>
        <v>2.8362224897588838E-3</v>
      </c>
      <c r="AM229" s="26">
        <f t="shared" si="187"/>
        <v>1.3877006041511682E-2</v>
      </c>
      <c r="AN229" s="26">
        <f t="shared" si="188"/>
        <v>-1.534434515750519E-2</v>
      </c>
      <c r="AO229" s="26">
        <f t="shared" si="189"/>
        <v>7.4786581148710554E-3</v>
      </c>
      <c r="AP229" s="26">
        <f t="shared" si="190"/>
        <v>1.0140580510798551E-2</v>
      </c>
      <c r="AR229" s="45">
        <f t="shared" si="151"/>
        <v>-1.796733210949393E-2</v>
      </c>
      <c r="AS229" s="45">
        <f t="shared" si="152"/>
        <v>-1.0680820844851939E-2</v>
      </c>
      <c r="AT229" s="45">
        <f t="shared" si="153"/>
        <v>-1.6786421033772692E-2</v>
      </c>
      <c r="AU229" s="45">
        <f t="shared" si="154"/>
        <v>-8.5546469729173378E-3</v>
      </c>
      <c r="AV229" s="45">
        <f t="shared" si="155"/>
        <v>1.2593853194986637E-3</v>
      </c>
      <c r="AW229" s="45">
        <f t="shared" si="156"/>
        <v>-1.1320419690198138E-2</v>
      </c>
      <c r="AX229" s="45">
        <f t="shared" si="157"/>
        <v>-1.2739211657957834E-2</v>
      </c>
      <c r="AY229" s="45">
        <f t="shared" si="158"/>
        <v>-7.3717299320561029E-3</v>
      </c>
      <c r="AZ229" s="45">
        <f t="shared" si="159"/>
        <v>3.0351391971910791E-3</v>
      </c>
      <c r="BA229" s="45">
        <f t="shared" si="160"/>
        <v>1.042126115844315E-2</v>
      </c>
      <c r="BB229" s="45">
        <f t="shared" si="161"/>
        <v>4.1457199834517338E-4</v>
      </c>
      <c r="BC229" s="45">
        <f t="shared" si="162"/>
        <v>-2.6607073669537022E-3</v>
      </c>
      <c r="BD229" s="45">
        <f t="shared" si="163"/>
        <v>-5.1509315147692967E-3</v>
      </c>
      <c r="BE229" s="45">
        <f t="shared" si="164"/>
        <v>3.3614537246957057E-3</v>
      </c>
      <c r="BF229" s="45">
        <f t="shared" si="165"/>
        <v>-2.1100229417223143E-3</v>
      </c>
      <c r="BG229" s="45">
        <f t="shared" si="166"/>
        <v>2.1263873232419289E-3</v>
      </c>
      <c r="BH229" s="45">
        <f t="shared" si="167"/>
        <v>1.0199193759470454E-2</v>
      </c>
      <c r="BI229" s="45">
        <f t="shared" si="168"/>
        <v>-1.4591018819394562E-2</v>
      </c>
      <c r="BJ229" s="45">
        <f t="shared" si="169"/>
        <v>8.3083862483755346E-3</v>
      </c>
      <c r="BK229" s="45">
        <f t="shared" si="170"/>
        <v>9.0654991937787442E-3</v>
      </c>
      <c r="CI229" s="26" cm="1">
        <f t="array" ref="CI229">MMULT($W229:$AP229,BN$55:BN$74)</f>
        <v>9.3461476942632827E-5</v>
      </c>
      <c r="CJ229" s="26" cm="1">
        <f t="array" ref="CJ229">MMULT($W229:$AP229,BO$55:BO$74)</f>
        <v>1.5591208684872029E-5</v>
      </c>
      <c r="CK229" s="26" cm="1">
        <f t="array" ref="CK229">MMULT($W229:$AP229,BP$55:BP$74)</f>
        <v>-1.0506833009560004E-4</v>
      </c>
      <c r="CL229" s="26" cm="1">
        <f t="array" ref="CL229">MMULT($W229:$AP229,BQ$55:BQ$74)</f>
        <v>-2.2219683888624337E-4</v>
      </c>
      <c r="CM229" s="26" cm="1">
        <f t="array" ref="CM229">MMULT($W229:$AP229,BR$55:BR$74)</f>
        <v>-3.3920689444999177E-4</v>
      </c>
      <c r="CN229" s="26" cm="1">
        <f t="array" ref="CN229">MMULT($W229:$AP229,BS$55:BS$74)</f>
        <v>-2.6299095150938197E-3</v>
      </c>
    </row>
    <row r="230" spans="1:92" x14ac:dyDescent="0.25">
      <c r="A230" s="46">
        <v>45964</v>
      </c>
      <c r="B230" s="47">
        <v>2467</v>
      </c>
      <c r="C230" s="47">
        <v>1043.099975585938</v>
      </c>
      <c r="D230" s="47">
        <v>1593.400024414062</v>
      </c>
      <c r="E230" s="47">
        <v>15485</v>
      </c>
      <c r="F230" s="47">
        <v>100.0500030517578</v>
      </c>
      <c r="G230" s="47">
        <v>992.6500244140625</v>
      </c>
      <c r="H230" s="47">
        <v>1346.400024414062</v>
      </c>
      <c r="I230" s="47">
        <v>1485.5</v>
      </c>
      <c r="J230" s="47">
        <v>88.775398254394531</v>
      </c>
      <c r="K230" s="47">
        <v>3980.5</v>
      </c>
      <c r="L230" s="47">
        <v>29.04000091552734</v>
      </c>
      <c r="M230" s="47">
        <v>5704.5</v>
      </c>
      <c r="N230" s="47">
        <v>3548.89990234375</v>
      </c>
      <c r="O230" s="47">
        <v>251.38972473144531</v>
      </c>
      <c r="P230" s="47">
        <v>1484.699951171875</v>
      </c>
      <c r="Q230" s="47">
        <v>949.70001220703125</v>
      </c>
      <c r="R230" s="47">
        <v>142.4700012207031</v>
      </c>
      <c r="S230" s="47">
        <v>5434</v>
      </c>
      <c r="T230" s="47">
        <v>2962.93701171875</v>
      </c>
      <c r="U230" s="47">
        <v>1264.599975585938</v>
      </c>
      <c r="W230" s="26">
        <f t="shared" si="171"/>
        <v>-5.642885933091495E-3</v>
      </c>
      <c r="X230" s="26">
        <f t="shared" si="172"/>
        <v>2.8761674699766807E-4</v>
      </c>
      <c r="Y230" s="26">
        <f t="shared" si="173"/>
        <v>3.9062962657032303E-3</v>
      </c>
      <c r="Z230" s="26">
        <f t="shared" si="174"/>
        <v>-5.8087001419904476E-4</v>
      </c>
      <c r="AA230" s="26">
        <f t="shared" si="175"/>
        <v>3.0000409616562558E-4</v>
      </c>
      <c r="AB230" s="26">
        <f t="shared" si="176"/>
        <v>5.4188561604799927E-3</v>
      </c>
      <c r="AC230" s="26">
        <f t="shared" si="177"/>
        <v>8.1764331079540282E-4</v>
      </c>
      <c r="AD230" s="26">
        <f t="shared" si="178"/>
        <v>2.1587742470930995E-3</v>
      </c>
      <c r="AE230" s="26">
        <f t="shared" si="179"/>
        <v>1.5896706184918771E-3</v>
      </c>
      <c r="AF230" s="26">
        <f t="shared" si="180"/>
        <v>-1.250338722488375E-2</v>
      </c>
      <c r="AG230" s="26">
        <f t="shared" si="181"/>
        <v>1.0341498245019852E-3</v>
      </c>
      <c r="AH230" s="26">
        <f t="shared" si="182"/>
        <v>3.5183393438297122E-3</v>
      </c>
      <c r="AI230" s="26">
        <f t="shared" si="183"/>
        <v>1.7693264520476006E-2</v>
      </c>
      <c r="AJ230" s="26">
        <f t="shared" si="184"/>
        <v>8.5365563256310888E-3</v>
      </c>
      <c r="AK230" s="26">
        <f t="shared" si="185"/>
        <v>-1.143752162448472E-3</v>
      </c>
      <c r="AL230" s="26">
        <f t="shared" si="186"/>
        <v>1.355390843866729E-2</v>
      </c>
      <c r="AM230" s="26">
        <f t="shared" si="187"/>
        <v>0</v>
      </c>
      <c r="AN230" s="26">
        <f t="shared" si="188"/>
        <v>-3.7583646530387751E-3</v>
      </c>
      <c r="AO230" s="26">
        <f t="shared" si="189"/>
        <v>-1.3472843127404703E-2</v>
      </c>
      <c r="AP230" s="26">
        <f t="shared" si="190"/>
        <v>2.3801834177673162E-2</v>
      </c>
      <c r="AR230" s="45">
        <f t="shared" si="151"/>
        <v>-5.4457065393094441E-3</v>
      </c>
      <c r="AS230" s="45">
        <f t="shared" si="152"/>
        <v>-1.3653607459704592E-3</v>
      </c>
      <c r="AT230" s="45">
        <f t="shared" si="153"/>
        <v>4.1509031823814962E-3</v>
      </c>
      <c r="AU230" s="45">
        <f t="shared" si="154"/>
        <v>4.5282359074094248E-4</v>
      </c>
      <c r="AV230" s="45">
        <f t="shared" si="155"/>
        <v>-1.8514887630045271E-3</v>
      </c>
      <c r="AW230" s="45">
        <f t="shared" si="156"/>
        <v>4.9685825963243571E-3</v>
      </c>
      <c r="AX230" s="45">
        <f t="shared" si="157"/>
        <v>6.2979342581710534E-4</v>
      </c>
      <c r="AY230" s="45">
        <f t="shared" si="158"/>
        <v>2.4855311433254704E-3</v>
      </c>
      <c r="AZ230" s="45">
        <f t="shared" si="159"/>
        <v>1.354671916678549E-3</v>
      </c>
      <c r="BA230" s="45">
        <f t="shared" si="160"/>
        <v>-1.2966114115029941E-2</v>
      </c>
      <c r="BB230" s="45">
        <f t="shared" si="161"/>
        <v>7.5881296042609649E-4</v>
      </c>
      <c r="BC230" s="45">
        <f t="shared" si="162"/>
        <v>3.4019379954757642E-3</v>
      </c>
      <c r="BD230" s="45">
        <f t="shared" si="163"/>
        <v>1.6796964817729101E-2</v>
      </c>
      <c r="BE230" s="45">
        <f t="shared" si="164"/>
        <v>8.597779542731639E-3</v>
      </c>
      <c r="BF230" s="45">
        <f t="shared" si="165"/>
        <v>-1.8429752479813641E-3</v>
      </c>
      <c r="BG230" s="45">
        <f t="shared" si="166"/>
        <v>1.2844073272150335E-2</v>
      </c>
      <c r="BH230" s="45">
        <f t="shared" si="167"/>
        <v>-3.6778122820412275E-3</v>
      </c>
      <c r="BI230" s="45">
        <f t="shared" si="168"/>
        <v>-3.0050383149281467E-3</v>
      </c>
      <c r="BJ230" s="45">
        <f t="shared" si="169"/>
        <v>-1.2643114993900225E-2</v>
      </c>
      <c r="BK230" s="45">
        <f t="shared" si="170"/>
        <v>2.2726752860653357E-2</v>
      </c>
      <c r="CI230" s="26" cm="1">
        <f t="array" ref="CI230">MMULT($W230:$AP230,BN$55:BN$74)</f>
        <v>2.0638173064618692E-3</v>
      </c>
      <c r="CJ230" s="26" cm="1">
        <f t="array" ref="CJ230">MMULT($W230:$AP230,BO$55:BO$74)</f>
        <v>2.3275656884798384E-3</v>
      </c>
      <c r="CK230" s="26" cm="1">
        <f t="array" ref="CK230">MMULT($W230:$AP230,BP$55:BP$74)</f>
        <v>2.4670505285860509E-3</v>
      </c>
      <c r="CL230" s="26" cm="1">
        <f t="array" ref="CL230">MMULT($W230:$AP230,BQ$55:BQ$74)</f>
        <v>2.6190597248929789E-3</v>
      </c>
      <c r="CM230" s="26" cm="1">
        <f t="array" ref="CM230">MMULT($W230:$AP230,BR$55:BR$74)</f>
        <v>2.7697010964652584E-3</v>
      </c>
      <c r="CN230" s="26" cm="1">
        <f t="array" ref="CN230">MMULT($W230:$AP230,BS$55:BS$74)</f>
        <v>2.275740548071995E-3</v>
      </c>
    </row>
    <row r="231" spans="1:92" x14ac:dyDescent="0.25">
      <c r="A231" s="46">
        <v>45965</v>
      </c>
      <c r="B231" s="47">
        <v>2419.800048828125</v>
      </c>
      <c r="C231" s="47">
        <v>1057</v>
      </c>
      <c r="D231" s="47">
        <v>1539.099975585938</v>
      </c>
      <c r="E231" s="47">
        <v>15254</v>
      </c>
      <c r="F231" s="47">
        <v>99.800003051757813</v>
      </c>
      <c r="G231" s="47">
        <v>985.25</v>
      </c>
      <c r="H231" s="47">
        <v>1336.900024414062</v>
      </c>
      <c r="I231" s="47">
        <v>1467.900024414062</v>
      </c>
      <c r="J231" s="47">
        <v>88.723396301269531</v>
      </c>
      <c r="K231" s="47">
        <v>3924.39990234375</v>
      </c>
      <c r="L231" s="47">
        <v>29.069999694824219</v>
      </c>
      <c r="M231" s="47">
        <v>5620</v>
      </c>
      <c r="N231" s="47">
        <v>3581.199951171875</v>
      </c>
      <c r="O231" s="47">
        <v>246.3141174316406</v>
      </c>
      <c r="P231" s="47">
        <v>1473.099975585938</v>
      </c>
      <c r="Q231" s="47">
        <v>957.5999755859375</v>
      </c>
      <c r="R231" s="47">
        <v>139.94999694824219</v>
      </c>
      <c r="S231" s="47">
        <v>5381</v>
      </c>
      <c r="T231" s="47">
        <v>2936.81201171875</v>
      </c>
      <c r="U231" s="47">
        <v>1252</v>
      </c>
      <c r="W231" s="26">
        <f t="shared" si="171"/>
        <v>-1.9132529862940818E-2</v>
      </c>
      <c r="X231" s="26">
        <f t="shared" si="172"/>
        <v>1.3325687603677701E-2</v>
      </c>
      <c r="Y231" s="26">
        <f t="shared" si="173"/>
        <v>-3.4078102169034258E-2</v>
      </c>
      <c r="Z231" s="26">
        <f t="shared" si="174"/>
        <v>-1.4917662253793994E-2</v>
      </c>
      <c r="AA231" s="26">
        <f t="shared" si="175"/>
        <v>-2.4987505484698083E-3</v>
      </c>
      <c r="AB231" s="26">
        <f t="shared" si="176"/>
        <v>-7.454817138024609E-3</v>
      </c>
      <c r="AC231" s="26">
        <f t="shared" si="177"/>
        <v>-7.0558525161452607E-3</v>
      </c>
      <c r="AD231" s="26">
        <f t="shared" si="178"/>
        <v>-1.1847846237588661E-2</v>
      </c>
      <c r="AE231" s="26">
        <f t="shared" si="179"/>
        <v>-5.8576986583584061E-4</v>
      </c>
      <c r="AF231" s="26">
        <f t="shared" si="180"/>
        <v>-1.4093731354415275E-2</v>
      </c>
      <c r="AG231" s="26">
        <f t="shared" si="181"/>
        <v>1.0330157834409215E-3</v>
      </c>
      <c r="AH231" s="26">
        <f t="shared" si="182"/>
        <v>-1.4812867034797089E-2</v>
      </c>
      <c r="AI231" s="26">
        <f t="shared" si="183"/>
        <v>9.101425714146948E-3</v>
      </c>
      <c r="AJ231" s="26">
        <f t="shared" si="184"/>
        <v>-2.0190193951749171E-2</v>
      </c>
      <c r="AK231" s="26">
        <f t="shared" si="185"/>
        <v>-7.8130100137614837E-3</v>
      </c>
      <c r="AL231" s="26">
        <f t="shared" si="186"/>
        <v>8.3183776743851259E-3</v>
      </c>
      <c r="AM231" s="26">
        <f t="shared" si="187"/>
        <v>-1.7687964138900517E-2</v>
      </c>
      <c r="AN231" s="26">
        <f t="shared" si="188"/>
        <v>-9.7534044902465953E-3</v>
      </c>
      <c r="AO231" s="26">
        <f t="shared" si="189"/>
        <v>-8.817264726409195E-3</v>
      </c>
      <c r="AP231" s="26">
        <f t="shared" si="190"/>
        <v>-9.9636057482129087E-3</v>
      </c>
      <c r="AR231" s="45">
        <f t="shared" si="151"/>
        <v>-1.8935350469158767E-2</v>
      </c>
      <c r="AS231" s="45">
        <f t="shared" si="152"/>
        <v>1.1672710110709573E-2</v>
      </c>
      <c r="AT231" s="45">
        <f t="shared" si="153"/>
        <v>-3.3833495252355988E-2</v>
      </c>
      <c r="AU231" s="45">
        <f t="shared" si="154"/>
        <v>-1.3883968648854007E-2</v>
      </c>
      <c r="AV231" s="45">
        <f t="shared" si="155"/>
        <v>-4.6502434076399609E-3</v>
      </c>
      <c r="AW231" s="45">
        <f t="shared" si="156"/>
        <v>-7.9050907021802445E-3</v>
      </c>
      <c r="AX231" s="45">
        <f t="shared" si="157"/>
        <v>-7.2437024011235583E-3</v>
      </c>
      <c r="AY231" s="45">
        <f t="shared" si="158"/>
        <v>-1.152108934135629E-2</v>
      </c>
      <c r="AZ231" s="45">
        <f t="shared" si="159"/>
        <v>-8.207685676491687E-4</v>
      </c>
      <c r="BA231" s="45">
        <f t="shared" si="160"/>
        <v>-1.4556458244561466E-2</v>
      </c>
      <c r="BB231" s="45">
        <f t="shared" si="161"/>
        <v>7.576789193650328E-4</v>
      </c>
      <c r="BC231" s="45">
        <f t="shared" si="162"/>
        <v>-1.4929268383151038E-2</v>
      </c>
      <c r="BD231" s="45">
        <f t="shared" si="163"/>
        <v>8.2051260114000407E-3</v>
      </c>
      <c r="BE231" s="45">
        <f t="shared" si="164"/>
        <v>-2.0128970734648619E-2</v>
      </c>
      <c r="BF231" s="45">
        <f t="shared" si="165"/>
        <v>-8.5122330992943758E-3</v>
      </c>
      <c r="BG231" s="45">
        <f t="shared" si="166"/>
        <v>7.6085425078681714E-3</v>
      </c>
      <c r="BH231" s="45">
        <f t="shared" si="167"/>
        <v>-2.1365776420941743E-2</v>
      </c>
      <c r="BI231" s="45">
        <f t="shared" si="168"/>
        <v>-9.0000781521359669E-3</v>
      </c>
      <c r="BJ231" s="45">
        <f t="shared" si="169"/>
        <v>-7.9875365929047166E-3</v>
      </c>
      <c r="BK231" s="45">
        <f t="shared" si="170"/>
        <v>-1.1038687065232713E-2</v>
      </c>
      <c r="CI231" s="26" cm="1">
        <f t="array" ref="CI231">MMULT($W231:$AP231,BN$55:BN$74)</f>
        <v>-3.1900791295315888E-3</v>
      </c>
      <c r="CJ231" s="26" cm="1">
        <f t="array" ref="CJ231">MMULT($W231:$AP231,BO$55:BO$74)</f>
        <v>-3.9757333645298832E-3</v>
      </c>
      <c r="CK231" s="26" cm="1">
        <f t="array" ref="CK231">MMULT($W231:$AP231,BP$55:BP$74)</f>
        <v>-4.7633756232313643E-3</v>
      </c>
      <c r="CL231" s="26" cm="1">
        <f t="array" ref="CL231">MMULT($W231:$AP231,BQ$55:BQ$74)</f>
        <v>-5.5454794285842816E-3</v>
      </c>
      <c r="CM231" s="26" cm="1">
        <f t="array" ref="CM231">MMULT($W231:$AP231,BR$55:BR$74)</f>
        <v>-6.3271896523251631E-3</v>
      </c>
      <c r="CN231" s="26" cm="1">
        <f t="array" ref="CN231">MMULT($W231:$AP231,BS$55:BS$74)</f>
        <v>-8.4462432637337406E-3</v>
      </c>
    </row>
    <row r="232" spans="1:92" x14ac:dyDescent="0.25">
      <c r="A232" s="46">
        <v>45967</v>
      </c>
      <c r="B232" s="47">
        <v>2314.300048828125</v>
      </c>
      <c r="C232" s="47">
        <v>1041.900024414062</v>
      </c>
      <c r="D232" s="47">
        <v>1532.900024414062</v>
      </c>
      <c r="E232" s="47">
        <v>15079</v>
      </c>
      <c r="F232" s="47">
        <v>100.0699996948242</v>
      </c>
      <c r="G232" s="47">
        <v>984.6500244140625</v>
      </c>
      <c r="H232" s="47">
        <v>1320.400024414062</v>
      </c>
      <c r="I232" s="47">
        <v>1466.699951171875</v>
      </c>
      <c r="J232" s="47">
        <v>88.556900024414063</v>
      </c>
      <c r="K232" s="47">
        <v>3881.60009765625</v>
      </c>
      <c r="L232" s="47">
        <v>29.14999961853027</v>
      </c>
      <c r="M232" s="47">
        <v>5652</v>
      </c>
      <c r="N232" s="47">
        <v>3618.5</v>
      </c>
      <c r="O232" s="47">
        <v>245.48445129394531</v>
      </c>
      <c r="P232" s="47">
        <v>1496.099975585938</v>
      </c>
      <c r="Q232" s="47">
        <v>960.75</v>
      </c>
      <c r="R232" s="47">
        <v>141.83000183105469</v>
      </c>
      <c r="S232" s="47">
        <v>5242.5</v>
      </c>
      <c r="T232" s="47">
        <v>2957.142333984375</v>
      </c>
      <c r="U232" s="47">
        <v>1233.800048828125</v>
      </c>
      <c r="W232" s="26">
        <f t="shared" si="171"/>
        <v>-4.359864363631704E-2</v>
      </c>
      <c r="X232" s="26">
        <f t="shared" si="172"/>
        <v>-1.4285691188209985E-2</v>
      </c>
      <c r="Y232" s="26">
        <f t="shared" si="173"/>
        <v>-4.0282965825631815E-3</v>
      </c>
      <c r="Z232" s="26">
        <f t="shared" si="174"/>
        <v>-1.1472400681788383E-2</v>
      </c>
      <c r="AA232" s="26">
        <f t="shared" si="175"/>
        <v>2.7053771023069773E-3</v>
      </c>
      <c r="AB232" s="26">
        <f t="shared" si="176"/>
        <v>-6.0895771219233693E-4</v>
      </c>
      <c r="AC232" s="26">
        <f t="shared" si="177"/>
        <v>-1.2341984964232189E-2</v>
      </c>
      <c r="AD232" s="26">
        <f t="shared" si="178"/>
        <v>-8.1754426202566182E-4</v>
      </c>
      <c r="AE232" s="26">
        <f t="shared" si="179"/>
        <v>-1.8765769097715027E-3</v>
      </c>
      <c r="AF232" s="26">
        <f t="shared" si="180"/>
        <v>-1.0906076279825327E-2</v>
      </c>
      <c r="AG232" s="26">
        <f t="shared" si="181"/>
        <v>2.7519753885754169E-3</v>
      </c>
      <c r="AH232" s="26">
        <f t="shared" si="182"/>
        <v>5.6939501779359435E-3</v>
      </c>
      <c r="AI232" s="26">
        <f t="shared" si="183"/>
        <v>1.0415516959872435E-2</v>
      </c>
      <c r="AJ232" s="26">
        <f t="shared" si="184"/>
        <v>-3.3683255606554536E-3</v>
      </c>
      <c r="AK232" s="26">
        <f t="shared" si="185"/>
        <v>1.5613332686976358E-2</v>
      </c>
      <c r="AL232" s="26">
        <f t="shared" si="186"/>
        <v>3.2894992631292194E-3</v>
      </c>
      <c r="AM232" s="26">
        <f t="shared" si="187"/>
        <v>1.3433404243001046E-2</v>
      </c>
      <c r="AN232" s="26">
        <f t="shared" si="188"/>
        <v>-2.5738710276900206E-2</v>
      </c>
      <c r="AO232" s="26">
        <f t="shared" si="189"/>
        <v>6.9225821007612987E-3</v>
      </c>
      <c r="AP232" s="26">
        <f t="shared" si="190"/>
        <v>-1.4536702213957668E-2</v>
      </c>
      <c r="AR232" s="45">
        <f t="shared" si="151"/>
        <v>-4.3401464242534993E-2</v>
      </c>
      <c r="AS232" s="45">
        <f t="shared" si="152"/>
        <v>-1.5938668681178114E-2</v>
      </c>
      <c r="AT232" s="45">
        <f t="shared" si="153"/>
        <v>-3.7836896658849152E-3</v>
      </c>
      <c r="AU232" s="45">
        <f t="shared" si="154"/>
        <v>-1.0438707076848396E-2</v>
      </c>
      <c r="AV232" s="45">
        <f t="shared" si="155"/>
        <v>5.5388424313682462E-4</v>
      </c>
      <c r="AW232" s="45">
        <f t="shared" si="156"/>
        <v>-1.0592312763479726E-3</v>
      </c>
      <c r="AX232" s="45">
        <f t="shared" si="157"/>
        <v>-1.2529834849210487E-2</v>
      </c>
      <c r="AY232" s="45">
        <f t="shared" si="158"/>
        <v>-4.9078736579329075E-4</v>
      </c>
      <c r="AZ232" s="45">
        <f t="shared" si="159"/>
        <v>-2.111575611584831E-3</v>
      </c>
      <c r="BA232" s="45">
        <f t="shared" si="160"/>
        <v>-1.1368803169971518E-2</v>
      </c>
      <c r="BB232" s="45">
        <f t="shared" si="161"/>
        <v>2.4766385244995282E-3</v>
      </c>
      <c r="BC232" s="45">
        <f t="shared" si="162"/>
        <v>5.577548829581995E-3</v>
      </c>
      <c r="BD232" s="45">
        <f t="shared" si="163"/>
        <v>9.5192172571255274E-3</v>
      </c>
      <c r="BE232" s="45">
        <f t="shared" si="164"/>
        <v>-3.307102343554903E-3</v>
      </c>
      <c r="BF232" s="45">
        <f t="shared" si="165"/>
        <v>1.4914109601443466E-2</v>
      </c>
      <c r="BG232" s="45">
        <f t="shared" si="166"/>
        <v>2.5796640966122644E-3</v>
      </c>
      <c r="BH232" s="45">
        <f t="shared" si="167"/>
        <v>9.7555919609598179E-3</v>
      </c>
      <c r="BI232" s="45">
        <f t="shared" si="168"/>
        <v>-2.4985383938789577E-2</v>
      </c>
      <c r="BJ232" s="45">
        <f t="shared" si="169"/>
        <v>7.7523102342657779E-3</v>
      </c>
      <c r="BK232" s="45">
        <f t="shared" si="170"/>
        <v>-1.5611783530977474E-2</v>
      </c>
      <c r="CI232" s="26" cm="1">
        <f t="array" ref="CI232">MMULT($W232:$AP232,BN$55:BN$74)</f>
        <v>1.2051007335617016E-3</v>
      </c>
      <c r="CJ232" s="26" cm="1">
        <f t="array" ref="CJ232">MMULT($W232:$AP232,BO$55:BO$74)</f>
        <v>8.0685071775179269E-4</v>
      </c>
      <c r="CK232" s="26" cm="1">
        <f t="array" ref="CK232">MMULT($W232:$AP232,BP$55:BP$74)</f>
        <v>5.2018244375547714E-4</v>
      </c>
      <c r="CL232" s="26" cm="1">
        <f t="array" ref="CL232">MMULT($W232:$AP232,BQ$55:BQ$74)</f>
        <v>2.2105940670475414E-4</v>
      </c>
      <c r="CM232" s="26" cm="1">
        <f t="array" ref="CM232">MMULT($W232:$AP232,BR$55:BR$74)</f>
        <v>-7.5125898753265546E-5</v>
      </c>
      <c r="CN232" s="26" cm="1">
        <f t="array" ref="CN232">MMULT($W232:$AP232,BS$55:BS$74)</f>
        <v>-4.1377136172940105E-3</v>
      </c>
    </row>
    <row r="233" spans="1:92" x14ac:dyDescent="0.25">
      <c r="A233" s="46">
        <v>45968</v>
      </c>
      <c r="B233" s="47">
        <v>2369.39990234375</v>
      </c>
      <c r="C233" s="47">
        <v>1066.599975585938</v>
      </c>
      <c r="D233" s="47">
        <v>1578.800048828125</v>
      </c>
      <c r="E233" s="47">
        <v>14849</v>
      </c>
      <c r="F233" s="47">
        <v>99.94000244140625</v>
      </c>
      <c r="G233" s="47">
        <v>982.29998779296875</v>
      </c>
      <c r="H233" s="47">
        <v>1343</v>
      </c>
      <c r="I233" s="47">
        <v>1476.800048828125</v>
      </c>
      <c r="J233" s="47">
        <v>88.672996520996094</v>
      </c>
      <c r="K233" s="47">
        <v>3882.5</v>
      </c>
      <c r="L233" s="47">
        <v>29.180000305175781</v>
      </c>
      <c r="M233" s="47">
        <v>5567.5</v>
      </c>
      <c r="N233" s="47">
        <v>3690.199951171875</v>
      </c>
      <c r="O233" s="47">
        <v>246.16770935058591</v>
      </c>
      <c r="P233" s="47">
        <v>1478</v>
      </c>
      <c r="Q233" s="47">
        <v>955.8499755859375</v>
      </c>
      <c r="R233" s="47">
        <v>142.05000305175781</v>
      </c>
      <c r="S233" s="47">
        <v>5180</v>
      </c>
      <c r="T233" s="47">
        <v>2938.383544921875</v>
      </c>
      <c r="U233" s="47">
        <v>1229.699951171875</v>
      </c>
      <c r="W233" s="26">
        <f t="shared" si="171"/>
        <v>2.3808431211642372E-2</v>
      </c>
      <c r="X233" s="26">
        <f t="shared" si="172"/>
        <v>2.3706642281505399E-2</v>
      </c>
      <c r="Y233" s="26">
        <f t="shared" si="173"/>
        <v>2.9943260279878883E-2</v>
      </c>
      <c r="Z233" s="26">
        <f t="shared" si="174"/>
        <v>-1.5253000862126135E-2</v>
      </c>
      <c r="AA233" s="26">
        <f t="shared" si="175"/>
        <v>-1.2990631939082361E-3</v>
      </c>
      <c r="AB233" s="26">
        <f t="shared" si="176"/>
        <v>-2.3866719776828227E-3</v>
      </c>
      <c r="AC233" s="26">
        <f t="shared" si="177"/>
        <v>1.7116006640462516E-2</v>
      </c>
      <c r="AD233" s="26">
        <f t="shared" si="178"/>
        <v>6.8862739432016392E-3</v>
      </c>
      <c r="AE233" s="26">
        <f t="shared" si="179"/>
        <v>1.3109819398604157E-3</v>
      </c>
      <c r="AF233" s="26">
        <f t="shared" si="180"/>
        <v>2.3183798462221038E-4</v>
      </c>
      <c r="AG233" s="26">
        <f t="shared" si="181"/>
        <v>1.029183088786057E-3</v>
      </c>
      <c r="AH233" s="26">
        <f t="shared" si="182"/>
        <v>-1.4950460014154282E-2</v>
      </c>
      <c r="AI233" s="26">
        <f t="shared" si="183"/>
        <v>1.9814826909458339E-2</v>
      </c>
      <c r="AJ233" s="26">
        <f t="shared" si="184"/>
        <v>2.7833048204851767E-3</v>
      </c>
      <c r="AK233" s="26">
        <f t="shared" si="185"/>
        <v>-1.2098105662256439E-2</v>
      </c>
      <c r="AL233" s="26">
        <f t="shared" si="186"/>
        <v>-5.1002075608248768E-3</v>
      </c>
      <c r="AM233" s="26">
        <f t="shared" si="187"/>
        <v>1.5511613753286589E-3</v>
      </c>
      <c r="AN233" s="26">
        <f t="shared" si="188"/>
        <v>-1.1921793037672867E-2</v>
      </c>
      <c r="AO233" s="26">
        <f t="shared" si="189"/>
        <v>-6.3435529791441951E-3</v>
      </c>
      <c r="AP233" s="26">
        <f t="shared" si="190"/>
        <v>-3.3231459669209058E-3</v>
      </c>
      <c r="AR233" s="45">
        <f t="shared" si="151"/>
        <v>2.4005610605424423E-2</v>
      </c>
      <c r="AS233" s="45">
        <f t="shared" si="152"/>
        <v>2.2053664788537271E-2</v>
      </c>
      <c r="AT233" s="45">
        <f t="shared" si="153"/>
        <v>3.0187867196557149E-2</v>
      </c>
      <c r="AU233" s="45">
        <f t="shared" si="154"/>
        <v>-1.4219307257186148E-2</v>
      </c>
      <c r="AV233" s="45">
        <f t="shared" si="155"/>
        <v>-3.4505560530783885E-3</v>
      </c>
      <c r="AW233" s="45">
        <f t="shared" si="156"/>
        <v>-2.8369455418384582E-3</v>
      </c>
      <c r="AX233" s="45">
        <f t="shared" si="157"/>
        <v>1.692815675548422E-2</v>
      </c>
      <c r="AY233" s="45">
        <f t="shared" si="158"/>
        <v>7.2130308394340106E-3</v>
      </c>
      <c r="AZ233" s="45">
        <f t="shared" si="159"/>
        <v>1.0759832380470877E-3</v>
      </c>
      <c r="BA233" s="45">
        <f t="shared" si="160"/>
        <v>-2.3088890552398059E-4</v>
      </c>
      <c r="BB233" s="45">
        <f t="shared" si="161"/>
        <v>7.538462247101683E-4</v>
      </c>
      <c r="BC233" s="45">
        <f t="shared" si="162"/>
        <v>-1.5066861362508231E-2</v>
      </c>
      <c r="BD233" s="45">
        <f t="shared" si="163"/>
        <v>1.8918527206711434E-2</v>
      </c>
      <c r="BE233" s="45">
        <f t="shared" si="164"/>
        <v>2.8445280375857273E-3</v>
      </c>
      <c r="BF233" s="45">
        <f t="shared" si="165"/>
        <v>-1.2797328747789331E-2</v>
      </c>
      <c r="BG233" s="45">
        <f t="shared" si="166"/>
        <v>-5.8100427273418314E-3</v>
      </c>
      <c r="BH233" s="45">
        <f t="shared" si="167"/>
        <v>-2.1266509067125686E-3</v>
      </c>
      <c r="BI233" s="45">
        <f t="shared" si="168"/>
        <v>-1.1168466699562238E-2</v>
      </c>
      <c r="BJ233" s="45">
        <f t="shared" si="169"/>
        <v>-5.5138248456397159E-3</v>
      </c>
      <c r="BK233" s="45">
        <f t="shared" si="170"/>
        <v>-4.3982272839407114E-3</v>
      </c>
      <c r="CI233" s="26" cm="1">
        <f t="array" ref="CI233">MMULT($W233:$AP233,BN$55:BN$74)</f>
        <v>2.0664361584723117E-3</v>
      </c>
      <c r="CJ233" s="26" cm="1">
        <f t="array" ref="CJ233">MMULT($W233:$AP233,BO$55:BO$74)</f>
        <v>2.2140840581313308E-3</v>
      </c>
      <c r="CK233" s="26" cm="1">
        <f t="array" ref="CK233">MMULT($W233:$AP233,BP$55:BP$74)</f>
        <v>2.3590470059545268E-3</v>
      </c>
      <c r="CL233" s="26" cm="1">
        <f t="array" ref="CL233">MMULT($W233:$AP233,BQ$55:BQ$74)</f>
        <v>2.5061631139087609E-3</v>
      </c>
      <c r="CM233" s="26" cm="1">
        <f t="array" ref="CM233">MMULT($W233:$AP233,BR$55:BR$74)</f>
        <v>2.6530674078935855E-3</v>
      </c>
      <c r="CN233" s="26" cm="1">
        <f t="array" ref="CN233">MMULT($W233:$AP233,BS$55:BS$74)</f>
        <v>2.7752954610270452E-3</v>
      </c>
    </row>
    <row r="234" spans="1:92" x14ac:dyDescent="0.25">
      <c r="A234" s="46">
        <v>45971</v>
      </c>
      <c r="B234" s="47">
        <v>2298.358154296875</v>
      </c>
      <c r="C234" s="47">
        <v>1085</v>
      </c>
      <c r="D234" s="47">
        <v>1589.800048828125</v>
      </c>
      <c r="E234" s="47">
        <v>14867</v>
      </c>
      <c r="F234" s="47">
        <v>101.6999969482422</v>
      </c>
      <c r="G234" s="47">
        <v>984.5</v>
      </c>
      <c r="H234" s="47">
        <v>1348</v>
      </c>
      <c r="I234" s="47">
        <v>1513.5</v>
      </c>
      <c r="J234" s="47">
        <v>88.657997131347656</v>
      </c>
      <c r="K234" s="47">
        <v>3918.5</v>
      </c>
      <c r="L234" s="47">
        <v>29.170000076293949</v>
      </c>
      <c r="M234" s="47">
        <v>5643</v>
      </c>
      <c r="N234" s="47">
        <v>3663.89990234375</v>
      </c>
      <c r="O234" s="47">
        <v>245.3868408203125</v>
      </c>
      <c r="P234" s="47">
        <v>1489.300048828125</v>
      </c>
      <c r="Q234" s="47">
        <v>951.1500244140625</v>
      </c>
      <c r="R234" s="47">
        <v>145.3399963378906</v>
      </c>
      <c r="S234" s="47">
        <v>5207</v>
      </c>
      <c r="T234" s="47">
        <v>2971.18701171875</v>
      </c>
      <c r="U234" s="47">
        <v>1319.300048828125</v>
      </c>
      <c r="W234" s="26">
        <f t="shared" si="171"/>
        <v>-2.9983012988479621E-2</v>
      </c>
      <c r="X234" s="26">
        <f t="shared" si="172"/>
        <v>1.7251101476871842E-2</v>
      </c>
      <c r="Y234" s="26">
        <f t="shared" si="173"/>
        <v>6.9673167341012081E-3</v>
      </c>
      <c r="Z234" s="26">
        <f t="shared" si="174"/>
        <v>1.2122028419422183E-3</v>
      </c>
      <c r="AA234" s="26">
        <f t="shared" si="175"/>
        <v>1.761051094498239E-2</v>
      </c>
      <c r="AB234" s="26">
        <f t="shared" si="176"/>
        <v>2.239654112155938E-3</v>
      </c>
      <c r="AC234" s="26">
        <f t="shared" si="177"/>
        <v>3.7230081906180195E-3</v>
      </c>
      <c r="AD234" s="26">
        <f t="shared" si="178"/>
        <v>2.4850995367312764E-2</v>
      </c>
      <c r="AE234" s="26">
        <f t="shared" si="179"/>
        <v>-1.6915397287702944E-4</v>
      </c>
      <c r="AF234" s="26">
        <f t="shared" si="180"/>
        <v>9.2723760463618802E-3</v>
      </c>
      <c r="AG234" s="26">
        <f t="shared" si="181"/>
        <v>-3.4270831998787203E-4</v>
      </c>
      <c r="AH234" s="26">
        <f t="shared" si="182"/>
        <v>1.3560844185002245E-2</v>
      </c>
      <c r="AI234" s="26">
        <f t="shared" si="183"/>
        <v>-7.1269983134038713E-3</v>
      </c>
      <c r="AJ234" s="26">
        <f t="shared" si="184"/>
        <v>-3.1720997539986676E-3</v>
      </c>
      <c r="AK234" s="26">
        <f t="shared" si="185"/>
        <v>7.6454998837110957E-3</v>
      </c>
      <c r="AL234" s="26">
        <f t="shared" si="186"/>
        <v>-4.9170385436207425E-3</v>
      </c>
      <c r="AM234" s="26">
        <f t="shared" si="187"/>
        <v>2.3160811090824344E-2</v>
      </c>
      <c r="AN234" s="26">
        <f t="shared" si="188"/>
        <v>5.2123552123552125E-3</v>
      </c>
      <c r="AO234" s="26">
        <f t="shared" si="189"/>
        <v>1.1163779777342569E-2</v>
      </c>
      <c r="AP234" s="26">
        <f t="shared" si="190"/>
        <v>7.286338229977421E-2</v>
      </c>
      <c r="AR234" s="45">
        <f t="shared" si="151"/>
        <v>-2.978583359469757E-2</v>
      </c>
      <c r="AS234" s="45">
        <f t="shared" si="152"/>
        <v>1.5598123983903714E-2</v>
      </c>
      <c r="AT234" s="45">
        <f t="shared" si="153"/>
        <v>7.211923650779474E-3</v>
      </c>
      <c r="AU234" s="45">
        <f t="shared" si="154"/>
        <v>2.2458964468822055E-3</v>
      </c>
      <c r="AV234" s="45">
        <f t="shared" si="155"/>
        <v>1.5459018085812237E-2</v>
      </c>
      <c r="AW234" s="45">
        <f t="shared" si="156"/>
        <v>1.7893805480003024E-3</v>
      </c>
      <c r="AX234" s="45">
        <f t="shared" si="157"/>
        <v>3.5351583056397219E-3</v>
      </c>
      <c r="AY234" s="45">
        <f t="shared" si="158"/>
        <v>2.5177752263545135E-2</v>
      </c>
      <c r="AZ234" s="45">
        <f t="shared" si="159"/>
        <v>-4.0415267469035758E-4</v>
      </c>
      <c r="BA234" s="45">
        <f t="shared" si="160"/>
        <v>8.8096491562156889E-3</v>
      </c>
      <c r="BB234" s="45">
        <f t="shared" si="161"/>
        <v>-6.1804518406376077E-4</v>
      </c>
      <c r="BC234" s="45">
        <f t="shared" si="162"/>
        <v>1.3444442836648297E-2</v>
      </c>
      <c r="BD234" s="45">
        <f t="shared" si="163"/>
        <v>-8.0232980161507785E-3</v>
      </c>
      <c r="BE234" s="45">
        <f t="shared" si="164"/>
        <v>-3.1108765368981169E-3</v>
      </c>
      <c r="BF234" s="45">
        <f t="shared" si="165"/>
        <v>6.9462767981782036E-3</v>
      </c>
      <c r="BG234" s="45">
        <f t="shared" si="166"/>
        <v>-5.626873710137697E-3</v>
      </c>
      <c r="BH234" s="45">
        <f t="shared" si="167"/>
        <v>1.9482998808783118E-2</v>
      </c>
      <c r="BI234" s="45">
        <f t="shared" si="168"/>
        <v>5.9656815504658409E-3</v>
      </c>
      <c r="BJ234" s="45">
        <f t="shared" si="169"/>
        <v>1.1993507910847048E-2</v>
      </c>
      <c r="BK234" s="45">
        <f t="shared" si="170"/>
        <v>7.1788300982754405E-2</v>
      </c>
      <c r="CI234" s="26" cm="1">
        <f t="array" ref="CI234">MMULT($W234:$AP234,BN$55:BN$74)</f>
        <v>5.1602417462395427E-3</v>
      </c>
      <c r="CJ234" s="26" cm="1">
        <f t="array" ref="CJ234">MMULT($W234:$AP234,BO$55:BO$74)</f>
        <v>6.4084792864302197E-3</v>
      </c>
      <c r="CK234" s="26" cm="1">
        <f t="array" ref="CK234">MMULT($W234:$AP234,BP$55:BP$74)</f>
        <v>7.2780366478199573E-3</v>
      </c>
      <c r="CL234" s="26" cm="1">
        <f t="array" ref="CL234">MMULT($W234:$AP234,BQ$55:BQ$74)</f>
        <v>8.1756644024887012E-3</v>
      </c>
      <c r="CM234" s="26" cm="1">
        <f t="array" ref="CM234">MMULT($W234:$AP234,BR$55:BR$74)</f>
        <v>9.0653861680278554E-3</v>
      </c>
      <c r="CN234" s="26" cm="1">
        <f t="array" ref="CN234">MMULT($W234:$AP234,BS$55:BS$74)</f>
        <v>8.5511413135494086E-3</v>
      </c>
    </row>
    <row r="235" spans="1:92" x14ac:dyDescent="0.25">
      <c r="A235" s="46">
        <v>45972</v>
      </c>
      <c r="B235" s="47">
        <v>2294.5771484375</v>
      </c>
      <c r="C235" s="47">
        <v>1005.200012207031</v>
      </c>
      <c r="D235" s="47">
        <v>1600.900024414062</v>
      </c>
      <c r="E235" s="47">
        <v>15094</v>
      </c>
      <c r="F235" s="47">
        <v>103.2900009155273</v>
      </c>
      <c r="G235" s="47">
        <v>991.70001220703125</v>
      </c>
      <c r="H235" s="47">
        <v>1358.300048828125</v>
      </c>
      <c r="I235" s="47">
        <v>1530.300048828125</v>
      </c>
      <c r="J235" s="47">
        <v>88.707099914550781</v>
      </c>
      <c r="K235" s="47">
        <v>3955</v>
      </c>
      <c r="L235" s="47">
        <v>29.170000076293949</v>
      </c>
      <c r="M235" s="47">
        <v>5710.5</v>
      </c>
      <c r="N235" s="47">
        <v>3749.10009765625</v>
      </c>
      <c r="O235" s="47">
        <v>243.48347473144531</v>
      </c>
      <c r="P235" s="47">
        <v>1493.400024414062</v>
      </c>
      <c r="Q235" s="47">
        <v>953.29998779296875</v>
      </c>
      <c r="R235" s="47">
        <v>148.05000305175781</v>
      </c>
      <c r="S235" s="47">
        <v>5283.5</v>
      </c>
      <c r="T235" s="47">
        <v>2992.597900390625</v>
      </c>
      <c r="U235" s="47">
        <v>1311.099975585938</v>
      </c>
      <c r="W235" s="26">
        <f t="shared" si="171"/>
        <v>-1.6450899318307959E-3</v>
      </c>
      <c r="X235" s="26">
        <f t="shared" si="172"/>
        <v>-7.3548375846054351E-2</v>
      </c>
      <c r="Y235" s="26">
        <f t="shared" si="173"/>
        <v>6.9819947446341261E-3</v>
      </c>
      <c r="Z235" s="26">
        <f t="shared" si="174"/>
        <v>1.5268715948072914E-2</v>
      </c>
      <c r="AA235" s="26">
        <f t="shared" si="175"/>
        <v>1.5634257767916101E-2</v>
      </c>
      <c r="AB235" s="26">
        <f t="shared" si="176"/>
        <v>7.3133694332465716E-3</v>
      </c>
      <c r="AC235" s="26">
        <f t="shared" si="177"/>
        <v>7.6409857775408012E-3</v>
      </c>
      <c r="AD235" s="26">
        <f t="shared" si="178"/>
        <v>1.1100131369755533E-2</v>
      </c>
      <c r="AE235" s="26">
        <f t="shared" si="179"/>
        <v>5.5384494114364853E-4</v>
      </c>
      <c r="AF235" s="26">
        <f t="shared" si="180"/>
        <v>9.3147888222534139E-3</v>
      </c>
      <c r="AG235" s="26">
        <f t="shared" si="181"/>
        <v>0</v>
      </c>
      <c r="AH235" s="26">
        <f t="shared" si="182"/>
        <v>1.1961722488038277E-2</v>
      </c>
      <c r="AI235" s="26">
        <f t="shared" si="183"/>
        <v>2.3253963695350554E-2</v>
      </c>
      <c r="AJ235" s="26">
        <f t="shared" si="184"/>
        <v>-7.756593966100042E-3</v>
      </c>
      <c r="AK235" s="26">
        <f t="shared" si="185"/>
        <v>2.7529547112841125E-3</v>
      </c>
      <c r="AL235" s="26">
        <f t="shared" si="186"/>
        <v>2.2603830349798848E-3</v>
      </c>
      <c r="AM235" s="26">
        <f t="shared" si="187"/>
        <v>1.8645980336802228E-2</v>
      </c>
      <c r="AN235" s="26">
        <f t="shared" si="188"/>
        <v>1.4691761090839256E-2</v>
      </c>
      <c r="AO235" s="26">
        <f t="shared" si="189"/>
        <v>7.2061733534199146E-3</v>
      </c>
      <c r="AP235" s="26">
        <f t="shared" si="190"/>
        <v>-6.2154725526394105E-3</v>
      </c>
      <c r="AR235" s="45">
        <f t="shared" si="151"/>
        <v>-1.4479105380487453E-3</v>
      </c>
      <c r="AS235" s="45">
        <f t="shared" si="152"/>
        <v>-7.5201353339022475E-2</v>
      </c>
      <c r="AT235" s="45">
        <f t="shared" si="153"/>
        <v>7.226601661312392E-3</v>
      </c>
      <c r="AU235" s="45">
        <f t="shared" si="154"/>
        <v>1.63024095530129E-2</v>
      </c>
      <c r="AV235" s="45">
        <f t="shared" si="155"/>
        <v>1.3482764908745948E-2</v>
      </c>
      <c r="AW235" s="45">
        <f t="shared" si="156"/>
        <v>6.863095869090936E-3</v>
      </c>
      <c r="AX235" s="45">
        <f t="shared" si="157"/>
        <v>7.4531358925625036E-3</v>
      </c>
      <c r="AY235" s="45">
        <f t="shared" si="158"/>
        <v>1.1426888265987903E-2</v>
      </c>
      <c r="AZ235" s="45">
        <f t="shared" si="159"/>
        <v>3.1884623933032039E-4</v>
      </c>
      <c r="BA235" s="45">
        <f t="shared" si="160"/>
        <v>8.8520619321072226E-3</v>
      </c>
      <c r="BB235" s="45">
        <f t="shared" si="161"/>
        <v>-2.7533686407588874E-4</v>
      </c>
      <c r="BC235" s="45">
        <f t="shared" si="162"/>
        <v>1.1845321139684329E-2</v>
      </c>
      <c r="BD235" s="45">
        <f t="shared" si="163"/>
        <v>2.2357663992603648E-2</v>
      </c>
      <c r="BE235" s="45">
        <f t="shared" si="164"/>
        <v>-7.6953707489994909E-3</v>
      </c>
      <c r="BF235" s="45">
        <f t="shared" si="165"/>
        <v>2.0537316257512204E-3</v>
      </c>
      <c r="BG235" s="45">
        <f t="shared" si="166"/>
        <v>1.5505478684629298E-3</v>
      </c>
      <c r="BH235" s="45">
        <f t="shared" si="167"/>
        <v>1.4968168054761E-2</v>
      </c>
      <c r="BI235" s="45">
        <f t="shared" si="168"/>
        <v>1.5445087428949884E-2</v>
      </c>
      <c r="BJ235" s="45">
        <f t="shared" si="169"/>
        <v>8.035901486924393E-3</v>
      </c>
      <c r="BK235" s="45">
        <f t="shared" si="170"/>
        <v>-7.2905538696592161E-3</v>
      </c>
      <c r="CI235" s="26" cm="1">
        <f t="array" ref="CI235">MMULT($W235:$AP235,BN$55:BN$74)</f>
        <v>6.8044290583191116E-3</v>
      </c>
      <c r="CJ235" s="26" cm="1">
        <f t="array" ref="CJ235">MMULT($W235:$AP235,BO$55:BO$74)</f>
        <v>7.8486031876779643E-3</v>
      </c>
      <c r="CK235" s="26" cm="1">
        <f t="array" ref="CK235">MMULT($W235:$AP235,BP$55:BP$74)</f>
        <v>8.978240998943985E-3</v>
      </c>
      <c r="CL235" s="26" cm="1">
        <f t="array" ref="CL235">MMULT($W235:$AP235,BQ$55:BQ$74)</f>
        <v>1.0108140520916475E-2</v>
      </c>
      <c r="CM235" s="26" cm="1">
        <f t="array" ref="CM235">MMULT($W235:$AP235,BR$55:BR$74)</f>
        <v>1.1238536994788419E-2</v>
      </c>
      <c r="CN235" s="26" cm="1">
        <f t="array" ref="CN235">MMULT($W235:$AP235,BS$55:BS$74)</f>
        <v>3.2707747609326365E-3</v>
      </c>
    </row>
    <row r="236" spans="1:92" x14ac:dyDescent="0.25">
      <c r="A236" s="46">
        <v>45973</v>
      </c>
      <c r="B236" s="47">
        <v>2408.685546875</v>
      </c>
      <c r="C236" s="47">
        <v>1013.200012207031</v>
      </c>
      <c r="D236" s="47">
        <v>1655.300048828125</v>
      </c>
      <c r="E236" s="47">
        <v>15307</v>
      </c>
      <c r="F236" s="47">
        <v>102.69000244140619</v>
      </c>
      <c r="G236" s="47">
        <v>989.5</v>
      </c>
      <c r="H236" s="47">
        <v>1358.900024414062</v>
      </c>
      <c r="I236" s="47">
        <v>1551.699951171875</v>
      </c>
      <c r="J236" s="47">
        <v>88.466499328613281</v>
      </c>
      <c r="K236" s="47">
        <v>3954.60009765625</v>
      </c>
      <c r="L236" s="47">
        <v>29.20000076293945</v>
      </c>
      <c r="M236" s="47">
        <v>5893.5</v>
      </c>
      <c r="N236" s="47">
        <v>3754.300048828125</v>
      </c>
      <c r="O236" s="47">
        <v>247.77824401855469</v>
      </c>
      <c r="P236" s="47">
        <v>1511.5</v>
      </c>
      <c r="Q236" s="47">
        <v>957.1500244140625</v>
      </c>
      <c r="R236" s="47">
        <v>150.27000427246091</v>
      </c>
      <c r="S236" s="47">
        <v>5388</v>
      </c>
      <c r="T236" s="47">
        <v>3075.8837890625</v>
      </c>
      <c r="U236" s="47">
        <v>1332.900024414062</v>
      </c>
      <c r="W236" s="26">
        <f t="shared" si="171"/>
        <v>4.9729597679991931E-2</v>
      </c>
      <c r="X236" s="26">
        <f t="shared" si="172"/>
        <v>7.9586151043065448E-3</v>
      </c>
      <c r="Y236" s="26">
        <f t="shared" si="173"/>
        <v>3.3980900483759846E-2</v>
      </c>
      <c r="Z236" s="26">
        <f t="shared" si="174"/>
        <v>1.4111567510268982E-2</v>
      </c>
      <c r="AA236" s="26">
        <f t="shared" si="175"/>
        <v>-5.8088727737721597E-3</v>
      </c>
      <c r="AB236" s="26">
        <f t="shared" si="176"/>
        <v>-2.2184251083501717E-3</v>
      </c>
      <c r="AC236" s="26">
        <f t="shared" si="177"/>
        <v>4.4171064151449815E-4</v>
      </c>
      <c r="AD236" s="26">
        <f t="shared" si="178"/>
        <v>1.398412184599853E-2</v>
      </c>
      <c r="AE236" s="26">
        <f t="shared" si="179"/>
        <v>-2.7123035942924999E-3</v>
      </c>
      <c r="AF236" s="26">
        <f t="shared" si="180"/>
        <v>-1.0111310840707965E-4</v>
      </c>
      <c r="AG236" s="26">
        <f t="shared" si="181"/>
        <v>1.0284774277351423E-3</v>
      </c>
      <c r="AH236" s="26">
        <f t="shared" si="182"/>
        <v>3.2046230627790911E-2</v>
      </c>
      <c r="AI236" s="26">
        <f t="shared" si="183"/>
        <v>1.3869864864706465E-3</v>
      </c>
      <c r="AJ236" s="26">
        <f t="shared" si="184"/>
        <v>1.7638853280890508E-2</v>
      </c>
      <c r="AK236" s="26">
        <f t="shared" si="185"/>
        <v>1.211997809698678E-2</v>
      </c>
      <c r="AL236" s="26">
        <f t="shared" si="186"/>
        <v>4.038641215140637E-3</v>
      </c>
      <c r="AM236" s="26">
        <f t="shared" si="187"/>
        <v>1.4994942079987606E-2</v>
      </c>
      <c r="AN236" s="26">
        <f t="shared" si="188"/>
        <v>1.9778555881517935E-2</v>
      </c>
      <c r="AO236" s="26">
        <f t="shared" si="189"/>
        <v>2.7830631258881675E-2</v>
      </c>
      <c r="AP236" s="26">
        <f t="shared" si="190"/>
        <v>1.6627297104770004E-2</v>
      </c>
      <c r="AR236" s="45">
        <f t="shared" si="151"/>
        <v>4.9926777073773979E-2</v>
      </c>
      <c r="AS236" s="45">
        <f t="shared" si="152"/>
        <v>6.3056376113384176E-3</v>
      </c>
      <c r="AT236" s="45">
        <f t="shared" si="153"/>
        <v>3.4225507400438115E-2</v>
      </c>
      <c r="AU236" s="45">
        <f t="shared" si="154"/>
        <v>1.5145261115208969E-2</v>
      </c>
      <c r="AV236" s="45">
        <f t="shared" si="155"/>
        <v>-7.9603656329423119E-3</v>
      </c>
      <c r="AW236" s="45">
        <f t="shared" si="156"/>
        <v>-2.6686986725058073E-3</v>
      </c>
      <c r="AX236" s="45">
        <f t="shared" si="157"/>
        <v>2.5386075653620072E-4</v>
      </c>
      <c r="AY236" s="45">
        <f t="shared" si="158"/>
        <v>1.4310878742230901E-2</v>
      </c>
      <c r="AZ236" s="45">
        <f t="shared" si="159"/>
        <v>-2.947302296105828E-3</v>
      </c>
      <c r="BA236" s="45">
        <f t="shared" si="160"/>
        <v>-5.6383999855327068E-4</v>
      </c>
      <c r="BB236" s="45">
        <f t="shared" si="161"/>
        <v>7.5314056365925362E-4</v>
      </c>
      <c r="BC236" s="45">
        <f t="shared" si="162"/>
        <v>3.1929829279436966E-2</v>
      </c>
      <c r="BD236" s="45">
        <f t="shared" si="163"/>
        <v>4.9068678372374004E-4</v>
      </c>
      <c r="BE236" s="45">
        <f t="shared" si="164"/>
        <v>1.770007649799106E-2</v>
      </c>
      <c r="BF236" s="45">
        <f t="shared" si="165"/>
        <v>1.1420755011453888E-2</v>
      </c>
      <c r="BG236" s="45">
        <f t="shared" si="166"/>
        <v>3.328806048623682E-3</v>
      </c>
      <c r="BH236" s="45">
        <f t="shared" si="167"/>
        <v>1.1317129797946378E-2</v>
      </c>
      <c r="BI236" s="45">
        <f t="shared" si="168"/>
        <v>2.0531882219628563E-2</v>
      </c>
      <c r="BJ236" s="45">
        <f t="shared" si="169"/>
        <v>2.8660359392386155E-2</v>
      </c>
      <c r="BK236" s="45">
        <f t="shared" si="170"/>
        <v>1.55522157877502E-2</v>
      </c>
      <c r="CI236" s="26" cm="1">
        <f t="array" ref="CI236">MMULT($W236:$AP236,BN$55:BN$74)</f>
        <v>3.0502502658853949E-3</v>
      </c>
      <c r="CJ236" s="26" cm="1">
        <f t="array" ref="CJ236">MMULT($W236:$AP236,BO$55:BO$74)</f>
        <v>3.4816203322618105E-3</v>
      </c>
      <c r="CK236" s="26" cm="1">
        <f t="array" ref="CK236">MMULT($W236:$AP236,BP$55:BP$74)</f>
        <v>3.9365299995491876E-3</v>
      </c>
      <c r="CL236" s="26" cm="1">
        <f t="array" ref="CL236">MMULT($W236:$AP236,BQ$55:BQ$74)</f>
        <v>4.369499410669179E-3</v>
      </c>
      <c r="CM236" s="26" cm="1">
        <f t="array" ref="CM236">MMULT($W236:$AP236,BR$55:BR$74)</f>
        <v>4.8024881135453898E-3</v>
      </c>
      <c r="CN236" s="26" cm="1">
        <f t="array" ref="CN236">MMULT($W236:$AP236,BS$55:BS$74)</f>
        <v>1.2842819607059516E-2</v>
      </c>
    </row>
    <row r="237" spans="1:92" x14ac:dyDescent="0.25">
      <c r="A237" s="46">
        <v>45974</v>
      </c>
      <c r="B237" s="47">
        <v>2412.272705078125</v>
      </c>
      <c r="C237" s="47">
        <v>1005.400024414062</v>
      </c>
      <c r="D237" s="47">
        <v>1626.300048828125</v>
      </c>
      <c r="E237" s="47">
        <v>15323</v>
      </c>
      <c r="F237" s="47">
        <v>105.370002746582</v>
      </c>
      <c r="G237" s="47">
        <v>986.6500244140625</v>
      </c>
      <c r="H237" s="47">
        <v>1385.900024414062</v>
      </c>
      <c r="I237" s="47">
        <v>1541.800048828125</v>
      </c>
      <c r="J237" s="47">
        <v>88.594001770019531</v>
      </c>
      <c r="K237" s="47">
        <v>4002.5</v>
      </c>
      <c r="L237" s="47">
        <v>29.159999847412109</v>
      </c>
      <c r="M237" s="47">
        <v>5847</v>
      </c>
      <c r="N237" s="47">
        <v>3699.5</v>
      </c>
      <c r="O237" s="47">
        <v>244.8500061035156</v>
      </c>
      <c r="P237" s="47">
        <v>1510.900024414062</v>
      </c>
      <c r="Q237" s="47">
        <v>954</v>
      </c>
      <c r="R237" s="47">
        <v>157.0899963378906</v>
      </c>
      <c r="S237" s="47">
        <v>5307.5</v>
      </c>
      <c r="T237" s="47">
        <v>3050.249755859375</v>
      </c>
      <c r="U237" s="47">
        <v>1303.199951171875</v>
      </c>
      <c r="W237" s="26">
        <f t="shared" si="171"/>
        <v>1.4892596535811561E-3</v>
      </c>
      <c r="X237" s="26">
        <f t="shared" si="172"/>
        <v>-7.6983692252218178E-3</v>
      </c>
      <c r="Y237" s="26">
        <f t="shared" si="173"/>
        <v>-1.7519482356404596E-2</v>
      </c>
      <c r="Z237" s="26">
        <f t="shared" si="174"/>
        <v>1.0452734043248186E-3</v>
      </c>
      <c r="AA237" s="26">
        <f t="shared" si="175"/>
        <v>2.6097967099620908E-2</v>
      </c>
      <c r="AB237" s="26">
        <f t="shared" si="176"/>
        <v>-2.8802178736104093E-3</v>
      </c>
      <c r="AC237" s="26">
        <f t="shared" si="177"/>
        <v>1.9869011343672621E-2</v>
      </c>
      <c r="AD237" s="26">
        <f t="shared" si="178"/>
        <v>-6.3800365117453245E-3</v>
      </c>
      <c r="AE237" s="26">
        <f t="shared" si="179"/>
        <v>1.4412511218810156E-3</v>
      </c>
      <c r="AF237" s="26">
        <f t="shared" si="180"/>
        <v>1.2112451616065695E-2</v>
      </c>
      <c r="AG237" s="26">
        <f t="shared" si="181"/>
        <v>-1.3698943315819784E-3</v>
      </c>
      <c r="AH237" s="26">
        <f t="shared" si="182"/>
        <v>-7.8900483583609054E-3</v>
      </c>
      <c r="AI237" s="26">
        <f t="shared" si="183"/>
        <v>-1.4596608719441698E-2</v>
      </c>
      <c r="AJ237" s="26">
        <f t="shared" si="184"/>
        <v>-1.1817978316206857E-2</v>
      </c>
      <c r="AK237" s="26">
        <f t="shared" si="185"/>
        <v>-3.9694051335623868E-4</v>
      </c>
      <c r="AL237" s="26">
        <f t="shared" si="186"/>
        <v>-3.2910456393613393E-3</v>
      </c>
      <c r="AM237" s="26">
        <f t="shared" si="187"/>
        <v>4.5384919621510568E-2</v>
      </c>
      <c r="AN237" s="26">
        <f t="shared" si="188"/>
        <v>-1.494060876020787E-2</v>
      </c>
      <c r="AO237" s="26">
        <f t="shared" si="189"/>
        <v>-8.3338757121698692E-3</v>
      </c>
      <c r="AP237" s="26">
        <f t="shared" si="190"/>
        <v>-2.2282296269926987E-2</v>
      </c>
      <c r="AR237" s="45">
        <f t="shared" si="151"/>
        <v>1.6864390473632068E-3</v>
      </c>
      <c r="AS237" s="45">
        <f t="shared" si="152"/>
        <v>-9.351346718189945E-3</v>
      </c>
      <c r="AT237" s="45">
        <f t="shared" si="153"/>
        <v>-1.727487543972633E-2</v>
      </c>
      <c r="AU237" s="45">
        <f t="shared" si="154"/>
        <v>2.0789670092648061E-3</v>
      </c>
      <c r="AV237" s="45">
        <f t="shared" si="155"/>
        <v>2.3946474240450755E-2</v>
      </c>
      <c r="AW237" s="45">
        <f t="shared" si="156"/>
        <v>-3.3304914377660449E-3</v>
      </c>
      <c r="AX237" s="45">
        <f t="shared" si="157"/>
        <v>1.9681161458694325E-2</v>
      </c>
      <c r="AY237" s="45">
        <f t="shared" si="158"/>
        <v>-6.0532796155129531E-3</v>
      </c>
      <c r="AZ237" s="45">
        <f t="shared" si="159"/>
        <v>1.2062524200676876E-3</v>
      </c>
      <c r="BA237" s="45">
        <f t="shared" si="160"/>
        <v>1.1649724725919504E-2</v>
      </c>
      <c r="BB237" s="45">
        <f t="shared" si="161"/>
        <v>-1.6452311956578671E-3</v>
      </c>
      <c r="BC237" s="45">
        <f t="shared" si="162"/>
        <v>-8.0064497067148539E-3</v>
      </c>
      <c r="BD237" s="45">
        <f t="shared" si="163"/>
        <v>-1.5492908422188605E-2</v>
      </c>
      <c r="BE237" s="45">
        <f t="shared" si="164"/>
        <v>-1.1756755099106307E-2</v>
      </c>
      <c r="BF237" s="45">
        <f t="shared" si="165"/>
        <v>-1.0961635988891308E-3</v>
      </c>
      <c r="BG237" s="45">
        <f t="shared" si="166"/>
        <v>-4.0008808058782938E-3</v>
      </c>
      <c r="BH237" s="45">
        <f t="shared" si="167"/>
        <v>4.1707107339469342E-2</v>
      </c>
      <c r="BI237" s="45">
        <f t="shared" si="168"/>
        <v>-1.4187282422097242E-2</v>
      </c>
      <c r="BJ237" s="45">
        <f t="shared" si="169"/>
        <v>-7.50414757866539E-3</v>
      </c>
      <c r="BK237" s="45">
        <f t="shared" si="170"/>
        <v>-2.3357377586946792E-2</v>
      </c>
      <c r="CI237" s="26" cm="1">
        <f t="array" ref="CI237">MMULT($W237:$AP237,BN$55:BN$74)</f>
        <v>2.7968988013563631E-3</v>
      </c>
      <c r="CJ237" s="26" cm="1">
        <f t="array" ref="CJ237">MMULT($W237:$AP237,BO$55:BO$74)</f>
        <v>3.3535524975317841E-3</v>
      </c>
      <c r="CK237" s="26" cm="1">
        <f t="array" ref="CK237">MMULT($W237:$AP237,BP$55:BP$74)</f>
        <v>3.955560032599734E-3</v>
      </c>
      <c r="CL237" s="26" cm="1">
        <f t="array" ref="CL237">MMULT($W237:$AP237,BQ$55:BQ$74)</f>
        <v>4.565282958691623E-3</v>
      </c>
      <c r="CM237" s="26" cm="1">
        <f t="array" ref="CM237">MMULT($W237:$AP237,BR$55:BR$74)</f>
        <v>5.1742697388660174E-3</v>
      </c>
      <c r="CN237" s="26" cm="1">
        <f t="array" ref="CN237">MMULT($W237:$AP237,BS$55:BS$74)</f>
        <v>-5.9786343634695533E-4</v>
      </c>
    </row>
    <row r="238" spans="1:92" x14ac:dyDescent="0.25">
      <c r="A238" s="46">
        <v>45975</v>
      </c>
      <c r="B238" s="47">
        <v>2440</v>
      </c>
      <c r="C238" s="47">
        <v>1018.5</v>
      </c>
      <c r="D238" s="47">
        <v>1625.800048828125</v>
      </c>
      <c r="E238" s="47">
        <v>15419</v>
      </c>
      <c r="F238" s="47">
        <v>103.80999755859381</v>
      </c>
      <c r="G238" s="47">
        <v>989.5999755859375</v>
      </c>
      <c r="H238" s="47">
        <v>1373</v>
      </c>
      <c r="I238" s="47">
        <v>1502.800048828125</v>
      </c>
      <c r="J238" s="47">
        <v>88.81610107421875</v>
      </c>
      <c r="K238" s="47">
        <v>4004.39990234375</v>
      </c>
      <c r="L238" s="47">
        <v>29.159999847412109</v>
      </c>
      <c r="M238" s="47">
        <v>5809</v>
      </c>
      <c r="N238" s="47">
        <v>3698.60009765625</v>
      </c>
      <c r="O238" s="47">
        <v>247.6000061035156</v>
      </c>
      <c r="P238" s="47">
        <v>1518.900024414062</v>
      </c>
      <c r="Q238" s="47">
        <v>967.8499755859375</v>
      </c>
      <c r="R238" s="47">
        <v>153.25999450683591</v>
      </c>
      <c r="S238" s="47">
        <v>5266.5</v>
      </c>
      <c r="T238" s="47">
        <v>3050.54443359375</v>
      </c>
      <c r="U238" s="47">
        <v>1307.199951171875</v>
      </c>
      <c r="W238" s="26">
        <f t="shared" si="171"/>
        <v>1.1494262180020401E-2</v>
      </c>
      <c r="X238" s="26">
        <f t="shared" si="172"/>
        <v>1.3029615344969284E-2</v>
      </c>
      <c r="Y238" s="26">
        <f t="shared" si="173"/>
        <v>-3.0744634138103153E-4</v>
      </c>
      <c r="Z238" s="26">
        <f t="shared" si="174"/>
        <v>6.2650916922273705E-3</v>
      </c>
      <c r="AA238" s="26">
        <f t="shared" si="175"/>
        <v>-1.4805021802457905E-2</v>
      </c>
      <c r="AB238" s="26">
        <f t="shared" si="176"/>
        <v>2.9898658074091413E-3</v>
      </c>
      <c r="AC238" s="26">
        <f t="shared" si="177"/>
        <v>-9.3080483345225305E-3</v>
      </c>
      <c r="AD238" s="26">
        <f t="shared" si="178"/>
        <v>-2.5295108811056729E-2</v>
      </c>
      <c r="AE238" s="26">
        <f t="shared" si="179"/>
        <v>2.5069338754531551E-3</v>
      </c>
      <c r="AF238" s="26">
        <f t="shared" si="180"/>
        <v>4.746789116177389E-4</v>
      </c>
      <c r="AG238" s="26">
        <f t="shared" si="181"/>
        <v>0</v>
      </c>
      <c r="AH238" s="26">
        <f t="shared" si="182"/>
        <v>-6.4990593466735073E-3</v>
      </c>
      <c r="AI238" s="26">
        <f t="shared" si="183"/>
        <v>-2.4324972124611433E-4</v>
      </c>
      <c r="AJ238" s="26">
        <f t="shared" si="184"/>
        <v>1.1231365862565585E-2</v>
      </c>
      <c r="AK238" s="26">
        <f t="shared" si="185"/>
        <v>5.2948572842220036E-3</v>
      </c>
      <c r="AL238" s="26">
        <f t="shared" si="186"/>
        <v>1.451779411523847E-2</v>
      </c>
      <c r="AM238" s="26">
        <f t="shared" si="187"/>
        <v>-2.4380940354830724E-2</v>
      </c>
      <c r="AN238" s="26">
        <f t="shared" si="188"/>
        <v>-7.7249175694771551E-3</v>
      </c>
      <c r="AO238" s="26">
        <f t="shared" si="189"/>
        <v>9.6607739680640582E-5</v>
      </c>
      <c r="AP238" s="26">
        <f t="shared" si="190"/>
        <v>3.0693678252543552E-3</v>
      </c>
      <c r="AR238" s="45">
        <f t="shared" si="151"/>
        <v>1.1691441573802452E-2</v>
      </c>
      <c r="AS238" s="45">
        <f t="shared" si="152"/>
        <v>1.1376637852001156E-2</v>
      </c>
      <c r="AT238" s="45">
        <f t="shared" si="153"/>
        <v>-6.2839424702765278E-5</v>
      </c>
      <c r="AU238" s="45">
        <f t="shared" si="154"/>
        <v>7.2987852971673579E-3</v>
      </c>
      <c r="AV238" s="45">
        <f t="shared" si="155"/>
        <v>-1.6956514661628057E-2</v>
      </c>
      <c r="AW238" s="45">
        <f t="shared" si="156"/>
        <v>2.5395922432535057E-3</v>
      </c>
      <c r="AX238" s="45">
        <f t="shared" si="157"/>
        <v>-9.4958982195008281E-3</v>
      </c>
      <c r="AY238" s="45">
        <f t="shared" si="158"/>
        <v>-2.4968351914824358E-2</v>
      </c>
      <c r="AZ238" s="45">
        <f t="shared" si="159"/>
        <v>2.271935173639827E-3</v>
      </c>
      <c r="BA238" s="45">
        <f t="shared" si="160"/>
        <v>1.1952021471547925E-5</v>
      </c>
      <c r="BB238" s="45">
        <f t="shared" si="161"/>
        <v>-2.7533686407588874E-4</v>
      </c>
      <c r="BC238" s="45">
        <f t="shared" si="162"/>
        <v>-6.6154606950274558E-3</v>
      </c>
      <c r="BD238" s="45">
        <f t="shared" si="163"/>
        <v>-1.1395494239930209E-3</v>
      </c>
      <c r="BE238" s="45">
        <f t="shared" si="164"/>
        <v>1.1292589079666135E-2</v>
      </c>
      <c r="BF238" s="45">
        <f t="shared" si="165"/>
        <v>4.5956341986891115E-3</v>
      </c>
      <c r="BG238" s="45">
        <f t="shared" si="166"/>
        <v>1.3807958948721515E-2</v>
      </c>
      <c r="BH238" s="45">
        <f t="shared" si="167"/>
        <v>-2.805875263687195E-2</v>
      </c>
      <c r="BI238" s="45">
        <f t="shared" si="168"/>
        <v>-6.9715912313665267E-3</v>
      </c>
      <c r="BJ238" s="45">
        <f t="shared" si="169"/>
        <v>9.2633587318511961E-4</v>
      </c>
      <c r="BK238" s="45">
        <f t="shared" si="170"/>
        <v>1.9942865082345496E-3</v>
      </c>
      <c r="CI238" s="26" cm="1">
        <f t="array" ref="CI238">MMULT($W238:$AP238,BN$55:BN$74)</f>
        <v>-2.5108144131076337E-3</v>
      </c>
      <c r="CJ238" s="26" cm="1">
        <f t="array" ref="CJ238">MMULT($W238:$AP238,BO$55:BO$74)</f>
        <v>-2.8615159757258307E-3</v>
      </c>
      <c r="CK238" s="26" cm="1">
        <f t="array" ref="CK238">MMULT($W238:$AP238,BP$55:BP$74)</f>
        <v>-3.2119925971260772E-3</v>
      </c>
      <c r="CL238" s="26" cm="1">
        <f t="array" ref="CL238">MMULT($W238:$AP238,BQ$55:BQ$74)</f>
        <v>-3.5664131533893802E-3</v>
      </c>
      <c r="CM238" s="26" cm="1">
        <f t="array" ref="CM238">MMULT($W238:$AP238,BR$55:BR$74)</f>
        <v>-3.919761473197266E-3</v>
      </c>
      <c r="CN238" s="26" cm="1">
        <f t="array" ref="CN238">MMULT($W238:$AP238,BS$55:BS$74)</f>
        <v>-8.7966758214937763E-4</v>
      </c>
    </row>
    <row r="239" spans="1:92" x14ac:dyDescent="0.25">
      <c r="A239" s="46">
        <v>45978</v>
      </c>
      <c r="B239" s="47">
        <v>2462</v>
      </c>
      <c r="C239" s="47">
        <v>1026.800048828125</v>
      </c>
      <c r="D239" s="47">
        <v>1631.5</v>
      </c>
      <c r="E239" s="47">
        <v>15641</v>
      </c>
      <c r="F239" s="47">
        <v>101.94000244140619</v>
      </c>
      <c r="G239" s="47">
        <v>996.54998779296875</v>
      </c>
      <c r="H239" s="47">
        <v>1379</v>
      </c>
      <c r="I239" s="47">
        <v>1507.599975585938</v>
      </c>
      <c r="J239" s="47">
        <v>88.681999206542969</v>
      </c>
      <c r="K239" s="47">
        <v>4027.699951171875</v>
      </c>
      <c r="L239" s="47">
        <v>29.139999389648441</v>
      </c>
      <c r="M239" s="47">
        <v>5848.5</v>
      </c>
      <c r="N239" s="47">
        <v>3734.89990234375</v>
      </c>
      <c r="O239" s="47">
        <v>248.05000305175781</v>
      </c>
      <c r="P239" s="47">
        <v>1518.300048828125</v>
      </c>
      <c r="Q239" s="47">
        <v>973.3499755859375</v>
      </c>
      <c r="R239" s="47">
        <v>148.91999816894531</v>
      </c>
      <c r="S239" s="47">
        <v>5303</v>
      </c>
      <c r="T239" s="47">
        <v>3046.812255859375</v>
      </c>
      <c r="U239" s="47">
        <v>1299.900024414062</v>
      </c>
      <c r="W239" s="26">
        <f t="shared" si="171"/>
        <v>9.0163934426229515E-3</v>
      </c>
      <c r="X239" s="26">
        <f t="shared" si="172"/>
        <v>8.1492870182866967E-3</v>
      </c>
      <c r="Y239" s="26">
        <f t="shared" si="173"/>
        <v>3.5059361549309334E-3</v>
      </c>
      <c r="Z239" s="26">
        <f t="shared" si="174"/>
        <v>1.4397820870354757E-2</v>
      </c>
      <c r="AA239" s="26">
        <f t="shared" si="175"/>
        <v>-1.8013632223930324E-2</v>
      </c>
      <c r="AB239" s="26">
        <f t="shared" si="176"/>
        <v>7.0230521205461634E-3</v>
      </c>
      <c r="AC239" s="26">
        <f t="shared" si="177"/>
        <v>4.3699927166788053E-3</v>
      </c>
      <c r="AD239" s="26">
        <f t="shared" si="178"/>
        <v>3.1939889551879578E-3</v>
      </c>
      <c r="AE239" s="26">
        <f t="shared" si="179"/>
        <v>-1.5098823980543761E-3</v>
      </c>
      <c r="AF239" s="26">
        <f t="shared" si="180"/>
        <v>5.8186118760235779E-3</v>
      </c>
      <c r="AG239" s="26">
        <f t="shared" si="181"/>
        <v>-6.8588675817305681E-4</v>
      </c>
      <c r="AH239" s="26">
        <f t="shared" si="182"/>
        <v>6.7997934239972455E-3</v>
      </c>
      <c r="AI239" s="26">
        <f t="shared" si="183"/>
        <v>9.814471348363038E-3</v>
      </c>
      <c r="AJ239" s="26">
        <f t="shared" si="184"/>
        <v>1.8174351258056231E-3</v>
      </c>
      <c r="AK239" s="26">
        <f t="shared" si="185"/>
        <v>-3.9500663394122638E-4</v>
      </c>
      <c r="AL239" s="26">
        <f t="shared" si="186"/>
        <v>5.6826989086508923E-3</v>
      </c>
      <c r="AM239" s="26">
        <f t="shared" si="187"/>
        <v>-2.8317868285562403E-2</v>
      </c>
      <c r="AN239" s="26">
        <f t="shared" si="188"/>
        <v>6.9305990695908096E-3</v>
      </c>
      <c r="AO239" s="26">
        <f t="shared" si="189"/>
        <v>-1.2234464423054607E-3</v>
      </c>
      <c r="AP239" s="26">
        <f t="shared" si="190"/>
        <v>-5.5843995031278392E-3</v>
      </c>
      <c r="AR239" s="45">
        <f t="shared" si="151"/>
        <v>9.2135728364050023E-3</v>
      </c>
      <c r="AS239" s="45">
        <f t="shared" si="152"/>
        <v>6.4963095253185695E-3</v>
      </c>
      <c r="AT239" s="45">
        <f t="shared" si="153"/>
        <v>3.7505430716091998E-3</v>
      </c>
      <c r="AU239" s="45">
        <f t="shared" si="154"/>
        <v>1.5431514475294745E-2</v>
      </c>
      <c r="AV239" s="45">
        <f t="shared" si="155"/>
        <v>-2.0165125083100477E-2</v>
      </c>
      <c r="AW239" s="45">
        <f t="shared" si="156"/>
        <v>6.5727785563905279E-3</v>
      </c>
      <c r="AX239" s="45">
        <f t="shared" si="157"/>
        <v>4.1821428317005077E-3</v>
      </c>
      <c r="AY239" s="45">
        <f t="shared" si="158"/>
        <v>3.5207458514203288E-3</v>
      </c>
      <c r="AZ239" s="45">
        <f t="shared" si="159"/>
        <v>-1.7448810998677042E-3</v>
      </c>
      <c r="BA239" s="45">
        <f t="shared" si="160"/>
        <v>5.3558849858773867E-3</v>
      </c>
      <c r="BB239" s="45">
        <f t="shared" si="161"/>
        <v>-9.6122362224894549E-4</v>
      </c>
      <c r="BC239" s="45">
        <f t="shared" si="162"/>
        <v>6.683392075643297E-3</v>
      </c>
      <c r="BD239" s="45">
        <f t="shared" si="163"/>
        <v>8.9181716456161308E-3</v>
      </c>
      <c r="BE239" s="45">
        <f t="shared" si="164"/>
        <v>1.8786583429061738E-3</v>
      </c>
      <c r="BF239" s="45">
        <f t="shared" si="165"/>
        <v>-1.0942297194741185E-3</v>
      </c>
      <c r="BG239" s="45">
        <f t="shared" si="166"/>
        <v>4.9728637421339377E-3</v>
      </c>
      <c r="BH239" s="45">
        <f t="shared" si="167"/>
        <v>-3.1995680567603629E-2</v>
      </c>
      <c r="BI239" s="45">
        <f t="shared" si="168"/>
        <v>7.683925407701438E-3</v>
      </c>
      <c r="BJ239" s="45">
        <f t="shared" si="169"/>
        <v>-3.9371830880098168E-4</v>
      </c>
      <c r="BK239" s="45">
        <f t="shared" si="170"/>
        <v>-6.6594808201476449E-3</v>
      </c>
      <c r="CI239" s="26" cm="1">
        <f t="array" ref="CI239">MMULT($W239:$AP239,BN$55:BN$74)</f>
        <v>-2.1976680919518904E-3</v>
      </c>
      <c r="CJ239" s="26" cm="1">
        <f t="array" ref="CJ239">MMULT($W239:$AP239,BO$55:BO$74)</f>
        <v>-2.4091040781407977E-3</v>
      </c>
      <c r="CK239" s="26" cm="1">
        <f t="array" ref="CK239">MMULT($W239:$AP239,BP$55:BP$74)</f>
        <v>-2.578542198368468E-3</v>
      </c>
      <c r="CL239" s="26" cm="1">
        <f t="array" ref="CL239">MMULT($W239:$AP239,BQ$55:BQ$74)</f>
        <v>-2.7503934512163163E-3</v>
      </c>
      <c r="CM239" s="26" cm="1">
        <f t="array" ref="CM239">MMULT($W239:$AP239,BR$55:BR$74)</f>
        <v>-2.9218255944248573E-3</v>
      </c>
      <c r="CN239" s="26" cm="1">
        <f t="array" ref="CN239">MMULT($W239:$AP239,BS$55:BS$74)</f>
        <v>1.5394979392972384E-3</v>
      </c>
    </row>
    <row r="240" spans="1:92" x14ac:dyDescent="0.25">
      <c r="A240" s="46">
        <v>45979</v>
      </c>
      <c r="B240" s="47">
        <v>2436.800048828125</v>
      </c>
      <c r="C240" s="47">
        <v>1013.599975585938</v>
      </c>
      <c r="D240" s="47">
        <v>1605.699951171875</v>
      </c>
      <c r="E240" s="47">
        <v>15697</v>
      </c>
      <c r="F240" s="47">
        <v>100.9100036621094</v>
      </c>
      <c r="G240" s="47">
        <v>992.45001220703125</v>
      </c>
      <c r="H240" s="47">
        <v>1373.400024414062</v>
      </c>
      <c r="I240" s="47">
        <v>1486.400024414062</v>
      </c>
      <c r="J240" s="47">
        <v>88.635902404785156</v>
      </c>
      <c r="K240" s="47">
        <v>3999.60009765625</v>
      </c>
      <c r="L240" s="47">
        <v>29.159999847412109</v>
      </c>
      <c r="M240" s="47">
        <v>5756</v>
      </c>
      <c r="N240" s="47">
        <v>3694.800048828125</v>
      </c>
      <c r="O240" s="47">
        <v>246.94999694824219</v>
      </c>
      <c r="P240" s="47">
        <v>1519.400024414062</v>
      </c>
      <c r="Q240" s="47">
        <v>972.45001220703125</v>
      </c>
      <c r="R240" s="47">
        <v>146.58000183105469</v>
      </c>
      <c r="S240" s="47">
        <v>5277</v>
      </c>
      <c r="T240" s="47">
        <v>3031.98193359375</v>
      </c>
      <c r="U240" s="47">
        <v>1292.300048828125</v>
      </c>
      <c r="W240" s="26">
        <f t="shared" si="171"/>
        <v>-1.023556099588749E-2</v>
      </c>
      <c r="X240" s="26">
        <f t="shared" si="172"/>
        <v>-1.285554403435424E-2</v>
      </c>
      <c r="Y240" s="26">
        <f t="shared" si="173"/>
        <v>-1.5813698331673308E-2</v>
      </c>
      <c r="Z240" s="26">
        <f t="shared" si="174"/>
        <v>3.58033373825203E-3</v>
      </c>
      <c r="AA240" s="26">
        <f t="shared" si="175"/>
        <v>-1.0103970518235174E-2</v>
      </c>
      <c r="AB240" s="26">
        <f t="shared" si="176"/>
        <v>-4.114169521006769E-3</v>
      </c>
      <c r="AC240" s="26">
        <f t="shared" si="177"/>
        <v>-4.0608960014053338E-3</v>
      </c>
      <c r="AD240" s="26">
        <f t="shared" si="178"/>
        <v>-1.4062053273539234E-2</v>
      </c>
      <c r="AE240" s="26">
        <f t="shared" si="179"/>
        <v>-5.1979885625324824E-4</v>
      </c>
      <c r="AF240" s="26">
        <f t="shared" si="180"/>
        <v>-6.9766501617006598E-3</v>
      </c>
      <c r="AG240" s="26">
        <f t="shared" si="181"/>
        <v>6.8635752170856921E-4</v>
      </c>
      <c r="AH240" s="26">
        <f t="shared" si="182"/>
        <v>-1.5816021202017611E-2</v>
      </c>
      <c r="AI240" s="26">
        <f t="shared" si="183"/>
        <v>-1.0736526965678856E-2</v>
      </c>
      <c r="AJ240" s="26">
        <f t="shared" si="184"/>
        <v>-4.4346143518736387E-3</v>
      </c>
      <c r="AK240" s="26">
        <f t="shared" si="185"/>
        <v>7.2447839726149212E-4</v>
      </c>
      <c r="AL240" s="26">
        <f t="shared" si="186"/>
        <v>-9.2460410076497903E-4</v>
      </c>
      <c r="AM240" s="26">
        <f t="shared" si="187"/>
        <v>-1.5713110170978976E-2</v>
      </c>
      <c r="AN240" s="26">
        <f t="shared" si="188"/>
        <v>-4.9028851593437674E-3</v>
      </c>
      <c r="AO240" s="26">
        <f t="shared" si="189"/>
        <v>-4.8674880564447522E-3</v>
      </c>
      <c r="AP240" s="26">
        <f t="shared" si="190"/>
        <v>-5.8465846935904023E-3</v>
      </c>
      <c r="AR240" s="45">
        <f t="shared" si="151"/>
        <v>-1.0038381602105439E-2</v>
      </c>
      <c r="AS240" s="45">
        <f t="shared" si="152"/>
        <v>-1.4508521527322366E-2</v>
      </c>
      <c r="AT240" s="45">
        <f t="shared" si="153"/>
        <v>-1.5569091414995042E-2</v>
      </c>
      <c r="AU240" s="45">
        <f t="shared" si="154"/>
        <v>4.6140273431920171E-3</v>
      </c>
      <c r="AV240" s="45">
        <f t="shared" si="155"/>
        <v>-1.2255463377405327E-2</v>
      </c>
      <c r="AW240" s="45">
        <f t="shared" si="156"/>
        <v>-4.5644430851624045E-3</v>
      </c>
      <c r="AX240" s="45">
        <f t="shared" si="157"/>
        <v>-4.2487458863836314E-3</v>
      </c>
      <c r="AY240" s="45">
        <f t="shared" si="158"/>
        <v>-1.3735296377306864E-2</v>
      </c>
      <c r="AZ240" s="45">
        <f t="shared" si="159"/>
        <v>-7.5479755806657643E-4</v>
      </c>
      <c r="BA240" s="45">
        <f t="shared" si="160"/>
        <v>-7.4393770518468511E-3</v>
      </c>
      <c r="BB240" s="45">
        <f t="shared" si="161"/>
        <v>4.1102065763268047E-4</v>
      </c>
      <c r="BC240" s="45">
        <f t="shared" si="162"/>
        <v>-1.5932422550371559E-2</v>
      </c>
      <c r="BD240" s="45">
        <f t="shared" si="163"/>
        <v>-1.1632826668425763E-2</v>
      </c>
      <c r="BE240" s="45">
        <f t="shared" si="164"/>
        <v>-4.3733911347730876E-3</v>
      </c>
      <c r="BF240" s="45">
        <f t="shared" si="165"/>
        <v>2.5255311728600034E-5</v>
      </c>
      <c r="BG240" s="45">
        <f t="shared" si="166"/>
        <v>-1.6344392672819339E-3</v>
      </c>
      <c r="BH240" s="45">
        <f t="shared" si="167"/>
        <v>-1.9390922453020203E-2</v>
      </c>
      <c r="BI240" s="45">
        <f t="shared" si="168"/>
        <v>-4.149558821233139E-3</v>
      </c>
      <c r="BJ240" s="45">
        <f t="shared" si="169"/>
        <v>-4.037759922940273E-3</v>
      </c>
      <c r="BK240" s="45">
        <f t="shared" si="170"/>
        <v>-6.921666010610208E-3</v>
      </c>
      <c r="CI240" s="26" cm="1">
        <f t="array" ref="CI240">MMULT($W240:$AP240,BN$55:BN$74)</f>
        <v>-3.7676704923101565E-3</v>
      </c>
      <c r="CJ240" s="26" cm="1">
        <f t="array" ref="CJ240">MMULT($W240:$AP240,BO$55:BO$74)</f>
        <v>-4.4842090797174768E-3</v>
      </c>
      <c r="CK240" s="26" cm="1">
        <f t="array" ref="CK240">MMULT($W240:$AP240,BP$55:BP$74)</f>
        <v>-5.2095820882160273E-3</v>
      </c>
      <c r="CL240" s="26" cm="1">
        <f t="array" ref="CL240">MMULT($W240:$AP240,BQ$55:BQ$74)</f>
        <v>-5.9360330963651948E-3</v>
      </c>
      <c r="CM240" s="26" cm="1">
        <f t="array" ref="CM240">MMULT($W240:$AP240,BR$55:BR$74)</f>
        <v>-6.6623213768259738E-3</v>
      </c>
      <c r="CN240" s="26" cm="1">
        <f t="array" ref="CN240">MMULT($W240:$AP240,BS$55:BS$74)</f>
        <v>-6.8496503368763182E-3</v>
      </c>
    </row>
    <row r="241" spans="1:92" x14ac:dyDescent="0.25">
      <c r="A241" s="46">
        <v>45980</v>
      </c>
      <c r="B241" s="47">
        <v>2433.10009765625</v>
      </c>
      <c r="C241" s="47">
        <v>1005.599975585938</v>
      </c>
      <c r="D241" s="47">
        <v>1622.800048828125</v>
      </c>
      <c r="E241" s="47">
        <v>15540</v>
      </c>
      <c r="F241" s="47">
        <v>102.23000335693359</v>
      </c>
      <c r="G241" s="47">
        <v>994.5999755859375</v>
      </c>
      <c r="H241" s="47">
        <v>1383.099975585938</v>
      </c>
      <c r="I241" s="47">
        <v>1541.099975585938</v>
      </c>
      <c r="J241" s="47">
        <v>88.556800842285156</v>
      </c>
      <c r="K241" s="47">
        <v>4019.60009765625</v>
      </c>
      <c r="L241" s="47">
        <v>29.180000305175781</v>
      </c>
      <c r="M241" s="47">
        <v>5972</v>
      </c>
      <c r="N241" s="47">
        <v>3722.5</v>
      </c>
      <c r="O241" s="47">
        <v>249</v>
      </c>
      <c r="P241" s="47">
        <v>1518.900024414062</v>
      </c>
      <c r="Q241" s="47">
        <v>982.75</v>
      </c>
      <c r="R241" s="47">
        <v>150.36000061035159</v>
      </c>
      <c r="S241" s="47">
        <v>5347.5</v>
      </c>
      <c r="T241" s="47">
        <v>3091.499755859375</v>
      </c>
      <c r="U241" s="47">
        <v>1305.099975585938</v>
      </c>
      <c r="W241" s="26">
        <f t="shared" si="171"/>
        <v>-1.518364698676994E-3</v>
      </c>
      <c r="X241" s="26">
        <f t="shared" si="172"/>
        <v>-7.892660016467927E-3</v>
      </c>
      <c r="Y241" s="26">
        <f t="shared" si="173"/>
        <v>1.064962208149161E-2</v>
      </c>
      <c r="Z241" s="26">
        <f t="shared" si="174"/>
        <v>-1.0001911193221635E-2</v>
      </c>
      <c r="AA241" s="26">
        <f t="shared" si="175"/>
        <v>1.3080959735608806E-2</v>
      </c>
      <c r="AB241" s="26">
        <f t="shared" si="176"/>
        <v>2.1663190613753092E-3</v>
      </c>
      <c r="AC241" s="26">
        <f t="shared" si="177"/>
        <v>7.0627282652148127E-3</v>
      </c>
      <c r="AD241" s="26">
        <f t="shared" si="178"/>
        <v>3.6800289473514103E-2</v>
      </c>
      <c r="AE241" s="26">
        <f t="shared" si="179"/>
        <v>-8.9243252851148921E-4</v>
      </c>
      <c r="AF241" s="26">
        <f t="shared" si="180"/>
        <v>5.0004999279102732E-3</v>
      </c>
      <c r="AG241" s="26">
        <f t="shared" si="181"/>
        <v>6.8588675817317867E-4</v>
      </c>
      <c r="AH241" s="26">
        <f t="shared" si="182"/>
        <v>3.7526059763724806E-2</v>
      </c>
      <c r="AI241" s="26">
        <f t="shared" si="183"/>
        <v>7.4970095284751766E-3</v>
      </c>
      <c r="AJ241" s="26">
        <f t="shared" si="184"/>
        <v>8.3012880222366192E-3</v>
      </c>
      <c r="AK241" s="26">
        <f t="shared" si="185"/>
        <v>-3.2907726205468426E-4</v>
      </c>
      <c r="AL241" s="26">
        <f t="shared" si="186"/>
        <v>1.0591791520051849E-2</v>
      </c>
      <c r="AM241" s="26">
        <f t="shared" si="187"/>
        <v>2.5787956966009988E-2</v>
      </c>
      <c r="AN241" s="26">
        <f t="shared" si="188"/>
        <v>1.335986355884025E-2</v>
      </c>
      <c r="AO241" s="26">
        <f t="shared" si="189"/>
        <v>1.963000557693946E-2</v>
      </c>
      <c r="AP241" s="26">
        <f t="shared" si="190"/>
        <v>9.9047638119491681E-3</v>
      </c>
      <c r="AR241" s="45">
        <f t="shared" si="151"/>
        <v>-1.3211853048949434E-3</v>
      </c>
      <c r="AS241" s="45">
        <f t="shared" si="152"/>
        <v>-9.545637509436055E-3</v>
      </c>
      <c r="AT241" s="45">
        <f t="shared" si="153"/>
        <v>1.0894228998169875E-2</v>
      </c>
      <c r="AU241" s="45">
        <f t="shared" si="154"/>
        <v>-8.9682175882816479E-3</v>
      </c>
      <c r="AV241" s="45">
        <f t="shared" si="155"/>
        <v>1.0929466876438653E-2</v>
      </c>
      <c r="AW241" s="45">
        <f t="shared" si="156"/>
        <v>1.7160454972196737E-3</v>
      </c>
      <c r="AX241" s="45">
        <f t="shared" si="157"/>
        <v>6.8748783802365151E-3</v>
      </c>
      <c r="AY241" s="45">
        <f t="shared" si="158"/>
        <v>3.7127046369746473E-2</v>
      </c>
      <c r="AZ241" s="45">
        <f t="shared" si="159"/>
        <v>-1.1274312303248173E-3</v>
      </c>
      <c r="BA241" s="45">
        <f t="shared" si="160"/>
        <v>4.5377730377640819E-3</v>
      </c>
      <c r="BB241" s="45">
        <f t="shared" si="161"/>
        <v>4.1054989409728993E-4</v>
      </c>
      <c r="BC241" s="45">
        <f t="shared" si="162"/>
        <v>3.7409658415370861E-2</v>
      </c>
      <c r="BD241" s="45">
        <f t="shared" si="163"/>
        <v>6.6007098257282702E-3</v>
      </c>
      <c r="BE241" s="45">
        <f t="shared" si="164"/>
        <v>8.3625112393371694E-3</v>
      </c>
      <c r="BF241" s="45">
        <f t="shared" si="165"/>
        <v>-1.0283003475875763E-3</v>
      </c>
      <c r="BG241" s="45">
        <f t="shared" si="166"/>
        <v>9.8819563535348931E-3</v>
      </c>
      <c r="BH241" s="45">
        <f t="shared" si="167"/>
        <v>2.2110144683968762E-2</v>
      </c>
      <c r="BI241" s="45">
        <f t="shared" si="168"/>
        <v>1.4113189896950878E-2</v>
      </c>
      <c r="BJ241" s="45">
        <f t="shared" si="169"/>
        <v>2.0459733710443941E-2</v>
      </c>
      <c r="BK241" s="45">
        <f t="shared" si="170"/>
        <v>8.8296824949293633E-3</v>
      </c>
      <c r="CI241" s="26" cm="1">
        <f t="array" ref="CI241">MMULT($W241:$AP241,BN$55:BN$74)</f>
        <v>4.5660071018948168E-3</v>
      </c>
      <c r="CJ241" s="26" cm="1">
        <f t="array" ref="CJ241">MMULT($W241:$AP241,BO$55:BO$74)</f>
        <v>5.1726526872304546E-3</v>
      </c>
      <c r="CK241" s="26" cm="1">
        <f t="array" ref="CK241">MMULT($W241:$AP241,BP$55:BP$74)</f>
        <v>5.7956656495632289E-3</v>
      </c>
      <c r="CL241" s="26" cm="1">
        <f t="array" ref="CL241">MMULT($W241:$AP241,BQ$55:BQ$74)</f>
        <v>6.4081884559419426E-3</v>
      </c>
      <c r="CM241" s="26" cm="1">
        <f t="array" ref="CM241">MMULT($W241:$AP241,BR$55:BR$74)</f>
        <v>7.0202885421864611E-3</v>
      </c>
      <c r="CN241" s="26" cm="1">
        <f t="array" ref="CN241">MMULT($W241:$AP241,BS$55:BS$74)</f>
        <v>9.3705299176291348E-3</v>
      </c>
    </row>
    <row r="242" spans="1:92" x14ac:dyDescent="0.25">
      <c r="A242" s="46">
        <v>45981</v>
      </c>
      <c r="B242" s="47">
        <v>2446.10009765625</v>
      </c>
      <c r="C242" s="47">
        <v>1028.599975585938</v>
      </c>
      <c r="D242" s="47">
        <v>1640.099975585938</v>
      </c>
      <c r="E242" s="47">
        <v>15313</v>
      </c>
      <c r="F242" s="47">
        <v>101.5500030517578</v>
      </c>
      <c r="G242" s="47">
        <v>1008.849975585938</v>
      </c>
      <c r="H242" s="47">
        <v>1383</v>
      </c>
      <c r="I242" s="47">
        <v>1536.5</v>
      </c>
      <c r="J242" s="47">
        <v>88.487197875976563</v>
      </c>
      <c r="K242" s="47">
        <v>4037.39990234375</v>
      </c>
      <c r="L242" s="47">
        <v>29.14999961853027</v>
      </c>
      <c r="M242" s="47">
        <v>6027</v>
      </c>
      <c r="N242" s="47">
        <v>3716.699951171875</v>
      </c>
      <c r="O242" s="47">
        <v>248.05000305175781</v>
      </c>
      <c r="P242" s="47">
        <v>1549.099975585938</v>
      </c>
      <c r="Q242" s="47">
        <v>981.54998779296875</v>
      </c>
      <c r="R242" s="47">
        <v>147.99000549316409</v>
      </c>
      <c r="S242" s="47">
        <v>5366.5</v>
      </c>
      <c r="T242" s="47">
        <v>3088.65185546875</v>
      </c>
      <c r="U242" s="47">
        <v>1298</v>
      </c>
      <c r="W242" s="26">
        <f t="shared" si="171"/>
        <v>5.3429778793410944E-3</v>
      </c>
      <c r="X242" s="26">
        <f t="shared" si="172"/>
        <v>2.2871917818612194E-2</v>
      </c>
      <c r="Y242" s="26">
        <f t="shared" si="173"/>
        <v>1.0660541186393096E-2</v>
      </c>
      <c r="Z242" s="26">
        <f t="shared" si="174"/>
        <v>-1.4607464607464607E-2</v>
      </c>
      <c r="AA242" s="26">
        <f t="shared" si="175"/>
        <v>-6.6516705746510717E-3</v>
      </c>
      <c r="AB242" s="26">
        <f t="shared" si="176"/>
        <v>1.4327368137733477E-2</v>
      </c>
      <c r="AC242" s="26">
        <f t="shared" si="177"/>
        <v>-7.2283701614267605E-5</v>
      </c>
      <c r="AD242" s="26">
        <f t="shared" si="178"/>
        <v>-2.9848651345212103E-3</v>
      </c>
      <c r="AE242" s="26">
        <f t="shared" si="179"/>
        <v>-7.859697464969726E-4</v>
      </c>
      <c r="AF242" s="26">
        <f t="shared" si="180"/>
        <v>4.4282526258964706E-3</v>
      </c>
      <c r="AG242" s="26">
        <f t="shared" si="181"/>
        <v>-1.0281249599641031E-3</v>
      </c>
      <c r="AH242" s="26">
        <f t="shared" si="182"/>
        <v>9.2096450100468859E-3</v>
      </c>
      <c r="AI242" s="26">
        <f t="shared" si="183"/>
        <v>-1.5581057966756213E-3</v>
      </c>
      <c r="AJ242" s="26">
        <f t="shared" si="184"/>
        <v>-3.8152487881212348E-3</v>
      </c>
      <c r="AK242" s="26">
        <f t="shared" si="185"/>
        <v>1.988277746162127E-2</v>
      </c>
      <c r="AL242" s="26">
        <f t="shared" si="186"/>
        <v>-1.2210757639595524E-3</v>
      </c>
      <c r="AM242" s="26">
        <f t="shared" si="187"/>
        <v>-1.5762138251975616E-2</v>
      </c>
      <c r="AN242" s="26">
        <f t="shared" si="188"/>
        <v>3.5530621785881253E-3</v>
      </c>
      <c r="AO242" s="26">
        <f t="shared" si="189"/>
        <v>-9.2120349847265009E-4</v>
      </c>
      <c r="AP242" s="26">
        <f t="shared" si="190"/>
        <v>-5.440177548658943E-3</v>
      </c>
      <c r="AR242" s="45">
        <f t="shared" si="151"/>
        <v>5.5401572731231452E-3</v>
      </c>
      <c r="AS242" s="45">
        <f t="shared" si="152"/>
        <v>2.1218940325644066E-2</v>
      </c>
      <c r="AT242" s="45">
        <f t="shared" si="153"/>
        <v>1.0905148103071362E-2</v>
      </c>
      <c r="AU242" s="45">
        <f t="shared" si="154"/>
        <v>-1.357377100252462E-2</v>
      </c>
      <c r="AV242" s="45">
        <f t="shared" si="155"/>
        <v>-8.8031634338212247E-3</v>
      </c>
      <c r="AW242" s="45">
        <f t="shared" si="156"/>
        <v>1.3877094573577841E-2</v>
      </c>
      <c r="AX242" s="45">
        <f t="shared" si="157"/>
        <v>-2.6013358659256506E-4</v>
      </c>
      <c r="AY242" s="45">
        <f t="shared" si="158"/>
        <v>-2.6581082382888394E-3</v>
      </c>
      <c r="AZ242" s="45">
        <f t="shared" si="159"/>
        <v>-1.0209684483103007E-3</v>
      </c>
      <c r="BA242" s="45">
        <f t="shared" si="160"/>
        <v>3.9655257357502794E-3</v>
      </c>
      <c r="BB242" s="45">
        <f t="shared" si="161"/>
        <v>-1.3034618240399917E-3</v>
      </c>
      <c r="BC242" s="45">
        <f t="shared" si="162"/>
        <v>9.0932436616929374E-3</v>
      </c>
      <c r="BD242" s="45">
        <f t="shared" si="163"/>
        <v>-2.4544054994225279E-3</v>
      </c>
      <c r="BE242" s="45">
        <f t="shared" si="164"/>
        <v>-3.7540255710206841E-3</v>
      </c>
      <c r="BF242" s="45">
        <f t="shared" si="165"/>
        <v>1.9183554376088378E-2</v>
      </c>
      <c r="BG242" s="45">
        <f t="shared" si="166"/>
        <v>-1.9309109304765071E-3</v>
      </c>
      <c r="BH242" s="45">
        <f t="shared" si="167"/>
        <v>-1.9439950534016842E-2</v>
      </c>
      <c r="BI242" s="45">
        <f t="shared" si="168"/>
        <v>4.3063885166987536E-3</v>
      </c>
      <c r="BJ242" s="45">
        <f t="shared" si="169"/>
        <v>-9.1475364968171069E-5</v>
      </c>
      <c r="BK242" s="45">
        <f t="shared" si="170"/>
        <v>-6.5152588656787486E-3</v>
      </c>
      <c r="CI242" s="26" cm="1">
        <f t="array" ref="CI242">MMULT($W242:$AP242,BN$55:BN$74)</f>
        <v>-2.6258604682167066E-3</v>
      </c>
      <c r="CJ242" s="26" cm="1">
        <f t="array" ref="CJ242">MMULT($W242:$AP242,BO$55:BO$74)</f>
        <v>-2.9262199062668518E-3</v>
      </c>
      <c r="CK242" s="26" cm="1">
        <f t="array" ref="CK242">MMULT($W242:$AP242,BP$55:BP$74)</f>
        <v>-3.2008573275810188E-3</v>
      </c>
      <c r="CL242" s="26" cm="1">
        <f t="array" ref="CL242">MMULT($W242:$AP242,BQ$55:BQ$74)</f>
        <v>-3.4745322110672416E-3</v>
      </c>
      <c r="CM242" s="26" cm="1">
        <f t="array" ref="CM242">MMULT($W242:$AP242,BR$55:BR$74)</f>
        <v>-3.7481253852466481E-3</v>
      </c>
      <c r="CN242" s="26" cm="1">
        <f t="array" ref="CN242">MMULT($W242:$AP242,BS$55:BS$74)</f>
        <v>1.771410696282838E-3</v>
      </c>
    </row>
    <row r="243" spans="1:92" x14ac:dyDescent="0.25">
      <c r="A243" s="46">
        <v>45982</v>
      </c>
      <c r="B243" s="47">
        <v>2422.300048828125</v>
      </c>
      <c r="C243" s="47">
        <v>1004.099975585938</v>
      </c>
      <c r="D243" s="47">
        <v>1610.199951171875</v>
      </c>
      <c r="E243" s="47">
        <v>14965</v>
      </c>
      <c r="F243" s="47">
        <v>102</v>
      </c>
      <c r="G243" s="47">
        <v>998.04998779296875</v>
      </c>
      <c r="H243" s="47">
        <v>1369.5</v>
      </c>
      <c r="I243" s="47">
        <v>1545</v>
      </c>
      <c r="J243" s="47">
        <v>88.69219970703125</v>
      </c>
      <c r="K243" s="47">
        <v>4024.89990234375</v>
      </c>
      <c r="L243" s="47">
        <v>29.170000076293949</v>
      </c>
      <c r="M243" s="47">
        <v>5926</v>
      </c>
      <c r="N243" s="47">
        <v>3749.60009765625</v>
      </c>
      <c r="O243" s="47">
        <v>246.94999694824219</v>
      </c>
      <c r="P243" s="47">
        <v>1546.599975585938</v>
      </c>
      <c r="Q243" s="47">
        <v>972.5999755859375</v>
      </c>
      <c r="R243" s="47">
        <v>144.69000244140619</v>
      </c>
      <c r="S243" s="47">
        <v>5320.5</v>
      </c>
      <c r="T243" s="47">
        <v>3094.34814453125</v>
      </c>
      <c r="U243" s="47">
        <v>1281.400024414062</v>
      </c>
      <c r="W243" s="26">
        <f t="shared" si="171"/>
        <v>-9.7297934990187868E-3</v>
      </c>
      <c r="X243" s="26">
        <f t="shared" si="172"/>
        <v>-2.3818783376932971E-2</v>
      </c>
      <c r="Y243" s="26">
        <f t="shared" si="173"/>
        <v>-1.8230610852476202E-2</v>
      </c>
      <c r="Z243" s="26">
        <f t="shared" si="174"/>
        <v>-2.272578854568014E-2</v>
      </c>
      <c r="AA243" s="26">
        <f t="shared" si="175"/>
        <v>4.4312844383948289E-3</v>
      </c>
      <c r="AB243" s="26">
        <f t="shared" si="176"/>
        <v>-1.0705246621725489E-2</v>
      </c>
      <c r="AC243" s="26">
        <f t="shared" si="177"/>
        <v>-9.7613882863340565E-3</v>
      </c>
      <c r="AD243" s="26">
        <f t="shared" si="178"/>
        <v>5.5320533680442568E-3</v>
      </c>
      <c r="AE243" s="26">
        <f t="shared" si="179"/>
        <v>2.3167400027969873E-3</v>
      </c>
      <c r="AF243" s="26">
        <f t="shared" si="180"/>
        <v>-3.0960519894855172E-3</v>
      </c>
      <c r="AG243" s="26">
        <f t="shared" si="181"/>
        <v>6.8612205919086711E-4</v>
      </c>
      <c r="AH243" s="26">
        <f t="shared" si="182"/>
        <v>-1.6757922681267631E-2</v>
      </c>
      <c r="AI243" s="26">
        <f t="shared" si="183"/>
        <v>8.8519780764120034E-3</v>
      </c>
      <c r="AJ243" s="26">
        <f t="shared" si="184"/>
        <v>-4.4346143518736387E-3</v>
      </c>
      <c r="AK243" s="26">
        <f t="shared" si="185"/>
        <v>-1.6138403197988494E-3</v>
      </c>
      <c r="AL243" s="26">
        <f t="shared" si="186"/>
        <v>-9.118243918636788E-3</v>
      </c>
      <c r="AM243" s="26">
        <f t="shared" si="187"/>
        <v>-2.2298823766922087E-2</v>
      </c>
      <c r="AN243" s="26">
        <f t="shared" si="188"/>
        <v>-8.5716947731295998E-3</v>
      </c>
      <c r="AO243" s="26">
        <f t="shared" si="189"/>
        <v>1.8442638824489662E-3</v>
      </c>
      <c r="AP243" s="26">
        <f t="shared" si="190"/>
        <v>-1.2788887200260366E-2</v>
      </c>
      <c r="AR243" s="45">
        <f t="shared" si="151"/>
        <v>-9.532614105236736E-3</v>
      </c>
      <c r="AS243" s="45">
        <f t="shared" si="152"/>
        <v>-2.5471760869901099E-2</v>
      </c>
      <c r="AT243" s="45">
        <f t="shared" si="153"/>
        <v>-1.7986003935797936E-2</v>
      </c>
      <c r="AU243" s="45">
        <f t="shared" si="154"/>
        <v>-2.1692094940740154E-2</v>
      </c>
      <c r="AV243" s="45">
        <f t="shared" si="155"/>
        <v>2.2797915792246762E-3</v>
      </c>
      <c r="AW243" s="45">
        <f t="shared" si="156"/>
        <v>-1.1155520185881125E-2</v>
      </c>
      <c r="AX243" s="45">
        <f t="shared" si="157"/>
        <v>-9.9492381713123541E-3</v>
      </c>
      <c r="AY243" s="45">
        <f t="shared" si="158"/>
        <v>5.8588102642766282E-3</v>
      </c>
      <c r="AZ243" s="45">
        <f t="shared" si="159"/>
        <v>2.0817413009836592E-3</v>
      </c>
      <c r="BA243" s="45">
        <f t="shared" si="160"/>
        <v>-3.558778879631708E-3</v>
      </c>
      <c r="BB243" s="45">
        <f t="shared" si="161"/>
        <v>4.1078519511497836E-4</v>
      </c>
      <c r="BC243" s="45">
        <f t="shared" si="162"/>
        <v>-1.6874324029621579E-2</v>
      </c>
      <c r="BD243" s="45">
        <f t="shared" si="163"/>
        <v>7.9556783736650961E-3</v>
      </c>
      <c r="BE243" s="45">
        <f t="shared" si="164"/>
        <v>-4.3733911347730876E-3</v>
      </c>
      <c r="BF243" s="45">
        <f t="shared" si="165"/>
        <v>-2.3130634053317414E-3</v>
      </c>
      <c r="BG243" s="45">
        <f t="shared" si="166"/>
        <v>-9.8280790851537434E-3</v>
      </c>
      <c r="BH243" s="45">
        <f t="shared" si="167"/>
        <v>-2.5976636048963313E-2</v>
      </c>
      <c r="BI243" s="45">
        <f t="shared" si="168"/>
        <v>-7.8183684350189714E-3</v>
      </c>
      <c r="BJ243" s="45">
        <f t="shared" si="169"/>
        <v>2.6739920159534452E-3</v>
      </c>
      <c r="BK243" s="45">
        <f t="shared" si="170"/>
        <v>-1.3863968517280171E-2</v>
      </c>
      <c r="CI243" s="26" cm="1">
        <f t="array" ref="CI243">MMULT($W243:$AP243,BN$55:BN$74)</f>
        <v>-7.4128476624560748E-4</v>
      </c>
      <c r="CJ243" s="26" cm="1">
        <f t="array" ref="CJ243">MMULT($W243:$AP243,BO$55:BO$74)</f>
        <v>-1.1094818895438416E-3</v>
      </c>
      <c r="CK243" s="26" cm="1">
        <f t="array" ref="CK243">MMULT($W243:$AP243,BP$55:BP$74)</f>
        <v>-1.4179537787932257E-3</v>
      </c>
      <c r="CL243" s="26" cm="1">
        <f t="array" ref="CL243">MMULT($W243:$AP243,BQ$55:BQ$74)</f>
        <v>-1.7304289817973561E-3</v>
      </c>
      <c r="CM243" s="26" cm="1">
        <f t="array" ref="CM243">MMULT($W243:$AP243,BR$55:BR$74)</f>
        <v>-2.0407979960373026E-3</v>
      </c>
      <c r="CN243" s="26" cm="1">
        <f t="array" ref="CN243">MMULT($W243:$AP243,BS$55:BS$74)</f>
        <v>-7.4994624178127117E-3</v>
      </c>
    </row>
    <row r="244" spans="1:92" x14ac:dyDescent="0.25">
      <c r="A244" s="46">
        <v>45985</v>
      </c>
      <c r="B244" s="47">
        <v>2399.199951171875</v>
      </c>
      <c r="C244" s="47">
        <v>994</v>
      </c>
      <c r="D244" s="47">
        <v>1587.599975585938</v>
      </c>
      <c r="E244" s="47">
        <v>14669</v>
      </c>
      <c r="F244" s="47">
        <v>102.23000335693359</v>
      </c>
      <c r="G244" s="47">
        <v>999.1500244140625</v>
      </c>
      <c r="H244" s="47">
        <v>1368.400024414062</v>
      </c>
      <c r="I244" s="47">
        <v>1548</v>
      </c>
      <c r="J244" s="47">
        <v>89.634002685546875</v>
      </c>
      <c r="K244" s="47">
        <v>4013.300048828125</v>
      </c>
      <c r="L244" s="47">
        <v>29.129999160766602</v>
      </c>
      <c r="M244" s="47">
        <v>5922</v>
      </c>
      <c r="N244" s="47">
        <v>3690.800048828125</v>
      </c>
      <c r="O244" s="47">
        <v>245.75</v>
      </c>
      <c r="P244" s="47">
        <v>1535.900024414062</v>
      </c>
      <c r="Q244" s="47">
        <v>970.5999755859375</v>
      </c>
      <c r="R244" s="47">
        <v>147.08000183105469</v>
      </c>
      <c r="S244" s="47">
        <v>5231</v>
      </c>
      <c r="T244" s="47">
        <v>3085.115966796875</v>
      </c>
      <c r="U244" s="47">
        <v>1279.5</v>
      </c>
      <c r="W244" s="26">
        <f t="shared" si="171"/>
        <v>-9.5364311565883444E-3</v>
      </c>
      <c r="X244" s="26">
        <f t="shared" si="172"/>
        <v>-1.0058735017938986E-2</v>
      </c>
      <c r="Y244" s="26">
        <f t="shared" si="173"/>
        <v>-1.4035508800934432E-2</v>
      </c>
      <c r="Z244" s="26">
        <f t="shared" si="174"/>
        <v>-1.9779485466087536E-2</v>
      </c>
      <c r="AA244" s="26">
        <f t="shared" si="175"/>
        <v>2.254934871897978E-3</v>
      </c>
      <c r="AB244" s="26">
        <f t="shared" si="176"/>
        <v>1.1021858970474102E-3</v>
      </c>
      <c r="AC244" s="26">
        <f t="shared" si="177"/>
        <v>-8.0319502441617723E-4</v>
      </c>
      <c r="AD244" s="26">
        <f t="shared" si="178"/>
        <v>1.9417475728155339E-3</v>
      </c>
      <c r="AE244" s="26">
        <f t="shared" si="179"/>
        <v>1.0618780249295832E-2</v>
      </c>
      <c r="AF244" s="26">
        <f t="shared" si="180"/>
        <v>-2.8820228569834145E-3</v>
      </c>
      <c r="AG244" s="26">
        <f t="shared" si="181"/>
        <v>-1.3713032369806364E-3</v>
      </c>
      <c r="AH244" s="26">
        <f t="shared" si="182"/>
        <v>-6.7499156260546742E-4</v>
      </c>
      <c r="AI244" s="26">
        <f t="shared" si="183"/>
        <v>-1.5681685325557505E-2</v>
      </c>
      <c r="AJ244" s="26">
        <f t="shared" si="184"/>
        <v>-4.8592709579732968E-3</v>
      </c>
      <c r="AK244" s="26">
        <f t="shared" si="185"/>
        <v>-6.9183701931859751E-3</v>
      </c>
      <c r="AL244" s="26">
        <f t="shared" si="186"/>
        <v>-2.0563438723048611E-3</v>
      </c>
      <c r="AM244" s="26">
        <f t="shared" si="187"/>
        <v>1.6518068624792173E-2</v>
      </c>
      <c r="AN244" s="26">
        <f t="shared" si="188"/>
        <v>-1.6821727281270557E-2</v>
      </c>
      <c r="AO244" s="26">
        <f t="shared" si="189"/>
        <v>-2.9835614168662152E-3</v>
      </c>
      <c r="AP244" s="26">
        <f t="shared" si="190"/>
        <v>-1.4827722630416352E-3</v>
      </c>
      <c r="AR244" s="45">
        <f t="shared" si="151"/>
        <v>-9.3392517628062936E-3</v>
      </c>
      <c r="AS244" s="45">
        <f t="shared" si="152"/>
        <v>-1.1711712510907114E-2</v>
      </c>
      <c r="AT244" s="45">
        <f t="shared" si="153"/>
        <v>-1.3790901884256166E-2</v>
      </c>
      <c r="AU244" s="45">
        <f t="shared" si="154"/>
        <v>-1.874579186114755E-2</v>
      </c>
      <c r="AV244" s="45">
        <f t="shared" si="155"/>
        <v>1.0344201272782533E-4</v>
      </c>
      <c r="AW244" s="45">
        <f t="shared" si="156"/>
        <v>6.5191233289177463E-4</v>
      </c>
      <c r="AX244" s="45">
        <f t="shared" si="157"/>
        <v>-9.9104490939447461E-4</v>
      </c>
      <c r="AY244" s="45">
        <f t="shared" si="158"/>
        <v>2.2685044690479049E-3</v>
      </c>
      <c r="AZ244" s="45">
        <f t="shared" si="159"/>
        <v>1.0383781547482504E-2</v>
      </c>
      <c r="BA244" s="45">
        <f t="shared" si="160"/>
        <v>-3.3447497471296053E-3</v>
      </c>
      <c r="BB244" s="45">
        <f t="shared" si="161"/>
        <v>-1.6466401010565251E-3</v>
      </c>
      <c r="BC244" s="45">
        <f t="shared" si="162"/>
        <v>-7.9139291095941546E-4</v>
      </c>
      <c r="BD244" s="45">
        <f t="shared" si="163"/>
        <v>-1.6577985028304411E-2</v>
      </c>
      <c r="BE244" s="45">
        <f t="shared" si="164"/>
        <v>-4.7980477408727457E-3</v>
      </c>
      <c r="BF244" s="45">
        <f t="shared" si="165"/>
        <v>-7.6175932787188672E-3</v>
      </c>
      <c r="BG244" s="45">
        <f t="shared" si="166"/>
        <v>-2.7661790388218161E-3</v>
      </c>
      <c r="BH244" s="45">
        <f t="shared" si="167"/>
        <v>1.2840256342750945E-2</v>
      </c>
      <c r="BI244" s="45">
        <f t="shared" si="168"/>
        <v>-1.6068400943159929E-2</v>
      </c>
      <c r="BJ244" s="45">
        <f t="shared" si="169"/>
        <v>-2.1538332833617359E-3</v>
      </c>
      <c r="BK244" s="45">
        <f t="shared" si="170"/>
        <v>-2.5578535800614408E-3</v>
      </c>
      <c r="CI244" s="26" cm="1">
        <f t="array" ref="CI244">MMULT($W244:$AP244,BN$55:BN$74)</f>
        <v>-3.6975837024578679E-3</v>
      </c>
      <c r="CJ244" s="26" cm="1">
        <f t="array" ref="CJ244">MMULT($W244:$AP244,BO$55:BO$74)</f>
        <v>-4.1037920123920988E-3</v>
      </c>
      <c r="CK244" s="26" cm="1">
        <f t="array" ref="CK244">MMULT($W244:$AP244,BP$55:BP$74)</f>
        <v>-4.5533762913822903E-3</v>
      </c>
      <c r="CL244" s="26" cm="1">
        <f t="array" ref="CL244">MMULT($W244:$AP244,BQ$55:BQ$74)</f>
        <v>-5.0006135226988045E-3</v>
      </c>
      <c r="CM244" s="26" cm="1">
        <f t="array" ref="CM244">MMULT($W244:$AP244,BR$55:BR$74)</f>
        <v>-5.4486778675874557E-3</v>
      </c>
      <c r="CN244" s="26" cm="1">
        <f t="array" ref="CN244">MMULT($W244:$AP244,BS$55:BS$74)</f>
        <v>-3.8754843608443056E-3</v>
      </c>
    </row>
    <row r="245" spans="1:92" x14ac:dyDescent="0.25">
      <c r="A245" s="46">
        <v>45986</v>
      </c>
      <c r="B245" s="47">
        <v>2332.89990234375</v>
      </c>
      <c r="C245" s="47">
        <v>986.20001220703125</v>
      </c>
      <c r="D245" s="47">
        <v>1574.099975585938</v>
      </c>
      <c r="E245" s="47">
        <v>14401</v>
      </c>
      <c r="F245" s="47">
        <v>103.4599990844727</v>
      </c>
      <c r="G245" s="47">
        <v>989.79998779296875</v>
      </c>
      <c r="H245" s="47">
        <v>1357.800048828125</v>
      </c>
      <c r="I245" s="47">
        <v>1530.599975585938</v>
      </c>
      <c r="J245" s="47">
        <v>89.147796630859375</v>
      </c>
      <c r="K245" s="47">
        <v>3996.699951171875</v>
      </c>
      <c r="L245" s="47">
        <v>29.190000534057621</v>
      </c>
      <c r="M245" s="47">
        <v>5833</v>
      </c>
      <c r="N245" s="47">
        <v>3669.300048828125</v>
      </c>
      <c r="O245" s="47">
        <v>245.3500061035156</v>
      </c>
      <c r="P245" s="47">
        <v>1539.699951171875</v>
      </c>
      <c r="Q245" s="47">
        <v>983.5999755859375</v>
      </c>
      <c r="R245" s="47">
        <v>149.32000732421881</v>
      </c>
      <c r="S245" s="47">
        <v>5164</v>
      </c>
      <c r="T245" s="47">
        <v>3063.5087890625</v>
      </c>
      <c r="U245" s="47">
        <v>1285.300048828125</v>
      </c>
      <c r="W245" s="26">
        <f t="shared" si="171"/>
        <v>-2.7634232318044662E-2</v>
      </c>
      <c r="X245" s="26">
        <f t="shared" si="172"/>
        <v>-7.8470702142542752E-3</v>
      </c>
      <c r="Y245" s="26">
        <f t="shared" si="173"/>
        <v>-8.5034014913092544E-3</v>
      </c>
      <c r="Z245" s="26">
        <f t="shared" si="174"/>
        <v>-1.8269820710341538E-2</v>
      </c>
      <c r="AA245" s="26">
        <f t="shared" si="175"/>
        <v>1.2031651053014297E-2</v>
      </c>
      <c r="AB245" s="26">
        <f t="shared" si="176"/>
        <v>-9.3579906847091835E-3</v>
      </c>
      <c r="AC245" s="26">
        <f t="shared" si="177"/>
        <v>-7.7462550400610158E-3</v>
      </c>
      <c r="AD245" s="26">
        <f t="shared" si="178"/>
        <v>-1.124032584887729E-2</v>
      </c>
      <c r="AE245" s="26">
        <f t="shared" si="179"/>
        <v>-5.424348351297033E-3</v>
      </c>
      <c r="AF245" s="26">
        <f t="shared" si="180"/>
        <v>-4.1362712616260008E-3</v>
      </c>
      <c r="AG245" s="26">
        <f t="shared" si="181"/>
        <v>2.0597794376812522E-3</v>
      </c>
      <c r="AH245" s="26">
        <f t="shared" si="182"/>
        <v>-1.502870651806822E-2</v>
      </c>
      <c r="AI245" s="26">
        <f t="shared" si="183"/>
        <v>-5.825295251859151E-3</v>
      </c>
      <c r="AJ245" s="26">
        <f t="shared" si="184"/>
        <v>-1.6276455604655276E-3</v>
      </c>
      <c r="AK245" s="26">
        <f t="shared" si="185"/>
        <v>2.4740716826686733E-3</v>
      </c>
      <c r="AL245" s="26">
        <f t="shared" si="186"/>
        <v>1.3393777382028146E-2</v>
      </c>
      <c r="AM245" s="26">
        <f t="shared" si="187"/>
        <v>1.5229844066341052E-2</v>
      </c>
      <c r="AN245" s="26">
        <f t="shared" si="188"/>
        <v>-1.2808258459185625E-2</v>
      </c>
      <c r="AO245" s="26">
        <f t="shared" si="189"/>
        <v>-7.0036841295170746E-3</v>
      </c>
      <c r="AP245" s="26">
        <f t="shared" si="190"/>
        <v>4.5330588730949587E-3</v>
      </c>
      <c r="AR245" s="45">
        <f t="shared" si="151"/>
        <v>-2.7437052924262611E-2</v>
      </c>
      <c r="AS245" s="45">
        <f t="shared" si="152"/>
        <v>-9.5000477072224032E-3</v>
      </c>
      <c r="AT245" s="45">
        <f t="shared" si="153"/>
        <v>-8.2587945746309885E-3</v>
      </c>
      <c r="AU245" s="45">
        <f t="shared" si="154"/>
        <v>-1.7236127105401552E-2</v>
      </c>
      <c r="AV245" s="45">
        <f t="shared" si="155"/>
        <v>9.8801581938441439E-3</v>
      </c>
      <c r="AW245" s="45">
        <f t="shared" si="156"/>
        <v>-9.8082642488648199E-3</v>
      </c>
      <c r="AX245" s="45">
        <f t="shared" si="157"/>
        <v>-7.9341049250393134E-3</v>
      </c>
      <c r="AY245" s="45">
        <f t="shared" si="158"/>
        <v>-1.091356895264492E-2</v>
      </c>
      <c r="AZ245" s="45">
        <f t="shared" si="159"/>
        <v>-5.6593470531103611E-3</v>
      </c>
      <c r="BA245" s="45">
        <f t="shared" si="160"/>
        <v>-4.598998151772192E-3</v>
      </c>
      <c r="BB245" s="45">
        <f t="shared" si="161"/>
        <v>1.7844425736053635E-3</v>
      </c>
      <c r="BC245" s="45">
        <f t="shared" si="162"/>
        <v>-1.5145107866422168E-2</v>
      </c>
      <c r="BD245" s="45">
        <f t="shared" si="163"/>
        <v>-6.7215949546060574E-3</v>
      </c>
      <c r="BE245" s="45">
        <f t="shared" si="164"/>
        <v>-1.5664223433649769E-3</v>
      </c>
      <c r="BF245" s="45">
        <f t="shared" si="165"/>
        <v>1.7748485971357812E-3</v>
      </c>
      <c r="BG245" s="45">
        <f t="shared" si="166"/>
        <v>1.2683942215511191E-2</v>
      </c>
      <c r="BH245" s="45">
        <f t="shared" si="167"/>
        <v>1.1552031784299824E-2</v>
      </c>
      <c r="BI245" s="45">
        <f t="shared" si="168"/>
        <v>-1.2054932121074996E-2</v>
      </c>
      <c r="BJ245" s="45">
        <f t="shared" si="169"/>
        <v>-6.1739559960125954E-3</v>
      </c>
      <c r="BK245" s="45">
        <f t="shared" si="170"/>
        <v>3.457977556075153E-3</v>
      </c>
      <c r="CI245" s="26" cm="1">
        <f t="array" ref="CI245">MMULT($W245:$AP245,BN$55:BN$74)</f>
        <v>1.2927774739057241E-3</v>
      </c>
      <c r="CJ245" s="26" cm="1">
        <f t="array" ref="CJ245">MMULT($W245:$AP245,BO$55:BO$74)</f>
        <v>1.1263589666233459E-3</v>
      </c>
      <c r="CK245" s="26" cm="1">
        <f t="array" ref="CK245">MMULT($W245:$AP245,BP$55:BP$74)</f>
        <v>9.0703942977596417E-4</v>
      </c>
      <c r="CL245" s="26" cm="1">
        <f t="array" ref="CL245">MMULT($W245:$AP245,BQ$55:BQ$74)</f>
        <v>6.966777852358408E-4</v>
      </c>
      <c r="CM245" s="26" cm="1">
        <f t="array" ref="CM245">MMULT($W245:$AP245,BR$55:BR$74)</f>
        <v>4.8632252342911924E-4</v>
      </c>
      <c r="CN245" s="26" cm="1">
        <f t="array" ref="CN245">MMULT($W245:$AP245,BS$55:BS$74)</f>
        <v>-4.6365561672393734E-3</v>
      </c>
    </row>
    <row r="246" spans="1:92" x14ac:dyDescent="0.25">
      <c r="A246" s="46">
        <v>45987</v>
      </c>
      <c r="B246" s="47">
        <v>2315</v>
      </c>
      <c r="C246" s="47">
        <v>1010.700012207031</v>
      </c>
      <c r="D246" s="47">
        <v>1619.900024414062</v>
      </c>
      <c r="E246" s="47">
        <v>14825</v>
      </c>
      <c r="F246" s="47">
        <v>104.1800003051758</v>
      </c>
      <c r="G246" s="47">
        <v>1003.900024414062</v>
      </c>
      <c r="H246" s="47">
        <v>1375</v>
      </c>
      <c r="I246" s="47">
        <v>1557.900024414062</v>
      </c>
      <c r="J246" s="47">
        <v>89.150596618652344</v>
      </c>
      <c r="K246" s="47">
        <v>4062</v>
      </c>
      <c r="L246" s="47">
        <v>29.239999771118161</v>
      </c>
      <c r="M246" s="47">
        <v>5890</v>
      </c>
      <c r="N246" s="47">
        <v>3686.39990234375</v>
      </c>
      <c r="O246" s="47">
        <v>247.69999694824219</v>
      </c>
      <c r="P246" s="47">
        <v>1569.900024414062</v>
      </c>
      <c r="Q246" s="47">
        <v>983.9000244140625</v>
      </c>
      <c r="R246" s="47">
        <v>151.63999938964841</v>
      </c>
      <c r="S246" s="47">
        <v>5229.5</v>
      </c>
      <c r="T246" s="47">
        <v>3106.428466796875</v>
      </c>
      <c r="U246" s="47">
        <v>1320.099975585938</v>
      </c>
      <c r="W246" s="26">
        <f t="shared" si="171"/>
        <v>-7.672811990676002E-3</v>
      </c>
      <c r="X246" s="26">
        <f t="shared" si="172"/>
        <v>2.484283076124778E-2</v>
      </c>
      <c r="Y246" s="26">
        <f t="shared" si="173"/>
        <v>2.9096022831126483E-2</v>
      </c>
      <c r="Z246" s="26">
        <f t="shared" si="174"/>
        <v>2.9442399833344908E-2</v>
      </c>
      <c r="AA246" s="26">
        <f t="shared" si="175"/>
        <v>6.9592231497627617E-3</v>
      </c>
      <c r="AB246" s="26">
        <f t="shared" si="176"/>
        <v>1.4245339255391591E-2</v>
      </c>
      <c r="AC246" s="26">
        <f t="shared" si="177"/>
        <v>1.2667514032511446E-2</v>
      </c>
      <c r="AD246" s="26">
        <f t="shared" si="178"/>
        <v>1.7836174874936345E-2</v>
      </c>
      <c r="AE246" s="26">
        <f t="shared" si="179"/>
        <v>3.1408379105126497E-5</v>
      </c>
      <c r="AF246" s="26">
        <f t="shared" si="180"/>
        <v>1.6338491662096957E-2</v>
      </c>
      <c r="AG246" s="26">
        <f t="shared" si="181"/>
        <v>1.7128892136265238E-3</v>
      </c>
      <c r="AH246" s="26">
        <f t="shared" si="182"/>
        <v>9.7719869706840382E-3</v>
      </c>
      <c r="AI246" s="26">
        <f t="shared" si="183"/>
        <v>4.660249444873343E-3</v>
      </c>
      <c r="AJ246" s="26">
        <f t="shared" si="184"/>
        <v>9.5781161046114126E-3</v>
      </c>
      <c r="AK246" s="26">
        <f t="shared" si="185"/>
        <v>1.9614258751649363E-2</v>
      </c>
      <c r="AL246" s="26">
        <f t="shared" si="186"/>
        <v>3.0505168317664788E-4</v>
      </c>
      <c r="AM246" s="26">
        <f t="shared" si="187"/>
        <v>1.5537047626793905E-2</v>
      </c>
      <c r="AN246" s="26">
        <f t="shared" si="188"/>
        <v>1.2683965917893105E-2</v>
      </c>
      <c r="AO246" s="26">
        <f t="shared" si="189"/>
        <v>1.4009973755456191E-2</v>
      </c>
      <c r="AP246" s="26">
        <f t="shared" si="190"/>
        <v>2.7075332946218948E-2</v>
      </c>
      <c r="AR246" s="45">
        <f t="shared" si="151"/>
        <v>-7.4756325968939512E-3</v>
      </c>
      <c r="AS246" s="45">
        <f t="shared" si="152"/>
        <v>2.3189853268279652E-2</v>
      </c>
      <c r="AT246" s="45">
        <f t="shared" si="153"/>
        <v>2.9340629747804749E-2</v>
      </c>
      <c r="AU246" s="45">
        <f t="shared" si="154"/>
        <v>3.0476093438284894E-2</v>
      </c>
      <c r="AV246" s="45">
        <f t="shared" si="155"/>
        <v>4.8077302905926086E-3</v>
      </c>
      <c r="AW246" s="45">
        <f t="shared" si="156"/>
        <v>1.3795065691235954E-2</v>
      </c>
      <c r="AX246" s="45">
        <f t="shared" si="157"/>
        <v>1.2479664147533149E-2</v>
      </c>
      <c r="AY246" s="45">
        <f t="shared" si="158"/>
        <v>1.8162931771168716E-2</v>
      </c>
      <c r="AZ246" s="45">
        <f t="shared" si="159"/>
        <v>-2.0359032270820165E-4</v>
      </c>
      <c r="BA246" s="45">
        <f t="shared" si="160"/>
        <v>1.5875764771950768E-2</v>
      </c>
      <c r="BB246" s="45">
        <f t="shared" si="161"/>
        <v>1.4375523495506351E-3</v>
      </c>
      <c r="BC246" s="45">
        <f t="shared" si="162"/>
        <v>9.6555856223300898E-3</v>
      </c>
      <c r="BD246" s="45">
        <f t="shared" si="163"/>
        <v>3.7639497421264366E-3</v>
      </c>
      <c r="BE246" s="45">
        <f t="shared" si="164"/>
        <v>9.6393393217119629E-3</v>
      </c>
      <c r="BF246" s="45">
        <f t="shared" si="165"/>
        <v>1.8915035666116471E-2</v>
      </c>
      <c r="BG246" s="45">
        <f t="shared" si="166"/>
        <v>-4.0478348334030699E-4</v>
      </c>
      <c r="BH246" s="45">
        <f t="shared" si="167"/>
        <v>1.1859235344752677E-2</v>
      </c>
      <c r="BI246" s="45">
        <f t="shared" si="168"/>
        <v>1.3437292256003734E-2</v>
      </c>
      <c r="BJ246" s="45">
        <f t="shared" si="169"/>
        <v>1.4839701888960669E-2</v>
      </c>
      <c r="BK246" s="45">
        <f t="shared" si="170"/>
        <v>2.6000251629199143E-2</v>
      </c>
      <c r="CI246" s="26" cm="1">
        <f t="array" ref="CI246">MMULT($W246:$AP246,BN$55:BN$74)</f>
        <v>7.5591695241329976E-3</v>
      </c>
      <c r="CJ246" s="26" cm="1">
        <f t="array" ref="CJ246">MMULT($W246:$AP246,BO$55:BO$74)</f>
        <v>8.6979421556583197E-3</v>
      </c>
      <c r="CK246" s="26" cm="1">
        <f t="array" ref="CK246">MMULT($W246:$AP246,BP$55:BP$74)</f>
        <v>9.7556874606541596E-3</v>
      </c>
      <c r="CL246" s="26" cm="1">
        <f t="array" ref="CL246">MMULT($W246:$AP246,BQ$55:BQ$74)</f>
        <v>1.0816591660381026E-2</v>
      </c>
      <c r="CM246" s="26" cm="1">
        <f t="array" ref="CM246">MMULT($W246:$AP246,BR$55:BR$74)</f>
        <v>1.1874920697194792E-2</v>
      </c>
      <c r="CN246" s="26" cm="1">
        <f t="array" ref="CN246">MMULT($W246:$AP246,BS$55:BS$74)</f>
        <v>1.2936773260191546E-2</v>
      </c>
    </row>
    <row r="247" spans="1:92" x14ac:dyDescent="0.25">
      <c r="A247" s="46">
        <v>45988</v>
      </c>
      <c r="B247" s="47">
        <v>2255</v>
      </c>
      <c r="C247" s="47">
        <v>1033.800048828125</v>
      </c>
      <c r="D247" s="47">
        <v>1624.599975585938</v>
      </c>
      <c r="E247" s="47">
        <v>14643</v>
      </c>
      <c r="F247" s="47">
        <v>104.11000061035161</v>
      </c>
      <c r="G247" s="47">
        <v>1009.5</v>
      </c>
      <c r="H247" s="47">
        <v>1392.199951171875</v>
      </c>
      <c r="I247" s="47">
        <v>1566.400024414062</v>
      </c>
      <c r="J247" s="47">
        <v>89.163002014160156</v>
      </c>
      <c r="K247" s="47">
        <v>4081.300048828125</v>
      </c>
      <c r="L247" s="47">
        <v>29.239999771118161</v>
      </c>
      <c r="M247" s="47">
        <v>6025.5</v>
      </c>
      <c r="N247" s="47">
        <v>3681.199951171875</v>
      </c>
      <c r="O247" s="47">
        <v>244</v>
      </c>
      <c r="P247" s="47">
        <v>1563.400024414062</v>
      </c>
      <c r="Q247" s="47">
        <v>972.8499755859375</v>
      </c>
      <c r="R247" s="47">
        <v>155.69999694824219</v>
      </c>
      <c r="S247" s="47">
        <v>5197</v>
      </c>
      <c r="T247" s="47">
        <v>3080.59814453125</v>
      </c>
      <c r="U247" s="47">
        <v>1312.400024414062</v>
      </c>
      <c r="W247" s="26">
        <f t="shared" si="171"/>
        <v>-2.591792656587473E-2</v>
      </c>
      <c r="X247" s="26">
        <f t="shared" si="172"/>
        <v>2.2855482677447702E-2</v>
      </c>
      <c r="Y247" s="26">
        <f t="shared" si="173"/>
        <v>2.9013834811046071E-3</v>
      </c>
      <c r="Z247" s="26">
        <f t="shared" si="174"/>
        <v>-1.2276559865092749E-2</v>
      </c>
      <c r="AA247" s="26">
        <f t="shared" si="175"/>
        <v>-6.7191106372758048E-4</v>
      </c>
      <c r="AB247" s="26">
        <f t="shared" si="176"/>
        <v>5.5782203902290427E-3</v>
      </c>
      <c r="AC247" s="26">
        <f t="shared" si="177"/>
        <v>1.2509055397727273E-2</v>
      </c>
      <c r="AD247" s="26">
        <f t="shared" si="178"/>
        <v>5.4560625629343027E-3</v>
      </c>
      <c r="AE247" s="26">
        <f t="shared" si="179"/>
        <v>1.3915100939680092E-4</v>
      </c>
      <c r="AF247" s="26">
        <f t="shared" si="180"/>
        <v>4.7513660335118165E-3</v>
      </c>
      <c r="AG247" s="26">
        <f t="shared" si="181"/>
        <v>0</v>
      </c>
      <c r="AH247" s="26">
        <f t="shared" si="182"/>
        <v>2.3005093378607809E-2</v>
      </c>
      <c r="AI247" s="26">
        <f t="shared" si="183"/>
        <v>-1.4105770696686921E-3</v>
      </c>
      <c r="AJ247" s="26">
        <f t="shared" si="184"/>
        <v>-1.4937412167248898E-2</v>
      </c>
      <c r="AK247" s="26">
        <f t="shared" si="185"/>
        <v>-4.140391043325203E-3</v>
      </c>
      <c r="AL247" s="26">
        <f t="shared" si="186"/>
        <v>-1.1230865488295506E-2</v>
      </c>
      <c r="AM247" s="26">
        <f t="shared" si="187"/>
        <v>2.6773922282612005E-2</v>
      </c>
      <c r="AN247" s="26">
        <f t="shared" si="188"/>
        <v>-6.2147432832966821E-3</v>
      </c>
      <c r="AO247" s="26">
        <f t="shared" si="189"/>
        <v>-8.3151189675580613E-3</v>
      </c>
      <c r="AP247" s="26">
        <f t="shared" si="190"/>
        <v>-5.8328545672900406E-3</v>
      </c>
      <c r="AR247" s="45">
        <f t="shared" si="151"/>
        <v>-2.5720747172092679E-2</v>
      </c>
      <c r="AS247" s="45">
        <f t="shared" si="152"/>
        <v>2.1202505184479574E-2</v>
      </c>
      <c r="AT247" s="45">
        <f t="shared" si="153"/>
        <v>3.1459903977828735E-3</v>
      </c>
      <c r="AU247" s="45">
        <f t="shared" si="154"/>
        <v>-1.1242866260152761E-2</v>
      </c>
      <c r="AV247" s="45">
        <f t="shared" si="155"/>
        <v>-2.823403922897733E-3</v>
      </c>
      <c r="AW247" s="45">
        <f t="shared" si="156"/>
        <v>5.1279468260734071E-3</v>
      </c>
      <c r="AX247" s="45">
        <f t="shared" si="157"/>
        <v>1.2321205512748975E-2</v>
      </c>
      <c r="AY247" s="45">
        <f t="shared" si="158"/>
        <v>5.7828194591666741E-3</v>
      </c>
      <c r="AZ247" s="45">
        <f t="shared" si="159"/>
        <v>-9.5847692416527224E-5</v>
      </c>
      <c r="BA247" s="45">
        <f t="shared" si="160"/>
        <v>4.2886391433656253E-3</v>
      </c>
      <c r="BB247" s="45">
        <f t="shared" si="161"/>
        <v>-2.7533686407588874E-4</v>
      </c>
      <c r="BC247" s="45">
        <f t="shared" si="162"/>
        <v>2.2888692030253861E-2</v>
      </c>
      <c r="BD247" s="45">
        <f t="shared" si="163"/>
        <v>-2.3068767724155987E-3</v>
      </c>
      <c r="BE247" s="45">
        <f t="shared" si="164"/>
        <v>-1.4876188950148347E-2</v>
      </c>
      <c r="BF247" s="45">
        <f t="shared" si="165"/>
        <v>-4.8396141288580951E-3</v>
      </c>
      <c r="BG247" s="45">
        <f t="shared" si="166"/>
        <v>-1.1940700654812461E-2</v>
      </c>
      <c r="BH247" s="45">
        <f t="shared" si="167"/>
        <v>2.3096110000570779E-2</v>
      </c>
      <c r="BI247" s="45">
        <f t="shared" si="168"/>
        <v>-5.4614169451860537E-3</v>
      </c>
      <c r="BJ247" s="45">
        <f t="shared" si="169"/>
        <v>-7.485390834053582E-3</v>
      </c>
      <c r="BK247" s="45">
        <f t="shared" si="170"/>
        <v>-6.9079358843098463E-3</v>
      </c>
      <c r="CI247" s="26" cm="1">
        <f t="array" ref="CI247">MMULT($W247:$AP247,BN$55:BN$74)</f>
        <v>-1.3750766588382839E-3</v>
      </c>
      <c r="CJ247" s="26" cm="1">
        <f t="array" ref="CJ247">MMULT($W247:$AP247,BO$55:BO$74)</f>
        <v>-1.6466805076863927E-3</v>
      </c>
      <c r="CK247" s="26" cm="1">
        <f t="array" ref="CK247">MMULT($W247:$AP247,BP$55:BP$74)</f>
        <v>-1.9297566925134601E-3</v>
      </c>
      <c r="CL247" s="26" cm="1">
        <f t="array" ref="CL247">MMULT($W247:$AP247,BQ$55:BQ$74)</f>
        <v>-2.2023181263101889E-3</v>
      </c>
      <c r="CM247" s="26" cm="1">
        <f t="array" ref="CM247">MMULT($W247:$AP247,BR$55:BR$74)</f>
        <v>-2.4765348233765912E-3</v>
      </c>
      <c r="CN247" s="26" cm="1">
        <f t="array" ref="CN247">MMULT($W247:$AP247,BS$55:BS$74)</f>
        <v>6.510688566096609E-4</v>
      </c>
    </row>
    <row r="248" spans="1:92" x14ac:dyDescent="0.25">
      <c r="A248" s="46">
        <v>45989</v>
      </c>
      <c r="B248" s="47">
        <v>2280.199951171875</v>
      </c>
      <c r="C248" s="47">
        <v>1037.5</v>
      </c>
      <c r="D248" s="47">
        <v>1617.199951171875</v>
      </c>
      <c r="E248" s="47">
        <v>14601</v>
      </c>
      <c r="F248" s="47">
        <v>104.620002746582</v>
      </c>
      <c r="G248" s="47">
        <v>1007.599975585938</v>
      </c>
      <c r="H248" s="47">
        <v>1388.800048828125</v>
      </c>
      <c r="I248" s="47">
        <v>1560.099975585938</v>
      </c>
      <c r="J248" s="47">
        <v>89.364799499511719</v>
      </c>
      <c r="K248" s="47">
        <v>4069.60009765625</v>
      </c>
      <c r="L248" s="47">
        <v>29.280000686645511</v>
      </c>
      <c r="M248" s="47">
        <v>6096.5</v>
      </c>
      <c r="N248" s="47">
        <v>3757.300048828125</v>
      </c>
      <c r="O248" s="47">
        <v>243.25</v>
      </c>
      <c r="P248" s="47">
        <v>1567.5</v>
      </c>
      <c r="Q248" s="47">
        <v>979</v>
      </c>
      <c r="R248" s="47">
        <v>156.77000427246091</v>
      </c>
      <c r="S248" s="47">
        <v>5158.5</v>
      </c>
      <c r="T248" s="47">
        <v>3081.48193359375</v>
      </c>
      <c r="U248" s="47">
        <v>1306.800048828125</v>
      </c>
      <c r="W248" s="26">
        <f t="shared" si="171"/>
        <v>1.1175144643847007E-2</v>
      </c>
      <c r="X248" s="26">
        <f t="shared" si="172"/>
        <v>3.5789814249565172E-3</v>
      </c>
      <c r="Y248" s="26">
        <f t="shared" si="173"/>
        <v>-4.5549824727739623E-3</v>
      </c>
      <c r="Z248" s="26">
        <f t="shared" si="174"/>
        <v>-2.8682646998565869E-3</v>
      </c>
      <c r="AA248" s="26">
        <f t="shared" si="175"/>
        <v>4.898685363946568E-3</v>
      </c>
      <c r="AB248" s="26">
        <f t="shared" si="176"/>
        <v>-1.8821440456285737E-3</v>
      </c>
      <c r="AC248" s="26">
        <f t="shared" si="177"/>
        <v>-2.4421077883878353E-3</v>
      </c>
      <c r="AD248" s="26">
        <f t="shared" si="178"/>
        <v>-4.0219922943889944E-3</v>
      </c>
      <c r="AE248" s="26">
        <f t="shared" si="179"/>
        <v>2.2632423852161757E-3</v>
      </c>
      <c r="AF248" s="26">
        <f t="shared" si="180"/>
        <v>-2.8667216406288087E-3</v>
      </c>
      <c r="AG248" s="26">
        <f t="shared" si="181"/>
        <v>1.3680203775809122E-3</v>
      </c>
      <c r="AH248" s="26">
        <f t="shared" si="182"/>
        <v>1.1783254501701104E-2</v>
      </c>
      <c r="AI248" s="26">
        <f t="shared" si="183"/>
        <v>2.067263356124523E-2</v>
      </c>
      <c r="AJ248" s="26">
        <f t="shared" si="184"/>
        <v>-3.0737704918032786E-3</v>
      </c>
      <c r="AK248" s="26">
        <f t="shared" si="185"/>
        <v>2.6224737891216046E-3</v>
      </c>
      <c r="AL248" s="26">
        <f t="shared" si="186"/>
        <v>6.3216575714651214E-3</v>
      </c>
      <c r="AM248" s="26">
        <f t="shared" si="187"/>
        <v>6.8722372844645177E-3</v>
      </c>
      <c r="AN248" s="26">
        <f t="shared" si="188"/>
        <v>-7.4081200692707331E-3</v>
      </c>
      <c r="AO248" s="26">
        <f t="shared" si="189"/>
        <v>2.8688878621475607E-4</v>
      </c>
      <c r="AP248" s="26">
        <f t="shared" si="190"/>
        <v>-4.266973088816595E-3</v>
      </c>
      <c r="AR248" s="45">
        <f t="shared" si="151"/>
        <v>1.1372324037629057E-2</v>
      </c>
      <c r="AS248" s="45">
        <f t="shared" si="152"/>
        <v>1.92600393198839E-3</v>
      </c>
      <c r="AT248" s="45">
        <f t="shared" si="153"/>
        <v>-4.3103755560956964E-3</v>
      </c>
      <c r="AU248" s="45">
        <f t="shared" si="154"/>
        <v>-1.8345710949165997E-3</v>
      </c>
      <c r="AV248" s="45">
        <f t="shared" si="155"/>
        <v>2.7471925047764154E-3</v>
      </c>
      <c r="AW248" s="45">
        <f t="shared" si="156"/>
        <v>-2.3324176097842095E-3</v>
      </c>
      <c r="AX248" s="45">
        <f t="shared" si="157"/>
        <v>-2.6299576733661329E-3</v>
      </c>
      <c r="AY248" s="45">
        <f t="shared" si="158"/>
        <v>-3.6952353981566234E-3</v>
      </c>
      <c r="AZ248" s="45">
        <f t="shared" si="159"/>
        <v>2.0282436834028477E-3</v>
      </c>
      <c r="BA248" s="45">
        <f t="shared" si="160"/>
        <v>-3.3294485307749995E-3</v>
      </c>
      <c r="BB248" s="45">
        <f t="shared" si="161"/>
        <v>1.0926835135050236E-3</v>
      </c>
      <c r="BC248" s="45">
        <f t="shared" si="162"/>
        <v>1.1666853153347156E-2</v>
      </c>
      <c r="BD248" s="45">
        <f t="shared" si="163"/>
        <v>1.9776333858498325E-2</v>
      </c>
      <c r="BE248" s="45">
        <f t="shared" si="164"/>
        <v>-3.012547274702728E-3</v>
      </c>
      <c r="BF248" s="45">
        <f t="shared" si="165"/>
        <v>1.9232507035887125E-3</v>
      </c>
      <c r="BG248" s="45">
        <f t="shared" si="166"/>
        <v>5.6118224049481668E-3</v>
      </c>
      <c r="BH248" s="45">
        <f t="shared" si="167"/>
        <v>3.1944250024232902E-3</v>
      </c>
      <c r="BI248" s="45">
        <f t="shared" si="168"/>
        <v>-6.6547937311601047E-3</v>
      </c>
      <c r="BJ248" s="45">
        <f t="shared" si="169"/>
        <v>1.1166169197192352E-3</v>
      </c>
      <c r="BK248" s="45">
        <f t="shared" si="170"/>
        <v>-5.3420544058364007E-3</v>
      </c>
      <c r="CI248" s="26" cm="1">
        <f t="array" ref="CI248">MMULT($W248:$AP248,BN$55:BN$74)</f>
        <v>2.7688245654702653E-3</v>
      </c>
      <c r="CJ248" s="26" cm="1">
        <f t="array" ref="CJ248">MMULT($W248:$AP248,BO$55:BO$74)</f>
        <v>2.9170203763046552E-3</v>
      </c>
      <c r="CK248" s="26" cm="1">
        <f t="array" ref="CK248">MMULT($W248:$AP248,BP$55:BP$74)</f>
        <v>3.1177684814650362E-3</v>
      </c>
      <c r="CL248" s="26" cm="1">
        <f t="array" ref="CL248">MMULT($W248:$AP248,BQ$55:BQ$74)</f>
        <v>3.3184277041982328E-3</v>
      </c>
      <c r="CM248" s="26" cm="1">
        <f t="array" ref="CM248">MMULT($W248:$AP248,BR$55:BR$74)</f>
        <v>3.5203265697314919E-3</v>
      </c>
      <c r="CN248" s="26" cm="1">
        <f t="array" ref="CN248">MMULT($W248:$AP248,BS$55:BS$74)</f>
        <v>1.9229071549102079E-3</v>
      </c>
    </row>
    <row r="249" spans="1:92" x14ac:dyDescent="0.25">
      <c r="A249" s="46">
        <v>45992</v>
      </c>
      <c r="B249" s="47">
        <v>2262</v>
      </c>
      <c r="C249" s="47">
        <v>1021.099975585938</v>
      </c>
      <c r="D249" s="47">
        <v>1604.5</v>
      </c>
      <c r="E249" s="47">
        <v>14566</v>
      </c>
      <c r="F249" s="47">
        <v>106.7200012207031</v>
      </c>
      <c r="G249" s="47">
        <v>1002.099975585938</v>
      </c>
      <c r="H249" s="47">
        <v>1390.099975585938</v>
      </c>
      <c r="I249" s="47">
        <v>1564</v>
      </c>
      <c r="J249" s="47">
        <v>89.349998474121094</v>
      </c>
      <c r="K249" s="47">
        <v>4073.199951171875</v>
      </c>
      <c r="L249" s="47">
        <v>29.14999961853027</v>
      </c>
      <c r="M249" s="47">
        <v>6152.5</v>
      </c>
      <c r="N249" s="47">
        <v>3741.60009765625</v>
      </c>
      <c r="O249" s="47">
        <v>244.83000183105469</v>
      </c>
      <c r="P249" s="47">
        <v>1566.099975585938</v>
      </c>
      <c r="Q249" s="47">
        <v>973.0999755859375</v>
      </c>
      <c r="R249" s="47">
        <v>166.21000671386719</v>
      </c>
      <c r="S249" s="47">
        <v>5123</v>
      </c>
      <c r="T249" s="47">
        <v>3077.455078125</v>
      </c>
      <c r="U249" s="47">
        <v>1309.099975585938</v>
      </c>
      <c r="W249" s="26">
        <f t="shared" si="171"/>
        <v>-7.9817347432717053E-3</v>
      </c>
      <c r="X249" s="26">
        <f t="shared" si="172"/>
        <v>-1.5807252447288717E-2</v>
      </c>
      <c r="Y249" s="26">
        <f t="shared" si="173"/>
        <v>-7.8530494405915658E-3</v>
      </c>
      <c r="Z249" s="26">
        <f t="shared" si="174"/>
        <v>-2.3970960893089513E-3</v>
      </c>
      <c r="AA249" s="26">
        <f t="shared" si="175"/>
        <v>2.0072628742018477E-2</v>
      </c>
      <c r="AB249" s="26">
        <f t="shared" si="176"/>
        <v>-5.4585154161021577E-3</v>
      </c>
      <c r="AC249" s="26">
        <f t="shared" si="177"/>
        <v>9.3600713717560571E-4</v>
      </c>
      <c r="AD249" s="26">
        <f t="shared" si="178"/>
        <v>2.4998554420188907E-3</v>
      </c>
      <c r="AE249" s="26">
        <f t="shared" si="179"/>
        <v>-1.6562478149694581E-4</v>
      </c>
      <c r="AF249" s="26">
        <f t="shared" si="180"/>
        <v>8.8457180785360585E-4</v>
      </c>
      <c r="AG249" s="26">
        <f t="shared" si="181"/>
        <v>-4.4399270856074272E-3</v>
      </c>
      <c r="AH249" s="26">
        <f t="shared" si="182"/>
        <v>9.1855982941031738E-3</v>
      </c>
      <c r="AI249" s="26">
        <f t="shared" si="183"/>
        <v>-4.1785194069799405E-3</v>
      </c>
      <c r="AJ249" s="26">
        <f t="shared" si="184"/>
        <v>6.4953826559288287E-3</v>
      </c>
      <c r="AK249" s="26">
        <f t="shared" si="185"/>
        <v>-8.9315752093272426E-4</v>
      </c>
      <c r="AL249" s="26">
        <f t="shared" si="186"/>
        <v>-6.026582649706333E-3</v>
      </c>
      <c r="AM249" s="26">
        <f t="shared" si="187"/>
        <v>6.0215616407076678E-2</v>
      </c>
      <c r="AN249" s="26">
        <f t="shared" si="188"/>
        <v>-6.8818454977222065E-3</v>
      </c>
      <c r="AO249" s="26">
        <f t="shared" si="189"/>
        <v>-1.3067918474062631E-3</v>
      </c>
      <c r="AP249" s="26">
        <f t="shared" si="190"/>
        <v>1.7599683745615235E-3</v>
      </c>
      <c r="AR249" s="45">
        <f t="shared" si="151"/>
        <v>-7.7845553494896545E-3</v>
      </c>
      <c r="AS249" s="45">
        <f t="shared" si="152"/>
        <v>-1.7460229940256845E-2</v>
      </c>
      <c r="AT249" s="45">
        <f t="shared" si="153"/>
        <v>-7.6084425239132999E-3</v>
      </c>
      <c r="AU249" s="45">
        <f t="shared" si="154"/>
        <v>-1.3634024843689641E-3</v>
      </c>
      <c r="AV249" s="45">
        <f t="shared" si="155"/>
        <v>1.7921135882848323E-2</v>
      </c>
      <c r="AW249" s="45">
        <f t="shared" si="156"/>
        <v>-5.9087889802577932E-3</v>
      </c>
      <c r="AX249" s="45">
        <f t="shared" si="157"/>
        <v>7.4815725219730823E-4</v>
      </c>
      <c r="AY249" s="45">
        <f t="shared" si="158"/>
        <v>2.8266123382512617E-3</v>
      </c>
      <c r="AZ249" s="45">
        <f t="shared" si="159"/>
        <v>-4.0062348331027398E-4</v>
      </c>
      <c r="BA249" s="45">
        <f t="shared" si="160"/>
        <v>4.2184491770741488E-4</v>
      </c>
      <c r="BB249" s="45">
        <f t="shared" si="161"/>
        <v>-4.7152639496833163E-3</v>
      </c>
      <c r="BC249" s="45">
        <f t="shared" si="162"/>
        <v>9.0691969457492253E-3</v>
      </c>
      <c r="BD249" s="45">
        <f t="shared" si="163"/>
        <v>-5.0748191097268469E-3</v>
      </c>
      <c r="BE249" s="45">
        <f t="shared" si="164"/>
        <v>6.5566058730293798E-3</v>
      </c>
      <c r="BF249" s="45">
        <f t="shared" si="165"/>
        <v>-1.5923806064656165E-3</v>
      </c>
      <c r="BG249" s="45">
        <f t="shared" si="166"/>
        <v>-6.7364178162232875E-3</v>
      </c>
      <c r="BH249" s="45">
        <f t="shared" si="167"/>
        <v>5.6537804125035451E-2</v>
      </c>
      <c r="BI249" s="45">
        <f t="shared" si="168"/>
        <v>-6.1285191596115781E-3</v>
      </c>
      <c r="BJ249" s="45">
        <f t="shared" si="169"/>
        <v>-4.7706371390178405E-4</v>
      </c>
      <c r="BK249" s="45">
        <f t="shared" si="170"/>
        <v>6.8488705754171783E-4</v>
      </c>
      <c r="CI249" s="26" cm="1">
        <f t="array" ref="CI249">MMULT($W249:$AP249,BN$55:BN$74)</f>
        <v>1.5814429779753391E-3</v>
      </c>
      <c r="CJ249" s="26" cm="1">
        <f t="array" ref="CJ249">MMULT($W249:$AP249,BO$55:BO$74)</f>
        <v>2.5379172663971836E-3</v>
      </c>
      <c r="CK249" s="26" cm="1">
        <f t="array" ref="CK249">MMULT($W249:$AP249,BP$55:BP$74)</f>
        <v>3.4892962738531635E-3</v>
      </c>
      <c r="CL249" s="26" cm="1">
        <f t="array" ref="CL249">MMULT($W249:$AP249,BQ$55:BQ$74)</f>
        <v>4.4415668681843084E-3</v>
      </c>
      <c r="CM249" s="26" cm="1">
        <f t="array" ref="CM249">MMULT($W249:$AP249,BR$55:BR$74)</f>
        <v>5.3937217345453063E-3</v>
      </c>
      <c r="CN249" s="26" cm="1">
        <f t="array" ref="CN249">MMULT($W249:$AP249,BS$55:BS$74)</f>
        <v>1.9329765967160931E-3</v>
      </c>
    </row>
    <row r="250" spans="1:92" x14ac:dyDescent="0.25">
      <c r="A250" s="46">
        <v>45993</v>
      </c>
      <c r="B250" s="47">
        <v>2239.60009765625</v>
      </c>
      <c r="C250" s="47">
        <v>1025.5</v>
      </c>
      <c r="D250" s="47">
        <v>1592.099975585938</v>
      </c>
      <c r="E250" s="47">
        <v>14494</v>
      </c>
      <c r="F250" s="47">
        <v>105.629997253418</v>
      </c>
      <c r="G250" s="47">
        <v>989.79998779296875</v>
      </c>
      <c r="H250" s="47">
        <v>1373</v>
      </c>
      <c r="I250" s="47">
        <v>1561</v>
      </c>
      <c r="J250" s="47">
        <v>89.612701416015625</v>
      </c>
      <c r="K250" s="47">
        <v>4030.5</v>
      </c>
      <c r="L250" s="47">
        <v>29.159999847412109</v>
      </c>
      <c r="M250" s="47">
        <v>6164</v>
      </c>
      <c r="N250" s="47">
        <v>3716.5</v>
      </c>
      <c r="O250" s="47">
        <v>243.53999328613281</v>
      </c>
      <c r="P250" s="47">
        <v>1546.300048828125</v>
      </c>
      <c r="Q250" s="47">
        <v>967.29998779296875</v>
      </c>
      <c r="R250" s="47">
        <v>165.3399963378906</v>
      </c>
      <c r="S250" s="47">
        <v>5127</v>
      </c>
      <c r="T250" s="47">
        <v>3079.714111328125</v>
      </c>
      <c r="U250" s="47">
        <v>1294.400024414062</v>
      </c>
      <c r="W250" s="26">
        <f t="shared" si="171"/>
        <v>-9.9026977646993804E-3</v>
      </c>
      <c r="X250" s="26">
        <f t="shared" si="172"/>
        <v>4.3091024574133186E-3</v>
      </c>
      <c r="Y250" s="26">
        <f t="shared" si="173"/>
        <v>-7.7282794727716085E-3</v>
      </c>
      <c r="Z250" s="26">
        <f t="shared" si="174"/>
        <v>-4.943017987093231E-3</v>
      </c>
      <c r="AA250" s="26">
        <f t="shared" si="175"/>
        <v>-1.021368023629337E-2</v>
      </c>
      <c r="AB250" s="26">
        <f t="shared" si="176"/>
        <v>-1.2274212246914065E-2</v>
      </c>
      <c r="AC250" s="26">
        <f t="shared" si="177"/>
        <v>-1.2301255942926106E-2</v>
      </c>
      <c r="AD250" s="26">
        <f t="shared" si="178"/>
        <v>-1.9181585677749361E-3</v>
      </c>
      <c r="AE250" s="26">
        <f t="shared" si="179"/>
        <v>2.9401560870828585E-3</v>
      </c>
      <c r="AF250" s="26">
        <f t="shared" si="180"/>
        <v>-1.0483146342862461E-2</v>
      </c>
      <c r="AG250" s="26">
        <f t="shared" si="181"/>
        <v>3.4306102959543355E-4</v>
      </c>
      <c r="AH250" s="26">
        <f t="shared" si="182"/>
        <v>1.869158878504673E-3</v>
      </c>
      <c r="AI250" s="26">
        <f t="shared" si="183"/>
        <v>-6.7083859849086441E-3</v>
      </c>
      <c r="AJ250" s="26">
        <f t="shared" si="184"/>
        <v>-5.268996999036284E-3</v>
      </c>
      <c r="AK250" s="26">
        <f t="shared" si="185"/>
        <v>-1.2642824255459838E-2</v>
      </c>
      <c r="AL250" s="26">
        <f t="shared" si="186"/>
        <v>-5.9603205615911918E-3</v>
      </c>
      <c r="AM250" s="26">
        <f t="shared" si="187"/>
        <v>-5.234404312818095E-3</v>
      </c>
      <c r="AN250" s="26">
        <f t="shared" si="188"/>
        <v>7.8079250439195788E-4</v>
      </c>
      <c r="AO250" s="26">
        <f t="shared" si="189"/>
        <v>7.3405887194992307E-4</v>
      </c>
      <c r="AP250" s="26">
        <f t="shared" si="190"/>
        <v>-1.1229051597297894E-2</v>
      </c>
      <c r="AR250" s="45">
        <f t="shared" si="151"/>
        <v>-9.7055183709173296E-3</v>
      </c>
      <c r="AS250" s="45">
        <f t="shared" si="152"/>
        <v>2.6561249644451914E-3</v>
      </c>
      <c r="AT250" s="45">
        <f t="shared" si="153"/>
        <v>-7.4836725560933426E-3</v>
      </c>
      <c r="AU250" s="45">
        <f t="shared" si="154"/>
        <v>-3.9093243821532436E-3</v>
      </c>
      <c r="AV250" s="45">
        <f t="shared" si="155"/>
        <v>-1.2365173095463523E-2</v>
      </c>
      <c r="AW250" s="45">
        <f t="shared" si="156"/>
        <v>-1.2724485811069702E-2</v>
      </c>
      <c r="AX250" s="45">
        <f t="shared" si="157"/>
        <v>-1.2489105827904403E-2</v>
      </c>
      <c r="AY250" s="45">
        <f t="shared" si="158"/>
        <v>-1.5914016715425651E-3</v>
      </c>
      <c r="AZ250" s="45">
        <f t="shared" si="159"/>
        <v>2.7051573852695304E-3</v>
      </c>
      <c r="BA250" s="45">
        <f t="shared" si="160"/>
        <v>-1.0945873233008652E-2</v>
      </c>
      <c r="BB250" s="45">
        <f t="shared" si="161"/>
        <v>6.7724165519544811E-5</v>
      </c>
      <c r="BC250" s="45">
        <f t="shared" si="162"/>
        <v>1.7527575301507249E-3</v>
      </c>
      <c r="BD250" s="45">
        <f t="shared" si="163"/>
        <v>-7.6046856876555505E-3</v>
      </c>
      <c r="BE250" s="45">
        <f t="shared" si="164"/>
        <v>-5.2077737819357329E-3</v>
      </c>
      <c r="BF250" s="45">
        <f t="shared" si="165"/>
        <v>-1.334204734099273E-2</v>
      </c>
      <c r="BG250" s="45">
        <f t="shared" si="166"/>
        <v>-6.6701557281081464E-3</v>
      </c>
      <c r="BH250" s="45">
        <f t="shared" si="167"/>
        <v>-8.9122165948593221E-3</v>
      </c>
      <c r="BI250" s="45">
        <f t="shared" si="168"/>
        <v>1.534118842502586E-3</v>
      </c>
      <c r="BJ250" s="45">
        <f t="shared" si="169"/>
        <v>1.5637870054544022E-3</v>
      </c>
      <c r="BK250" s="45">
        <f t="shared" si="170"/>
        <v>-1.23041329143177E-2</v>
      </c>
      <c r="CI250" s="26" cm="1">
        <f t="array" ref="CI250">MMULT($W250:$AP250,BN$55:BN$74)</f>
        <v>-3.9954857761301905E-3</v>
      </c>
      <c r="CJ250" s="26" cm="1">
        <f t="array" ref="CJ250">MMULT($W250:$AP250,BO$55:BO$74)</f>
        <v>-4.7625548623558191E-3</v>
      </c>
      <c r="CK250" s="26" cm="1">
        <f t="array" ref="CK250">MMULT($W250:$AP250,BP$55:BP$74)</f>
        <v>-5.4720469112964172E-3</v>
      </c>
      <c r="CL250" s="26" cm="1">
        <f t="array" ref="CL250">MMULT($W250:$AP250,BQ$55:BQ$74)</f>
        <v>-6.1895323098826059E-3</v>
      </c>
      <c r="CM250" s="26" cm="1">
        <f t="array" ref="CM250">MMULT($W250:$AP250,BR$55:BR$74)</f>
        <v>-6.9054490479150757E-3</v>
      </c>
      <c r="CN250" s="26" cm="1">
        <f t="array" ref="CN250">MMULT($W250:$AP250,BS$55:BS$74)</f>
        <v>-5.2916051221754464E-3</v>
      </c>
    </row>
    <row r="251" spans="1:92" x14ac:dyDescent="0.25">
      <c r="A251" s="46">
        <v>45994</v>
      </c>
      <c r="B251" s="47">
        <v>2189.800048828125</v>
      </c>
      <c r="C251" s="47">
        <v>1021.400024414062</v>
      </c>
      <c r="D251" s="47">
        <v>1550.5</v>
      </c>
      <c r="E251" s="47">
        <v>14018</v>
      </c>
      <c r="F251" s="47">
        <v>106.5100021362305</v>
      </c>
      <c r="G251" s="47">
        <v>1000.5</v>
      </c>
      <c r="H251" s="47">
        <v>1391.5</v>
      </c>
      <c r="I251" s="47">
        <v>1578.699951171875</v>
      </c>
      <c r="J251" s="47">
        <v>89.917198181152344</v>
      </c>
      <c r="K251" s="47">
        <v>3988</v>
      </c>
      <c r="L251" s="47">
        <v>29.180000305175781</v>
      </c>
      <c r="M251" s="47">
        <v>6159</v>
      </c>
      <c r="N251" s="47">
        <v>3649.39990234375</v>
      </c>
      <c r="O251" s="47">
        <v>240.02000427246091</v>
      </c>
      <c r="P251" s="47">
        <v>1538.800048828125</v>
      </c>
      <c r="Q251" s="47">
        <v>951.04998779296875</v>
      </c>
      <c r="R251" s="47">
        <v>169.7799987792969</v>
      </c>
      <c r="S251" s="47">
        <v>5174.5</v>
      </c>
      <c r="T251" s="47">
        <v>3123.22314453125</v>
      </c>
      <c r="U251" s="47">
        <v>1266.900024414062</v>
      </c>
      <c r="W251" s="26">
        <f t="shared" si="171"/>
        <v>-2.223613442428447E-2</v>
      </c>
      <c r="X251" s="26">
        <f t="shared" si="172"/>
        <v>-3.9980259248541729E-3</v>
      </c>
      <c r="Y251" s="26">
        <f t="shared" si="173"/>
        <v>-2.6128997062906167E-2</v>
      </c>
      <c r="Z251" s="26">
        <f t="shared" si="174"/>
        <v>-3.2841175658893336E-2</v>
      </c>
      <c r="AA251" s="26">
        <f t="shared" si="175"/>
        <v>8.3310130237083252E-3</v>
      </c>
      <c r="AB251" s="26">
        <f t="shared" si="176"/>
        <v>1.0810277166086726E-2</v>
      </c>
      <c r="AC251" s="26">
        <f t="shared" si="177"/>
        <v>1.3474144209759651E-2</v>
      </c>
      <c r="AD251" s="26">
        <f t="shared" si="178"/>
        <v>1.1338854049887893E-2</v>
      </c>
      <c r="AE251" s="26">
        <f t="shared" si="179"/>
        <v>3.3979197181338286E-3</v>
      </c>
      <c r="AF251" s="26">
        <f t="shared" si="180"/>
        <v>-1.0544597444485796E-2</v>
      </c>
      <c r="AG251" s="26">
        <f t="shared" si="181"/>
        <v>6.8588675817317867E-4</v>
      </c>
      <c r="AH251" s="26">
        <f t="shared" si="182"/>
        <v>-8.1116158338741078E-4</v>
      </c>
      <c r="AI251" s="26">
        <f t="shared" si="183"/>
        <v>-1.8054647559868155E-2</v>
      </c>
      <c r="AJ251" s="26">
        <f t="shared" si="184"/>
        <v>-1.4453433155581563E-2</v>
      </c>
      <c r="AK251" s="26">
        <f t="shared" si="185"/>
        <v>-4.8502876305823901E-3</v>
      </c>
      <c r="AL251" s="26">
        <f t="shared" si="186"/>
        <v>-1.679933857652233E-2</v>
      </c>
      <c r="AM251" s="26">
        <f t="shared" si="187"/>
        <v>2.6853771257697806E-2</v>
      </c>
      <c r="AN251" s="26">
        <f t="shared" si="188"/>
        <v>9.2646771991417975E-3</v>
      </c>
      <c r="AO251" s="26">
        <f t="shared" si="189"/>
        <v>1.4127620821389084E-2</v>
      </c>
      <c r="AP251" s="26">
        <f t="shared" si="190"/>
        <v>-2.1245364246998116E-2</v>
      </c>
      <c r="AR251" s="45">
        <f t="shared" si="151"/>
        <v>-2.2038955030502419E-2</v>
      </c>
      <c r="AS251" s="45">
        <f t="shared" si="152"/>
        <v>-5.6510034178223001E-3</v>
      </c>
      <c r="AT251" s="45">
        <f t="shared" si="153"/>
        <v>-2.5884390146227901E-2</v>
      </c>
      <c r="AU251" s="45">
        <f t="shared" si="154"/>
        <v>-3.1807482053953347E-2</v>
      </c>
      <c r="AV251" s="45">
        <f t="shared" si="155"/>
        <v>6.1795201645381721E-3</v>
      </c>
      <c r="AW251" s="45">
        <f t="shared" si="156"/>
        <v>1.036000360193109E-2</v>
      </c>
      <c r="AX251" s="45">
        <f t="shared" si="157"/>
        <v>1.3286294324781353E-2</v>
      </c>
      <c r="AY251" s="45">
        <f t="shared" si="158"/>
        <v>1.1665610946120264E-2</v>
      </c>
      <c r="AZ251" s="45">
        <f t="shared" si="159"/>
        <v>3.1629210163205005E-3</v>
      </c>
      <c r="BA251" s="45">
        <f t="shared" si="160"/>
        <v>-1.1007324334631988E-2</v>
      </c>
      <c r="BB251" s="45">
        <f t="shared" si="161"/>
        <v>4.1054989409728993E-4</v>
      </c>
      <c r="BC251" s="45">
        <f t="shared" si="162"/>
        <v>-9.2756293174135881E-4</v>
      </c>
      <c r="BD251" s="45">
        <f t="shared" si="163"/>
        <v>-1.8950947262615061E-2</v>
      </c>
      <c r="BE251" s="45">
        <f t="shared" si="164"/>
        <v>-1.4392209938481013E-2</v>
      </c>
      <c r="BF251" s="45">
        <f t="shared" si="165"/>
        <v>-5.5495107161152822E-3</v>
      </c>
      <c r="BG251" s="45">
        <f t="shared" si="166"/>
        <v>-1.7509173743039286E-2</v>
      </c>
      <c r="BH251" s="45">
        <f t="shared" si="167"/>
        <v>2.317595897565658E-2</v>
      </c>
      <c r="BI251" s="45">
        <f t="shared" si="168"/>
        <v>1.0018003537252426E-2</v>
      </c>
      <c r="BJ251" s="45">
        <f t="shared" si="169"/>
        <v>1.4957348954893562E-2</v>
      </c>
      <c r="BK251" s="45">
        <f t="shared" si="170"/>
        <v>-2.232044556401792E-2</v>
      </c>
      <c r="CI251" s="26" cm="1">
        <f t="array" ref="CI251">MMULT($W251:$AP251,BN$55:BN$74)</f>
        <v>-3.452155466951256E-3</v>
      </c>
      <c r="CJ251" s="26" cm="1">
        <f t="array" ref="CJ251">MMULT($W251:$AP251,BO$55:BO$74)</f>
        <v>-4.2974279053639847E-3</v>
      </c>
      <c r="CK251" s="26" cm="1">
        <f t="array" ref="CK251">MMULT($W251:$AP251,BP$55:BP$74)</f>
        <v>-5.090890053990103E-3</v>
      </c>
      <c r="CL251" s="26" cm="1">
        <f t="array" ref="CL251">MMULT($W251:$AP251,BQ$55:BQ$74)</f>
        <v>-5.9027941790713431E-3</v>
      </c>
      <c r="CM251" s="26" cm="1">
        <f t="array" ref="CM251">MMULT($W251:$AP251,BR$55:BR$74)</f>
        <v>-6.7151049033538999E-3</v>
      </c>
      <c r="CN251" s="26" cm="1">
        <f t="array" ref="CN251">MMULT($W251:$AP251,BS$55:BS$74)</f>
        <v>-3.6839499532192815E-3</v>
      </c>
    </row>
    <row r="252" spans="1:92" x14ac:dyDescent="0.25">
      <c r="A252" s="46">
        <v>45995</v>
      </c>
      <c r="B252" s="47">
        <v>2217.89990234375</v>
      </c>
      <c r="C252" s="47">
        <v>1029.099975585938</v>
      </c>
      <c r="D252" s="47">
        <v>1536.300048828125</v>
      </c>
      <c r="E252" s="47">
        <v>13707</v>
      </c>
      <c r="F252" s="47">
        <v>105.9199981689453</v>
      </c>
      <c r="G252" s="47">
        <v>997.20001220703125</v>
      </c>
      <c r="H252" s="47">
        <v>1386.699951171875</v>
      </c>
      <c r="I252" s="47">
        <v>1597.599975585938</v>
      </c>
      <c r="J252" s="47">
        <v>90.170501708984375</v>
      </c>
      <c r="K252" s="47">
        <v>3983.60009765625</v>
      </c>
      <c r="L252" s="47">
        <v>29.20999908447266</v>
      </c>
      <c r="M252" s="47">
        <v>6266</v>
      </c>
      <c r="N252" s="47">
        <v>3671.60009765625</v>
      </c>
      <c r="O252" s="47">
        <v>242.22999572753909</v>
      </c>
      <c r="P252" s="47">
        <v>1535.599975585938</v>
      </c>
      <c r="Q252" s="47">
        <v>948.0999755859375</v>
      </c>
      <c r="R252" s="47">
        <v>167.2200012207031</v>
      </c>
      <c r="S252" s="47">
        <v>5216.5</v>
      </c>
      <c r="T252" s="47">
        <v>3171.544677734375</v>
      </c>
      <c r="U252" s="47">
        <v>1271.900024414062</v>
      </c>
      <c r="W252" s="26">
        <f t="shared" si="171"/>
        <v>1.2832154940658935E-2</v>
      </c>
      <c r="X252" s="26">
        <f t="shared" si="172"/>
        <v>7.53862442512969E-3</v>
      </c>
      <c r="Y252" s="26">
        <f t="shared" si="173"/>
        <v>-9.1583045287810388E-3</v>
      </c>
      <c r="Z252" s="26">
        <f t="shared" si="174"/>
        <v>-2.2185761164217433E-2</v>
      </c>
      <c r="AA252" s="26">
        <f t="shared" si="175"/>
        <v>-5.5394231100527117E-3</v>
      </c>
      <c r="AB252" s="26">
        <f t="shared" si="176"/>
        <v>-3.2983386236569217E-3</v>
      </c>
      <c r="AC252" s="26">
        <f t="shared" si="177"/>
        <v>-3.4495500022457778E-3</v>
      </c>
      <c r="AD252" s="26">
        <f t="shared" si="178"/>
        <v>1.1971891428788222E-2</v>
      </c>
      <c r="AE252" s="26">
        <f t="shared" si="179"/>
        <v>2.8170754088857556E-3</v>
      </c>
      <c r="AF252" s="26">
        <f t="shared" si="180"/>
        <v>-1.103285442264293E-3</v>
      </c>
      <c r="AG252" s="26">
        <f t="shared" si="181"/>
        <v>1.0280595950356293E-3</v>
      </c>
      <c r="AH252" s="26">
        <f t="shared" si="182"/>
        <v>1.7372950154245819E-2</v>
      </c>
      <c r="AI252" s="26">
        <f t="shared" si="183"/>
        <v>6.0832454394056388E-3</v>
      </c>
      <c r="AJ252" s="26">
        <f t="shared" si="184"/>
        <v>9.20753027139142E-3</v>
      </c>
      <c r="AK252" s="26">
        <f t="shared" si="185"/>
        <v>-2.0795900316120113E-3</v>
      </c>
      <c r="AL252" s="26">
        <f t="shared" si="186"/>
        <v>-3.101847689286159E-3</v>
      </c>
      <c r="AM252" s="26">
        <f t="shared" si="187"/>
        <v>-1.5078322399575695E-2</v>
      </c>
      <c r="AN252" s="26">
        <f t="shared" si="188"/>
        <v>8.1167262537443236E-3</v>
      </c>
      <c r="AO252" s="26">
        <f t="shared" si="189"/>
        <v>1.5471687729945199E-2</v>
      </c>
      <c r="AP252" s="26">
        <f t="shared" si="190"/>
        <v>3.9466413321070752E-3</v>
      </c>
      <c r="AR252" s="45">
        <f t="shared" si="151"/>
        <v>1.3029334334440985E-2</v>
      </c>
      <c r="AS252" s="45">
        <f t="shared" si="152"/>
        <v>5.8856469321615628E-3</v>
      </c>
      <c r="AT252" s="45">
        <f t="shared" si="153"/>
        <v>-8.9136976121027729E-3</v>
      </c>
      <c r="AU252" s="45">
        <f t="shared" si="154"/>
        <v>-2.1152067559277447E-2</v>
      </c>
      <c r="AV252" s="45">
        <f t="shared" si="155"/>
        <v>-7.6909159692228647E-3</v>
      </c>
      <c r="AW252" s="45">
        <f t="shared" si="156"/>
        <v>-3.7486121878125573E-3</v>
      </c>
      <c r="AX252" s="45">
        <f t="shared" si="157"/>
        <v>-3.6373998872240754E-3</v>
      </c>
      <c r="AY252" s="45">
        <f t="shared" si="158"/>
        <v>1.2298648325020593E-2</v>
      </c>
      <c r="AZ252" s="45">
        <f t="shared" si="159"/>
        <v>2.5820767070724275E-3</v>
      </c>
      <c r="BA252" s="45">
        <f t="shared" si="160"/>
        <v>-1.566012332410484E-3</v>
      </c>
      <c r="BB252" s="45">
        <f t="shared" si="161"/>
        <v>7.5272273095974059E-4</v>
      </c>
      <c r="BC252" s="45">
        <f t="shared" si="162"/>
        <v>1.7256548805891871E-2</v>
      </c>
      <c r="BD252" s="45">
        <f t="shared" si="163"/>
        <v>5.1869457366587324E-3</v>
      </c>
      <c r="BE252" s="45">
        <f t="shared" si="164"/>
        <v>9.2687534884919702E-3</v>
      </c>
      <c r="BF252" s="45">
        <f t="shared" si="165"/>
        <v>-2.7788131171449034E-3</v>
      </c>
      <c r="BG252" s="45">
        <f t="shared" si="166"/>
        <v>-3.811682855803114E-3</v>
      </c>
      <c r="BH252" s="45">
        <f t="shared" si="167"/>
        <v>-1.8756134681616923E-2</v>
      </c>
      <c r="BI252" s="45">
        <f t="shared" si="168"/>
        <v>8.870052591854952E-3</v>
      </c>
      <c r="BJ252" s="45">
        <f t="shared" si="169"/>
        <v>1.6301415863449679E-2</v>
      </c>
      <c r="BK252" s="45">
        <f t="shared" si="170"/>
        <v>2.8715600150872695E-3</v>
      </c>
      <c r="CI252" s="26" cm="1">
        <f t="array" ref="CI252">MMULT($W252:$AP252,BN$55:BN$74)</f>
        <v>-1.5354646467054312E-3</v>
      </c>
      <c r="CJ252" s="26" cm="1">
        <f t="array" ref="CJ252">MMULT($W252:$AP252,BO$55:BO$74)</f>
        <v>-1.9926019238402188E-3</v>
      </c>
      <c r="CK252" s="26" cm="1">
        <f t="array" ref="CK252">MMULT($W252:$AP252,BP$55:BP$74)</f>
        <v>-2.434176902612628E-3</v>
      </c>
      <c r="CL252" s="26" cm="1">
        <f t="array" ref="CL252">MMULT($W252:$AP252,BQ$55:BQ$74)</f>
        <v>-2.8892790202783188E-3</v>
      </c>
      <c r="CM252" s="26" cm="1">
        <f t="array" ref="CM252">MMULT($W252:$AP252,BR$55:BR$74)</f>
        <v>-3.3436010739196073E-3</v>
      </c>
      <c r="CN252" s="26" cm="1">
        <f t="array" ref="CN252">MMULT($W252:$AP252,BS$55:BS$74)</f>
        <v>1.5696081993822836E-3</v>
      </c>
    </row>
    <row r="253" spans="1:92" x14ac:dyDescent="0.25">
      <c r="A253" s="46">
        <v>45996</v>
      </c>
      <c r="B253" s="47">
        <v>2265.39990234375</v>
      </c>
      <c r="C253" s="47">
        <v>1048</v>
      </c>
      <c r="D253" s="47">
        <v>1550.599975585938</v>
      </c>
      <c r="E253" s="47">
        <v>13749</v>
      </c>
      <c r="F253" s="47">
        <v>106.88999938964839</v>
      </c>
      <c r="G253" s="47">
        <v>1003.299987792969</v>
      </c>
      <c r="H253" s="47">
        <v>1392.5</v>
      </c>
      <c r="I253" s="47">
        <v>1616.199951171875</v>
      </c>
      <c r="J253" s="47">
        <v>89.836402893066406</v>
      </c>
      <c r="K253" s="47">
        <v>4038.199951171875</v>
      </c>
      <c r="L253" s="47">
        <v>29.25</v>
      </c>
      <c r="M253" s="47">
        <v>6292</v>
      </c>
      <c r="N253" s="47">
        <v>3717.10009765625</v>
      </c>
      <c r="O253" s="47">
        <v>241.22999572753909</v>
      </c>
      <c r="P253" s="47">
        <v>1540.599975585938</v>
      </c>
      <c r="Q253" s="47">
        <v>971.5</v>
      </c>
      <c r="R253" s="47">
        <v>170.17999267578119</v>
      </c>
      <c r="S253" s="47">
        <v>5217.5</v>
      </c>
      <c r="T253" s="47">
        <v>3180.384033203125</v>
      </c>
      <c r="U253" s="47">
        <v>1272.400024414062</v>
      </c>
      <c r="W253" s="26">
        <f t="shared" si="171"/>
        <v>2.1416656337738559E-2</v>
      </c>
      <c r="X253" s="26">
        <f t="shared" si="172"/>
        <v>1.8365586301079203E-2</v>
      </c>
      <c r="Y253" s="26">
        <f t="shared" si="173"/>
        <v>9.308029879137739E-3</v>
      </c>
      <c r="Z253" s="26">
        <f t="shared" si="174"/>
        <v>3.064127817903261E-3</v>
      </c>
      <c r="AA253" s="26">
        <f t="shared" si="175"/>
        <v>9.157866667972539E-3</v>
      </c>
      <c r="AB253" s="26">
        <f t="shared" si="176"/>
        <v>6.1171034007882624E-3</v>
      </c>
      <c r="AC253" s="26">
        <f t="shared" si="177"/>
        <v>4.182627123642345E-3</v>
      </c>
      <c r="AD253" s="26">
        <f t="shared" si="178"/>
        <v>1.1642448591747939E-2</v>
      </c>
      <c r="AE253" s="26">
        <f t="shared" si="179"/>
        <v>-3.705189719319039E-3</v>
      </c>
      <c r="AF253" s="26">
        <f t="shared" si="180"/>
        <v>1.3706158293285716E-2</v>
      </c>
      <c r="AG253" s="26">
        <f t="shared" si="181"/>
        <v>1.3694254289998843E-3</v>
      </c>
      <c r="AH253" s="26">
        <f t="shared" si="182"/>
        <v>4.1493775933609959E-3</v>
      </c>
      <c r="AI253" s="26">
        <f t="shared" si="183"/>
        <v>1.2392417145060196E-2</v>
      </c>
      <c r="AJ253" s="26">
        <f t="shared" si="184"/>
        <v>-4.1283078794452956E-3</v>
      </c>
      <c r="AK253" s="26">
        <f t="shared" si="185"/>
        <v>3.2560563164193545E-3</v>
      </c>
      <c r="AL253" s="26">
        <f t="shared" si="186"/>
        <v>2.4680967215088258E-2</v>
      </c>
      <c r="AM253" s="26">
        <f t="shared" si="187"/>
        <v>1.7701180680960476E-2</v>
      </c>
      <c r="AN253" s="26">
        <f t="shared" si="188"/>
        <v>1.9169941531678328E-4</v>
      </c>
      <c r="AO253" s="26">
        <f t="shared" si="189"/>
        <v>2.7870821214678529E-3</v>
      </c>
      <c r="AP253" s="26">
        <f t="shared" si="190"/>
        <v>3.9311265854432203E-4</v>
      </c>
      <c r="AR253" s="45">
        <f t="shared" si="151"/>
        <v>2.1613835731520609E-2</v>
      </c>
      <c r="AS253" s="45">
        <f t="shared" si="152"/>
        <v>1.6712608808111075E-2</v>
      </c>
      <c r="AT253" s="45">
        <f t="shared" si="153"/>
        <v>9.5526367958160049E-3</v>
      </c>
      <c r="AU253" s="45">
        <f t="shared" si="154"/>
        <v>4.097821422843248E-3</v>
      </c>
      <c r="AV253" s="45">
        <f t="shared" si="155"/>
        <v>7.0063738088023859E-3</v>
      </c>
      <c r="AW253" s="45">
        <f t="shared" si="156"/>
        <v>5.6668298366326269E-3</v>
      </c>
      <c r="AX253" s="45">
        <f t="shared" si="157"/>
        <v>3.9947772386640474E-3</v>
      </c>
      <c r="AY253" s="45">
        <f t="shared" si="158"/>
        <v>1.1969205487980309E-2</v>
      </c>
      <c r="AZ253" s="45">
        <f t="shared" si="159"/>
        <v>-3.9401884211323675E-3</v>
      </c>
      <c r="BA253" s="45">
        <f t="shared" si="160"/>
        <v>1.3243431403139525E-2</v>
      </c>
      <c r="BB253" s="45">
        <f t="shared" si="161"/>
        <v>1.0940885649239956E-3</v>
      </c>
      <c r="BC253" s="45">
        <f t="shared" si="162"/>
        <v>4.0329762450070483E-3</v>
      </c>
      <c r="BD253" s="45">
        <f t="shared" si="163"/>
        <v>1.1496117442313289E-2</v>
      </c>
      <c r="BE253" s="45">
        <f t="shared" si="164"/>
        <v>-4.0670846623447445E-3</v>
      </c>
      <c r="BF253" s="45">
        <f t="shared" si="165"/>
        <v>2.5568332308864624E-3</v>
      </c>
      <c r="BG253" s="45">
        <f t="shared" si="166"/>
        <v>2.3971132048571302E-2</v>
      </c>
      <c r="BH253" s="45">
        <f t="shared" si="167"/>
        <v>1.4023368398919248E-2</v>
      </c>
      <c r="BI253" s="45">
        <f t="shared" si="168"/>
        <v>9.4502575342741144E-4</v>
      </c>
      <c r="BJ253" s="45">
        <f t="shared" si="169"/>
        <v>3.6168102549723321E-3</v>
      </c>
      <c r="BK253" s="45">
        <f t="shared" si="170"/>
        <v>-6.8196865847548358E-4</v>
      </c>
      <c r="CI253" s="26" cm="1">
        <f t="array" ref="CI253">MMULT($W253:$AP253,BN$55:BN$74)</f>
        <v>4.7373187816381924E-3</v>
      </c>
      <c r="CJ253" s="26" cm="1">
        <f t="array" ref="CJ253">MMULT($W253:$AP253,BO$55:BO$74)</f>
        <v>5.2618386628898988E-3</v>
      </c>
      <c r="CK253" s="26" cm="1">
        <f t="array" ref="CK253">MMULT($W253:$AP253,BP$55:BP$74)</f>
        <v>5.8087319669270204E-3</v>
      </c>
      <c r="CL253" s="26" cm="1">
        <f t="array" ref="CL253">MMULT($W253:$AP253,BQ$55:BQ$74)</f>
        <v>6.3625636412621891E-3</v>
      </c>
      <c r="CM253" s="26" cm="1">
        <f t="array" ref="CM253">MMULT($W253:$AP253,BR$55:BR$74)</f>
        <v>6.9163209169214521E-3</v>
      </c>
      <c r="CN253" s="26" cm="1">
        <f t="array" ref="CN253">MMULT($W253:$AP253,BS$55:BS$74)</f>
        <v>7.8024212694874666E-3</v>
      </c>
    </row>
    <row r="254" spans="1:92" x14ac:dyDescent="0.25">
      <c r="A254" s="46">
        <v>45999</v>
      </c>
      <c r="B254" s="47">
        <v>2216.199951171875</v>
      </c>
      <c r="C254" s="47">
        <v>1026.400024414062</v>
      </c>
      <c r="D254" s="47">
        <v>1520.900024414062</v>
      </c>
      <c r="E254" s="47">
        <v>13563</v>
      </c>
      <c r="F254" s="47">
        <v>106.84999847412109</v>
      </c>
      <c r="G254" s="47">
        <v>1003.099975585938</v>
      </c>
      <c r="H254" s="47">
        <v>1389.599975585938</v>
      </c>
      <c r="I254" s="47">
        <v>1610.800048828125</v>
      </c>
      <c r="J254" s="47">
        <v>89.938003540039063</v>
      </c>
      <c r="K254" s="47">
        <v>3996.699951171875</v>
      </c>
      <c r="L254" s="47">
        <v>29.20999908447266</v>
      </c>
      <c r="M254" s="47">
        <v>6256</v>
      </c>
      <c r="N254" s="47">
        <v>3681.699951171875</v>
      </c>
      <c r="O254" s="47">
        <v>238.52000427246091</v>
      </c>
      <c r="P254" s="47">
        <v>1543</v>
      </c>
      <c r="Q254" s="47">
        <v>956.4000244140625</v>
      </c>
      <c r="R254" s="47">
        <v>170.8399963378906</v>
      </c>
      <c r="S254" s="47">
        <v>5034.5</v>
      </c>
      <c r="T254" s="47">
        <v>3178.71435546875</v>
      </c>
      <c r="U254" s="47">
        <v>1258.199951171875</v>
      </c>
      <c r="W254" s="26">
        <f t="shared" si="171"/>
        <v>-2.1717998275259675E-2</v>
      </c>
      <c r="X254" s="26">
        <f t="shared" si="172"/>
        <v>-2.0610663727040034E-2</v>
      </c>
      <c r="Y254" s="26">
        <f t="shared" si="173"/>
        <v>-1.9153844730748784E-2</v>
      </c>
      <c r="Z254" s="26">
        <f t="shared" si="174"/>
        <v>-1.3528256600480034E-2</v>
      </c>
      <c r="AA254" s="26">
        <f t="shared" si="175"/>
        <v>-3.7422505150818579E-4</v>
      </c>
      <c r="AB254" s="26">
        <f t="shared" si="176"/>
        <v>-1.9935434014207838E-4</v>
      </c>
      <c r="AC254" s="26">
        <f t="shared" si="177"/>
        <v>-2.0826028108165496E-3</v>
      </c>
      <c r="AD254" s="26">
        <f t="shared" si="178"/>
        <v>-3.3411103247680688E-3</v>
      </c>
      <c r="AE254" s="26">
        <f t="shared" si="179"/>
        <v>1.1309518602786557E-3</v>
      </c>
      <c r="AF254" s="26">
        <f t="shared" si="180"/>
        <v>-1.0276856149224807E-2</v>
      </c>
      <c r="AG254" s="26">
        <f t="shared" si="181"/>
        <v>-1.3675526676013743E-3</v>
      </c>
      <c r="AH254" s="26">
        <f t="shared" si="182"/>
        <v>-5.7215511760966304E-3</v>
      </c>
      <c r="AI254" s="26">
        <f t="shared" si="183"/>
        <v>-9.5235924657223834E-3</v>
      </c>
      <c r="AJ254" s="26">
        <f t="shared" si="184"/>
        <v>-1.1234056722112714E-2</v>
      </c>
      <c r="AK254" s="26">
        <f t="shared" si="185"/>
        <v>1.5578504816925248E-3</v>
      </c>
      <c r="AL254" s="26">
        <f t="shared" si="186"/>
        <v>-1.5542949650990736E-2</v>
      </c>
      <c r="AM254" s="26">
        <f t="shared" si="187"/>
        <v>3.8782682484116153E-3</v>
      </c>
      <c r="AN254" s="26">
        <f t="shared" si="188"/>
        <v>-3.5074269286056538E-2</v>
      </c>
      <c r="AO254" s="26">
        <f t="shared" si="189"/>
        <v>-5.2499249051171453E-4</v>
      </c>
      <c r="AP254" s="26">
        <f t="shared" si="190"/>
        <v>-1.1160069922763602E-2</v>
      </c>
      <c r="AR254" s="45">
        <f t="shared" si="151"/>
        <v>-2.1520818881477624E-2</v>
      </c>
      <c r="AS254" s="45">
        <f t="shared" si="152"/>
        <v>-2.2263641220008162E-2</v>
      </c>
      <c r="AT254" s="45">
        <f t="shared" si="153"/>
        <v>-1.8909237814070518E-2</v>
      </c>
      <c r="AU254" s="45">
        <f t="shared" si="154"/>
        <v>-1.2494562995540047E-2</v>
      </c>
      <c r="AV254" s="45">
        <f t="shared" si="155"/>
        <v>-2.5257179106783385E-3</v>
      </c>
      <c r="AW254" s="45">
        <f t="shared" si="156"/>
        <v>-6.4962790429771403E-4</v>
      </c>
      <c r="AX254" s="45">
        <f t="shared" si="157"/>
        <v>-2.2704526957948471E-3</v>
      </c>
      <c r="AY254" s="45">
        <f t="shared" si="158"/>
        <v>-3.0143534285356978E-3</v>
      </c>
      <c r="AZ254" s="45">
        <f t="shared" si="159"/>
        <v>8.9595315846532756E-4</v>
      </c>
      <c r="BA254" s="45">
        <f t="shared" si="160"/>
        <v>-1.0739583039370998E-2</v>
      </c>
      <c r="BB254" s="45">
        <f t="shared" si="161"/>
        <v>-1.642889531677263E-3</v>
      </c>
      <c r="BC254" s="45">
        <f t="shared" si="162"/>
        <v>-5.8379525244505789E-3</v>
      </c>
      <c r="BD254" s="45">
        <f t="shared" si="163"/>
        <v>-1.0419892168469291E-2</v>
      </c>
      <c r="BE254" s="45">
        <f t="shared" si="164"/>
        <v>-1.1172833505012164E-2</v>
      </c>
      <c r="BF254" s="45">
        <f t="shared" si="165"/>
        <v>8.586273961596327E-4</v>
      </c>
      <c r="BG254" s="45">
        <f t="shared" si="166"/>
        <v>-1.6252784817507689E-2</v>
      </c>
      <c r="BH254" s="45">
        <f t="shared" si="167"/>
        <v>2.0045596637038778E-4</v>
      </c>
      <c r="BI254" s="45">
        <f t="shared" si="168"/>
        <v>-3.4320942947945909E-2</v>
      </c>
      <c r="BJ254" s="45">
        <f t="shared" si="169"/>
        <v>3.0473564299276449E-4</v>
      </c>
      <c r="BK254" s="45">
        <f t="shared" si="170"/>
        <v>-1.2235151239783408E-2</v>
      </c>
      <c r="CI254" s="26" cm="1">
        <f t="array" ref="CI254">MMULT($W254:$AP254,BN$55:BN$74)</f>
        <v>-4.1407618405767477E-3</v>
      </c>
      <c r="CJ254" s="26" cm="1">
        <f t="array" ref="CJ254">MMULT($W254:$AP254,BO$55:BO$74)</f>
        <v>-4.6563969113232098E-3</v>
      </c>
      <c r="CK254" s="26" cm="1">
        <f t="array" ref="CK254">MMULT($W254:$AP254,BP$55:BP$74)</f>
        <v>-5.1639996801048299E-3</v>
      </c>
      <c r="CL254" s="26" cm="1">
        <f t="array" ref="CL254">MMULT($W254:$AP254,BQ$55:BQ$74)</f>
        <v>-5.676199450450929E-3</v>
      </c>
      <c r="CM254" s="26" cm="1">
        <f t="array" ref="CM254">MMULT($W254:$AP254,BR$55:BR$74)</f>
        <v>-6.1883118944887471E-3</v>
      </c>
      <c r="CN254" s="26" cm="1">
        <f t="array" ref="CN254">MMULT($W254:$AP254,BS$55:BS$74)</f>
        <v>-8.743343790073058E-3</v>
      </c>
    </row>
    <row r="255" spans="1:92" x14ac:dyDescent="0.25">
      <c r="A255" s="46">
        <v>46000</v>
      </c>
      <c r="B255" s="47">
        <v>2245.199951171875</v>
      </c>
      <c r="C255" s="47">
        <v>1016.700012207031</v>
      </c>
      <c r="D255" s="47">
        <v>1517.199951171875</v>
      </c>
      <c r="E255" s="47">
        <v>13517</v>
      </c>
      <c r="F255" s="47">
        <v>106.2799987792969</v>
      </c>
      <c r="G255" s="47">
        <v>997.0999755859375</v>
      </c>
      <c r="H255" s="47">
        <v>1375.199951171875</v>
      </c>
      <c r="I255" s="47">
        <v>1599</v>
      </c>
      <c r="J255" s="47">
        <v>90.129997253417969</v>
      </c>
      <c r="K255" s="47">
        <v>3997.5</v>
      </c>
      <c r="L255" s="47">
        <v>29.120000839233398</v>
      </c>
      <c r="M255" s="47">
        <v>6245.5</v>
      </c>
      <c r="N255" s="47">
        <v>3635.89990234375</v>
      </c>
      <c r="O255" s="47">
        <v>239.8399963378906</v>
      </c>
      <c r="P255" s="47">
        <v>1529.400024414062</v>
      </c>
      <c r="Q255" s="47">
        <v>959.3499755859375</v>
      </c>
      <c r="R255" s="47">
        <v>171.11000061035159</v>
      </c>
      <c r="S255" s="47">
        <v>4979.5</v>
      </c>
      <c r="T255" s="47">
        <v>3151.01806640625</v>
      </c>
      <c r="U255" s="47">
        <v>1231.699951171875</v>
      </c>
      <c r="W255" s="26">
        <f t="shared" si="171"/>
        <v>1.3085461889242202E-2</v>
      </c>
      <c r="X255" s="26">
        <f t="shared" si="172"/>
        <v>-9.4505182933607591E-3</v>
      </c>
      <c r="Y255" s="26">
        <f t="shared" si="173"/>
        <v>-2.4328181884358414E-3</v>
      </c>
      <c r="Z255" s="26">
        <f t="shared" si="174"/>
        <v>-3.3915800339158002E-3</v>
      </c>
      <c r="AA255" s="26">
        <f t="shared" si="175"/>
        <v>-5.3345784086486761E-3</v>
      </c>
      <c r="AB255" s="26">
        <f t="shared" si="176"/>
        <v>-5.9814576273872324E-3</v>
      </c>
      <c r="AC255" s="26">
        <f t="shared" si="177"/>
        <v>-1.0362712051711895E-2</v>
      </c>
      <c r="AD255" s="26">
        <f t="shared" si="178"/>
        <v>-7.3255826113921884E-3</v>
      </c>
      <c r="AE255" s="26">
        <f t="shared" si="179"/>
        <v>2.1347339925489174E-3</v>
      </c>
      <c r="AF255" s="26">
        <f t="shared" si="180"/>
        <v>2.0017735579335076E-4</v>
      </c>
      <c r="AG255" s="26">
        <f t="shared" si="181"/>
        <v>-3.0810766196532435E-3</v>
      </c>
      <c r="AH255" s="26">
        <f t="shared" si="182"/>
        <v>-1.6783887468030691E-3</v>
      </c>
      <c r="AI255" s="26">
        <f t="shared" si="183"/>
        <v>-1.243991890581604E-2</v>
      </c>
      <c r="AJ255" s="26">
        <f t="shared" si="184"/>
        <v>5.5340937522450452E-3</v>
      </c>
      <c r="AK255" s="26">
        <f t="shared" si="185"/>
        <v>-8.8139828813596603E-3</v>
      </c>
      <c r="AL255" s="26">
        <f t="shared" si="186"/>
        <v>3.0844323468961479E-3</v>
      </c>
      <c r="AM255" s="26">
        <f t="shared" si="187"/>
        <v>1.580451172142235E-3</v>
      </c>
      <c r="AN255" s="26">
        <f t="shared" si="188"/>
        <v>-1.0924620121163969E-2</v>
      </c>
      <c r="AO255" s="26">
        <f t="shared" si="189"/>
        <v>-8.7130474667692377E-3</v>
      </c>
      <c r="AP255" s="26">
        <f t="shared" si="190"/>
        <v>-2.1061835183921414E-2</v>
      </c>
      <c r="AR255" s="45">
        <f t="shared" si="151"/>
        <v>1.3282641283024253E-2</v>
      </c>
      <c r="AS255" s="45">
        <f t="shared" si="152"/>
        <v>-1.1103495786328885E-2</v>
      </c>
      <c r="AT255" s="45">
        <f t="shared" si="153"/>
        <v>-2.188211271757575E-3</v>
      </c>
      <c r="AU255" s="45">
        <f t="shared" si="154"/>
        <v>-2.3578864289758132E-3</v>
      </c>
      <c r="AV255" s="45">
        <f t="shared" si="155"/>
        <v>-7.4860712678188283E-3</v>
      </c>
      <c r="AW255" s="45">
        <f t="shared" si="156"/>
        <v>-6.4317311915428679E-3</v>
      </c>
      <c r="AX255" s="45">
        <f t="shared" si="157"/>
        <v>-1.0550561936690192E-2</v>
      </c>
      <c r="AY255" s="45">
        <f t="shared" si="158"/>
        <v>-6.998825715159817E-3</v>
      </c>
      <c r="AZ255" s="45">
        <f t="shared" si="159"/>
        <v>1.8997352907355893E-3</v>
      </c>
      <c r="BA255" s="45">
        <f t="shared" si="160"/>
        <v>-2.6254953435284024E-4</v>
      </c>
      <c r="BB255" s="45">
        <f t="shared" si="161"/>
        <v>-3.3564134837291322E-3</v>
      </c>
      <c r="BC255" s="45">
        <f t="shared" si="162"/>
        <v>-1.7947900951570171E-3</v>
      </c>
      <c r="BD255" s="45">
        <f t="shared" si="163"/>
        <v>-1.3336218608562947E-2</v>
      </c>
      <c r="BE255" s="45">
        <f t="shared" si="164"/>
        <v>5.5953169693455963E-3</v>
      </c>
      <c r="BF255" s="45">
        <f t="shared" si="165"/>
        <v>-9.5132059668925524E-3</v>
      </c>
      <c r="BG255" s="45">
        <f t="shared" si="166"/>
        <v>2.3745971803791929E-3</v>
      </c>
      <c r="BH255" s="45">
        <f t="shared" si="167"/>
        <v>-2.0973611098989925E-3</v>
      </c>
      <c r="BI255" s="45">
        <f t="shared" si="168"/>
        <v>-1.0171293783053341E-2</v>
      </c>
      <c r="BJ255" s="45">
        <f t="shared" si="169"/>
        <v>-7.8833193332647593E-3</v>
      </c>
      <c r="BK255" s="45">
        <f t="shared" si="170"/>
        <v>-2.2136916500941219E-2</v>
      </c>
      <c r="CI255" s="26" cm="1">
        <f t="array" ref="CI255">MMULT($W255:$AP255,BN$55:BN$74)</f>
        <v>-4.3973002487871669E-3</v>
      </c>
      <c r="CJ255" s="26" cm="1">
        <f t="array" ref="CJ255">MMULT($W255:$AP255,BO$55:BO$74)</f>
        <v>-4.6987717973679391E-3</v>
      </c>
      <c r="CK255" s="26" cm="1">
        <f t="array" ref="CK255">MMULT($W255:$AP255,BP$55:BP$74)</f>
        <v>-4.900310185764878E-3</v>
      </c>
      <c r="CL255" s="26" cm="1">
        <f t="array" ref="CL255">MMULT($W255:$AP255,BQ$55:BQ$74)</f>
        <v>-5.1066075536402803E-3</v>
      </c>
      <c r="CM255" s="26" cm="1">
        <f t="array" ref="CM255">MMULT($W255:$AP255,BR$55:BR$74)</f>
        <v>-5.3102943548375562E-3</v>
      </c>
      <c r="CN255" s="26" cm="1">
        <f t="array" ref="CN255">MMULT($W255:$AP255,BS$55:BS$74)</f>
        <v>-4.2686383315735568E-3</v>
      </c>
    </row>
    <row r="256" spans="1:92" x14ac:dyDescent="0.25">
      <c r="A256" s="46">
        <v>46001</v>
      </c>
      <c r="B256" s="47">
        <v>2211.60009765625</v>
      </c>
      <c r="C256" s="47">
        <v>1010.299987792969</v>
      </c>
      <c r="D256" s="47">
        <v>1479.300048828125</v>
      </c>
      <c r="E256" s="47">
        <v>12351</v>
      </c>
      <c r="F256" s="47">
        <v>106.23000335693359</v>
      </c>
      <c r="G256" s="47">
        <v>989.79998779296875</v>
      </c>
      <c r="H256" s="47">
        <v>1363.599975585938</v>
      </c>
      <c r="I256" s="47">
        <v>1584.800048828125</v>
      </c>
      <c r="J256" s="47">
        <v>89.916900634765625</v>
      </c>
      <c r="K256" s="47">
        <v>3991.300048828125</v>
      </c>
      <c r="L256" s="47">
        <v>29.04999923706055</v>
      </c>
      <c r="M256" s="47">
        <v>6220.5</v>
      </c>
      <c r="N256" s="47">
        <v>3630</v>
      </c>
      <c r="O256" s="47">
        <v>239.28999328613281</v>
      </c>
      <c r="P256" s="47">
        <v>1536.900024414062</v>
      </c>
      <c r="Q256" s="47">
        <v>959.75</v>
      </c>
      <c r="R256" s="47">
        <v>175.28999328613281</v>
      </c>
      <c r="S256" s="47">
        <v>4863</v>
      </c>
      <c r="T256" s="47">
        <v>3132.259033203125</v>
      </c>
      <c r="U256" s="47">
        <v>1223.300048828125</v>
      </c>
      <c r="W256" s="26">
        <f t="shared" si="171"/>
        <v>-1.4965194301775956E-2</v>
      </c>
      <c r="X256" s="26">
        <f t="shared" si="172"/>
        <v>-6.2948995153142631E-3</v>
      </c>
      <c r="Y256" s="26">
        <f t="shared" si="173"/>
        <v>-2.4980163171292202E-2</v>
      </c>
      <c r="Z256" s="26">
        <f t="shared" si="174"/>
        <v>-8.6261744469926765E-2</v>
      </c>
      <c r="AA256" s="26">
        <f t="shared" si="175"/>
        <v>-4.7041233475294945E-4</v>
      </c>
      <c r="AB256" s="26">
        <f t="shared" si="176"/>
        <v>-7.3212195082834825E-3</v>
      </c>
      <c r="AC256" s="26">
        <f t="shared" si="177"/>
        <v>-8.4351192537871593E-3</v>
      </c>
      <c r="AD256" s="26">
        <f t="shared" si="178"/>
        <v>-8.8805198073014392E-3</v>
      </c>
      <c r="AE256" s="26">
        <f t="shared" si="179"/>
        <v>-2.3643251430839531E-3</v>
      </c>
      <c r="AF256" s="26">
        <f t="shared" si="180"/>
        <v>-1.5509571411819888E-3</v>
      </c>
      <c r="AG256" s="26">
        <f t="shared" si="181"/>
        <v>-2.4039011042381151E-3</v>
      </c>
      <c r="AH256" s="26">
        <f t="shared" si="182"/>
        <v>-4.0028820750940674E-3</v>
      </c>
      <c r="AI256" s="26">
        <f t="shared" si="183"/>
        <v>-1.6226800798192611E-3</v>
      </c>
      <c r="AJ256" s="26">
        <f t="shared" si="184"/>
        <v>-2.2932082227975462E-3</v>
      </c>
      <c r="AK256" s="26">
        <f t="shared" si="185"/>
        <v>4.9038837977483174E-3</v>
      </c>
      <c r="AL256" s="26">
        <f t="shared" si="186"/>
        <v>4.1697443502636153E-4</v>
      </c>
      <c r="AM256" s="26">
        <f t="shared" si="187"/>
        <v>2.4428687165397308E-2</v>
      </c>
      <c r="AN256" s="26">
        <f t="shared" si="188"/>
        <v>-2.3395923285470428E-2</v>
      </c>
      <c r="AO256" s="26">
        <f t="shared" si="189"/>
        <v>-5.953324547110503E-3</v>
      </c>
      <c r="AP256" s="26">
        <f t="shared" si="190"/>
        <v>-6.8197634787255526E-3</v>
      </c>
      <c r="AR256" s="45">
        <f t="shared" si="151"/>
        <v>-1.4768014907993905E-2</v>
      </c>
      <c r="AS256" s="45">
        <f t="shared" si="152"/>
        <v>-7.9478770082823912E-3</v>
      </c>
      <c r="AT256" s="45">
        <f t="shared" si="153"/>
        <v>-2.4735556254613936E-2</v>
      </c>
      <c r="AU256" s="45">
        <f t="shared" si="154"/>
        <v>-8.5228050864986776E-2</v>
      </c>
      <c r="AV256" s="45">
        <f t="shared" si="155"/>
        <v>-2.6219051939231023E-3</v>
      </c>
      <c r="AW256" s="45">
        <f t="shared" si="156"/>
        <v>-7.771493072439118E-3</v>
      </c>
      <c r="AX256" s="45">
        <f t="shared" si="157"/>
        <v>-8.6229691387654569E-3</v>
      </c>
      <c r="AY256" s="45">
        <f t="shared" si="158"/>
        <v>-8.5537629110690686E-3</v>
      </c>
      <c r="AZ256" s="45">
        <f t="shared" si="159"/>
        <v>-2.5993238448972812E-3</v>
      </c>
      <c r="BA256" s="45">
        <f t="shared" si="160"/>
        <v>-2.0136840313281796E-3</v>
      </c>
      <c r="BB256" s="45">
        <f t="shared" si="161"/>
        <v>-2.6792379683140037E-3</v>
      </c>
      <c r="BC256" s="45">
        <f t="shared" si="162"/>
        <v>-4.1192834234480159E-3</v>
      </c>
      <c r="BD256" s="45">
        <f t="shared" si="163"/>
        <v>-2.5189797825661674E-3</v>
      </c>
      <c r="BE256" s="45">
        <f t="shared" si="164"/>
        <v>-2.2319850056969955E-3</v>
      </c>
      <c r="BF256" s="45">
        <f t="shared" si="165"/>
        <v>4.2046607122154253E-3</v>
      </c>
      <c r="BG256" s="45">
        <f t="shared" si="166"/>
        <v>-2.9286073149059334E-4</v>
      </c>
      <c r="BH256" s="45">
        <f t="shared" si="167"/>
        <v>2.0750874883356082E-2</v>
      </c>
      <c r="BI256" s="45">
        <f t="shared" si="168"/>
        <v>-2.2642596947359799E-2</v>
      </c>
      <c r="BJ256" s="45">
        <f t="shared" si="169"/>
        <v>-5.1235964136060238E-3</v>
      </c>
      <c r="BK256" s="45">
        <f t="shared" si="170"/>
        <v>-7.8948447957453583E-3</v>
      </c>
      <c r="CI256" s="26" cm="1">
        <f t="array" ref="CI256">MMULT($W256:$AP256,BN$55:BN$74)</f>
        <v>-8.6156181209987026E-3</v>
      </c>
      <c r="CJ256" s="26" cm="1">
        <f t="array" ref="CJ256">MMULT($W256:$AP256,BO$55:BO$74)</f>
        <v>-9.8195059344968437E-3</v>
      </c>
      <c r="CK256" s="26" cm="1">
        <f t="array" ref="CK256">MMULT($W256:$AP256,BP$55:BP$74)</f>
        <v>-1.1063821104674462E-2</v>
      </c>
      <c r="CL256" s="26" cm="1">
        <f t="array" ref="CL256">MMULT($W256:$AP256,BQ$55:BQ$74)</f>
        <v>-1.2304053615795455E-2</v>
      </c>
      <c r="CM256" s="26" cm="1">
        <f t="array" ref="CM256">MMULT($W256:$AP256,BR$55:BR$74)</f>
        <v>-1.3543688561304895E-2</v>
      </c>
      <c r="CN256" s="26" cm="1">
        <f t="array" ref="CN256">MMULT($W256:$AP256,BS$55:BS$74)</f>
        <v>-8.913334602089186E-3</v>
      </c>
    </row>
    <row r="257" spans="1:92" x14ac:dyDescent="0.25">
      <c r="A257" s="46">
        <v>46002</v>
      </c>
      <c r="B257" s="47">
        <v>2277.699951171875</v>
      </c>
      <c r="C257" s="47">
        <v>1006.400024414062</v>
      </c>
      <c r="D257" s="47">
        <v>1522.699951171875</v>
      </c>
      <c r="E257" s="47">
        <v>12988</v>
      </c>
      <c r="F257" s="47">
        <v>107.15000152587891</v>
      </c>
      <c r="G257" s="47">
        <v>1000.299987792969</v>
      </c>
      <c r="H257" s="47">
        <v>1360</v>
      </c>
      <c r="I257" s="47">
        <v>1598</v>
      </c>
      <c r="J257" s="47">
        <v>89.792999267578125</v>
      </c>
      <c r="K257" s="47">
        <v>4003.89990234375</v>
      </c>
      <c r="L257" s="47">
        <v>29.059999465942379</v>
      </c>
      <c r="M257" s="47">
        <v>6294.5</v>
      </c>
      <c r="N257" s="47">
        <v>3665.199951171875</v>
      </c>
      <c r="O257" s="47">
        <v>238.4100036621094</v>
      </c>
      <c r="P257" s="47">
        <v>1545</v>
      </c>
      <c r="Q257" s="47">
        <v>963.25</v>
      </c>
      <c r="R257" s="47">
        <v>178.8500061035156</v>
      </c>
      <c r="S257" s="47">
        <v>5016.5</v>
      </c>
      <c r="T257" s="47">
        <v>3134.91064453125</v>
      </c>
      <c r="U257" s="47">
        <v>1234.900024414062</v>
      </c>
      <c r="W257" s="26">
        <f t="shared" si="171"/>
        <v>2.9887796435564697E-2</v>
      </c>
      <c r="X257" s="26">
        <f t="shared" si="172"/>
        <v>-3.8602033317119214E-3</v>
      </c>
      <c r="Y257" s="26">
        <f t="shared" si="173"/>
        <v>2.9338133516679476E-2</v>
      </c>
      <c r="Z257" s="26">
        <f t="shared" si="174"/>
        <v>5.1574771273581087E-2</v>
      </c>
      <c r="AA257" s="26">
        <f t="shared" si="175"/>
        <v>8.6604362220917188E-3</v>
      </c>
      <c r="AB257" s="26">
        <f t="shared" si="176"/>
        <v>1.060820380833997E-2</v>
      </c>
      <c r="AC257" s="26">
        <f t="shared" si="177"/>
        <v>-2.6400525450222655E-3</v>
      </c>
      <c r="AD257" s="26">
        <f t="shared" si="178"/>
        <v>8.3290956367875306E-3</v>
      </c>
      <c r="AE257" s="26">
        <f t="shared" si="179"/>
        <v>-1.3779541589269877E-3</v>
      </c>
      <c r="AF257" s="26">
        <f t="shared" si="180"/>
        <v>3.156829444412331E-3</v>
      </c>
      <c r="AG257" s="26">
        <f t="shared" si="181"/>
        <v>3.4424196710721545E-4</v>
      </c>
      <c r="AH257" s="26">
        <f t="shared" si="182"/>
        <v>1.1896149827184311E-2</v>
      </c>
      <c r="AI257" s="26">
        <f t="shared" si="183"/>
        <v>9.696956245695592E-3</v>
      </c>
      <c r="AJ257" s="26">
        <f t="shared" si="184"/>
        <v>-3.6775028154694077E-3</v>
      </c>
      <c r="AK257" s="26">
        <f t="shared" si="185"/>
        <v>5.2703334356612062E-3</v>
      </c>
      <c r="AL257" s="26">
        <f t="shared" si="186"/>
        <v>3.6467830164105238E-3</v>
      </c>
      <c r="AM257" s="26">
        <f t="shared" si="187"/>
        <v>2.0309275792894998E-2</v>
      </c>
      <c r="AN257" s="26">
        <f t="shared" si="188"/>
        <v>3.156487764754267E-2</v>
      </c>
      <c r="AO257" s="26">
        <f t="shared" si="189"/>
        <v>8.4654918383726306E-4</v>
      </c>
      <c r="AP257" s="26">
        <f t="shared" si="190"/>
        <v>9.4825268723314291E-3</v>
      </c>
      <c r="AR257" s="45">
        <f t="shared" si="151"/>
        <v>3.0084975829346747E-2</v>
      </c>
      <c r="AS257" s="45">
        <f t="shared" si="152"/>
        <v>-5.5131808246800485E-3</v>
      </c>
      <c r="AT257" s="45">
        <f t="shared" si="153"/>
        <v>2.9582740433357742E-2</v>
      </c>
      <c r="AU257" s="45">
        <f t="shared" si="154"/>
        <v>5.2608464878521076E-2</v>
      </c>
      <c r="AV257" s="45">
        <f t="shared" si="155"/>
        <v>6.5089433629215657E-3</v>
      </c>
      <c r="AW257" s="45">
        <f t="shared" si="156"/>
        <v>1.0157930244184333E-2</v>
      </c>
      <c r="AX257" s="45">
        <f t="shared" si="157"/>
        <v>-2.8279024300005631E-3</v>
      </c>
      <c r="AY257" s="45">
        <f t="shared" si="158"/>
        <v>8.6558525330199011E-3</v>
      </c>
      <c r="AZ257" s="45">
        <f t="shared" si="159"/>
        <v>-1.6129528607403158E-3</v>
      </c>
      <c r="BA257" s="45">
        <f t="shared" si="160"/>
        <v>2.6941025542661402E-3</v>
      </c>
      <c r="BB257" s="45">
        <f t="shared" si="161"/>
        <v>6.8905103031326707E-5</v>
      </c>
      <c r="BC257" s="45">
        <f t="shared" si="162"/>
        <v>1.1779748478830362E-2</v>
      </c>
      <c r="BD257" s="45">
        <f t="shared" si="163"/>
        <v>8.8006565429486847E-3</v>
      </c>
      <c r="BE257" s="45">
        <f t="shared" si="164"/>
        <v>-3.6162795983688571E-3</v>
      </c>
      <c r="BF257" s="45">
        <f t="shared" si="165"/>
        <v>4.5711103501283141E-3</v>
      </c>
      <c r="BG257" s="45">
        <f t="shared" si="166"/>
        <v>2.9369478498935688E-3</v>
      </c>
      <c r="BH257" s="45">
        <f t="shared" si="167"/>
        <v>1.6631463510853772E-2</v>
      </c>
      <c r="BI257" s="45">
        <f t="shared" si="168"/>
        <v>3.2318203985653299E-2</v>
      </c>
      <c r="BJ257" s="45">
        <f t="shared" si="169"/>
        <v>1.6762773173417422E-3</v>
      </c>
      <c r="BK257" s="45">
        <f t="shared" si="170"/>
        <v>8.4074455553116226E-3</v>
      </c>
      <c r="CI257" s="26" cm="1">
        <f t="array" ref="CI257">MMULT($W257:$AP257,BN$55:BN$74)</f>
        <v>7.7551429772140159E-3</v>
      </c>
      <c r="CJ257" s="26" cm="1">
        <f t="array" ref="CJ257">MMULT($W257:$AP257,BO$55:BO$74)</f>
        <v>9.0619195912023144E-3</v>
      </c>
      <c r="CK257" s="26" cm="1">
        <f t="array" ref="CK257">MMULT($W257:$AP257,BP$55:BP$74)</f>
        <v>1.0400260565055993E-2</v>
      </c>
      <c r="CL257" s="26" cm="1">
        <f t="array" ref="CL257">MMULT($W257:$AP257,BQ$55:BQ$74)</f>
        <v>1.1745114605356492E-2</v>
      </c>
      <c r="CM257" s="26" cm="1">
        <f t="array" ref="CM257">MMULT($W257:$AP257,BR$55:BR$74)</f>
        <v>1.3089698793517131E-2</v>
      </c>
      <c r="CN257" s="26" cm="1">
        <f t="array" ref="CN257">MMULT($W257:$AP257,BS$55:BS$74)</f>
        <v>1.1152862373749572E-2</v>
      </c>
    </row>
    <row r="258" spans="1:92" x14ac:dyDescent="0.25">
      <c r="A258" s="46">
        <v>46003</v>
      </c>
      <c r="B258" s="47">
        <v>2282.39990234375</v>
      </c>
      <c r="C258" s="47">
        <v>1017.299987792969</v>
      </c>
      <c r="D258" s="47">
        <v>1526.5</v>
      </c>
      <c r="E258" s="47">
        <v>13379</v>
      </c>
      <c r="F258" s="47">
        <v>109.61000061035161</v>
      </c>
      <c r="G258" s="47">
        <v>1001.5</v>
      </c>
      <c r="H258" s="47">
        <v>1366</v>
      </c>
      <c r="I258" s="47">
        <v>1598.199951171875</v>
      </c>
      <c r="J258" s="47">
        <v>90.252998352050781</v>
      </c>
      <c r="K258" s="47">
        <v>4074.10009765625</v>
      </c>
      <c r="L258" s="47">
        <v>29.04000091552734</v>
      </c>
      <c r="M258" s="47">
        <v>6284.5</v>
      </c>
      <c r="N258" s="47">
        <v>3679.60009765625</v>
      </c>
      <c r="O258" s="47">
        <v>238.02000427246091</v>
      </c>
      <c r="P258" s="47">
        <v>1556.5</v>
      </c>
      <c r="Q258" s="47">
        <v>963.1500244140625</v>
      </c>
      <c r="R258" s="47">
        <v>184.1300048828125</v>
      </c>
      <c r="S258" s="47">
        <v>5030.5</v>
      </c>
      <c r="T258" s="47">
        <v>3163</v>
      </c>
      <c r="U258" s="47">
        <v>1248.099975585938</v>
      </c>
      <c r="W258" s="26">
        <f t="shared" si="171"/>
        <v>2.0634637013786116E-3</v>
      </c>
      <c r="X258" s="26">
        <f t="shared" si="172"/>
        <v>1.0830646973854179E-2</v>
      </c>
      <c r="Y258" s="26">
        <f t="shared" si="173"/>
        <v>2.4955992316151778E-3</v>
      </c>
      <c r="Z258" s="26">
        <f t="shared" si="174"/>
        <v>3.0104712041884817E-2</v>
      </c>
      <c r="AA258" s="26">
        <f t="shared" si="175"/>
        <v>2.2958460564077163E-2</v>
      </c>
      <c r="AB258" s="26">
        <f t="shared" si="176"/>
        <v>1.1996523259774226E-3</v>
      </c>
      <c r="AC258" s="26">
        <f t="shared" si="177"/>
        <v>4.4117647058823529E-3</v>
      </c>
      <c r="AD258" s="26">
        <f t="shared" si="178"/>
        <v>1.2512588978410514E-4</v>
      </c>
      <c r="AE258" s="26">
        <f t="shared" si="179"/>
        <v>5.1228836125841466E-3</v>
      </c>
      <c r="AF258" s="26">
        <f t="shared" si="180"/>
        <v>1.7532954625415868E-2</v>
      </c>
      <c r="AG258" s="26">
        <f t="shared" si="181"/>
        <v>-6.8818137586261431E-4</v>
      </c>
      <c r="AH258" s="26">
        <f t="shared" si="182"/>
        <v>-1.5886885376122011E-3</v>
      </c>
      <c r="AI258" s="26">
        <f t="shared" si="183"/>
        <v>3.928884283590269E-3</v>
      </c>
      <c r="AJ258" s="26">
        <f t="shared" si="184"/>
        <v>-1.6358348377076809E-3</v>
      </c>
      <c r="AK258" s="26">
        <f t="shared" si="185"/>
        <v>7.4433656957928803E-3</v>
      </c>
      <c r="AL258" s="26">
        <f t="shared" si="186"/>
        <v>-1.0378986341811575E-4</v>
      </c>
      <c r="AM258" s="26">
        <f t="shared" si="187"/>
        <v>2.9521937931838382E-2</v>
      </c>
      <c r="AN258" s="26">
        <f t="shared" si="188"/>
        <v>2.7907903917073658E-3</v>
      </c>
      <c r="AO258" s="26">
        <f t="shared" si="189"/>
        <v>8.960177387432388E-3</v>
      </c>
      <c r="AP258" s="26">
        <f t="shared" si="190"/>
        <v>1.0689084874007554E-2</v>
      </c>
      <c r="AR258" s="45">
        <f t="shared" si="151"/>
        <v>2.260643095160662E-3</v>
      </c>
      <c r="AS258" s="45">
        <f t="shared" si="152"/>
        <v>9.1776694808860526E-3</v>
      </c>
      <c r="AT258" s="45">
        <f t="shared" si="153"/>
        <v>2.7402061482934442E-3</v>
      </c>
      <c r="AU258" s="45">
        <f t="shared" si="154"/>
        <v>3.1138405646824803E-2</v>
      </c>
      <c r="AV258" s="45">
        <f t="shared" si="155"/>
        <v>2.080696770490701E-2</v>
      </c>
      <c r="AW258" s="45">
        <f t="shared" si="156"/>
        <v>7.4937876182178706E-4</v>
      </c>
      <c r="AX258" s="45">
        <f t="shared" si="157"/>
        <v>4.2239148209040553E-3</v>
      </c>
      <c r="AY258" s="45">
        <f t="shared" si="158"/>
        <v>4.5188278601647616E-4</v>
      </c>
      <c r="AZ258" s="45">
        <f t="shared" si="159"/>
        <v>4.8878849107708185E-3</v>
      </c>
      <c r="BA258" s="45">
        <f t="shared" si="160"/>
        <v>1.7070227735269679E-2</v>
      </c>
      <c r="BB258" s="45">
        <f t="shared" si="161"/>
        <v>-9.6351823993850311E-4</v>
      </c>
      <c r="BC258" s="45">
        <f t="shared" si="162"/>
        <v>-1.7050898859661491E-3</v>
      </c>
      <c r="BD258" s="45">
        <f t="shared" si="163"/>
        <v>3.0325845808433626E-3</v>
      </c>
      <c r="BE258" s="45">
        <f t="shared" si="164"/>
        <v>-1.5746116206071302E-3</v>
      </c>
      <c r="BF258" s="45">
        <f t="shared" si="165"/>
        <v>6.7441426102599882E-3</v>
      </c>
      <c r="BG258" s="45">
        <f t="shared" si="166"/>
        <v>-8.1362502993507059E-4</v>
      </c>
      <c r="BH258" s="45">
        <f t="shared" si="167"/>
        <v>2.5844125649797156E-2</v>
      </c>
      <c r="BI258" s="45">
        <f t="shared" si="168"/>
        <v>3.5441167298179942E-3</v>
      </c>
      <c r="BJ258" s="45">
        <f t="shared" si="169"/>
        <v>9.7899055209368663E-3</v>
      </c>
      <c r="BK258" s="45">
        <f t="shared" si="170"/>
        <v>9.614003556987747E-3</v>
      </c>
      <c r="CI258" s="26" cm="1">
        <f t="array" ref="CI258">MMULT($W258:$AP258,BN$55:BN$74)</f>
        <v>8.0419872438205389E-3</v>
      </c>
      <c r="CJ258" s="26" cm="1">
        <f t="array" ref="CJ258">MMULT($W258:$AP258,BO$55:BO$74)</f>
        <v>9.5331947065195721E-3</v>
      </c>
      <c r="CK258" s="26" cm="1">
        <f t="array" ref="CK258">MMULT($W258:$AP258,BP$55:BP$74)</f>
        <v>1.1009215592724296E-2</v>
      </c>
      <c r="CL258" s="26" cm="1">
        <f t="array" ref="CL258">MMULT($W258:$AP258,BQ$55:BQ$74)</f>
        <v>1.2492524874036733E-2</v>
      </c>
      <c r="CM258" s="26" cm="1">
        <f t="array" ref="CM258">MMULT($W258:$AP258,BR$55:BR$74)</f>
        <v>1.3974694667028798E-2</v>
      </c>
      <c r="CN258" s="26" cm="1">
        <f t="array" ref="CN258">MMULT($W258:$AP258,BS$55:BS$74)</f>
        <v>7.808150481111103E-3</v>
      </c>
    </row>
    <row r="259" spans="1:92" x14ac:dyDescent="0.25">
      <c r="A259" s="46">
        <v>46006</v>
      </c>
      <c r="B259" s="47">
        <v>2278.89990234375</v>
      </c>
      <c r="C259" s="47">
        <v>1012.700012207031</v>
      </c>
      <c r="D259" s="47">
        <v>1517.599975585938</v>
      </c>
      <c r="E259" s="47">
        <v>13737</v>
      </c>
      <c r="F259" s="47">
        <v>110.9499969482422</v>
      </c>
      <c r="G259" s="47">
        <v>996.0999755859375</v>
      </c>
      <c r="H259" s="47">
        <v>1365.199951171875</v>
      </c>
      <c r="I259" s="47">
        <v>1606.800048828125</v>
      </c>
      <c r="J259" s="47">
        <v>90.577003479003906</v>
      </c>
      <c r="K259" s="47">
        <v>4092.300048828125</v>
      </c>
      <c r="L259" s="47">
        <v>29.120000839233398</v>
      </c>
      <c r="M259" s="47">
        <v>6269.5</v>
      </c>
      <c r="N259" s="47">
        <v>3608</v>
      </c>
      <c r="O259" s="47">
        <v>235.3500061035156</v>
      </c>
      <c r="P259" s="47">
        <v>1556.199951171875</v>
      </c>
      <c r="Q259" s="47">
        <v>967.25</v>
      </c>
      <c r="R259" s="47">
        <v>184.8699951171875</v>
      </c>
      <c r="S259" s="47">
        <v>5048.5</v>
      </c>
      <c r="T259" s="47">
        <v>3172.52685546875</v>
      </c>
      <c r="U259" s="47">
        <v>1239.400024414062</v>
      </c>
      <c r="W259" s="26">
        <f t="shared" si="171"/>
        <v>-1.5334736022403091E-3</v>
      </c>
      <c r="X259" s="26">
        <f t="shared" si="172"/>
        <v>-4.5217493769144695E-3</v>
      </c>
      <c r="Y259" s="26">
        <f t="shared" si="173"/>
        <v>-5.8303468156318669E-3</v>
      </c>
      <c r="Z259" s="26">
        <f t="shared" si="174"/>
        <v>2.6758352642200462E-2</v>
      </c>
      <c r="AA259" s="26">
        <f t="shared" si="175"/>
        <v>1.22251284593465E-2</v>
      </c>
      <c r="AB259" s="26">
        <f t="shared" si="176"/>
        <v>-5.3919365092985521E-3</v>
      </c>
      <c r="AC259" s="26">
        <f t="shared" si="177"/>
        <v>-5.8568728266837481E-4</v>
      </c>
      <c r="AD259" s="26">
        <f t="shared" si="178"/>
        <v>5.3811149536977564E-3</v>
      </c>
      <c r="AE259" s="26">
        <f t="shared" si="179"/>
        <v>3.589965240703416E-3</v>
      </c>
      <c r="AF259" s="26">
        <f t="shared" si="180"/>
        <v>4.467232207265864E-3</v>
      </c>
      <c r="AG259" s="26">
        <f t="shared" si="181"/>
        <v>2.7548182225877009E-3</v>
      </c>
      <c r="AH259" s="26">
        <f t="shared" si="182"/>
        <v>-2.3868247275041768E-3</v>
      </c>
      <c r="AI259" s="26">
        <f t="shared" si="183"/>
        <v>-1.9458662831826817E-2</v>
      </c>
      <c r="AJ259" s="26">
        <f t="shared" si="184"/>
        <v>-1.121753684992364E-2</v>
      </c>
      <c r="AK259" s="26">
        <f t="shared" si="185"/>
        <v>-1.9277149253132028E-4</v>
      </c>
      <c r="AL259" s="26">
        <f t="shared" si="186"/>
        <v>4.2568400373885077E-3</v>
      </c>
      <c r="AM259" s="26">
        <f t="shared" si="187"/>
        <v>4.0188465472857536E-3</v>
      </c>
      <c r="AN259" s="26">
        <f t="shared" si="188"/>
        <v>3.5781731438226817E-3</v>
      </c>
      <c r="AO259" s="26">
        <f t="shared" si="189"/>
        <v>3.0119682164875118E-3</v>
      </c>
      <c r="AP259" s="26">
        <f t="shared" si="190"/>
        <v>-6.9705563192496624E-3</v>
      </c>
      <c r="AR259" s="45">
        <f t="shared" si="151"/>
        <v>-1.3362942084582585E-3</v>
      </c>
      <c r="AS259" s="45">
        <f t="shared" si="152"/>
        <v>-6.1747268698825967E-3</v>
      </c>
      <c r="AT259" s="45">
        <f t="shared" si="153"/>
        <v>-5.585739898953601E-3</v>
      </c>
      <c r="AU259" s="45">
        <f t="shared" si="154"/>
        <v>2.7792046247140448E-2</v>
      </c>
      <c r="AV259" s="45">
        <f t="shared" si="155"/>
        <v>1.0073635600176347E-2</v>
      </c>
      <c r="AW259" s="45">
        <f t="shared" si="156"/>
        <v>-5.8422100734541876E-3</v>
      </c>
      <c r="AX259" s="45">
        <f t="shared" si="157"/>
        <v>-7.7353716764667229E-4</v>
      </c>
      <c r="AY259" s="45">
        <f t="shared" si="158"/>
        <v>5.7078718499301278E-3</v>
      </c>
      <c r="AZ259" s="45">
        <f t="shared" si="159"/>
        <v>3.354966538890088E-3</v>
      </c>
      <c r="BA259" s="45">
        <f t="shared" si="160"/>
        <v>4.0045053171196728E-3</v>
      </c>
      <c r="BB259" s="45">
        <f t="shared" si="161"/>
        <v>2.4794813585118122E-3</v>
      </c>
      <c r="BC259" s="45">
        <f t="shared" si="162"/>
        <v>-2.5032260758581248E-3</v>
      </c>
      <c r="BD259" s="45">
        <f t="shared" si="163"/>
        <v>-2.0354962534573723E-2</v>
      </c>
      <c r="BE259" s="45">
        <f t="shared" si="164"/>
        <v>-1.115631363282309E-2</v>
      </c>
      <c r="BF259" s="45">
        <f t="shared" si="165"/>
        <v>-8.9199457806421239E-4</v>
      </c>
      <c r="BG259" s="45">
        <f t="shared" si="166"/>
        <v>3.5470048708715527E-3</v>
      </c>
      <c r="BH259" s="45">
        <f t="shared" si="167"/>
        <v>3.4103426524452604E-4</v>
      </c>
      <c r="BI259" s="45">
        <f t="shared" si="168"/>
        <v>4.33149948193331E-3</v>
      </c>
      <c r="BJ259" s="45">
        <f t="shared" si="169"/>
        <v>3.8416963499919906E-3</v>
      </c>
      <c r="BK259" s="45">
        <f t="shared" si="170"/>
        <v>-8.045637636269469E-3</v>
      </c>
      <c r="CI259" s="26" cm="1">
        <f t="array" ref="CI259">MMULT($W259:$AP259,BN$55:BN$74)</f>
        <v>3.7669774414767795E-3</v>
      </c>
      <c r="CJ259" s="26" cm="1">
        <f t="array" ref="CJ259">MMULT($W259:$AP259,BO$55:BO$74)</f>
        <v>3.9231385977702054E-3</v>
      </c>
      <c r="CK259" s="26" cm="1">
        <f t="array" ref="CK259">MMULT($W259:$AP259,BP$55:BP$74)</f>
        <v>4.1130872634210398E-3</v>
      </c>
      <c r="CL259" s="26" cm="1">
        <f t="array" ref="CL259">MMULT($W259:$AP259,BQ$55:BQ$74)</f>
        <v>4.3050410552207038E-3</v>
      </c>
      <c r="CM259" s="26" cm="1">
        <f t="array" ref="CM259">MMULT($W259:$AP259,BR$55:BR$74)</f>
        <v>4.4967627733840361E-3</v>
      </c>
      <c r="CN259" s="26" cm="1">
        <f t="array" ref="CN259">MMULT($W259:$AP259,BS$55:BS$74)</f>
        <v>5.9764469314984789E-4</v>
      </c>
    </row>
    <row r="260" spans="1:92" x14ac:dyDescent="0.25">
      <c r="A260" s="46">
        <v>46007</v>
      </c>
      <c r="B260" s="47">
        <v>2247.89990234375</v>
      </c>
      <c r="C260" s="47">
        <v>998.4000244140625</v>
      </c>
      <c r="D260" s="47">
        <v>1501.199951171875</v>
      </c>
      <c r="E260" s="47">
        <v>13628</v>
      </c>
      <c r="F260" s="47">
        <v>109.55999755859381</v>
      </c>
      <c r="G260" s="47">
        <v>994.29998779296875</v>
      </c>
      <c r="H260" s="47">
        <v>1366</v>
      </c>
      <c r="I260" s="47">
        <v>1592.900024414062</v>
      </c>
      <c r="J260" s="47">
        <v>90.776901245117188</v>
      </c>
      <c r="K260" s="47">
        <v>4063.800048828125</v>
      </c>
      <c r="L260" s="47">
        <v>29.120000839233398</v>
      </c>
      <c r="M260" s="47">
        <v>6216</v>
      </c>
      <c r="N260" s="47">
        <v>3621</v>
      </c>
      <c r="O260" s="47">
        <v>232.21000671386719</v>
      </c>
      <c r="P260" s="47">
        <v>1542.300048828125</v>
      </c>
      <c r="Q260" s="47">
        <v>961.1500244140625</v>
      </c>
      <c r="R260" s="47">
        <v>184.69000244140619</v>
      </c>
      <c r="S260" s="47">
        <v>4998</v>
      </c>
      <c r="T260" s="47">
        <v>3147.875244140625</v>
      </c>
      <c r="U260" s="47">
        <v>1257</v>
      </c>
      <c r="W260" s="26">
        <f t="shared" si="171"/>
        <v>-1.3603054687973719E-2</v>
      </c>
      <c r="X260" s="26">
        <f t="shared" si="172"/>
        <v>-1.4120655298308724E-2</v>
      </c>
      <c r="Y260" s="26">
        <f t="shared" si="173"/>
        <v>-1.0806552897927523E-2</v>
      </c>
      <c r="Z260" s="26">
        <f t="shared" si="174"/>
        <v>-7.9347746960762907E-3</v>
      </c>
      <c r="AA260" s="26">
        <f t="shared" si="175"/>
        <v>-1.2528160683923451E-2</v>
      </c>
      <c r="AB260" s="26">
        <f t="shared" si="176"/>
        <v>-1.8070352746569845E-3</v>
      </c>
      <c r="AC260" s="26">
        <f t="shared" si="177"/>
        <v>5.8603051328726282E-4</v>
      </c>
      <c r="AD260" s="26">
        <f t="shared" si="178"/>
        <v>-8.6507493102209888E-3</v>
      </c>
      <c r="AE260" s="26">
        <f t="shared" si="179"/>
        <v>2.2069372846896876E-3</v>
      </c>
      <c r="AF260" s="26">
        <f t="shared" si="180"/>
        <v>-6.9642987219769694E-3</v>
      </c>
      <c r="AG260" s="26">
        <f t="shared" si="181"/>
        <v>0</v>
      </c>
      <c r="AH260" s="26">
        <f t="shared" si="182"/>
        <v>-8.5333758672940432E-3</v>
      </c>
      <c r="AI260" s="26">
        <f t="shared" si="183"/>
        <v>3.6031042128603103E-3</v>
      </c>
      <c r="AJ260" s="26">
        <f t="shared" si="184"/>
        <v>-1.334182837568027E-2</v>
      </c>
      <c r="AK260" s="26">
        <f t="shared" si="185"/>
        <v>-8.9319514071973007E-3</v>
      </c>
      <c r="AL260" s="26">
        <f t="shared" si="186"/>
        <v>-6.3065139167097443E-3</v>
      </c>
      <c r="AM260" s="26">
        <f t="shared" si="187"/>
        <v>-9.7361757199815487E-4</v>
      </c>
      <c r="AN260" s="26">
        <f t="shared" si="188"/>
        <v>-1.0002971179558284E-2</v>
      </c>
      <c r="AO260" s="26">
        <f t="shared" si="189"/>
        <v>-7.7703396854248707E-3</v>
      </c>
      <c r="AP260" s="26">
        <f t="shared" si="190"/>
        <v>1.4200399579835822E-2</v>
      </c>
      <c r="AR260" s="45">
        <f t="shared" ref="AR260:AR269" si="191">W260-CQ$3</f>
        <v>-1.3405875294191669E-2</v>
      </c>
      <c r="AS260" s="45">
        <f t="shared" ref="AS260:AS269" si="192">X260-CR$3</f>
        <v>-1.5773632791276852E-2</v>
      </c>
      <c r="AT260" s="45">
        <f t="shared" ref="AT260:AT269" si="193">Y260-CS$3</f>
        <v>-1.0561945981249257E-2</v>
      </c>
      <c r="AU260" s="45">
        <f t="shared" ref="AU260:AU269" si="194">Z260-CT$3</f>
        <v>-6.9010810911363032E-3</v>
      </c>
      <c r="AV260" s="45">
        <f t="shared" ref="AV260:AV269" si="195">AA260-CU$3</f>
        <v>-1.4679653543093604E-2</v>
      </c>
      <c r="AW260" s="45">
        <f t="shared" ref="AW260:AW269" si="196">AB260-CV$3</f>
        <v>-2.25730883881262E-3</v>
      </c>
      <c r="AX260" s="45">
        <f t="shared" ref="AX260:AX269" si="197">AC260-CW$3</f>
        <v>3.9818062830896533E-4</v>
      </c>
      <c r="AY260" s="45">
        <f t="shared" ref="AY260:AY269" si="198">AD260-CX$3</f>
        <v>-8.3239924139886182E-3</v>
      </c>
      <c r="AZ260" s="45">
        <f t="shared" ref="AZ260:AZ269" si="199">AE260-CY$3</f>
        <v>1.9719385828763595E-3</v>
      </c>
      <c r="BA260" s="45">
        <f t="shared" ref="BA260:BA269" si="200">AF260-CZ$3</f>
        <v>-7.4270256121231606E-3</v>
      </c>
      <c r="BB260" s="45">
        <f t="shared" ref="BB260:BB269" si="201">AG260-DA$3</f>
        <v>-2.7533686407588874E-4</v>
      </c>
      <c r="BC260" s="45">
        <f t="shared" ref="BC260:BC269" si="202">AH260-DB$3</f>
        <v>-8.6497772156479916E-3</v>
      </c>
      <c r="BD260" s="45">
        <f t="shared" ref="BD260:BD269" si="203">AI260-DC$3</f>
        <v>2.7068045101134039E-3</v>
      </c>
      <c r="BE260" s="45">
        <f t="shared" ref="BE260:BE269" si="204">AJ260-DD$3</f>
        <v>-1.328060515857972E-2</v>
      </c>
      <c r="BF260" s="45">
        <f t="shared" ref="BF260:BF269" si="205">AK260-DE$3</f>
        <v>-9.6311744927301927E-3</v>
      </c>
      <c r="BG260" s="45">
        <f t="shared" ref="BG260:BG269" si="206">AL260-DF$3</f>
        <v>-7.0163490832266988E-3</v>
      </c>
      <c r="BH260" s="45">
        <f t="shared" ref="BH260:BH269" si="207">AM260-DG$3</f>
        <v>-4.6514298540393821E-3</v>
      </c>
      <c r="BI260" s="45">
        <f t="shared" ref="BI260:BI269" si="208">AN260-DH$3</f>
        <v>-9.2496448414476559E-3</v>
      </c>
      <c r="BJ260" s="45">
        <f t="shared" ref="BJ260:BJ269" si="209">AO260-DI$3</f>
        <v>-6.9406115519203915E-3</v>
      </c>
      <c r="BK260" s="45">
        <f t="shared" ref="BK260:BK269" si="210">AP260-DJ$3</f>
        <v>1.3125318262816016E-2</v>
      </c>
      <c r="CI260" s="26" cm="1">
        <f t="array" ref="CI260">MMULT($W260:$AP260,BN$55:BN$74)</f>
        <v>-3.9621381507787216E-3</v>
      </c>
      <c r="CJ260" s="26" cm="1">
        <f t="array" ref="CJ260">MMULT($W260:$AP260,BO$55:BO$74)</f>
        <v>-4.5157530462814179E-3</v>
      </c>
      <c r="CK260" s="26" cm="1">
        <f t="array" ref="CK260">MMULT($W260:$AP260,BP$55:BP$74)</f>
        <v>-5.1994836254785955E-3</v>
      </c>
      <c r="CL260" s="26" cm="1">
        <f t="array" ref="CL260">MMULT($W260:$AP260,BQ$55:BQ$74)</f>
        <v>-5.8706025956043566E-3</v>
      </c>
      <c r="CM260" s="26" cm="1">
        <f t="array" ref="CM260">MMULT($W260:$AP260,BR$55:BR$74)</f>
        <v>-6.5442326003621295E-3</v>
      </c>
      <c r="CN260" s="26" cm="1">
        <f t="array" ref="CN260">MMULT($W260:$AP260,BS$55:BS$74)</f>
        <v>-5.5839703992127121E-3</v>
      </c>
    </row>
    <row r="261" spans="1:92" x14ac:dyDescent="0.25">
      <c r="A261" s="46">
        <v>46008</v>
      </c>
      <c r="B261" s="47">
        <v>2232.5</v>
      </c>
      <c r="C261" s="47">
        <v>999.5999755859375</v>
      </c>
      <c r="D261" s="47">
        <v>1477.300048828125</v>
      </c>
      <c r="E261" s="47">
        <v>13274</v>
      </c>
      <c r="F261" s="47">
        <v>109.9899978637695</v>
      </c>
      <c r="G261" s="47">
        <v>984</v>
      </c>
      <c r="H261" s="47">
        <v>1352.400024414062</v>
      </c>
      <c r="I261" s="47">
        <v>1602</v>
      </c>
      <c r="J261" s="47">
        <v>90.948898315429688</v>
      </c>
      <c r="K261" s="47">
        <v>4062.39990234375</v>
      </c>
      <c r="L261" s="47">
        <v>29.159999847412109</v>
      </c>
      <c r="M261" s="47">
        <v>6252.5</v>
      </c>
      <c r="N261" s="47">
        <v>3612.800048828125</v>
      </c>
      <c r="O261" s="47">
        <v>232.9100036621094</v>
      </c>
      <c r="P261" s="47">
        <v>1544.400024414062</v>
      </c>
      <c r="Q261" s="47">
        <v>975.8499755859375</v>
      </c>
      <c r="R261" s="47">
        <v>192.1600036621094</v>
      </c>
      <c r="S261" s="47">
        <v>4968.5</v>
      </c>
      <c r="T261" s="47">
        <v>3160.348388671875</v>
      </c>
      <c r="U261" s="47">
        <v>1248.800048828125</v>
      </c>
      <c r="W261" s="26">
        <f t="shared" ref="W261:W269" si="211">(B261-B260)/B260</f>
        <v>-6.8507954147306333E-3</v>
      </c>
      <c r="X261" s="26">
        <f t="shared" ref="X261:X269" si="212">(C261-C260)/C260</f>
        <v>1.2018741411582228E-3</v>
      </c>
      <c r="Y261" s="26">
        <f t="shared" ref="Y261:Y269" si="213">(D261-D260)/D260</f>
        <v>-1.5920532321555918E-2</v>
      </c>
      <c r="Z261" s="26">
        <f t="shared" ref="Z261:Z269" si="214">(E261-E260)/E260</f>
        <v>-2.5975931904901672E-2</v>
      </c>
      <c r="AA261" s="26">
        <f t="shared" ref="AA261:AA269" si="215">(F261-F260)/F260</f>
        <v>3.9247929422938097E-3</v>
      </c>
      <c r="AB261" s="26">
        <f t="shared" ref="AB261:AB269" si="216">(G261-G260)/G260</f>
        <v>-1.0359034415590674E-2</v>
      </c>
      <c r="AC261" s="26">
        <f t="shared" ref="AC261:AC269" si="217">(H261-H260)/H260</f>
        <v>-9.9560582620336416E-3</v>
      </c>
      <c r="AD261" s="26">
        <f t="shared" ref="AD261:AD269" si="218">(I261-I260)/I260</f>
        <v>5.7128353609545096E-3</v>
      </c>
      <c r="AE261" s="26">
        <f t="shared" ref="AE261:AE269" si="219">(J261-J260)/J260</f>
        <v>1.8947228640033753E-3</v>
      </c>
      <c r="AF261" s="26">
        <f t="shared" ref="AF261:AF269" si="220">(K261-K260)/K260</f>
        <v>-3.4454118498737635E-4</v>
      </c>
      <c r="AG261" s="26">
        <f t="shared" ref="AG261:AG269" si="221">(L261-L260)/L260</f>
        <v>1.3735922742426658E-3</v>
      </c>
      <c r="AH261" s="26">
        <f t="shared" ref="AH261:AH269" si="222">(M261-M260)/M260</f>
        <v>5.8719433719433721E-3</v>
      </c>
      <c r="AI261" s="26">
        <f t="shared" ref="AI261:AI269" si="223">(N261-N260)/N260</f>
        <v>-2.264554314243303E-3</v>
      </c>
      <c r="AJ261" s="26">
        <f t="shared" ref="AJ261:AJ269" si="224">(O261-O260)/O260</f>
        <v>3.0144994961597981E-3</v>
      </c>
      <c r="AK261" s="26">
        <f t="shared" ref="AK261:AK269" si="225">(P261-P260)/P260</f>
        <v>1.3615869282586452E-3</v>
      </c>
      <c r="AL261" s="26">
        <f t="shared" ref="AL261:AL269" si="226">(Q261-Q260)/Q260</f>
        <v>1.529412765799637E-2</v>
      </c>
      <c r="AM261" s="26">
        <f t="shared" ref="AM261:AM269" si="227">(R261-R260)/R260</f>
        <v>4.0446159087972861E-2</v>
      </c>
      <c r="AN261" s="26">
        <f t="shared" ref="AN261:AN269" si="228">(S261-S260)/S260</f>
        <v>-5.9023609443777511E-3</v>
      </c>
      <c r="AO261" s="26">
        <f t="shared" ref="AO261:AO269" si="229">(T261-T260)/T260</f>
        <v>3.9624011639175331E-3</v>
      </c>
      <c r="AP261" s="26">
        <f t="shared" ref="AP261:AP269" si="230">(U261-U260)/U260</f>
        <v>-6.5234297310063647E-3</v>
      </c>
      <c r="AR261" s="45">
        <f t="shared" si="191"/>
        <v>-6.6536160209485825E-3</v>
      </c>
      <c r="AS261" s="45">
        <f t="shared" si="192"/>
        <v>-4.5110335180990435E-4</v>
      </c>
      <c r="AT261" s="45">
        <f t="shared" si="193"/>
        <v>-1.5675925404877653E-2</v>
      </c>
      <c r="AU261" s="45">
        <f t="shared" si="194"/>
        <v>-2.4942238299961686E-2</v>
      </c>
      <c r="AV261" s="45">
        <f t="shared" si="195"/>
        <v>1.7733000831236571E-3</v>
      </c>
      <c r="AW261" s="45">
        <f t="shared" si="196"/>
        <v>-1.0809307979746311E-2</v>
      </c>
      <c r="AX261" s="45">
        <f t="shared" si="197"/>
        <v>-1.0143908147011939E-2</v>
      </c>
      <c r="AY261" s="45">
        <f t="shared" si="198"/>
        <v>6.039592257186881E-3</v>
      </c>
      <c r="AZ261" s="45">
        <f t="shared" si="199"/>
        <v>1.6597241621900472E-3</v>
      </c>
      <c r="BA261" s="45">
        <f t="shared" si="200"/>
        <v>-8.0726807513356732E-4</v>
      </c>
      <c r="BB261" s="45">
        <f t="shared" si="201"/>
        <v>1.0982554101667771E-3</v>
      </c>
      <c r="BC261" s="45">
        <f t="shared" si="202"/>
        <v>5.7555420235894245E-3</v>
      </c>
      <c r="BD261" s="45">
        <f t="shared" si="203"/>
        <v>-3.1608540169902094E-3</v>
      </c>
      <c r="BE261" s="45">
        <f t="shared" si="204"/>
        <v>3.0757227132603487E-3</v>
      </c>
      <c r="BF261" s="45">
        <f t="shared" si="205"/>
        <v>6.6236384272575313E-4</v>
      </c>
      <c r="BG261" s="45">
        <f t="shared" si="206"/>
        <v>1.4584292491479415E-2</v>
      </c>
      <c r="BH261" s="45">
        <f t="shared" si="207"/>
        <v>3.6768346805931634E-2</v>
      </c>
      <c r="BI261" s="45">
        <f t="shared" si="208"/>
        <v>-5.1490346062671227E-3</v>
      </c>
      <c r="BJ261" s="45">
        <f t="shared" si="209"/>
        <v>4.7921292974220124E-3</v>
      </c>
      <c r="BK261" s="45">
        <f t="shared" si="210"/>
        <v>-7.5985110480261703E-3</v>
      </c>
      <c r="CI261" s="26" cm="1">
        <f t="array" ref="CI261">MMULT($W261:$AP261,BN$55:BN$74)</f>
        <v>-1.075123923108504E-3</v>
      </c>
      <c r="CJ261" s="26" cm="1">
        <f t="array" ref="CJ261">MMULT($W261:$AP261,BO$55:BO$74)</f>
        <v>-1.589968525402748E-3</v>
      </c>
      <c r="CK261" s="26" cm="1">
        <f t="array" ref="CK261">MMULT($W261:$AP261,BP$55:BP$74)</f>
        <v>-2.064940062930138E-3</v>
      </c>
      <c r="CL261" s="26" cm="1">
        <f t="array" ref="CL261">MMULT($W261:$AP261,BQ$55:BQ$74)</f>
        <v>-2.5446779386787298E-3</v>
      </c>
      <c r="CM261" s="26" cm="1">
        <f t="array" ref="CM261">MMULT($W261:$AP261,BR$55:BR$74)</f>
        <v>-3.0227528544362389E-3</v>
      </c>
      <c r="CN261" s="26" cm="1">
        <f t="array" ref="CN261">MMULT($W261:$AP261,BS$55:BS$74)</f>
        <v>-1.9351602263090011E-6</v>
      </c>
    </row>
    <row r="262" spans="1:92" x14ac:dyDescent="0.25">
      <c r="A262" s="46">
        <v>46009</v>
      </c>
      <c r="B262" s="47">
        <v>2229.300048828125</v>
      </c>
      <c r="C262" s="47">
        <v>1000.299987792969</v>
      </c>
      <c r="D262" s="47">
        <v>1489.599975585938</v>
      </c>
      <c r="E262" s="47">
        <v>13299</v>
      </c>
      <c r="F262" s="47">
        <v>109.879997253418</v>
      </c>
      <c r="G262" s="47">
        <v>979.70001220703125</v>
      </c>
      <c r="H262" s="47">
        <v>1356.800048828125</v>
      </c>
      <c r="I262" s="47">
        <v>1626.800048828125</v>
      </c>
      <c r="J262" s="47">
        <v>90.4136962890625</v>
      </c>
      <c r="K262" s="47">
        <v>4031.10009765625</v>
      </c>
      <c r="L262" s="47">
        <v>29.120000839233398</v>
      </c>
      <c r="M262" s="47">
        <v>6245</v>
      </c>
      <c r="N262" s="47">
        <v>3586.60009765625</v>
      </c>
      <c r="O262" s="47">
        <v>232</v>
      </c>
      <c r="P262" s="47">
        <v>1544.400024414062</v>
      </c>
      <c r="Q262" s="47">
        <v>977.54998779296875</v>
      </c>
      <c r="R262" s="47">
        <v>193.25999450683591</v>
      </c>
      <c r="S262" s="47">
        <v>5013.5</v>
      </c>
      <c r="T262" s="47">
        <v>3222.2236328125</v>
      </c>
      <c r="U262" s="47">
        <v>1226.599975585938</v>
      </c>
      <c r="W262" s="26">
        <f t="shared" si="211"/>
        <v>-1.4333487891937289E-3</v>
      </c>
      <c r="X262" s="26">
        <f t="shared" si="212"/>
        <v>7.0029234106488427E-4</v>
      </c>
      <c r="Y262" s="26">
        <f t="shared" si="213"/>
        <v>8.325950281779201E-3</v>
      </c>
      <c r="Z262" s="26">
        <f t="shared" si="214"/>
        <v>1.8833810456531565E-3</v>
      </c>
      <c r="AA262" s="26">
        <f t="shared" si="215"/>
        <v>-1.0000964859345602E-3</v>
      </c>
      <c r="AB262" s="26">
        <f t="shared" si="216"/>
        <v>-4.3699062936674287E-3</v>
      </c>
      <c r="AC262" s="26">
        <f t="shared" si="217"/>
        <v>3.2534932968293164E-3</v>
      </c>
      <c r="AD262" s="26">
        <f t="shared" si="218"/>
        <v>1.5480679667993134E-2</v>
      </c>
      <c r="AE262" s="26">
        <f t="shared" si="219"/>
        <v>-5.8846455128130923E-3</v>
      </c>
      <c r="AF262" s="26">
        <f t="shared" si="220"/>
        <v>-7.7047571484633939E-3</v>
      </c>
      <c r="AG262" s="26">
        <f t="shared" si="221"/>
        <v>-1.3717081065849446E-3</v>
      </c>
      <c r="AH262" s="26">
        <f t="shared" si="222"/>
        <v>-1.1995201919232307E-3</v>
      </c>
      <c r="AI262" s="26">
        <f t="shared" si="223"/>
        <v>-7.2519793007568781E-3</v>
      </c>
      <c r="AJ262" s="26">
        <f t="shared" si="224"/>
        <v>-3.9071042368346584E-3</v>
      </c>
      <c r="AK262" s="26">
        <f t="shared" si="225"/>
        <v>0</v>
      </c>
      <c r="AL262" s="26">
        <f t="shared" si="226"/>
        <v>1.7420835677231E-3</v>
      </c>
      <c r="AM262" s="26">
        <f t="shared" si="227"/>
        <v>5.7243485832811974E-3</v>
      </c>
      <c r="AN262" s="26">
        <f t="shared" si="228"/>
        <v>9.05705947469055E-3</v>
      </c>
      <c r="AO262" s="26">
        <f t="shared" si="229"/>
        <v>1.9578614928156022E-2</v>
      </c>
      <c r="AP262" s="26">
        <f t="shared" si="230"/>
        <v>-1.7777123938311511E-2</v>
      </c>
      <c r="AR262" s="45">
        <f t="shared" si="191"/>
        <v>-1.2361693954116783E-3</v>
      </c>
      <c r="AS262" s="45">
        <f t="shared" si="192"/>
        <v>-9.526851519032429E-4</v>
      </c>
      <c r="AT262" s="45">
        <f t="shared" si="193"/>
        <v>8.570557198457467E-3</v>
      </c>
      <c r="AU262" s="45">
        <f t="shared" si="194"/>
        <v>2.917074650593144E-3</v>
      </c>
      <c r="AV262" s="45">
        <f t="shared" si="195"/>
        <v>-3.1515893451047128E-3</v>
      </c>
      <c r="AW262" s="45">
        <f t="shared" si="196"/>
        <v>-4.8201798578230643E-3</v>
      </c>
      <c r="AX262" s="45">
        <f t="shared" si="197"/>
        <v>3.0656434118510188E-3</v>
      </c>
      <c r="AY262" s="45">
        <f t="shared" si="198"/>
        <v>1.5807436564225504E-2</v>
      </c>
      <c r="AZ262" s="45">
        <f t="shared" si="199"/>
        <v>-6.1196442146264204E-3</v>
      </c>
      <c r="BA262" s="45">
        <f t="shared" si="200"/>
        <v>-8.1674840386095852E-3</v>
      </c>
      <c r="BB262" s="45">
        <f t="shared" si="201"/>
        <v>-1.6470449706608332E-3</v>
      </c>
      <c r="BC262" s="45">
        <f t="shared" si="202"/>
        <v>-1.3159215402771787E-3</v>
      </c>
      <c r="BD262" s="45">
        <f t="shared" si="203"/>
        <v>-8.1482790035037854E-3</v>
      </c>
      <c r="BE262" s="45">
        <f t="shared" si="204"/>
        <v>-3.8458810197341078E-3</v>
      </c>
      <c r="BF262" s="45">
        <f t="shared" si="205"/>
        <v>-6.9922308553289209E-4</v>
      </c>
      <c r="BG262" s="45">
        <f t="shared" si="206"/>
        <v>1.0322484012061451E-3</v>
      </c>
      <c r="BH262" s="45">
        <f t="shared" si="207"/>
        <v>2.0465363012399699E-3</v>
      </c>
      <c r="BI262" s="45">
        <f t="shared" si="208"/>
        <v>9.8103858128011784E-3</v>
      </c>
      <c r="BJ262" s="45">
        <f t="shared" si="209"/>
        <v>2.0408343061660502E-2</v>
      </c>
      <c r="BK262" s="45">
        <f t="shared" si="210"/>
        <v>-1.8852205255331315E-2</v>
      </c>
      <c r="CI262" s="26" cm="1">
        <f t="array" ref="CI262">MMULT($W262:$AP262,BN$55:BN$74)</f>
        <v>-1.2935024916194842E-3</v>
      </c>
      <c r="CJ262" s="26" cm="1">
        <f t="array" ref="CJ262">MMULT($W262:$AP262,BO$55:BO$74)</f>
        <v>-1.3510686560172169E-3</v>
      </c>
      <c r="CK262" s="26" cm="1">
        <f t="array" ref="CK262">MMULT($W262:$AP262,BP$55:BP$74)</f>
        <v>-1.2916122103800024E-3</v>
      </c>
      <c r="CL262" s="26" cm="1">
        <f t="array" ref="CL262">MMULT($W262:$AP262,BQ$55:BQ$74)</f>
        <v>-1.2576232024640176E-3</v>
      </c>
      <c r="CM262" s="26" cm="1">
        <f t="array" ref="CM262">MMULT($W262:$AP262,BR$55:BR$74)</f>
        <v>-1.2223695361085821E-3</v>
      </c>
      <c r="CN262" s="26" cm="1">
        <f t="array" ref="CN262">MMULT($W262:$AP262,BS$55:BS$74)</f>
        <v>6.9228565913435685E-4</v>
      </c>
    </row>
    <row r="263" spans="1:92" x14ac:dyDescent="0.25">
      <c r="A263" s="46">
        <v>46010</v>
      </c>
      <c r="B263" s="47">
        <v>2239</v>
      </c>
      <c r="C263" s="47">
        <v>1008.299987792969</v>
      </c>
      <c r="D263" s="47">
        <v>1499.599975585938</v>
      </c>
      <c r="E263" s="47">
        <v>13268</v>
      </c>
      <c r="F263" s="47">
        <v>109.8199996948242</v>
      </c>
      <c r="G263" s="47">
        <v>985.5</v>
      </c>
      <c r="H263" s="47">
        <v>1354.099975585938</v>
      </c>
      <c r="I263" s="47">
        <v>1638.699951171875</v>
      </c>
      <c r="J263" s="47">
        <v>90.25579833984375</v>
      </c>
      <c r="K263" s="47">
        <v>4073.5</v>
      </c>
      <c r="L263" s="47">
        <v>29.129999160766602</v>
      </c>
      <c r="M263" s="47">
        <v>6197.5</v>
      </c>
      <c r="N263" s="47">
        <v>3603.60009765625</v>
      </c>
      <c r="O263" s="47">
        <v>232.88999938964841</v>
      </c>
      <c r="P263" s="47">
        <v>1565.099975585938</v>
      </c>
      <c r="Q263" s="47">
        <v>980.29998779296875</v>
      </c>
      <c r="R263" s="47">
        <v>192.55999755859381</v>
      </c>
      <c r="S263" s="47">
        <v>5413.5</v>
      </c>
      <c r="T263" s="47">
        <v>3223.402099609375</v>
      </c>
      <c r="U263" s="47">
        <v>1267.800048828125</v>
      </c>
      <c r="W263" s="26">
        <f t="shared" si="211"/>
        <v>4.3511196157618925E-3</v>
      </c>
      <c r="X263" s="26">
        <f t="shared" si="212"/>
        <v>7.9976008173817462E-3</v>
      </c>
      <c r="Y263" s="26">
        <f t="shared" si="213"/>
        <v>6.7132117104570137E-3</v>
      </c>
      <c r="Z263" s="26">
        <f t="shared" si="214"/>
        <v>-2.331002331002331E-3</v>
      </c>
      <c r="AA263" s="26">
        <f t="shared" si="215"/>
        <v>-5.4602803142977246E-4</v>
      </c>
      <c r="AB263" s="26">
        <f t="shared" si="216"/>
        <v>5.9201671130969533E-3</v>
      </c>
      <c r="AC263" s="26">
        <f t="shared" si="217"/>
        <v>-1.9900303250424498E-3</v>
      </c>
      <c r="AD263" s="26">
        <f t="shared" si="218"/>
        <v>7.3149139332287115E-3</v>
      </c>
      <c r="AE263" s="26">
        <f t="shared" si="219"/>
        <v>-1.7463941382722917E-3</v>
      </c>
      <c r="AF263" s="26">
        <f t="shared" si="220"/>
        <v>1.0518196352504871E-2</v>
      </c>
      <c r="AG263" s="26">
        <f t="shared" si="221"/>
        <v>3.4334894385484974E-4</v>
      </c>
      <c r="AH263" s="26">
        <f t="shared" si="222"/>
        <v>-7.6060848678943154E-3</v>
      </c>
      <c r="AI263" s="26">
        <f t="shared" si="223"/>
        <v>4.7398649241963322E-3</v>
      </c>
      <c r="AJ263" s="26">
        <f t="shared" si="224"/>
        <v>3.8362042657259011E-3</v>
      </c>
      <c r="AK263" s="26">
        <f t="shared" si="225"/>
        <v>1.3403231575141531E-2</v>
      </c>
      <c r="AL263" s="26">
        <f t="shared" si="226"/>
        <v>2.8131553724518189E-3</v>
      </c>
      <c r="AM263" s="26">
        <f t="shared" si="227"/>
        <v>-3.6220478533509543E-3</v>
      </c>
      <c r="AN263" s="26">
        <f t="shared" si="228"/>
        <v>7.9784581629600074E-2</v>
      </c>
      <c r="AO263" s="26">
        <f t="shared" si="229"/>
        <v>3.6573091478643951E-4</v>
      </c>
      <c r="AP263" s="26">
        <f t="shared" si="230"/>
        <v>3.3588842379118806E-2</v>
      </c>
      <c r="AR263" s="45">
        <f t="shared" si="191"/>
        <v>4.5482990095439433E-3</v>
      </c>
      <c r="AS263" s="45">
        <f t="shared" si="192"/>
        <v>6.344623324413619E-3</v>
      </c>
      <c r="AT263" s="45">
        <f t="shared" si="193"/>
        <v>6.9578186271352796E-3</v>
      </c>
      <c r="AU263" s="45">
        <f t="shared" si="194"/>
        <v>-1.2973087260623438E-3</v>
      </c>
      <c r="AV263" s="45">
        <f t="shared" si="195"/>
        <v>-2.6975208905999251E-3</v>
      </c>
      <c r="AW263" s="45">
        <f t="shared" si="196"/>
        <v>5.4698935489413177E-3</v>
      </c>
      <c r="AX263" s="45">
        <f t="shared" si="197"/>
        <v>-2.1778802100207474E-3</v>
      </c>
      <c r="AY263" s="45">
        <f t="shared" si="198"/>
        <v>7.6416708294610829E-3</v>
      </c>
      <c r="AZ263" s="45">
        <f t="shared" si="199"/>
        <v>-1.9813928400856198E-3</v>
      </c>
      <c r="BA263" s="45">
        <f t="shared" si="200"/>
        <v>1.005546946235868E-2</v>
      </c>
      <c r="BB263" s="45">
        <f t="shared" si="201"/>
        <v>6.8012079778960997E-5</v>
      </c>
      <c r="BC263" s="45">
        <f t="shared" si="202"/>
        <v>-7.722486216248263E-3</v>
      </c>
      <c r="BD263" s="45">
        <f t="shared" si="203"/>
        <v>3.8435652214494258E-3</v>
      </c>
      <c r="BE263" s="45">
        <f t="shared" si="204"/>
        <v>3.8974274828264517E-3</v>
      </c>
      <c r="BF263" s="45">
        <f t="shared" si="205"/>
        <v>1.2704008489608639E-2</v>
      </c>
      <c r="BG263" s="45">
        <f t="shared" si="206"/>
        <v>2.1033202059348639E-3</v>
      </c>
      <c r="BH263" s="45">
        <f t="shared" si="207"/>
        <v>-7.2998601353921819E-3</v>
      </c>
      <c r="BI263" s="45">
        <f t="shared" si="208"/>
        <v>8.0537907967710695E-2</v>
      </c>
      <c r="BJ263" s="45">
        <f t="shared" si="209"/>
        <v>1.1954590482909184E-3</v>
      </c>
      <c r="BK263" s="45">
        <f t="shared" si="210"/>
        <v>3.2513761062099002E-2</v>
      </c>
      <c r="CI263" s="26" cm="1">
        <f t="array" ref="CI263">MMULT($W263:$AP263,BN$55:BN$74)</f>
        <v>1.6238164940970802E-3</v>
      </c>
      <c r="CJ263" s="26" cm="1">
        <f t="array" ref="CJ263">MMULT($W263:$AP263,BO$55:BO$74)</f>
        <v>1.9829888170606151E-3</v>
      </c>
      <c r="CK263" s="26" cm="1">
        <f t="array" ref="CK263">MMULT($W263:$AP263,BP$55:BP$74)</f>
        <v>2.1894425855097269E-3</v>
      </c>
      <c r="CL263" s="26" cm="1">
        <f t="array" ref="CL263">MMULT($W263:$AP263,BQ$55:BQ$74)</f>
        <v>2.4129926926565182E-3</v>
      </c>
      <c r="CM263" s="26" cm="1">
        <f t="array" ref="CM263">MMULT($W263:$AP263,BR$55:BR$74)</f>
        <v>2.6336802593313093E-3</v>
      </c>
      <c r="CN263" s="26" cm="1">
        <f t="array" ref="CN263">MMULT($W263:$AP263,BS$55:BS$74)</f>
        <v>8.1924291000157416E-3</v>
      </c>
    </row>
    <row r="264" spans="1:92" x14ac:dyDescent="0.25">
      <c r="A264" s="46">
        <v>46013</v>
      </c>
      <c r="B264" s="47">
        <v>2263.5</v>
      </c>
      <c r="C264" s="47">
        <v>1007.799987792969</v>
      </c>
      <c r="D264" s="47">
        <v>1518.699951171875</v>
      </c>
      <c r="E264" s="47">
        <v>12845</v>
      </c>
      <c r="F264" s="47">
        <v>111.38999938964839</v>
      </c>
      <c r="G264" s="47">
        <v>987.70001220703125</v>
      </c>
      <c r="H264" s="47">
        <v>1368.5</v>
      </c>
      <c r="I264" s="47">
        <v>1689.599975585938</v>
      </c>
      <c r="J264" s="47">
        <v>89.569999694824219</v>
      </c>
      <c r="K264" s="47">
        <v>4072.39990234375</v>
      </c>
      <c r="L264" s="47">
        <v>29.030000686645511</v>
      </c>
      <c r="M264" s="47">
        <v>6191.5</v>
      </c>
      <c r="N264" s="47">
        <v>3616.699951171875</v>
      </c>
      <c r="O264" s="47">
        <v>234.17999267578119</v>
      </c>
      <c r="P264" s="47">
        <v>1575.400024414062</v>
      </c>
      <c r="Q264" s="47">
        <v>974.29998779296875</v>
      </c>
      <c r="R264" s="47">
        <v>199.94999694824219</v>
      </c>
      <c r="S264" s="47">
        <v>5458.5</v>
      </c>
      <c r="T264" s="47">
        <v>3265.5361328125</v>
      </c>
      <c r="U264" s="47">
        <v>1295.199951171875</v>
      </c>
      <c r="W264" s="26">
        <f t="shared" si="211"/>
        <v>1.094238499330058E-2</v>
      </c>
      <c r="X264" s="26">
        <f t="shared" si="212"/>
        <v>-4.9588416746332775E-4</v>
      </c>
      <c r="Y264" s="26">
        <f t="shared" si="213"/>
        <v>1.2736713721587066E-2</v>
      </c>
      <c r="Z264" s="26">
        <f t="shared" si="214"/>
        <v>-3.1881217968043413E-2</v>
      </c>
      <c r="AA264" s="26">
        <f t="shared" si="215"/>
        <v>1.4296118186004549E-2</v>
      </c>
      <c r="AB264" s="26">
        <f t="shared" si="216"/>
        <v>2.2323817422945204E-3</v>
      </c>
      <c r="AC264" s="26">
        <f t="shared" si="217"/>
        <v>1.0634387913514993E-2</v>
      </c>
      <c r="AD264" s="26">
        <f t="shared" si="218"/>
        <v>3.1061222878332965E-2</v>
      </c>
      <c r="AE264" s="26">
        <f t="shared" si="219"/>
        <v>-7.5983887753922064E-3</v>
      </c>
      <c r="AF264" s="26">
        <f t="shared" si="220"/>
        <v>-2.7006202436479686E-4</v>
      </c>
      <c r="AG264" s="26">
        <f t="shared" si="221"/>
        <v>-3.4328347752159215E-3</v>
      </c>
      <c r="AH264" s="26">
        <f t="shared" si="222"/>
        <v>-9.6813231141589353E-4</v>
      </c>
      <c r="AI264" s="26">
        <f t="shared" si="223"/>
        <v>3.6352128872859757E-3</v>
      </c>
      <c r="AJ264" s="26">
        <f t="shared" si="224"/>
        <v>5.539066896447088E-3</v>
      </c>
      <c r="AK264" s="26">
        <f t="shared" si="225"/>
        <v>6.5810804349849825E-3</v>
      </c>
      <c r="AL264" s="26">
        <f t="shared" si="226"/>
        <v>-6.1205754102969046E-3</v>
      </c>
      <c r="AM264" s="26">
        <f t="shared" si="227"/>
        <v>3.8377645842043014E-2</v>
      </c>
      <c r="AN264" s="26">
        <f t="shared" si="228"/>
        <v>8.3125519534497094E-3</v>
      </c>
      <c r="AO264" s="26">
        <f t="shared" si="229"/>
        <v>1.3071292969695272E-2</v>
      </c>
      <c r="AP264" s="26">
        <f t="shared" si="230"/>
        <v>2.1612163818006441E-2</v>
      </c>
      <c r="AR264" s="45">
        <f t="shared" si="191"/>
        <v>1.1139564387082631E-2</v>
      </c>
      <c r="AS264" s="45">
        <f t="shared" si="192"/>
        <v>-2.1488616604314549E-3</v>
      </c>
      <c r="AT264" s="45">
        <f t="shared" si="193"/>
        <v>1.2981320638265332E-2</v>
      </c>
      <c r="AU264" s="45">
        <f t="shared" si="194"/>
        <v>-3.0847524363103427E-2</v>
      </c>
      <c r="AV264" s="45">
        <f t="shared" si="195"/>
        <v>1.2144625326834396E-2</v>
      </c>
      <c r="AW264" s="45">
        <f t="shared" si="196"/>
        <v>1.7821081781388848E-3</v>
      </c>
      <c r="AX264" s="45">
        <f t="shared" si="197"/>
        <v>1.0446538028536696E-2</v>
      </c>
      <c r="AY264" s="45">
        <f t="shared" si="198"/>
        <v>3.1387979774565339E-2</v>
      </c>
      <c r="AZ264" s="45">
        <f t="shared" si="199"/>
        <v>-7.8333874772055345E-3</v>
      </c>
      <c r="BA264" s="45">
        <f t="shared" si="200"/>
        <v>-7.3278891451098783E-4</v>
      </c>
      <c r="BB264" s="45">
        <f t="shared" si="201"/>
        <v>-3.7081716392918102E-3</v>
      </c>
      <c r="BC264" s="45">
        <f t="shared" si="202"/>
        <v>-1.0845336597698416E-3</v>
      </c>
      <c r="BD264" s="45">
        <f t="shared" si="203"/>
        <v>2.7389131845390693E-3</v>
      </c>
      <c r="BE264" s="45">
        <f t="shared" si="204"/>
        <v>5.6002901135476391E-3</v>
      </c>
      <c r="BF264" s="45">
        <f t="shared" si="205"/>
        <v>5.8818573494520904E-3</v>
      </c>
      <c r="BG264" s="45">
        <f t="shared" si="206"/>
        <v>-6.8304105768138591E-3</v>
      </c>
      <c r="BH264" s="45">
        <f t="shared" si="207"/>
        <v>3.4699833560001787E-2</v>
      </c>
      <c r="BI264" s="45">
        <f t="shared" si="208"/>
        <v>9.0658782915603378E-3</v>
      </c>
      <c r="BJ264" s="45">
        <f t="shared" si="209"/>
        <v>1.390102110319975E-2</v>
      </c>
      <c r="BK264" s="45">
        <f t="shared" si="210"/>
        <v>2.0537082500986636E-2</v>
      </c>
      <c r="CI264" s="26" cm="1">
        <f t="array" ref="CI264">MMULT($W264:$AP264,BN$55:BN$74)</f>
        <v>9.3421372190231108E-4</v>
      </c>
      <c r="CJ264" s="26" cm="1">
        <f t="array" ref="CJ264">MMULT($W264:$AP264,BO$55:BO$74)</f>
        <v>1.6937210689363018E-3</v>
      </c>
      <c r="CK264" s="26" cm="1">
        <f t="array" ref="CK264">MMULT($W264:$AP264,BP$55:BP$74)</f>
        <v>2.3398883311092572E-3</v>
      </c>
      <c r="CL264" s="26" cm="1">
        <f t="array" ref="CL264">MMULT($W264:$AP264,BQ$55:BQ$74)</f>
        <v>2.9836113032281598E-3</v>
      </c>
      <c r="CM264" s="26" cm="1">
        <f t="array" ref="CM264">MMULT($W264:$AP264,BR$55:BR$74)</f>
        <v>3.6247444710104724E-3</v>
      </c>
      <c r="CN264" s="26" cm="1">
        <f t="array" ref="CN264">MMULT($W264:$AP264,BS$55:BS$74)</f>
        <v>6.4132564402377343E-3</v>
      </c>
    </row>
    <row r="265" spans="1:92" x14ac:dyDescent="0.25">
      <c r="A265" s="46">
        <v>46014</v>
      </c>
      <c r="B265" s="47">
        <v>2248.800048828125</v>
      </c>
      <c r="C265" s="47">
        <v>1011.400024414062</v>
      </c>
      <c r="D265" s="47">
        <v>1515.5</v>
      </c>
      <c r="E265" s="47">
        <v>12832</v>
      </c>
      <c r="F265" s="47">
        <v>113.09999847412109</v>
      </c>
      <c r="G265" s="47">
        <v>996.5999755859375</v>
      </c>
      <c r="H265" s="47">
        <v>1363</v>
      </c>
      <c r="I265" s="47">
        <v>1668.300048828125</v>
      </c>
      <c r="J265" s="47">
        <v>89.603897094726563</v>
      </c>
      <c r="K265" s="47">
        <v>4058.800048828125</v>
      </c>
      <c r="L265" s="47">
        <v>28.979999542236332</v>
      </c>
      <c r="M265" s="47">
        <v>6202.5</v>
      </c>
      <c r="N265" s="47">
        <v>3625.10009765625</v>
      </c>
      <c r="O265" s="47">
        <v>235.49000549316409</v>
      </c>
      <c r="P265" s="47">
        <v>1570.699951171875</v>
      </c>
      <c r="Q265" s="47">
        <v>971.9000244140625</v>
      </c>
      <c r="R265" s="47">
        <v>201.78999328613281</v>
      </c>
      <c r="S265" s="47">
        <v>5429</v>
      </c>
      <c r="T265" s="47">
        <v>3250.902099609375</v>
      </c>
      <c r="U265" s="47">
        <v>1296.300048828125</v>
      </c>
      <c r="W265" s="26">
        <f t="shared" si="211"/>
        <v>-6.4943455585928875E-3</v>
      </c>
      <c r="X265" s="26">
        <f t="shared" si="212"/>
        <v>3.5721737097625553E-3</v>
      </c>
      <c r="Y265" s="26">
        <f t="shared" si="213"/>
        <v>-2.1070331696566003E-3</v>
      </c>
      <c r="Z265" s="26">
        <f t="shared" si="214"/>
        <v>-1.0120669521214481E-3</v>
      </c>
      <c r="AA265" s="26">
        <f t="shared" si="215"/>
        <v>1.5351459680783615E-2</v>
      </c>
      <c r="AB265" s="26">
        <f t="shared" si="216"/>
        <v>9.0107960604547746E-3</v>
      </c>
      <c r="AC265" s="26">
        <f t="shared" si="217"/>
        <v>-4.0189989039093902E-3</v>
      </c>
      <c r="AD265" s="26">
        <f t="shared" si="218"/>
        <v>-1.2606490924235681E-2</v>
      </c>
      <c r="AE265" s="26">
        <f t="shared" si="219"/>
        <v>3.7844590842733367E-4</v>
      </c>
      <c r="AF265" s="26">
        <f t="shared" si="220"/>
        <v>-3.3395181813549312E-3</v>
      </c>
      <c r="AG265" s="26">
        <f t="shared" si="221"/>
        <v>-1.7223955641234758E-3</v>
      </c>
      <c r="AH265" s="26">
        <f t="shared" si="222"/>
        <v>1.7766292497779213E-3</v>
      </c>
      <c r="AI265" s="26">
        <f t="shared" si="223"/>
        <v>2.3225997726610422E-3</v>
      </c>
      <c r="AJ265" s="26">
        <f t="shared" si="224"/>
        <v>5.5940424389567369E-3</v>
      </c>
      <c r="AK265" s="26">
        <f t="shared" si="225"/>
        <v>-2.9834157479686099E-3</v>
      </c>
      <c r="AL265" s="26">
        <f t="shared" si="226"/>
        <v>-2.4632694334142018E-3</v>
      </c>
      <c r="AM265" s="26">
        <f t="shared" si="227"/>
        <v>9.202282400468928E-3</v>
      </c>
      <c r="AN265" s="26">
        <f t="shared" si="228"/>
        <v>-5.4044151323623703E-3</v>
      </c>
      <c r="AO265" s="26">
        <f t="shared" si="229"/>
        <v>-4.4813569986503817E-3</v>
      </c>
      <c r="AP265" s="26">
        <f t="shared" si="230"/>
        <v>8.4936511559829063E-4</v>
      </c>
      <c r="AR265" s="45">
        <f t="shared" si="191"/>
        <v>-6.2971661648108367E-3</v>
      </c>
      <c r="AS265" s="45">
        <f t="shared" si="192"/>
        <v>1.9191962167944281E-3</v>
      </c>
      <c r="AT265" s="45">
        <f t="shared" si="193"/>
        <v>-1.862426252978334E-3</v>
      </c>
      <c r="AU265" s="45">
        <f t="shared" si="194"/>
        <v>2.1626652818539094E-5</v>
      </c>
      <c r="AV265" s="45">
        <f t="shared" si="195"/>
        <v>1.3199966821613462E-2</v>
      </c>
      <c r="AW265" s="45">
        <f t="shared" si="196"/>
        <v>8.5605224962991382E-3</v>
      </c>
      <c r="AX265" s="45">
        <f t="shared" si="197"/>
        <v>-4.2068487888876878E-3</v>
      </c>
      <c r="AY265" s="45">
        <f t="shared" si="198"/>
        <v>-1.227973402800331E-2</v>
      </c>
      <c r="AZ265" s="45">
        <f t="shared" si="199"/>
        <v>1.4344720661400552E-4</v>
      </c>
      <c r="BA265" s="45">
        <f t="shared" si="200"/>
        <v>-3.802245071501122E-3</v>
      </c>
      <c r="BB265" s="45">
        <f t="shared" si="201"/>
        <v>-1.9977324281993647E-3</v>
      </c>
      <c r="BC265" s="45">
        <f t="shared" si="202"/>
        <v>1.6602279014239732E-3</v>
      </c>
      <c r="BD265" s="45">
        <f t="shared" si="203"/>
        <v>1.4263000699141358E-3</v>
      </c>
      <c r="BE265" s="45">
        <f t="shared" si="204"/>
        <v>5.655265656057288E-3</v>
      </c>
      <c r="BF265" s="45">
        <f t="shared" si="205"/>
        <v>-3.682638833501502E-3</v>
      </c>
      <c r="BG265" s="45">
        <f t="shared" si="206"/>
        <v>-3.1731045999311568E-3</v>
      </c>
      <c r="BH265" s="45">
        <f t="shared" si="207"/>
        <v>5.5244701184277E-3</v>
      </c>
      <c r="BI265" s="45">
        <f t="shared" si="208"/>
        <v>-4.6510887942517419E-3</v>
      </c>
      <c r="BJ265" s="45">
        <f t="shared" si="209"/>
        <v>-3.6516288651459025E-3</v>
      </c>
      <c r="BK265" s="45">
        <f t="shared" si="210"/>
        <v>-2.2571620142151504E-4</v>
      </c>
      <c r="CI265" s="26" cm="1">
        <f t="array" ref="CI265">MMULT($W265:$AP265,BN$55:BN$74)</f>
        <v>2.4828323167461223E-3</v>
      </c>
      <c r="CJ265" s="26" cm="1">
        <f t="array" ref="CJ265">MMULT($W265:$AP265,BO$55:BO$74)</f>
        <v>3.1323430886752383E-3</v>
      </c>
      <c r="CK265" s="26" cm="1">
        <f t="array" ref="CK265">MMULT($W265:$AP265,BP$55:BP$74)</f>
        <v>3.7896621828036724E-3</v>
      </c>
      <c r="CL265" s="26" cm="1">
        <f t="array" ref="CL265">MMULT($W265:$AP265,BQ$55:BQ$74)</f>
        <v>4.4491841223705331E-3</v>
      </c>
      <c r="CM265" s="26" cm="1">
        <f t="array" ref="CM265">MMULT($W265:$AP265,BR$55:BR$74)</f>
        <v>5.1093890050733295E-3</v>
      </c>
      <c r="CN265" s="26" cm="1">
        <f t="array" ref="CN265">MMULT($W265:$AP265,BS$55:BS$74)</f>
        <v>7.1224388525061076E-5</v>
      </c>
    </row>
    <row r="266" spans="1:92" x14ac:dyDescent="0.25">
      <c r="A266" s="46">
        <v>46015</v>
      </c>
      <c r="B266" s="47">
        <v>2222.699951171875</v>
      </c>
      <c r="C266" s="47">
        <v>1011.700012207031</v>
      </c>
      <c r="D266" s="47">
        <v>1498.900024414062</v>
      </c>
      <c r="E266" s="47">
        <v>12629</v>
      </c>
      <c r="F266" s="47">
        <v>113.2099990844727</v>
      </c>
      <c r="G266" s="47">
        <v>997.20001220703125</v>
      </c>
      <c r="H266" s="47">
        <v>1359.800048828125</v>
      </c>
      <c r="I266" s="47">
        <v>1663.400024414062</v>
      </c>
      <c r="J266" s="47">
        <v>89.507896423339844</v>
      </c>
      <c r="K266" s="47">
        <v>4053.60009765625</v>
      </c>
      <c r="L266" s="47">
        <v>29.20999908447266</v>
      </c>
      <c r="M266" s="47">
        <v>6163</v>
      </c>
      <c r="N266" s="47">
        <v>3636.699951171875</v>
      </c>
      <c r="O266" s="47">
        <v>233.77000427246091</v>
      </c>
      <c r="P266" s="47">
        <v>1558.199951171875</v>
      </c>
      <c r="Q266" s="47">
        <v>968.95001220703125</v>
      </c>
      <c r="R266" s="47">
        <v>209.22999572753909</v>
      </c>
      <c r="S266" s="47">
        <v>5387.5</v>
      </c>
      <c r="T266" s="47">
        <v>3259.741455078125</v>
      </c>
      <c r="U266" s="47">
        <v>1292.300048828125</v>
      </c>
      <c r="W266" s="26">
        <f t="shared" si="211"/>
        <v>-1.1606233141915421E-2</v>
      </c>
      <c r="X266" s="26">
        <f t="shared" si="212"/>
        <v>2.9660647194740811E-4</v>
      </c>
      <c r="Y266" s="26">
        <f t="shared" si="213"/>
        <v>-1.0953464589863382E-2</v>
      </c>
      <c r="Z266" s="26">
        <f t="shared" si="214"/>
        <v>-1.5819825436408978E-2</v>
      </c>
      <c r="AA266" s="26">
        <f t="shared" si="215"/>
        <v>9.7259603745065352E-4</v>
      </c>
      <c r="AB266" s="26">
        <f t="shared" si="216"/>
        <v>6.0208372044256433E-4</v>
      </c>
      <c r="AC266" s="26">
        <f t="shared" si="217"/>
        <v>-2.3477264650586939E-3</v>
      </c>
      <c r="AD266" s="26">
        <f t="shared" si="218"/>
        <v>-2.9371361689432972E-3</v>
      </c>
      <c r="AE266" s="26">
        <f t="shared" si="219"/>
        <v>-1.0713894651839719E-3</v>
      </c>
      <c r="AF266" s="26">
        <f t="shared" si="220"/>
        <v>-1.2811548017440163E-3</v>
      </c>
      <c r="AG266" s="26">
        <f t="shared" si="221"/>
        <v>7.93649226602367E-3</v>
      </c>
      <c r="AH266" s="26">
        <f t="shared" si="222"/>
        <v>-6.368399838774688E-3</v>
      </c>
      <c r="AI266" s="26">
        <f t="shared" si="223"/>
        <v>3.1998712320039655E-3</v>
      </c>
      <c r="AJ266" s="26">
        <f t="shared" si="224"/>
        <v>-7.3039245003249653E-3</v>
      </c>
      <c r="AK266" s="26">
        <f t="shared" si="225"/>
        <v>-7.958235429162611E-3</v>
      </c>
      <c r="AL266" s="26">
        <f t="shared" si="226"/>
        <v>-3.0353041803962795E-3</v>
      </c>
      <c r="AM266" s="26">
        <f t="shared" si="227"/>
        <v>3.6870026705717533E-2</v>
      </c>
      <c r="AN266" s="26">
        <f t="shared" si="228"/>
        <v>-7.6441333578927979E-3</v>
      </c>
      <c r="AO266" s="26">
        <f t="shared" si="229"/>
        <v>2.719046959246213E-3</v>
      </c>
      <c r="AP266" s="26">
        <f t="shared" si="230"/>
        <v>-3.0857053531827459E-3</v>
      </c>
      <c r="AR266" s="45">
        <f t="shared" si="191"/>
        <v>-1.140905374813337E-2</v>
      </c>
      <c r="AS266" s="45">
        <f t="shared" si="192"/>
        <v>-1.3563710210207191E-3</v>
      </c>
      <c r="AT266" s="45">
        <f t="shared" si="193"/>
        <v>-1.0708857673185116E-2</v>
      </c>
      <c r="AU266" s="45">
        <f t="shared" si="194"/>
        <v>-1.478613183146899E-2</v>
      </c>
      <c r="AV266" s="45">
        <f t="shared" si="195"/>
        <v>-1.1788968217194991E-3</v>
      </c>
      <c r="AW266" s="45">
        <f t="shared" si="196"/>
        <v>1.5181015628692871E-4</v>
      </c>
      <c r="AX266" s="45">
        <f t="shared" si="197"/>
        <v>-2.5355763500369915E-3</v>
      </c>
      <c r="AY266" s="45">
        <f t="shared" si="198"/>
        <v>-2.6103792727109262E-3</v>
      </c>
      <c r="AZ266" s="45">
        <f t="shared" si="199"/>
        <v>-1.3063881669973E-3</v>
      </c>
      <c r="BA266" s="45">
        <f t="shared" si="200"/>
        <v>-1.7438816918902073E-3</v>
      </c>
      <c r="BB266" s="45">
        <f t="shared" si="201"/>
        <v>7.6611554019477808E-3</v>
      </c>
      <c r="BC266" s="45">
        <f t="shared" si="202"/>
        <v>-6.4848011871286356E-3</v>
      </c>
      <c r="BD266" s="45">
        <f t="shared" si="203"/>
        <v>2.3035715292570591E-3</v>
      </c>
      <c r="BE266" s="45">
        <f t="shared" si="204"/>
        <v>-7.2427012832244142E-3</v>
      </c>
      <c r="BF266" s="45">
        <f t="shared" si="205"/>
        <v>-8.6574585146955031E-3</v>
      </c>
      <c r="BG266" s="45">
        <f t="shared" si="206"/>
        <v>-3.7451393469132344E-3</v>
      </c>
      <c r="BH266" s="45">
        <f t="shared" si="207"/>
        <v>3.3192214423676307E-2</v>
      </c>
      <c r="BI266" s="45">
        <f t="shared" si="208"/>
        <v>-6.8908070197821695E-3</v>
      </c>
      <c r="BJ266" s="45">
        <f t="shared" si="209"/>
        <v>3.5487750927506922E-3</v>
      </c>
      <c r="BK266" s="45">
        <f t="shared" si="210"/>
        <v>-4.1607866702025511E-3</v>
      </c>
      <c r="CI266" s="26" cm="1">
        <f t="array" ref="CI266">MMULT($W266:$AP266,BN$55:BN$74)</f>
        <v>2.5670590174698919E-3</v>
      </c>
      <c r="CJ266" s="26" cm="1">
        <f t="array" ref="CJ266">MMULT($W266:$AP266,BO$55:BO$74)</f>
        <v>1.6070429315241763E-3</v>
      </c>
      <c r="CK266" s="26" cm="1">
        <f t="array" ref="CK266">MMULT($W266:$AP266,BP$55:BP$74)</f>
        <v>6.5066334402363651E-4</v>
      </c>
      <c r="CL266" s="26" cm="1">
        <f t="array" ref="CL266">MMULT($W266:$AP266,BQ$55:BQ$74)</f>
        <v>-3.0405949242684498E-4</v>
      </c>
      <c r="CM266" s="26" cm="1">
        <f t="array" ref="CM266">MMULT($W266:$AP266,BR$55:BR$74)</f>
        <v>-1.2581816811972554E-3</v>
      </c>
      <c r="CN266" s="26" cm="1">
        <f t="array" ref="CN266">MMULT($W266:$AP266,BS$55:BS$74)</f>
        <v>-1.4407954668009917E-3</v>
      </c>
    </row>
    <row r="267" spans="1:92" x14ac:dyDescent="0.25">
      <c r="A267" s="46">
        <v>46017</v>
      </c>
      <c r="B267" s="47">
        <v>2229.89990234375</v>
      </c>
      <c r="C267" s="47">
        <v>1000</v>
      </c>
      <c r="D267" s="47">
        <v>1482.699951171875</v>
      </c>
      <c r="E267" s="47">
        <v>12328</v>
      </c>
      <c r="F267" s="47">
        <v>114.30999755859381</v>
      </c>
      <c r="G267" s="47">
        <v>992.0999755859375</v>
      </c>
      <c r="H267" s="47">
        <v>1350.400024414062</v>
      </c>
      <c r="I267" s="47">
        <v>1656.099975585938</v>
      </c>
      <c r="J267" s="47">
        <v>90.105903625488281</v>
      </c>
      <c r="K267" s="47">
        <v>4047.300048828125</v>
      </c>
      <c r="L267" s="47">
        <v>29.229999542236332</v>
      </c>
      <c r="M267" s="47">
        <v>6035.5</v>
      </c>
      <c r="N267" s="47">
        <v>3623.10009765625</v>
      </c>
      <c r="O267" s="47">
        <v>234.5299987792969</v>
      </c>
      <c r="P267" s="47">
        <v>1559.199951171875</v>
      </c>
      <c r="Q267" s="47">
        <v>966.29998779296875</v>
      </c>
      <c r="R267" s="47">
        <v>219.8500061035156</v>
      </c>
      <c r="S267" s="47">
        <v>5348</v>
      </c>
      <c r="T267" s="47">
        <v>3221.437744140625</v>
      </c>
      <c r="U267" s="47">
        <v>1271.400024414062</v>
      </c>
      <c r="W267" s="26">
        <f t="shared" si="211"/>
        <v>3.2392816529639851E-3</v>
      </c>
      <c r="X267" s="26">
        <f t="shared" si="212"/>
        <v>-1.1564705017159543E-2</v>
      </c>
      <c r="Y267" s="26">
        <f t="shared" si="213"/>
        <v>-1.0807974500180456E-2</v>
      </c>
      <c r="Z267" s="26">
        <f t="shared" si="214"/>
        <v>-2.3834032781692931E-2</v>
      </c>
      <c r="AA267" s="26">
        <f t="shared" si="215"/>
        <v>9.7164427437220792E-3</v>
      </c>
      <c r="AB267" s="26">
        <f t="shared" si="216"/>
        <v>-5.114356757583872E-3</v>
      </c>
      <c r="AC267" s="26">
        <f t="shared" si="217"/>
        <v>-6.9127989972966181E-3</v>
      </c>
      <c r="AD267" s="26">
        <f t="shared" si="218"/>
        <v>-4.3886309492483962E-3</v>
      </c>
      <c r="AE267" s="26">
        <f t="shared" si="219"/>
        <v>6.6810552593045041E-3</v>
      </c>
      <c r="AF267" s="26">
        <f t="shared" si="220"/>
        <v>-1.5541860756732326E-3</v>
      </c>
      <c r="AG267" s="26">
        <f t="shared" si="221"/>
        <v>6.8471271450000297E-4</v>
      </c>
      <c r="AH267" s="26">
        <f t="shared" si="222"/>
        <v>-2.06879766347558E-2</v>
      </c>
      <c r="AI267" s="26">
        <f t="shared" si="223"/>
        <v>-3.7396138527300391E-3</v>
      </c>
      <c r="AJ267" s="26">
        <f t="shared" si="224"/>
        <v>3.2510351753692675E-3</v>
      </c>
      <c r="AK267" s="26">
        <f t="shared" si="225"/>
        <v>6.4176616052896826E-4</v>
      </c>
      <c r="AL267" s="26">
        <f t="shared" si="226"/>
        <v>-2.7349444044346438E-3</v>
      </c>
      <c r="AM267" s="26">
        <f t="shared" si="227"/>
        <v>5.0757590177490444E-2</v>
      </c>
      <c r="AN267" s="26">
        <f t="shared" si="228"/>
        <v>-7.3317865429234335E-3</v>
      </c>
      <c r="AO267" s="26">
        <f t="shared" si="229"/>
        <v>-1.1750536496638195E-2</v>
      </c>
      <c r="AP267" s="26">
        <f t="shared" si="230"/>
        <v>-1.6172733594659674E-2</v>
      </c>
      <c r="AR267" s="45">
        <f t="shared" si="191"/>
        <v>3.4364610467460359E-3</v>
      </c>
      <c r="AS267" s="45">
        <f t="shared" si="192"/>
        <v>-1.3217682510127671E-2</v>
      </c>
      <c r="AT267" s="45">
        <f t="shared" si="193"/>
        <v>-1.056336758350219E-2</v>
      </c>
      <c r="AU267" s="45">
        <f t="shared" si="194"/>
        <v>-2.2800339176752945E-2</v>
      </c>
      <c r="AV267" s="45">
        <f t="shared" si="195"/>
        <v>7.5649498845519261E-3</v>
      </c>
      <c r="AW267" s="45">
        <f t="shared" si="196"/>
        <v>-5.5646303217395075E-3</v>
      </c>
      <c r="AX267" s="45">
        <f t="shared" si="197"/>
        <v>-7.1006488822749157E-3</v>
      </c>
      <c r="AY267" s="45">
        <f t="shared" si="198"/>
        <v>-4.0618740530160248E-3</v>
      </c>
      <c r="AZ267" s="45">
        <f t="shared" si="199"/>
        <v>6.446056557491176E-3</v>
      </c>
      <c r="BA267" s="45">
        <f t="shared" si="200"/>
        <v>-2.0169129658194236E-3</v>
      </c>
      <c r="BB267" s="45">
        <f t="shared" si="201"/>
        <v>4.0937585042411423E-4</v>
      </c>
      <c r="BC267" s="45">
        <f t="shared" si="202"/>
        <v>-2.0804377983109749E-2</v>
      </c>
      <c r="BD267" s="45">
        <f t="shared" si="203"/>
        <v>-4.6359135554769459E-3</v>
      </c>
      <c r="BE267" s="45">
        <f t="shared" si="204"/>
        <v>3.3122583924698181E-3</v>
      </c>
      <c r="BF267" s="45">
        <f t="shared" si="205"/>
        <v>-5.7456925003923826E-5</v>
      </c>
      <c r="BG267" s="45">
        <f t="shared" si="206"/>
        <v>-3.4447795709515987E-3</v>
      </c>
      <c r="BH267" s="45">
        <f t="shared" si="207"/>
        <v>4.7079777895449218E-2</v>
      </c>
      <c r="BI267" s="45">
        <f t="shared" si="208"/>
        <v>-6.5784602048128051E-3</v>
      </c>
      <c r="BJ267" s="45">
        <f t="shared" si="209"/>
        <v>-1.0920808363133716E-2</v>
      </c>
      <c r="BK267" s="45">
        <f t="shared" si="210"/>
        <v>-1.7247814911679479E-2</v>
      </c>
      <c r="CI267" s="26" cm="1">
        <f t="array" ref="CI267">MMULT($W267:$AP267,BN$55:BN$74)</f>
        <v>-3.9300173164475468E-4</v>
      </c>
      <c r="CJ267" s="26" cm="1">
        <f t="array" ref="CJ267">MMULT($W267:$AP267,BO$55:BO$74)</f>
        <v>-7.1649896336615116E-4</v>
      </c>
      <c r="CK267" s="26" cm="1">
        <f t="array" ref="CK267">MMULT($W267:$AP267,BP$55:BP$74)</f>
        <v>-9.8848143155801137E-4</v>
      </c>
      <c r="CL267" s="26" cm="1">
        <f t="array" ref="CL267">MMULT($W267:$AP267,BQ$55:BQ$74)</f>
        <v>-1.2574110349126187E-3</v>
      </c>
      <c r="CM267" s="26" cm="1">
        <f t="array" ref="CM267">MMULT($W267:$AP267,BR$55:BR$74)</f>
        <v>-1.5241236924052213E-3</v>
      </c>
      <c r="CN267" s="26" cm="1">
        <f t="array" ref="CN267">MMULT($W267:$AP267,BS$55:BS$74)</f>
        <v>-2.5811196360548795E-3</v>
      </c>
    </row>
    <row r="268" spans="1:92" x14ac:dyDescent="0.25">
      <c r="A268" s="46">
        <v>46020</v>
      </c>
      <c r="B268" s="47">
        <v>2203.199951171875</v>
      </c>
      <c r="C268" s="47">
        <v>998</v>
      </c>
      <c r="D268" s="47">
        <v>1463.5</v>
      </c>
      <c r="E268" s="47">
        <v>11857</v>
      </c>
      <c r="F268" s="47">
        <v>113.0299987792969</v>
      </c>
      <c r="G268" s="47">
        <v>991.70001220703125</v>
      </c>
      <c r="H268" s="47">
        <v>1343.300048828125</v>
      </c>
      <c r="I268" s="47">
        <v>1644.699951171875</v>
      </c>
      <c r="J268" s="47">
        <v>89.829299926757813</v>
      </c>
      <c r="K268" s="47">
        <v>4038.699951171875</v>
      </c>
      <c r="L268" s="47">
        <v>29.20999908447266</v>
      </c>
      <c r="M268" s="47">
        <v>6033.5</v>
      </c>
      <c r="N268" s="47">
        <v>3592.10009765625</v>
      </c>
      <c r="O268" s="47">
        <v>234.82000732421881</v>
      </c>
      <c r="P268" s="47">
        <v>1545.599975585938</v>
      </c>
      <c r="Q268" s="47">
        <v>965.04998779296875</v>
      </c>
      <c r="R268" s="47">
        <v>218.25</v>
      </c>
      <c r="S268" s="47">
        <v>5315.5</v>
      </c>
      <c r="T268" s="47">
        <v>3193.446533203125</v>
      </c>
      <c r="U268" s="47">
        <v>1268.800048828125</v>
      </c>
      <c r="W268" s="26">
        <f t="shared" si="211"/>
        <v>-1.1973609731904042E-2</v>
      </c>
      <c r="X268" s="26">
        <f t="shared" si="212"/>
        <v>-2E-3</v>
      </c>
      <c r="Y268" s="26">
        <f t="shared" si="213"/>
        <v>-1.2949316654863326E-2</v>
      </c>
      <c r="Z268" s="26">
        <f t="shared" si="214"/>
        <v>-3.8205710577547049E-2</v>
      </c>
      <c r="AA268" s="26">
        <f t="shared" si="215"/>
        <v>-1.119761006591565E-2</v>
      </c>
      <c r="AB268" s="26">
        <f t="shared" si="216"/>
        <v>-4.0314826000275862E-4</v>
      </c>
      <c r="AC268" s="26">
        <f t="shared" si="217"/>
        <v>-5.2576832476122926E-3</v>
      </c>
      <c r="AD268" s="26">
        <f t="shared" si="218"/>
        <v>-6.8836571355117369E-3</v>
      </c>
      <c r="AE268" s="26">
        <f t="shared" si="219"/>
        <v>-3.0697622198000551E-3</v>
      </c>
      <c r="AF268" s="26">
        <f t="shared" si="220"/>
        <v>-2.124897475476303E-3</v>
      </c>
      <c r="AG268" s="26">
        <f t="shared" si="221"/>
        <v>-6.8424420379384235E-4</v>
      </c>
      <c r="AH268" s="26">
        <f t="shared" si="222"/>
        <v>-3.3137271145721147E-4</v>
      </c>
      <c r="AI268" s="26">
        <f t="shared" si="223"/>
        <v>-8.5562085408718395E-3</v>
      </c>
      <c r="AJ268" s="26">
        <f t="shared" si="224"/>
        <v>1.2365520250346067E-3</v>
      </c>
      <c r="AK268" s="26">
        <f t="shared" si="225"/>
        <v>-8.7224063698279845E-3</v>
      </c>
      <c r="AL268" s="26">
        <f t="shared" si="226"/>
        <v>-1.293594138249968E-3</v>
      </c>
      <c r="AM268" s="26">
        <f t="shared" si="227"/>
        <v>-7.2777168937727451E-3</v>
      </c>
      <c r="AN268" s="26">
        <f t="shared" si="228"/>
        <v>-6.0770381451009719E-3</v>
      </c>
      <c r="AO268" s="26">
        <f t="shared" si="229"/>
        <v>-8.6890429555599395E-3</v>
      </c>
      <c r="AP268" s="26">
        <f t="shared" si="230"/>
        <v>-2.0449705332790686E-3</v>
      </c>
      <c r="AR268" s="45">
        <f t="shared" si="191"/>
        <v>-1.1776430338121991E-2</v>
      </c>
      <c r="AS268" s="45">
        <f t="shared" si="192"/>
        <v>-3.6529774929681272E-3</v>
      </c>
      <c r="AT268" s="45">
        <f t="shared" si="193"/>
        <v>-1.270470973818506E-2</v>
      </c>
      <c r="AU268" s="45">
        <f t="shared" si="194"/>
        <v>-3.717201697260706E-2</v>
      </c>
      <c r="AV268" s="45">
        <f t="shared" si="195"/>
        <v>-1.3349102925085803E-2</v>
      </c>
      <c r="AW268" s="45">
        <f t="shared" si="196"/>
        <v>-8.5342182415839424E-4</v>
      </c>
      <c r="AX268" s="45">
        <f t="shared" si="197"/>
        <v>-5.4455331325905902E-3</v>
      </c>
      <c r="AY268" s="45">
        <f t="shared" si="198"/>
        <v>-6.5569002392793655E-3</v>
      </c>
      <c r="AZ268" s="45">
        <f t="shared" si="199"/>
        <v>-3.3047609216133832E-3</v>
      </c>
      <c r="BA268" s="45">
        <f t="shared" si="200"/>
        <v>-2.5876243656224938E-3</v>
      </c>
      <c r="BB268" s="45">
        <f t="shared" si="201"/>
        <v>-9.5958106786973103E-4</v>
      </c>
      <c r="BC268" s="45">
        <f t="shared" si="202"/>
        <v>-4.4777405981115951E-4</v>
      </c>
      <c r="BD268" s="45">
        <f t="shared" si="203"/>
        <v>-9.4525082436187468E-3</v>
      </c>
      <c r="BE268" s="45">
        <f t="shared" si="204"/>
        <v>1.2977752421351573E-3</v>
      </c>
      <c r="BF268" s="45">
        <f t="shared" si="205"/>
        <v>-9.4216294553608766E-3</v>
      </c>
      <c r="BG268" s="45">
        <f t="shared" si="206"/>
        <v>-2.0034293047669228E-3</v>
      </c>
      <c r="BH268" s="45">
        <f t="shared" si="207"/>
        <v>-1.0955529175813973E-2</v>
      </c>
      <c r="BI268" s="45">
        <f t="shared" si="208"/>
        <v>-5.3237118069903435E-3</v>
      </c>
      <c r="BJ268" s="45">
        <f t="shared" si="209"/>
        <v>-7.8593148220554611E-3</v>
      </c>
      <c r="BK268" s="45">
        <f t="shared" si="210"/>
        <v>-3.1200518502988743E-3</v>
      </c>
      <c r="CI268" s="26" cm="1">
        <f t="array" ref="CI268">MMULT($W268:$AP268,BN$55:BN$74)</f>
        <v>-6.832824248791905E-3</v>
      </c>
      <c r="CJ268" s="26" cm="1">
        <f t="array" ref="CJ268">MMULT($W268:$AP268,BO$55:BO$74)</f>
        <v>-7.8859894746673223E-3</v>
      </c>
      <c r="CK268" s="26" cm="1">
        <f t="array" ref="CK268">MMULT($W268:$AP268,BP$55:BP$74)</f>
        <v>-8.9816846856675975E-3</v>
      </c>
      <c r="CL268" s="26" cm="1">
        <f t="array" ref="CL268">MMULT($W268:$AP268,BQ$55:BQ$74)</f>
        <v>-1.0073341186967306E-2</v>
      </c>
      <c r="CM268" s="26" cm="1">
        <f t="array" ref="CM268">MMULT($W268:$AP268,BR$55:BR$74)</f>
        <v>-1.1164971012018911E-2</v>
      </c>
      <c r="CN268" s="26" cm="1">
        <f t="array" ref="CN268">MMULT($W268:$AP268,BS$55:BS$74)</f>
        <v>-6.8252718917756108E-3</v>
      </c>
    </row>
    <row r="269" spans="1:92" x14ac:dyDescent="0.25">
      <c r="A269" s="46">
        <v>46021</v>
      </c>
      <c r="B269" s="47">
        <v>2214.699951171875</v>
      </c>
      <c r="C269" s="47">
        <v>989.29998779296875</v>
      </c>
      <c r="D269" s="47">
        <v>1433.900024414062</v>
      </c>
      <c r="E269" s="47">
        <v>11767</v>
      </c>
      <c r="F269" s="47">
        <v>111.1699981689453</v>
      </c>
      <c r="G269" s="47">
        <v>990.9000244140625</v>
      </c>
      <c r="H269" s="47">
        <v>1342.5</v>
      </c>
      <c r="I269" s="47">
        <v>1621.599975585938</v>
      </c>
      <c r="J269" s="47">
        <v>89.900001525878906</v>
      </c>
      <c r="K269" s="47">
        <v>4052</v>
      </c>
      <c r="L269" s="47">
        <v>29.180000305175781</v>
      </c>
      <c r="M269" s="47">
        <v>6074</v>
      </c>
      <c r="N269" s="47">
        <v>3660.300048828125</v>
      </c>
      <c r="O269" s="47">
        <v>234.67999267578119</v>
      </c>
      <c r="P269" s="47">
        <v>1539.800048828125</v>
      </c>
      <c r="Q269" s="47">
        <v>973.45001220703125</v>
      </c>
      <c r="R269" s="47">
        <v>218.21000671386719</v>
      </c>
      <c r="S269" s="47">
        <v>5193</v>
      </c>
      <c r="T269" s="47">
        <v>3188.83056640625</v>
      </c>
      <c r="U269" s="47">
        <v>1273.300048828125</v>
      </c>
      <c r="W269" s="26">
        <f t="shared" si="211"/>
        <v>5.219680580458976E-3</v>
      </c>
      <c r="X269" s="26">
        <f t="shared" si="212"/>
        <v>-8.7174471012337173E-3</v>
      </c>
      <c r="Y269" s="26">
        <f t="shared" si="213"/>
        <v>-2.0225470164631332E-2</v>
      </c>
      <c r="Z269" s="26">
        <f t="shared" si="214"/>
        <v>-7.5904528970228554E-3</v>
      </c>
      <c r="AA269" s="26">
        <f t="shared" si="215"/>
        <v>-1.6455813770143043E-2</v>
      </c>
      <c r="AB269" s="26">
        <f t="shared" si="216"/>
        <v>-8.0668325413082813E-4</v>
      </c>
      <c r="AC269" s="26">
        <f t="shared" si="217"/>
        <v>-5.955846043651608E-4</v>
      </c>
      <c r="AD269" s="26">
        <f t="shared" si="218"/>
        <v>-1.4045100183457745E-2</v>
      </c>
      <c r="AE269" s="26">
        <f t="shared" si="219"/>
        <v>7.8706612629442945E-4</v>
      </c>
      <c r="AF269" s="26">
        <f t="shared" si="220"/>
        <v>3.2931510111975115E-3</v>
      </c>
      <c r="AG269" s="26">
        <f t="shared" si="221"/>
        <v>-1.0270037739516804E-3</v>
      </c>
      <c r="AH269" s="26">
        <f t="shared" si="222"/>
        <v>6.7125217535427195E-3</v>
      </c>
      <c r="AI269" s="26">
        <f t="shared" si="223"/>
        <v>1.8986094295193406E-2</v>
      </c>
      <c r="AJ269" s="26">
        <f t="shared" si="224"/>
        <v>-5.9626370867237803E-4</v>
      </c>
      <c r="AK269" s="26">
        <f t="shared" si="225"/>
        <v>-3.7525406634496086E-3</v>
      </c>
      <c r="AL269" s="26">
        <f t="shared" si="226"/>
        <v>8.7042376253203477E-3</v>
      </c>
      <c r="AM269" s="26">
        <f t="shared" si="227"/>
        <v>-1.8324529728665521E-4</v>
      </c>
      <c r="AN269" s="26">
        <f t="shared" si="228"/>
        <v>-2.3045809425265733E-2</v>
      </c>
      <c r="AO269" s="26">
        <f t="shared" si="229"/>
        <v>-1.4454498451380187E-3</v>
      </c>
      <c r="AP269" s="26">
        <f t="shared" si="230"/>
        <v>3.5466581232844688E-3</v>
      </c>
      <c r="AR269" s="45">
        <f t="shared" si="191"/>
        <v>5.4168599742410268E-3</v>
      </c>
      <c r="AS269" s="45">
        <f t="shared" si="192"/>
        <v>-1.0370424594201844E-2</v>
      </c>
      <c r="AT269" s="45">
        <f t="shared" si="193"/>
        <v>-1.9980863247953066E-2</v>
      </c>
      <c r="AU269" s="45">
        <f t="shared" si="194"/>
        <v>-6.556759292082868E-3</v>
      </c>
      <c r="AV269" s="45">
        <f t="shared" si="195"/>
        <v>-1.8607306629313196E-2</v>
      </c>
      <c r="AW269" s="45">
        <f t="shared" si="196"/>
        <v>-1.2569568182864638E-3</v>
      </c>
      <c r="AX269" s="45">
        <f t="shared" si="197"/>
        <v>-7.8343448934345829E-4</v>
      </c>
      <c r="AY269" s="45">
        <f t="shared" si="198"/>
        <v>-1.3718343287225375E-2</v>
      </c>
      <c r="AZ269" s="45">
        <f t="shared" si="199"/>
        <v>5.5206742448110136E-4</v>
      </c>
      <c r="BA269" s="45">
        <f t="shared" si="200"/>
        <v>2.8304241210513207E-3</v>
      </c>
      <c r="BB269" s="45">
        <f t="shared" si="201"/>
        <v>-1.3023406380275691E-3</v>
      </c>
      <c r="BC269" s="45">
        <f t="shared" si="202"/>
        <v>6.5961204051887719E-3</v>
      </c>
      <c r="BD269" s="45">
        <f t="shared" si="203"/>
        <v>1.8089794592446501E-2</v>
      </c>
      <c r="BE269" s="45">
        <f t="shared" si="204"/>
        <v>-5.3504049157182738E-4</v>
      </c>
      <c r="BF269" s="45">
        <f t="shared" si="205"/>
        <v>-4.4517637489825002E-3</v>
      </c>
      <c r="BG269" s="45">
        <f t="shared" si="206"/>
        <v>7.9944024588033923E-3</v>
      </c>
      <c r="BH269" s="45">
        <f t="shared" si="207"/>
        <v>-3.8610575793278827E-3</v>
      </c>
      <c r="BI269" s="45">
        <f t="shared" si="208"/>
        <v>-2.2292483087155104E-2</v>
      </c>
      <c r="BJ269" s="45">
        <f t="shared" si="209"/>
        <v>-6.157217116335397E-4</v>
      </c>
      <c r="BK269" s="45">
        <f t="shared" si="210"/>
        <v>2.4715768062646632E-3</v>
      </c>
      <c r="CI269" s="26" cm="1">
        <f t="array" ref="CI269">MMULT($W269:$AP269,BN$55:BN$74)</f>
        <v>-3.8160018626419651E-3</v>
      </c>
      <c r="CJ269" s="26" cm="1">
        <f t="array" ref="CJ269">MMULT($W269:$AP269,BO$55:BO$74)</f>
        <v>-4.2442742068721827E-3</v>
      </c>
      <c r="CK269" s="26" cm="1">
        <f t="array" ref="CK269">MMULT($W269:$AP269,BP$55:BP$74)</f>
        <v>-4.7013990134859599E-3</v>
      </c>
      <c r="CL269" s="26" cm="1">
        <f t="array" ref="CL269">MMULT($W269:$AP269,BQ$55:BQ$74)</f>
        <v>-5.1556781543675529E-3</v>
      </c>
      <c r="CM269" s="26" cm="1">
        <f t="array" ref="CM269">MMULT($W269:$AP269,BR$55:BR$74)</f>
        <v>-5.6100798270092523E-3</v>
      </c>
      <c r="CN269" s="26" cm="1">
        <f t="array" ref="CN269">MMULT($W269:$AP269,BS$55:BS$74)</f>
        <v>-2.5618727586728444E-3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E1FA-9A52-4332-A31B-AD363A75D2E7}">
  <dimension ref="C3:M5004"/>
  <sheetViews>
    <sheetView tabSelected="1" workbookViewId="0">
      <selection activeCell="I36" sqref="I36"/>
    </sheetView>
  </sheetViews>
  <sheetFormatPr defaultRowHeight="15" x14ac:dyDescent="0.25"/>
  <cols>
    <col min="3" max="3" width="15.140625" bestFit="1" customWidth="1"/>
    <col min="4" max="4" width="13.5703125" bestFit="1" customWidth="1"/>
    <col min="5" max="8" width="12" bestFit="1" customWidth="1"/>
    <col min="9" max="9" width="13.7109375" bestFit="1" customWidth="1"/>
  </cols>
  <sheetData>
    <row r="3" spans="3:13" x14ac:dyDescent="0.25">
      <c r="M3" t="s">
        <v>80</v>
      </c>
    </row>
    <row r="4" spans="3:13" x14ac:dyDescent="0.25">
      <c r="C4" s="6" t="s">
        <v>29</v>
      </c>
      <c r="D4" s="6" t="s">
        <v>39</v>
      </c>
    </row>
    <row r="5" spans="3:13" x14ac:dyDescent="0.25">
      <c r="D5" s="14" t="s">
        <v>67</v>
      </c>
      <c r="E5" s="14" t="s">
        <v>72</v>
      </c>
      <c r="F5" s="14" t="s">
        <v>69</v>
      </c>
      <c r="G5" s="14" t="s">
        <v>70</v>
      </c>
      <c r="H5" s="14" t="s">
        <v>71</v>
      </c>
      <c r="I5" s="14" t="s">
        <v>74</v>
      </c>
      <c r="M5">
        <v>-2.6865629924193494E-3</v>
      </c>
    </row>
    <row r="6" spans="3:13" x14ac:dyDescent="0.25">
      <c r="C6" s="14" t="s">
        <v>0</v>
      </c>
      <c r="D6" s="11">
        <v>1.90227182914991E-5</v>
      </c>
      <c r="E6" s="11">
        <v>8.8750429164071077E-6</v>
      </c>
      <c r="F6" s="11">
        <v>0</v>
      </c>
      <c r="G6" s="11">
        <v>0</v>
      </c>
      <c r="H6" s="11">
        <v>0</v>
      </c>
      <c r="I6" s="11">
        <v>0.05</v>
      </c>
      <c r="M6">
        <v>2.502366579467198E-3</v>
      </c>
    </row>
    <row r="7" spans="3:13" x14ac:dyDescent="0.25">
      <c r="C7" s="14" t="s">
        <v>1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0.05</v>
      </c>
      <c r="M7">
        <v>1.7443029274384026E-3</v>
      </c>
    </row>
    <row r="8" spans="3:13" x14ac:dyDescent="0.25">
      <c r="C8" s="14" t="s">
        <v>2</v>
      </c>
      <c r="D8" s="11">
        <v>4.3747252407489917E-2</v>
      </c>
      <c r="E8" s="11">
        <v>5.1153699979464069E-2</v>
      </c>
      <c r="F8" s="11">
        <v>5.9141088472580407E-2</v>
      </c>
      <c r="G8" s="11">
        <v>6.7120870313086389E-2</v>
      </c>
      <c r="H8" s="11">
        <v>7.5105513203129554E-2</v>
      </c>
      <c r="I8" s="11">
        <v>0.05</v>
      </c>
      <c r="M8">
        <v>-3.2676166928629394E-3</v>
      </c>
    </row>
    <row r="9" spans="3:13" x14ac:dyDescent="0.25">
      <c r="C9" s="14" t="s">
        <v>3</v>
      </c>
      <c r="D9" s="11">
        <v>6.6556317728278344E-2</v>
      </c>
      <c r="E9" s="11">
        <v>7.9256647718773804E-2</v>
      </c>
      <c r="F9" s="11">
        <v>9.2589122590813408E-2</v>
      </c>
      <c r="G9" s="11">
        <v>0.10589747583402172</v>
      </c>
      <c r="H9" s="11">
        <v>0.11920899878219775</v>
      </c>
      <c r="I9" s="11">
        <v>0.05</v>
      </c>
      <c r="M9">
        <v>3.6842313430336076E-3</v>
      </c>
    </row>
    <row r="10" spans="3:13" x14ac:dyDescent="0.25">
      <c r="C10" s="14" t="s">
        <v>4</v>
      </c>
      <c r="D10" s="11">
        <v>0.21814966122610779</v>
      </c>
      <c r="E10" s="11">
        <v>0.25128125124443651</v>
      </c>
      <c r="F10" s="11">
        <v>0.28496121437677424</v>
      </c>
      <c r="G10" s="11">
        <v>0.31876736944512574</v>
      </c>
      <c r="H10" s="11">
        <v>0.35258361027386387</v>
      </c>
      <c r="I10" s="11">
        <v>0.05</v>
      </c>
      <c r="M10">
        <v>6.8036001819767988E-4</v>
      </c>
    </row>
    <row r="11" spans="3:13" x14ac:dyDescent="0.25">
      <c r="C11" s="14" t="s">
        <v>5</v>
      </c>
      <c r="D11" s="11">
        <v>0</v>
      </c>
      <c r="E11" s="11">
        <v>0</v>
      </c>
      <c r="F11" s="11">
        <v>-9.999999999999972E-7</v>
      </c>
      <c r="G11" s="11">
        <v>0</v>
      </c>
      <c r="H11" s="11">
        <v>0</v>
      </c>
      <c r="I11" s="11">
        <v>0.05</v>
      </c>
      <c r="M11">
        <v>-4.1214421334350481E-3</v>
      </c>
    </row>
    <row r="12" spans="3:13" x14ac:dyDescent="0.25">
      <c r="C12" s="14" t="s">
        <v>6</v>
      </c>
      <c r="D12" s="11">
        <v>2.9684209209061944E-3</v>
      </c>
      <c r="E12" s="11">
        <v>4.7573647078274963E-3</v>
      </c>
      <c r="F12" s="11">
        <v>4.8441603151137868E-3</v>
      </c>
      <c r="G12" s="11">
        <v>4.8463328672312365E-3</v>
      </c>
      <c r="H12" s="11">
        <v>4.7635353005676265E-3</v>
      </c>
      <c r="I12" s="11">
        <v>0.05</v>
      </c>
      <c r="M12">
        <v>3.4021788915945218E-3</v>
      </c>
    </row>
    <row r="13" spans="3:13" x14ac:dyDescent="0.25">
      <c r="C13" s="14" t="s">
        <v>7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0.05</v>
      </c>
      <c r="M13">
        <v>5.5013405027077534E-3</v>
      </c>
    </row>
    <row r="14" spans="3:13" x14ac:dyDescent="0.25">
      <c r="C14" s="14" t="s">
        <v>8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0.05</v>
      </c>
      <c r="M14">
        <v>-7.0476585180382246E-4</v>
      </c>
    </row>
    <row r="15" spans="3:13" x14ac:dyDescent="0.25">
      <c r="C15" s="14" t="s">
        <v>9</v>
      </c>
      <c r="D15" s="11">
        <v>3.594263552956143E-2</v>
      </c>
      <c r="E15" s="11">
        <v>4.2152263955662746E-2</v>
      </c>
      <c r="F15" s="11">
        <v>4.8484172358541848E-2</v>
      </c>
      <c r="G15" s="11">
        <v>5.5240233834080915E-2</v>
      </c>
      <c r="H15" s="11">
        <v>6.1990927413533466E-2</v>
      </c>
      <c r="I15" s="11">
        <v>0.05</v>
      </c>
      <c r="M15">
        <v>-2.0080969890637801E-4</v>
      </c>
    </row>
    <row r="16" spans="3:13" x14ac:dyDescent="0.25">
      <c r="C16" s="14" t="s">
        <v>10</v>
      </c>
      <c r="D16" s="11">
        <v>0.48941942996582599</v>
      </c>
      <c r="E16" s="11">
        <v>0.40171353741817595</v>
      </c>
      <c r="F16" s="11">
        <v>0.31468716379876271</v>
      </c>
      <c r="G16" s="11">
        <v>0.22792182468280417</v>
      </c>
      <c r="H16" s="11">
        <v>0.14122172886570553</v>
      </c>
      <c r="I16" s="11">
        <v>0.05</v>
      </c>
      <c r="M16">
        <v>3.0399064697325228E-4</v>
      </c>
    </row>
    <row r="17" spans="3:13" x14ac:dyDescent="0.25">
      <c r="C17" s="14" t="s">
        <v>11</v>
      </c>
      <c r="D17" s="11">
        <v>6.595272094950536E-4</v>
      </c>
      <c r="E17" s="11">
        <v>0</v>
      </c>
      <c r="F17" s="11">
        <v>0</v>
      </c>
      <c r="G17" s="11">
        <v>0</v>
      </c>
      <c r="H17" s="11">
        <v>0</v>
      </c>
      <c r="I17" s="11">
        <v>0.05</v>
      </c>
      <c r="M17">
        <v>4.9688495447137394E-3</v>
      </c>
    </row>
    <row r="18" spans="3:13" x14ac:dyDescent="0.25">
      <c r="C18" s="14" t="s">
        <v>12</v>
      </c>
      <c r="D18" s="11">
        <v>8.0867765128452729E-2</v>
      </c>
      <c r="E18" s="11">
        <v>9.300621215299168E-2</v>
      </c>
      <c r="F18" s="11">
        <v>0.10622974174088207</v>
      </c>
      <c r="G18" s="11">
        <v>0.11948177806132131</v>
      </c>
      <c r="H18" s="11">
        <v>0.13276628248522124</v>
      </c>
      <c r="I18" s="11">
        <v>0.05</v>
      </c>
      <c r="M18">
        <v>9.0613023085845627E-3</v>
      </c>
    </row>
    <row r="19" spans="3:13" x14ac:dyDescent="0.25">
      <c r="C19" s="14" t="s">
        <v>13</v>
      </c>
      <c r="D19" s="11">
        <v>2.6590251032343405E-2</v>
      </c>
      <c r="E19" s="11">
        <v>3.0938157727702944E-2</v>
      </c>
      <c r="F19" s="11">
        <v>3.6313831981763099E-2</v>
      </c>
      <c r="G19" s="11">
        <v>4.1313811601496934E-2</v>
      </c>
      <c r="H19" s="11">
        <v>4.6379432159335314E-2</v>
      </c>
      <c r="I19" s="11">
        <v>0.05</v>
      </c>
      <c r="M19">
        <v>3.2586336156621111E-3</v>
      </c>
    </row>
    <row r="20" spans="3:13" x14ac:dyDescent="0.25">
      <c r="C20" s="14" t="s">
        <v>14</v>
      </c>
      <c r="D20" s="11">
        <v>1.1256566069143309E-4</v>
      </c>
      <c r="E20" s="11">
        <v>0</v>
      </c>
      <c r="F20" s="11">
        <v>0</v>
      </c>
      <c r="G20" s="11">
        <v>0</v>
      </c>
      <c r="H20" s="11">
        <v>0</v>
      </c>
      <c r="I20" s="11">
        <v>0.05</v>
      </c>
      <c r="M20">
        <v>-1.9398742996761574E-3</v>
      </c>
    </row>
    <row r="21" spans="3:13" x14ac:dyDescent="0.25">
      <c r="C21" s="14" t="s">
        <v>15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0.05</v>
      </c>
      <c r="M21">
        <v>3.3500391608162316E-4</v>
      </c>
    </row>
    <row r="22" spans="3:13" x14ac:dyDescent="0.25">
      <c r="C22" s="14" t="s">
        <v>16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0.05</v>
      </c>
      <c r="M22">
        <v>-1.3660936464637051E-3</v>
      </c>
    </row>
    <row r="23" spans="3:13" x14ac:dyDescent="0.25">
      <c r="C23" s="14" t="s">
        <v>17</v>
      </c>
      <c r="D23" s="11">
        <v>2.6177488230154838E-4</v>
      </c>
      <c r="E23" s="11">
        <v>0</v>
      </c>
      <c r="F23" s="11">
        <v>0</v>
      </c>
      <c r="G23" s="11">
        <v>0</v>
      </c>
      <c r="H23" s="11">
        <v>0</v>
      </c>
      <c r="I23" s="11">
        <v>0.05</v>
      </c>
      <c r="M23">
        <v>-5.7319079943932594E-4</v>
      </c>
    </row>
    <row r="24" spans="3:13" x14ac:dyDescent="0.25">
      <c r="C24" s="14" t="s">
        <v>18</v>
      </c>
      <c r="D24" s="11">
        <v>1.8188461238358589E-2</v>
      </c>
      <c r="E24" s="11">
        <v>2.1248286555181937E-2</v>
      </c>
      <c r="F24" s="11">
        <v>2.5860900736482843E-2</v>
      </c>
      <c r="G24" s="11">
        <v>2.9698594416277955E-2</v>
      </c>
      <c r="H24" s="11">
        <v>3.3548017724009761E-2</v>
      </c>
      <c r="I24" s="11">
        <v>0.05</v>
      </c>
      <c r="M24">
        <v>-3.7905617763660847E-3</v>
      </c>
    </row>
    <row r="25" spans="3:13" x14ac:dyDescent="0.25">
      <c r="C25" s="14" t="s">
        <v>19</v>
      </c>
      <c r="D25" s="11">
        <v>1.6516910411710477E-2</v>
      </c>
      <c r="E25" s="11">
        <v>2.4483698270996307E-2</v>
      </c>
      <c r="F25" s="11">
        <v>2.6889601022820522E-2</v>
      </c>
      <c r="G25" s="11">
        <v>2.9711707634107465E-2</v>
      </c>
      <c r="H25" s="11">
        <v>3.2431953397429686E-2</v>
      </c>
      <c r="I25" s="11">
        <v>0.05</v>
      </c>
      <c r="M25">
        <v>3.4138568945147564E-3</v>
      </c>
    </row>
    <row r="26" spans="3:13" x14ac:dyDescent="0.25">
      <c r="D26" s="48">
        <v>0.99999999605981427</v>
      </c>
      <c r="E26" s="48">
        <v>0.99999999477412982</v>
      </c>
      <c r="F26" s="48">
        <v>0.99999999739453505</v>
      </c>
      <c r="G26" s="48">
        <v>0.99999999868955392</v>
      </c>
      <c r="H26" s="48">
        <v>0.99999999960499364</v>
      </c>
      <c r="I26" s="48">
        <v>1.0000000000000002</v>
      </c>
      <c r="M26">
        <v>2.800474932048237E-3</v>
      </c>
    </row>
    <row r="27" spans="3:13" x14ac:dyDescent="0.25">
      <c r="M27">
        <v>7.7349452577275234E-3</v>
      </c>
    </row>
    <row r="28" spans="3:13" x14ac:dyDescent="0.25">
      <c r="C28" s="15" t="s">
        <v>21</v>
      </c>
      <c r="D28" s="24">
        <v>6.152660528872786E-4</v>
      </c>
      <c r="E28" s="24">
        <v>6.6735260326935392E-4</v>
      </c>
      <c r="F28" s="24">
        <v>7.1334777359818109E-4</v>
      </c>
      <c r="G28" s="24">
        <v>7.610316117285308E-4</v>
      </c>
      <c r="H28" s="24">
        <v>8.0863759317028065E-4</v>
      </c>
      <c r="I28" s="11">
        <v>4.5718973295855143E-4</v>
      </c>
      <c r="M28">
        <v>2.3578580576961395E-3</v>
      </c>
    </row>
    <row r="29" spans="3:13" x14ac:dyDescent="0.25">
      <c r="C29" s="15" t="s">
        <v>54</v>
      </c>
      <c r="D29" s="24">
        <v>2.2681653283059432E-5</v>
      </c>
      <c r="E29" s="24">
        <v>3.0520447918196205E-5</v>
      </c>
      <c r="F29" s="24">
        <v>3.9464389572992999E-5</v>
      </c>
      <c r="G29" s="24">
        <v>4.9701368581096373E-5</v>
      </c>
      <c r="H29" s="24">
        <v>6.1195001025843187E-5</v>
      </c>
      <c r="I29" s="24">
        <v>6.5739874438437894E-5</v>
      </c>
      <c r="M29">
        <v>-6.9447048635245309E-3</v>
      </c>
    </row>
    <row r="30" spans="3:13" x14ac:dyDescent="0.25">
      <c r="C30" s="14" t="s">
        <v>22</v>
      </c>
      <c r="D30" s="26">
        <v>4.7625259351587188E-3</v>
      </c>
      <c r="E30" s="26">
        <v>5.5245314659431713E-3</v>
      </c>
      <c r="F30" s="26">
        <v>6.2820688927289706E-3</v>
      </c>
      <c r="G30" s="26">
        <v>7.049919757067904E-3</v>
      </c>
      <c r="H30" s="26">
        <v>7.8227233765385817E-3</v>
      </c>
      <c r="I30" s="26">
        <v>8.1080129771996471E-3</v>
      </c>
      <c r="M30">
        <v>3.9197990655177274E-3</v>
      </c>
    </row>
    <row r="31" spans="3:13" x14ac:dyDescent="0.25">
      <c r="C31" s="14" t="s">
        <v>76</v>
      </c>
      <c r="D31" s="52">
        <v>7.7405959792669554</v>
      </c>
      <c r="E31" s="52">
        <v>8.278279636399926</v>
      </c>
      <c r="F31" s="52">
        <v>8.8064603623022908</v>
      </c>
      <c r="G31" s="52">
        <v>9.2636358968787427</v>
      </c>
      <c r="H31" s="52">
        <v>9.6739546152800422</v>
      </c>
      <c r="I31" s="52">
        <v>17.734459881089926</v>
      </c>
      <c r="M31">
        <v>2.0803350262960886E-3</v>
      </c>
    </row>
    <row r="32" spans="3:13" x14ac:dyDescent="0.25">
      <c r="C32" s="14" t="s">
        <v>77</v>
      </c>
      <c r="D32" s="26">
        <f>_xlfn.PERCENTILE.INC('Test Analysis'!CI4:CI269,1-Results!D36)</f>
        <v>-1.0818151532590402E-2</v>
      </c>
      <c r="E32" s="26">
        <f>_xlfn.PERCENTILE.INC('Test Analysis'!CJ4:CJ269,1-Results!E36)</f>
        <v>2.2771845383815773E-2</v>
      </c>
      <c r="F32" s="26">
        <f>_xlfn.PERCENTILE.INC('Test Analysis'!CK4:CK269,1-Results!F36)</f>
        <v>2.5659937047943414E-2</v>
      </c>
      <c r="G32" s="26">
        <f>_xlfn.PERCENTILE.INC('Test Analysis'!CL4:CL269,1-Results!G36)</f>
        <v>2.8554953223647719E-2</v>
      </c>
      <c r="H32" s="26">
        <f>_xlfn.PERCENTILE.INC('Test Analysis'!CM4:CM269,1-Results!H36)</f>
        <v>3.1452081352920137E-2</v>
      </c>
      <c r="I32" s="26">
        <f>_xlfn.PERCENTILE.INC('Test Analysis'!CN4:CN269,1-Results!I36)</f>
        <v>3.7906170229492872E-2</v>
      </c>
      <c r="M32">
        <v>-2.1881860892951953E-3</v>
      </c>
    </row>
    <row r="33" spans="3:13" x14ac:dyDescent="0.25">
      <c r="C33" s="14" t="s">
        <v>79</v>
      </c>
      <c r="D33" s="26">
        <f>_xlfn.NORM.INV(1-$D$36,D28,D30)</f>
        <v>-1.0464026031433572E-2</v>
      </c>
      <c r="E33" s="26">
        <f t="shared" ref="E33:I33" si="0">_xlfn.NORM.INV(1-$D$36,E28,E30)</f>
        <v>-1.2184629427599273E-2</v>
      </c>
      <c r="F33" s="26">
        <f t="shared" si="0"/>
        <v>-1.3900929839579957E-2</v>
      </c>
      <c r="G33" s="26">
        <f t="shared" si="0"/>
        <v>-1.5639534227284906E-2</v>
      </c>
      <c r="H33" s="26">
        <f t="shared" si="0"/>
        <v>-1.7389738303049837E-2</v>
      </c>
      <c r="I33" s="26">
        <f t="shared" si="0"/>
        <v>-1.8404869019245394E-2</v>
      </c>
      <c r="M33">
        <v>2.015559449393768E-3</v>
      </c>
    </row>
    <row r="34" spans="3:13" x14ac:dyDescent="0.25">
      <c r="C34" s="14" t="s">
        <v>78</v>
      </c>
      <c r="D34" s="26">
        <f>_xlfn.PERCENTILE.INC(M5:M5004,1-D36)</f>
        <v>-1.0700206873405256E-2</v>
      </c>
      <c r="E34" s="26">
        <v>-1.235E-2</v>
      </c>
      <c r="F34" s="26">
        <v>-1.4010999999999999E-2</v>
      </c>
      <c r="G34" s="26">
        <v>-1.5877599999999999E-2</v>
      </c>
      <c r="H34" s="26">
        <f>-1.7556%</f>
        <v>-1.7556000000000002E-2</v>
      </c>
      <c r="I34" s="12">
        <v>-1.8865E-2</v>
      </c>
      <c r="M34">
        <v>1.1606479211952537E-2</v>
      </c>
    </row>
    <row r="35" spans="3:13" x14ac:dyDescent="0.25">
      <c r="M35">
        <v>-2.3739734832977409E-3</v>
      </c>
    </row>
    <row r="36" spans="3:13" x14ac:dyDescent="0.25">
      <c r="C36" s="14" t="s">
        <v>35</v>
      </c>
      <c r="D36" s="21">
        <v>0.99</v>
      </c>
      <c r="M36">
        <v>-6.2904769483045683E-3</v>
      </c>
    </row>
    <row r="37" spans="3:13" x14ac:dyDescent="0.25">
      <c r="M37">
        <v>4.0768406061781571E-3</v>
      </c>
    </row>
    <row r="38" spans="3:13" x14ac:dyDescent="0.25">
      <c r="M38">
        <v>4.0342900329799159E-3</v>
      </c>
    </row>
    <row r="39" spans="3:13" x14ac:dyDescent="0.25">
      <c r="M39">
        <v>3.8195132684288552E-3</v>
      </c>
    </row>
    <row r="40" spans="3:13" x14ac:dyDescent="0.25">
      <c r="M40">
        <v>3.6667684535880113E-3</v>
      </c>
    </row>
    <row r="41" spans="3:13" x14ac:dyDescent="0.25">
      <c r="M41">
        <v>4.4054048440395855E-3</v>
      </c>
    </row>
    <row r="42" spans="3:13" x14ac:dyDescent="0.25">
      <c r="M42">
        <v>8.1223270270333158E-4</v>
      </c>
    </row>
    <row r="43" spans="3:13" x14ac:dyDescent="0.25">
      <c r="M43">
        <v>-1.0747225944011008E-4</v>
      </c>
    </row>
    <row r="44" spans="3:13" x14ac:dyDescent="0.25">
      <c r="M44">
        <v>2.3941258869692684E-3</v>
      </c>
    </row>
    <row r="45" spans="3:13" x14ac:dyDescent="0.25">
      <c r="M45">
        <v>2.7214725387986983E-3</v>
      </c>
    </row>
    <row r="46" spans="3:13" x14ac:dyDescent="0.25">
      <c r="M46">
        <v>8.7200806849286878E-5</v>
      </c>
    </row>
    <row r="47" spans="3:13" x14ac:dyDescent="0.25">
      <c r="M47">
        <v>2.4195274373434951E-3</v>
      </c>
    </row>
    <row r="48" spans="3:13" x14ac:dyDescent="0.25">
      <c r="M48">
        <v>1.1816483048116789E-3</v>
      </c>
    </row>
    <row r="49" spans="13:13" x14ac:dyDescent="0.25">
      <c r="M49">
        <v>1.5563779935130152E-3</v>
      </c>
    </row>
    <row r="50" spans="13:13" x14ac:dyDescent="0.25">
      <c r="M50">
        <v>-1.5067437733866972E-3</v>
      </c>
    </row>
    <row r="51" spans="13:13" x14ac:dyDescent="0.25">
      <c r="M51">
        <v>8.6252225183509282E-3</v>
      </c>
    </row>
    <row r="52" spans="13:13" x14ac:dyDescent="0.25">
      <c r="M52">
        <v>3.7835268368164548E-3</v>
      </c>
    </row>
    <row r="53" spans="13:13" x14ac:dyDescent="0.25">
      <c r="M53">
        <v>9.5976462499331675E-3</v>
      </c>
    </row>
    <row r="54" spans="13:13" x14ac:dyDescent="0.25">
      <c r="M54">
        <v>-4.5177907385712023E-3</v>
      </c>
    </row>
    <row r="55" spans="13:13" x14ac:dyDescent="0.25">
      <c r="M55">
        <v>2.5941076283581789E-3</v>
      </c>
    </row>
    <row r="56" spans="13:13" x14ac:dyDescent="0.25">
      <c r="M56">
        <v>5.6613691877666862E-3</v>
      </c>
    </row>
    <row r="57" spans="13:13" x14ac:dyDescent="0.25">
      <c r="M57">
        <v>8.7275863289344117E-3</v>
      </c>
    </row>
    <row r="58" spans="13:13" x14ac:dyDescent="0.25">
      <c r="M58">
        <v>-2.6321233680553272E-3</v>
      </c>
    </row>
    <row r="59" spans="13:13" x14ac:dyDescent="0.25">
      <c r="M59">
        <v>-3.9766738599771633E-3</v>
      </c>
    </row>
    <row r="60" spans="13:13" x14ac:dyDescent="0.25">
      <c r="M60">
        <v>4.6478505747311284E-3</v>
      </c>
    </row>
    <row r="61" spans="13:13" x14ac:dyDescent="0.25">
      <c r="M61">
        <v>6.2525099120486994E-3</v>
      </c>
    </row>
    <row r="62" spans="13:13" x14ac:dyDescent="0.25">
      <c r="M62">
        <v>3.1341963231918636E-3</v>
      </c>
    </row>
    <row r="63" spans="13:13" x14ac:dyDescent="0.25">
      <c r="M63">
        <v>1.0019542524626014E-3</v>
      </c>
    </row>
    <row r="64" spans="13:13" x14ac:dyDescent="0.25">
      <c r="M64">
        <v>-2.5462537895853169E-3</v>
      </c>
    </row>
    <row r="65" spans="13:13" x14ac:dyDescent="0.25">
      <c r="M65">
        <v>3.1212249733309728E-3</v>
      </c>
    </row>
    <row r="66" spans="13:13" x14ac:dyDescent="0.25">
      <c r="M66">
        <v>-2.1669946808449457E-3</v>
      </c>
    </row>
    <row r="67" spans="13:13" x14ac:dyDescent="0.25">
      <c r="M67">
        <v>-8.6293893663585194E-3</v>
      </c>
    </row>
    <row r="68" spans="13:13" x14ac:dyDescent="0.25">
      <c r="M68">
        <v>-5.4593689573428136E-3</v>
      </c>
    </row>
    <row r="69" spans="13:13" x14ac:dyDescent="0.25">
      <c r="M69">
        <v>-4.4756568503705784E-3</v>
      </c>
    </row>
    <row r="70" spans="13:13" x14ac:dyDescent="0.25">
      <c r="M70">
        <v>-5.8220147811132491E-3</v>
      </c>
    </row>
    <row r="71" spans="13:13" x14ac:dyDescent="0.25">
      <c r="M71">
        <v>7.8105329985939907E-3</v>
      </c>
    </row>
    <row r="72" spans="13:13" x14ac:dyDescent="0.25">
      <c r="M72">
        <v>-4.0798061026341747E-3</v>
      </c>
    </row>
    <row r="73" spans="13:13" x14ac:dyDescent="0.25">
      <c r="M73">
        <v>-2.9679877106152711E-3</v>
      </c>
    </row>
    <row r="74" spans="13:13" x14ac:dyDescent="0.25">
      <c r="M74">
        <v>-4.161032619702164E-3</v>
      </c>
    </row>
    <row r="75" spans="13:13" x14ac:dyDescent="0.25">
      <c r="M75">
        <v>-4.8398774098837749E-4</v>
      </c>
    </row>
    <row r="76" spans="13:13" x14ac:dyDescent="0.25">
      <c r="M76">
        <v>4.018753635211615E-3</v>
      </c>
    </row>
    <row r="77" spans="13:13" x14ac:dyDescent="0.25">
      <c r="M77">
        <v>-4.5629550631181336E-3</v>
      </c>
    </row>
    <row r="78" spans="13:13" x14ac:dyDescent="0.25">
      <c r="M78">
        <v>7.5173491050757012E-3</v>
      </c>
    </row>
    <row r="79" spans="13:13" x14ac:dyDescent="0.25">
      <c r="M79">
        <v>2.2319109585462139E-3</v>
      </c>
    </row>
    <row r="80" spans="13:13" x14ac:dyDescent="0.25">
      <c r="M80">
        <v>-1.1781903585122203E-3</v>
      </c>
    </row>
    <row r="81" spans="13:13" x14ac:dyDescent="0.25">
      <c r="M81">
        <v>-9.5114195109251894E-3</v>
      </c>
    </row>
    <row r="82" spans="13:13" x14ac:dyDescent="0.25">
      <c r="M82">
        <v>-8.8345931989513345E-3</v>
      </c>
    </row>
    <row r="83" spans="13:13" x14ac:dyDescent="0.25">
      <c r="M83">
        <v>-5.4849436755082578E-3</v>
      </c>
    </row>
    <row r="84" spans="13:13" x14ac:dyDescent="0.25">
      <c r="M84">
        <v>4.8210075429617428E-3</v>
      </c>
    </row>
    <row r="85" spans="13:13" x14ac:dyDescent="0.25">
      <c r="M85">
        <v>2.5623908650979866E-3</v>
      </c>
    </row>
    <row r="86" spans="13:13" x14ac:dyDescent="0.25">
      <c r="M86">
        <v>-2.4573700092494258E-3</v>
      </c>
    </row>
    <row r="87" spans="13:13" x14ac:dyDescent="0.25">
      <c r="M87">
        <v>-2.320502516265842E-3</v>
      </c>
    </row>
    <row r="88" spans="13:13" x14ac:dyDescent="0.25">
      <c r="M88">
        <v>1.7458019111311297E-3</v>
      </c>
    </row>
    <row r="89" spans="13:13" x14ac:dyDescent="0.25">
      <c r="M89">
        <v>3.0890698790992611E-3</v>
      </c>
    </row>
    <row r="90" spans="13:13" x14ac:dyDescent="0.25">
      <c r="M90">
        <v>-2.9878424801770601E-3</v>
      </c>
    </row>
    <row r="91" spans="13:13" x14ac:dyDescent="0.25">
      <c r="M91">
        <v>-7.3544901981018485E-4</v>
      </c>
    </row>
    <row r="92" spans="13:13" x14ac:dyDescent="0.25">
      <c r="M92">
        <v>-7.5820976136834362E-4</v>
      </c>
    </row>
    <row r="93" spans="13:13" x14ac:dyDescent="0.25">
      <c r="M93">
        <v>-2.2350929147412534E-3</v>
      </c>
    </row>
    <row r="94" spans="13:13" x14ac:dyDescent="0.25">
      <c r="M94">
        <v>-4.8324095488875174E-4</v>
      </c>
    </row>
    <row r="95" spans="13:13" x14ac:dyDescent="0.25">
      <c r="M95">
        <v>4.1349816920794548E-3</v>
      </c>
    </row>
    <row r="96" spans="13:13" x14ac:dyDescent="0.25">
      <c r="M96">
        <v>-3.9740384537959473E-4</v>
      </c>
    </row>
    <row r="97" spans="13:13" x14ac:dyDescent="0.25">
      <c r="M97">
        <v>3.4799204068642576E-3</v>
      </c>
    </row>
    <row r="98" spans="13:13" x14ac:dyDescent="0.25">
      <c r="M98">
        <v>-2.7227767067577228E-3</v>
      </c>
    </row>
    <row r="99" spans="13:13" x14ac:dyDescent="0.25">
      <c r="M99">
        <v>-2.0469244636094662E-3</v>
      </c>
    </row>
    <row r="100" spans="13:13" x14ac:dyDescent="0.25">
      <c r="M100">
        <v>-6.3030099671939396E-3</v>
      </c>
    </row>
    <row r="101" spans="13:13" x14ac:dyDescent="0.25">
      <c r="M101">
        <v>-1.3110317003499953E-3</v>
      </c>
    </row>
    <row r="102" spans="13:13" x14ac:dyDescent="0.25">
      <c r="M102">
        <v>9.2169368609413497E-3</v>
      </c>
    </row>
    <row r="103" spans="13:13" x14ac:dyDescent="0.25">
      <c r="M103">
        <v>-7.4530334942915944E-4</v>
      </c>
    </row>
    <row r="104" spans="13:13" x14ac:dyDescent="0.25">
      <c r="M104">
        <v>-1.0478475040979684E-2</v>
      </c>
    </row>
    <row r="105" spans="13:13" x14ac:dyDescent="0.25">
      <c r="M105">
        <v>3.1576876163692215E-3</v>
      </c>
    </row>
    <row r="106" spans="13:13" x14ac:dyDescent="0.25">
      <c r="M106">
        <v>3.6672176075464818E-3</v>
      </c>
    </row>
    <row r="107" spans="13:13" x14ac:dyDescent="0.25">
      <c r="M107">
        <v>-7.4606637000921184E-4</v>
      </c>
    </row>
    <row r="108" spans="13:13" x14ac:dyDescent="0.25">
      <c r="M108">
        <v>-1.0878184174705533E-3</v>
      </c>
    </row>
    <row r="109" spans="13:13" x14ac:dyDescent="0.25">
      <c r="M109">
        <v>2.2558514056820423E-3</v>
      </c>
    </row>
    <row r="110" spans="13:13" x14ac:dyDescent="0.25">
      <c r="M110">
        <v>6.6533717027434623E-3</v>
      </c>
    </row>
    <row r="111" spans="13:13" x14ac:dyDescent="0.25">
      <c r="M111">
        <v>-1.1824924958252817E-3</v>
      </c>
    </row>
    <row r="112" spans="13:13" x14ac:dyDescent="0.25">
      <c r="M112">
        <v>-2.6537531074770962E-3</v>
      </c>
    </row>
    <row r="113" spans="13:13" x14ac:dyDescent="0.25">
      <c r="M113">
        <v>-1.602900600953726E-3</v>
      </c>
    </row>
    <row r="114" spans="13:13" x14ac:dyDescent="0.25">
      <c r="M114">
        <v>3.7030795748089445E-3</v>
      </c>
    </row>
    <row r="115" spans="13:13" x14ac:dyDescent="0.25">
      <c r="M115">
        <v>-1.5915364646550733E-3</v>
      </c>
    </row>
    <row r="116" spans="13:13" x14ac:dyDescent="0.25">
      <c r="M116">
        <v>-3.0213829167385123E-3</v>
      </c>
    </row>
    <row r="117" spans="13:13" x14ac:dyDescent="0.25">
      <c r="M117">
        <v>1.7057622709055432E-3</v>
      </c>
    </row>
    <row r="118" spans="13:13" x14ac:dyDescent="0.25">
      <c r="M118">
        <v>4.5871769098832739E-3</v>
      </c>
    </row>
    <row r="119" spans="13:13" x14ac:dyDescent="0.25">
      <c r="M119">
        <v>-4.0104199332906864E-3</v>
      </c>
    </row>
    <row r="120" spans="13:13" x14ac:dyDescent="0.25">
      <c r="M120">
        <v>4.9308175685675816E-3</v>
      </c>
    </row>
    <row r="121" spans="13:13" x14ac:dyDescent="0.25">
      <c r="M121">
        <v>7.441122807979119E-3</v>
      </c>
    </row>
    <row r="122" spans="13:13" x14ac:dyDescent="0.25">
      <c r="M122">
        <v>7.7573271947423937E-3</v>
      </c>
    </row>
    <row r="123" spans="13:13" x14ac:dyDescent="0.25">
      <c r="M123">
        <v>5.9565553338709288E-3</v>
      </c>
    </row>
    <row r="124" spans="13:13" x14ac:dyDescent="0.25">
      <c r="M124">
        <v>5.0925995775125922E-3</v>
      </c>
    </row>
    <row r="125" spans="13:13" x14ac:dyDescent="0.25">
      <c r="M125">
        <v>-3.4309030969941522E-3</v>
      </c>
    </row>
    <row r="126" spans="13:13" x14ac:dyDescent="0.25">
      <c r="M126">
        <v>-2.7760690945049286E-3</v>
      </c>
    </row>
    <row r="127" spans="13:13" x14ac:dyDescent="0.25">
      <c r="M127">
        <v>6.4503920028277206E-4</v>
      </c>
    </row>
    <row r="128" spans="13:13" x14ac:dyDescent="0.25">
      <c r="M128">
        <v>7.4264630810124798E-4</v>
      </c>
    </row>
    <row r="129" spans="13:13" x14ac:dyDescent="0.25">
      <c r="M129">
        <v>3.2014665985864122E-3</v>
      </c>
    </row>
    <row r="130" spans="13:13" x14ac:dyDescent="0.25">
      <c r="M130">
        <v>-5.941240805366543E-3</v>
      </c>
    </row>
    <row r="131" spans="13:13" x14ac:dyDescent="0.25">
      <c r="M131">
        <v>2.7895599497080549E-3</v>
      </c>
    </row>
    <row r="132" spans="13:13" x14ac:dyDescent="0.25">
      <c r="M132">
        <v>-1.0401539829379184E-3</v>
      </c>
    </row>
    <row r="133" spans="13:13" x14ac:dyDescent="0.25">
      <c r="M133">
        <v>5.5510017871914896E-4</v>
      </c>
    </row>
    <row r="134" spans="13:13" x14ac:dyDescent="0.25">
      <c r="M134">
        <v>-2.4251553885894831E-3</v>
      </c>
    </row>
    <row r="135" spans="13:13" x14ac:dyDescent="0.25">
      <c r="M135">
        <v>3.8694775876885984E-3</v>
      </c>
    </row>
    <row r="136" spans="13:13" x14ac:dyDescent="0.25">
      <c r="M136">
        <v>1.805073999168817E-3</v>
      </c>
    </row>
    <row r="137" spans="13:13" x14ac:dyDescent="0.25">
      <c r="M137">
        <v>8.8697083909413776E-4</v>
      </c>
    </row>
    <row r="138" spans="13:13" x14ac:dyDescent="0.25">
      <c r="M138">
        <v>1.8449350601097104E-3</v>
      </c>
    </row>
    <row r="139" spans="13:13" x14ac:dyDescent="0.25">
      <c r="M139">
        <v>1.8551086678437424E-3</v>
      </c>
    </row>
    <row r="140" spans="13:13" x14ac:dyDescent="0.25">
      <c r="M140">
        <v>-1.0872345182104037E-2</v>
      </c>
    </row>
    <row r="141" spans="13:13" x14ac:dyDescent="0.25">
      <c r="M141">
        <v>3.1350351046805737E-3</v>
      </c>
    </row>
    <row r="142" spans="13:13" x14ac:dyDescent="0.25">
      <c r="M142">
        <v>1.3121004713941366E-2</v>
      </c>
    </row>
    <row r="143" spans="13:13" x14ac:dyDescent="0.25">
      <c r="M143">
        <v>-3.7660260649479459E-3</v>
      </c>
    </row>
    <row r="144" spans="13:13" x14ac:dyDescent="0.25">
      <c r="M144">
        <v>-1.0633855244284499E-3</v>
      </c>
    </row>
    <row r="145" spans="13:13" x14ac:dyDescent="0.25">
      <c r="M145">
        <v>-1.450588705590926E-3</v>
      </c>
    </row>
    <row r="146" spans="13:13" x14ac:dyDescent="0.25">
      <c r="M146">
        <v>-3.2864378671708986E-3</v>
      </c>
    </row>
    <row r="147" spans="13:13" x14ac:dyDescent="0.25">
      <c r="M147">
        <v>3.0645125217072201E-3</v>
      </c>
    </row>
    <row r="148" spans="13:13" x14ac:dyDescent="0.25">
      <c r="M148">
        <v>1.2824714623168112E-2</v>
      </c>
    </row>
    <row r="149" spans="13:13" x14ac:dyDescent="0.25">
      <c r="M149">
        <v>9.6633201347524292E-3</v>
      </c>
    </row>
    <row r="150" spans="13:13" x14ac:dyDescent="0.25">
      <c r="M150">
        <v>-7.0817509269341828E-4</v>
      </c>
    </row>
    <row r="151" spans="13:13" x14ac:dyDescent="0.25">
      <c r="M151">
        <v>3.1078477614594159E-3</v>
      </c>
    </row>
    <row r="152" spans="13:13" x14ac:dyDescent="0.25">
      <c r="M152">
        <v>3.578301358249737E-3</v>
      </c>
    </row>
    <row r="153" spans="13:13" x14ac:dyDescent="0.25">
      <c r="M153">
        <v>-2.3819608476676512E-3</v>
      </c>
    </row>
    <row r="154" spans="13:13" x14ac:dyDescent="0.25">
      <c r="M154">
        <v>3.5373038836789784E-3</v>
      </c>
    </row>
    <row r="155" spans="13:13" x14ac:dyDescent="0.25">
      <c r="M155">
        <v>4.4485560930136126E-3</v>
      </c>
    </row>
    <row r="156" spans="13:13" x14ac:dyDescent="0.25">
      <c r="M156">
        <v>5.1950824409525377E-3</v>
      </c>
    </row>
    <row r="157" spans="13:13" x14ac:dyDescent="0.25">
      <c r="M157">
        <v>4.1364103263569997E-3</v>
      </c>
    </row>
    <row r="158" spans="13:13" x14ac:dyDescent="0.25">
      <c r="M158">
        <v>-6.0230625867168427E-3</v>
      </c>
    </row>
    <row r="159" spans="13:13" x14ac:dyDescent="0.25">
      <c r="M159">
        <v>-1.8291118512186221E-3</v>
      </c>
    </row>
    <row r="160" spans="13:13" x14ac:dyDescent="0.25">
      <c r="M160">
        <v>-6.6034344389825136E-3</v>
      </c>
    </row>
    <row r="161" spans="13:13" x14ac:dyDescent="0.25">
      <c r="M161">
        <v>-1.7254059902532025E-3</v>
      </c>
    </row>
    <row r="162" spans="13:13" x14ac:dyDescent="0.25">
      <c r="M162">
        <v>-7.3653727203398011E-3</v>
      </c>
    </row>
    <row r="163" spans="13:13" x14ac:dyDescent="0.25">
      <c r="M163">
        <v>3.4151556529488881E-3</v>
      </c>
    </row>
    <row r="164" spans="13:13" x14ac:dyDescent="0.25">
      <c r="M164">
        <v>2.186849452375318E-3</v>
      </c>
    </row>
    <row r="165" spans="13:13" x14ac:dyDescent="0.25">
      <c r="M165">
        <v>6.2605946833011695E-3</v>
      </c>
    </row>
    <row r="166" spans="13:13" x14ac:dyDescent="0.25">
      <c r="M166">
        <v>-8.5797064359008802E-4</v>
      </c>
    </row>
    <row r="167" spans="13:13" x14ac:dyDescent="0.25">
      <c r="M167">
        <v>-6.0144041971559644E-3</v>
      </c>
    </row>
    <row r="168" spans="13:13" x14ac:dyDescent="0.25">
      <c r="M168">
        <v>-8.6925956101529308E-3</v>
      </c>
    </row>
    <row r="169" spans="13:13" x14ac:dyDescent="0.25">
      <c r="M169">
        <v>2.3625335880590138E-3</v>
      </c>
    </row>
    <row r="170" spans="13:13" x14ac:dyDescent="0.25">
      <c r="M170">
        <v>-5.0254429415124468E-3</v>
      </c>
    </row>
    <row r="171" spans="13:13" x14ac:dyDescent="0.25">
      <c r="M171">
        <v>-3.6044821617158595E-3</v>
      </c>
    </row>
    <row r="172" spans="13:13" x14ac:dyDescent="0.25">
      <c r="M172">
        <v>1.2918317234673305E-3</v>
      </c>
    </row>
    <row r="173" spans="13:13" x14ac:dyDescent="0.25">
      <c r="M173">
        <v>-7.9206785348267302E-3</v>
      </c>
    </row>
    <row r="174" spans="13:13" x14ac:dyDescent="0.25">
      <c r="M174">
        <v>-8.6522745634079912E-4</v>
      </c>
    </row>
    <row r="175" spans="13:13" x14ac:dyDescent="0.25">
      <c r="M175">
        <v>6.4067158301279415E-3</v>
      </c>
    </row>
    <row r="176" spans="13:13" x14ac:dyDescent="0.25">
      <c r="M176">
        <v>2.0517244602908614E-3</v>
      </c>
    </row>
    <row r="177" spans="13:13" x14ac:dyDescent="0.25">
      <c r="M177">
        <v>1.2080672159593088E-3</v>
      </c>
    </row>
    <row r="178" spans="13:13" x14ac:dyDescent="0.25">
      <c r="M178">
        <v>-3.8870270590612198E-3</v>
      </c>
    </row>
    <row r="179" spans="13:13" x14ac:dyDescent="0.25">
      <c r="M179">
        <v>-3.2256126805057287E-3</v>
      </c>
    </row>
    <row r="180" spans="13:13" x14ac:dyDescent="0.25">
      <c r="M180">
        <v>-2.8778863353887585E-4</v>
      </c>
    </row>
    <row r="181" spans="13:13" x14ac:dyDescent="0.25">
      <c r="M181">
        <v>-4.0715156946296337E-3</v>
      </c>
    </row>
    <row r="182" spans="13:13" x14ac:dyDescent="0.25">
      <c r="M182">
        <v>-3.3546010389889124E-3</v>
      </c>
    </row>
    <row r="183" spans="13:13" x14ac:dyDescent="0.25">
      <c r="M183">
        <v>2.1357920114335139E-3</v>
      </c>
    </row>
    <row r="184" spans="13:13" x14ac:dyDescent="0.25">
      <c r="M184">
        <v>-1.5063433228695066E-3</v>
      </c>
    </row>
    <row r="185" spans="13:13" x14ac:dyDescent="0.25">
      <c r="M185">
        <v>-1.1215650328192861E-2</v>
      </c>
    </row>
    <row r="186" spans="13:13" x14ac:dyDescent="0.25">
      <c r="M186">
        <v>-1.2072138223554942E-2</v>
      </c>
    </row>
    <row r="187" spans="13:13" x14ac:dyDescent="0.25">
      <c r="M187">
        <v>-2.8042900329799162E-3</v>
      </c>
    </row>
    <row r="188" spans="13:13" x14ac:dyDescent="0.25">
      <c r="M188">
        <v>-6.6167954075150193E-4</v>
      </c>
    </row>
    <row r="189" spans="13:13" x14ac:dyDescent="0.25">
      <c r="M189">
        <v>-2.3293178391375112E-3</v>
      </c>
    </row>
    <row r="190" spans="13:13" x14ac:dyDescent="0.25">
      <c r="M190">
        <v>-1.0622220533312069E-3</v>
      </c>
    </row>
    <row r="191" spans="13:13" x14ac:dyDescent="0.25">
      <c r="M191">
        <v>-4.221652169615263E-3</v>
      </c>
    </row>
    <row r="192" spans="13:13" x14ac:dyDescent="0.25">
      <c r="M192">
        <v>-7.688379345543217E-4</v>
      </c>
    </row>
    <row r="193" spans="13:13" x14ac:dyDescent="0.25">
      <c r="M193">
        <v>5.921846014718758E-3</v>
      </c>
    </row>
    <row r="194" spans="13:13" x14ac:dyDescent="0.25">
      <c r="M194">
        <v>-5.8860273285768927E-4</v>
      </c>
    </row>
    <row r="195" spans="13:13" x14ac:dyDescent="0.25">
      <c r="M195">
        <v>5.8200125304958784E-3</v>
      </c>
    </row>
    <row r="196" spans="13:13" x14ac:dyDescent="0.25">
      <c r="M196">
        <v>4.7213170101551806E-3</v>
      </c>
    </row>
    <row r="197" spans="13:13" x14ac:dyDescent="0.25">
      <c r="M197">
        <v>8.1888829764304692E-3</v>
      </c>
    </row>
    <row r="198" spans="13:13" x14ac:dyDescent="0.25">
      <c r="M198">
        <v>-2.6491479265294041E-3</v>
      </c>
    </row>
    <row r="199" spans="13:13" x14ac:dyDescent="0.25">
      <c r="M199">
        <v>5.1887293476122432E-3</v>
      </c>
    </row>
    <row r="200" spans="13:13" x14ac:dyDescent="0.25">
      <c r="M200">
        <v>-3.9673985601600724E-3</v>
      </c>
    </row>
    <row r="201" spans="13:13" x14ac:dyDescent="0.25">
      <c r="M201">
        <v>2.8442701487458545E-3</v>
      </c>
    </row>
    <row r="202" spans="13:13" x14ac:dyDescent="0.25">
      <c r="M202">
        <v>2.9916413505654783E-3</v>
      </c>
    </row>
    <row r="203" spans="13:13" x14ac:dyDescent="0.25">
      <c r="M203">
        <v>-3.7145627619954756E-3</v>
      </c>
    </row>
    <row r="204" spans="13:13" x14ac:dyDescent="0.25">
      <c r="M204">
        <v>-4.5675656555593013E-3</v>
      </c>
    </row>
    <row r="205" spans="13:13" x14ac:dyDescent="0.25">
      <c r="M205">
        <v>5.2960663295583798E-4</v>
      </c>
    </row>
    <row r="206" spans="13:13" x14ac:dyDescent="0.25">
      <c r="M206">
        <v>3.577413873319747E-3</v>
      </c>
    </row>
    <row r="207" spans="13:13" x14ac:dyDescent="0.25">
      <c r="M207">
        <v>2.6426433133403772E-3</v>
      </c>
    </row>
    <row r="208" spans="13:13" x14ac:dyDescent="0.25">
      <c r="M208">
        <v>3.3029321012529545E-3</v>
      </c>
    </row>
    <row r="209" spans="13:13" x14ac:dyDescent="0.25">
      <c r="M209">
        <v>-4.8051951570576056E-3</v>
      </c>
    </row>
    <row r="210" spans="13:13" x14ac:dyDescent="0.25">
      <c r="M210">
        <v>-2.7407590907183488E-4</v>
      </c>
    </row>
    <row r="211" spans="13:13" x14ac:dyDescent="0.25">
      <c r="M211">
        <v>3.8598288948216946E-3</v>
      </c>
    </row>
    <row r="212" spans="13:13" x14ac:dyDescent="0.25">
      <c r="M212">
        <v>-5.7741880017763477E-3</v>
      </c>
    </row>
    <row r="213" spans="13:13" x14ac:dyDescent="0.25">
      <c r="M213">
        <v>2.8654236767417752E-3</v>
      </c>
    </row>
    <row r="214" spans="13:13" x14ac:dyDescent="0.25">
      <c r="M214">
        <v>7.6221697336970838E-3</v>
      </c>
    </row>
    <row r="215" spans="13:13" x14ac:dyDescent="0.25">
      <c r="M215">
        <v>-5.4119967434578574E-3</v>
      </c>
    </row>
    <row r="216" spans="13:13" x14ac:dyDescent="0.25">
      <c r="M216">
        <v>-9.5608102030179021E-4</v>
      </c>
    </row>
    <row r="217" spans="13:13" x14ac:dyDescent="0.25">
      <c r="M217">
        <v>-5.6560550992051147E-3</v>
      </c>
    </row>
    <row r="218" spans="13:13" x14ac:dyDescent="0.25">
      <c r="M218">
        <v>-3.8728056542074773E-3</v>
      </c>
    </row>
    <row r="219" spans="13:13" x14ac:dyDescent="0.25">
      <c r="M219">
        <v>-3.3700887333159334E-3</v>
      </c>
    </row>
    <row r="220" spans="13:13" x14ac:dyDescent="0.25">
      <c r="M220">
        <v>4.3894301152997651E-3</v>
      </c>
    </row>
    <row r="221" spans="13:13" x14ac:dyDescent="0.25">
      <c r="M221">
        <v>-4.9059896345331798E-3</v>
      </c>
    </row>
    <row r="222" spans="13:13" x14ac:dyDescent="0.25">
      <c r="M222">
        <v>-8.0377616076637067E-3</v>
      </c>
    </row>
    <row r="223" spans="13:13" x14ac:dyDescent="0.25">
      <c r="M223">
        <v>-7.3969703332986696E-5</v>
      </c>
    </row>
    <row r="224" spans="13:13" x14ac:dyDescent="0.25">
      <c r="M224">
        <v>1.3654821496695514E-3</v>
      </c>
    </row>
    <row r="225" spans="13:13" x14ac:dyDescent="0.25">
      <c r="M225">
        <v>-1.1247464489476991E-3</v>
      </c>
    </row>
    <row r="226" spans="13:13" x14ac:dyDescent="0.25">
      <c r="M226">
        <v>-2.8004477751674144E-5</v>
      </c>
    </row>
    <row r="227" spans="13:13" x14ac:dyDescent="0.25">
      <c r="M227">
        <v>-6.2930256642866893E-5</v>
      </c>
    </row>
    <row r="228" spans="13:13" x14ac:dyDescent="0.25">
      <c r="M228">
        <v>-5.1874197642225771E-3</v>
      </c>
    </row>
    <row r="229" spans="13:13" x14ac:dyDescent="0.25">
      <c r="M229">
        <v>-2.2029269975225906E-3</v>
      </c>
    </row>
    <row r="230" spans="13:13" x14ac:dyDescent="0.25">
      <c r="M230">
        <v>-1.51076451303903E-3</v>
      </c>
    </row>
    <row r="231" spans="13:13" x14ac:dyDescent="0.25">
      <c r="M231">
        <v>5.8840413212985733E-3</v>
      </c>
    </row>
    <row r="232" spans="13:13" x14ac:dyDescent="0.25">
      <c r="M232">
        <v>2.9193113287712914E-3</v>
      </c>
    </row>
    <row r="233" spans="13:13" x14ac:dyDescent="0.25">
      <c r="M233">
        <v>6.8661624491889971E-3</v>
      </c>
    </row>
    <row r="234" spans="13:13" x14ac:dyDescent="0.25">
      <c r="M234">
        <v>3.9197990655177274E-3</v>
      </c>
    </row>
    <row r="235" spans="13:13" x14ac:dyDescent="0.25">
      <c r="M235">
        <v>9.7127108445623888E-4</v>
      </c>
    </row>
    <row r="236" spans="13:13" x14ac:dyDescent="0.25">
      <c r="M236">
        <v>-4.0004952542565296E-3</v>
      </c>
    </row>
    <row r="237" spans="13:13" x14ac:dyDescent="0.25">
      <c r="M237">
        <v>-6.0452713559404955E-3</v>
      </c>
    </row>
    <row r="238" spans="13:13" x14ac:dyDescent="0.25">
      <c r="M238">
        <v>-2.1406839995668269E-3</v>
      </c>
    </row>
    <row r="239" spans="13:13" x14ac:dyDescent="0.25">
      <c r="M239">
        <v>-5.5065247114887469E-3</v>
      </c>
    </row>
    <row r="240" spans="13:13" x14ac:dyDescent="0.25">
      <c r="M240">
        <v>-4.7996321417647413E-3</v>
      </c>
    </row>
    <row r="241" spans="13:13" x14ac:dyDescent="0.25">
      <c r="M241">
        <v>6.1260108405642678E-3</v>
      </c>
    </row>
    <row r="242" spans="13:13" x14ac:dyDescent="0.25">
      <c r="M242">
        <v>4.3734932670142735E-3</v>
      </c>
    </row>
    <row r="243" spans="13:13" x14ac:dyDescent="0.25">
      <c r="M243">
        <v>-4.9576910431985742E-3</v>
      </c>
    </row>
    <row r="244" spans="13:13" x14ac:dyDescent="0.25">
      <c r="M244">
        <v>5.5149341743183323E-3</v>
      </c>
    </row>
    <row r="245" spans="13:13" x14ac:dyDescent="0.25">
      <c r="M245">
        <v>-3.3324788536608684E-3</v>
      </c>
    </row>
    <row r="246" spans="13:13" x14ac:dyDescent="0.25">
      <c r="M246">
        <v>4.6254794607032091E-3</v>
      </c>
    </row>
    <row r="247" spans="13:13" x14ac:dyDescent="0.25">
      <c r="M247">
        <v>3.0924033590801992E-3</v>
      </c>
    </row>
    <row r="248" spans="13:13" x14ac:dyDescent="0.25">
      <c r="M248">
        <v>-4.4961393443169074E-4</v>
      </c>
    </row>
    <row r="249" spans="13:13" x14ac:dyDescent="0.25">
      <c r="M249">
        <v>-4.8275446251116226E-3</v>
      </c>
    </row>
    <row r="250" spans="13:13" x14ac:dyDescent="0.25">
      <c r="M250">
        <v>2.9476026166614612E-3</v>
      </c>
    </row>
    <row r="251" spans="13:13" x14ac:dyDescent="0.25">
      <c r="M251">
        <v>1.6166079158958747E-3</v>
      </c>
    </row>
    <row r="252" spans="13:13" x14ac:dyDescent="0.25">
      <c r="M252">
        <v>1.3499998668360059E-3</v>
      </c>
    </row>
    <row r="253" spans="13:13" x14ac:dyDescent="0.25">
      <c r="M253">
        <v>7.4097144998470331E-3</v>
      </c>
    </row>
    <row r="254" spans="13:13" x14ac:dyDescent="0.25">
      <c r="M254">
        <v>1.62405413091823E-3</v>
      </c>
    </row>
    <row r="255" spans="13:13" x14ac:dyDescent="0.25">
      <c r="M255">
        <v>8.9477258835197419E-3</v>
      </c>
    </row>
    <row r="256" spans="13:13" x14ac:dyDescent="0.25">
      <c r="M256">
        <v>2.094139755010837E-4</v>
      </c>
    </row>
    <row r="257" spans="13:13" x14ac:dyDescent="0.25">
      <c r="M257">
        <v>-3.4643839982687508E-4</v>
      </c>
    </row>
    <row r="258" spans="13:13" x14ac:dyDescent="0.25">
      <c r="M258">
        <v>8.33737977775163E-4</v>
      </c>
    </row>
    <row r="259" spans="13:13" x14ac:dyDescent="0.25">
      <c r="M259">
        <v>3.2973853204405169E-3</v>
      </c>
    </row>
    <row r="260" spans="13:13" x14ac:dyDescent="0.25">
      <c r="M260">
        <v>-7.4314578786632045E-3</v>
      </c>
    </row>
    <row r="261" spans="13:13" x14ac:dyDescent="0.25">
      <c r="M261">
        <v>2.2276683476613835E-3</v>
      </c>
    </row>
    <row r="262" spans="13:13" x14ac:dyDescent="0.25">
      <c r="M262">
        <v>2.0098557352705394E-3</v>
      </c>
    </row>
    <row r="263" spans="13:13" x14ac:dyDescent="0.25">
      <c r="M263">
        <v>6.7048405146342689E-5</v>
      </c>
    </row>
    <row r="264" spans="13:13" x14ac:dyDescent="0.25">
      <c r="M264">
        <v>-9.1769026302406572E-3</v>
      </c>
    </row>
    <row r="265" spans="13:13" x14ac:dyDescent="0.25">
      <c r="M265">
        <v>-2.6422428608546037E-3</v>
      </c>
    </row>
    <row r="266" spans="13:13" x14ac:dyDescent="0.25">
      <c r="M266">
        <v>4.278256393338088E-3</v>
      </c>
    </row>
    <row r="267" spans="13:13" x14ac:dyDescent="0.25">
      <c r="M267">
        <v>-5.9346604293002755E-3</v>
      </c>
    </row>
    <row r="268" spans="13:13" x14ac:dyDescent="0.25">
      <c r="M268">
        <v>-1.4134442143747582E-3</v>
      </c>
    </row>
    <row r="269" spans="13:13" x14ac:dyDescent="0.25">
      <c r="M269">
        <v>9.3566399765061207E-3</v>
      </c>
    </row>
    <row r="270" spans="13:13" x14ac:dyDescent="0.25">
      <c r="M270">
        <v>4.1897784750128632E-3</v>
      </c>
    </row>
    <row r="271" spans="13:13" x14ac:dyDescent="0.25">
      <c r="M271">
        <v>-3.610954307912616E-3</v>
      </c>
    </row>
    <row r="272" spans="13:13" x14ac:dyDescent="0.25">
      <c r="M272">
        <v>-4.9526258853054604E-3</v>
      </c>
    </row>
    <row r="273" spans="13:13" x14ac:dyDescent="0.25">
      <c r="M273">
        <v>-2.3908465199545025E-3</v>
      </c>
    </row>
    <row r="274" spans="13:13" x14ac:dyDescent="0.25">
      <c r="M274">
        <v>-5.5215361943899196E-3</v>
      </c>
    </row>
    <row r="275" spans="13:13" x14ac:dyDescent="0.25">
      <c r="M275">
        <v>-9.2568628578353681E-3</v>
      </c>
    </row>
    <row r="276" spans="13:13" x14ac:dyDescent="0.25">
      <c r="M276">
        <v>5.3574164222320543E-3</v>
      </c>
    </row>
    <row r="277" spans="13:13" x14ac:dyDescent="0.25">
      <c r="M277">
        <v>1.3069135557836854E-3</v>
      </c>
    </row>
    <row r="278" spans="13:13" x14ac:dyDescent="0.25">
      <c r="M278">
        <v>1.4970355560601457E-3</v>
      </c>
    </row>
    <row r="279" spans="13:13" x14ac:dyDescent="0.25">
      <c r="M279">
        <v>-7.6541787067777479E-4</v>
      </c>
    </row>
    <row r="280" spans="13:13" x14ac:dyDescent="0.25">
      <c r="M280">
        <v>4.3190319966763492E-3</v>
      </c>
    </row>
    <row r="281" spans="13:13" x14ac:dyDescent="0.25">
      <c r="M281">
        <v>-1.0866549463733103E-3</v>
      </c>
    </row>
    <row r="282" spans="13:13" x14ac:dyDescent="0.25">
      <c r="M282">
        <v>-8.2910627942672007E-3</v>
      </c>
    </row>
    <row r="283" spans="13:13" x14ac:dyDescent="0.25">
      <c r="M283">
        <v>-3.6088005335093475E-3</v>
      </c>
    </row>
    <row r="284" spans="13:13" x14ac:dyDescent="0.25">
      <c r="M284">
        <v>1.2774858542636503E-3</v>
      </c>
    </row>
    <row r="285" spans="13:13" x14ac:dyDescent="0.25">
      <c r="M285">
        <v>-4.3058171187818517E-4</v>
      </c>
    </row>
    <row r="286" spans="13:13" x14ac:dyDescent="0.25">
      <c r="M286">
        <v>-8.5305538495210938E-3</v>
      </c>
    </row>
    <row r="287" spans="13:13" x14ac:dyDescent="0.25">
      <c r="M287">
        <v>6.9051793171477048E-3</v>
      </c>
    </row>
    <row r="288" spans="13:13" x14ac:dyDescent="0.25">
      <c r="M288">
        <v>3.7876179258839698E-3</v>
      </c>
    </row>
    <row r="289" spans="13:13" x14ac:dyDescent="0.25">
      <c r="M289">
        <v>-1.2138142200617589E-3</v>
      </c>
    </row>
    <row r="290" spans="13:13" x14ac:dyDescent="0.25">
      <c r="M290">
        <v>1.048058552540373E-2</v>
      </c>
    </row>
    <row r="291" spans="13:13" x14ac:dyDescent="0.25">
      <c r="M291">
        <v>5.1507406634138898E-3</v>
      </c>
    </row>
    <row r="292" spans="13:13" x14ac:dyDescent="0.25">
      <c r="M292">
        <v>-7.339283901435556E-4</v>
      </c>
    </row>
    <row r="293" spans="13:13" x14ac:dyDescent="0.25">
      <c r="M293">
        <v>7.2937353716790686E-3</v>
      </c>
    </row>
    <row r="294" spans="13:13" x14ac:dyDescent="0.25">
      <c r="M294">
        <v>2.247349949431955E-3</v>
      </c>
    </row>
    <row r="295" spans="13:13" x14ac:dyDescent="0.25">
      <c r="M295">
        <v>-2.2638982945116003E-3</v>
      </c>
    </row>
    <row r="296" spans="13:13" x14ac:dyDescent="0.25">
      <c r="M296">
        <v>-6.9115053421934137E-4</v>
      </c>
    </row>
    <row r="297" spans="13:13" x14ac:dyDescent="0.25">
      <c r="M297">
        <v>-2.0354358629608759E-3</v>
      </c>
    </row>
    <row r="298" spans="13:13" x14ac:dyDescent="0.25">
      <c r="M298">
        <v>-2.4852283776615517E-3</v>
      </c>
    </row>
    <row r="299" spans="13:13" x14ac:dyDescent="0.25">
      <c r="M299">
        <v>1.8622626622184181E-3</v>
      </c>
    </row>
    <row r="300" spans="13:13" x14ac:dyDescent="0.25">
      <c r="M300">
        <v>2.0776617485191674E-3</v>
      </c>
    </row>
    <row r="301" spans="13:13" x14ac:dyDescent="0.25">
      <c r="M301">
        <v>2.948668689734768E-4</v>
      </c>
    </row>
    <row r="302" spans="13:13" x14ac:dyDescent="0.25">
      <c r="M302">
        <v>5.2705781952885444E-4</v>
      </c>
    </row>
    <row r="303" spans="13:13" x14ac:dyDescent="0.25">
      <c r="M303">
        <v>-1.4549936612800228E-3</v>
      </c>
    </row>
    <row r="304" spans="13:13" x14ac:dyDescent="0.25">
      <c r="M304">
        <v>3.6226269013079583E-3</v>
      </c>
    </row>
    <row r="305" spans="13:13" x14ac:dyDescent="0.25">
      <c r="M305">
        <v>-4.3431023088283838E-4</v>
      </c>
    </row>
    <row r="306" spans="13:13" x14ac:dyDescent="0.25">
      <c r="M306">
        <v>-2.645922676417977E-3</v>
      </c>
    </row>
    <row r="307" spans="13:13" x14ac:dyDescent="0.25">
      <c r="M307">
        <v>-6.931890446974431E-3</v>
      </c>
    </row>
    <row r="308" spans="13:13" x14ac:dyDescent="0.25">
      <c r="M308">
        <v>4.6258528626116457E-4</v>
      </c>
    </row>
    <row r="309" spans="13:13" x14ac:dyDescent="0.25">
      <c r="M309">
        <v>3.5509408472373617E-3</v>
      </c>
    </row>
    <row r="310" spans="13:13" x14ac:dyDescent="0.25">
      <c r="M310">
        <v>1.0875099643110299E-3</v>
      </c>
    </row>
    <row r="311" spans="13:13" x14ac:dyDescent="0.25">
      <c r="M311">
        <v>1.1373011157795555E-3</v>
      </c>
    </row>
    <row r="312" spans="13:13" x14ac:dyDescent="0.25">
      <c r="M312">
        <v>1.7458019111311297E-3</v>
      </c>
    </row>
    <row r="313" spans="13:13" x14ac:dyDescent="0.25">
      <c r="M313">
        <v>3.2204825866594912E-3</v>
      </c>
    </row>
    <row r="314" spans="13:13" x14ac:dyDescent="0.25">
      <c r="M314">
        <v>3.3054971491603647E-3</v>
      </c>
    </row>
    <row r="315" spans="13:13" x14ac:dyDescent="0.25">
      <c r="M315">
        <v>3.4568241527106148E-3</v>
      </c>
    </row>
    <row r="316" spans="13:13" x14ac:dyDescent="0.25">
      <c r="M316">
        <v>6.3161598983081059E-3</v>
      </c>
    </row>
    <row r="317" spans="13:13" x14ac:dyDescent="0.25">
      <c r="M317">
        <v>5.3324856806488241E-4</v>
      </c>
    </row>
    <row r="318" spans="13:13" x14ac:dyDescent="0.25">
      <c r="M318">
        <v>7.0821243308112035E-3</v>
      </c>
    </row>
    <row r="319" spans="13:13" x14ac:dyDescent="0.25">
      <c r="M319">
        <v>6.4212511016032659E-3</v>
      </c>
    </row>
    <row r="320" spans="13:13" x14ac:dyDescent="0.25">
      <c r="M320">
        <v>5.3442773160734215E-3</v>
      </c>
    </row>
    <row r="321" spans="13:13" x14ac:dyDescent="0.25">
      <c r="M321">
        <v>-5.4808092944929384E-3</v>
      </c>
    </row>
    <row r="322" spans="13:13" x14ac:dyDescent="0.25">
      <c r="M322">
        <v>-2.9068919492763238E-3</v>
      </c>
    </row>
    <row r="323" spans="13:13" x14ac:dyDescent="0.25">
      <c r="M323">
        <v>5.645426927987719E-3</v>
      </c>
    </row>
    <row r="324" spans="13:13" x14ac:dyDescent="0.25">
      <c r="M324">
        <v>-3.3551205423625651E-3</v>
      </c>
    </row>
    <row r="325" spans="13:13" x14ac:dyDescent="0.25">
      <c r="M325">
        <v>-3.3427552797709358E-3</v>
      </c>
    </row>
    <row r="326" spans="13:13" x14ac:dyDescent="0.25">
      <c r="M326">
        <v>-1.015791430452373E-4</v>
      </c>
    </row>
    <row r="327" spans="13:13" x14ac:dyDescent="0.25">
      <c r="M327">
        <v>-5.465391940722475E-4</v>
      </c>
    </row>
    <row r="328" spans="13:13" x14ac:dyDescent="0.25">
      <c r="M328">
        <v>4.7086541154223961E-3</v>
      </c>
    </row>
    <row r="329" spans="13:13" x14ac:dyDescent="0.25">
      <c r="M329">
        <v>-2.2774649086548015E-3</v>
      </c>
    </row>
    <row r="330" spans="13:13" x14ac:dyDescent="0.25">
      <c r="M330">
        <v>3.3818857910612133E-3</v>
      </c>
    </row>
    <row r="331" spans="13:13" x14ac:dyDescent="0.25">
      <c r="M331">
        <v>3.8391840472124755E-3</v>
      </c>
    </row>
    <row r="332" spans="13:13" x14ac:dyDescent="0.25">
      <c r="M332">
        <v>-2.1566316708392696E-3</v>
      </c>
    </row>
    <row r="333" spans="13:13" x14ac:dyDescent="0.25">
      <c r="M333">
        <v>-6.114798224114348E-3</v>
      </c>
    </row>
    <row r="334" spans="13:13" x14ac:dyDescent="0.25">
      <c r="M334">
        <v>-2.5658001040189996E-3</v>
      </c>
    </row>
    <row r="335" spans="13:13" x14ac:dyDescent="0.25">
      <c r="M335">
        <v>-1.3276395738264549E-3</v>
      </c>
    </row>
    <row r="336" spans="13:13" x14ac:dyDescent="0.25">
      <c r="M336">
        <v>4.5655525819549804E-3</v>
      </c>
    </row>
    <row r="337" spans="13:13" x14ac:dyDescent="0.25">
      <c r="M337">
        <v>-5.4103732954151927E-3</v>
      </c>
    </row>
    <row r="338" spans="13:13" x14ac:dyDescent="0.25">
      <c r="M338">
        <v>-4.5164811571501194E-3</v>
      </c>
    </row>
    <row r="339" spans="13:13" x14ac:dyDescent="0.25">
      <c r="M339">
        <v>3.8090149710862903E-3</v>
      </c>
    </row>
    <row r="340" spans="13:13" x14ac:dyDescent="0.25">
      <c r="M340">
        <v>5.0811759236443321E-4</v>
      </c>
    </row>
    <row r="341" spans="13:13" x14ac:dyDescent="0.25">
      <c r="M341">
        <v>5.9069535846740474E-3</v>
      </c>
    </row>
    <row r="342" spans="13:13" x14ac:dyDescent="0.25">
      <c r="M342">
        <v>8.5196388780081178E-4</v>
      </c>
    </row>
    <row r="343" spans="13:13" x14ac:dyDescent="0.25">
      <c r="M343">
        <v>8.8096895079454399E-3</v>
      </c>
    </row>
    <row r="344" spans="13:13" x14ac:dyDescent="0.25">
      <c r="M344">
        <v>3.7030795748089445E-3</v>
      </c>
    </row>
    <row r="345" spans="13:13" x14ac:dyDescent="0.25">
      <c r="M345">
        <v>3.6453389394248375E-3</v>
      </c>
    </row>
    <row r="346" spans="13:13" x14ac:dyDescent="0.25">
      <c r="M346">
        <v>-2.128638015090255E-3</v>
      </c>
    </row>
    <row r="347" spans="13:13" x14ac:dyDescent="0.25">
      <c r="M347">
        <v>4.841495457260171E-3</v>
      </c>
    </row>
    <row r="348" spans="13:13" x14ac:dyDescent="0.25">
      <c r="M348">
        <v>8.2859868153557191E-3</v>
      </c>
    </row>
    <row r="349" spans="13:13" x14ac:dyDescent="0.25">
      <c r="M349">
        <v>-3.0546311326522849E-3</v>
      </c>
    </row>
    <row r="350" spans="13:13" x14ac:dyDescent="0.25">
      <c r="M350">
        <v>-1.6142701487458543E-3</v>
      </c>
    </row>
    <row r="351" spans="13:13" x14ac:dyDescent="0.25">
      <c r="M351">
        <v>7.2281047788076112E-3</v>
      </c>
    </row>
    <row r="352" spans="13:13" x14ac:dyDescent="0.25">
      <c r="M352">
        <v>8.792112977136857E-3</v>
      </c>
    </row>
    <row r="353" spans="13:13" x14ac:dyDescent="0.25">
      <c r="M353">
        <v>-2.2037928364786784E-3</v>
      </c>
    </row>
    <row r="354" spans="13:13" x14ac:dyDescent="0.25">
      <c r="M354">
        <v>2.9986546461097897E-3</v>
      </c>
    </row>
    <row r="355" spans="13:13" x14ac:dyDescent="0.25">
      <c r="M355">
        <v>3.940222041894449E-3</v>
      </c>
    </row>
    <row r="356" spans="13:13" x14ac:dyDescent="0.25">
      <c r="M356">
        <v>5.1478725718718489E-3</v>
      </c>
    </row>
    <row r="357" spans="13:13" x14ac:dyDescent="0.25">
      <c r="M357">
        <v>3.1534882974321955E-3</v>
      </c>
    </row>
    <row r="358" spans="13:13" x14ac:dyDescent="0.25">
      <c r="M358">
        <v>2.0753672752855347E-3</v>
      </c>
    </row>
    <row r="359" spans="13:13" x14ac:dyDescent="0.25">
      <c r="M359">
        <v>-1.406669024543371E-3</v>
      </c>
    </row>
    <row r="360" spans="13:13" x14ac:dyDescent="0.25">
      <c r="M360">
        <v>-7.5116345659969374E-3</v>
      </c>
    </row>
    <row r="361" spans="13:13" x14ac:dyDescent="0.25">
      <c r="M361">
        <v>-5.7014250605041169E-3</v>
      </c>
    </row>
    <row r="362" spans="13:13" x14ac:dyDescent="0.25">
      <c r="M362">
        <v>3.4620462439145195E-3</v>
      </c>
    </row>
    <row r="363" spans="13:13" x14ac:dyDescent="0.25">
      <c r="M363">
        <v>-5.549232217997779E-3</v>
      </c>
    </row>
    <row r="364" spans="13:13" x14ac:dyDescent="0.25">
      <c r="M364">
        <v>5.5872533731255681E-3</v>
      </c>
    </row>
    <row r="365" spans="13:13" x14ac:dyDescent="0.25">
      <c r="M365">
        <v>-3.6502687991538552E-4</v>
      </c>
    </row>
    <row r="366" spans="13:13" x14ac:dyDescent="0.25">
      <c r="M366">
        <v>-6.3188926916860511E-4</v>
      </c>
    </row>
    <row r="367" spans="13:13" x14ac:dyDescent="0.25">
      <c r="M367">
        <v>-2.041377673938406E-4</v>
      </c>
    </row>
    <row r="368" spans="13:13" x14ac:dyDescent="0.25">
      <c r="M368">
        <v>6.9165326304594064E-3</v>
      </c>
    </row>
    <row r="369" spans="13:13" x14ac:dyDescent="0.25">
      <c r="M369">
        <v>4.1273190173180775E-3</v>
      </c>
    </row>
    <row r="370" spans="13:13" x14ac:dyDescent="0.25">
      <c r="M370">
        <v>3.4294528187112884E-3</v>
      </c>
    </row>
    <row r="371" spans="13:13" x14ac:dyDescent="0.25">
      <c r="M371">
        <v>8.3628679120214655E-4</v>
      </c>
    </row>
    <row r="372" spans="13:13" x14ac:dyDescent="0.25">
      <c r="M372">
        <v>5.2632347897836008E-3</v>
      </c>
    </row>
    <row r="373" spans="13:13" x14ac:dyDescent="0.25">
      <c r="M373">
        <v>-2.3957385100563987E-3</v>
      </c>
    </row>
    <row r="374" spans="13:13" x14ac:dyDescent="0.25">
      <c r="M374">
        <v>5.91575267306529E-3</v>
      </c>
    </row>
    <row r="375" spans="13:13" x14ac:dyDescent="0.25">
      <c r="M375">
        <v>4.9495196900190786E-3</v>
      </c>
    </row>
    <row r="376" spans="13:13" x14ac:dyDescent="0.25">
      <c r="M376">
        <v>6.7265459175198349E-3</v>
      </c>
    </row>
    <row r="377" spans="13:13" x14ac:dyDescent="0.25">
      <c r="M377">
        <v>2.7721944671450184E-3</v>
      </c>
    </row>
    <row r="378" spans="13:13" x14ac:dyDescent="0.25">
      <c r="M378">
        <v>-1.7373329218733123E-3</v>
      </c>
    </row>
    <row r="379" spans="13:13" x14ac:dyDescent="0.25">
      <c r="M379">
        <v>9.9423800302995361E-3</v>
      </c>
    </row>
    <row r="380" spans="13:13" x14ac:dyDescent="0.25">
      <c r="M380">
        <v>-3.4309409685898584E-4</v>
      </c>
    </row>
    <row r="381" spans="13:13" x14ac:dyDescent="0.25">
      <c r="M381">
        <v>4.7573575567023364E-3</v>
      </c>
    </row>
    <row r="382" spans="13:13" x14ac:dyDescent="0.25">
      <c r="M382">
        <v>5.7308852329535876E-3</v>
      </c>
    </row>
    <row r="383" spans="13:13" x14ac:dyDescent="0.25">
      <c r="M383">
        <v>-4.4700018308300061E-4</v>
      </c>
    </row>
    <row r="384" spans="13:13" x14ac:dyDescent="0.25">
      <c r="M384">
        <v>-5.6309890614263721E-3</v>
      </c>
    </row>
    <row r="385" spans="13:13" x14ac:dyDescent="0.25">
      <c r="M385">
        <v>-4.4326463002269155E-3</v>
      </c>
    </row>
    <row r="386" spans="13:13" x14ac:dyDescent="0.25">
      <c r="M386">
        <v>5.0688431211549324E-3</v>
      </c>
    </row>
    <row r="387" spans="13:13" x14ac:dyDescent="0.25">
      <c r="M387">
        <v>-4.2461283457465471E-4</v>
      </c>
    </row>
    <row r="388" spans="13:13" x14ac:dyDescent="0.25">
      <c r="M388">
        <v>6.5800026742019692E-3</v>
      </c>
    </row>
    <row r="389" spans="13:13" x14ac:dyDescent="0.25">
      <c r="M389">
        <v>4.5789297938265373E-3</v>
      </c>
    </row>
    <row r="390" spans="13:13" x14ac:dyDescent="0.25">
      <c r="M390">
        <v>-1.9706224056042264E-3</v>
      </c>
    </row>
    <row r="391" spans="13:13" x14ac:dyDescent="0.25">
      <c r="M391">
        <v>9.1325608546705909E-3</v>
      </c>
    </row>
    <row r="392" spans="13:13" x14ac:dyDescent="0.25">
      <c r="M392">
        <v>2.7613065422722139E-3</v>
      </c>
    </row>
    <row r="393" spans="13:13" x14ac:dyDescent="0.25">
      <c r="M393">
        <v>-1.8336791517119854E-3</v>
      </c>
    </row>
    <row r="394" spans="13:13" x14ac:dyDescent="0.25">
      <c r="M394">
        <v>5.8759890190069565E-3</v>
      </c>
    </row>
    <row r="395" spans="13:13" x14ac:dyDescent="0.25">
      <c r="M395">
        <v>-4.9678105359978507E-3</v>
      </c>
    </row>
    <row r="396" spans="13:13" x14ac:dyDescent="0.25">
      <c r="M396">
        <v>-4.2112945711030624E-3</v>
      </c>
    </row>
    <row r="397" spans="13:13" x14ac:dyDescent="0.25">
      <c r="M397">
        <v>-2.1088860639045014E-3</v>
      </c>
    </row>
    <row r="398" spans="13:13" x14ac:dyDescent="0.25">
      <c r="M398">
        <v>4.6708385990152602E-3</v>
      </c>
    </row>
    <row r="399" spans="13:13" x14ac:dyDescent="0.25">
      <c r="M399">
        <v>-3.0058086385158825E-3</v>
      </c>
    </row>
    <row r="400" spans="13:13" x14ac:dyDescent="0.25">
      <c r="M400">
        <v>6.1182346218847656E-5</v>
      </c>
    </row>
    <row r="401" spans="13:13" x14ac:dyDescent="0.25">
      <c r="M401">
        <v>6.8109056981687898E-4</v>
      </c>
    </row>
    <row r="402" spans="13:13" x14ac:dyDescent="0.25">
      <c r="M402">
        <v>9.3962954006949432E-3</v>
      </c>
    </row>
    <row r="403" spans="13:13" x14ac:dyDescent="0.25">
      <c r="M403">
        <v>3.0259339847200318E-3</v>
      </c>
    </row>
    <row r="404" spans="13:13" x14ac:dyDescent="0.25">
      <c r="M404">
        <v>4.383445003515808E-3</v>
      </c>
    </row>
    <row r="405" spans="13:13" x14ac:dyDescent="0.25">
      <c r="M405">
        <v>-8.816729850129923E-4</v>
      </c>
    </row>
    <row r="406" spans="13:13" x14ac:dyDescent="0.25">
      <c r="M406">
        <v>2.0612378746794996E-4</v>
      </c>
    </row>
    <row r="407" spans="13:13" x14ac:dyDescent="0.25">
      <c r="M407">
        <v>3.4677120775834193E-3</v>
      </c>
    </row>
    <row r="408" spans="13:13" x14ac:dyDescent="0.25">
      <c r="M408">
        <v>9.2673449315247125E-4</v>
      </c>
    </row>
    <row r="409" spans="13:13" x14ac:dyDescent="0.25">
      <c r="M409">
        <v>-5.9085932563699318E-4</v>
      </c>
    </row>
    <row r="410" spans="13:13" x14ac:dyDescent="0.25">
      <c r="M410">
        <v>-5.1767428787366954E-4</v>
      </c>
    </row>
    <row r="411" spans="13:13" x14ac:dyDescent="0.25">
      <c r="M411">
        <v>2.3403518763027388E-3</v>
      </c>
    </row>
    <row r="412" spans="13:13" x14ac:dyDescent="0.25">
      <c r="M412">
        <v>-2.3593570394202833E-3</v>
      </c>
    </row>
    <row r="413" spans="13:13" x14ac:dyDescent="0.25">
      <c r="M413">
        <v>2.1327291061263532E-3</v>
      </c>
    </row>
    <row r="414" spans="13:13" x14ac:dyDescent="0.25">
      <c r="M414">
        <v>2.7303095076442697E-3</v>
      </c>
    </row>
    <row r="415" spans="13:13" x14ac:dyDescent="0.25">
      <c r="M415">
        <v>-3.4681233491189777E-3</v>
      </c>
    </row>
    <row r="416" spans="13:13" x14ac:dyDescent="0.25">
      <c r="M416">
        <v>-8.3828417236125104E-3</v>
      </c>
    </row>
    <row r="417" spans="13:13" x14ac:dyDescent="0.25">
      <c r="M417">
        <v>2.1082312751625433E-3</v>
      </c>
    </row>
    <row r="418" spans="13:13" x14ac:dyDescent="0.25">
      <c r="M418">
        <v>-4.9830601246119476E-3</v>
      </c>
    </row>
    <row r="419" spans="13:13" x14ac:dyDescent="0.25">
      <c r="M419">
        <v>1.8720682883961127E-3</v>
      </c>
    </row>
    <row r="420" spans="13:13" x14ac:dyDescent="0.25">
      <c r="M420">
        <v>-1.8291118512186221E-3</v>
      </c>
    </row>
    <row r="421" spans="13:13" x14ac:dyDescent="0.25">
      <c r="M421">
        <v>-9.1981589766126134E-3</v>
      </c>
    </row>
    <row r="422" spans="13:13" x14ac:dyDescent="0.25">
      <c r="M422">
        <v>-5.2530287111201323E-3</v>
      </c>
    </row>
    <row r="423" spans="13:13" x14ac:dyDescent="0.25">
      <c r="M423">
        <v>1.6695377335802187E-3</v>
      </c>
    </row>
    <row r="424" spans="13:13" x14ac:dyDescent="0.25">
      <c r="M424">
        <v>-7.5989977166661992E-3</v>
      </c>
    </row>
    <row r="425" spans="13:13" x14ac:dyDescent="0.25">
      <c r="M425">
        <v>-5.1101003454439341E-3</v>
      </c>
    </row>
    <row r="426" spans="13:13" x14ac:dyDescent="0.25">
      <c r="M426">
        <v>4.0201660350087333E-3</v>
      </c>
    </row>
    <row r="427" spans="13:13" x14ac:dyDescent="0.25">
      <c r="M427">
        <v>-3.3530533518549054E-3</v>
      </c>
    </row>
    <row r="428" spans="13:13" x14ac:dyDescent="0.25">
      <c r="M428">
        <v>-2.0006399599130963E-3</v>
      </c>
    </row>
    <row r="429" spans="13:13" x14ac:dyDescent="0.25">
      <c r="M429">
        <v>2.0906439213670093E-3</v>
      </c>
    </row>
    <row r="430" spans="13:13" x14ac:dyDescent="0.25">
      <c r="M430">
        <v>6.1646272580057849E-3</v>
      </c>
    </row>
    <row r="431" spans="13:13" x14ac:dyDescent="0.25">
      <c r="M431">
        <v>3.7431895644497132E-3</v>
      </c>
    </row>
    <row r="432" spans="13:13" x14ac:dyDescent="0.25">
      <c r="M432">
        <v>1.8633936643548078E-3</v>
      </c>
    </row>
    <row r="433" spans="13:13" x14ac:dyDescent="0.25">
      <c r="M433">
        <v>-6.8423626989149496E-3</v>
      </c>
    </row>
    <row r="434" spans="13:13" x14ac:dyDescent="0.25">
      <c r="M434">
        <v>6.1978105359978509E-3</v>
      </c>
    </row>
    <row r="435" spans="13:13" x14ac:dyDescent="0.25">
      <c r="M435">
        <v>7.2370608093682675E-4</v>
      </c>
    </row>
    <row r="436" spans="13:13" x14ac:dyDescent="0.25">
      <c r="M436">
        <v>6.3930031056609006E-3</v>
      </c>
    </row>
    <row r="437" spans="13:13" x14ac:dyDescent="0.25">
      <c r="M437">
        <v>4.9302655962330756E-3</v>
      </c>
    </row>
    <row r="438" spans="13:13" x14ac:dyDescent="0.25">
      <c r="M438">
        <v>3.5421417588461191E-3</v>
      </c>
    </row>
    <row r="439" spans="13:13" x14ac:dyDescent="0.25">
      <c r="M439">
        <v>2.8670471247844399E-3</v>
      </c>
    </row>
    <row r="440" spans="13:13" x14ac:dyDescent="0.25">
      <c r="M440">
        <v>5.6824956582952292E-3</v>
      </c>
    </row>
    <row r="441" spans="13:13" x14ac:dyDescent="0.25">
      <c r="M441">
        <v>2.6337739729788141E-5</v>
      </c>
    </row>
    <row r="442" spans="13:13" x14ac:dyDescent="0.25">
      <c r="M442">
        <v>-3.2869465475576002E-3</v>
      </c>
    </row>
    <row r="443" spans="13:13" x14ac:dyDescent="0.25">
      <c r="M443">
        <v>-4.3503374844638164E-3</v>
      </c>
    </row>
    <row r="444" spans="13:13" x14ac:dyDescent="0.25">
      <c r="M444">
        <v>3.4646599952632097E-3</v>
      </c>
    </row>
    <row r="445" spans="13:13" x14ac:dyDescent="0.25">
      <c r="M445">
        <v>-3.4324670186085858E-3</v>
      </c>
    </row>
    <row r="446" spans="13:13" x14ac:dyDescent="0.25">
      <c r="M446">
        <v>-2.0709244283149031E-4</v>
      </c>
    </row>
    <row r="447" spans="13:13" x14ac:dyDescent="0.25">
      <c r="M447">
        <v>6.1154205566912422E-4</v>
      </c>
    </row>
    <row r="448" spans="13:13" x14ac:dyDescent="0.25">
      <c r="M448">
        <v>-1.6268735170504077E-3</v>
      </c>
    </row>
    <row r="449" spans="13:13" x14ac:dyDescent="0.25">
      <c r="M449">
        <v>-2.0294886316312476E-3</v>
      </c>
    </row>
    <row r="450" spans="13:13" x14ac:dyDescent="0.25">
      <c r="M450">
        <v>-5.5932817748887472E-3</v>
      </c>
    </row>
    <row r="451" spans="13:13" x14ac:dyDescent="0.25">
      <c r="M451">
        <v>-9.4732360129617162E-3</v>
      </c>
    </row>
    <row r="452" spans="13:13" x14ac:dyDescent="0.25">
      <c r="M452">
        <v>-2.7018558729812506E-3</v>
      </c>
    </row>
    <row r="453" spans="13:13" x14ac:dyDescent="0.25">
      <c r="M453">
        <v>-6.8213228122820154E-3</v>
      </c>
    </row>
    <row r="454" spans="13:13" x14ac:dyDescent="0.25">
      <c r="M454">
        <v>-2.6334978873981166E-3</v>
      </c>
    </row>
    <row r="455" spans="13:13" x14ac:dyDescent="0.25">
      <c r="M455">
        <v>7.1825400037434893E-3</v>
      </c>
    </row>
    <row r="456" spans="13:13" x14ac:dyDescent="0.25">
      <c r="M456">
        <v>-2.2042257559567223E-3</v>
      </c>
    </row>
    <row r="457" spans="13:13" x14ac:dyDescent="0.25">
      <c r="M457">
        <v>-7.0249843603756746E-4</v>
      </c>
    </row>
    <row r="458" spans="13:13" x14ac:dyDescent="0.25">
      <c r="M458">
        <v>-6.3846369347791195E-3</v>
      </c>
    </row>
    <row r="459" spans="13:13" x14ac:dyDescent="0.25">
      <c r="M459">
        <v>2.2253522284538486E-3</v>
      </c>
    </row>
    <row r="460" spans="13:13" x14ac:dyDescent="0.25">
      <c r="M460">
        <v>2.3469647213298596E-3</v>
      </c>
    </row>
    <row r="461" spans="13:13" x14ac:dyDescent="0.25">
      <c r="M461">
        <v>1.0516588200355182E-3</v>
      </c>
    </row>
    <row r="462" spans="13:13" x14ac:dyDescent="0.25">
      <c r="M462">
        <v>1.3474239959416446E-3</v>
      </c>
    </row>
    <row r="463" spans="13:13" x14ac:dyDescent="0.25">
      <c r="M463">
        <v>-2.4185587691841659E-4</v>
      </c>
    </row>
    <row r="464" spans="13:13" x14ac:dyDescent="0.25">
      <c r="M464">
        <v>-1.814165306239156E-3</v>
      </c>
    </row>
    <row r="465" spans="13:13" x14ac:dyDescent="0.25">
      <c r="M465">
        <v>5.221771926773945E-3</v>
      </c>
    </row>
    <row r="466" spans="13:13" x14ac:dyDescent="0.25">
      <c r="M466">
        <v>5.616534973180387E-4</v>
      </c>
    </row>
    <row r="467" spans="13:13" x14ac:dyDescent="0.25">
      <c r="M467">
        <v>-5.3388441746553871E-3</v>
      </c>
    </row>
    <row r="468" spans="13:13" x14ac:dyDescent="0.25">
      <c r="M468">
        <v>9.4691990407975383E-3</v>
      </c>
    </row>
    <row r="469" spans="13:13" x14ac:dyDescent="0.25">
      <c r="M469">
        <v>-1.1606084162101619E-3</v>
      </c>
    </row>
    <row r="470" spans="13:13" x14ac:dyDescent="0.25">
      <c r="M470">
        <v>1.9264429748384283E-3</v>
      </c>
    </row>
    <row r="471" spans="13:13" x14ac:dyDescent="0.25">
      <c r="M471">
        <v>-5.5290689933078837E-3</v>
      </c>
    </row>
    <row r="472" spans="13:13" x14ac:dyDescent="0.25">
      <c r="M472">
        <v>7.0032896938594068E-3</v>
      </c>
    </row>
    <row r="473" spans="13:13" x14ac:dyDescent="0.25">
      <c r="M473">
        <v>-9.0850804089475431E-3</v>
      </c>
    </row>
    <row r="474" spans="13:13" x14ac:dyDescent="0.25">
      <c r="M474">
        <v>-8.3278014146140778E-4</v>
      </c>
    </row>
    <row r="475" spans="13:13" x14ac:dyDescent="0.25">
      <c r="M475">
        <v>3.652027545360616E-3</v>
      </c>
    </row>
    <row r="476" spans="13:13" x14ac:dyDescent="0.25">
      <c r="M476">
        <v>-1.6016776034282519E-3</v>
      </c>
    </row>
    <row r="477" spans="13:13" x14ac:dyDescent="0.25">
      <c r="M477">
        <v>-3.2691427340230442E-3</v>
      </c>
    </row>
    <row r="478" spans="13:13" x14ac:dyDescent="0.25">
      <c r="M478">
        <v>-1.3145870515634309E-3</v>
      </c>
    </row>
    <row r="479" spans="13:13" x14ac:dyDescent="0.25">
      <c r="M479">
        <v>9.0194389950577162E-3</v>
      </c>
    </row>
    <row r="480" spans="13:13" x14ac:dyDescent="0.25">
      <c r="M480">
        <v>-1.8507361791469156E-3</v>
      </c>
    </row>
    <row r="481" spans="13:13" x14ac:dyDescent="0.25">
      <c r="M481">
        <v>-8.9545605889521562E-4</v>
      </c>
    </row>
    <row r="482" spans="13:13" x14ac:dyDescent="0.25">
      <c r="M482">
        <v>-1.7980065867211669E-3</v>
      </c>
    </row>
    <row r="483" spans="13:13" x14ac:dyDescent="0.25">
      <c r="M483">
        <v>-2.6519077882019341E-3</v>
      </c>
    </row>
    <row r="484" spans="13:13" x14ac:dyDescent="0.25">
      <c r="M484">
        <v>-3.7344229430507402E-3</v>
      </c>
    </row>
    <row r="485" spans="13:13" x14ac:dyDescent="0.25">
      <c r="M485">
        <v>4.0070106943696738E-3</v>
      </c>
    </row>
    <row r="486" spans="13:13" x14ac:dyDescent="0.25">
      <c r="M486">
        <v>-3.2786074272531563E-4</v>
      </c>
    </row>
    <row r="487" spans="13:13" x14ac:dyDescent="0.25">
      <c r="M487">
        <v>-6.6991745815519251E-3</v>
      </c>
    </row>
    <row r="488" spans="13:13" x14ac:dyDescent="0.25">
      <c r="M488">
        <v>-2.0575742827693465E-3</v>
      </c>
    </row>
    <row r="489" spans="13:13" x14ac:dyDescent="0.25">
      <c r="M489">
        <v>2.5070908132713522E-3</v>
      </c>
    </row>
    <row r="490" spans="13:13" x14ac:dyDescent="0.25">
      <c r="M490">
        <v>3.0508376865531317E-4</v>
      </c>
    </row>
    <row r="491" spans="13:13" x14ac:dyDescent="0.25">
      <c r="M491">
        <v>1.9018747944594362E-3</v>
      </c>
    </row>
    <row r="492" spans="13:13" x14ac:dyDescent="0.25">
      <c r="M492">
        <v>5.9922495448356495E-3</v>
      </c>
    </row>
    <row r="493" spans="13:13" x14ac:dyDescent="0.25">
      <c r="M493">
        <v>-2.0456473511492367E-3</v>
      </c>
    </row>
    <row r="494" spans="13:13" x14ac:dyDescent="0.25">
      <c r="M494">
        <v>-1.5866769435140303E-3</v>
      </c>
    </row>
    <row r="495" spans="13:13" x14ac:dyDescent="0.25">
      <c r="M495">
        <v>-5.0779560741991735E-3</v>
      </c>
    </row>
    <row r="496" spans="13:13" x14ac:dyDescent="0.25">
      <c r="M496">
        <v>-2.0494786885299253E-3</v>
      </c>
    </row>
    <row r="497" spans="13:13" x14ac:dyDescent="0.25">
      <c r="M497">
        <v>6.4744785514287652E-3</v>
      </c>
    </row>
    <row r="498" spans="13:13" x14ac:dyDescent="0.25">
      <c r="M498">
        <v>6.2790370530658403E-3</v>
      </c>
    </row>
    <row r="499" spans="13:13" x14ac:dyDescent="0.25">
      <c r="M499">
        <v>9.7456127248937263E-4</v>
      </c>
    </row>
    <row r="500" spans="13:13" x14ac:dyDescent="0.25">
      <c r="M500">
        <v>-4.5853802920808083E-3</v>
      </c>
    </row>
    <row r="501" spans="13:13" x14ac:dyDescent="0.25">
      <c r="M501">
        <v>7.0375119785987782E-3</v>
      </c>
    </row>
    <row r="502" spans="13:13" x14ac:dyDescent="0.25">
      <c r="M502">
        <v>1.5407874808099587E-3</v>
      </c>
    </row>
    <row r="503" spans="13:13" x14ac:dyDescent="0.25">
      <c r="M503">
        <v>4.4788604564766866E-3</v>
      </c>
    </row>
    <row r="504" spans="13:13" x14ac:dyDescent="0.25">
      <c r="M504">
        <v>4.6513409968814811E-4</v>
      </c>
    </row>
    <row r="505" spans="13:13" x14ac:dyDescent="0.25">
      <c r="M505">
        <v>8.9393055996717877E-3</v>
      </c>
    </row>
    <row r="506" spans="13:13" x14ac:dyDescent="0.25">
      <c r="M506">
        <v>2.1860810203017901E-3</v>
      </c>
    </row>
    <row r="507" spans="13:13" x14ac:dyDescent="0.25">
      <c r="M507">
        <v>1.3290032721508761E-3</v>
      </c>
    </row>
    <row r="508" spans="13:13" x14ac:dyDescent="0.25">
      <c r="M508">
        <v>5.6786426749406383E-3</v>
      </c>
    </row>
    <row r="509" spans="13:13" x14ac:dyDescent="0.25">
      <c r="M509">
        <v>5.2268533280061091E-4</v>
      </c>
    </row>
    <row r="510" spans="13:13" x14ac:dyDescent="0.25">
      <c r="M510">
        <v>-4.5132342610647901E-3</v>
      </c>
    </row>
    <row r="511" spans="13:13" x14ac:dyDescent="0.25">
      <c r="M511">
        <v>2.1116729850129924E-3</v>
      </c>
    </row>
    <row r="512" spans="13:13" x14ac:dyDescent="0.25">
      <c r="M512">
        <v>-5.4865887695248246E-3</v>
      </c>
    </row>
    <row r="513" spans="13:13" x14ac:dyDescent="0.25">
      <c r="M513">
        <v>4.1440784126118525E-3</v>
      </c>
    </row>
    <row r="514" spans="13:13" x14ac:dyDescent="0.25">
      <c r="M514">
        <v>-1.4377959350147284E-3</v>
      </c>
    </row>
    <row r="515" spans="13:13" x14ac:dyDescent="0.25">
      <c r="M515">
        <v>4.487973411489511E-3</v>
      </c>
    </row>
    <row r="516" spans="13:13" x14ac:dyDescent="0.25">
      <c r="M516">
        <v>5.8759890190069565E-3</v>
      </c>
    </row>
    <row r="517" spans="13:13" x14ac:dyDescent="0.25">
      <c r="M517">
        <v>-4.7402464123640674E-3</v>
      </c>
    </row>
    <row r="518" spans="13:13" x14ac:dyDescent="0.25">
      <c r="M518">
        <v>6.0764848522760441E-3</v>
      </c>
    </row>
    <row r="519" spans="13:13" x14ac:dyDescent="0.25">
      <c r="M519">
        <v>1.1607545285025845E-3</v>
      </c>
    </row>
    <row r="520" spans="13:13" x14ac:dyDescent="0.25">
      <c r="M520">
        <v>4.0404212550877129E-3</v>
      </c>
    </row>
    <row r="521" spans="13:13" x14ac:dyDescent="0.25">
      <c r="M521">
        <v>-5.976199053218589E-3</v>
      </c>
    </row>
    <row r="522" spans="13:13" x14ac:dyDescent="0.25">
      <c r="M522">
        <v>2.9591074517904782E-3</v>
      </c>
    </row>
    <row r="523" spans="13:13" x14ac:dyDescent="0.25">
      <c r="M523">
        <v>-2.9588098176807401E-3</v>
      </c>
    </row>
    <row r="524" spans="13:13" x14ac:dyDescent="0.25">
      <c r="M524">
        <v>7.3656216510082605E-3</v>
      </c>
    </row>
    <row r="525" spans="13:13" x14ac:dyDescent="0.25">
      <c r="M525">
        <v>-1.9824519303417764E-3</v>
      </c>
    </row>
    <row r="526" spans="13:13" x14ac:dyDescent="0.25">
      <c r="M526">
        <v>-4.0892870392033364E-3</v>
      </c>
    </row>
    <row r="527" spans="13:13" x14ac:dyDescent="0.25">
      <c r="M527">
        <v>-7.093607517997735E-3</v>
      </c>
    </row>
    <row r="528" spans="13:13" x14ac:dyDescent="0.25">
      <c r="M528">
        <v>-6.6602984124235817E-3</v>
      </c>
    </row>
    <row r="529" spans="13:13" x14ac:dyDescent="0.25">
      <c r="M529">
        <v>8.3452967838477353E-3</v>
      </c>
    </row>
    <row r="530" spans="13:13" x14ac:dyDescent="0.25">
      <c r="M530">
        <v>-4.5119355026306584E-3</v>
      </c>
    </row>
    <row r="531" spans="13:13" x14ac:dyDescent="0.25">
      <c r="M531">
        <v>3.6221831588429633E-3</v>
      </c>
    </row>
    <row r="532" spans="13:13" x14ac:dyDescent="0.25">
      <c r="M532">
        <v>4.3511546219472076E-3</v>
      </c>
    </row>
    <row r="533" spans="13:13" x14ac:dyDescent="0.25">
      <c r="M533">
        <v>1.4348737305065152E-3</v>
      </c>
    </row>
    <row r="534" spans="13:13" x14ac:dyDescent="0.25">
      <c r="M534">
        <v>2.3906084162101616E-3</v>
      </c>
    </row>
    <row r="535" spans="13:13" x14ac:dyDescent="0.25">
      <c r="M535">
        <v>1.0852593232886865E-2</v>
      </c>
    </row>
    <row r="536" spans="13:13" x14ac:dyDescent="0.25">
      <c r="M536">
        <v>-3.9373972403316292E-3</v>
      </c>
    </row>
    <row r="537" spans="13:13" x14ac:dyDescent="0.25">
      <c r="M537">
        <v>4.1955687730317005E-3</v>
      </c>
    </row>
    <row r="538" spans="13:13" x14ac:dyDescent="0.25">
      <c r="M538">
        <v>2.8992779799248093E-3</v>
      </c>
    </row>
    <row r="539" spans="13:13" x14ac:dyDescent="0.25">
      <c r="M539">
        <v>2.6757887108781143E-3</v>
      </c>
    </row>
    <row r="540" spans="13:13" x14ac:dyDescent="0.25">
      <c r="M540">
        <v>-3.8064986157929526E-4</v>
      </c>
    </row>
    <row r="541" spans="13:13" x14ac:dyDescent="0.25">
      <c r="M541">
        <v>-7.3579481512913479E-3</v>
      </c>
    </row>
    <row r="542" spans="13:13" x14ac:dyDescent="0.25">
      <c r="M542">
        <v>-5.6944117649598055E-3</v>
      </c>
    </row>
    <row r="543" spans="13:13" x14ac:dyDescent="0.25">
      <c r="M543">
        <v>7.8426556238648491E-3</v>
      </c>
    </row>
    <row r="544" spans="13:13" x14ac:dyDescent="0.25">
      <c r="M544">
        <v>1.9889673704549206E-3</v>
      </c>
    </row>
    <row r="545" spans="13:13" x14ac:dyDescent="0.25">
      <c r="M545">
        <v>-9.1349960247660063E-3</v>
      </c>
    </row>
    <row r="546" spans="13:13" x14ac:dyDescent="0.25">
      <c r="M546">
        <v>4.481890892822994E-3</v>
      </c>
    </row>
    <row r="547" spans="13:13" x14ac:dyDescent="0.25">
      <c r="M547">
        <v>-6.7493715950311169E-3</v>
      </c>
    </row>
    <row r="548" spans="13:13" x14ac:dyDescent="0.25">
      <c r="M548">
        <v>-1.4979013930476502E-3</v>
      </c>
    </row>
    <row r="549" spans="13:13" x14ac:dyDescent="0.25">
      <c r="M549">
        <v>-1.5769579012319445E-3</v>
      </c>
    </row>
    <row r="550" spans="13:13" x14ac:dyDescent="0.25">
      <c r="M550">
        <v>-8.3049107972125058E-4</v>
      </c>
    </row>
    <row r="551" spans="13:13" x14ac:dyDescent="0.25">
      <c r="M551">
        <v>-1.9854066057794261E-3</v>
      </c>
    </row>
    <row r="552" spans="13:13" x14ac:dyDescent="0.25">
      <c r="M552">
        <v>-3.7532549403456504E-3</v>
      </c>
    </row>
    <row r="553" spans="13:13" x14ac:dyDescent="0.25">
      <c r="M553">
        <v>7.4592026165395508E-4</v>
      </c>
    </row>
    <row r="554" spans="13:13" x14ac:dyDescent="0.25">
      <c r="M554">
        <v>1.6480703478213393E-4</v>
      </c>
    </row>
    <row r="555" spans="13:13" x14ac:dyDescent="0.25">
      <c r="M555">
        <v>6.1518399077816865E-4</v>
      </c>
    </row>
    <row r="556" spans="13:13" x14ac:dyDescent="0.25">
      <c r="M556">
        <v>-9.0136054031224929E-3</v>
      </c>
    </row>
    <row r="557" spans="13:13" x14ac:dyDescent="0.25">
      <c r="M557">
        <v>-4.9145614401984493E-3</v>
      </c>
    </row>
    <row r="558" spans="13:13" x14ac:dyDescent="0.25">
      <c r="M558">
        <v>1.9764451745525003E-3</v>
      </c>
    </row>
    <row r="559" spans="13:13" x14ac:dyDescent="0.25">
      <c r="M559">
        <v>6.4947283600142692E-3</v>
      </c>
    </row>
    <row r="560" spans="13:13" x14ac:dyDescent="0.25">
      <c r="M560">
        <v>7.4107318606204363E-3</v>
      </c>
    </row>
    <row r="561" spans="13:13" x14ac:dyDescent="0.25">
      <c r="M561">
        <v>-8.6829036164795981E-4</v>
      </c>
    </row>
    <row r="562" spans="13:13" x14ac:dyDescent="0.25">
      <c r="M562">
        <v>-6.0364668471971528E-4</v>
      </c>
    </row>
    <row r="563" spans="13:13" x14ac:dyDescent="0.25">
      <c r="M563">
        <v>1.6188428627012764E-3</v>
      </c>
    </row>
    <row r="564" spans="13:13" x14ac:dyDescent="0.25">
      <c r="M564">
        <v>1.563434581005131E-3</v>
      </c>
    </row>
    <row r="565" spans="13:13" x14ac:dyDescent="0.25">
      <c r="M565">
        <v>1.3595836217812031E-3</v>
      </c>
    </row>
    <row r="566" spans="13:13" x14ac:dyDescent="0.25">
      <c r="M566">
        <v>-1.1707657894637672E-3</v>
      </c>
    </row>
    <row r="567" spans="13:13" x14ac:dyDescent="0.25">
      <c r="M567">
        <v>-1.8038022962334798E-3</v>
      </c>
    </row>
    <row r="568" spans="13:13" x14ac:dyDescent="0.25">
      <c r="M568">
        <v>-1.6276852410717401E-3</v>
      </c>
    </row>
    <row r="569" spans="13:13" x14ac:dyDescent="0.25">
      <c r="M569">
        <v>2.1407759969244945E-3</v>
      </c>
    </row>
    <row r="570" spans="13:13" x14ac:dyDescent="0.25">
      <c r="M570">
        <v>-1.7653536350897047E-3</v>
      </c>
    </row>
    <row r="571" spans="13:13" x14ac:dyDescent="0.25">
      <c r="M571">
        <v>-8.8874526672204964E-3</v>
      </c>
    </row>
    <row r="572" spans="13:13" x14ac:dyDescent="0.25">
      <c r="M572">
        <v>-9.6684989231813256E-4</v>
      </c>
    </row>
    <row r="573" spans="13:13" x14ac:dyDescent="0.25">
      <c r="M573">
        <v>-8.9689714049361654E-3</v>
      </c>
    </row>
    <row r="574" spans="13:13" x14ac:dyDescent="0.25">
      <c r="M574">
        <v>1.3340754640996457E-2</v>
      </c>
    </row>
    <row r="575" spans="13:13" x14ac:dyDescent="0.25">
      <c r="M575">
        <v>3.8773026072542421E-3</v>
      </c>
    </row>
    <row r="576" spans="13:13" x14ac:dyDescent="0.25">
      <c r="M576">
        <v>9.2491623134468681E-4</v>
      </c>
    </row>
    <row r="577" spans="13:13" x14ac:dyDescent="0.25">
      <c r="M577">
        <v>-1.5393696675507816E-3</v>
      </c>
    </row>
    <row r="578" spans="13:13" x14ac:dyDescent="0.25">
      <c r="M578">
        <v>-1.511976687577553E-3</v>
      </c>
    </row>
    <row r="579" spans="13:13" x14ac:dyDescent="0.25">
      <c r="M579">
        <v>-1.0204399122064937E-3</v>
      </c>
    </row>
    <row r="580" spans="13:13" x14ac:dyDescent="0.25">
      <c r="M580">
        <v>6.2444467867701315E-3</v>
      </c>
    </row>
    <row r="581" spans="13:13" x14ac:dyDescent="0.25">
      <c r="M581">
        <v>2.4948824839905138E-3</v>
      </c>
    </row>
    <row r="582" spans="13:13" x14ac:dyDescent="0.25">
      <c r="M582">
        <v>-2.6491479265294041E-3</v>
      </c>
    </row>
    <row r="583" spans="13:13" x14ac:dyDescent="0.25">
      <c r="M583">
        <v>2.2562356217188063E-3</v>
      </c>
    </row>
    <row r="584" spans="13:13" x14ac:dyDescent="0.25">
      <c r="M584">
        <v>4.3914215448987671E-3</v>
      </c>
    </row>
    <row r="585" spans="13:13" x14ac:dyDescent="0.25">
      <c r="M585">
        <v>-2.4148789536207927E-4</v>
      </c>
    </row>
    <row r="586" spans="13:13" x14ac:dyDescent="0.25">
      <c r="M586">
        <v>1.4929607014730574E-3</v>
      </c>
    </row>
    <row r="587" spans="13:13" x14ac:dyDescent="0.25">
      <c r="M587">
        <v>-1.325658967214404E-3</v>
      </c>
    </row>
    <row r="588" spans="13:13" x14ac:dyDescent="0.25">
      <c r="M588">
        <v>2.7976501324540005E-3</v>
      </c>
    </row>
    <row r="589" spans="13:13" x14ac:dyDescent="0.25">
      <c r="M589">
        <v>6.9857510523637755E-4</v>
      </c>
    </row>
    <row r="590" spans="13:13" x14ac:dyDescent="0.25">
      <c r="M590">
        <v>3.6591707167483406E-3</v>
      </c>
    </row>
    <row r="591" spans="13:13" x14ac:dyDescent="0.25">
      <c r="M591">
        <v>2.9953536350897049E-3</v>
      </c>
    </row>
    <row r="592" spans="13:13" x14ac:dyDescent="0.25">
      <c r="M592">
        <v>8.07857509342488E-3</v>
      </c>
    </row>
    <row r="593" spans="13:13" x14ac:dyDescent="0.25">
      <c r="M593">
        <v>-3.2241082853195261E-3</v>
      </c>
    </row>
    <row r="594" spans="13:13" x14ac:dyDescent="0.25">
      <c r="M594">
        <v>4.9555913856986445E-3</v>
      </c>
    </row>
    <row r="595" spans="13:13" x14ac:dyDescent="0.25">
      <c r="M595">
        <v>5.3062453399272637E-3</v>
      </c>
    </row>
    <row r="596" spans="13:13" x14ac:dyDescent="0.25">
      <c r="M596">
        <v>3.2113966979726682E-4</v>
      </c>
    </row>
    <row r="597" spans="13:13" x14ac:dyDescent="0.25">
      <c r="M597">
        <v>-2.0810493414662777E-3</v>
      </c>
    </row>
    <row r="598" spans="13:13" x14ac:dyDescent="0.25">
      <c r="M598">
        <v>4.1902546864387115E-3</v>
      </c>
    </row>
    <row r="599" spans="13:13" x14ac:dyDescent="0.25">
      <c r="M599">
        <v>4.474812659356976E-3</v>
      </c>
    </row>
    <row r="600" spans="13:13" x14ac:dyDescent="0.25">
      <c r="M600">
        <v>-6.0989966631657452E-3</v>
      </c>
    </row>
    <row r="601" spans="13:13" x14ac:dyDescent="0.25">
      <c r="M601">
        <v>-1.4334018023125826E-3</v>
      </c>
    </row>
    <row r="602" spans="13:13" x14ac:dyDescent="0.25">
      <c r="M602">
        <v>-1.9360862542432732E-3</v>
      </c>
    </row>
    <row r="603" spans="13:13" x14ac:dyDescent="0.25">
      <c r="M603">
        <v>5.3798362485598771E-4</v>
      </c>
    </row>
    <row r="604" spans="13:13" x14ac:dyDescent="0.25">
      <c r="M604">
        <v>-1.0657070551294604E-3</v>
      </c>
    </row>
    <row r="605" spans="13:13" x14ac:dyDescent="0.25">
      <c r="M605">
        <v>3.4507308110571467E-3</v>
      </c>
    </row>
    <row r="606" spans="13:13" x14ac:dyDescent="0.25">
      <c r="M606">
        <v>-3.7217275793571024E-3</v>
      </c>
    </row>
    <row r="607" spans="13:13" x14ac:dyDescent="0.25">
      <c r="M607">
        <v>-1.3605360426643164E-3</v>
      </c>
    </row>
    <row r="608" spans="13:13" x14ac:dyDescent="0.25">
      <c r="M608">
        <v>-1.8640700990706681E-3</v>
      </c>
    </row>
    <row r="609" spans="13:13" x14ac:dyDescent="0.25">
      <c r="M609">
        <v>1.1391356120677666E-3</v>
      </c>
    </row>
    <row r="610" spans="13:13" x14ac:dyDescent="0.25">
      <c r="M610">
        <v>2.0387747564038728E-3</v>
      </c>
    </row>
    <row r="611" spans="13:13" x14ac:dyDescent="0.25">
      <c r="M611">
        <v>7.4687430706783207E-3</v>
      </c>
    </row>
    <row r="612" spans="13:13" x14ac:dyDescent="0.25">
      <c r="M612">
        <v>-5.042391739077866E-3</v>
      </c>
    </row>
    <row r="613" spans="13:13" x14ac:dyDescent="0.25">
      <c r="M613">
        <v>1.7491732715663967E-3</v>
      </c>
    </row>
    <row r="614" spans="13:13" x14ac:dyDescent="0.25">
      <c r="M614">
        <v>-1.7624638975737615E-3</v>
      </c>
    </row>
    <row r="615" spans="13:13" x14ac:dyDescent="0.25">
      <c r="M615">
        <v>-1.7249947167490608E-3</v>
      </c>
    </row>
    <row r="616" spans="13:13" x14ac:dyDescent="0.25">
      <c r="M616">
        <v>2.0566759768209887E-3</v>
      </c>
    </row>
    <row r="617" spans="13:13" x14ac:dyDescent="0.25">
      <c r="M617">
        <v>1.0679252273878082E-2</v>
      </c>
    </row>
    <row r="618" spans="13:13" x14ac:dyDescent="0.25">
      <c r="M618">
        <v>5.1789128984475975E-3</v>
      </c>
    </row>
    <row r="619" spans="13:13" x14ac:dyDescent="0.25">
      <c r="M619">
        <v>1.4803735676489306E-3</v>
      </c>
    </row>
    <row r="620" spans="13:13" x14ac:dyDescent="0.25">
      <c r="M620">
        <v>2.7834990770154401E-3</v>
      </c>
    </row>
    <row r="621" spans="13:13" x14ac:dyDescent="0.25">
      <c r="M621">
        <v>-1.4718125830020289E-3</v>
      </c>
    </row>
    <row r="622" spans="13:13" x14ac:dyDescent="0.25">
      <c r="M622">
        <v>-4.6352742619253694E-3</v>
      </c>
    </row>
    <row r="623" spans="13:13" x14ac:dyDescent="0.25">
      <c r="M623">
        <v>7.2204637500201362E-3</v>
      </c>
    </row>
    <row r="624" spans="13:13" x14ac:dyDescent="0.25">
      <c r="M624">
        <v>9.7651860879361622E-3</v>
      </c>
    </row>
    <row r="625" spans="13:13" x14ac:dyDescent="0.25">
      <c r="M625">
        <v>-4.7354518291447311E-3</v>
      </c>
    </row>
    <row r="626" spans="13:13" x14ac:dyDescent="0.25">
      <c r="M626">
        <v>1.743182748288964E-3</v>
      </c>
    </row>
    <row r="627" spans="13:13" x14ac:dyDescent="0.25">
      <c r="M627">
        <v>-3.9035645831224973E-3</v>
      </c>
    </row>
    <row r="628" spans="13:13" x14ac:dyDescent="0.25">
      <c r="M628">
        <v>3.2027328880596907E-3</v>
      </c>
    </row>
    <row r="629" spans="13:13" x14ac:dyDescent="0.25">
      <c r="M629">
        <v>-2.0520329134503844E-3</v>
      </c>
    </row>
    <row r="630" spans="13:13" x14ac:dyDescent="0.25">
      <c r="M630">
        <v>7.0986348062637261E-4</v>
      </c>
    </row>
    <row r="631" spans="13:13" x14ac:dyDescent="0.25">
      <c r="M631">
        <v>6.2716449529782404E-3</v>
      </c>
    </row>
    <row r="632" spans="13:13" x14ac:dyDescent="0.25">
      <c r="M632">
        <v>-8.9162472151452677E-4</v>
      </c>
    </row>
    <row r="633" spans="13:13" x14ac:dyDescent="0.25">
      <c r="M633">
        <v>-9.3648600242682756E-4</v>
      </c>
    </row>
    <row r="634" spans="13:13" x14ac:dyDescent="0.25">
      <c r="M634">
        <v>2.8355684760957955E-4</v>
      </c>
    </row>
    <row r="635" spans="13:13" x14ac:dyDescent="0.25">
      <c r="M635">
        <v>5.6086612413148397E-3</v>
      </c>
    </row>
    <row r="636" spans="13:13" x14ac:dyDescent="0.25">
      <c r="M636">
        <v>-1.5765466277278027E-3</v>
      </c>
    </row>
    <row r="637" spans="13:13" x14ac:dyDescent="0.25">
      <c r="M637">
        <v>2.0315395896270639E-3</v>
      </c>
    </row>
    <row r="638" spans="13:13" x14ac:dyDescent="0.25">
      <c r="M638">
        <v>7.0877035894431172E-4</v>
      </c>
    </row>
    <row r="639" spans="13:13" x14ac:dyDescent="0.25">
      <c r="M639">
        <v>-1.0839383766485847E-3</v>
      </c>
    </row>
    <row r="640" spans="13:13" x14ac:dyDescent="0.25">
      <c r="M640">
        <v>-3.6565082599897868E-3</v>
      </c>
    </row>
    <row r="641" spans="13:13" x14ac:dyDescent="0.25">
      <c r="M641">
        <v>-3.5732903133227955E-3</v>
      </c>
    </row>
    <row r="642" spans="13:13" x14ac:dyDescent="0.25">
      <c r="M642">
        <v>-9.6300232045701728E-4</v>
      </c>
    </row>
    <row r="643" spans="13:13" x14ac:dyDescent="0.25">
      <c r="M643">
        <v>5.8559232011996211E-3</v>
      </c>
    </row>
    <row r="644" spans="13:13" x14ac:dyDescent="0.25">
      <c r="M644">
        <v>7.005973794623279E-3</v>
      </c>
    </row>
    <row r="645" spans="13:13" x14ac:dyDescent="0.25">
      <c r="M645">
        <v>4.1565519050729928E-3</v>
      </c>
    </row>
    <row r="646" spans="13:13" x14ac:dyDescent="0.25">
      <c r="M646">
        <v>7.8588251663697893E-3</v>
      </c>
    </row>
    <row r="647" spans="13:13" x14ac:dyDescent="0.25">
      <c r="M647">
        <v>2.2183335302746848E-4</v>
      </c>
    </row>
    <row r="648" spans="13:13" x14ac:dyDescent="0.25">
      <c r="M648">
        <v>5.3725307323678861E-4</v>
      </c>
    </row>
    <row r="649" spans="13:13" x14ac:dyDescent="0.25">
      <c r="M649">
        <v>1.0059398165214806E-2</v>
      </c>
    </row>
    <row r="650" spans="13:13" x14ac:dyDescent="0.25">
      <c r="M650">
        <v>-6.1596053900918931E-3</v>
      </c>
    </row>
    <row r="651" spans="13:13" x14ac:dyDescent="0.25">
      <c r="M651">
        <v>7.2395987909496771E-3</v>
      </c>
    </row>
    <row r="652" spans="13:13" x14ac:dyDescent="0.25">
      <c r="M652">
        <v>-5.8265604356327102E-3</v>
      </c>
    </row>
    <row r="653" spans="13:13" x14ac:dyDescent="0.25">
      <c r="M653">
        <v>2.2531456589442679E-3</v>
      </c>
    </row>
    <row r="654" spans="13:13" x14ac:dyDescent="0.25">
      <c r="M654">
        <v>7.5571885200426923E-3</v>
      </c>
    </row>
    <row r="655" spans="13:13" x14ac:dyDescent="0.25">
      <c r="M655">
        <v>-9.5691438143840073E-5</v>
      </c>
    </row>
    <row r="656" spans="13:13" x14ac:dyDescent="0.25">
      <c r="M656">
        <v>2.4846493498282508E-3</v>
      </c>
    </row>
    <row r="657" spans="13:13" x14ac:dyDescent="0.25">
      <c r="M657">
        <v>3.9152155394025611E-4</v>
      </c>
    </row>
    <row r="658" spans="13:13" x14ac:dyDescent="0.25">
      <c r="M658">
        <v>8.2926754212914976E-3</v>
      </c>
    </row>
    <row r="659" spans="13:13" x14ac:dyDescent="0.25">
      <c r="M659">
        <v>-4.0762453399272635E-3</v>
      </c>
    </row>
    <row r="660" spans="13:13" x14ac:dyDescent="0.25">
      <c r="M660">
        <v>4.415416106969351E-3</v>
      </c>
    </row>
    <row r="661" spans="13:13" x14ac:dyDescent="0.25">
      <c r="M661">
        <v>-2.2486108254431746E-3</v>
      </c>
    </row>
    <row r="662" spans="13:13" x14ac:dyDescent="0.25">
      <c r="M662">
        <v>2.9833942345087417E-3</v>
      </c>
    </row>
    <row r="663" spans="13:13" x14ac:dyDescent="0.25">
      <c r="M663">
        <v>-2.5259227997390566E-4</v>
      </c>
    </row>
    <row r="664" spans="13:13" x14ac:dyDescent="0.25">
      <c r="M664">
        <v>7.1431443312414931E-3</v>
      </c>
    </row>
    <row r="665" spans="13:13" x14ac:dyDescent="0.25">
      <c r="M665">
        <v>6.0463536566041877E-3</v>
      </c>
    </row>
    <row r="666" spans="13:13" x14ac:dyDescent="0.25">
      <c r="M666">
        <v>3.0288291337294505E-3</v>
      </c>
    </row>
    <row r="667" spans="13:13" x14ac:dyDescent="0.25">
      <c r="M667">
        <v>4.3067208490194754E-3</v>
      </c>
    </row>
    <row r="668" spans="13:13" x14ac:dyDescent="0.25">
      <c r="M668">
        <v>1.5968776195426465E-4</v>
      </c>
    </row>
    <row r="669" spans="13:13" x14ac:dyDescent="0.25">
      <c r="M669">
        <v>-1.61955176637799E-3</v>
      </c>
    </row>
    <row r="670" spans="13:13" x14ac:dyDescent="0.25">
      <c r="M670">
        <v>-9.8725663421442766E-4</v>
      </c>
    </row>
    <row r="671" spans="13:13" x14ac:dyDescent="0.25">
      <c r="M671">
        <v>6.5174458096246236E-3</v>
      </c>
    </row>
    <row r="672" spans="13:13" x14ac:dyDescent="0.25">
      <c r="M672">
        <v>-3.3376089494756888E-3</v>
      </c>
    </row>
    <row r="673" spans="13:13" x14ac:dyDescent="0.25">
      <c r="M673">
        <v>-1.9452695498126571E-4</v>
      </c>
    </row>
    <row r="674" spans="13:13" x14ac:dyDescent="0.25">
      <c r="M674">
        <v>-1.5486557903548236E-3</v>
      </c>
    </row>
    <row r="675" spans="13:13" x14ac:dyDescent="0.25">
      <c r="M675">
        <v>-3.13206960428739E-3</v>
      </c>
    </row>
    <row r="676" spans="13:13" x14ac:dyDescent="0.25">
      <c r="M676">
        <v>-3.9628907772363165E-4</v>
      </c>
    </row>
    <row r="677" spans="13:13" x14ac:dyDescent="0.25">
      <c r="M677">
        <v>9.5126641563931472E-3</v>
      </c>
    </row>
    <row r="678" spans="13:13" x14ac:dyDescent="0.25">
      <c r="M678">
        <v>-8.4962233349122115E-3</v>
      </c>
    </row>
    <row r="679" spans="13:13" x14ac:dyDescent="0.25">
      <c r="M679">
        <v>2.4830800167203416E-3</v>
      </c>
    </row>
    <row r="680" spans="13:13" x14ac:dyDescent="0.25">
      <c r="M680">
        <v>-1.1199718891400845E-2</v>
      </c>
    </row>
    <row r="681" spans="13:13" x14ac:dyDescent="0.25">
      <c r="M681">
        <v>5.9476804845710286E-3</v>
      </c>
    </row>
    <row r="682" spans="13:13" x14ac:dyDescent="0.25">
      <c r="M682">
        <v>-3.6690521018661092E-3</v>
      </c>
    </row>
    <row r="683" spans="13:13" x14ac:dyDescent="0.25">
      <c r="M683">
        <v>-1.0083825644794852E-2</v>
      </c>
    </row>
    <row r="684" spans="13:13" x14ac:dyDescent="0.25">
      <c r="M684">
        <v>-2.3810733627376611E-3</v>
      </c>
    </row>
    <row r="685" spans="13:13" x14ac:dyDescent="0.25">
      <c r="M685">
        <v>2.0284929188003299E-3</v>
      </c>
    </row>
    <row r="686" spans="13:13" x14ac:dyDescent="0.25">
      <c r="M686">
        <v>4.1955687730317005E-3</v>
      </c>
    </row>
    <row r="687" spans="13:13" x14ac:dyDescent="0.25">
      <c r="M687">
        <v>1.0798256435757504E-3</v>
      </c>
    </row>
    <row r="688" spans="13:13" x14ac:dyDescent="0.25">
      <c r="M688">
        <v>-6.0402548926300371E-4</v>
      </c>
    </row>
    <row r="689" spans="13:13" x14ac:dyDescent="0.25">
      <c r="M689">
        <v>-2.4385596579284178E-3</v>
      </c>
    </row>
    <row r="690" spans="13:13" x14ac:dyDescent="0.25">
      <c r="M690">
        <v>-4.6796593314118217E-3</v>
      </c>
    </row>
    <row r="691" spans="13:13" x14ac:dyDescent="0.25">
      <c r="M691">
        <v>-1.9461841010686475E-3</v>
      </c>
    </row>
    <row r="692" spans="13:13" x14ac:dyDescent="0.25">
      <c r="M692">
        <v>7.8854659576085395E-4</v>
      </c>
    </row>
    <row r="693" spans="13:13" x14ac:dyDescent="0.25">
      <c r="M693">
        <v>-5.3428270338533911E-3</v>
      </c>
    </row>
    <row r="694" spans="13:13" x14ac:dyDescent="0.25">
      <c r="M694">
        <v>1.119866906363517E-2</v>
      </c>
    </row>
    <row r="695" spans="13:13" x14ac:dyDescent="0.25">
      <c r="M695">
        <v>2.8487400423566579E-3</v>
      </c>
    </row>
    <row r="696" spans="13:13" x14ac:dyDescent="0.25">
      <c r="M696">
        <v>-3.671238345230231E-3</v>
      </c>
    </row>
    <row r="697" spans="13:13" x14ac:dyDescent="0.25">
      <c r="M697">
        <v>2.110141532359412E-3</v>
      </c>
    </row>
    <row r="698" spans="13:13" x14ac:dyDescent="0.25">
      <c r="M698">
        <v>5.5298049583891408E-3</v>
      </c>
    </row>
    <row r="699" spans="13:13" x14ac:dyDescent="0.25">
      <c r="M699">
        <v>5.8425892812758685E-3</v>
      </c>
    </row>
    <row r="700" spans="13:13" x14ac:dyDescent="0.25">
      <c r="M700">
        <v>-2.2840344617341178E-3</v>
      </c>
    </row>
    <row r="701" spans="13:13" x14ac:dyDescent="0.25">
      <c r="M701">
        <v>1.9094292393513025E-3</v>
      </c>
    </row>
    <row r="702" spans="13:13" x14ac:dyDescent="0.25">
      <c r="M702">
        <v>2.9119516976445449E-3</v>
      </c>
    </row>
    <row r="703" spans="13:13" x14ac:dyDescent="0.25">
      <c r="M703">
        <v>-4.0038557828462218E-4</v>
      </c>
    </row>
    <row r="704" spans="13:13" x14ac:dyDescent="0.25">
      <c r="M704">
        <v>-4.0361786422342992E-3</v>
      </c>
    </row>
    <row r="705" spans="13:13" x14ac:dyDescent="0.25">
      <c r="M705">
        <v>-5.5048579714982778E-3</v>
      </c>
    </row>
    <row r="706" spans="13:13" x14ac:dyDescent="0.25">
      <c r="M706">
        <v>-2.5648909731151074E-3</v>
      </c>
    </row>
    <row r="707" spans="13:13" x14ac:dyDescent="0.25">
      <c r="M707">
        <v>7.1749963818385741E-3</v>
      </c>
    </row>
    <row r="708" spans="13:13" x14ac:dyDescent="0.25">
      <c r="M708">
        <v>-6.3792903792252772E-3</v>
      </c>
    </row>
    <row r="709" spans="13:13" x14ac:dyDescent="0.25">
      <c r="M709">
        <v>-4.8191459872375707E-3</v>
      </c>
    </row>
    <row r="710" spans="13:13" x14ac:dyDescent="0.25">
      <c r="M710">
        <v>-9.6898689197748907E-3</v>
      </c>
    </row>
    <row r="711" spans="13:13" x14ac:dyDescent="0.25">
      <c r="M711">
        <v>5.072230716070626E-3</v>
      </c>
    </row>
    <row r="712" spans="13:13" x14ac:dyDescent="0.25">
      <c r="M712">
        <v>1.0490991836215836E-3</v>
      </c>
    </row>
    <row r="713" spans="13:13" x14ac:dyDescent="0.25">
      <c r="M713">
        <v>4.2144440622744151E-3</v>
      </c>
    </row>
    <row r="714" spans="13:13" x14ac:dyDescent="0.25">
      <c r="M714">
        <v>-6.9978673754283235E-3</v>
      </c>
    </row>
    <row r="715" spans="13:13" x14ac:dyDescent="0.25">
      <c r="M715">
        <v>-6.5903873193543406E-4</v>
      </c>
    </row>
    <row r="716" spans="13:13" x14ac:dyDescent="0.25">
      <c r="M716">
        <v>5.2985610191919842E-3</v>
      </c>
    </row>
    <row r="717" spans="13:13" x14ac:dyDescent="0.25">
      <c r="M717">
        <v>2.2030081718933071E-3</v>
      </c>
    </row>
    <row r="718" spans="13:13" x14ac:dyDescent="0.25">
      <c r="M718">
        <v>5.8206835556868465E-3</v>
      </c>
    </row>
    <row r="719" spans="13:13" x14ac:dyDescent="0.25">
      <c r="M719">
        <v>6.6072549553448335E-3</v>
      </c>
    </row>
    <row r="720" spans="13:13" x14ac:dyDescent="0.25">
      <c r="M720">
        <v>-4.7128155430778862E-4</v>
      </c>
    </row>
    <row r="721" spans="13:13" x14ac:dyDescent="0.25">
      <c r="M721">
        <v>-4.9067039516719523E-3</v>
      </c>
    </row>
    <row r="722" spans="13:13" x14ac:dyDescent="0.25">
      <c r="M722">
        <v>-1.1226143116597088E-4</v>
      </c>
    </row>
    <row r="723" spans="13:13" x14ac:dyDescent="0.25">
      <c r="M723">
        <v>9.0246340287942432E-3</v>
      </c>
    </row>
    <row r="724" spans="13:13" x14ac:dyDescent="0.25">
      <c r="M724">
        <v>9.2206599684525273E-3</v>
      </c>
    </row>
    <row r="725" spans="13:13" x14ac:dyDescent="0.25">
      <c r="M725">
        <v>4.6285964809451253E-3</v>
      </c>
    </row>
    <row r="726" spans="13:13" x14ac:dyDescent="0.25">
      <c r="M726">
        <v>1.739811387853697E-3</v>
      </c>
    </row>
    <row r="727" spans="13:13" x14ac:dyDescent="0.25">
      <c r="M727">
        <v>-1.8582365091040264E-3</v>
      </c>
    </row>
    <row r="728" spans="13:13" x14ac:dyDescent="0.25">
      <c r="M728">
        <v>3.8811232190928409E-5</v>
      </c>
    </row>
    <row r="729" spans="13:13" x14ac:dyDescent="0.25">
      <c r="M729">
        <v>-6.5363102739118047E-3</v>
      </c>
    </row>
    <row r="730" spans="13:13" x14ac:dyDescent="0.25">
      <c r="M730">
        <v>5.6889136895572302E-3</v>
      </c>
    </row>
    <row r="731" spans="13:13" x14ac:dyDescent="0.25">
      <c r="M731">
        <v>1.7499200576660224E-3</v>
      </c>
    </row>
    <row r="732" spans="13:13" x14ac:dyDescent="0.25">
      <c r="M732">
        <v>8.9499608391837681E-4</v>
      </c>
    </row>
    <row r="733" spans="13:13" x14ac:dyDescent="0.25">
      <c r="M733">
        <v>-4.4139928733580747E-4</v>
      </c>
    </row>
    <row r="734" spans="13:13" x14ac:dyDescent="0.25">
      <c r="M734">
        <v>7.101432539531962E-3</v>
      </c>
    </row>
    <row r="735" spans="13:13" x14ac:dyDescent="0.25">
      <c r="M735">
        <v>4.9110764403687791E-3</v>
      </c>
    </row>
    <row r="736" spans="13:13" x14ac:dyDescent="0.25">
      <c r="M736">
        <v>2.5422168174211402E-3</v>
      </c>
    </row>
    <row r="737" spans="13:13" x14ac:dyDescent="0.25">
      <c r="M737">
        <v>2.7423771380947438E-3</v>
      </c>
    </row>
    <row r="738" spans="13:13" x14ac:dyDescent="0.25">
      <c r="M738">
        <v>8.6447904787585132E-3</v>
      </c>
    </row>
    <row r="739" spans="13:13" x14ac:dyDescent="0.25">
      <c r="M739">
        <v>4.7856163756316529E-3</v>
      </c>
    </row>
    <row r="740" spans="13:13" x14ac:dyDescent="0.25">
      <c r="M740">
        <v>1.7386857972107829E-3</v>
      </c>
    </row>
    <row r="741" spans="13:13" x14ac:dyDescent="0.25">
      <c r="M741">
        <v>-1.3438740542531013E-3</v>
      </c>
    </row>
    <row r="742" spans="13:13" x14ac:dyDescent="0.25">
      <c r="M742">
        <v>5.7634516006894411E-3</v>
      </c>
    </row>
    <row r="743" spans="13:13" x14ac:dyDescent="0.25">
      <c r="M743">
        <v>-1.2314665117789995E-3</v>
      </c>
    </row>
    <row r="744" spans="13:13" x14ac:dyDescent="0.25">
      <c r="M744">
        <v>-2.7116182072111409E-3</v>
      </c>
    </row>
    <row r="745" spans="13:13" x14ac:dyDescent="0.25">
      <c r="M745">
        <v>2.2841372909373597E-4</v>
      </c>
    </row>
    <row r="746" spans="13:13" x14ac:dyDescent="0.25">
      <c r="M746">
        <v>2.1266032955120319E-3</v>
      </c>
    </row>
    <row r="747" spans="13:13" x14ac:dyDescent="0.25">
      <c r="M747">
        <v>7.3499445632682181E-4</v>
      </c>
    </row>
    <row r="748" spans="13:13" x14ac:dyDescent="0.25">
      <c r="M748">
        <v>3.3879250177799259E-3</v>
      </c>
    </row>
    <row r="749" spans="13:13" x14ac:dyDescent="0.25">
      <c r="M749">
        <v>-3.6277191146998665E-3</v>
      </c>
    </row>
    <row r="750" spans="13:13" x14ac:dyDescent="0.25">
      <c r="M750">
        <v>7.1254595705633993E-3</v>
      </c>
    </row>
    <row r="751" spans="13:13" x14ac:dyDescent="0.25">
      <c r="M751">
        <v>1.8441882740100847E-3</v>
      </c>
    </row>
    <row r="752" spans="13:13" x14ac:dyDescent="0.25">
      <c r="M752">
        <v>2.6422482743166621E-3</v>
      </c>
    </row>
    <row r="753" spans="13:13" x14ac:dyDescent="0.25">
      <c r="M753">
        <v>-8.4727753248240334E-4</v>
      </c>
    </row>
    <row r="754" spans="13:13" x14ac:dyDescent="0.25">
      <c r="M754">
        <v>-3.6871048441005404E-3</v>
      </c>
    </row>
    <row r="755" spans="13:13" x14ac:dyDescent="0.25">
      <c r="M755">
        <v>1.0734779705875552E-4</v>
      </c>
    </row>
    <row r="756" spans="13:13" x14ac:dyDescent="0.25">
      <c r="M756">
        <v>5.762212377542164E-4</v>
      </c>
    </row>
    <row r="757" spans="13:13" x14ac:dyDescent="0.25">
      <c r="M757">
        <v>1.0085292170353933E-3</v>
      </c>
    </row>
    <row r="758" spans="13:13" x14ac:dyDescent="0.25">
      <c r="M758">
        <v>-2.7798246709769595E-3</v>
      </c>
    </row>
    <row r="759" spans="13:13" x14ac:dyDescent="0.25">
      <c r="M759">
        <v>-1.1208555851387795E-3</v>
      </c>
    </row>
    <row r="760" spans="13:13" x14ac:dyDescent="0.25">
      <c r="M760">
        <v>4.1096559026138858E-3</v>
      </c>
    </row>
    <row r="761" spans="13:13" x14ac:dyDescent="0.25">
      <c r="M761">
        <v>-1.8453246856713667E-3</v>
      </c>
    </row>
    <row r="762" spans="13:13" x14ac:dyDescent="0.25">
      <c r="M762">
        <v>2.6761891613953049E-3</v>
      </c>
    </row>
    <row r="763" spans="13:13" x14ac:dyDescent="0.25">
      <c r="M763">
        <v>-9.5838631652237405E-4</v>
      </c>
    </row>
    <row r="764" spans="13:13" x14ac:dyDescent="0.25">
      <c r="M764">
        <v>-2.2678324502683244E-3</v>
      </c>
    </row>
    <row r="765" spans="13:13" x14ac:dyDescent="0.25">
      <c r="M765">
        <v>5.0205617763660849E-3</v>
      </c>
    </row>
    <row r="766" spans="13:13" x14ac:dyDescent="0.25">
      <c r="M766">
        <v>-7.8103057138994335E-3</v>
      </c>
    </row>
    <row r="767" spans="13:13" x14ac:dyDescent="0.25">
      <c r="M767">
        <v>-7.2748330141417683E-4</v>
      </c>
    </row>
    <row r="768" spans="13:13" x14ac:dyDescent="0.25">
      <c r="M768">
        <v>-7.1084999480424457E-3</v>
      </c>
    </row>
    <row r="769" spans="13:13" x14ac:dyDescent="0.25">
      <c r="M769">
        <v>-2.0031779503531287E-3</v>
      </c>
    </row>
    <row r="770" spans="13:13" x14ac:dyDescent="0.25">
      <c r="M770">
        <v>-2.3846287139510968E-3</v>
      </c>
    </row>
    <row r="771" spans="13:13" x14ac:dyDescent="0.25">
      <c r="M771">
        <v>2.4062368093675469E-3</v>
      </c>
    </row>
    <row r="772" spans="13:13" x14ac:dyDescent="0.25">
      <c r="M772">
        <v>1.0648861326519399E-2</v>
      </c>
    </row>
    <row r="773" spans="13:13" x14ac:dyDescent="0.25">
      <c r="M773">
        <v>5.7995354391844013E-3</v>
      </c>
    </row>
    <row r="774" spans="13:13" x14ac:dyDescent="0.25">
      <c r="M774">
        <v>-6.931890446974431E-3</v>
      </c>
    </row>
    <row r="775" spans="13:13" x14ac:dyDescent="0.25">
      <c r="M775">
        <v>1.2359585935957729E-2</v>
      </c>
    </row>
    <row r="776" spans="13:13" x14ac:dyDescent="0.25">
      <c r="M776">
        <v>-6.586225889730268E-3</v>
      </c>
    </row>
    <row r="777" spans="13:13" x14ac:dyDescent="0.25">
      <c r="M777">
        <v>-9.1461274579865881E-4</v>
      </c>
    </row>
    <row r="778" spans="13:13" x14ac:dyDescent="0.25">
      <c r="M778">
        <v>5.7412861234135927E-3</v>
      </c>
    </row>
    <row r="779" spans="13:13" x14ac:dyDescent="0.25">
      <c r="M779">
        <v>3.2599107281223406E-3</v>
      </c>
    </row>
    <row r="780" spans="13:13" x14ac:dyDescent="0.25">
      <c r="M780">
        <v>-5.3102823120914399E-3</v>
      </c>
    </row>
    <row r="781" spans="13:13" x14ac:dyDescent="0.25">
      <c r="M781">
        <v>8.4520547271333627E-3</v>
      </c>
    </row>
    <row r="782" spans="13:13" x14ac:dyDescent="0.25">
      <c r="M782">
        <v>-3.7532549403456504E-3</v>
      </c>
    </row>
    <row r="783" spans="13:13" x14ac:dyDescent="0.25">
      <c r="M783">
        <v>-4.2571840357757173E-3</v>
      </c>
    </row>
    <row r="784" spans="13:13" x14ac:dyDescent="0.25">
      <c r="M784">
        <v>7.4810812758025723E-3</v>
      </c>
    </row>
    <row r="785" spans="13:13" x14ac:dyDescent="0.25">
      <c r="M785">
        <v>1.3503705532532186E-2</v>
      </c>
    </row>
    <row r="786" spans="13:13" x14ac:dyDescent="0.25">
      <c r="M786">
        <v>3.2935431600728772E-3</v>
      </c>
    </row>
    <row r="787" spans="13:13" x14ac:dyDescent="0.25">
      <c r="M787">
        <v>1.1246636541802435E-2</v>
      </c>
    </row>
    <row r="788" spans="13:13" x14ac:dyDescent="0.25">
      <c r="M788">
        <v>3.8346005122386856E-3</v>
      </c>
    </row>
    <row r="789" spans="13:13" x14ac:dyDescent="0.25">
      <c r="M789">
        <v>2.2357693533942803E-3</v>
      </c>
    </row>
    <row r="790" spans="13:13" x14ac:dyDescent="0.25">
      <c r="M790">
        <v>-3.7538069126801564E-3</v>
      </c>
    </row>
    <row r="791" spans="13:13" x14ac:dyDescent="0.25">
      <c r="M791">
        <v>-1.5915364646550733E-3</v>
      </c>
    </row>
    <row r="792" spans="13:13" x14ac:dyDescent="0.25">
      <c r="M792">
        <v>9.2696664533670984E-3</v>
      </c>
    </row>
    <row r="793" spans="13:13" x14ac:dyDescent="0.25">
      <c r="M793">
        <v>-5.8356733906455346E-3</v>
      </c>
    </row>
    <row r="794" spans="13:13" x14ac:dyDescent="0.25">
      <c r="M794">
        <v>-2.4041912628652066E-3</v>
      </c>
    </row>
    <row r="795" spans="13:13" x14ac:dyDescent="0.25">
      <c r="M795">
        <v>5.8750961314421146E-4</v>
      </c>
    </row>
    <row r="796" spans="13:13" x14ac:dyDescent="0.25">
      <c r="M796">
        <v>5.6168758884107229E-3</v>
      </c>
    </row>
    <row r="797" spans="13:13" x14ac:dyDescent="0.25">
      <c r="M797">
        <v>-5.9828443672065631E-3</v>
      </c>
    </row>
    <row r="798" spans="13:13" x14ac:dyDescent="0.25">
      <c r="M798">
        <v>1.5367072147293949E-3</v>
      </c>
    </row>
    <row r="799" spans="13:13" x14ac:dyDescent="0.25">
      <c r="M799">
        <v>5.195666882247897E-3</v>
      </c>
    </row>
    <row r="800" spans="13:13" x14ac:dyDescent="0.25">
      <c r="M800">
        <v>6.3010888978373258E-4</v>
      </c>
    </row>
    <row r="801" spans="13:13" x14ac:dyDescent="0.25">
      <c r="M801">
        <v>3.8309423426492145E-3</v>
      </c>
    </row>
    <row r="802" spans="13:13" x14ac:dyDescent="0.25">
      <c r="M802">
        <v>-7.3594417234905994E-3</v>
      </c>
    </row>
    <row r="803" spans="13:13" x14ac:dyDescent="0.25">
      <c r="M803">
        <v>-5.9544232034729801E-3</v>
      </c>
    </row>
    <row r="804" spans="13:13" x14ac:dyDescent="0.25">
      <c r="M804">
        <v>8.3957156774180474E-4</v>
      </c>
    </row>
    <row r="805" spans="13:13" x14ac:dyDescent="0.25">
      <c r="M805">
        <v>-5.4824543885095053E-3</v>
      </c>
    </row>
    <row r="806" spans="13:13" x14ac:dyDescent="0.25">
      <c r="M806">
        <v>2.1737806956318674E-3</v>
      </c>
    </row>
    <row r="807" spans="13:13" x14ac:dyDescent="0.25">
      <c r="M807">
        <v>7.7821118348604078E-3</v>
      </c>
    </row>
    <row r="808" spans="13:13" x14ac:dyDescent="0.25">
      <c r="M808">
        <v>3.4855916520266329E-3</v>
      </c>
    </row>
    <row r="809" spans="13:13" x14ac:dyDescent="0.25">
      <c r="M809">
        <v>1.5567513865628281E-3</v>
      </c>
    </row>
    <row r="810" spans="13:13" x14ac:dyDescent="0.25">
      <c r="M810">
        <v>3.9188791116268841E-3</v>
      </c>
    </row>
    <row r="811" spans="13:13" x14ac:dyDescent="0.25">
      <c r="M811">
        <v>-2.5249541512655563E-3</v>
      </c>
    </row>
    <row r="812" spans="13:13" x14ac:dyDescent="0.25">
      <c r="M812">
        <v>2.9705852383107411E-4</v>
      </c>
    </row>
    <row r="813" spans="13:13" x14ac:dyDescent="0.25">
      <c r="M813">
        <v>3.7440986953536054E-3</v>
      </c>
    </row>
    <row r="814" spans="13:13" x14ac:dyDescent="0.25">
      <c r="M814">
        <v>-9.60594197001774E-5</v>
      </c>
    </row>
    <row r="815" spans="13:13" x14ac:dyDescent="0.25">
      <c r="M815">
        <v>4.0645728479139494E-5</v>
      </c>
    </row>
    <row r="816" spans="13:13" x14ac:dyDescent="0.25">
      <c r="M816">
        <v>3.582717136925785E-3</v>
      </c>
    </row>
    <row r="817" spans="13:13" x14ac:dyDescent="0.25">
      <c r="M817">
        <v>1.7971840416814667E-3</v>
      </c>
    </row>
    <row r="818" spans="13:13" x14ac:dyDescent="0.25">
      <c r="M818">
        <v>-4.7053476820816287E-4</v>
      </c>
    </row>
    <row r="819" spans="13:13" x14ac:dyDescent="0.25">
      <c r="M819">
        <v>2.5786361685115845E-3</v>
      </c>
    </row>
    <row r="820" spans="13:13" x14ac:dyDescent="0.25">
      <c r="M820">
        <v>2.4160099665843883E-3</v>
      </c>
    </row>
    <row r="821" spans="13:13" x14ac:dyDescent="0.25">
      <c r="M821">
        <v>1.6728928595350591E-3</v>
      </c>
    </row>
    <row r="822" spans="13:13" x14ac:dyDescent="0.25">
      <c r="M822">
        <v>-3.2539202028763251E-3</v>
      </c>
    </row>
    <row r="823" spans="13:13" x14ac:dyDescent="0.25">
      <c r="M823">
        <v>-6.3335091444221333E-3</v>
      </c>
    </row>
    <row r="824" spans="13:13" x14ac:dyDescent="0.25">
      <c r="M824">
        <v>2.514975359265227E-3</v>
      </c>
    </row>
    <row r="825" spans="13:13" x14ac:dyDescent="0.25">
      <c r="M825">
        <v>5.235159961632453E-3</v>
      </c>
    </row>
    <row r="826" spans="13:13" x14ac:dyDescent="0.25">
      <c r="M826">
        <v>2.5272053345199675E-3</v>
      </c>
    </row>
    <row r="827" spans="13:13" x14ac:dyDescent="0.25">
      <c r="M827">
        <v>-3.6163549784012138E-3</v>
      </c>
    </row>
    <row r="828" spans="13:13" x14ac:dyDescent="0.25">
      <c r="M828">
        <v>6.2723917390778662E-3</v>
      </c>
    </row>
    <row r="829" spans="13:13" x14ac:dyDescent="0.25">
      <c r="M829">
        <v>1.7413103715464241E-3</v>
      </c>
    </row>
    <row r="830" spans="13:13" x14ac:dyDescent="0.25">
      <c r="M830">
        <v>1.5370751962857322E-3</v>
      </c>
    </row>
    <row r="831" spans="13:13" x14ac:dyDescent="0.25">
      <c r="M831">
        <v>-2.5717256893747257E-3</v>
      </c>
    </row>
    <row r="832" spans="13:13" x14ac:dyDescent="0.25">
      <c r="M832">
        <v>7.8938050601957375E-3</v>
      </c>
    </row>
    <row r="833" spans="13:13" x14ac:dyDescent="0.25">
      <c r="M833">
        <v>6.3266311470419167E-4</v>
      </c>
    </row>
    <row r="834" spans="13:13" x14ac:dyDescent="0.25">
      <c r="M834">
        <v>-3.4272449274046811E-3</v>
      </c>
    </row>
    <row r="835" spans="13:13" x14ac:dyDescent="0.25">
      <c r="M835">
        <v>2.8906953512725887E-3</v>
      </c>
    </row>
    <row r="836" spans="13:13" x14ac:dyDescent="0.25">
      <c r="M836">
        <v>4.0413628549524584E-3</v>
      </c>
    </row>
    <row r="837" spans="13:13" x14ac:dyDescent="0.25">
      <c r="M837">
        <v>2.0631589460046963E-3</v>
      </c>
    </row>
    <row r="838" spans="13:13" x14ac:dyDescent="0.25">
      <c r="M838">
        <v>-4.7040651669865473E-3</v>
      </c>
    </row>
    <row r="839" spans="13:13" x14ac:dyDescent="0.25">
      <c r="M839">
        <v>3.878227972638561E-3</v>
      </c>
    </row>
    <row r="840" spans="13:13" x14ac:dyDescent="0.25">
      <c r="M840">
        <v>3.5368601412139834E-3</v>
      </c>
    </row>
    <row r="841" spans="13:13" x14ac:dyDescent="0.25">
      <c r="M841">
        <v>4.9988075725943782E-3</v>
      </c>
    </row>
    <row r="842" spans="13:13" x14ac:dyDescent="0.25">
      <c r="M842">
        <v>-1.2968102954962527E-3</v>
      </c>
    </row>
    <row r="843" spans="13:13" x14ac:dyDescent="0.25">
      <c r="M843">
        <v>-1.7959339847200316E-3</v>
      </c>
    </row>
    <row r="844" spans="13:13" x14ac:dyDescent="0.25">
      <c r="M844">
        <v>1.5422702300222592E-3</v>
      </c>
    </row>
    <row r="845" spans="13:13" x14ac:dyDescent="0.25">
      <c r="M845">
        <v>1.1915513378719335E-3</v>
      </c>
    </row>
    <row r="846" spans="13:13" x14ac:dyDescent="0.25">
      <c r="M846">
        <v>-1.0167465687952936E-2</v>
      </c>
    </row>
    <row r="847" spans="13:13" x14ac:dyDescent="0.25">
      <c r="M847">
        <v>4.7520434701093473E-3</v>
      </c>
    </row>
    <row r="848" spans="13:13" x14ac:dyDescent="0.25">
      <c r="M848">
        <v>-4.3580380308208988E-4</v>
      </c>
    </row>
    <row r="849" spans="13:13" x14ac:dyDescent="0.25">
      <c r="M849">
        <v>1.7614411361340892E-4</v>
      </c>
    </row>
    <row r="850" spans="13:13" x14ac:dyDescent="0.25">
      <c r="M850">
        <v>2.8988667064206676E-3</v>
      </c>
    </row>
    <row r="851" spans="13:13" x14ac:dyDescent="0.25">
      <c r="M851">
        <v>5.1685715432744472E-4</v>
      </c>
    </row>
    <row r="852" spans="13:13" x14ac:dyDescent="0.25">
      <c r="M852">
        <v>-7.2028601509169677E-4</v>
      </c>
    </row>
    <row r="853" spans="13:13" x14ac:dyDescent="0.25">
      <c r="M853">
        <v>-7.7295445852703414E-3</v>
      </c>
    </row>
    <row r="854" spans="13:13" x14ac:dyDescent="0.25">
      <c r="M854">
        <v>2.395294769559987E-3</v>
      </c>
    </row>
    <row r="855" spans="13:13" x14ac:dyDescent="0.25">
      <c r="M855">
        <v>6.5895918406406418E-3</v>
      </c>
    </row>
    <row r="856" spans="13:13" x14ac:dyDescent="0.25">
      <c r="M856">
        <v>-2.8830002055817753E-3</v>
      </c>
    </row>
    <row r="857" spans="13:13" x14ac:dyDescent="0.25">
      <c r="M857">
        <v>1.9502860150916968E-3</v>
      </c>
    </row>
    <row r="858" spans="13:13" x14ac:dyDescent="0.25">
      <c r="M858">
        <v>6.4783640037442093E-3</v>
      </c>
    </row>
    <row r="859" spans="13:13" x14ac:dyDescent="0.25">
      <c r="M859">
        <v>1.2841095222777222E-3</v>
      </c>
    </row>
    <row r="860" spans="13:13" x14ac:dyDescent="0.25">
      <c r="M860">
        <v>-2.4744324481778316E-3</v>
      </c>
    </row>
    <row r="861" spans="13:13" x14ac:dyDescent="0.25">
      <c r="M861">
        <v>7.0411268562404448E-3</v>
      </c>
    </row>
    <row r="862" spans="13:13" x14ac:dyDescent="0.25">
      <c r="M862">
        <v>2.0418160157371313E-3</v>
      </c>
    </row>
    <row r="863" spans="13:13" x14ac:dyDescent="0.25">
      <c r="M863">
        <v>-4.1274164222320541E-3</v>
      </c>
    </row>
    <row r="864" spans="13:13" x14ac:dyDescent="0.25">
      <c r="M864">
        <v>-6.2967326347623028E-3</v>
      </c>
    </row>
    <row r="865" spans="13:13" x14ac:dyDescent="0.25">
      <c r="M865">
        <v>2.4775711163622328E-3</v>
      </c>
    </row>
    <row r="866" spans="13:13" x14ac:dyDescent="0.25">
      <c r="M866">
        <v>2.3734431589057204E-3</v>
      </c>
    </row>
    <row r="867" spans="13:13" x14ac:dyDescent="0.25">
      <c r="M867">
        <v>7.1581016992079104E-3</v>
      </c>
    </row>
    <row r="868" spans="13:13" x14ac:dyDescent="0.25">
      <c r="M868">
        <v>1.3518397746176926E-3</v>
      </c>
    </row>
    <row r="869" spans="13:13" x14ac:dyDescent="0.25">
      <c r="M869">
        <v>-4.5041321290389168E-3</v>
      </c>
    </row>
    <row r="870" spans="13:13" x14ac:dyDescent="0.25">
      <c r="M870">
        <v>2.5043363630922978E-3</v>
      </c>
    </row>
    <row r="871" spans="13:13" x14ac:dyDescent="0.25">
      <c r="M871">
        <v>-9.826730903820136E-5</v>
      </c>
    </row>
    <row r="872" spans="13:13" x14ac:dyDescent="0.25">
      <c r="M872">
        <v>-1.0878184174705533E-3</v>
      </c>
    </row>
    <row r="873" spans="13:13" x14ac:dyDescent="0.25">
      <c r="M873">
        <v>6.1262976585770956E-4</v>
      </c>
    </row>
    <row r="874" spans="13:13" x14ac:dyDescent="0.25">
      <c r="M874">
        <v>2.8739738364331425E-3</v>
      </c>
    </row>
    <row r="875" spans="13:13" x14ac:dyDescent="0.25">
      <c r="M875">
        <v>7.8565090471622544E-3</v>
      </c>
    </row>
    <row r="876" spans="13:13" x14ac:dyDescent="0.25">
      <c r="M876">
        <v>9.5626502190716551E-5</v>
      </c>
    </row>
    <row r="877" spans="13:13" x14ac:dyDescent="0.25">
      <c r="M877">
        <v>5.7003048921818844E-4</v>
      </c>
    </row>
    <row r="878" spans="13:13" x14ac:dyDescent="0.25">
      <c r="M878">
        <v>3.644889785466367E-3</v>
      </c>
    </row>
    <row r="879" spans="13:13" x14ac:dyDescent="0.25">
      <c r="M879">
        <v>7.8208148361975337E-3</v>
      </c>
    </row>
    <row r="880" spans="13:13" x14ac:dyDescent="0.25">
      <c r="M880">
        <v>-6.4971527071227327E-3</v>
      </c>
    </row>
    <row r="881" spans="13:13" x14ac:dyDescent="0.25">
      <c r="M881">
        <v>9.4973334042355417E-4</v>
      </c>
    </row>
    <row r="882" spans="13:13" x14ac:dyDescent="0.25">
      <c r="M882">
        <v>1.0323825382404029E-2</v>
      </c>
    </row>
    <row r="883" spans="13:13" x14ac:dyDescent="0.25">
      <c r="M883">
        <v>-5.3378971544385423E-4</v>
      </c>
    </row>
    <row r="884" spans="13:13" x14ac:dyDescent="0.25">
      <c r="M884">
        <v>1.4505508359638036E-4</v>
      </c>
    </row>
    <row r="885" spans="13:13" x14ac:dyDescent="0.25">
      <c r="M885">
        <v>4.4199238810344833E-3</v>
      </c>
    </row>
    <row r="886" spans="13:13" x14ac:dyDescent="0.25">
      <c r="M886">
        <v>-1.2830055756401274E-3</v>
      </c>
    </row>
    <row r="887" spans="13:13" x14ac:dyDescent="0.25">
      <c r="M887">
        <v>4.039192854927387E-4</v>
      </c>
    </row>
    <row r="888" spans="13:13" x14ac:dyDescent="0.25">
      <c r="M888">
        <v>5.9517715736385436E-3</v>
      </c>
    </row>
    <row r="889" spans="13:13" x14ac:dyDescent="0.25">
      <c r="M889">
        <v>-4.493752884552814E-3</v>
      </c>
    </row>
    <row r="890" spans="13:13" x14ac:dyDescent="0.25">
      <c r="M890">
        <v>-7.5478266343614086E-3</v>
      </c>
    </row>
    <row r="891" spans="13:13" x14ac:dyDescent="0.25">
      <c r="M891">
        <v>2.1691701031906997E-3</v>
      </c>
    </row>
    <row r="892" spans="13:13" x14ac:dyDescent="0.25">
      <c r="M892">
        <v>-4.1435967877239454E-3</v>
      </c>
    </row>
    <row r="893" spans="13:13" x14ac:dyDescent="0.25">
      <c r="M893">
        <v>3.8240805689222185E-3</v>
      </c>
    </row>
    <row r="894" spans="13:13" x14ac:dyDescent="0.25">
      <c r="M894">
        <v>4.8006062125589234E-3</v>
      </c>
    </row>
    <row r="895" spans="13:13" x14ac:dyDescent="0.25">
      <c r="M895">
        <v>3.061823018308496E-4</v>
      </c>
    </row>
    <row r="896" spans="13:13" x14ac:dyDescent="0.25">
      <c r="M896">
        <v>-5.1992005766602234E-4</v>
      </c>
    </row>
    <row r="897" spans="13:13" x14ac:dyDescent="0.25">
      <c r="M897">
        <v>9.3351238784473382E-3</v>
      </c>
    </row>
    <row r="898" spans="13:13" x14ac:dyDescent="0.25">
      <c r="M898">
        <v>-1.2987854906148281E-3</v>
      </c>
    </row>
    <row r="899" spans="13:13" x14ac:dyDescent="0.25">
      <c r="M899">
        <v>-4.2375511374464258E-3</v>
      </c>
    </row>
    <row r="900" spans="13:13" x14ac:dyDescent="0.25">
      <c r="M900">
        <v>-8.0018942289077685E-3</v>
      </c>
    </row>
    <row r="901" spans="13:13" x14ac:dyDescent="0.25">
      <c r="M901">
        <v>1.1182580702390988E-3</v>
      </c>
    </row>
    <row r="902" spans="13:13" x14ac:dyDescent="0.25">
      <c r="M902">
        <v>4.8626002818148118E-3</v>
      </c>
    </row>
    <row r="903" spans="13:13" x14ac:dyDescent="0.25">
      <c r="M903">
        <v>-7.2028601509169677E-4</v>
      </c>
    </row>
    <row r="904" spans="13:13" x14ac:dyDescent="0.25">
      <c r="M904">
        <v>2.8715278413821944E-3</v>
      </c>
    </row>
    <row r="905" spans="13:13" x14ac:dyDescent="0.25">
      <c r="M905">
        <v>2.6630013517953922E-3</v>
      </c>
    </row>
    <row r="906" spans="13:13" x14ac:dyDescent="0.25">
      <c r="M906">
        <v>5.8133996854687576E-3</v>
      </c>
    </row>
    <row r="907" spans="13:13" x14ac:dyDescent="0.25">
      <c r="M907">
        <v>-4.9678105359978507E-3</v>
      </c>
    </row>
    <row r="908" spans="13:13" x14ac:dyDescent="0.25">
      <c r="M908">
        <v>-2.1338059825007816E-4</v>
      </c>
    </row>
    <row r="909" spans="13:13" x14ac:dyDescent="0.25">
      <c r="M909">
        <v>6.2043367971293629E-3</v>
      </c>
    </row>
    <row r="910" spans="13:13" x14ac:dyDescent="0.25">
      <c r="M910">
        <v>1.2844455751366914E-2</v>
      </c>
    </row>
    <row r="911" spans="13:13" x14ac:dyDescent="0.25">
      <c r="M911">
        <v>8.7043385529634535E-3</v>
      </c>
    </row>
    <row r="912" spans="13:13" x14ac:dyDescent="0.25">
      <c r="M912">
        <v>1.6288974175788463E-3</v>
      </c>
    </row>
    <row r="913" spans="13:13" x14ac:dyDescent="0.25">
      <c r="M913">
        <v>-7.844230357639026E-4</v>
      </c>
    </row>
    <row r="914" spans="13:13" x14ac:dyDescent="0.25">
      <c r="M914">
        <v>4.1106083254655824E-3</v>
      </c>
    </row>
    <row r="915" spans="13:13" x14ac:dyDescent="0.25">
      <c r="M915">
        <v>-2.9496481592266358E-3</v>
      </c>
    </row>
    <row r="916" spans="13:13" x14ac:dyDescent="0.25">
      <c r="M916">
        <v>2.1400129763444421E-3</v>
      </c>
    </row>
    <row r="917" spans="13:13" x14ac:dyDescent="0.25">
      <c r="M917">
        <v>4.4149182495696005E-3</v>
      </c>
    </row>
    <row r="918" spans="13:13" x14ac:dyDescent="0.25">
      <c r="M918">
        <v>2.9743299829371973E-3</v>
      </c>
    </row>
    <row r="919" spans="13:13" x14ac:dyDescent="0.25">
      <c r="M919">
        <v>7.6851811637263755E-3</v>
      </c>
    </row>
    <row r="920" spans="13:13" x14ac:dyDescent="0.25">
      <c r="M920">
        <v>9.0666867534513584E-4</v>
      </c>
    </row>
    <row r="921" spans="13:13" x14ac:dyDescent="0.25">
      <c r="M921">
        <v>4.7696091779309792E-3</v>
      </c>
    </row>
    <row r="922" spans="13:13" x14ac:dyDescent="0.25">
      <c r="M922">
        <v>-3.0703352867183279E-3</v>
      </c>
    </row>
    <row r="923" spans="13:13" x14ac:dyDescent="0.25">
      <c r="M923">
        <v>-1.4369950339803471E-3</v>
      </c>
    </row>
    <row r="924" spans="13:13" x14ac:dyDescent="0.25">
      <c r="M924">
        <v>-7.4774339272314682E-3</v>
      </c>
    </row>
    <row r="925" spans="13:13" x14ac:dyDescent="0.25">
      <c r="M925">
        <v>1.021559551289305E-2</v>
      </c>
    </row>
    <row r="926" spans="13:13" x14ac:dyDescent="0.25">
      <c r="M926">
        <v>4.5593943023798057E-3</v>
      </c>
    </row>
    <row r="927" spans="13:13" x14ac:dyDescent="0.25">
      <c r="M927">
        <v>8.5123333618161267E-4</v>
      </c>
    </row>
    <row r="928" spans="13:13" x14ac:dyDescent="0.25">
      <c r="M928">
        <v>-3.2064884625631388E-3</v>
      </c>
    </row>
    <row r="929" spans="13:13" x14ac:dyDescent="0.25">
      <c r="M929">
        <v>5.8545811508176849E-3</v>
      </c>
    </row>
    <row r="930" spans="13:13" x14ac:dyDescent="0.25">
      <c r="M930">
        <v>-2.0669578124559483E-3</v>
      </c>
    </row>
    <row r="931" spans="13:13" x14ac:dyDescent="0.25">
      <c r="M931">
        <v>2.8568735170504079E-3</v>
      </c>
    </row>
    <row r="932" spans="13:13" x14ac:dyDescent="0.25">
      <c r="M932">
        <v>1.7050154848059175E-3</v>
      </c>
    </row>
    <row r="933" spans="13:13" x14ac:dyDescent="0.25">
      <c r="M933">
        <v>5.6709583542053589E-3</v>
      </c>
    </row>
    <row r="934" spans="13:13" x14ac:dyDescent="0.25">
      <c r="M934">
        <v>3.9831135391816498E-3</v>
      </c>
    </row>
    <row r="935" spans="13:13" x14ac:dyDescent="0.25">
      <c r="M935">
        <v>-5.6830963232438081E-4</v>
      </c>
    </row>
    <row r="936" spans="13:13" x14ac:dyDescent="0.25">
      <c r="M936">
        <v>1.1318084499018733E-3</v>
      </c>
    </row>
    <row r="937" spans="13:13" x14ac:dyDescent="0.25">
      <c r="M937">
        <v>-8.2910627942672007E-3</v>
      </c>
    </row>
    <row r="938" spans="13:13" x14ac:dyDescent="0.25">
      <c r="M938">
        <v>-1.1129585935957731E-2</v>
      </c>
    </row>
    <row r="939" spans="13:13" x14ac:dyDescent="0.25">
      <c r="M939">
        <v>3.7206344596436253E-3</v>
      </c>
    </row>
    <row r="940" spans="13:13" x14ac:dyDescent="0.25">
      <c r="M940">
        <v>-5.454444498280064E-3</v>
      </c>
    </row>
    <row r="941" spans="13:13" x14ac:dyDescent="0.25">
      <c r="M941">
        <v>-4.3887699111271649E-3</v>
      </c>
    </row>
    <row r="942" spans="13:13" x14ac:dyDescent="0.25">
      <c r="M942">
        <v>2.9825662760069828E-3</v>
      </c>
    </row>
    <row r="943" spans="13:13" x14ac:dyDescent="0.25">
      <c r="M943">
        <v>-6.3452466649119744E-4</v>
      </c>
    </row>
    <row r="944" spans="13:13" x14ac:dyDescent="0.25">
      <c r="M944">
        <v>2.1956972442078405E-3</v>
      </c>
    </row>
    <row r="945" spans="13:13" x14ac:dyDescent="0.25">
      <c r="M945">
        <v>-2.1505978556140325E-3</v>
      </c>
    </row>
    <row r="946" spans="13:13" x14ac:dyDescent="0.25">
      <c r="M946">
        <v>1.3032337402203121E-3</v>
      </c>
    </row>
    <row r="947" spans="13:13" x14ac:dyDescent="0.25">
      <c r="M947">
        <v>3.0209716452029535E-3</v>
      </c>
    </row>
    <row r="948" spans="13:13" x14ac:dyDescent="0.25">
      <c r="M948">
        <v>7.6644010287802676E-3</v>
      </c>
    </row>
    <row r="949" spans="13:13" x14ac:dyDescent="0.25">
      <c r="M949">
        <v>-4.3084958169108721E-3</v>
      </c>
    </row>
    <row r="950" spans="13:13" x14ac:dyDescent="0.25">
      <c r="M950">
        <v>1.7686654710653239E-3</v>
      </c>
    </row>
    <row r="951" spans="13:13" x14ac:dyDescent="0.25">
      <c r="M951">
        <v>3.7694461307930765E-3</v>
      </c>
    </row>
    <row r="952" spans="13:13" x14ac:dyDescent="0.25">
      <c r="M952">
        <v>7.8368977948068651E-3</v>
      </c>
    </row>
    <row r="953" spans="13:13" x14ac:dyDescent="0.25">
      <c r="M953">
        <v>2.4347986719314941E-3</v>
      </c>
    </row>
    <row r="954" spans="13:13" x14ac:dyDescent="0.25">
      <c r="M954">
        <v>1.3036017217766495E-3</v>
      </c>
    </row>
    <row r="955" spans="13:13" x14ac:dyDescent="0.25">
      <c r="M955">
        <v>7.0803980732511262E-4</v>
      </c>
    </row>
    <row r="956" spans="13:13" x14ac:dyDescent="0.25">
      <c r="M956">
        <v>2.5422168174211402E-3</v>
      </c>
    </row>
    <row r="957" spans="13:13" x14ac:dyDescent="0.25">
      <c r="M957">
        <v>2.0917911579838256E-3</v>
      </c>
    </row>
    <row r="958" spans="13:13" x14ac:dyDescent="0.25">
      <c r="M958">
        <v>3.8085604056343442E-3</v>
      </c>
    </row>
    <row r="959" spans="13:13" x14ac:dyDescent="0.25">
      <c r="M959">
        <v>-8.5374805611697965E-3</v>
      </c>
    </row>
    <row r="960" spans="13:13" x14ac:dyDescent="0.25">
      <c r="M960">
        <v>1.1761502274405212E-3</v>
      </c>
    </row>
    <row r="961" spans="13:13" x14ac:dyDescent="0.25">
      <c r="M961">
        <v>-3.1412637228437246E-4</v>
      </c>
    </row>
    <row r="962" spans="13:13" x14ac:dyDescent="0.25">
      <c r="M962">
        <v>5.3288599800202063E-4</v>
      </c>
    </row>
    <row r="963" spans="13:13" x14ac:dyDescent="0.25">
      <c r="M963">
        <v>2.9021352484798991E-3</v>
      </c>
    </row>
    <row r="964" spans="13:13" x14ac:dyDescent="0.25">
      <c r="M964">
        <v>7.1329057855857546E-3</v>
      </c>
    </row>
    <row r="965" spans="13:13" x14ac:dyDescent="0.25">
      <c r="M965">
        <v>-2.2695857741544022E-3</v>
      </c>
    </row>
    <row r="966" spans="13:13" x14ac:dyDescent="0.25">
      <c r="M966">
        <v>-3.8399795347847975E-3</v>
      </c>
    </row>
    <row r="967" spans="13:13" x14ac:dyDescent="0.25">
      <c r="M967">
        <v>2.9025465219840408E-3</v>
      </c>
    </row>
    <row r="968" spans="13:13" x14ac:dyDescent="0.25">
      <c r="M968">
        <v>1.4707519322494046E-3</v>
      </c>
    </row>
    <row r="969" spans="13:13" x14ac:dyDescent="0.25">
      <c r="M969">
        <v>8.8354482168890528E-3</v>
      </c>
    </row>
    <row r="970" spans="13:13" x14ac:dyDescent="0.25">
      <c r="M970">
        <v>-2.3218283321673515E-3</v>
      </c>
    </row>
    <row r="971" spans="13:13" x14ac:dyDescent="0.25">
      <c r="M971">
        <v>1.7312017017340987E-3</v>
      </c>
    </row>
    <row r="972" spans="13:13" x14ac:dyDescent="0.25">
      <c r="M972">
        <v>-1.227932806539466E-3</v>
      </c>
    </row>
    <row r="973" spans="13:13" x14ac:dyDescent="0.25">
      <c r="M973">
        <v>6.7207447965140464E-3</v>
      </c>
    </row>
    <row r="974" spans="13:13" x14ac:dyDescent="0.25">
      <c r="M974">
        <v>-2.3970697374513837E-3</v>
      </c>
    </row>
    <row r="975" spans="13:13" x14ac:dyDescent="0.25">
      <c r="M975">
        <v>-3.5278932945564155E-3</v>
      </c>
    </row>
    <row r="976" spans="13:13" x14ac:dyDescent="0.25">
      <c r="M976">
        <v>2.4925176613416989E-3</v>
      </c>
    </row>
    <row r="977" spans="13:13" x14ac:dyDescent="0.25">
      <c r="M977">
        <v>-4.9475823733862489E-3</v>
      </c>
    </row>
    <row r="978" spans="13:13" x14ac:dyDescent="0.25">
      <c r="M978">
        <v>6.2613306464138442E-3</v>
      </c>
    </row>
    <row r="979" spans="13:13" x14ac:dyDescent="0.25">
      <c r="M979">
        <v>-4.6381909594638286E-5</v>
      </c>
    </row>
    <row r="980" spans="13:13" x14ac:dyDescent="0.25">
      <c r="M980">
        <v>3.1539049824298128E-3</v>
      </c>
    </row>
    <row r="981" spans="13:13" x14ac:dyDescent="0.25">
      <c r="M981">
        <v>-4.4358390813774894E-3</v>
      </c>
    </row>
    <row r="982" spans="13:13" x14ac:dyDescent="0.25">
      <c r="M982">
        <v>7.2261295925476587E-4</v>
      </c>
    </row>
    <row r="983" spans="13:13" x14ac:dyDescent="0.25">
      <c r="M983">
        <v>5.3026954002073036E-3</v>
      </c>
    </row>
    <row r="984" spans="13:13" x14ac:dyDescent="0.25">
      <c r="M984">
        <v>2.0753672752855347E-3</v>
      </c>
    </row>
    <row r="985" spans="13:13" x14ac:dyDescent="0.25">
      <c r="M985">
        <v>-1.1422742763150021E-3</v>
      </c>
    </row>
    <row r="986" spans="13:13" x14ac:dyDescent="0.25">
      <c r="M986">
        <v>-2.9535011425812266E-3</v>
      </c>
    </row>
    <row r="987" spans="13:13" x14ac:dyDescent="0.25">
      <c r="M987">
        <v>6.5600883782119491E-3</v>
      </c>
    </row>
    <row r="988" spans="13:13" x14ac:dyDescent="0.25">
      <c r="M988">
        <v>-9.2350437161419548E-3</v>
      </c>
    </row>
    <row r="989" spans="13:13" x14ac:dyDescent="0.25">
      <c r="M989">
        <v>5.8186921260878445E-3</v>
      </c>
    </row>
    <row r="990" spans="13:13" x14ac:dyDescent="0.25">
      <c r="M990">
        <v>-9.372544345003555E-4</v>
      </c>
    </row>
    <row r="991" spans="13:13" x14ac:dyDescent="0.25">
      <c r="M991">
        <v>-4.668857990434626E-3</v>
      </c>
    </row>
    <row r="992" spans="13:13" x14ac:dyDescent="0.25">
      <c r="M992">
        <v>-2.5576179258839696E-3</v>
      </c>
    </row>
    <row r="993" spans="13:13" x14ac:dyDescent="0.25">
      <c r="M993">
        <v>-9.2036516336316731E-4</v>
      </c>
    </row>
    <row r="994" spans="13:13" x14ac:dyDescent="0.25">
      <c r="M994">
        <v>-9.6597377241030343E-3</v>
      </c>
    </row>
    <row r="995" spans="13:13" x14ac:dyDescent="0.25">
      <c r="M995">
        <v>-2.4744324481778316E-3</v>
      </c>
    </row>
    <row r="996" spans="13:13" x14ac:dyDescent="0.25">
      <c r="M996">
        <v>9.9523371782945461E-3</v>
      </c>
    </row>
    <row r="997" spans="13:13" x14ac:dyDescent="0.25">
      <c r="M997">
        <v>-4.5900125304958782E-3</v>
      </c>
    </row>
    <row r="998" spans="13:13" x14ac:dyDescent="0.25">
      <c r="M998">
        <v>-2.3178617074497742E-3</v>
      </c>
    </row>
    <row r="999" spans="13:13" x14ac:dyDescent="0.25">
      <c r="M999">
        <v>5.575954174748622E-3</v>
      </c>
    </row>
    <row r="1000" spans="13:13" x14ac:dyDescent="0.25">
      <c r="M1000">
        <v>-3.8152057176537345E-3</v>
      </c>
    </row>
    <row r="1001" spans="13:13" x14ac:dyDescent="0.25">
      <c r="M1001">
        <v>2.5507615744776557E-4</v>
      </c>
    </row>
    <row r="1002" spans="13:13" x14ac:dyDescent="0.25">
      <c r="M1002">
        <v>5.2107324800838252E-3</v>
      </c>
    </row>
    <row r="1003" spans="13:13" x14ac:dyDescent="0.25">
      <c r="M1003">
        <v>-1.0239140910177961E-3</v>
      </c>
    </row>
    <row r="1004" spans="13:13" x14ac:dyDescent="0.25">
      <c r="M1004">
        <v>-1.3645026673818937E-3</v>
      </c>
    </row>
    <row r="1005" spans="13:13" x14ac:dyDescent="0.25">
      <c r="M1005">
        <v>6.7340246015030435E-3</v>
      </c>
    </row>
    <row r="1006" spans="13:13" x14ac:dyDescent="0.25">
      <c r="M1006">
        <v>2.8894723537471146E-3</v>
      </c>
    </row>
    <row r="1007" spans="13:13" x14ac:dyDescent="0.25">
      <c r="M1007">
        <v>2.8711219793715282E-3</v>
      </c>
    </row>
    <row r="1008" spans="13:13" x14ac:dyDescent="0.25">
      <c r="M1008">
        <v>6.3020034313760699E-3</v>
      </c>
    </row>
    <row r="1009" spans="13:13" x14ac:dyDescent="0.25">
      <c r="M1009">
        <v>2.2256931614014313E-4</v>
      </c>
    </row>
    <row r="1010" spans="13:13" x14ac:dyDescent="0.25">
      <c r="M1010">
        <v>-1.7393892893940209E-3</v>
      </c>
    </row>
    <row r="1011" spans="13:13" x14ac:dyDescent="0.25">
      <c r="M1011">
        <v>-8.4690792836388581E-3</v>
      </c>
    </row>
    <row r="1012" spans="13:13" x14ac:dyDescent="0.25">
      <c r="M1012">
        <v>1.2322890607558657E-3</v>
      </c>
    </row>
    <row r="1013" spans="13:13" x14ac:dyDescent="0.25">
      <c r="M1013">
        <v>-3.5077246583730447E-3</v>
      </c>
    </row>
    <row r="1014" spans="13:13" x14ac:dyDescent="0.25">
      <c r="M1014">
        <v>-4.9820914584212006E-4</v>
      </c>
    </row>
    <row r="1015" spans="13:13" x14ac:dyDescent="0.25">
      <c r="M1015">
        <v>8.7895100576337426E-4</v>
      </c>
    </row>
    <row r="1016" spans="13:13" x14ac:dyDescent="0.25">
      <c r="M1016">
        <v>6.20578707738081E-3</v>
      </c>
    </row>
    <row r="1017" spans="13:13" x14ac:dyDescent="0.25">
      <c r="M1017">
        <v>-2.1622433895734138E-3</v>
      </c>
    </row>
    <row r="1018" spans="13:13" x14ac:dyDescent="0.25">
      <c r="M1018">
        <v>-2.5518438534869359E-4</v>
      </c>
    </row>
    <row r="1019" spans="13:13" x14ac:dyDescent="0.25">
      <c r="M1019">
        <v>-4.5067296459071803E-3</v>
      </c>
    </row>
    <row r="1020" spans="13:13" x14ac:dyDescent="0.25">
      <c r="M1020">
        <v>-1.672043244232192E-4</v>
      </c>
    </row>
    <row r="1021" spans="13:13" x14ac:dyDescent="0.25">
      <c r="M1021">
        <v>-7.7550651885010301E-3</v>
      </c>
    </row>
    <row r="1022" spans="13:13" x14ac:dyDescent="0.25">
      <c r="M1022">
        <v>6.7699677411676394E-3</v>
      </c>
    </row>
    <row r="1023" spans="13:13" x14ac:dyDescent="0.25">
      <c r="M1023">
        <v>-8.1753055284731091E-4</v>
      </c>
    </row>
    <row r="1024" spans="13:13" x14ac:dyDescent="0.25">
      <c r="M1024">
        <v>8.3644101788033741E-3</v>
      </c>
    </row>
    <row r="1025" spans="13:13" x14ac:dyDescent="0.25">
      <c r="M1025">
        <v>-5.3237461078586056E-3</v>
      </c>
    </row>
    <row r="1026" spans="13:13" x14ac:dyDescent="0.25">
      <c r="M1026">
        <v>7.8914672950143004E-3</v>
      </c>
    </row>
    <row r="1027" spans="13:13" x14ac:dyDescent="0.25">
      <c r="M1027">
        <v>-5.6305507215962281E-4</v>
      </c>
    </row>
    <row r="1028" spans="13:13" x14ac:dyDescent="0.25">
      <c r="M1028">
        <v>-9.0249046014994391E-3</v>
      </c>
    </row>
    <row r="1029" spans="13:13" x14ac:dyDescent="0.25">
      <c r="M1029">
        <v>8.5687698184140019E-3</v>
      </c>
    </row>
    <row r="1030" spans="13:13" x14ac:dyDescent="0.25">
      <c r="M1030">
        <v>4.3959130844834727E-3</v>
      </c>
    </row>
    <row r="1031" spans="13:13" x14ac:dyDescent="0.25">
      <c r="M1031">
        <v>7.3626345066097575E-3</v>
      </c>
    </row>
    <row r="1032" spans="13:13" x14ac:dyDescent="0.25">
      <c r="M1032">
        <v>1.1886183084081859E-3</v>
      </c>
    </row>
    <row r="1033" spans="13:13" x14ac:dyDescent="0.25">
      <c r="M1033">
        <v>-2.6777639040281068E-3</v>
      </c>
    </row>
    <row r="1034" spans="13:13" x14ac:dyDescent="0.25">
      <c r="M1034">
        <v>7.1646604293002757E-3</v>
      </c>
    </row>
    <row r="1035" spans="13:13" x14ac:dyDescent="0.25">
      <c r="M1035">
        <v>2.6115921637776774E-3</v>
      </c>
    </row>
    <row r="1036" spans="13:13" x14ac:dyDescent="0.25">
      <c r="M1036">
        <v>7.8308098735054954E-4</v>
      </c>
    </row>
    <row r="1037" spans="13:13" x14ac:dyDescent="0.25">
      <c r="M1037">
        <v>-6.618413452922833E-3</v>
      </c>
    </row>
    <row r="1038" spans="13:13" x14ac:dyDescent="0.25">
      <c r="M1038">
        <v>4.3946739499224337E-5</v>
      </c>
    </row>
    <row r="1039" spans="13:13" x14ac:dyDescent="0.25">
      <c r="M1039">
        <v>1.9863049156649505E-3</v>
      </c>
    </row>
    <row r="1040" spans="13:13" x14ac:dyDescent="0.25">
      <c r="M1040">
        <v>-1.4445873593265423E-3</v>
      </c>
    </row>
    <row r="1041" spans="13:13" x14ac:dyDescent="0.25">
      <c r="M1041">
        <v>1.0363064130453859E-3</v>
      </c>
    </row>
    <row r="1042" spans="13:13" x14ac:dyDescent="0.25">
      <c r="M1042">
        <v>-9.0902266417979276E-5</v>
      </c>
    </row>
    <row r="1043" spans="13:13" x14ac:dyDescent="0.25">
      <c r="M1043">
        <v>6.6363146753085312E-3</v>
      </c>
    </row>
    <row r="1044" spans="13:13" x14ac:dyDescent="0.25">
      <c r="M1044">
        <v>-1.0150338302244203E-3</v>
      </c>
    </row>
    <row r="1045" spans="13:13" x14ac:dyDescent="0.25">
      <c r="M1045">
        <v>6.1488473430310843E-3</v>
      </c>
    </row>
    <row r="1046" spans="13:13" x14ac:dyDescent="0.25">
      <c r="M1046">
        <v>4.6275574741978199E-3</v>
      </c>
    </row>
    <row r="1047" spans="13:13" x14ac:dyDescent="0.25">
      <c r="M1047">
        <v>8.8478459573001599E-4</v>
      </c>
    </row>
    <row r="1048" spans="13:13" x14ac:dyDescent="0.25">
      <c r="M1048">
        <v>4.5342957956402098E-3</v>
      </c>
    </row>
    <row r="1049" spans="13:13" x14ac:dyDescent="0.25">
      <c r="M1049">
        <v>-2.6814491222263326E-4</v>
      </c>
    </row>
    <row r="1050" spans="13:13" x14ac:dyDescent="0.25">
      <c r="M1050">
        <v>-6.9644297483842821E-4</v>
      </c>
    </row>
    <row r="1051" spans="13:13" x14ac:dyDescent="0.25">
      <c r="M1051">
        <v>4.6755465983389878E-3</v>
      </c>
    </row>
    <row r="1052" spans="13:13" x14ac:dyDescent="0.25">
      <c r="M1052">
        <v>4.8153092491906135E-4</v>
      </c>
    </row>
    <row r="1053" spans="13:13" x14ac:dyDescent="0.25">
      <c r="M1053">
        <v>2.3945155144995079E-3</v>
      </c>
    </row>
    <row r="1054" spans="13:13" x14ac:dyDescent="0.25">
      <c r="M1054">
        <v>-5.350002674201969E-3</v>
      </c>
    </row>
    <row r="1055" spans="13:13" x14ac:dyDescent="0.25">
      <c r="M1055">
        <v>3.4090947802562733E-3</v>
      </c>
    </row>
    <row r="1056" spans="13:13" x14ac:dyDescent="0.25">
      <c r="M1056">
        <v>-7.9739276306261316E-3</v>
      </c>
    </row>
    <row r="1057" spans="13:13" x14ac:dyDescent="0.25">
      <c r="M1057">
        <v>2.6510203052405269E-3</v>
      </c>
    </row>
    <row r="1058" spans="13:13" x14ac:dyDescent="0.25">
      <c r="M1058">
        <v>-9.4339647959510353E-4</v>
      </c>
    </row>
    <row r="1059" spans="13:13" x14ac:dyDescent="0.25">
      <c r="M1059">
        <v>-8.8582306024525322E-3</v>
      </c>
    </row>
    <row r="1060" spans="13:13" x14ac:dyDescent="0.25">
      <c r="M1060">
        <v>1.6270358638232575E-3</v>
      </c>
    </row>
    <row r="1061" spans="13:13" x14ac:dyDescent="0.25">
      <c r="M1061">
        <v>-8.7325811265851372E-4</v>
      </c>
    </row>
    <row r="1062" spans="13:13" x14ac:dyDescent="0.25">
      <c r="M1062">
        <v>-1.3029582941196861E-2</v>
      </c>
    </row>
    <row r="1063" spans="13:13" x14ac:dyDescent="0.25">
      <c r="M1063">
        <v>-1.583430047428701E-3</v>
      </c>
    </row>
    <row r="1064" spans="13:13" x14ac:dyDescent="0.25">
      <c r="M1064">
        <v>2.5659516278048978E-3</v>
      </c>
    </row>
    <row r="1065" spans="13:13" x14ac:dyDescent="0.25">
      <c r="M1065">
        <v>2.0216419680602849E-3</v>
      </c>
    </row>
    <row r="1066" spans="13:13" x14ac:dyDescent="0.25">
      <c r="M1066">
        <v>4.0394796552229674E-3</v>
      </c>
    </row>
    <row r="1067" spans="13:13" x14ac:dyDescent="0.25">
      <c r="M1067">
        <v>1.2198366722334176E-2</v>
      </c>
    </row>
    <row r="1068" spans="13:13" x14ac:dyDescent="0.25">
      <c r="M1068">
        <v>1.8340254892630038E-3</v>
      </c>
    </row>
    <row r="1069" spans="13:13" x14ac:dyDescent="0.25">
      <c r="M1069">
        <v>1.8016485326574177E-4</v>
      </c>
    </row>
    <row r="1070" spans="13:13" x14ac:dyDescent="0.25">
      <c r="M1070">
        <v>1.8434306649235078E-3</v>
      </c>
    </row>
    <row r="1071" spans="13:13" x14ac:dyDescent="0.25">
      <c r="M1071">
        <v>-4.570855843592435E-3</v>
      </c>
    </row>
    <row r="1072" spans="13:13" x14ac:dyDescent="0.25">
      <c r="M1072">
        <v>4.4844234717695509E-3</v>
      </c>
    </row>
    <row r="1073" spans="13:13" x14ac:dyDescent="0.25">
      <c r="M1073">
        <v>-3.4095168747787829E-3</v>
      </c>
    </row>
    <row r="1074" spans="13:13" x14ac:dyDescent="0.25">
      <c r="M1074">
        <v>6.8301110796548901E-3</v>
      </c>
    </row>
    <row r="1075" spans="13:13" x14ac:dyDescent="0.25">
      <c r="M1075">
        <v>-4.563350093283225E-4</v>
      </c>
    </row>
    <row r="1076" spans="13:13" x14ac:dyDescent="0.25">
      <c r="M1076">
        <v>-1.644385109937284E-3</v>
      </c>
    </row>
    <row r="1077" spans="13:13" x14ac:dyDescent="0.25">
      <c r="M1077">
        <v>7.7730854637431922E-3</v>
      </c>
    </row>
    <row r="1078" spans="13:13" x14ac:dyDescent="0.25">
      <c r="M1078">
        <v>3.4995857741544024E-3</v>
      </c>
    </row>
    <row r="1079" spans="13:13" x14ac:dyDescent="0.25">
      <c r="M1079">
        <v>9.4487219494860612E-3</v>
      </c>
    </row>
    <row r="1080" spans="13:13" x14ac:dyDescent="0.25">
      <c r="M1080">
        <v>-2.9351994716469202E-3</v>
      </c>
    </row>
    <row r="1081" spans="13:13" x14ac:dyDescent="0.25">
      <c r="M1081">
        <v>1.1503752928751054E-4</v>
      </c>
    </row>
    <row r="1082" spans="13:13" x14ac:dyDescent="0.25">
      <c r="M1082">
        <v>-8.1867778946412729E-4</v>
      </c>
    </row>
    <row r="1083" spans="13:13" x14ac:dyDescent="0.25">
      <c r="M1083">
        <v>-1.3232887330721136E-3</v>
      </c>
    </row>
    <row r="1084" spans="13:13" x14ac:dyDescent="0.25">
      <c r="M1084">
        <v>-7.3109763879235833E-3</v>
      </c>
    </row>
    <row r="1085" spans="13:13" x14ac:dyDescent="0.25">
      <c r="M1085">
        <v>-1.4445873593265423E-3</v>
      </c>
    </row>
    <row r="1086" spans="13:13" x14ac:dyDescent="0.25">
      <c r="M1086">
        <v>-2.165695922410814E-3</v>
      </c>
    </row>
    <row r="1087" spans="13:13" x14ac:dyDescent="0.25">
      <c r="M1087">
        <v>7.1277486411621793E-4</v>
      </c>
    </row>
    <row r="1088" spans="13:13" x14ac:dyDescent="0.25">
      <c r="M1088">
        <v>3.0774081106594532E-3</v>
      </c>
    </row>
    <row r="1089" spans="13:13" x14ac:dyDescent="0.25">
      <c r="M1089">
        <v>3.8754572879790799E-3</v>
      </c>
    </row>
    <row r="1090" spans="13:13" x14ac:dyDescent="0.25">
      <c r="M1090">
        <v>2.0722232064348639E-4</v>
      </c>
    </row>
    <row r="1091" spans="13:13" x14ac:dyDescent="0.25">
      <c r="M1091">
        <v>7.7889086706656972E-3</v>
      </c>
    </row>
    <row r="1092" spans="13:13" x14ac:dyDescent="0.25">
      <c r="M1092">
        <v>3.1712975313188507E-4</v>
      </c>
    </row>
    <row r="1093" spans="13:13" x14ac:dyDescent="0.25">
      <c r="M1093">
        <v>-2.9694379908667182E-3</v>
      </c>
    </row>
    <row r="1094" spans="13:13" x14ac:dyDescent="0.25">
      <c r="M1094">
        <v>3.4121252166025807E-3</v>
      </c>
    </row>
    <row r="1095" spans="13:13" x14ac:dyDescent="0.25">
      <c r="M1095">
        <v>6.3146663261088544E-3</v>
      </c>
    </row>
    <row r="1096" spans="13:13" x14ac:dyDescent="0.25">
      <c r="M1096">
        <v>-2.41132361126598E-3</v>
      </c>
    </row>
    <row r="1097" spans="13:13" x14ac:dyDescent="0.25">
      <c r="M1097">
        <v>1.5181620265886887E-3</v>
      </c>
    </row>
    <row r="1098" spans="13:13" x14ac:dyDescent="0.25">
      <c r="M1098">
        <v>2.5386560547142291E-3</v>
      </c>
    </row>
    <row r="1099" spans="13:13" x14ac:dyDescent="0.25">
      <c r="M1099">
        <v>4.1230222914984916E-3</v>
      </c>
    </row>
    <row r="1100" spans="13:13" x14ac:dyDescent="0.25">
      <c r="M1100">
        <v>1.904899819312268E-3</v>
      </c>
    </row>
    <row r="1101" spans="13:13" x14ac:dyDescent="0.25">
      <c r="M1101">
        <v>-1.5143902136676478E-3</v>
      </c>
    </row>
    <row r="1102" spans="13:13" x14ac:dyDescent="0.25">
      <c r="M1102">
        <v>3.0574451112281532E-3</v>
      </c>
    </row>
    <row r="1103" spans="13:13" x14ac:dyDescent="0.25">
      <c r="M1103">
        <v>4.8816162698878908E-3</v>
      </c>
    </row>
    <row r="1104" spans="13:13" x14ac:dyDescent="0.25">
      <c r="M1104">
        <v>5.2526932004932315E-3</v>
      </c>
    </row>
    <row r="1105" spans="13:13" x14ac:dyDescent="0.25">
      <c r="M1105">
        <v>1.1313825644794851E-2</v>
      </c>
    </row>
    <row r="1106" spans="13:13" x14ac:dyDescent="0.25">
      <c r="M1106">
        <v>-1.0765625110414115E-3</v>
      </c>
    </row>
    <row r="1107" spans="13:13" x14ac:dyDescent="0.25">
      <c r="M1107">
        <v>5.2679319661203773E-3</v>
      </c>
    </row>
    <row r="1108" spans="13:13" x14ac:dyDescent="0.25">
      <c r="M1108">
        <v>5.7257010222040118E-3</v>
      </c>
    </row>
    <row r="1109" spans="13:13" x14ac:dyDescent="0.25">
      <c r="M1109">
        <v>-2.5263070246344436E-3</v>
      </c>
    </row>
    <row r="1110" spans="13:13" x14ac:dyDescent="0.25">
      <c r="M1110">
        <v>3.9957547879405321E-3</v>
      </c>
    </row>
    <row r="1111" spans="13:13" x14ac:dyDescent="0.25">
      <c r="M1111">
        <v>-6.6017514556529933E-4</v>
      </c>
    </row>
    <row r="1112" spans="13:13" x14ac:dyDescent="0.25">
      <c r="M1112">
        <v>5.0233541069994682E-3</v>
      </c>
    </row>
    <row r="1113" spans="13:13" x14ac:dyDescent="0.25">
      <c r="M1113">
        <v>3.0255172997224146E-3</v>
      </c>
    </row>
    <row r="1114" spans="13:13" x14ac:dyDescent="0.25">
      <c r="M1114">
        <v>3.004434121141676E-3</v>
      </c>
    </row>
    <row r="1115" spans="13:13" x14ac:dyDescent="0.25">
      <c r="M1115">
        <v>-4.8683472859172615E-3</v>
      </c>
    </row>
    <row r="1116" spans="13:13" x14ac:dyDescent="0.25">
      <c r="M1116">
        <v>-2.4488577300123874E-3</v>
      </c>
    </row>
    <row r="1117" spans="13:13" x14ac:dyDescent="0.25">
      <c r="M1117">
        <v>6.9069218180468316E-3</v>
      </c>
    </row>
    <row r="1118" spans="13:13" x14ac:dyDescent="0.25">
      <c r="M1118">
        <v>-2.5244995858136102E-3</v>
      </c>
    </row>
    <row r="1119" spans="13:13" x14ac:dyDescent="0.25">
      <c r="M1119">
        <v>6.6397401595371774E-4</v>
      </c>
    </row>
    <row r="1120" spans="13:13" x14ac:dyDescent="0.25">
      <c r="M1120">
        <v>6.665612500985154E-3</v>
      </c>
    </row>
    <row r="1121" spans="13:13" x14ac:dyDescent="0.25">
      <c r="M1121">
        <v>3.4895312192768325E-3</v>
      </c>
    </row>
    <row r="1122" spans="13:13" x14ac:dyDescent="0.25">
      <c r="M1122">
        <v>-6.3603447317087558E-4</v>
      </c>
    </row>
    <row r="1123" spans="13:13" x14ac:dyDescent="0.25">
      <c r="M1123">
        <v>5.6219410463038367E-3</v>
      </c>
    </row>
    <row r="1124" spans="13:13" x14ac:dyDescent="0.25">
      <c r="M1124">
        <v>4.405902701439336E-3</v>
      </c>
    </row>
    <row r="1125" spans="13:13" x14ac:dyDescent="0.25">
      <c r="M1125">
        <v>2.44117883159779E-4</v>
      </c>
    </row>
    <row r="1126" spans="13:13" x14ac:dyDescent="0.25">
      <c r="M1126">
        <v>-2.1282050956122111E-3</v>
      </c>
    </row>
    <row r="1127" spans="13:13" x14ac:dyDescent="0.25">
      <c r="M1127">
        <v>5.4945653128763662E-3</v>
      </c>
    </row>
    <row r="1128" spans="13:13" x14ac:dyDescent="0.25">
      <c r="M1128">
        <v>6.5221538089483512E-3</v>
      </c>
    </row>
    <row r="1129" spans="13:13" x14ac:dyDescent="0.25">
      <c r="M1129">
        <v>4.1077510569104926E-3</v>
      </c>
    </row>
    <row r="1130" spans="13:13" x14ac:dyDescent="0.25">
      <c r="M1130">
        <v>6.8241367908578841E-3</v>
      </c>
    </row>
    <row r="1131" spans="13:13" x14ac:dyDescent="0.25">
      <c r="M1131">
        <v>-1.6925906938174739E-3</v>
      </c>
    </row>
    <row r="1132" spans="13:13" x14ac:dyDescent="0.25">
      <c r="M1132">
        <v>4.9660896830412095E-3</v>
      </c>
    </row>
    <row r="1133" spans="13:13" x14ac:dyDescent="0.25">
      <c r="M1133">
        <v>-7.6958850958524271E-3</v>
      </c>
    </row>
    <row r="1134" spans="13:13" x14ac:dyDescent="0.25">
      <c r="M1134">
        <v>5.1553296098811553E-3</v>
      </c>
    </row>
    <row r="1135" spans="13:13" x14ac:dyDescent="0.25">
      <c r="M1135">
        <v>1.9366598745202647E-3</v>
      </c>
    </row>
    <row r="1136" spans="13:13" x14ac:dyDescent="0.25">
      <c r="M1136">
        <v>4.9165528717660346E-3</v>
      </c>
    </row>
    <row r="1137" spans="13:13" x14ac:dyDescent="0.25">
      <c r="M1137">
        <v>-5.8466262534400456E-3</v>
      </c>
    </row>
    <row r="1138" spans="13:13" x14ac:dyDescent="0.25">
      <c r="M1138">
        <v>6.7089531610894481E-4</v>
      </c>
    </row>
    <row r="1139" spans="13:13" x14ac:dyDescent="0.25">
      <c r="M1139">
        <v>-1.2999706076859733E-3</v>
      </c>
    </row>
    <row r="1140" spans="13:13" x14ac:dyDescent="0.25">
      <c r="M1140">
        <v>3.426422382364981E-3</v>
      </c>
    </row>
    <row r="1141" spans="13:13" x14ac:dyDescent="0.25">
      <c r="M1141">
        <v>6.4396718253940345E-3</v>
      </c>
    </row>
    <row r="1142" spans="13:13" x14ac:dyDescent="0.25">
      <c r="M1142">
        <v>-1.2203918912671509E-2</v>
      </c>
    </row>
    <row r="1143" spans="13:13" x14ac:dyDescent="0.25">
      <c r="M1143">
        <v>3.7179287129058508E-3</v>
      </c>
    </row>
    <row r="1144" spans="13:13" x14ac:dyDescent="0.25">
      <c r="M1144">
        <v>-1.1758185018077495E-2</v>
      </c>
    </row>
    <row r="1145" spans="13:13" x14ac:dyDescent="0.25">
      <c r="M1145">
        <v>-5.2780298109771683E-3</v>
      </c>
    </row>
    <row r="1146" spans="13:13" x14ac:dyDescent="0.25">
      <c r="M1146">
        <v>2.4293168290407631E-3</v>
      </c>
    </row>
    <row r="1147" spans="13:13" x14ac:dyDescent="0.25">
      <c r="M1147">
        <v>-2.8370836745831196E-4</v>
      </c>
    </row>
    <row r="1148" spans="13:13" x14ac:dyDescent="0.25">
      <c r="M1148">
        <v>1.2558019999071258E-3</v>
      </c>
    </row>
    <row r="1149" spans="13:13" x14ac:dyDescent="0.25">
      <c r="M1149">
        <v>-1.4569905023725004E-3</v>
      </c>
    </row>
    <row r="1150" spans="13:13" x14ac:dyDescent="0.25">
      <c r="M1150">
        <v>-6.9795819301158191E-4</v>
      </c>
    </row>
    <row r="1151" spans="13:13" x14ac:dyDescent="0.25">
      <c r="M1151">
        <v>6.1459900744759944E-3</v>
      </c>
    </row>
    <row r="1152" spans="13:13" x14ac:dyDescent="0.25">
      <c r="M1152">
        <v>-8.0458626045379789E-4</v>
      </c>
    </row>
    <row r="1153" spans="13:13" x14ac:dyDescent="0.25">
      <c r="M1153">
        <v>1.8283758900745307E-3</v>
      </c>
    </row>
    <row r="1154" spans="13:13" x14ac:dyDescent="0.25">
      <c r="M1154">
        <v>-9.4762285599950724E-4</v>
      </c>
    </row>
    <row r="1155" spans="13:13" x14ac:dyDescent="0.25">
      <c r="M1155">
        <v>-5.0494104372570292E-4</v>
      </c>
    </row>
    <row r="1156" spans="13:13" x14ac:dyDescent="0.25">
      <c r="M1156">
        <v>6.5696342527028174E-3</v>
      </c>
    </row>
    <row r="1157" spans="13:13" x14ac:dyDescent="0.25">
      <c r="M1157">
        <v>-2.8373650811024712E-3</v>
      </c>
    </row>
    <row r="1158" spans="13:13" x14ac:dyDescent="0.25">
      <c r="M1158">
        <v>1.2411097951210105E-3</v>
      </c>
    </row>
    <row r="1159" spans="13:13" x14ac:dyDescent="0.25">
      <c r="M1159">
        <v>5.66456196891726E-3</v>
      </c>
    </row>
    <row r="1160" spans="13:13" x14ac:dyDescent="0.25">
      <c r="M1160">
        <v>5.8726338930521161E-3</v>
      </c>
    </row>
    <row r="1161" spans="13:13" x14ac:dyDescent="0.25">
      <c r="M1161">
        <v>6.0061625034199095E-4</v>
      </c>
    </row>
    <row r="1162" spans="13:13" x14ac:dyDescent="0.25">
      <c r="M1162">
        <v>5.4724431275483222E-3</v>
      </c>
    </row>
    <row r="1163" spans="13:13" x14ac:dyDescent="0.25">
      <c r="M1163">
        <v>5.6061394853552339E-3</v>
      </c>
    </row>
    <row r="1164" spans="13:13" x14ac:dyDescent="0.25">
      <c r="M1164">
        <v>4.7792091673566029E-3</v>
      </c>
    </row>
    <row r="1165" spans="13:13" x14ac:dyDescent="0.25">
      <c r="M1165">
        <v>-4.4384041292848996E-3</v>
      </c>
    </row>
    <row r="1166" spans="13:13" x14ac:dyDescent="0.25">
      <c r="M1166">
        <v>2.1899285921629054E-3</v>
      </c>
    </row>
    <row r="1167" spans="13:13" x14ac:dyDescent="0.25">
      <c r="M1167">
        <v>6.5190043197455817E-3</v>
      </c>
    </row>
    <row r="1168" spans="13:13" x14ac:dyDescent="0.25">
      <c r="M1168">
        <v>6.0554449656431098E-3</v>
      </c>
    </row>
    <row r="1169" spans="13:13" x14ac:dyDescent="0.25">
      <c r="M1169">
        <v>-1.3502217360999201E-3</v>
      </c>
    </row>
    <row r="1170" spans="13:13" x14ac:dyDescent="0.25">
      <c r="M1170">
        <v>-6.8435965194273748E-3</v>
      </c>
    </row>
    <row r="1171" spans="13:13" x14ac:dyDescent="0.25">
      <c r="M1171">
        <v>-9.9729982584156104E-3</v>
      </c>
    </row>
    <row r="1172" spans="13:13" x14ac:dyDescent="0.25">
      <c r="M1172">
        <v>7.45848287904868E-3</v>
      </c>
    </row>
    <row r="1173" spans="13:13" x14ac:dyDescent="0.25">
      <c r="M1173">
        <v>-7.5367438957234844E-3</v>
      </c>
    </row>
    <row r="1174" spans="13:13" x14ac:dyDescent="0.25">
      <c r="M1174">
        <v>-5.8020788391493269E-3</v>
      </c>
    </row>
    <row r="1175" spans="13:13" x14ac:dyDescent="0.25">
      <c r="M1175">
        <v>-1.0761782950046476E-3</v>
      </c>
    </row>
    <row r="1176" spans="13:13" x14ac:dyDescent="0.25">
      <c r="M1176">
        <v>1.0373914166013709E-2</v>
      </c>
    </row>
    <row r="1177" spans="13:13" x14ac:dyDescent="0.25">
      <c r="M1177">
        <v>-1.4565900518553098E-3</v>
      </c>
    </row>
    <row r="1178" spans="13:13" x14ac:dyDescent="0.25">
      <c r="M1178">
        <v>1.9105656529811678E-3</v>
      </c>
    </row>
    <row r="1179" spans="13:13" x14ac:dyDescent="0.25">
      <c r="M1179">
        <v>-3.0744317784206954E-4</v>
      </c>
    </row>
    <row r="1180" spans="13:13" x14ac:dyDescent="0.25">
      <c r="M1180">
        <v>2.3100529243331403E-3</v>
      </c>
    </row>
    <row r="1181" spans="13:13" x14ac:dyDescent="0.25">
      <c r="M1181">
        <v>3.4799204068642576E-3</v>
      </c>
    </row>
    <row r="1182" spans="13:13" x14ac:dyDescent="0.25">
      <c r="M1182">
        <v>1.5890796485857573E-3</v>
      </c>
    </row>
    <row r="1183" spans="13:13" x14ac:dyDescent="0.25">
      <c r="M1183">
        <v>-3.3504774809605441E-3</v>
      </c>
    </row>
    <row r="1184" spans="13:13" x14ac:dyDescent="0.25">
      <c r="M1184">
        <v>2.815459357482032E-3</v>
      </c>
    </row>
    <row r="1185" spans="13:13" x14ac:dyDescent="0.25">
      <c r="M1185">
        <v>-7.4960278188134543E-3</v>
      </c>
    </row>
    <row r="1186" spans="13:13" x14ac:dyDescent="0.25">
      <c r="M1186">
        <v>2.1999290321057198E-3</v>
      </c>
    </row>
    <row r="1187" spans="13:13" x14ac:dyDescent="0.25">
      <c r="M1187">
        <v>-4.8408677220484241E-3</v>
      </c>
    </row>
    <row r="1188" spans="13:13" x14ac:dyDescent="0.25">
      <c r="M1188">
        <v>5.1284724652068676E-5</v>
      </c>
    </row>
    <row r="1189" spans="13:13" x14ac:dyDescent="0.25">
      <c r="M1189">
        <v>4.7028638174035587E-3</v>
      </c>
    </row>
    <row r="1190" spans="13:13" x14ac:dyDescent="0.25">
      <c r="M1190">
        <v>7.6961773184686909E-3</v>
      </c>
    </row>
    <row r="1191" spans="13:13" x14ac:dyDescent="0.25">
      <c r="M1191">
        <v>8.9629430031729854E-3</v>
      </c>
    </row>
    <row r="1192" spans="13:13" x14ac:dyDescent="0.25">
      <c r="M1192">
        <v>-2.1972882213210686E-3</v>
      </c>
    </row>
    <row r="1193" spans="13:13" x14ac:dyDescent="0.25">
      <c r="M1193">
        <v>3.4677120775834193E-3</v>
      </c>
    </row>
    <row r="1194" spans="13:13" x14ac:dyDescent="0.25">
      <c r="M1194">
        <v>5.6741619583428838E-3</v>
      </c>
    </row>
    <row r="1195" spans="13:13" x14ac:dyDescent="0.25">
      <c r="M1195">
        <v>8.4248836272512561E-4</v>
      </c>
    </row>
    <row r="1196" spans="13:13" x14ac:dyDescent="0.25">
      <c r="M1196">
        <v>-2.7111041064723407E-4</v>
      </c>
    </row>
    <row r="1197" spans="13:13" x14ac:dyDescent="0.25">
      <c r="M1197">
        <v>-1.3979024051129817E-3</v>
      </c>
    </row>
    <row r="1198" spans="13:13" x14ac:dyDescent="0.25">
      <c r="M1198">
        <v>-2.5562542295281313E-3</v>
      </c>
    </row>
    <row r="1199" spans="13:13" x14ac:dyDescent="0.25">
      <c r="M1199">
        <v>-7.801750045269729E-5</v>
      </c>
    </row>
    <row r="1200" spans="13:13" x14ac:dyDescent="0.25">
      <c r="M1200">
        <v>7.3656216510082605E-3</v>
      </c>
    </row>
    <row r="1201" spans="13:13" x14ac:dyDescent="0.25">
      <c r="M1201">
        <v>-2.6916552077798409E-3</v>
      </c>
    </row>
    <row r="1202" spans="13:13" x14ac:dyDescent="0.25">
      <c r="M1202">
        <v>4.2582122215046548E-3</v>
      </c>
    </row>
    <row r="1203" spans="13:13" x14ac:dyDescent="0.25">
      <c r="M1203">
        <v>5.1272872506908608E-3</v>
      </c>
    </row>
    <row r="1204" spans="13:13" x14ac:dyDescent="0.25">
      <c r="M1204">
        <v>3.9929408113332466E-3</v>
      </c>
    </row>
    <row r="1205" spans="13:13" x14ac:dyDescent="0.25">
      <c r="M1205">
        <v>-6.1356216510082603E-3</v>
      </c>
    </row>
    <row r="1206" spans="13:13" x14ac:dyDescent="0.25">
      <c r="M1206">
        <v>-3.7013587179151363E-3</v>
      </c>
    </row>
    <row r="1207" spans="13:13" x14ac:dyDescent="0.25">
      <c r="M1207">
        <v>-1.2059496974796059E-2</v>
      </c>
    </row>
    <row r="1208" spans="13:13" x14ac:dyDescent="0.25">
      <c r="M1208">
        <v>3.615072456416092E-3</v>
      </c>
    </row>
    <row r="1209" spans="13:13" x14ac:dyDescent="0.25">
      <c r="M1209">
        <v>2.4830800167203416E-3</v>
      </c>
    </row>
    <row r="1210" spans="13:13" x14ac:dyDescent="0.25">
      <c r="M1210">
        <v>8.762025073412805E-3</v>
      </c>
    </row>
    <row r="1211" spans="13:13" x14ac:dyDescent="0.25">
      <c r="M1211">
        <v>-3.3068500205606687E-3</v>
      </c>
    </row>
    <row r="1212" spans="13:13" x14ac:dyDescent="0.25">
      <c r="M1212">
        <v>7.1168174243415705E-4</v>
      </c>
    </row>
    <row r="1213" spans="13:13" x14ac:dyDescent="0.25">
      <c r="M1213">
        <v>-1.0077012565650515E-3</v>
      </c>
    </row>
    <row r="1214" spans="13:13" x14ac:dyDescent="0.25">
      <c r="M1214">
        <v>-2.6394775876885982E-3</v>
      </c>
    </row>
    <row r="1215" spans="13:13" x14ac:dyDescent="0.25">
      <c r="M1215">
        <v>1.3626681819208891E-4</v>
      </c>
    </row>
    <row r="1216" spans="13:13" x14ac:dyDescent="0.25">
      <c r="M1216">
        <v>-5.7146291045844563E-3</v>
      </c>
    </row>
    <row r="1217" spans="13:13" x14ac:dyDescent="0.25">
      <c r="M1217">
        <v>-7.8632246997382027E-4</v>
      </c>
    </row>
    <row r="1218" spans="13:13" x14ac:dyDescent="0.25">
      <c r="M1218">
        <v>-5.2269614496035515E-5</v>
      </c>
    </row>
    <row r="1219" spans="13:13" x14ac:dyDescent="0.25">
      <c r="M1219">
        <v>-8.165942670311792E-6</v>
      </c>
    </row>
    <row r="1220" spans="13:13" x14ac:dyDescent="0.25">
      <c r="M1220">
        <v>-6.0439888231281658E-4</v>
      </c>
    </row>
    <row r="1221" spans="13:13" x14ac:dyDescent="0.25">
      <c r="M1221">
        <v>2.0753672752855347E-3</v>
      </c>
    </row>
    <row r="1222" spans="13:13" x14ac:dyDescent="0.25">
      <c r="M1222">
        <v>-1.2083269656775523E-3</v>
      </c>
    </row>
    <row r="1223" spans="13:13" x14ac:dyDescent="0.25">
      <c r="M1223">
        <v>2.0513402442540974E-3</v>
      </c>
    </row>
    <row r="1224" spans="13:13" x14ac:dyDescent="0.25">
      <c r="M1224">
        <v>-1.1121966553144158E-2</v>
      </c>
    </row>
    <row r="1225" spans="13:13" x14ac:dyDescent="0.25">
      <c r="M1225">
        <v>-6.6276779297529727E-3</v>
      </c>
    </row>
    <row r="1226" spans="13:13" x14ac:dyDescent="0.25">
      <c r="M1226">
        <v>-1.3875556295877322E-3</v>
      </c>
    </row>
    <row r="1227" spans="13:13" x14ac:dyDescent="0.25">
      <c r="M1227">
        <v>-1.1926606920658381E-3</v>
      </c>
    </row>
    <row r="1228" spans="13:13" x14ac:dyDescent="0.25">
      <c r="M1228">
        <v>4.6687389395467472E-3</v>
      </c>
    </row>
    <row r="1229" spans="13:13" x14ac:dyDescent="0.25">
      <c r="M1229">
        <v>2.5836093398742376E-4</v>
      </c>
    </row>
    <row r="1230" spans="13:13" x14ac:dyDescent="0.25">
      <c r="M1230">
        <v>-7.4264630613266492E-4</v>
      </c>
    </row>
    <row r="1231" spans="13:13" x14ac:dyDescent="0.25">
      <c r="M1231">
        <v>-8.0593371347058578E-5</v>
      </c>
    </row>
    <row r="1232" spans="13:13" x14ac:dyDescent="0.25">
      <c r="M1232">
        <v>2.5885500245587901E-3</v>
      </c>
    </row>
    <row r="1233" spans="13:13" x14ac:dyDescent="0.25">
      <c r="M1233">
        <v>8.5938791481405489E-3</v>
      </c>
    </row>
    <row r="1234" spans="13:13" x14ac:dyDescent="0.25">
      <c r="M1234">
        <v>7.9873653542017432E-6</v>
      </c>
    </row>
    <row r="1235" spans="13:13" x14ac:dyDescent="0.25">
      <c r="M1235">
        <v>2.8507693524099887E-3</v>
      </c>
    </row>
    <row r="1236" spans="13:13" x14ac:dyDescent="0.25">
      <c r="M1236">
        <v>4.7738734347897117E-3</v>
      </c>
    </row>
    <row r="1237" spans="13:13" x14ac:dyDescent="0.25">
      <c r="M1237">
        <v>7.5029274838219861E-4</v>
      </c>
    </row>
    <row r="1238" spans="13:13" x14ac:dyDescent="0.25">
      <c r="M1238">
        <v>1.0437336869547143E-2</v>
      </c>
    </row>
    <row r="1239" spans="13:13" x14ac:dyDescent="0.25">
      <c r="M1239">
        <v>5.1794865167560057E-3</v>
      </c>
    </row>
    <row r="1240" spans="13:13" x14ac:dyDescent="0.25">
      <c r="M1240">
        <v>-7.6494761278061195E-3</v>
      </c>
    </row>
    <row r="1241" spans="13:13" x14ac:dyDescent="0.25">
      <c r="M1241">
        <v>-9.8107400380447515E-3</v>
      </c>
    </row>
    <row r="1242" spans="13:13" x14ac:dyDescent="0.25">
      <c r="M1242">
        <v>-5.0906406149058602E-3</v>
      </c>
    </row>
    <row r="1243" spans="13:13" x14ac:dyDescent="0.25">
      <c r="M1243">
        <v>4.0244032344000881E-3</v>
      </c>
    </row>
    <row r="1244" spans="13:13" x14ac:dyDescent="0.25">
      <c r="M1244">
        <v>-1.860309102246539E-4</v>
      </c>
    </row>
    <row r="1245" spans="13:13" x14ac:dyDescent="0.25">
      <c r="M1245">
        <v>2.8980495709058597E-3</v>
      </c>
    </row>
    <row r="1246" spans="13:13" x14ac:dyDescent="0.25">
      <c r="M1246">
        <v>-1.3003656467096883E-3</v>
      </c>
    </row>
    <row r="1247" spans="13:13" x14ac:dyDescent="0.25">
      <c r="M1247">
        <v>-7.8917378677194946E-3</v>
      </c>
    </row>
    <row r="1248" spans="13:13" x14ac:dyDescent="0.25">
      <c r="M1248">
        <v>3.2939706680574455E-3</v>
      </c>
    </row>
    <row r="1249" spans="13:13" x14ac:dyDescent="0.25">
      <c r="M1249">
        <v>1.8630202713049949E-3</v>
      </c>
    </row>
    <row r="1250" spans="13:13" x14ac:dyDescent="0.25">
      <c r="M1250">
        <v>-5.1011064432875718E-3</v>
      </c>
    </row>
    <row r="1251" spans="13:13" x14ac:dyDescent="0.25">
      <c r="M1251">
        <v>3.3496116439730396E-3</v>
      </c>
    </row>
    <row r="1252" spans="13:13" x14ac:dyDescent="0.25">
      <c r="M1252">
        <v>8.4775753303640514E-3</v>
      </c>
    </row>
    <row r="1253" spans="13:13" x14ac:dyDescent="0.25">
      <c r="M1253">
        <v>-2.1981540602771564E-3</v>
      </c>
    </row>
    <row r="1254" spans="13:13" x14ac:dyDescent="0.25">
      <c r="M1254">
        <v>-2.2678324502683244E-3</v>
      </c>
    </row>
    <row r="1255" spans="13:13" x14ac:dyDescent="0.25">
      <c r="M1255">
        <v>3.030490462226444E-3</v>
      </c>
    </row>
    <row r="1256" spans="13:13" x14ac:dyDescent="0.25">
      <c r="M1256">
        <v>3.2961027964868118E-3</v>
      </c>
    </row>
    <row r="1257" spans="13:13" x14ac:dyDescent="0.25">
      <c r="M1257">
        <v>4.3909236874990166E-3</v>
      </c>
    </row>
    <row r="1258" spans="13:13" x14ac:dyDescent="0.25">
      <c r="M1258">
        <v>3.4442153729125858E-3</v>
      </c>
    </row>
    <row r="1259" spans="13:13" x14ac:dyDescent="0.25">
      <c r="M1259">
        <v>-1.9171893190266564E-3</v>
      </c>
    </row>
    <row r="1260" spans="13:13" x14ac:dyDescent="0.25">
      <c r="M1260">
        <v>-1.1895274373434953E-3</v>
      </c>
    </row>
    <row r="1261" spans="13:13" x14ac:dyDescent="0.25">
      <c r="M1261">
        <v>1.2859440185659333E-3</v>
      </c>
    </row>
    <row r="1262" spans="13:13" x14ac:dyDescent="0.25">
      <c r="M1262">
        <v>-2.5240450203616641E-3</v>
      </c>
    </row>
    <row r="1263" spans="13:13" x14ac:dyDescent="0.25">
      <c r="M1263">
        <v>3.9954138727101962E-4</v>
      </c>
    </row>
    <row r="1264" spans="13:13" x14ac:dyDescent="0.25">
      <c r="M1264">
        <v>1.4522554475499784E-3</v>
      </c>
    </row>
    <row r="1265" spans="13:13" x14ac:dyDescent="0.25">
      <c r="M1265">
        <v>-2.1708801331603899E-3</v>
      </c>
    </row>
    <row r="1266" spans="13:13" x14ac:dyDescent="0.25">
      <c r="M1266">
        <v>6.4558846598467791E-3</v>
      </c>
    </row>
    <row r="1267" spans="13:13" x14ac:dyDescent="0.25">
      <c r="M1267">
        <v>-1.0026793906197421E-3</v>
      </c>
    </row>
    <row r="1268" spans="13:13" x14ac:dyDescent="0.25">
      <c r="M1268">
        <v>7.530931953699329E-3</v>
      </c>
    </row>
    <row r="1269" spans="13:13" x14ac:dyDescent="0.25">
      <c r="M1269">
        <v>-9.4560924016311772E-3</v>
      </c>
    </row>
    <row r="1270" spans="13:13" x14ac:dyDescent="0.25">
      <c r="M1270">
        <v>3.2650083549763077E-3</v>
      </c>
    </row>
    <row r="1271" spans="13:13" x14ac:dyDescent="0.25">
      <c r="M1271">
        <v>-4.7053476820816287E-4</v>
      </c>
    </row>
    <row r="1272" spans="13:13" x14ac:dyDescent="0.25">
      <c r="M1272">
        <v>-2.6169981463463059E-5</v>
      </c>
    </row>
    <row r="1273" spans="13:13" x14ac:dyDescent="0.25">
      <c r="M1273">
        <v>-9.5502090961579241E-3</v>
      </c>
    </row>
    <row r="1274" spans="13:13" x14ac:dyDescent="0.25">
      <c r="M1274">
        <v>1.0242387825949118E-3</v>
      </c>
    </row>
    <row r="1275" spans="13:13" x14ac:dyDescent="0.25">
      <c r="M1275">
        <v>1.3264387645069511E-2</v>
      </c>
    </row>
    <row r="1276" spans="13:13" x14ac:dyDescent="0.25">
      <c r="M1276">
        <v>9.4507566710328676E-3</v>
      </c>
    </row>
    <row r="1277" spans="13:13" x14ac:dyDescent="0.25">
      <c r="M1277">
        <v>-2.339026058432646E-3</v>
      </c>
    </row>
    <row r="1278" spans="13:13" x14ac:dyDescent="0.25">
      <c r="M1278">
        <v>-1.1352609807706907E-3</v>
      </c>
    </row>
    <row r="1279" spans="13:13" x14ac:dyDescent="0.25">
      <c r="M1279">
        <v>3.4838491511275061E-3</v>
      </c>
    </row>
    <row r="1280" spans="13:13" x14ac:dyDescent="0.25">
      <c r="M1280">
        <v>-4.3655058918171564E-4</v>
      </c>
    </row>
    <row r="1281" spans="13:13" x14ac:dyDescent="0.25">
      <c r="M1281">
        <v>-1.3407083305699051E-3</v>
      </c>
    </row>
    <row r="1282" spans="13:13" x14ac:dyDescent="0.25">
      <c r="M1282">
        <v>9.9976205556979395E-3</v>
      </c>
    </row>
    <row r="1283" spans="13:13" x14ac:dyDescent="0.25">
      <c r="M1283">
        <v>-3.6728726162598467E-3</v>
      </c>
    </row>
    <row r="1284" spans="13:13" x14ac:dyDescent="0.25">
      <c r="M1284">
        <v>1.9128330687474228E-3</v>
      </c>
    </row>
    <row r="1285" spans="13:13" x14ac:dyDescent="0.25">
      <c r="M1285">
        <v>9.4097213248664046E-4</v>
      </c>
    </row>
    <row r="1286" spans="13:13" x14ac:dyDescent="0.25">
      <c r="M1286">
        <v>2.9685667423857377E-3</v>
      </c>
    </row>
    <row r="1287" spans="13:13" x14ac:dyDescent="0.25">
      <c r="M1287">
        <v>9.5258520634379225E-5</v>
      </c>
    </row>
    <row r="1288" spans="13:13" x14ac:dyDescent="0.25">
      <c r="M1288">
        <v>5.3003359890519642E-3</v>
      </c>
    </row>
    <row r="1289" spans="13:13" x14ac:dyDescent="0.25">
      <c r="M1289">
        <v>4.9699534893827514E-3</v>
      </c>
    </row>
    <row r="1290" spans="13:13" x14ac:dyDescent="0.25">
      <c r="M1290">
        <v>4.0901691234670578E-4</v>
      </c>
    </row>
    <row r="1291" spans="13:13" x14ac:dyDescent="0.25">
      <c r="M1291">
        <v>-3.2777794776100203E-3</v>
      </c>
    </row>
    <row r="1292" spans="13:13" x14ac:dyDescent="0.25">
      <c r="M1292">
        <v>4.1211120343016229E-3</v>
      </c>
    </row>
    <row r="1293" spans="13:13" x14ac:dyDescent="0.25">
      <c r="M1293">
        <v>3.9793687856965699E-3</v>
      </c>
    </row>
    <row r="1294" spans="13:13" x14ac:dyDescent="0.25">
      <c r="M1294">
        <v>1.8841359188465868E-3</v>
      </c>
    </row>
    <row r="1295" spans="13:13" x14ac:dyDescent="0.25">
      <c r="M1295">
        <v>1.3175850209174679E-3</v>
      </c>
    </row>
    <row r="1296" spans="13:13" x14ac:dyDescent="0.25">
      <c r="M1296">
        <v>6.99523739156779E-3</v>
      </c>
    </row>
    <row r="1297" spans="13:13" x14ac:dyDescent="0.25">
      <c r="M1297">
        <v>2.9595187252946199E-3</v>
      </c>
    </row>
    <row r="1298" spans="13:13" x14ac:dyDescent="0.25">
      <c r="M1298">
        <v>8.4127672845008793E-3</v>
      </c>
    </row>
    <row r="1299" spans="13:13" x14ac:dyDescent="0.25">
      <c r="M1299">
        <v>1.7065144684986445E-3</v>
      </c>
    </row>
    <row r="1300" spans="13:13" x14ac:dyDescent="0.25">
      <c r="M1300">
        <v>-2.5213284506369386E-3</v>
      </c>
    </row>
    <row r="1301" spans="13:13" x14ac:dyDescent="0.25">
      <c r="M1301">
        <v>-2.729611414158718E-4</v>
      </c>
    </row>
    <row r="1302" spans="13:13" x14ac:dyDescent="0.25">
      <c r="M1302">
        <v>-4.6715529141854494E-3</v>
      </c>
    </row>
    <row r="1303" spans="13:13" x14ac:dyDescent="0.25">
      <c r="M1303">
        <v>3.2858696623245488E-3</v>
      </c>
    </row>
    <row r="1304" spans="13:13" x14ac:dyDescent="0.25">
      <c r="M1304">
        <v>-2.1239083697926252E-3</v>
      </c>
    </row>
    <row r="1305" spans="13:13" x14ac:dyDescent="0.25">
      <c r="M1305">
        <v>7.1515429691155451E-3</v>
      </c>
    </row>
    <row r="1306" spans="13:13" x14ac:dyDescent="0.25">
      <c r="M1306">
        <v>3.0420927042380209E-3</v>
      </c>
    </row>
    <row r="1307" spans="13:13" x14ac:dyDescent="0.25">
      <c r="M1307">
        <v>3.2331779503531289E-3</v>
      </c>
    </row>
    <row r="1308" spans="13:13" x14ac:dyDescent="0.25">
      <c r="M1308">
        <v>8.3836534496024261E-3</v>
      </c>
    </row>
    <row r="1309" spans="13:13" x14ac:dyDescent="0.25">
      <c r="M1309">
        <v>5.7699886848079042E-3</v>
      </c>
    </row>
    <row r="1310" spans="13:13" x14ac:dyDescent="0.25">
      <c r="M1310">
        <v>-1.8478247956570703E-3</v>
      </c>
    </row>
    <row r="1311" spans="13:13" x14ac:dyDescent="0.25">
      <c r="M1311">
        <v>3.5105278139619623E-3</v>
      </c>
    </row>
    <row r="1312" spans="13:13" x14ac:dyDescent="0.25">
      <c r="M1312">
        <v>5.3789974582125434E-3</v>
      </c>
    </row>
    <row r="1313" spans="13:13" x14ac:dyDescent="0.25">
      <c r="M1313">
        <v>6.4783640037442093E-3</v>
      </c>
    </row>
    <row r="1314" spans="13:13" x14ac:dyDescent="0.25">
      <c r="M1314">
        <v>-7.0362943817395718E-4</v>
      </c>
    </row>
    <row r="1315" spans="13:13" x14ac:dyDescent="0.25">
      <c r="M1315">
        <v>-1.1845634752642366E-2</v>
      </c>
    </row>
    <row r="1316" spans="13:13" x14ac:dyDescent="0.25">
      <c r="M1316">
        <v>-4.3253147386328782E-3</v>
      </c>
    </row>
    <row r="1317" spans="13:13" x14ac:dyDescent="0.25">
      <c r="M1317">
        <v>-2.1730447305506094E-3</v>
      </c>
    </row>
    <row r="1318" spans="13:13" x14ac:dyDescent="0.25">
      <c r="M1318">
        <v>-4.8163536566041875E-3</v>
      </c>
    </row>
    <row r="1319" spans="13:13" x14ac:dyDescent="0.25">
      <c r="M1319">
        <v>1.5998593435890508E-3</v>
      </c>
    </row>
    <row r="1320" spans="13:13" x14ac:dyDescent="0.25">
      <c r="M1320">
        <v>1.8359032774990193E-3</v>
      </c>
    </row>
    <row r="1321" spans="13:13" x14ac:dyDescent="0.25">
      <c r="M1321">
        <v>3.8154059448809135E-3</v>
      </c>
    </row>
    <row r="1322" spans="13:13" x14ac:dyDescent="0.25">
      <c r="M1322">
        <v>-5.2004506405116989E-3</v>
      </c>
    </row>
    <row r="1323" spans="13:13" x14ac:dyDescent="0.25">
      <c r="M1323">
        <v>5.315131012214115E-3</v>
      </c>
    </row>
    <row r="1324" spans="13:13" x14ac:dyDescent="0.25">
      <c r="M1324">
        <v>-8.3633603471005343E-3</v>
      </c>
    </row>
    <row r="1325" spans="13:13" x14ac:dyDescent="0.25">
      <c r="M1325">
        <v>-5.2966615741548595E-4</v>
      </c>
    </row>
    <row r="1326" spans="13:13" x14ac:dyDescent="0.25">
      <c r="M1326">
        <v>3.4056368359253976E-3</v>
      </c>
    </row>
    <row r="1327" spans="13:13" x14ac:dyDescent="0.25">
      <c r="M1327">
        <v>-6.2521202825498775E-3</v>
      </c>
    </row>
    <row r="1328" spans="13:13" x14ac:dyDescent="0.25">
      <c r="M1328">
        <v>3.4376999347680249E-3</v>
      </c>
    </row>
    <row r="1329" spans="13:13" x14ac:dyDescent="0.25">
      <c r="M1329">
        <v>-1.8087754587375092E-3</v>
      </c>
    </row>
    <row r="1330" spans="13:13" x14ac:dyDescent="0.25">
      <c r="M1330">
        <v>6.9893767529923933E-4</v>
      </c>
    </row>
    <row r="1331" spans="13:13" x14ac:dyDescent="0.25">
      <c r="M1331">
        <v>9.026387352680321E-3</v>
      </c>
    </row>
    <row r="1332" spans="13:13" x14ac:dyDescent="0.25">
      <c r="M1332">
        <v>-3.1529471461160577E-3</v>
      </c>
    </row>
    <row r="1333" spans="13:13" x14ac:dyDescent="0.25">
      <c r="M1333">
        <v>3.4511637305351906E-3</v>
      </c>
    </row>
    <row r="1334" spans="13:13" x14ac:dyDescent="0.25">
      <c r="M1334">
        <v>1.0626333288039315E-3</v>
      </c>
    </row>
    <row r="1335" spans="13:13" x14ac:dyDescent="0.25">
      <c r="M1335">
        <v>-5.0071196246042381E-3</v>
      </c>
    </row>
    <row r="1336" spans="13:13" x14ac:dyDescent="0.25">
      <c r="M1336">
        <v>2.6056286979676225E-3</v>
      </c>
    </row>
    <row r="1337" spans="13:13" x14ac:dyDescent="0.25">
      <c r="M1337">
        <v>2.1055525858921465E-3</v>
      </c>
    </row>
    <row r="1338" spans="13:13" x14ac:dyDescent="0.25">
      <c r="M1338">
        <v>-5.2166201830166391E-3</v>
      </c>
    </row>
    <row r="1339" spans="13:13" x14ac:dyDescent="0.25">
      <c r="M1339">
        <v>1.9775815881823656E-3</v>
      </c>
    </row>
    <row r="1340" spans="13:13" x14ac:dyDescent="0.25">
      <c r="M1340">
        <v>5.0447565725538878E-4</v>
      </c>
    </row>
    <row r="1341" spans="13:13" x14ac:dyDescent="0.25">
      <c r="M1341">
        <v>-1.0362847651029009E-3</v>
      </c>
    </row>
    <row r="1342" spans="13:13" x14ac:dyDescent="0.25">
      <c r="M1342">
        <v>3.5249981475155802E-3</v>
      </c>
    </row>
    <row r="1343" spans="13:13" x14ac:dyDescent="0.25">
      <c r="M1343">
        <v>2.4257939467881807E-3</v>
      </c>
    </row>
    <row r="1344" spans="13:13" x14ac:dyDescent="0.25">
      <c r="M1344">
        <v>-1.8935897871211649E-4</v>
      </c>
    </row>
    <row r="1345" spans="13:13" x14ac:dyDescent="0.25">
      <c r="M1345">
        <v>-3.2905181332514625E-3</v>
      </c>
    </row>
    <row r="1346" spans="13:13" x14ac:dyDescent="0.25">
      <c r="M1346">
        <v>3.9225805731641595E-3</v>
      </c>
    </row>
    <row r="1347" spans="13:13" x14ac:dyDescent="0.25">
      <c r="M1347">
        <v>-2.7209151530021339E-3</v>
      </c>
    </row>
    <row r="1348" spans="13:13" x14ac:dyDescent="0.25">
      <c r="M1348">
        <v>2.3112218069238589E-3</v>
      </c>
    </row>
    <row r="1349" spans="13:13" x14ac:dyDescent="0.25">
      <c r="M1349">
        <v>1.7862961168086623E-3</v>
      </c>
    </row>
    <row r="1350" spans="13:13" x14ac:dyDescent="0.25">
      <c r="M1350">
        <v>2.3279108528024518E-3</v>
      </c>
    </row>
    <row r="1351" spans="13:13" x14ac:dyDescent="0.25">
      <c r="M1351">
        <v>-4.264565312876366E-3</v>
      </c>
    </row>
    <row r="1352" spans="13:13" x14ac:dyDescent="0.25">
      <c r="M1352">
        <v>-1.0933559996299446E-2</v>
      </c>
    </row>
    <row r="1353" spans="13:13" x14ac:dyDescent="0.25">
      <c r="M1353">
        <v>4.8826985685830005E-3</v>
      </c>
    </row>
    <row r="1354" spans="13:13" x14ac:dyDescent="0.25">
      <c r="M1354">
        <v>-4.5926641622988972E-3</v>
      </c>
    </row>
    <row r="1355" spans="13:13" x14ac:dyDescent="0.25">
      <c r="M1355">
        <v>5.6786426749406383E-3</v>
      </c>
    </row>
    <row r="1356" spans="13:13" x14ac:dyDescent="0.25">
      <c r="M1356">
        <v>-7.0969031086657198E-4</v>
      </c>
    </row>
    <row r="1357" spans="13:13" x14ac:dyDescent="0.25">
      <c r="M1357">
        <v>9.5210627942671992E-3</v>
      </c>
    </row>
    <row r="1358" spans="13:13" x14ac:dyDescent="0.25">
      <c r="M1358">
        <v>-3.8772809504531325E-4</v>
      </c>
    </row>
    <row r="1359" spans="13:13" x14ac:dyDescent="0.25">
      <c r="M1359">
        <v>5.3204775677679573E-3</v>
      </c>
    </row>
    <row r="1360" spans="13:13" x14ac:dyDescent="0.25">
      <c r="M1360">
        <v>5.2275838707666845E-3</v>
      </c>
    </row>
    <row r="1361" spans="13:13" x14ac:dyDescent="0.25">
      <c r="M1361">
        <v>6.9455165895144465E-3</v>
      </c>
    </row>
    <row r="1362" spans="13:13" x14ac:dyDescent="0.25">
      <c r="M1362">
        <v>3.1274644341669044E-4</v>
      </c>
    </row>
    <row r="1363" spans="13:13" x14ac:dyDescent="0.25">
      <c r="M1363">
        <v>1.2864196879565717E-2</v>
      </c>
    </row>
    <row r="1364" spans="13:13" x14ac:dyDescent="0.25">
      <c r="M1364">
        <v>7.0184905878908465E-4</v>
      </c>
    </row>
    <row r="1365" spans="13:13" x14ac:dyDescent="0.25">
      <c r="M1365">
        <v>-6.9913302913098604E-3</v>
      </c>
    </row>
    <row r="1366" spans="13:13" x14ac:dyDescent="0.25">
      <c r="M1366">
        <v>3.7495210118161054E-3</v>
      </c>
    </row>
    <row r="1367" spans="13:13" x14ac:dyDescent="0.25">
      <c r="M1367">
        <v>-4.2311926237540321E-4</v>
      </c>
    </row>
    <row r="1368" spans="13:13" x14ac:dyDescent="0.25">
      <c r="M1368">
        <v>3.6417727740830741E-4</v>
      </c>
    </row>
    <row r="1369" spans="13:13" x14ac:dyDescent="0.25">
      <c r="M1369">
        <v>3.2247143745573704E-3</v>
      </c>
    </row>
    <row r="1370" spans="13:13" x14ac:dyDescent="0.25">
      <c r="M1370">
        <v>-1.5518810404662508E-3</v>
      </c>
    </row>
    <row r="1371" spans="13:13" x14ac:dyDescent="0.25">
      <c r="M1371">
        <v>-1.5458255792671115E-3</v>
      </c>
    </row>
    <row r="1372" spans="13:13" x14ac:dyDescent="0.25">
      <c r="M1372">
        <v>1.2136112901391461E-2</v>
      </c>
    </row>
    <row r="1373" spans="13:13" x14ac:dyDescent="0.25">
      <c r="M1373">
        <v>5.2620659071928822E-3</v>
      </c>
    </row>
    <row r="1374" spans="13:13" x14ac:dyDescent="0.25">
      <c r="M1374">
        <v>3.3483237085258589E-3</v>
      </c>
    </row>
    <row r="1375" spans="13:13" x14ac:dyDescent="0.25">
      <c r="M1375">
        <v>5.8750961314421146E-4</v>
      </c>
    </row>
    <row r="1376" spans="13:13" x14ac:dyDescent="0.25">
      <c r="M1376">
        <v>-5.8033397082705052E-4</v>
      </c>
    </row>
    <row r="1377" spans="13:13" x14ac:dyDescent="0.25">
      <c r="M1377">
        <v>6.5371219999017195E-3</v>
      </c>
    </row>
    <row r="1378" spans="13:13" x14ac:dyDescent="0.25">
      <c r="M1378">
        <v>6.0680699887801892E-4</v>
      </c>
    </row>
    <row r="1379" spans="13:13" x14ac:dyDescent="0.25">
      <c r="M1379">
        <v>5.8579254537855742E-3</v>
      </c>
    </row>
    <row r="1380" spans="13:13" x14ac:dyDescent="0.25">
      <c r="M1380">
        <v>-3.5795946943631874E-4</v>
      </c>
    </row>
    <row r="1381" spans="13:13" x14ac:dyDescent="0.25">
      <c r="M1381">
        <v>3.1480335120088422E-3</v>
      </c>
    </row>
    <row r="1382" spans="13:13" x14ac:dyDescent="0.25">
      <c r="M1382">
        <v>4.9269754081999418E-3</v>
      </c>
    </row>
    <row r="1383" spans="13:13" x14ac:dyDescent="0.25">
      <c r="M1383">
        <v>2.5414267393737101E-3</v>
      </c>
    </row>
    <row r="1384" spans="13:13" x14ac:dyDescent="0.25">
      <c r="M1384">
        <v>5.3723954361723737E-3</v>
      </c>
    </row>
    <row r="1385" spans="13:13" x14ac:dyDescent="0.25">
      <c r="M1385">
        <v>7.1069522628770219E-3</v>
      </c>
    </row>
    <row r="1386" spans="13:13" x14ac:dyDescent="0.25">
      <c r="M1386">
        <v>-4.9613059208402409E-3</v>
      </c>
    </row>
    <row r="1387" spans="13:13" x14ac:dyDescent="0.25">
      <c r="M1387">
        <v>5.1806445763597731E-3</v>
      </c>
    </row>
    <row r="1388" spans="13:13" x14ac:dyDescent="0.25">
      <c r="M1388">
        <v>-7.1612457660899965E-4</v>
      </c>
    </row>
    <row r="1389" spans="13:13" x14ac:dyDescent="0.25">
      <c r="M1389">
        <v>-5.8220147811132491E-3</v>
      </c>
    </row>
    <row r="1390" spans="13:13" x14ac:dyDescent="0.25">
      <c r="M1390">
        <v>-7.9243150584422991E-3</v>
      </c>
    </row>
    <row r="1391" spans="13:13" x14ac:dyDescent="0.25">
      <c r="M1391">
        <v>-6.5679999797046192E-3</v>
      </c>
    </row>
    <row r="1392" spans="13:13" x14ac:dyDescent="0.25">
      <c r="M1392">
        <v>5.4608192395628431E-3</v>
      </c>
    </row>
    <row r="1393" spans="13:13" x14ac:dyDescent="0.25">
      <c r="M1393">
        <v>7.7618079113401482E-3</v>
      </c>
    </row>
    <row r="1394" spans="13:13" x14ac:dyDescent="0.25">
      <c r="M1394">
        <v>4.5342957956402098E-3</v>
      </c>
    </row>
    <row r="1395" spans="13:13" x14ac:dyDescent="0.25">
      <c r="M1395">
        <v>-5.1349499234836548E-3</v>
      </c>
    </row>
    <row r="1396" spans="13:13" x14ac:dyDescent="0.25">
      <c r="M1396">
        <v>-5.0386902775405905E-3</v>
      </c>
    </row>
    <row r="1397" spans="13:13" x14ac:dyDescent="0.25">
      <c r="M1397">
        <v>3.3491895474819467E-3</v>
      </c>
    </row>
    <row r="1398" spans="13:13" x14ac:dyDescent="0.25">
      <c r="M1398">
        <v>-5.2623797718458808E-3</v>
      </c>
    </row>
    <row r="1399" spans="13:13" x14ac:dyDescent="0.25">
      <c r="M1399">
        <v>4.4364884625631386E-3</v>
      </c>
    </row>
    <row r="1400" spans="13:13" x14ac:dyDescent="0.25">
      <c r="M1400">
        <v>-4.9035165731562303E-4</v>
      </c>
    </row>
    <row r="1401" spans="13:13" x14ac:dyDescent="0.25">
      <c r="M1401">
        <v>-6.4017967717314606E-4</v>
      </c>
    </row>
    <row r="1402" spans="13:13" x14ac:dyDescent="0.25">
      <c r="M1402">
        <v>7.086713277278469E-3</v>
      </c>
    </row>
    <row r="1403" spans="13:13" x14ac:dyDescent="0.25">
      <c r="M1403">
        <v>-9.7262395585654326E-4</v>
      </c>
    </row>
    <row r="1404" spans="13:13" x14ac:dyDescent="0.25">
      <c r="M1404">
        <v>-4.7006667490839026E-3</v>
      </c>
    </row>
    <row r="1405" spans="13:13" x14ac:dyDescent="0.25">
      <c r="M1405">
        <v>4.6331583788036367E-4</v>
      </c>
    </row>
    <row r="1406" spans="13:13" x14ac:dyDescent="0.25">
      <c r="M1406">
        <v>6.1082503189775162E-3</v>
      </c>
    </row>
    <row r="1407" spans="13:13" x14ac:dyDescent="0.25">
      <c r="M1407">
        <v>3.0462433197337669E-3</v>
      </c>
    </row>
    <row r="1408" spans="13:13" x14ac:dyDescent="0.25">
      <c r="M1408">
        <v>3.6882683171663671E-3</v>
      </c>
    </row>
    <row r="1409" spans="13:13" x14ac:dyDescent="0.25">
      <c r="M1409">
        <v>-3.1132321954990042E-3</v>
      </c>
    </row>
    <row r="1410" spans="13:13" x14ac:dyDescent="0.25">
      <c r="M1410">
        <v>-6.1475918745761745E-3</v>
      </c>
    </row>
    <row r="1411" spans="13:13" x14ac:dyDescent="0.25">
      <c r="M1411">
        <v>3.8026402317720936E-3</v>
      </c>
    </row>
    <row r="1412" spans="13:13" x14ac:dyDescent="0.25">
      <c r="M1412">
        <v>-5.1394847550161648E-3</v>
      </c>
    </row>
    <row r="1413" spans="13:13" x14ac:dyDescent="0.25">
      <c r="M1413">
        <v>9.7651860879361622E-3</v>
      </c>
    </row>
    <row r="1414" spans="13:13" x14ac:dyDescent="0.25">
      <c r="M1414">
        <v>4.2299750485492406E-3</v>
      </c>
    </row>
    <row r="1415" spans="13:13" x14ac:dyDescent="0.25">
      <c r="M1415">
        <v>1.1730640518255531E-2</v>
      </c>
    </row>
    <row r="1416" spans="13:13" x14ac:dyDescent="0.25">
      <c r="M1416">
        <v>2.6777855519705919E-3</v>
      </c>
    </row>
    <row r="1417" spans="13:13" x14ac:dyDescent="0.25">
      <c r="M1417">
        <v>1.8005608136102092E-3</v>
      </c>
    </row>
    <row r="1418" spans="13:13" x14ac:dyDescent="0.25">
      <c r="M1418">
        <v>2.4905532892100747E-3</v>
      </c>
    </row>
    <row r="1419" spans="13:13" x14ac:dyDescent="0.25">
      <c r="M1419">
        <v>-2.7461002436373386E-3</v>
      </c>
    </row>
    <row r="1420" spans="13:13" x14ac:dyDescent="0.25">
      <c r="M1420">
        <v>5.5013405027077534E-3</v>
      </c>
    </row>
    <row r="1421" spans="13:13" x14ac:dyDescent="0.25">
      <c r="M1421">
        <v>1.246250713922782E-3</v>
      </c>
    </row>
    <row r="1422" spans="13:13" x14ac:dyDescent="0.25">
      <c r="M1422">
        <v>9.9290083273663172E-5</v>
      </c>
    </row>
    <row r="1423" spans="13:13" x14ac:dyDescent="0.25">
      <c r="M1423">
        <v>-8.736423286952777E-4</v>
      </c>
    </row>
    <row r="1424" spans="13:13" x14ac:dyDescent="0.25">
      <c r="M1424">
        <v>-4.4192474423814564E-3</v>
      </c>
    </row>
    <row r="1425" spans="13:13" x14ac:dyDescent="0.25">
      <c r="M1425">
        <v>2.8939584906969684E-4</v>
      </c>
    </row>
    <row r="1426" spans="13:13" x14ac:dyDescent="0.25">
      <c r="M1426">
        <v>-8.6849057804793133E-5</v>
      </c>
    </row>
    <row r="1427" spans="13:13" x14ac:dyDescent="0.25">
      <c r="M1427">
        <v>2.3909980437404011E-3</v>
      </c>
    </row>
    <row r="1428" spans="13:13" x14ac:dyDescent="0.25">
      <c r="M1428">
        <v>-1.7472143089596647E-3</v>
      </c>
    </row>
    <row r="1429" spans="13:13" x14ac:dyDescent="0.25">
      <c r="M1429">
        <v>-4.0034174607333261E-3</v>
      </c>
    </row>
    <row r="1430" spans="13:13" x14ac:dyDescent="0.25">
      <c r="M1430">
        <v>7.6085598364647011E-4</v>
      </c>
    </row>
    <row r="1431" spans="13:13" x14ac:dyDescent="0.25">
      <c r="M1431">
        <v>5.398868462254759E-3</v>
      </c>
    </row>
    <row r="1432" spans="13:13" x14ac:dyDescent="0.25">
      <c r="M1432">
        <v>6.8834467593499003E-3</v>
      </c>
    </row>
    <row r="1433" spans="13:13" x14ac:dyDescent="0.25">
      <c r="M1433">
        <v>1.4223136541497662E-3</v>
      </c>
    </row>
    <row r="1434" spans="13:13" x14ac:dyDescent="0.25">
      <c r="M1434">
        <v>4.0683066898258402E-4</v>
      </c>
    </row>
    <row r="1435" spans="13:13" x14ac:dyDescent="0.25">
      <c r="M1435">
        <v>-3.818582489582477E-3</v>
      </c>
    </row>
    <row r="1436" spans="13:13" x14ac:dyDescent="0.25">
      <c r="M1436">
        <v>5.9881151638203301E-3</v>
      </c>
    </row>
    <row r="1437" spans="13:13" x14ac:dyDescent="0.25">
      <c r="M1437">
        <v>2.9628089133277536E-3</v>
      </c>
    </row>
    <row r="1438" spans="13:13" x14ac:dyDescent="0.25">
      <c r="M1438">
        <v>-1.2530800167203419E-3</v>
      </c>
    </row>
    <row r="1439" spans="13:13" x14ac:dyDescent="0.25">
      <c r="M1439">
        <v>-6.5816585892369047E-3</v>
      </c>
    </row>
    <row r="1440" spans="13:13" x14ac:dyDescent="0.25">
      <c r="M1440">
        <v>-2.9155124583828732E-3</v>
      </c>
    </row>
    <row r="1441" spans="13:13" x14ac:dyDescent="0.25">
      <c r="M1441">
        <v>-5.5796664573042661E-3</v>
      </c>
    </row>
    <row r="1442" spans="13:13" x14ac:dyDescent="0.25">
      <c r="M1442">
        <v>1.0515175791699439E-2</v>
      </c>
    </row>
    <row r="1443" spans="13:13" x14ac:dyDescent="0.25">
      <c r="M1443">
        <v>2.7709822926064954E-3</v>
      </c>
    </row>
    <row r="1444" spans="13:13" x14ac:dyDescent="0.25">
      <c r="M1444">
        <v>2.1668648069701158E-3</v>
      </c>
    </row>
    <row r="1445" spans="13:13" x14ac:dyDescent="0.25">
      <c r="M1445">
        <v>8.046387530232315E-3</v>
      </c>
    </row>
    <row r="1446" spans="13:13" x14ac:dyDescent="0.25">
      <c r="M1446">
        <v>-3.9970102524582761E-3</v>
      </c>
    </row>
    <row r="1447" spans="13:13" x14ac:dyDescent="0.25">
      <c r="M1447">
        <v>5.1284724652068676E-5</v>
      </c>
    </row>
    <row r="1448" spans="13:13" x14ac:dyDescent="0.25">
      <c r="M1448">
        <v>5.2287527533574031E-3</v>
      </c>
    </row>
    <row r="1449" spans="13:13" x14ac:dyDescent="0.25">
      <c r="M1449">
        <v>-6.1326345066097573E-3</v>
      </c>
    </row>
    <row r="1450" spans="13:13" x14ac:dyDescent="0.25">
      <c r="M1450">
        <v>-1.132533588059014E-3</v>
      </c>
    </row>
    <row r="1451" spans="13:13" x14ac:dyDescent="0.25">
      <c r="M1451">
        <v>2.0576121740508818E-4</v>
      </c>
    </row>
    <row r="1452" spans="13:13" x14ac:dyDescent="0.25">
      <c r="M1452">
        <v>5.8572544285946061E-3</v>
      </c>
    </row>
    <row r="1453" spans="13:13" x14ac:dyDescent="0.25">
      <c r="M1453">
        <v>-1.7373329218733123E-3</v>
      </c>
    </row>
    <row r="1454" spans="13:13" x14ac:dyDescent="0.25">
      <c r="M1454">
        <v>-5.9047673393413432E-3</v>
      </c>
    </row>
    <row r="1455" spans="13:13" x14ac:dyDescent="0.25">
      <c r="M1455">
        <v>4.6369085349235685E-3</v>
      </c>
    </row>
    <row r="1456" spans="13:13" x14ac:dyDescent="0.25">
      <c r="M1456">
        <v>6.7000728914374495E-3</v>
      </c>
    </row>
    <row r="1457" spans="13:13" x14ac:dyDescent="0.25">
      <c r="M1457">
        <v>-2.2359695766842923E-3</v>
      </c>
    </row>
    <row r="1458" spans="13:13" x14ac:dyDescent="0.25">
      <c r="M1458">
        <v>-3.523802196630278E-4</v>
      </c>
    </row>
    <row r="1459" spans="13:13" x14ac:dyDescent="0.25">
      <c r="M1459">
        <v>5.0716679207491689E-3</v>
      </c>
    </row>
    <row r="1460" spans="13:13" x14ac:dyDescent="0.25">
      <c r="M1460">
        <v>2.2014658962527757E-3</v>
      </c>
    </row>
    <row r="1461" spans="13:13" x14ac:dyDescent="0.25">
      <c r="M1461">
        <v>-9.9686690636351712E-3</v>
      </c>
    </row>
    <row r="1462" spans="13:13" x14ac:dyDescent="0.25">
      <c r="M1462">
        <v>-9.4647020788921532E-4</v>
      </c>
    </row>
    <row r="1463" spans="13:13" x14ac:dyDescent="0.25">
      <c r="M1463">
        <v>1.5586021173314658E-3</v>
      </c>
    </row>
    <row r="1464" spans="13:13" x14ac:dyDescent="0.25">
      <c r="M1464">
        <v>-3.2225930671463724E-3</v>
      </c>
    </row>
    <row r="1465" spans="13:13" x14ac:dyDescent="0.25">
      <c r="M1465">
        <v>3.9704939363966697E-3</v>
      </c>
    </row>
    <row r="1466" spans="13:13" x14ac:dyDescent="0.25">
      <c r="M1466">
        <v>2.7226793018437457E-3</v>
      </c>
    </row>
    <row r="1467" spans="13:13" x14ac:dyDescent="0.25">
      <c r="M1467">
        <v>-6.0559428210742779E-3</v>
      </c>
    </row>
    <row r="1468" spans="13:13" x14ac:dyDescent="0.25">
      <c r="M1468">
        <v>4.3183727777795734E-6</v>
      </c>
    </row>
    <row r="1469" spans="13:13" x14ac:dyDescent="0.25">
      <c r="M1469">
        <v>9.3312276031449429E-3</v>
      </c>
    </row>
    <row r="1470" spans="13:13" x14ac:dyDescent="0.25">
      <c r="M1470">
        <v>4.7070739593275358E-3</v>
      </c>
    </row>
    <row r="1471" spans="13:13" x14ac:dyDescent="0.25">
      <c r="M1471">
        <v>5.3204775677679573E-3</v>
      </c>
    </row>
    <row r="1472" spans="13:13" x14ac:dyDescent="0.25">
      <c r="M1472">
        <v>-2.9817328951845423E-4</v>
      </c>
    </row>
    <row r="1473" spans="13:13" x14ac:dyDescent="0.25">
      <c r="M1473">
        <v>-5.244478551428765E-3</v>
      </c>
    </row>
    <row r="1474" spans="13:13" x14ac:dyDescent="0.25">
      <c r="M1474">
        <v>3.5390572075650563E-3</v>
      </c>
    </row>
    <row r="1475" spans="13:13" x14ac:dyDescent="0.25">
      <c r="M1475">
        <v>-1.4649995127163128E-3</v>
      </c>
    </row>
    <row r="1476" spans="13:13" x14ac:dyDescent="0.25">
      <c r="M1476">
        <v>-4.3378152885613962E-3</v>
      </c>
    </row>
    <row r="1477" spans="13:13" x14ac:dyDescent="0.25">
      <c r="M1477">
        <v>-1.9297872758377342E-3</v>
      </c>
    </row>
    <row r="1478" spans="13:13" x14ac:dyDescent="0.25">
      <c r="M1478">
        <v>-3.9500709580513648E-3</v>
      </c>
    </row>
    <row r="1479" spans="13:13" x14ac:dyDescent="0.25">
      <c r="M1479">
        <v>3.8612034141644841E-3</v>
      </c>
    </row>
    <row r="1480" spans="13:13" x14ac:dyDescent="0.25">
      <c r="M1480">
        <v>2.3170391712686972E-4</v>
      </c>
    </row>
    <row r="1481" spans="13:13" x14ac:dyDescent="0.25">
      <c r="M1481">
        <v>-3.0821323424950245E-3</v>
      </c>
    </row>
    <row r="1482" spans="13:13" x14ac:dyDescent="0.25">
      <c r="M1482">
        <v>6.3281084759021179E-3</v>
      </c>
    </row>
    <row r="1483" spans="13:13" x14ac:dyDescent="0.25">
      <c r="M1483">
        <v>4.580996984334197E-3</v>
      </c>
    </row>
    <row r="1484" spans="13:13" x14ac:dyDescent="0.25">
      <c r="M1484">
        <v>5.0227913116780111E-3</v>
      </c>
    </row>
    <row r="1485" spans="13:13" x14ac:dyDescent="0.25">
      <c r="M1485">
        <v>2.0283359943481621E-4</v>
      </c>
    </row>
    <row r="1486" spans="13:13" x14ac:dyDescent="0.25">
      <c r="M1486">
        <v>5.7739174290711527E-3</v>
      </c>
    </row>
    <row r="1487" spans="13:13" x14ac:dyDescent="0.25">
      <c r="M1487">
        <v>4.13976545231184E-3</v>
      </c>
    </row>
    <row r="1488" spans="13:13" x14ac:dyDescent="0.25">
      <c r="M1488">
        <v>-6.907668602177874E-3</v>
      </c>
    </row>
    <row r="1489" spans="13:13" x14ac:dyDescent="0.25">
      <c r="M1489">
        <v>3.7305483156908309E-3</v>
      </c>
    </row>
    <row r="1490" spans="13:13" x14ac:dyDescent="0.25">
      <c r="M1490">
        <v>4.0616830129531446E-3</v>
      </c>
    </row>
    <row r="1491" spans="13:13" x14ac:dyDescent="0.25">
      <c r="M1491">
        <v>4.5235702155716718E-3</v>
      </c>
    </row>
    <row r="1492" spans="13:13" x14ac:dyDescent="0.25">
      <c r="M1492">
        <v>6.9077984799898705E-3</v>
      </c>
    </row>
    <row r="1493" spans="13:13" x14ac:dyDescent="0.25">
      <c r="M1493">
        <v>-8.6054922111704953E-3</v>
      </c>
    </row>
    <row r="1494" spans="13:13" x14ac:dyDescent="0.25">
      <c r="M1494">
        <v>2.2280525636981475E-3</v>
      </c>
    </row>
    <row r="1495" spans="13:13" x14ac:dyDescent="0.25">
      <c r="M1495">
        <v>-4.9970271804137157E-4</v>
      </c>
    </row>
    <row r="1496" spans="13:13" x14ac:dyDescent="0.25">
      <c r="M1496">
        <v>-1.3601410036406013E-3</v>
      </c>
    </row>
    <row r="1497" spans="13:13" x14ac:dyDescent="0.25">
      <c r="M1497">
        <v>-3.9975838707666843E-3</v>
      </c>
    </row>
    <row r="1498" spans="13:13" x14ac:dyDescent="0.25">
      <c r="M1498">
        <v>-4.3666801947599742E-3</v>
      </c>
    </row>
    <row r="1499" spans="13:13" x14ac:dyDescent="0.25">
      <c r="M1499">
        <v>-1.5325133053172612E-3</v>
      </c>
    </row>
    <row r="1500" spans="13:13" x14ac:dyDescent="0.25">
      <c r="M1500">
        <v>-7.123365311761154E-4</v>
      </c>
    </row>
    <row r="1501" spans="13:13" x14ac:dyDescent="0.25">
      <c r="M1501">
        <v>-1.36727281177789E-2</v>
      </c>
    </row>
    <row r="1502" spans="13:13" x14ac:dyDescent="0.25">
      <c r="M1502">
        <v>5.3481791003141539E-5</v>
      </c>
    </row>
    <row r="1503" spans="13:13" x14ac:dyDescent="0.25">
      <c r="M1503">
        <v>2.4744324501464144E-3</v>
      </c>
    </row>
    <row r="1504" spans="13:13" x14ac:dyDescent="0.25">
      <c r="M1504">
        <v>2.6338766939099879E-3</v>
      </c>
    </row>
    <row r="1505" spans="13:13" x14ac:dyDescent="0.25">
      <c r="M1505">
        <v>4.6258528626116457E-4</v>
      </c>
    </row>
    <row r="1506" spans="13:13" x14ac:dyDescent="0.25">
      <c r="M1506">
        <v>6.1517154345731252E-3</v>
      </c>
    </row>
    <row r="1507" spans="13:13" x14ac:dyDescent="0.25">
      <c r="M1507">
        <v>-1.7241721697407774E-3</v>
      </c>
    </row>
    <row r="1508" spans="13:13" x14ac:dyDescent="0.25">
      <c r="M1508">
        <v>-4.4179703299212269E-3</v>
      </c>
    </row>
    <row r="1509" spans="13:13" x14ac:dyDescent="0.25">
      <c r="M1509">
        <v>6.3491267165611499E-3</v>
      </c>
    </row>
    <row r="1510" spans="13:13" x14ac:dyDescent="0.25">
      <c r="M1510">
        <v>5.6347175912582314E-4</v>
      </c>
    </row>
    <row r="1511" spans="13:13" x14ac:dyDescent="0.25">
      <c r="M1511">
        <v>-1.2922218910641971E-2</v>
      </c>
    </row>
    <row r="1512" spans="13:13" x14ac:dyDescent="0.25">
      <c r="M1512">
        <v>3.6855517563002648E-4</v>
      </c>
    </row>
    <row r="1513" spans="13:13" x14ac:dyDescent="0.25">
      <c r="M1513">
        <v>1.1120348527422176E-3</v>
      </c>
    </row>
    <row r="1514" spans="13:13" x14ac:dyDescent="0.25">
      <c r="M1514">
        <v>7.3886096752923923E-3</v>
      </c>
    </row>
    <row r="1515" spans="13:13" x14ac:dyDescent="0.25">
      <c r="M1515">
        <v>-2.1005252976261557E-4</v>
      </c>
    </row>
    <row r="1516" spans="13:13" x14ac:dyDescent="0.25">
      <c r="M1516">
        <v>-7.7073736876423938E-4</v>
      </c>
    </row>
    <row r="1517" spans="13:13" x14ac:dyDescent="0.25">
      <c r="M1517">
        <v>-2.1959840513934613E-3</v>
      </c>
    </row>
    <row r="1518" spans="13:13" x14ac:dyDescent="0.25">
      <c r="M1518">
        <v>-2.5526177059125624E-3</v>
      </c>
    </row>
    <row r="1519" spans="13:13" x14ac:dyDescent="0.25">
      <c r="M1519">
        <v>-4.8366467571374959E-3</v>
      </c>
    </row>
    <row r="1520" spans="13:13" x14ac:dyDescent="0.25">
      <c r="M1520">
        <v>-1.2499305275175724E-3</v>
      </c>
    </row>
    <row r="1521" spans="13:13" x14ac:dyDescent="0.25">
      <c r="M1521">
        <v>8.0340926170558678E-3</v>
      </c>
    </row>
    <row r="1522" spans="13:13" x14ac:dyDescent="0.25">
      <c r="M1522">
        <v>1.1772541721095332E-3</v>
      </c>
    </row>
    <row r="1523" spans="13:13" x14ac:dyDescent="0.25">
      <c r="M1523">
        <v>1.8084507710975596E-3</v>
      </c>
    </row>
    <row r="1524" spans="13:13" x14ac:dyDescent="0.25">
      <c r="M1524">
        <v>-2.63165797961643E-3</v>
      </c>
    </row>
    <row r="1525" spans="13:13" x14ac:dyDescent="0.25">
      <c r="M1525">
        <v>-4.7498572247766423E-3</v>
      </c>
    </row>
    <row r="1526" spans="13:13" x14ac:dyDescent="0.25">
      <c r="M1526">
        <v>4.1892914406000637E-3</v>
      </c>
    </row>
    <row r="1527" spans="13:13" x14ac:dyDescent="0.25">
      <c r="M1527">
        <v>-4.4058918764838017E-3</v>
      </c>
    </row>
    <row r="1528" spans="13:13" x14ac:dyDescent="0.25">
      <c r="M1528">
        <v>-5.6760559790907435E-3</v>
      </c>
    </row>
    <row r="1529" spans="13:13" x14ac:dyDescent="0.25">
      <c r="M1529">
        <v>2.2879577964724741E-3</v>
      </c>
    </row>
    <row r="1530" spans="13:13" x14ac:dyDescent="0.25">
      <c r="M1530">
        <v>1.9798544154420962E-3</v>
      </c>
    </row>
    <row r="1531" spans="13:13" x14ac:dyDescent="0.25">
      <c r="M1531">
        <v>-6.7578351708268754E-3</v>
      </c>
    </row>
    <row r="1532" spans="13:13" x14ac:dyDescent="0.25">
      <c r="M1532">
        <v>5.9187668837897944E-4</v>
      </c>
    </row>
    <row r="1533" spans="13:13" x14ac:dyDescent="0.25">
      <c r="M1533">
        <v>2.2184146938181949E-3</v>
      </c>
    </row>
    <row r="1534" spans="13:13" x14ac:dyDescent="0.25">
      <c r="M1534">
        <v>-8.5537150415964432E-3</v>
      </c>
    </row>
    <row r="1535" spans="13:13" x14ac:dyDescent="0.25">
      <c r="M1535">
        <v>1.1981587714055787E-3</v>
      </c>
    </row>
    <row r="1536" spans="13:13" x14ac:dyDescent="0.25">
      <c r="M1536">
        <v>-6.3953949838085108E-3</v>
      </c>
    </row>
    <row r="1537" spans="13:13" x14ac:dyDescent="0.25">
      <c r="M1537">
        <v>-4.9866966482275165E-3</v>
      </c>
    </row>
    <row r="1538" spans="13:13" x14ac:dyDescent="0.25">
      <c r="M1538">
        <v>-1.1408905583191664E-2</v>
      </c>
    </row>
    <row r="1539" spans="13:13" x14ac:dyDescent="0.25">
      <c r="M1539">
        <v>-5.0630961131153162E-3</v>
      </c>
    </row>
    <row r="1540" spans="13:13" x14ac:dyDescent="0.25">
      <c r="M1540">
        <v>-1.0223718153772646E-3</v>
      </c>
    </row>
    <row r="1541" spans="13:13" x14ac:dyDescent="0.25">
      <c r="M1541">
        <v>3.2633091460249853E-3</v>
      </c>
    </row>
    <row r="1542" spans="13:13" x14ac:dyDescent="0.25">
      <c r="M1542">
        <v>-7.0817509269341828E-4</v>
      </c>
    </row>
    <row r="1543" spans="13:13" x14ac:dyDescent="0.25">
      <c r="M1543">
        <v>3.4220823645975907E-3</v>
      </c>
    </row>
    <row r="1544" spans="13:13" x14ac:dyDescent="0.25">
      <c r="M1544">
        <v>1.3194303401926301E-3</v>
      </c>
    </row>
    <row r="1545" spans="13:13" x14ac:dyDescent="0.25">
      <c r="M1545">
        <v>-2.9829937820229683E-3</v>
      </c>
    </row>
    <row r="1546" spans="13:13" x14ac:dyDescent="0.25">
      <c r="M1546">
        <v>-3.6385637476248666E-3</v>
      </c>
    </row>
    <row r="1547" spans="13:13" x14ac:dyDescent="0.25">
      <c r="M1547">
        <v>2.368123669677879E-4</v>
      </c>
    </row>
    <row r="1548" spans="13:13" x14ac:dyDescent="0.25">
      <c r="M1548">
        <v>5.8313712641596793E-4</v>
      </c>
    </row>
    <row r="1549" spans="13:13" x14ac:dyDescent="0.25">
      <c r="M1549">
        <v>-4.0673813136143143E-3</v>
      </c>
    </row>
    <row r="1550" spans="13:13" x14ac:dyDescent="0.25">
      <c r="M1550">
        <v>-2.4033037779352161E-3</v>
      </c>
    </row>
    <row r="1551" spans="13:13" x14ac:dyDescent="0.25">
      <c r="M1551">
        <v>-5.1251442973059601E-3</v>
      </c>
    </row>
    <row r="1552" spans="13:13" x14ac:dyDescent="0.25">
      <c r="M1552">
        <v>-2.1277829991211182E-3</v>
      </c>
    </row>
    <row r="1553" spans="13:13" x14ac:dyDescent="0.25">
      <c r="M1553">
        <v>1.6032090580504156E-3</v>
      </c>
    </row>
    <row r="1554" spans="13:13" x14ac:dyDescent="0.25">
      <c r="M1554">
        <v>5.8213437578908634E-3</v>
      </c>
    </row>
    <row r="1555" spans="13:13" x14ac:dyDescent="0.25">
      <c r="M1555">
        <v>-3.5098459638154599E-3</v>
      </c>
    </row>
    <row r="1556" spans="13:13" x14ac:dyDescent="0.25">
      <c r="M1556">
        <v>-7.5828931120829656E-3</v>
      </c>
    </row>
    <row r="1557" spans="13:13" x14ac:dyDescent="0.25">
      <c r="M1557">
        <v>-5.4316783363698052E-4</v>
      </c>
    </row>
    <row r="1558" spans="13:13" x14ac:dyDescent="0.25">
      <c r="M1558">
        <v>4.6802654206496664E-3</v>
      </c>
    </row>
    <row r="1559" spans="13:13" x14ac:dyDescent="0.25">
      <c r="M1559">
        <v>-9.5324593975581236E-3</v>
      </c>
    </row>
    <row r="1560" spans="13:13" x14ac:dyDescent="0.25">
      <c r="M1560">
        <v>-7.0559868153557189E-3</v>
      </c>
    </row>
    <row r="1561" spans="13:13" x14ac:dyDescent="0.25">
      <c r="M1561">
        <v>2.8268126707937337E-3</v>
      </c>
    </row>
    <row r="1562" spans="13:13" x14ac:dyDescent="0.25">
      <c r="M1562">
        <v>4.5923394746589475E-3</v>
      </c>
    </row>
    <row r="1563" spans="13:13" x14ac:dyDescent="0.25">
      <c r="M1563">
        <v>-1.351807303688256E-3</v>
      </c>
    </row>
    <row r="1564" spans="13:13" x14ac:dyDescent="0.25">
      <c r="M1564">
        <v>5.7114687943633181E-3</v>
      </c>
    </row>
    <row r="1565" spans="13:13" x14ac:dyDescent="0.25">
      <c r="M1565">
        <v>5.5985742174764165E-3</v>
      </c>
    </row>
    <row r="1566" spans="13:13" x14ac:dyDescent="0.25">
      <c r="M1566">
        <v>4.5184725887177047E-3</v>
      </c>
    </row>
    <row r="1567" spans="13:13" x14ac:dyDescent="0.25">
      <c r="M1567">
        <v>1.0240791426515206E-2</v>
      </c>
    </row>
    <row r="1568" spans="13:13" x14ac:dyDescent="0.25">
      <c r="M1568">
        <v>1.1417006599751768E-3</v>
      </c>
    </row>
    <row r="1569" spans="13:13" x14ac:dyDescent="0.25">
      <c r="M1569">
        <v>1.2322890607558657E-3</v>
      </c>
    </row>
    <row r="1570" spans="13:13" x14ac:dyDescent="0.25">
      <c r="M1570">
        <v>3.5249981475155802E-3</v>
      </c>
    </row>
    <row r="1571" spans="13:13" x14ac:dyDescent="0.25">
      <c r="M1571">
        <v>-4.2738081437326035E-3</v>
      </c>
    </row>
    <row r="1572" spans="13:13" x14ac:dyDescent="0.25">
      <c r="M1572">
        <v>5.3550245421158616E-3</v>
      </c>
    </row>
    <row r="1573" spans="13:13" x14ac:dyDescent="0.25">
      <c r="M1573">
        <v>7.6567816459666947E-3</v>
      </c>
    </row>
    <row r="1574" spans="13:13" x14ac:dyDescent="0.25">
      <c r="M1574">
        <v>2.1676332390436438E-3</v>
      </c>
    </row>
    <row r="1575" spans="13:13" x14ac:dyDescent="0.25">
      <c r="M1575">
        <v>5.3204775677679573E-3</v>
      </c>
    </row>
    <row r="1576" spans="13:13" x14ac:dyDescent="0.25">
      <c r="M1576">
        <v>-3.7743814108741934E-3</v>
      </c>
    </row>
    <row r="1577" spans="13:13" x14ac:dyDescent="0.25">
      <c r="M1577">
        <v>-5.411174196449574E-3</v>
      </c>
    </row>
    <row r="1578" spans="13:13" x14ac:dyDescent="0.25">
      <c r="M1578">
        <v>-3.2452185125090194E-4</v>
      </c>
    </row>
    <row r="1579" spans="13:13" x14ac:dyDescent="0.25">
      <c r="M1579">
        <v>7.2118919443548667E-3</v>
      </c>
    </row>
    <row r="1580" spans="13:13" x14ac:dyDescent="0.25">
      <c r="M1580">
        <v>-7.874642950971611E-4</v>
      </c>
    </row>
    <row r="1581" spans="13:13" x14ac:dyDescent="0.25">
      <c r="M1581">
        <v>3.0251060262182728E-3</v>
      </c>
    </row>
    <row r="1582" spans="13:13" x14ac:dyDescent="0.25">
      <c r="M1582">
        <v>-3.0225355559901812E-4</v>
      </c>
    </row>
    <row r="1583" spans="13:13" x14ac:dyDescent="0.25">
      <c r="M1583">
        <v>-7.547896974917967E-4</v>
      </c>
    </row>
    <row r="1584" spans="13:13" x14ac:dyDescent="0.25">
      <c r="M1584">
        <v>-4.2553333050070795E-3</v>
      </c>
    </row>
    <row r="1585" spans="13:13" x14ac:dyDescent="0.25">
      <c r="M1585">
        <v>-7.6005995187349617E-3</v>
      </c>
    </row>
    <row r="1586" spans="13:13" x14ac:dyDescent="0.25">
      <c r="M1586">
        <v>5.4164017011155375E-3</v>
      </c>
    </row>
    <row r="1587" spans="13:13" x14ac:dyDescent="0.25">
      <c r="M1587">
        <v>-1.4949250627774757E-4</v>
      </c>
    </row>
    <row r="1588" spans="13:13" x14ac:dyDescent="0.25">
      <c r="M1588">
        <v>9.1091832028562195E-3</v>
      </c>
    </row>
    <row r="1589" spans="13:13" x14ac:dyDescent="0.25">
      <c r="M1589">
        <v>-5.9178090386174161E-3</v>
      </c>
    </row>
    <row r="1590" spans="13:13" x14ac:dyDescent="0.25">
      <c r="M1590">
        <v>-2.4131094041129112E-3</v>
      </c>
    </row>
    <row r="1591" spans="13:13" x14ac:dyDescent="0.25">
      <c r="M1591">
        <v>2.4344090444012546E-3</v>
      </c>
    </row>
    <row r="1592" spans="13:13" x14ac:dyDescent="0.25">
      <c r="M1592">
        <v>1.6099084869731451E-3</v>
      </c>
    </row>
    <row r="1593" spans="13:13" x14ac:dyDescent="0.25">
      <c r="M1593">
        <v>5.6046838910551729E-5</v>
      </c>
    </row>
    <row r="1594" spans="13:13" x14ac:dyDescent="0.25">
      <c r="M1594">
        <v>2.2037224978907027E-4</v>
      </c>
    </row>
    <row r="1595" spans="13:13" x14ac:dyDescent="0.25">
      <c r="M1595">
        <v>-4.878250318977516E-3</v>
      </c>
    </row>
    <row r="1596" spans="13:13" x14ac:dyDescent="0.25">
      <c r="M1596">
        <v>5.2702805542887655E-3</v>
      </c>
    </row>
    <row r="1597" spans="13:13" x14ac:dyDescent="0.25">
      <c r="M1597">
        <v>4.8577191146998667E-3</v>
      </c>
    </row>
    <row r="1598" spans="13:13" x14ac:dyDescent="0.25">
      <c r="M1598">
        <v>1.2330250238685404E-3</v>
      </c>
    </row>
    <row r="1599" spans="13:13" x14ac:dyDescent="0.25">
      <c r="M1599">
        <v>4.5640157178079245E-3</v>
      </c>
    </row>
    <row r="1600" spans="13:13" x14ac:dyDescent="0.25">
      <c r="M1600">
        <v>4.1010840969486163E-3</v>
      </c>
    </row>
    <row r="1601" spans="13:13" x14ac:dyDescent="0.25">
      <c r="M1601">
        <v>1.0878481817673891E-2</v>
      </c>
    </row>
    <row r="1602" spans="13:13" x14ac:dyDescent="0.25">
      <c r="M1602">
        <v>3.0375308152381332E-3</v>
      </c>
    </row>
    <row r="1603" spans="13:13" x14ac:dyDescent="0.25">
      <c r="M1603">
        <v>3.5553458029264585E-3</v>
      </c>
    </row>
    <row r="1604" spans="13:13" x14ac:dyDescent="0.25">
      <c r="M1604">
        <v>6.2466438531212044E-3</v>
      </c>
    </row>
    <row r="1605" spans="13:13" x14ac:dyDescent="0.25">
      <c r="M1605">
        <v>5.7347815082559829E-3</v>
      </c>
    </row>
    <row r="1606" spans="13:13" x14ac:dyDescent="0.25">
      <c r="M1606">
        <v>7.7834593055944423E-4</v>
      </c>
    </row>
    <row r="1607" spans="13:13" x14ac:dyDescent="0.25">
      <c r="M1607">
        <v>2.8849862256558846E-3</v>
      </c>
    </row>
    <row r="1608" spans="13:13" x14ac:dyDescent="0.25">
      <c r="M1608">
        <v>1.708008040697896E-3</v>
      </c>
    </row>
    <row r="1609" spans="13:13" x14ac:dyDescent="0.25">
      <c r="M1609">
        <v>2.6530171463330044E-3</v>
      </c>
    </row>
    <row r="1610" spans="13:13" x14ac:dyDescent="0.25">
      <c r="M1610">
        <v>-4.7875482679752169E-4</v>
      </c>
    </row>
    <row r="1611" spans="13:13" x14ac:dyDescent="0.25">
      <c r="M1611">
        <v>2.9990659196139314E-3</v>
      </c>
    </row>
    <row r="1612" spans="13:13" x14ac:dyDescent="0.25">
      <c r="M1612">
        <v>1.2495571364363424E-3</v>
      </c>
    </row>
    <row r="1613" spans="13:13" x14ac:dyDescent="0.25">
      <c r="M1613">
        <v>1.8118383660132532E-3</v>
      </c>
    </row>
    <row r="1614" spans="13:13" x14ac:dyDescent="0.25">
      <c r="M1614">
        <v>4.5938871617929545E-3</v>
      </c>
    </row>
    <row r="1615" spans="13:13" x14ac:dyDescent="0.25">
      <c r="M1615">
        <v>-1.2288078459203246E-2</v>
      </c>
    </row>
    <row r="1616" spans="13:13" x14ac:dyDescent="0.25">
      <c r="M1616">
        <v>-8.0895820691855632E-3</v>
      </c>
    </row>
    <row r="1617" spans="13:13" x14ac:dyDescent="0.25">
      <c r="M1617">
        <v>-1.2204811800236351E-3</v>
      </c>
    </row>
    <row r="1618" spans="13:13" x14ac:dyDescent="0.25">
      <c r="M1618">
        <v>2.446952886277577E-3</v>
      </c>
    </row>
    <row r="1619" spans="13:13" x14ac:dyDescent="0.25">
      <c r="M1619">
        <v>-5.6482517256133732E-3</v>
      </c>
    </row>
    <row r="1620" spans="13:13" x14ac:dyDescent="0.25">
      <c r="M1620">
        <v>8.9970570580428458E-3</v>
      </c>
    </row>
    <row r="1621" spans="13:13" x14ac:dyDescent="0.25">
      <c r="M1621">
        <v>1.4064309207990301E-3</v>
      </c>
    </row>
    <row r="1622" spans="13:13" x14ac:dyDescent="0.25">
      <c r="M1622">
        <v>-3.0306582165556032E-3</v>
      </c>
    </row>
    <row r="1623" spans="13:13" x14ac:dyDescent="0.25">
      <c r="M1623">
        <v>-6.1356216510082603E-3</v>
      </c>
    </row>
    <row r="1624" spans="13:13" x14ac:dyDescent="0.25">
      <c r="M1624">
        <v>5.0587019823817537E-3</v>
      </c>
    </row>
    <row r="1625" spans="13:13" x14ac:dyDescent="0.25">
      <c r="M1625">
        <v>4.2753233638743405E-3</v>
      </c>
    </row>
    <row r="1626" spans="13:13" x14ac:dyDescent="0.25">
      <c r="M1626">
        <v>-4.3132849797781093E-4</v>
      </c>
    </row>
    <row r="1627" spans="13:13" x14ac:dyDescent="0.25">
      <c r="M1627">
        <v>-2.1355214347911532E-3</v>
      </c>
    </row>
    <row r="1628" spans="13:13" x14ac:dyDescent="0.25">
      <c r="M1628">
        <v>-6.0695797846326612E-3</v>
      </c>
    </row>
    <row r="1629" spans="13:13" x14ac:dyDescent="0.25">
      <c r="M1629">
        <v>5.0155290874338244E-3</v>
      </c>
    </row>
    <row r="1630" spans="13:13" x14ac:dyDescent="0.25">
      <c r="M1630">
        <v>2.1906970242364333E-3</v>
      </c>
    </row>
    <row r="1631" spans="13:13" x14ac:dyDescent="0.25">
      <c r="M1631">
        <v>-2.3695468816347419E-3</v>
      </c>
    </row>
    <row r="1632" spans="13:13" x14ac:dyDescent="0.25">
      <c r="M1632">
        <v>-3.2823630125838102E-3</v>
      </c>
    </row>
    <row r="1633" spans="13:13" x14ac:dyDescent="0.25">
      <c r="M1633">
        <v>-2.2168237127678002E-3</v>
      </c>
    </row>
    <row r="1634" spans="13:13" x14ac:dyDescent="0.25">
      <c r="M1634">
        <v>1.5511775482830127E-3</v>
      </c>
    </row>
    <row r="1635" spans="13:13" x14ac:dyDescent="0.25">
      <c r="M1635">
        <v>-6.2852602685941391E-3</v>
      </c>
    </row>
    <row r="1636" spans="13:13" x14ac:dyDescent="0.25">
      <c r="M1636">
        <v>-6.0000312704849065E-3</v>
      </c>
    </row>
    <row r="1637" spans="13:13" x14ac:dyDescent="0.25">
      <c r="M1637">
        <v>9.3863382526999332E-3</v>
      </c>
    </row>
    <row r="1638" spans="13:13" x14ac:dyDescent="0.25">
      <c r="M1638">
        <v>6.3318532293871977E-3</v>
      </c>
    </row>
    <row r="1639" spans="13:13" x14ac:dyDescent="0.25">
      <c r="M1639">
        <v>1.2864196879565717E-2</v>
      </c>
    </row>
    <row r="1640" spans="13:13" x14ac:dyDescent="0.25">
      <c r="M1640">
        <v>5.1737286876980216E-3</v>
      </c>
    </row>
    <row r="1641" spans="13:13" x14ac:dyDescent="0.25">
      <c r="M1641">
        <v>-6.766298746622634E-3</v>
      </c>
    </row>
    <row r="1642" spans="13:13" x14ac:dyDescent="0.25">
      <c r="M1642">
        <v>8.8257508205808691E-3</v>
      </c>
    </row>
    <row r="1643" spans="13:13" x14ac:dyDescent="0.25">
      <c r="M1643">
        <v>1.9802332199853846E-3</v>
      </c>
    </row>
    <row r="1644" spans="13:13" x14ac:dyDescent="0.25">
      <c r="M1644">
        <v>4.4910146708227695E-3</v>
      </c>
    </row>
    <row r="1645" spans="13:13" x14ac:dyDescent="0.25">
      <c r="M1645">
        <v>4.0456108773307643E-3</v>
      </c>
    </row>
    <row r="1646" spans="13:13" x14ac:dyDescent="0.25">
      <c r="M1646">
        <v>1.06321073427191E-2</v>
      </c>
    </row>
    <row r="1647" spans="13:13" x14ac:dyDescent="0.25">
      <c r="M1647">
        <v>-2.3926918303710421E-4</v>
      </c>
    </row>
    <row r="1648" spans="13:13" x14ac:dyDescent="0.25">
      <c r="M1648">
        <v>4.2718924770108425E-3</v>
      </c>
    </row>
    <row r="1649" spans="13:13" x14ac:dyDescent="0.25">
      <c r="M1649">
        <v>-3.5444037611503153E-3</v>
      </c>
    </row>
    <row r="1650" spans="13:13" x14ac:dyDescent="0.25">
      <c r="M1650">
        <v>3.1348240652936509E-4</v>
      </c>
    </row>
    <row r="1651" spans="13:13" x14ac:dyDescent="0.25">
      <c r="M1651">
        <v>5.3293848860287108E-3</v>
      </c>
    </row>
    <row r="1652" spans="13:13" x14ac:dyDescent="0.25">
      <c r="M1652">
        <v>-2.2976389563316478E-3</v>
      </c>
    </row>
    <row r="1653" spans="13:13" x14ac:dyDescent="0.25">
      <c r="M1653">
        <v>-6.3980628412333318E-4</v>
      </c>
    </row>
    <row r="1654" spans="13:13" x14ac:dyDescent="0.25">
      <c r="M1654">
        <v>-2.091747864067438E-3</v>
      </c>
    </row>
    <row r="1655" spans="13:13" x14ac:dyDescent="0.25">
      <c r="M1655">
        <v>3.7649167107540421E-3</v>
      </c>
    </row>
    <row r="1656" spans="13:13" x14ac:dyDescent="0.25">
      <c r="M1656">
        <v>3.1715518626535778E-3</v>
      </c>
    </row>
    <row r="1657" spans="13:13" x14ac:dyDescent="0.25">
      <c r="M1657">
        <v>-4.7231352699943817E-3</v>
      </c>
    </row>
    <row r="1658" spans="13:13" x14ac:dyDescent="0.25">
      <c r="M1658">
        <v>1.5931978039792732E-4</v>
      </c>
    </row>
    <row r="1659" spans="13:13" x14ac:dyDescent="0.25">
      <c r="M1659">
        <v>1.6452942428097595E-3</v>
      </c>
    </row>
    <row r="1660" spans="13:13" x14ac:dyDescent="0.25">
      <c r="M1660">
        <v>8.4576772777130826E-4</v>
      </c>
    </row>
    <row r="1661" spans="13:13" x14ac:dyDescent="0.25">
      <c r="M1661">
        <v>-1.3252693396841645E-3</v>
      </c>
    </row>
    <row r="1662" spans="13:13" x14ac:dyDescent="0.25">
      <c r="M1662">
        <v>6.4181773733091542E-3</v>
      </c>
    </row>
    <row r="1663" spans="13:13" x14ac:dyDescent="0.25">
      <c r="M1663">
        <v>-7.0881960245221861E-3</v>
      </c>
    </row>
    <row r="1664" spans="13:13" x14ac:dyDescent="0.25">
      <c r="M1664">
        <v>-5.3603927416750229E-3</v>
      </c>
    </row>
    <row r="1665" spans="13:13" x14ac:dyDescent="0.25">
      <c r="M1665">
        <v>8.0145246566482829E-3</v>
      </c>
    </row>
    <row r="1666" spans="13:13" x14ac:dyDescent="0.25">
      <c r="M1666">
        <v>-5.8283786974404946E-3</v>
      </c>
    </row>
    <row r="1667" spans="13:13" x14ac:dyDescent="0.25">
      <c r="M1667">
        <v>-1.8341012482030782E-3</v>
      </c>
    </row>
    <row r="1668" spans="13:13" x14ac:dyDescent="0.25">
      <c r="M1668">
        <v>-1.6549862256558844E-3</v>
      </c>
    </row>
    <row r="1669" spans="13:13" x14ac:dyDescent="0.25">
      <c r="M1669">
        <v>6.2753355915285648E-3</v>
      </c>
    </row>
    <row r="1670" spans="13:13" x14ac:dyDescent="0.25">
      <c r="M1670">
        <v>-5.2096718253940343E-3</v>
      </c>
    </row>
    <row r="1671" spans="13:13" x14ac:dyDescent="0.25">
      <c r="M1671">
        <v>7.2530625867168429E-3</v>
      </c>
    </row>
    <row r="1672" spans="13:13" x14ac:dyDescent="0.25">
      <c r="M1672">
        <v>3.3080621970677749E-3</v>
      </c>
    </row>
    <row r="1673" spans="13:13" x14ac:dyDescent="0.25">
      <c r="M1673">
        <v>-5.7652373915677898E-3</v>
      </c>
    </row>
    <row r="1674" spans="13:13" x14ac:dyDescent="0.25">
      <c r="M1674">
        <v>6.9552248088095812E-3</v>
      </c>
    </row>
    <row r="1675" spans="13:13" x14ac:dyDescent="0.25">
      <c r="M1675">
        <v>-5.0194848783372437E-4</v>
      </c>
    </row>
    <row r="1676" spans="13:13" x14ac:dyDescent="0.25">
      <c r="M1676">
        <v>-3.9001445192459504E-3</v>
      </c>
    </row>
    <row r="1677" spans="13:13" x14ac:dyDescent="0.25">
      <c r="M1677">
        <v>-2.8949379601888362E-3</v>
      </c>
    </row>
    <row r="1678" spans="13:13" x14ac:dyDescent="0.25">
      <c r="M1678">
        <v>-5.4413270380953335E-3</v>
      </c>
    </row>
    <row r="1679" spans="13:13" x14ac:dyDescent="0.25">
      <c r="M1679">
        <v>1.0260678673896474E-3</v>
      </c>
    </row>
    <row r="1680" spans="13:13" x14ac:dyDescent="0.25">
      <c r="M1680">
        <v>-8.7676205556979411E-3</v>
      </c>
    </row>
    <row r="1681" spans="13:13" x14ac:dyDescent="0.25">
      <c r="M1681">
        <v>6.9375833400792918E-3</v>
      </c>
    </row>
    <row r="1682" spans="13:13" x14ac:dyDescent="0.25">
      <c r="M1682">
        <v>1.1182580702390988E-3</v>
      </c>
    </row>
    <row r="1683" spans="13:13" x14ac:dyDescent="0.25">
      <c r="M1683">
        <v>-2.6078095278696859E-3</v>
      </c>
    </row>
    <row r="1684" spans="13:13" x14ac:dyDescent="0.25">
      <c r="M1684">
        <v>-5.1655410872423091E-4</v>
      </c>
    </row>
    <row r="1685" spans="13:13" x14ac:dyDescent="0.25">
      <c r="M1685">
        <v>-2.1540449769579572E-3</v>
      </c>
    </row>
    <row r="1686" spans="13:13" x14ac:dyDescent="0.25">
      <c r="M1686">
        <v>1.6393307769997046E-3</v>
      </c>
    </row>
    <row r="1687" spans="13:13" x14ac:dyDescent="0.25">
      <c r="M1687">
        <v>6.1809537426801397E-4</v>
      </c>
    </row>
    <row r="1688" spans="13:13" x14ac:dyDescent="0.25">
      <c r="M1688">
        <v>7.5730441959260507E-3</v>
      </c>
    </row>
    <row r="1689" spans="13:13" x14ac:dyDescent="0.25">
      <c r="M1689">
        <v>2.3275266367656878E-3</v>
      </c>
    </row>
    <row r="1690" spans="13:13" x14ac:dyDescent="0.25">
      <c r="M1690">
        <v>2.601900187821593E-4</v>
      </c>
    </row>
    <row r="1691" spans="13:13" x14ac:dyDescent="0.25">
      <c r="M1691">
        <v>3.3358880965190475E-3</v>
      </c>
    </row>
    <row r="1692" spans="13:13" x14ac:dyDescent="0.25">
      <c r="M1692">
        <v>-1.0440232007729359E-3</v>
      </c>
    </row>
    <row r="1693" spans="13:13" x14ac:dyDescent="0.25">
      <c r="M1693">
        <v>1.1929263974782079E-2</v>
      </c>
    </row>
    <row r="1694" spans="13:13" x14ac:dyDescent="0.25">
      <c r="M1694">
        <v>3.392243389573414E-3</v>
      </c>
    </row>
    <row r="1695" spans="13:13" x14ac:dyDescent="0.25">
      <c r="M1695">
        <v>-2.847793029029854E-3</v>
      </c>
    </row>
    <row r="1696" spans="13:13" x14ac:dyDescent="0.25">
      <c r="M1696">
        <v>4.880842435179511E-4</v>
      </c>
    </row>
    <row r="1697" spans="13:13" x14ac:dyDescent="0.25">
      <c r="M1697">
        <v>-4.3875144446408375E-3</v>
      </c>
    </row>
    <row r="1698" spans="13:13" x14ac:dyDescent="0.25">
      <c r="M1698">
        <v>9.1762424300052218E-3</v>
      </c>
    </row>
    <row r="1699" spans="13:13" x14ac:dyDescent="0.25">
      <c r="M1699">
        <v>4.8714265251182938E-5</v>
      </c>
    </row>
    <row r="1700" spans="13:13" x14ac:dyDescent="0.25">
      <c r="M1700">
        <v>3.682440138693201E-3</v>
      </c>
    </row>
    <row r="1701" spans="13:13" x14ac:dyDescent="0.25">
      <c r="M1701">
        <v>-7.2861971504404211E-4</v>
      </c>
    </row>
    <row r="1702" spans="13:13" x14ac:dyDescent="0.25">
      <c r="M1702">
        <v>-5.7768829255271711E-3</v>
      </c>
    </row>
    <row r="1703" spans="13:13" x14ac:dyDescent="0.25">
      <c r="M1703">
        <v>-1.1758185018077495E-2</v>
      </c>
    </row>
    <row r="1704" spans="13:13" x14ac:dyDescent="0.25">
      <c r="M1704">
        <v>5.3032906644896139E-3</v>
      </c>
    </row>
    <row r="1705" spans="13:13" x14ac:dyDescent="0.25">
      <c r="M1705">
        <v>-3.1634237974847205E-3</v>
      </c>
    </row>
    <row r="1706" spans="13:13" x14ac:dyDescent="0.25">
      <c r="M1706">
        <v>-4.6580782954313326E-3</v>
      </c>
    </row>
    <row r="1707" spans="13:13" x14ac:dyDescent="0.25">
      <c r="M1707">
        <v>3.220904683150584E-3</v>
      </c>
    </row>
    <row r="1708" spans="13:13" x14ac:dyDescent="0.25">
      <c r="M1708">
        <v>-7.6412723036971874E-3</v>
      </c>
    </row>
    <row r="1709" spans="13:13" x14ac:dyDescent="0.25">
      <c r="M1709">
        <v>-3.4802342715172562E-3</v>
      </c>
    </row>
    <row r="1710" spans="13:13" x14ac:dyDescent="0.25">
      <c r="M1710">
        <v>4.8609768337721472E-3</v>
      </c>
    </row>
    <row r="1711" spans="13:13" x14ac:dyDescent="0.25">
      <c r="M1711">
        <v>1.7938072697527242E-3</v>
      </c>
    </row>
    <row r="1712" spans="13:13" x14ac:dyDescent="0.25">
      <c r="M1712">
        <v>-3.606094786771573E-3</v>
      </c>
    </row>
    <row r="1713" spans="13:13" x14ac:dyDescent="0.25">
      <c r="M1713">
        <v>5.9843000697786918E-4</v>
      </c>
    </row>
    <row r="1714" spans="13:13" x14ac:dyDescent="0.25">
      <c r="M1714">
        <v>-5.3000221204617991E-3</v>
      </c>
    </row>
    <row r="1715" spans="13:13" x14ac:dyDescent="0.25">
      <c r="M1715">
        <v>4.7824127714941279E-3</v>
      </c>
    </row>
    <row r="1716" spans="13:13" x14ac:dyDescent="0.25">
      <c r="M1716">
        <v>-4.0367630835296585E-3</v>
      </c>
    </row>
    <row r="1717" spans="13:13" x14ac:dyDescent="0.25">
      <c r="M1717">
        <v>-6.0549687522486791E-3</v>
      </c>
    </row>
    <row r="1718" spans="13:13" x14ac:dyDescent="0.25">
      <c r="M1718">
        <v>4.4254381928860676E-3</v>
      </c>
    </row>
    <row r="1719" spans="13:13" x14ac:dyDescent="0.25">
      <c r="M1719">
        <v>1.7626641248009401E-3</v>
      </c>
    </row>
    <row r="1720" spans="13:13" x14ac:dyDescent="0.25">
      <c r="M1720">
        <v>1.0748432806469499E-2</v>
      </c>
    </row>
    <row r="1721" spans="13:13" x14ac:dyDescent="0.25">
      <c r="M1721">
        <v>-5.6344307712768212E-3</v>
      </c>
    </row>
    <row r="1722" spans="13:13" x14ac:dyDescent="0.25">
      <c r="M1722">
        <v>-1.5300943677336908E-3</v>
      </c>
    </row>
    <row r="1723" spans="13:13" x14ac:dyDescent="0.25">
      <c r="M1723">
        <v>-2.4555788049090191E-3</v>
      </c>
    </row>
    <row r="1724" spans="13:13" x14ac:dyDescent="0.25">
      <c r="M1724">
        <v>-5.357199960524449E-3</v>
      </c>
    </row>
    <row r="1725" spans="13:13" x14ac:dyDescent="0.25">
      <c r="M1725">
        <v>1.1702841685130262E-3</v>
      </c>
    </row>
    <row r="1726" spans="13:13" x14ac:dyDescent="0.25">
      <c r="M1726">
        <v>-7.3270377005590125E-3</v>
      </c>
    </row>
    <row r="1727" spans="13:13" x14ac:dyDescent="0.25">
      <c r="M1727">
        <v>-2.0464969556248979E-3</v>
      </c>
    </row>
    <row r="1728" spans="13:13" x14ac:dyDescent="0.25">
      <c r="M1728">
        <v>-3.9593029659206512E-3</v>
      </c>
    </row>
    <row r="1729" spans="13:13" x14ac:dyDescent="0.25">
      <c r="M1729">
        <v>3.4238140425097664E-3</v>
      </c>
    </row>
    <row r="1730" spans="13:13" x14ac:dyDescent="0.25">
      <c r="M1730">
        <v>1.0098837129664607E-2</v>
      </c>
    </row>
    <row r="1731" spans="13:13" x14ac:dyDescent="0.25">
      <c r="M1731">
        <v>1.2418836475466377E-4</v>
      </c>
    </row>
    <row r="1732" spans="13:13" x14ac:dyDescent="0.25">
      <c r="M1732">
        <v>4.4525930671463721E-3</v>
      </c>
    </row>
    <row r="1733" spans="13:13" x14ac:dyDescent="0.25">
      <c r="M1733">
        <v>-2.8297240434563731E-4</v>
      </c>
    </row>
    <row r="1734" spans="13:13" x14ac:dyDescent="0.25">
      <c r="M1734">
        <v>-2.5448955047229541E-3</v>
      </c>
    </row>
    <row r="1735" spans="13:13" x14ac:dyDescent="0.25">
      <c r="M1735">
        <v>-3.2074950003495909E-3</v>
      </c>
    </row>
    <row r="1736" spans="13:13" x14ac:dyDescent="0.25">
      <c r="M1736">
        <v>1.5693764008412837E-3</v>
      </c>
    </row>
    <row r="1737" spans="13:13" x14ac:dyDescent="0.25">
      <c r="M1737">
        <v>1.1743211426457857E-3</v>
      </c>
    </row>
    <row r="1738" spans="13:13" x14ac:dyDescent="0.25">
      <c r="M1738">
        <v>1.0640944320423297E-3</v>
      </c>
    </row>
    <row r="1739" spans="13:13" x14ac:dyDescent="0.25">
      <c r="M1739">
        <v>-7.0228251833375551E-3</v>
      </c>
    </row>
    <row r="1740" spans="13:13" x14ac:dyDescent="0.25">
      <c r="M1740">
        <v>-8.0568100646976389E-3</v>
      </c>
    </row>
    <row r="1741" spans="13:13" x14ac:dyDescent="0.25">
      <c r="M1741">
        <v>-1.0244611938940362E-2</v>
      </c>
    </row>
    <row r="1742" spans="13:13" x14ac:dyDescent="0.25">
      <c r="M1742">
        <v>-1.7785630906635196E-3</v>
      </c>
    </row>
    <row r="1743" spans="13:13" x14ac:dyDescent="0.25">
      <c r="M1743">
        <v>-1.8428299871791386E-3</v>
      </c>
    </row>
    <row r="1744" spans="13:13" x14ac:dyDescent="0.25">
      <c r="M1744">
        <v>2.2110821290174492E-4</v>
      </c>
    </row>
    <row r="1745" spans="13:13" x14ac:dyDescent="0.25">
      <c r="M1745">
        <v>2.0402953860705021E-3</v>
      </c>
    </row>
    <row r="1746" spans="13:13" x14ac:dyDescent="0.25">
      <c r="M1746">
        <v>8.68382367864251E-5</v>
      </c>
    </row>
    <row r="1747" spans="13:13" x14ac:dyDescent="0.25">
      <c r="M1747">
        <v>7.005973794623279E-3</v>
      </c>
    </row>
    <row r="1748" spans="13:13" x14ac:dyDescent="0.25">
      <c r="M1748">
        <v>2.0975219295744319E-3</v>
      </c>
    </row>
    <row r="1749" spans="13:13" x14ac:dyDescent="0.25">
      <c r="M1749">
        <v>4.8739968870743179E-3</v>
      </c>
    </row>
    <row r="1750" spans="13:13" x14ac:dyDescent="0.25">
      <c r="M1750">
        <v>-5.7482885940023706E-3</v>
      </c>
    </row>
    <row r="1751" spans="13:13" x14ac:dyDescent="0.25">
      <c r="M1751">
        <v>2.9924638975737617E-3</v>
      </c>
    </row>
    <row r="1752" spans="13:13" x14ac:dyDescent="0.25">
      <c r="M1752">
        <v>-4.5491665777424349E-3</v>
      </c>
    </row>
    <row r="1753" spans="13:13" x14ac:dyDescent="0.25">
      <c r="M1753">
        <v>7.9020305302785719E-3</v>
      </c>
    </row>
    <row r="1754" spans="13:13" x14ac:dyDescent="0.25">
      <c r="M1754">
        <v>8.3836534496024261E-3</v>
      </c>
    </row>
    <row r="1755" spans="13:13" x14ac:dyDescent="0.25">
      <c r="M1755">
        <v>3.2183721042040271E-3</v>
      </c>
    </row>
    <row r="1756" spans="13:13" x14ac:dyDescent="0.25">
      <c r="M1756">
        <v>7.9692899915447923E-4</v>
      </c>
    </row>
    <row r="1757" spans="13:13" x14ac:dyDescent="0.25">
      <c r="M1757">
        <v>7.9841986472113068E-3</v>
      </c>
    </row>
    <row r="1758" spans="13:13" x14ac:dyDescent="0.25">
      <c r="M1758">
        <v>-1.5425949176622088E-3</v>
      </c>
    </row>
    <row r="1759" spans="13:13" x14ac:dyDescent="0.25">
      <c r="M1759">
        <v>-5.3917577578593045E-3</v>
      </c>
    </row>
    <row r="1760" spans="13:13" x14ac:dyDescent="0.25">
      <c r="M1760">
        <v>3.5412596854096047E-3</v>
      </c>
    </row>
    <row r="1761" spans="13:13" x14ac:dyDescent="0.25">
      <c r="M1761">
        <v>-4.3184529649058822E-3</v>
      </c>
    </row>
    <row r="1762" spans="13:13" x14ac:dyDescent="0.25">
      <c r="M1762">
        <v>7.5879258029838102E-3</v>
      </c>
    </row>
    <row r="1763" spans="13:13" x14ac:dyDescent="0.25">
      <c r="M1763">
        <v>-3.9964258111629168E-3</v>
      </c>
    </row>
    <row r="1764" spans="13:13" x14ac:dyDescent="0.25">
      <c r="M1764">
        <v>-3.6783382246701512E-3</v>
      </c>
    </row>
    <row r="1765" spans="13:13" x14ac:dyDescent="0.25">
      <c r="M1765">
        <v>-5.8338551288377501E-3</v>
      </c>
    </row>
    <row r="1766" spans="13:13" x14ac:dyDescent="0.25">
      <c r="M1766">
        <v>1.3802284693904222E-3</v>
      </c>
    </row>
    <row r="1767" spans="13:13" x14ac:dyDescent="0.25">
      <c r="M1767">
        <v>6.7398581914696852E-3</v>
      </c>
    </row>
    <row r="1768" spans="13:13" x14ac:dyDescent="0.25">
      <c r="M1768">
        <v>-5.5140142184589066E-3</v>
      </c>
    </row>
    <row r="1769" spans="13:13" x14ac:dyDescent="0.25">
      <c r="M1769">
        <v>5.780476159163518E-3</v>
      </c>
    </row>
    <row r="1770" spans="13:13" x14ac:dyDescent="0.25">
      <c r="M1770">
        <v>-7.0307476097857587E-3</v>
      </c>
    </row>
    <row r="1771" spans="13:13" x14ac:dyDescent="0.25">
      <c r="M1771">
        <v>6.5001939684245736E-3</v>
      </c>
    </row>
    <row r="1772" spans="13:13" x14ac:dyDescent="0.25">
      <c r="M1772">
        <v>-6.656791764651426E-3</v>
      </c>
    </row>
    <row r="1773" spans="13:13" x14ac:dyDescent="0.25">
      <c r="M1773">
        <v>-3.5668506360868922E-3</v>
      </c>
    </row>
    <row r="1774" spans="13:13" x14ac:dyDescent="0.25">
      <c r="M1774">
        <v>-1.8424133021815213E-3</v>
      </c>
    </row>
    <row r="1775" spans="13:13" x14ac:dyDescent="0.25">
      <c r="M1775">
        <v>3.6699017083103541E-3</v>
      </c>
    </row>
    <row r="1776" spans="13:13" x14ac:dyDescent="0.25">
      <c r="M1776">
        <v>5.3952535846130923E-3</v>
      </c>
    </row>
    <row r="1777" spans="13:13" x14ac:dyDescent="0.25">
      <c r="M1777">
        <v>1.5270585218624911E-3</v>
      </c>
    </row>
    <row r="1778" spans="13:13" x14ac:dyDescent="0.25">
      <c r="M1778">
        <v>6.8877867771172906E-3</v>
      </c>
    </row>
    <row r="1779" spans="13:13" x14ac:dyDescent="0.25">
      <c r="M1779">
        <v>5.5316665121447296E-3</v>
      </c>
    </row>
    <row r="1780" spans="13:13" x14ac:dyDescent="0.25">
      <c r="M1780">
        <v>-4.5544157264137174E-3</v>
      </c>
    </row>
    <row r="1781" spans="13:13" x14ac:dyDescent="0.25">
      <c r="M1781">
        <v>2.529575568662258E-3</v>
      </c>
    </row>
    <row r="1782" spans="13:13" x14ac:dyDescent="0.25">
      <c r="M1782">
        <v>-3.0600209801539316E-3</v>
      </c>
    </row>
    <row r="1783" spans="13:13" x14ac:dyDescent="0.25">
      <c r="M1783">
        <v>5.6518016673019157E-3</v>
      </c>
    </row>
    <row r="1784" spans="13:13" x14ac:dyDescent="0.25">
      <c r="M1784">
        <v>-4.2339523968403241E-5</v>
      </c>
    </row>
    <row r="1785" spans="13:13" x14ac:dyDescent="0.25">
      <c r="M1785">
        <v>-2.3346102797565981E-3</v>
      </c>
    </row>
    <row r="1786" spans="13:13" x14ac:dyDescent="0.25">
      <c r="M1786">
        <v>-2.0439427307044388E-3</v>
      </c>
    </row>
    <row r="1787" spans="13:13" x14ac:dyDescent="0.25">
      <c r="M1787">
        <v>1.3626681819208891E-4</v>
      </c>
    </row>
    <row r="1788" spans="13:13" x14ac:dyDescent="0.25">
      <c r="M1788">
        <v>2.4367576325696428E-3</v>
      </c>
    </row>
    <row r="1789" spans="13:13" x14ac:dyDescent="0.25">
      <c r="M1789">
        <v>-2.4820734769653067E-3</v>
      </c>
    </row>
    <row r="1790" spans="13:13" x14ac:dyDescent="0.25">
      <c r="M1790">
        <v>1.0750689408107429E-3</v>
      </c>
    </row>
    <row r="1791" spans="13:13" x14ac:dyDescent="0.25">
      <c r="M1791">
        <v>9.7907283371407531E-3</v>
      </c>
    </row>
    <row r="1792" spans="13:13" x14ac:dyDescent="0.25">
      <c r="M1792">
        <v>1.1739531610894484E-3</v>
      </c>
    </row>
    <row r="1793" spans="13:13" x14ac:dyDescent="0.25">
      <c r="M1793">
        <v>1.4333963927876904E-3</v>
      </c>
    </row>
    <row r="1794" spans="13:13" x14ac:dyDescent="0.25">
      <c r="M1794">
        <v>2.478361194409663E-3</v>
      </c>
    </row>
    <row r="1795" spans="13:13" x14ac:dyDescent="0.25">
      <c r="M1795">
        <v>-1.5442129542113979E-3</v>
      </c>
    </row>
    <row r="1796" spans="13:13" x14ac:dyDescent="0.25">
      <c r="M1796">
        <v>7.3162255385634499E-3</v>
      </c>
    </row>
    <row r="1797" spans="13:13" x14ac:dyDescent="0.25">
      <c r="M1797">
        <v>2.1783912880730351E-3</v>
      </c>
    </row>
    <row r="1798" spans="13:13" x14ac:dyDescent="0.25">
      <c r="M1798">
        <v>7.8782145563513039E-4</v>
      </c>
    </row>
    <row r="1799" spans="13:13" x14ac:dyDescent="0.25">
      <c r="M1799">
        <v>5.4309586185647641E-3</v>
      </c>
    </row>
    <row r="1800" spans="13:13" x14ac:dyDescent="0.25">
      <c r="M1800">
        <v>-1.3887461581523529E-3</v>
      </c>
    </row>
    <row r="1801" spans="13:13" x14ac:dyDescent="0.25">
      <c r="M1801">
        <v>1.6322525435336866E-3</v>
      </c>
    </row>
    <row r="1802" spans="13:13" x14ac:dyDescent="0.25">
      <c r="M1802">
        <v>2.4449885141459527E-3</v>
      </c>
    </row>
    <row r="1803" spans="13:13" x14ac:dyDescent="0.25">
      <c r="M1803">
        <v>1.4833336545800558E-3</v>
      </c>
    </row>
    <row r="1804" spans="13:13" x14ac:dyDescent="0.25">
      <c r="M1804">
        <v>-1.5696686195203801E-3</v>
      </c>
    </row>
    <row r="1805" spans="13:13" x14ac:dyDescent="0.25">
      <c r="M1805">
        <v>-6.3037946248892696E-4</v>
      </c>
    </row>
    <row r="1806" spans="13:13" x14ac:dyDescent="0.25">
      <c r="M1806">
        <v>-7.1744335845485337E-3</v>
      </c>
    </row>
    <row r="1807" spans="13:13" x14ac:dyDescent="0.25">
      <c r="M1807">
        <v>-5.3903886411513669E-4</v>
      </c>
    </row>
    <row r="1808" spans="13:13" x14ac:dyDescent="0.25">
      <c r="M1808">
        <v>-6.2510812758025721E-3</v>
      </c>
    </row>
    <row r="1809" spans="13:13" x14ac:dyDescent="0.25">
      <c r="M1809">
        <v>-1.3418934476410503E-3</v>
      </c>
    </row>
    <row r="1810" spans="13:13" x14ac:dyDescent="0.25">
      <c r="M1810">
        <v>4.7414369428972715E-3</v>
      </c>
    </row>
    <row r="1811" spans="13:13" x14ac:dyDescent="0.25">
      <c r="M1811">
        <v>5.1450044803298079E-3</v>
      </c>
    </row>
    <row r="1812" spans="13:13" x14ac:dyDescent="0.25">
      <c r="M1812">
        <v>-1.1731089661386799E-3</v>
      </c>
    </row>
    <row r="1813" spans="13:13" x14ac:dyDescent="0.25">
      <c r="M1813">
        <v>7.8623101681680428E-3</v>
      </c>
    </row>
    <row r="1814" spans="13:13" x14ac:dyDescent="0.25">
      <c r="M1814">
        <v>-1.5760974649107096E-4</v>
      </c>
    </row>
    <row r="1815" spans="13:13" x14ac:dyDescent="0.25">
      <c r="M1815">
        <v>1.3256914381438402E-3</v>
      </c>
    </row>
    <row r="1816" spans="13:13" x14ac:dyDescent="0.25">
      <c r="M1816">
        <v>3.5734418371086941E-3</v>
      </c>
    </row>
    <row r="1817" spans="13:13" x14ac:dyDescent="0.25">
      <c r="M1817">
        <v>5.4018880756141153E-3</v>
      </c>
    </row>
    <row r="1818" spans="13:13" x14ac:dyDescent="0.25">
      <c r="M1818">
        <v>-1.523649279004312E-3</v>
      </c>
    </row>
    <row r="1819" spans="13:13" x14ac:dyDescent="0.25">
      <c r="M1819">
        <v>4.9882551603170578E-3</v>
      </c>
    </row>
    <row r="1820" spans="13:13" x14ac:dyDescent="0.25">
      <c r="M1820">
        <v>5.3753934035578278E-3</v>
      </c>
    </row>
    <row r="1821" spans="13:13" x14ac:dyDescent="0.25">
      <c r="M1821">
        <v>3.7694461307930765E-3</v>
      </c>
    </row>
    <row r="1822" spans="13:13" x14ac:dyDescent="0.25">
      <c r="M1822">
        <v>-3.3170885662164072E-3</v>
      </c>
    </row>
    <row r="1823" spans="13:13" x14ac:dyDescent="0.25">
      <c r="M1823">
        <v>1.7731678336369806E-3</v>
      </c>
    </row>
    <row r="1824" spans="13:13" x14ac:dyDescent="0.25">
      <c r="M1824">
        <v>4.1039413655037061E-3</v>
      </c>
    </row>
    <row r="1825" spans="13:13" x14ac:dyDescent="0.25">
      <c r="M1825">
        <v>4.1690524550015108E-3</v>
      </c>
    </row>
    <row r="1826" spans="13:13" x14ac:dyDescent="0.25">
      <c r="M1826">
        <v>-1.0038802019078285E-2</v>
      </c>
    </row>
    <row r="1827" spans="13:13" x14ac:dyDescent="0.25">
      <c r="M1827">
        <v>1.7177324944734574E-3</v>
      </c>
    </row>
    <row r="1828" spans="13:13" x14ac:dyDescent="0.25">
      <c r="M1828">
        <v>-2.1445586288953199E-3</v>
      </c>
    </row>
    <row r="1829" spans="13:13" x14ac:dyDescent="0.25">
      <c r="M1829">
        <v>9.5258520634379225E-5</v>
      </c>
    </row>
    <row r="1830" spans="13:13" x14ac:dyDescent="0.25">
      <c r="M1830">
        <v>-4.7491753765987231E-3</v>
      </c>
    </row>
    <row r="1831" spans="13:13" x14ac:dyDescent="0.25">
      <c r="M1831">
        <v>-3.1117440347932282E-3</v>
      </c>
    </row>
    <row r="1832" spans="13:13" x14ac:dyDescent="0.25">
      <c r="M1832">
        <v>-9.6936786111816772E-3</v>
      </c>
    </row>
    <row r="1833" spans="13:13" x14ac:dyDescent="0.25">
      <c r="M1833">
        <v>4.6478505747311284E-3</v>
      </c>
    </row>
    <row r="1834" spans="13:13" x14ac:dyDescent="0.25">
      <c r="M1834">
        <v>-1.5899184281058841E-3</v>
      </c>
    </row>
    <row r="1835" spans="13:13" x14ac:dyDescent="0.25">
      <c r="M1835">
        <v>-1.168812240319094E-3</v>
      </c>
    </row>
    <row r="1836" spans="13:13" x14ac:dyDescent="0.25">
      <c r="M1836">
        <v>-2.0256627057440345E-3</v>
      </c>
    </row>
    <row r="1837" spans="13:13" x14ac:dyDescent="0.25">
      <c r="M1837">
        <v>7.2546482517500395E-5</v>
      </c>
    </row>
    <row r="1838" spans="13:13" x14ac:dyDescent="0.25">
      <c r="M1838">
        <v>-1.4242130863911006E-3</v>
      </c>
    </row>
    <row r="1839" spans="13:13" x14ac:dyDescent="0.25">
      <c r="M1839">
        <v>-3.3980769775714724E-3</v>
      </c>
    </row>
    <row r="1840" spans="13:13" x14ac:dyDescent="0.25">
      <c r="M1840">
        <v>3.1938796847336927E-3</v>
      </c>
    </row>
    <row r="1841" spans="13:13" x14ac:dyDescent="0.25">
      <c r="M1841">
        <v>1.0275289706280456E-3</v>
      </c>
    </row>
    <row r="1842" spans="13:13" x14ac:dyDescent="0.25">
      <c r="M1842">
        <v>1.0732398560160073E-3</v>
      </c>
    </row>
    <row r="1843" spans="13:13" x14ac:dyDescent="0.25">
      <c r="M1843">
        <v>8.9748266428452909E-3</v>
      </c>
    </row>
    <row r="1844" spans="13:13" x14ac:dyDescent="0.25">
      <c r="M1844">
        <v>-3.5996226405748165E-3</v>
      </c>
    </row>
    <row r="1845" spans="13:13" x14ac:dyDescent="0.25">
      <c r="M1845">
        <v>-4.5158317779330536E-3</v>
      </c>
    </row>
    <row r="1846" spans="13:13" x14ac:dyDescent="0.25">
      <c r="M1846">
        <v>9.4206525416870134E-4</v>
      </c>
    </row>
    <row r="1847" spans="13:13" x14ac:dyDescent="0.25">
      <c r="M1847">
        <v>2.8870263586961665E-3</v>
      </c>
    </row>
    <row r="1848" spans="13:13" x14ac:dyDescent="0.25">
      <c r="M1848">
        <v>2.0056780623074156E-3</v>
      </c>
    </row>
    <row r="1849" spans="13:13" x14ac:dyDescent="0.25">
      <c r="M1849">
        <v>-6.2624454121012248E-3</v>
      </c>
    </row>
    <row r="1850" spans="13:13" x14ac:dyDescent="0.25">
      <c r="M1850">
        <v>-6.1807318606204361E-3</v>
      </c>
    </row>
    <row r="1851" spans="13:13" x14ac:dyDescent="0.25">
      <c r="M1851">
        <v>-1.3346133663542571E-2</v>
      </c>
    </row>
    <row r="1852" spans="13:13" x14ac:dyDescent="0.25">
      <c r="M1852">
        <v>3.2306399599130965E-3</v>
      </c>
    </row>
    <row r="1853" spans="13:13" x14ac:dyDescent="0.25">
      <c r="M1853">
        <v>4.7160353925230448E-3</v>
      </c>
    </row>
    <row r="1854" spans="13:13" x14ac:dyDescent="0.25">
      <c r="M1854">
        <v>-9.5223344844067492E-4</v>
      </c>
    </row>
    <row r="1855" spans="13:13" x14ac:dyDescent="0.25">
      <c r="M1855">
        <v>-6.1227206505625516E-3</v>
      </c>
    </row>
    <row r="1856" spans="13:13" x14ac:dyDescent="0.25">
      <c r="M1856">
        <v>-1.5071496353973634E-3</v>
      </c>
    </row>
    <row r="1857" spans="13:13" x14ac:dyDescent="0.25">
      <c r="M1857">
        <v>-3.1624172596982684E-3</v>
      </c>
    </row>
    <row r="1858" spans="13:13" x14ac:dyDescent="0.25">
      <c r="M1858">
        <v>6.8627099163515969E-3</v>
      </c>
    </row>
    <row r="1859" spans="13:13" x14ac:dyDescent="0.25">
      <c r="M1859">
        <v>9.5812656680413055E-4</v>
      </c>
    </row>
    <row r="1860" spans="13:13" x14ac:dyDescent="0.25">
      <c r="M1860">
        <v>5.105078481467208E-3</v>
      </c>
    </row>
    <row r="1861" spans="13:13" x14ac:dyDescent="0.25">
      <c r="M1861">
        <v>-4.6159119382698554E-3</v>
      </c>
    </row>
    <row r="1862" spans="13:13" x14ac:dyDescent="0.25">
      <c r="M1862">
        <v>9.3060316895227872E-3</v>
      </c>
    </row>
    <row r="1863" spans="13:13" x14ac:dyDescent="0.25">
      <c r="M1863">
        <v>1.8355298844492064E-3</v>
      </c>
    </row>
    <row r="1864" spans="13:13" x14ac:dyDescent="0.25">
      <c r="M1864">
        <v>2.2829251075402136E-3</v>
      </c>
    </row>
    <row r="1865" spans="13:13" x14ac:dyDescent="0.25">
      <c r="M1865">
        <v>-2.5594361876917541E-3</v>
      </c>
    </row>
    <row r="1866" spans="13:13" x14ac:dyDescent="0.25">
      <c r="M1866">
        <v>-5.5290689933078837E-3</v>
      </c>
    </row>
    <row r="1867" spans="13:13" x14ac:dyDescent="0.25">
      <c r="M1867">
        <v>-5.799551662837621E-4</v>
      </c>
    </row>
    <row r="1868" spans="13:13" x14ac:dyDescent="0.25">
      <c r="M1868">
        <v>3.3844724849425257E-3</v>
      </c>
    </row>
    <row r="1869" spans="13:13" x14ac:dyDescent="0.25">
      <c r="M1869">
        <v>-1.3209130874363476E-3</v>
      </c>
    </row>
    <row r="1870" spans="13:13" x14ac:dyDescent="0.25">
      <c r="M1870">
        <v>2.1379728521627833E-4</v>
      </c>
    </row>
    <row r="1871" spans="13:13" x14ac:dyDescent="0.25">
      <c r="M1871">
        <v>-1.7089496297354356E-4</v>
      </c>
    </row>
    <row r="1872" spans="13:13" x14ac:dyDescent="0.25">
      <c r="M1872">
        <v>-6.7857584771607079E-3</v>
      </c>
    </row>
    <row r="1873" spans="13:13" x14ac:dyDescent="0.25">
      <c r="M1873">
        <v>-1.3179692261270249E-4</v>
      </c>
    </row>
    <row r="1874" spans="13:13" x14ac:dyDescent="0.25">
      <c r="M1874">
        <v>7.5357211342838126E-4</v>
      </c>
    </row>
    <row r="1875" spans="13:13" x14ac:dyDescent="0.25">
      <c r="M1875">
        <v>-2.4717375244270082E-3</v>
      </c>
    </row>
    <row r="1876" spans="13:13" x14ac:dyDescent="0.25">
      <c r="M1876">
        <v>5.4321707931032871E-3</v>
      </c>
    </row>
    <row r="1877" spans="13:13" x14ac:dyDescent="0.25">
      <c r="M1877">
        <v>7.0729680838505747E-3</v>
      </c>
    </row>
    <row r="1878" spans="13:13" x14ac:dyDescent="0.25">
      <c r="M1878">
        <v>4.9203842091467232E-3</v>
      </c>
    </row>
    <row r="1879" spans="13:13" x14ac:dyDescent="0.25">
      <c r="M1879">
        <v>7.6595902199391274E-4</v>
      </c>
    </row>
    <row r="1880" spans="13:13" x14ac:dyDescent="0.25">
      <c r="M1880">
        <v>4.3671293595456517E-4</v>
      </c>
    </row>
    <row r="1881" spans="13:13" x14ac:dyDescent="0.25">
      <c r="M1881">
        <v>-8.2618840214470409E-3</v>
      </c>
    </row>
    <row r="1882" spans="13:13" x14ac:dyDescent="0.25">
      <c r="M1882">
        <v>1.6087883078237065E-3</v>
      </c>
    </row>
    <row r="1883" spans="13:13" x14ac:dyDescent="0.25">
      <c r="M1883">
        <v>-4.9808738812478258E-3</v>
      </c>
    </row>
    <row r="1884" spans="13:13" x14ac:dyDescent="0.25">
      <c r="M1884">
        <v>-4.3465819079917855E-3</v>
      </c>
    </row>
    <row r="1885" spans="13:13" x14ac:dyDescent="0.25">
      <c r="M1885">
        <v>1.2184340131245553E-2</v>
      </c>
    </row>
    <row r="1886" spans="13:13" x14ac:dyDescent="0.25">
      <c r="M1886">
        <v>2.0395323654904497E-3</v>
      </c>
    </row>
    <row r="1887" spans="13:13" x14ac:dyDescent="0.25">
      <c r="M1887">
        <v>7.7127364885038706E-3</v>
      </c>
    </row>
    <row r="1888" spans="13:13" x14ac:dyDescent="0.25">
      <c r="M1888">
        <v>8.012100307571237E-3</v>
      </c>
    </row>
    <row r="1889" spans="13:13" x14ac:dyDescent="0.25">
      <c r="M1889">
        <v>-1.8469475934505462E-2</v>
      </c>
    </row>
    <row r="1890" spans="13:13" x14ac:dyDescent="0.25">
      <c r="M1890">
        <v>-2.4865758395369634E-3</v>
      </c>
    </row>
    <row r="1891" spans="13:13" x14ac:dyDescent="0.25">
      <c r="M1891">
        <v>1.8879077297990444E-3</v>
      </c>
    </row>
    <row r="1892" spans="13:13" x14ac:dyDescent="0.25">
      <c r="M1892">
        <v>-5.6643184408836534E-4</v>
      </c>
    </row>
    <row r="1893" spans="13:13" x14ac:dyDescent="0.25">
      <c r="M1893">
        <v>-7.4226750158937649E-4</v>
      </c>
    </row>
    <row r="1894" spans="13:13" x14ac:dyDescent="0.25">
      <c r="M1894">
        <v>-5.2220100305182858E-3</v>
      </c>
    </row>
    <row r="1895" spans="13:13" x14ac:dyDescent="0.25">
      <c r="M1895">
        <v>1.1036670594951137E-2</v>
      </c>
    </row>
    <row r="1896" spans="13:13" x14ac:dyDescent="0.25">
      <c r="M1896">
        <v>4.5638912623166105E-4</v>
      </c>
    </row>
    <row r="1897" spans="13:13" x14ac:dyDescent="0.25">
      <c r="M1897">
        <v>-1.4274058675416744E-3</v>
      </c>
    </row>
    <row r="1898" spans="13:13" x14ac:dyDescent="0.25">
      <c r="M1898">
        <v>-7.7210810094745829E-3</v>
      </c>
    </row>
    <row r="1899" spans="13:13" x14ac:dyDescent="0.25">
      <c r="M1899">
        <v>4.3511546219472076E-3</v>
      </c>
    </row>
    <row r="1900" spans="13:13" x14ac:dyDescent="0.25">
      <c r="M1900">
        <v>2.4720730389910751E-3</v>
      </c>
    </row>
    <row r="1901" spans="13:13" x14ac:dyDescent="0.25">
      <c r="M1901">
        <v>-3.4897368540603201E-3</v>
      </c>
    </row>
    <row r="1902" spans="13:13" x14ac:dyDescent="0.25">
      <c r="M1902">
        <v>-1.983296123323962E-3</v>
      </c>
    </row>
    <row r="1903" spans="13:13" x14ac:dyDescent="0.25">
      <c r="M1903">
        <v>5.0418397687119433E-3</v>
      </c>
    </row>
    <row r="1904" spans="13:13" x14ac:dyDescent="0.25">
      <c r="M1904">
        <v>-2.7260452488169543E-3</v>
      </c>
    </row>
    <row r="1905" spans="13:13" x14ac:dyDescent="0.25">
      <c r="M1905">
        <v>1.1028704876555129E-2</v>
      </c>
    </row>
    <row r="1906" spans="13:13" x14ac:dyDescent="0.25">
      <c r="M1906">
        <v>-3.9373972403316292E-3</v>
      </c>
    </row>
    <row r="1907" spans="13:13" x14ac:dyDescent="0.25">
      <c r="M1907">
        <v>2.3871017684380059E-3</v>
      </c>
    </row>
    <row r="1908" spans="13:13" x14ac:dyDescent="0.25">
      <c r="M1908">
        <v>4.725018471692456E-3</v>
      </c>
    </row>
    <row r="1909" spans="13:13" x14ac:dyDescent="0.25">
      <c r="M1909">
        <v>-7.1633291999367073E-3</v>
      </c>
    </row>
    <row r="1910" spans="13:13" x14ac:dyDescent="0.25">
      <c r="M1910">
        <v>-4.1670610234339255E-3</v>
      </c>
    </row>
    <row r="1911" spans="13:13" x14ac:dyDescent="0.25">
      <c r="M1911">
        <v>3.6578286663664045E-3</v>
      </c>
    </row>
    <row r="1912" spans="13:13" x14ac:dyDescent="0.25">
      <c r="M1912">
        <v>8.3337540771230123E-4</v>
      </c>
    </row>
    <row r="1913" spans="13:13" x14ac:dyDescent="0.25">
      <c r="M1913">
        <v>-1.2737032094970347E-4</v>
      </c>
    </row>
    <row r="1914" spans="13:13" x14ac:dyDescent="0.25">
      <c r="M1914">
        <v>7.3044717747345576E-3</v>
      </c>
    </row>
    <row r="1915" spans="13:13" x14ac:dyDescent="0.25">
      <c r="M1915">
        <v>-3.4063890315499156E-3</v>
      </c>
    </row>
    <row r="1916" spans="13:13" x14ac:dyDescent="0.25">
      <c r="M1916">
        <v>-1.3446695437940069E-3</v>
      </c>
    </row>
    <row r="1917" spans="13:13" x14ac:dyDescent="0.25">
      <c r="M1917">
        <v>-9.149888454810717E-3</v>
      </c>
    </row>
    <row r="1918" spans="13:13" x14ac:dyDescent="0.25">
      <c r="M1918">
        <v>-6.9978673754283235E-3</v>
      </c>
    </row>
    <row r="1919" spans="13:13" x14ac:dyDescent="0.25">
      <c r="M1919">
        <v>-6.2356585193972577E-3</v>
      </c>
    </row>
    <row r="1920" spans="13:13" x14ac:dyDescent="0.25">
      <c r="M1920">
        <v>-5.4957125475246001E-3</v>
      </c>
    </row>
    <row r="1921" spans="13:13" x14ac:dyDescent="0.25">
      <c r="M1921">
        <v>6.5879900385718794E-3</v>
      </c>
    </row>
    <row r="1922" spans="13:13" x14ac:dyDescent="0.25">
      <c r="M1922">
        <v>-8.5607283371407546E-3</v>
      </c>
    </row>
    <row r="1923" spans="13:13" x14ac:dyDescent="0.25">
      <c r="M1923">
        <v>-3.4439772652310784E-3</v>
      </c>
    </row>
    <row r="1924" spans="13:13" x14ac:dyDescent="0.25">
      <c r="M1924">
        <v>-4.7567298214905894E-3</v>
      </c>
    </row>
    <row r="1925" spans="13:13" x14ac:dyDescent="0.25">
      <c r="M1925">
        <v>-5.7858660046965823E-3</v>
      </c>
    </row>
    <row r="1926" spans="13:13" x14ac:dyDescent="0.25">
      <c r="M1926">
        <v>-3.7355268877197522E-3</v>
      </c>
    </row>
    <row r="1927" spans="13:13" x14ac:dyDescent="0.25">
      <c r="M1927">
        <v>4.0574241675878876E-3</v>
      </c>
    </row>
    <row r="1928" spans="13:13" x14ac:dyDescent="0.25">
      <c r="M1928">
        <v>2.1953130281710765E-3</v>
      </c>
    </row>
    <row r="1929" spans="13:13" x14ac:dyDescent="0.25">
      <c r="M1929">
        <v>-5.5115249314601541E-3</v>
      </c>
    </row>
    <row r="1930" spans="13:13" x14ac:dyDescent="0.25">
      <c r="M1930">
        <v>-2.7887536352116152E-3</v>
      </c>
    </row>
    <row r="1931" spans="13:13" x14ac:dyDescent="0.25">
      <c r="M1931">
        <v>3.6819260556716471E-4</v>
      </c>
    </row>
    <row r="1932" spans="13:13" x14ac:dyDescent="0.25">
      <c r="M1932">
        <v>-5.2329682959476487E-4</v>
      </c>
    </row>
    <row r="1933" spans="13:13" x14ac:dyDescent="0.25">
      <c r="M1933">
        <v>-1.8494915356475393E-3</v>
      </c>
    </row>
    <row r="1934" spans="13:13" x14ac:dyDescent="0.25">
      <c r="M1934">
        <v>-3.5834855670307296E-3</v>
      </c>
    </row>
    <row r="1935" spans="13:13" x14ac:dyDescent="0.25">
      <c r="M1935">
        <v>4.8444230840890667E-4</v>
      </c>
    </row>
    <row r="1936" spans="13:13" x14ac:dyDescent="0.25">
      <c r="M1936">
        <v>-4.6112580538808833E-3</v>
      </c>
    </row>
    <row r="1937" spans="13:13" x14ac:dyDescent="0.25">
      <c r="M1937">
        <v>4.1402416637376883E-3</v>
      </c>
    </row>
    <row r="1938" spans="13:13" x14ac:dyDescent="0.25">
      <c r="M1938">
        <v>1.104074003804475E-2</v>
      </c>
    </row>
    <row r="1939" spans="13:13" x14ac:dyDescent="0.25">
      <c r="M1939">
        <v>8.4099965998413982E-3</v>
      </c>
    </row>
    <row r="1940" spans="13:13" x14ac:dyDescent="0.25">
      <c r="M1940">
        <v>5.3157262764964254E-3</v>
      </c>
    </row>
    <row r="1941" spans="13:13" x14ac:dyDescent="0.25">
      <c r="M1941">
        <v>7.5320954336551948E-4</v>
      </c>
    </row>
    <row r="1942" spans="13:13" x14ac:dyDescent="0.25">
      <c r="M1942">
        <v>7.7360708483704375E-3</v>
      </c>
    </row>
    <row r="1943" spans="13:13" x14ac:dyDescent="0.25">
      <c r="M1943">
        <v>1.2968103063234587E-4</v>
      </c>
    </row>
    <row r="1944" spans="13:13" x14ac:dyDescent="0.25">
      <c r="M1944">
        <v>2.7218784008093645E-3</v>
      </c>
    </row>
    <row r="1945" spans="13:13" x14ac:dyDescent="0.25">
      <c r="M1945">
        <v>2.7903662622359117E-3</v>
      </c>
    </row>
    <row r="1946" spans="13:13" x14ac:dyDescent="0.25">
      <c r="M1946">
        <v>-3.469703505213838E-3</v>
      </c>
    </row>
    <row r="1947" spans="13:13" x14ac:dyDescent="0.25">
      <c r="M1947">
        <v>-3.9396917135652619E-3</v>
      </c>
    </row>
    <row r="1948" spans="13:13" x14ac:dyDescent="0.25">
      <c r="M1948">
        <v>3.7332540624286053E-3</v>
      </c>
    </row>
    <row r="1949" spans="13:13" x14ac:dyDescent="0.25">
      <c r="M1949">
        <v>3.9453304917353672E-3</v>
      </c>
    </row>
    <row r="1950" spans="13:13" x14ac:dyDescent="0.25">
      <c r="M1950">
        <v>-1.549862553399871E-3</v>
      </c>
    </row>
    <row r="1951" spans="13:13" x14ac:dyDescent="0.25">
      <c r="M1951">
        <v>5.1939243813487702E-3</v>
      </c>
    </row>
    <row r="1952" spans="13:13" x14ac:dyDescent="0.25">
      <c r="M1952">
        <v>-5.9581896029319622E-3</v>
      </c>
    </row>
    <row r="1953" spans="13:13" x14ac:dyDescent="0.25">
      <c r="M1953">
        <v>-1.61955176637799E-3</v>
      </c>
    </row>
    <row r="1954" spans="13:13" x14ac:dyDescent="0.25">
      <c r="M1954">
        <v>-3.3293943023798055E-3</v>
      </c>
    </row>
    <row r="1955" spans="13:13" x14ac:dyDescent="0.25">
      <c r="M1955">
        <v>1.6337407042394626E-3</v>
      </c>
    </row>
    <row r="1956" spans="13:13" x14ac:dyDescent="0.25">
      <c r="M1956">
        <v>-4.0075897133443506E-4</v>
      </c>
    </row>
    <row r="1957" spans="13:13" x14ac:dyDescent="0.25">
      <c r="M1957">
        <v>-2.2433724997588432E-3</v>
      </c>
    </row>
    <row r="1958" spans="13:13" x14ac:dyDescent="0.25">
      <c r="M1958">
        <v>-1.5232434169936459E-3</v>
      </c>
    </row>
    <row r="1959" spans="13:13" x14ac:dyDescent="0.25">
      <c r="M1959">
        <v>3.687370009249426E-3</v>
      </c>
    </row>
    <row r="1960" spans="13:13" x14ac:dyDescent="0.25">
      <c r="M1960">
        <v>7.1143551859515729E-3</v>
      </c>
    </row>
    <row r="1961" spans="13:13" x14ac:dyDescent="0.25">
      <c r="M1961">
        <v>-2.4915327675605662E-3</v>
      </c>
    </row>
    <row r="1962" spans="13:13" x14ac:dyDescent="0.25">
      <c r="M1962">
        <v>4.841495457260171E-3</v>
      </c>
    </row>
    <row r="1963" spans="13:13" x14ac:dyDescent="0.25">
      <c r="M1963">
        <v>-9.5608102030179021E-4</v>
      </c>
    </row>
    <row r="1964" spans="13:13" x14ac:dyDescent="0.25">
      <c r="M1964">
        <v>1.5961416475713487E-3</v>
      </c>
    </row>
    <row r="1965" spans="13:13" x14ac:dyDescent="0.25">
      <c r="M1965">
        <v>-5.1289106967649422E-3</v>
      </c>
    </row>
    <row r="1966" spans="13:13" x14ac:dyDescent="0.25">
      <c r="M1966">
        <v>-6.6755588240246296E-3</v>
      </c>
    </row>
    <row r="1967" spans="13:13" x14ac:dyDescent="0.25">
      <c r="M1967">
        <v>8.830599518734961E-3</v>
      </c>
    </row>
    <row r="1968" spans="13:13" x14ac:dyDescent="0.25">
      <c r="M1968">
        <v>-4.5073411358112936E-4</v>
      </c>
    </row>
    <row r="1969" spans="13:13" x14ac:dyDescent="0.25">
      <c r="M1969">
        <v>-7.6858846559096127E-3</v>
      </c>
    </row>
    <row r="1970" spans="13:13" x14ac:dyDescent="0.25">
      <c r="M1970">
        <v>2.0356415105401532E-4</v>
      </c>
    </row>
    <row r="1971" spans="13:13" x14ac:dyDescent="0.25">
      <c r="M1971">
        <v>6.8592573835141966E-3</v>
      </c>
    </row>
    <row r="1972" spans="13:13" x14ac:dyDescent="0.25">
      <c r="M1972">
        <v>1.12334757896699E-2</v>
      </c>
    </row>
    <row r="1973" spans="13:13" x14ac:dyDescent="0.25">
      <c r="M1973">
        <v>-5.2329682959476487E-4</v>
      </c>
    </row>
    <row r="1974" spans="13:13" x14ac:dyDescent="0.25">
      <c r="M1974">
        <v>-6.8760871262545705E-3</v>
      </c>
    </row>
    <row r="1975" spans="13:13" x14ac:dyDescent="0.25">
      <c r="M1975">
        <v>-3.7610258449765387E-3</v>
      </c>
    </row>
    <row r="1976" spans="13:13" x14ac:dyDescent="0.25">
      <c r="M1976">
        <v>2.8491459043673241E-3</v>
      </c>
    </row>
    <row r="1977" spans="13:13" x14ac:dyDescent="0.25">
      <c r="M1977">
        <v>4.3363108953437769E-3</v>
      </c>
    </row>
    <row r="1978" spans="13:13" x14ac:dyDescent="0.25">
      <c r="M1978">
        <v>1.1743211426457857E-3</v>
      </c>
    </row>
    <row r="1979" spans="13:13" x14ac:dyDescent="0.25">
      <c r="M1979">
        <v>5.9029057875543368E-3</v>
      </c>
    </row>
    <row r="1980" spans="13:13" x14ac:dyDescent="0.25">
      <c r="M1980">
        <v>-5.4692503444291659E-3</v>
      </c>
    </row>
    <row r="1981" spans="13:13" x14ac:dyDescent="0.25">
      <c r="M1981">
        <v>-2.8782272683363411E-3</v>
      </c>
    </row>
    <row r="1982" spans="13:13" x14ac:dyDescent="0.25">
      <c r="M1982">
        <v>1.820107128043892E-3</v>
      </c>
    </row>
    <row r="1983" spans="13:13" x14ac:dyDescent="0.25">
      <c r="M1983">
        <v>7.7663102739118049E-3</v>
      </c>
    </row>
    <row r="1984" spans="13:13" x14ac:dyDescent="0.25">
      <c r="M1984">
        <v>8.439370186426676E-3</v>
      </c>
    </row>
    <row r="1985" spans="13:13" x14ac:dyDescent="0.25">
      <c r="M1985">
        <v>-1.2322511783329541E-3</v>
      </c>
    </row>
    <row r="1986" spans="13:13" x14ac:dyDescent="0.25">
      <c r="M1986">
        <v>4.7626824662822765E-3</v>
      </c>
    </row>
    <row r="1987" spans="13:13" x14ac:dyDescent="0.25">
      <c r="M1987">
        <v>8.7667438957234837E-3</v>
      </c>
    </row>
    <row r="1988" spans="13:13" x14ac:dyDescent="0.25">
      <c r="M1988">
        <v>8.2913333709095614E-3</v>
      </c>
    </row>
    <row r="1989" spans="13:13" x14ac:dyDescent="0.25">
      <c r="M1989">
        <v>-4.7094983064359984E-3</v>
      </c>
    </row>
    <row r="1990" spans="13:13" x14ac:dyDescent="0.25">
      <c r="M1990">
        <v>-2.9059341149311516E-3</v>
      </c>
    </row>
    <row r="1991" spans="13:13" x14ac:dyDescent="0.25">
      <c r="M1991">
        <v>-4.9910583119688089E-3</v>
      </c>
    </row>
    <row r="1992" spans="13:13" x14ac:dyDescent="0.25">
      <c r="M1992">
        <v>9.3351238784473382E-3</v>
      </c>
    </row>
    <row r="1993" spans="13:13" x14ac:dyDescent="0.25">
      <c r="M1993">
        <v>-3.8648615817853714E-3</v>
      </c>
    </row>
    <row r="1994" spans="13:13" x14ac:dyDescent="0.25">
      <c r="M1994">
        <v>7.296657578155865E-3</v>
      </c>
    </row>
    <row r="1995" spans="13:13" x14ac:dyDescent="0.25">
      <c r="M1995">
        <v>-2.6385576337977549E-3</v>
      </c>
    </row>
    <row r="1996" spans="13:13" x14ac:dyDescent="0.25">
      <c r="M1996">
        <v>-6.695624641831965E-3</v>
      </c>
    </row>
    <row r="1997" spans="13:13" x14ac:dyDescent="0.25">
      <c r="M1997">
        <v>-2.8634647141350437E-3</v>
      </c>
    </row>
    <row r="1998" spans="13:13" x14ac:dyDescent="0.25">
      <c r="M1998">
        <v>-1.1793646525964144E-3</v>
      </c>
    </row>
    <row r="1999" spans="13:13" x14ac:dyDescent="0.25">
      <c r="M1999">
        <v>-4.0443932893301825E-3</v>
      </c>
    </row>
    <row r="2000" spans="13:13" x14ac:dyDescent="0.25">
      <c r="M2000">
        <v>8.038502993097063E-4</v>
      </c>
    </row>
    <row r="2001" spans="13:13" x14ac:dyDescent="0.25">
      <c r="M2001">
        <v>3.1166197923832807E-3</v>
      </c>
    </row>
    <row r="2002" spans="13:13" x14ac:dyDescent="0.25">
      <c r="M2002">
        <v>-4.4147883717576041E-3</v>
      </c>
    </row>
    <row r="2003" spans="13:13" x14ac:dyDescent="0.25">
      <c r="M2003">
        <v>-4.2387741349718998E-3</v>
      </c>
    </row>
    <row r="2004" spans="13:13" x14ac:dyDescent="0.25">
      <c r="M2004">
        <v>1.5749502391210991E-3</v>
      </c>
    </row>
    <row r="2005" spans="13:13" x14ac:dyDescent="0.25">
      <c r="M2005">
        <v>-1.4587746726572516E-2</v>
      </c>
    </row>
    <row r="2006" spans="13:13" x14ac:dyDescent="0.25">
      <c r="M2006">
        <v>1.0335514208311214E-2</v>
      </c>
    </row>
    <row r="2007" spans="13:13" x14ac:dyDescent="0.25">
      <c r="M2007">
        <v>4.7552362512599212E-3</v>
      </c>
    </row>
    <row r="2008" spans="13:13" x14ac:dyDescent="0.25">
      <c r="M2008">
        <v>-6.5555102527630523E-3</v>
      </c>
    </row>
    <row r="2009" spans="13:13" x14ac:dyDescent="0.25">
      <c r="M2009">
        <v>3.6976735902717324E-5</v>
      </c>
    </row>
    <row r="2010" spans="13:13" x14ac:dyDescent="0.25">
      <c r="M2010">
        <v>-4.4576365770970005E-3</v>
      </c>
    </row>
    <row r="2011" spans="13:13" x14ac:dyDescent="0.25">
      <c r="M2011">
        <v>-8.0973313278425493E-3</v>
      </c>
    </row>
    <row r="2012" spans="13:13" x14ac:dyDescent="0.25">
      <c r="M2012">
        <v>-1.8307623478700419E-4</v>
      </c>
    </row>
    <row r="2013" spans="13:13" x14ac:dyDescent="0.25">
      <c r="M2013">
        <v>2.1036423286952778E-3</v>
      </c>
    </row>
    <row r="2014" spans="13:13" x14ac:dyDescent="0.25">
      <c r="M2014">
        <v>1.6389573839498918E-3</v>
      </c>
    </row>
    <row r="2015" spans="13:13" x14ac:dyDescent="0.25">
      <c r="M2015">
        <v>8.1296325432253069E-4</v>
      </c>
    </row>
    <row r="2016" spans="13:13" x14ac:dyDescent="0.25">
      <c r="M2016">
        <v>1.0619027771847324E-3</v>
      </c>
    </row>
    <row r="2017" spans="13:13" x14ac:dyDescent="0.25">
      <c r="M2017">
        <v>3.3427498702460435E-3</v>
      </c>
    </row>
    <row r="2018" spans="13:13" x14ac:dyDescent="0.25">
      <c r="M2018">
        <v>6.5198052207799629E-3</v>
      </c>
    </row>
    <row r="2019" spans="13:13" x14ac:dyDescent="0.25">
      <c r="M2019">
        <v>-5.1131037154642401E-4</v>
      </c>
    </row>
    <row r="2020" spans="13:13" x14ac:dyDescent="0.25">
      <c r="M2020">
        <v>2.9858618755335921E-3</v>
      </c>
    </row>
    <row r="2021" spans="13:13" x14ac:dyDescent="0.25">
      <c r="M2021">
        <v>-1.0845763926152141E-2</v>
      </c>
    </row>
    <row r="2022" spans="13:13" x14ac:dyDescent="0.25">
      <c r="M2022">
        <v>-5.4347899539768704E-3</v>
      </c>
    </row>
    <row r="2023" spans="13:13" x14ac:dyDescent="0.25">
      <c r="M2023">
        <v>7.9401220417115836E-4</v>
      </c>
    </row>
    <row r="2024" spans="13:13" x14ac:dyDescent="0.25">
      <c r="M2024">
        <v>-3.438738939546747E-3</v>
      </c>
    </row>
    <row r="2025" spans="13:13" x14ac:dyDescent="0.25">
      <c r="M2025">
        <v>5.9695645641861484E-3</v>
      </c>
    </row>
    <row r="2026" spans="13:13" x14ac:dyDescent="0.25">
      <c r="M2026">
        <v>3.7269442610361153E-3</v>
      </c>
    </row>
    <row r="2027" spans="13:13" x14ac:dyDescent="0.25">
      <c r="M2027">
        <v>4.6939132071950008E-3</v>
      </c>
    </row>
    <row r="2028" spans="13:13" x14ac:dyDescent="0.25">
      <c r="M2028">
        <v>-1.0324788626274095E-2</v>
      </c>
    </row>
    <row r="2029" spans="13:13" x14ac:dyDescent="0.25">
      <c r="M2029">
        <v>-3.6651504062116147E-4</v>
      </c>
    </row>
    <row r="2030" spans="13:13" x14ac:dyDescent="0.25">
      <c r="M2030">
        <v>-8.3611957497103147E-3</v>
      </c>
    </row>
    <row r="2031" spans="13:13" x14ac:dyDescent="0.25">
      <c r="M2031">
        <v>-1.5514750810107229E-5</v>
      </c>
    </row>
    <row r="2032" spans="13:13" x14ac:dyDescent="0.25">
      <c r="M2032">
        <v>2.8284307073429228E-3</v>
      </c>
    </row>
    <row r="2033" spans="13:13" x14ac:dyDescent="0.25">
      <c r="M2033">
        <v>-1.7352765543526038E-3</v>
      </c>
    </row>
    <row r="2034" spans="13:13" x14ac:dyDescent="0.25">
      <c r="M2034">
        <v>1.7308283086842858E-3</v>
      </c>
    </row>
    <row r="2035" spans="13:13" x14ac:dyDescent="0.25">
      <c r="M2035">
        <v>-2.7078950996999632E-3</v>
      </c>
    </row>
    <row r="2036" spans="13:13" x14ac:dyDescent="0.25">
      <c r="M2036">
        <v>-2.9757315577787816E-3</v>
      </c>
    </row>
    <row r="2037" spans="13:13" x14ac:dyDescent="0.25">
      <c r="M2037">
        <v>3.4077960218221416E-3</v>
      </c>
    </row>
    <row r="2038" spans="13:13" x14ac:dyDescent="0.25">
      <c r="M2038">
        <v>2.7798625533998712E-3</v>
      </c>
    </row>
    <row r="2039" spans="13:13" x14ac:dyDescent="0.25">
      <c r="M2039">
        <v>2.6111917132604868E-3</v>
      </c>
    </row>
    <row r="2040" spans="13:13" x14ac:dyDescent="0.25">
      <c r="M2040">
        <v>-4.8100763241725507E-3</v>
      </c>
    </row>
    <row r="2041" spans="13:13" x14ac:dyDescent="0.25">
      <c r="M2041">
        <v>-8.1682868302939467E-3</v>
      </c>
    </row>
    <row r="2042" spans="13:13" x14ac:dyDescent="0.25">
      <c r="M2042">
        <v>-3.6450900087563786E-3</v>
      </c>
    </row>
    <row r="2043" spans="13:13" x14ac:dyDescent="0.25">
      <c r="M2043">
        <v>-1.6272793790610739E-3</v>
      </c>
    </row>
    <row r="2044" spans="13:13" x14ac:dyDescent="0.25">
      <c r="M2044">
        <v>-7.3937073001777752E-3</v>
      </c>
    </row>
    <row r="2045" spans="13:13" x14ac:dyDescent="0.25">
      <c r="M2045">
        <v>-2.3051068173279054E-3</v>
      </c>
    </row>
    <row r="2046" spans="13:13" x14ac:dyDescent="0.25">
      <c r="M2046">
        <v>8.0458085092890541E-4</v>
      </c>
    </row>
    <row r="2047" spans="13:13" x14ac:dyDescent="0.25">
      <c r="M2047">
        <v>-4.8732933909539132E-3</v>
      </c>
    </row>
    <row r="2048" spans="13:13" x14ac:dyDescent="0.25">
      <c r="M2048">
        <v>2.1525838845467654E-4</v>
      </c>
    </row>
    <row r="2049" spans="13:13" x14ac:dyDescent="0.25">
      <c r="M2049">
        <v>4.8188645915454255E-3</v>
      </c>
    </row>
    <row r="2050" spans="13:13" x14ac:dyDescent="0.25">
      <c r="M2050">
        <v>1.0940957518707729E-3</v>
      </c>
    </row>
    <row r="2051" spans="13:13" x14ac:dyDescent="0.25">
      <c r="M2051">
        <v>7.8105329985939907E-3</v>
      </c>
    </row>
    <row r="2052" spans="13:13" x14ac:dyDescent="0.25">
      <c r="M2052">
        <v>6.645243639543187E-3</v>
      </c>
    </row>
    <row r="2053" spans="13:13" x14ac:dyDescent="0.25">
      <c r="M2053">
        <v>-5.2442242023767905E-4</v>
      </c>
    </row>
    <row r="2054" spans="13:13" x14ac:dyDescent="0.25">
      <c r="M2054">
        <v>2.9270930563891307E-3</v>
      </c>
    </row>
    <row r="2055" spans="13:13" x14ac:dyDescent="0.25">
      <c r="M2055">
        <v>8.3154902777844118E-3</v>
      </c>
    </row>
    <row r="2056" spans="13:13" x14ac:dyDescent="0.25">
      <c r="M2056">
        <v>4.5660720853286331E-3</v>
      </c>
    </row>
    <row r="2057" spans="13:13" x14ac:dyDescent="0.25">
      <c r="M2057">
        <v>-8.7957603217707955E-3</v>
      </c>
    </row>
    <row r="2058" spans="13:13" x14ac:dyDescent="0.25">
      <c r="M2058">
        <v>6.0862526068580336E-4</v>
      </c>
    </row>
    <row r="2059" spans="13:13" x14ac:dyDescent="0.25">
      <c r="M2059">
        <v>2.3695468836033252E-3</v>
      </c>
    </row>
    <row r="2060" spans="13:13" x14ac:dyDescent="0.25">
      <c r="M2060">
        <v>6.0150535783416127E-3</v>
      </c>
    </row>
    <row r="2061" spans="13:13" x14ac:dyDescent="0.25">
      <c r="M2061">
        <v>1.6691643405304058E-3</v>
      </c>
    </row>
    <row r="2062" spans="13:13" x14ac:dyDescent="0.25">
      <c r="M2062">
        <v>1.7443029274384026E-3</v>
      </c>
    </row>
    <row r="2063" spans="13:13" x14ac:dyDescent="0.25">
      <c r="M2063">
        <v>1.2671931936731563E-3</v>
      </c>
    </row>
    <row r="2064" spans="13:13" x14ac:dyDescent="0.25">
      <c r="M2064">
        <v>7.0574695665366026E-3</v>
      </c>
    </row>
    <row r="2065" spans="13:13" x14ac:dyDescent="0.25">
      <c r="M2065">
        <v>-5.807511978598778E-3</v>
      </c>
    </row>
    <row r="2066" spans="13:13" x14ac:dyDescent="0.25">
      <c r="M2066">
        <v>-5.1168376459623688E-4</v>
      </c>
    </row>
    <row r="2067" spans="13:13" x14ac:dyDescent="0.25">
      <c r="M2067">
        <v>2.1246876268216875E-3</v>
      </c>
    </row>
    <row r="2068" spans="13:13" x14ac:dyDescent="0.25">
      <c r="M2068">
        <v>4.851225322529208E-3</v>
      </c>
    </row>
    <row r="2069" spans="13:13" x14ac:dyDescent="0.25">
      <c r="M2069">
        <v>-4.3685742174764163E-3</v>
      </c>
    </row>
    <row r="2070" spans="13:13" x14ac:dyDescent="0.25">
      <c r="M2070">
        <v>2.5094556359201671E-3</v>
      </c>
    </row>
    <row r="2071" spans="13:13" x14ac:dyDescent="0.25">
      <c r="M2071">
        <v>2.0904599394474637E-4</v>
      </c>
    </row>
    <row r="2072" spans="13:13" x14ac:dyDescent="0.25">
      <c r="M2072">
        <v>8.2449244028632539E-3</v>
      </c>
    </row>
    <row r="2073" spans="13:13" x14ac:dyDescent="0.25">
      <c r="M2073">
        <v>9.9135854823747659E-4</v>
      </c>
    </row>
    <row r="2074" spans="13:13" x14ac:dyDescent="0.25">
      <c r="M2074">
        <v>6.8489538999367515E-3</v>
      </c>
    </row>
    <row r="2075" spans="13:13" x14ac:dyDescent="0.25">
      <c r="M2075">
        <v>-2.1990198992332443E-3</v>
      </c>
    </row>
    <row r="2076" spans="13:13" x14ac:dyDescent="0.25">
      <c r="M2076">
        <v>9.0411445042467675E-4</v>
      </c>
    </row>
    <row r="2077" spans="13:13" x14ac:dyDescent="0.25">
      <c r="M2077">
        <v>2.6697873646137306E-3</v>
      </c>
    </row>
    <row r="2078" spans="13:13" x14ac:dyDescent="0.25">
      <c r="M2078">
        <v>-4.1387913815176579E-3</v>
      </c>
    </row>
    <row r="2079" spans="13:13" x14ac:dyDescent="0.25">
      <c r="M2079">
        <v>3.2023107915685979E-3</v>
      </c>
    </row>
    <row r="2080" spans="13:13" x14ac:dyDescent="0.25">
      <c r="M2080">
        <v>-4.5504761591635178E-3</v>
      </c>
    </row>
    <row r="2081" spans="13:13" x14ac:dyDescent="0.25">
      <c r="M2081">
        <v>2.819106704084552E-3</v>
      </c>
    </row>
    <row r="2082" spans="13:13" x14ac:dyDescent="0.25">
      <c r="M2082">
        <v>5.869960615275195E-3</v>
      </c>
    </row>
    <row r="2083" spans="13:13" x14ac:dyDescent="0.25">
      <c r="M2083">
        <v>-1.1840346740209511E-5</v>
      </c>
    </row>
    <row r="2084" spans="13:13" x14ac:dyDescent="0.25">
      <c r="M2084">
        <v>-5.5703370425524198E-3</v>
      </c>
    </row>
    <row r="2085" spans="13:13" x14ac:dyDescent="0.25">
      <c r="M2085">
        <v>1.0622106902776285E-2</v>
      </c>
    </row>
    <row r="2086" spans="13:13" x14ac:dyDescent="0.25">
      <c r="M2086">
        <v>-2.4762290640117138E-3</v>
      </c>
    </row>
    <row r="2087" spans="13:13" x14ac:dyDescent="0.25">
      <c r="M2087">
        <v>5.3850150389573538E-3</v>
      </c>
    </row>
    <row r="2088" spans="13:13" x14ac:dyDescent="0.25">
      <c r="M2088">
        <v>3.6337475204002117E-3</v>
      </c>
    </row>
    <row r="2089" spans="13:13" x14ac:dyDescent="0.25">
      <c r="M2089">
        <v>9.617170918392948E-3</v>
      </c>
    </row>
    <row r="2090" spans="13:13" x14ac:dyDescent="0.25">
      <c r="M2090">
        <v>-1.5908708420989581E-4</v>
      </c>
    </row>
    <row r="2091" spans="13:13" x14ac:dyDescent="0.25">
      <c r="M2091">
        <v>-2.2473012440220918E-3</v>
      </c>
    </row>
    <row r="2092" spans="13:13" x14ac:dyDescent="0.25">
      <c r="M2092">
        <v>-9.5377031258773082E-4</v>
      </c>
    </row>
    <row r="2093" spans="13:13" x14ac:dyDescent="0.25">
      <c r="M2093">
        <v>4.8447315303585493E-3</v>
      </c>
    </row>
    <row r="2094" spans="13:13" x14ac:dyDescent="0.25">
      <c r="M2094">
        <v>-6.1416067627922174E-3</v>
      </c>
    </row>
    <row r="2095" spans="13:13" x14ac:dyDescent="0.25">
      <c r="M2095">
        <v>2.2960966826596997E-3</v>
      </c>
    </row>
    <row r="2096" spans="13:13" x14ac:dyDescent="0.25">
      <c r="M2096">
        <v>-1.1076942927427591E-2</v>
      </c>
    </row>
    <row r="2097" spans="13:13" x14ac:dyDescent="0.25">
      <c r="M2097">
        <v>6.92179260211764E-3</v>
      </c>
    </row>
    <row r="2098" spans="13:13" x14ac:dyDescent="0.25">
      <c r="M2098">
        <v>-3.1127397495927293E-3</v>
      </c>
    </row>
    <row r="2099" spans="13:13" x14ac:dyDescent="0.25">
      <c r="M2099">
        <v>2.5675371953932337E-3</v>
      </c>
    </row>
    <row r="2100" spans="13:13" x14ac:dyDescent="0.25">
      <c r="M2100">
        <v>7.918259608070366E-4</v>
      </c>
    </row>
    <row r="2101" spans="13:13" x14ac:dyDescent="0.25">
      <c r="M2101">
        <v>-9.586141412835569E-3</v>
      </c>
    </row>
    <row r="2102" spans="13:13" x14ac:dyDescent="0.25">
      <c r="M2102">
        <v>8.819321966331917E-3</v>
      </c>
    </row>
    <row r="2103" spans="13:13" x14ac:dyDescent="0.25">
      <c r="M2103">
        <v>-1.251110233095242E-3</v>
      </c>
    </row>
    <row r="2104" spans="13:13" x14ac:dyDescent="0.25">
      <c r="M2104">
        <v>-7.9545165946707131E-4</v>
      </c>
    </row>
    <row r="2105" spans="13:13" x14ac:dyDescent="0.25">
      <c r="M2105">
        <v>1.9563468877843116E-3</v>
      </c>
    </row>
    <row r="2106" spans="13:13" x14ac:dyDescent="0.25">
      <c r="M2106">
        <v>1.3879777280474083E-3</v>
      </c>
    </row>
    <row r="2107" spans="13:13" x14ac:dyDescent="0.25">
      <c r="M2107">
        <v>-9.649288121343127E-4</v>
      </c>
    </row>
    <row r="2108" spans="13:13" x14ac:dyDescent="0.25">
      <c r="M2108">
        <v>3.587143738588784E-3</v>
      </c>
    </row>
    <row r="2109" spans="13:13" x14ac:dyDescent="0.25">
      <c r="M2109">
        <v>1.9735175654408515E-4</v>
      </c>
    </row>
    <row r="2110" spans="13:13" x14ac:dyDescent="0.25">
      <c r="M2110">
        <v>4.8388005335093477E-3</v>
      </c>
    </row>
    <row r="2111" spans="13:13" x14ac:dyDescent="0.25">
      <c r="M2111">
        <v>2.0532450899574907E-3</v>
      </c>
    </row>
    <row r="2112" spans="13:13" x14ac:dyDescent="0.25">
      <c r="M2112">
        <v>3.6399815608840441E-3</v>
      </c>
    </row>
    <row r="2113" spans="13:13" x14ac:dyDescent="0.25">
      <c r="M2113">
        <v>-9.2819721875619151E-3</v>
      </c>
    </row>
    <row r="2114" spans="13:13" x14ac:dyDescent="0.25">
      <c r="M2114">
        <v>-9.8965446785930552E-3</v>
      </c>
    </row>
    <row r="2115" spans="13:13" x14ac:dyDescent="0.25">
      <c r="M2115">
        <v>3.9485882108076477E-3</v>
      </c>
    </row>
    <row r="2116" spans="13:13" x14ac:dyDescent="0.25">
      <c r="M2116">
        <v>-5.4552670452883475E-3</v>
      </c>
    </row>
    <row r="2117" spans="13:13" x14ac:dyDescent="0.25">
      <c r="M2117">
        <v>1.2510236511682161E-3</v>
      </c>
    </row>
    <row r="2118" spans="13:13" x14ac:dyDescent="0.25">
      <c r="M2118">
        <v>2.1021108760416974E-3</v>
      </c>
    </row>
    <row r="2119" spans="13:13" x14ac:dyDescent="0.25">
      <c r="M2119">
        <v>-8.2412337623443462E-3</v>
      </c>
    </row>
    <row r="2120" spans="13:13" x14ac:dyDescent="0.25">
      <c r="M2120">
        <v>4.1503124530956849E-3</v>
      </c>
    </row>
    <row r="2121" spans="13:13" x14ac:dyDescent="0.25">
      <c r="M2121">
        <v>3.1120254344225396E-3</v>
      </c>
    </row>
    <row r="2122" spans="13:13" x14ac:dyDescent="0.25">
      <c r="M2122">
        <v>5.1536087549559307E-3</v>
      </c>
    </row>
    <row r="2123" spans="13:13" x14ac:dyDescent="0.25">
      <c r="M2123">
        <v>-5.2569249864225275E-3</v>
      </c>
    </row>
    <row r="2124" spans="13:13" x14ac:dyDescent="0.25">
      <c r="M2124">
        <v>7.9802212083654011E-4</v>
      </c>
    </row>
    <row r="2125" spans="13:13" x14ac:dyDescent="0.25">
      <c r="M2125">
        <v>-1.5729101041122339E-3</v>
      </c>
    </row>
    <row r="2126" spans="13:13" x14ac:dyDescent="0.25">
      <c r="M2126">
        <v>-7.4208513514511286E-3</v>
      </c>
    </row>
    <row r="2127" spans="13:13" x14ac:dyDescent="0.25">
      <c r="M2127">
        <v>-2.4960405416256984E-3</v>
      </c>
    </row>
    <row r="2128" spans="13:13" x14ac:dyDescent="0.25">
      <c r="M2128">
        <v>1.0640944320423297E-3</v>
      </c>
    </row>
    <row r="2129" spans="13:13" x14ac:dyDescent="0.25">
      <c r="M2129">
        <v>-1.9285209863644558E-3</v>
      </c>
    </row>
    <row r="2130" spans="13:13" x14ac:dyDescent="0.25">
      <c r="M2130">
        <v>2.9090836061025039E-3</v>
      </c>
    </row>
    <row r="2131" spans="13:13" x14ac:dyDescent="0.25">
      <c r="M2131">
        <v>1.9775815881823656E-3</v>
      </c>
    </row>
    <row r="2132" spans="13:13" x14ac:dyDescent="0.25">
      <c r="M2132">
        <v>4.3298820410948248E-3</v>
      </c>
    </row>
    <row r="2133" spans="13:13" x14ac:dyDescent="0.25">
      <c r="M2133">
        <v>-3.0659086850553289E-3</v>
      </c>
    </row>
    <row r="2134" spans="13:13" x14ac:dyDescent="0.25">
      <c r="M2134">
        <v>-4.2039998778980224E-3</v>
      </c>
    </row>
    <row r="2135" spans="13:13" x14ac:dyDescent="0.25">
      <c r="M2135">
        <v>5.3946474973438309E-3</v>
      </c>
    </row>
    <row r="2136" spans="13:13" x14ac:dyDescent="0.25">
      <c r="M2136">
        <v>-5.9187506384821616E-3</v>
      </c>
    </row>
    <row r="2137" spans="13:13" x14ac:dyDescent="0.25">
      <c r="M2137">
        <v>1.6911945304693655E-3</v>
      </c>
    </row>
    <row r="2138" spans="13:13" x14ac:dyDescent="0.25">
      <c r="M2138">
        <v>1.1979964354599359E-4</v>
      </c>
    </row>
    <row r="2139" spans="13:13" x14ac:dyDescent="0.25">
      <c r="M2139">
        <v>9.213213753430172E-3</v>
      </c>
    </row>
    <row r="2140" spans="13:13" x14ac:dyDescent="0.25">
      <c r="M2140">
        <v>5.0222393393435051E-3</v>
      </c>
    </row>
    <row r="2141" spans="13:13" x14ac:dyDescent="0.25">
      <c r="M2141">
        <v>2.6566645017941481E-4</v>
      </c>
    </row>
    <row r="2142" spans="13:13" x14ac:dyDescent="0.25">
      <c r="M2142">
        <v>-1.8009071472240611E-3</v>
      </c>
    </row>
    <row r="2143" spans="13:13" x14ac:dyDescent="0.25">
      <c r="M2143">
        <v>2.1040265447320418E-3</v>
      </c>
    </row>
    <row r="2144" spans="13:13" x14ac:dyDescent="0.25">
      <c r="M2144">
        <v>-2.9617049666901588E-3</v>
      </c>
    </row>
    <row r="2145" spans="13:13" x14ac:dyDescent="0.25">
      <c r="M2145">
        <v>-3.5534842472022864E-3</v>
      </c>
    </row>
    <row r="2146" spans="13:13" x14ac:dyDescent="0.25">
      <c r="M2146">
        <v>-4.0715156946296337E-3</v>
      </c>
    </row>
    <row r="2147" spans="13:13" x14ac:dyDescent="0.25">
      <c r="M2147">
        <v>1.6385839909000789E-3</v>
      </c>
    </row>
    <row r="2148" spans="13:13" x14ac:dyDescent="0.25">
      <c r="M2148">
        <v>-1.2453280532024803E-2</v>
      </c>
    </row>
    <row r="2149" spans="13:13" x14ac:dyDescent="0.25">
      <c r="M2149">
        <v>-5.7921649831021212E-3</v>
      </c>
    </row>
    <row r="2150" spans="13:13" x14ac:dyDescent="0.25">
      <c r="M2150">
        <v>-5.0409089898655656E-3</v>
      </c>
    </row>
    <row r="2151" spans="13:13" x14ac:dyDescent="0.25">
      <c r="M2151">
        <v>3.892059749962064E-3</v>
      </c>
    </row>
    <row r="2152" spans="13:13" x14ac:dyDescent="0.25">
      <c r="M2152">
        <v>-1.8049495239916735E-4</v>
      </c>
    </row>
    <row r="2153" spans="13:13" x14ac:dyDescent="0.25">
      <c r="M2153">
        <v>5.7347815082559829E-3</v>
      </c>
    </row>
    <row r="2154" spans="13:13" x14ac:dyDescent="0.25">
      <c r="M2154">
        <v>1.2184340131245553E-2</v>
      </c>
    </row>
    <row r="2155" spans="13:13" x14ac:dyDescent="0.25">
      <c r="M2155">
        <v>2.4375531309691722E-4</v>
      </c>
    </row>
    <row r="2156" spans="13:13" x14ac:dyDescent="0.25">
      <c r="M2156">
        <v>1.7405581739533228E-3</v>
      </c>
    </row>
    <row r="2157" spans="13:13" x14ac:dyDescent="0.25">
      <c r="M2157">
        <v>6.4613232196483294E-4</v>
      </c>
    </row>
    <row r="2158" spans="13:13" x14ac:dyDescent="0.25">
      <c r="M2158">
        <v>1.7255899829999545E-3</v>
      </c>
    </row>
    <row r="2159" spans="13:13" x14ac:dyDescent="0.25">
      <c r="M2159">
        <v>-8.9354039020487109E-4</v>
      </c>
    </row>
    <row r="2160" spans="13:13" x14ac:dyDescent="0.25">
      <c r="M2160">
        <v>5.7231143283226994E-3</v>
      </c>
    </row>
    <row r="2161" spans="13:13" x14ac:dyDescent="0.25">
      <c r="M2161">
        <v>-8.0593371347058578E-5</v>
      </c>
    </row>
    <row r="2162" spans="13:13" x14ac:dyDescent="0.25">
      <c r="M2162">
        <v>6.6179318408307152E-4</v>
      </c>
    </row>
    <row r="2163" spans="13:13" x14ac:dyDescent="0.25">
      <c r="M2163">
        <v>2.5394461327616592E-3</v>
      </c>
    </row>
    <row r="2164" spans="13:13" x14ac:dyDescent="0.25">
      <c r="M2164">
        <v>-1.2228297681920234E-3</v>
      </c>
    </row>
    <row r="2165" spans="13:13" x14ac:dyDescent="0.25">
      <c r="M2165">
        <v>4.7488615119457246E-3</v>
      </c>
    </row>
    <row r="2166" spans="13:13" x14ac:dyDescent="0.25">
      <c r="M2166">
        <v>-1.1973578684026146E-3</v>
      </c>
    </row>
    <row r="2167" spans="13:13" x14ac:dyDescent="0.25">
      <c r="M2167">
        <v>6.5088090660376475E-3</v>
      </c>
    </row>
    <row r="2168" spans="13:13" x14ac:dyDescent="0.25">
      <c r="M2168">
        <v>3.1530066833714953E-4</v>
      </c>
    </row>
    <row r="2169" spans="13:13" x14ac:dyDescent="0.25">
      <c r="M2169">
        <v>-8.0961352903395904E-5</v>
      </c>
    </row>
    <row r="2170" spans="13:13" x14ac:dyDescent="0.25">
      <c r="M2170">
        <v>7.0720589529466825E-3</v>
      </c>
    </row>
    <row r="2171" spans="13:13" x14ac:dyDescent="0.25">
      <c r="M2171">
        <v>-1.4182279746071435E-3</v>
      </c>
    </row>
    <row r="2172" spans="13:13" x14ac:dyDescent="0.25">
      <c r="M2172">
        <v>-3.0610058719664815E-3</v>
      </c>
    </row>
    <row r="2173" spans="13:13" x14ac:dyDescent="0.25">
      <c r="M2173">
        <v>2.4144460449699546E-3</v>
      </c>
    </row>
    <row r="2174" spans="13:13" x14ac:dyDescent="0.25">
      <c r="M2174">
        <v>1.6690512394309045E-2</v>
      </c>
    </row>
    <row r="2175" spans="13:13" x14ac:dyDescent="0.25">
      <c r="M2175">
        <v>6.3770500228949823E-3</v>
      </c>
    </row>
    <row r="2176" spans="13:13" x14ac:dyDescent="0.25">
      <c r="M2176">
        <v>-1.2122448869538497E-3</v>
      </c>
    </row>
    <row r="2177" spans="13:13" x14ac:dyDescent="0.25">
      <c r="M2177">
        <v>-3.2645700220362054E-3</v>
      </c>
    </row>
    <row r="2178" spans="13:13" x14ac:dyDescent="0.25">
      <c r="M2178">
        <v>8.5160131773795E-4</v>
      </c>
    </row>
    <row r="2179" spans="13:13" x14ac:dyDescent="0.25">
      <c r="M2179">
        <v>1.2602123670896982E-3</v>
      </c>
    </row>
    <row r="2180" spans="13:13" x14ac:dyDescent="0.25">
      <c r="M2180">
        <v>-3.7983867959317285E-3</v>
      </c>
    </row>
    <row r="2181" spans="13:13" x14ac:dyDescent="0.25">
      <c r="M2181">
        <v>3.353480861808057E-3</v>
      </c>
    </row>
    <row r="2182" spans="13:13" x14ac:dyDescent="0.25">
      <c r="M2182">
        <v>1.9533164514380042E-3</v>
      </c>
    </row>
    <row r="2183" spans="13:13" x14ac:dyDescent="0.25">
      <c r="M2183">
        <v>2.5208955331274775E-3</v>
      </c>
    </row>
    <row r="2184" spans="13:13" x14ac:dyDescent="0.25">
      <c r="M2184">
        <v>-7.7109939856361597E-3</v>
      </c>
    </row>
    <row r="2185" spans="13:13" x14ac:dyDescent="0.25">
      <c r="M2185">
        <v>3.829113257854479E-3</v>
      </c>
    </row>
    <row r="2186" spans="13:13" x14ac:dyDescent="0.25">
      <c r="M2186">
        <v>-2.3837412290211068E-3</v>
      </c>
    </row>
    <row r="2187" spans="13:13" x14ac:dyDescent="0.25">
      <c r="M2187">
        <v>1.5920505585038337E-3</v>
      </c>
    </row>
    <row r="2188" spans="13:13" x14ac:dyDescent="0.25">
      <c r="M2188">
        <v>-3.8365919398691039E-3</v>
      </c>
    </row>
    <row r="2189" spans="13:13" x14ac:dyDescent="0.25">
      <c r="M2189">
        <v>6.539503057030961E-3</v>
      </c>
    </row>
    <row r="2190" spans="13:13" x14ac:dyDescent="0.25">
      <c r="M2190">
        <v>-1.3011557247571185E-3</v>
      </c>
    </row>
    <row r="2191" spans="13:13" x14ac:dyDescent="0.25">
      <c r="M2191">
        <v>-1.0127177110168853E-3</v>
      </c>
    </row>
    <row r="2192" spans="13:13" x14ac:dyDescent="0.25">
      <c r="M2192">
        <v>-5.3412360547715797E-3</v>
      </c>
    </row>
    <row r="2193" spans="13:13" x14ac:dyDescent="0.25">
      <c r="M2193">
        <v>-3.6439968870743177E-3</v>
      </c>
    </row>
    <row r="2194" spans="13:13" x14ac:dyDescent="0.25">
      <c r="M2194">
        <v>-6.2510866784374231E-4</v>
      </c>
    </row>
    <row r="2195" spans="13:13" x14ac:dyDescent="0.25">
      <c r="M2195">
        <v>5.9901823543279898E-3</v>
      </c>
    </row>
    <row r="2196" spans="13:13" x14ac:dyDescent="0.25">
      <c r="M2196">
        <v>-2.8767986340587962E-3</v>
      </c>
    </row>
    <row r="2197" spans="13:13" x14ac:dyDescent="0.25">
      <c r="M2197">
        <v>1.0900993630532175E-2</v>
      </c>
    </row>
    <row r="2198" spans="13:13" x14ac:dyDescent="0.25">
      <c r="M2198">
        <v>-3.7477135710266883E-3</v>
      </c>
    </row>
    <row r="2199" spans="13:13" x14ac:dyDescent="0.25">
      <c r="M2199">
        <v>5.4455588279617951E-3</v>
      </c>
    </row>
    <row r="2200" spans="13:13" x14ac:dyDescent="0.25">
      <c r="M2200">
        <v>3.9719009247003124E-3</v>
      </c>
    </row>
    <row r="2201" spans="13:13" x14ac:dyDescent="0.25">
      <c r="M2201">
        <v>4.6099160054675304E-3</v>
      </c>
    </row>
    <row r="2202" spans="13:13" x14ac:dyDescent="0.25">
      <c r="M2202">
        <v>-2.1170357730786781E-3</v>
      </c>
    </row>
    <row r="2203" spans="13:13" x14ac:dyDescent="0.25">
      <c r="M2203">
        <v>2.5802217360999203E-3</v>
      </c>
    </row>
    <row r="2204" spans="13:13" x14ac:dyDescent="0.25">
      <c r="M2204">
        <v>2.2666743926331402E-3</v>
      </c>
    </row>
    <row r="2205" spans="13:13" x14ac:dyDescent="0.25">
      <c r="M2205">
        <v>-5.1221355069335549E-3</v>
      </c>
    </row>
    <row r="2206" spans="13:13" x14ac:dyDescent="0.25">
      <c r="M2206">
        <v>4.381453573916806E-3</v>
      </c>
    </row>
    <row r="2207" spans="13:13" x14ac:dyDescent="0.25">
      <c r="M2207">
        <v>1.104074003804475E-2</v>
      </c>
    </row>
    <row r="2208" spans="13:13" x14ac:dyDescent="0.25">
      <c r="M2208">
        <v>2.2844727946742206E-3</v>
      </c>
    </row>
    <row r="2209" spans="13:13" x14ac:dyDescent="0.25">
      <c r="M2209">
        <v>3.6743770134146331E-3</v>
      </c>
    </row>
    <row r="2210" spans="13:13" x14ac:dyDescent="0.25">
      <c r="M2210">
        <v>-1.5405818420893046E-3</v>
      </c>
    </row>
    <row r="2211" spans="13:13" x14ac:dyDescent="0.25">
      <c r="M2211">
        <v>-3.4607637179922312E-3</v>
      </c>
    </row>
    <row r="2212" spans="13:13" x14ac:dyDescent="0.25">
      <c r="M2212">
        <v>-2.1834239750367123E-3</v>
      </c>
    </row>
    <row r="2213" spans="13:13" x14ac:dyDescent="0.25">
      <c r="M2213">
        <v>3.4103935386904051E-3</v>
      </c>
    </row>
    <row r="2214" spans="13:13" x14ac:dyDescent="0.25">
      <c r="M2214">
        <v>6.4139726517372763E-4</v>
      </c>
    </row>
    <row r="2215" spans="13:13" x14ac:dyDescent="0.25">
      <c r="M2215">
        <v>4.3864375594077866E-3</v>
      </c>
    </row>
    <row r="2216" spans="13:13" x14ac:dyDescent="0.25">
      <c r="M2216">
        <v>2.9422668840945699E-3</v>
      </c>
    </row>
    <row r="2217" spans="13:13" x14ac:dyDescent="0.25">
      <c r="M2217">
        <v>-1.4373954844975377E-3</v>
      </c>
    </row>
    <row r="2218" spans="13:13" x14ac:dyDescent="0.25">
      <c r="M2218">
        <v>-9.378859566748143E-3</v>
      </c>
    </row>
    <row r="2219" spans="13:13" x14ac:dyDescent="0.25">
      <c r="M2219">
        <v>1.563434581005131E-3</v>
      </c>
    </row>
    <row r="2220" spans="13:13" x14ac:dyDescent="0.25">
      <c r="M2220">
        <v>-5.2166201830166391E-3</v>
      </c>
    </row>
    <row r="2221" spans="13:13" x14ac:dyDescent="0.25">
      <c r="M2221">
        <v>-3.5188615119457244E-3</v>
      </c>
    </row>
    <row r="2222" spans="13:13" x14ac:dyDescent="0.25">
      <c r="M2222">
        <v>1.0661724543955641E-4</v>
      </c>
    </row>
    <row r="2223" spans="13:13" x14ac:dyDescent="0.25">
      <c r="M2223">
        <v>-1.1373839105470107E-2</v>
      </c>
    </row>
    <row r="2224" spans="13:13" x14ac:dyDescent="0.25">
      <c r="M2224">
        <v>-3.4607637179922312E-3</v>
      </c>
    </row>
    <row r="2225" spans="13:13" x14ac:dyDescent="0.25">
      <c r="M2225">
        <v>-8.6680923676956453E-3</v>
      </c>
    </row>
    <row r="2226" spans="13:13" x14ac:dyDescent="0.25">
      <c r="M2226">
        <v>-4.9750619372550863E-3</v>
      </c>
    </row>
    <row r="2227" spans="13:13" x14ac:dyDescent="0.25">
      <c r="M2227">
        <v>-2.7779522942344196E-3</v>
      </c>
    </row>
    <row r="2228" spans="13:13" x14ac:dyDescent="0.25">
      <c r="M2228">
        <v>3.4489937216514955E-3</v>
      </c>
    </row>
    <row r="2229" spans="13:13" x14ac:dyDescent="0.25">
      <c r="M2229">
        <v>-5.1516065004013943E-3</v>
      </c>
    </row>
    <row r="2230" spans="13:13" x14ac:dyDescent="0.25">
      <c r="M2230">
        <v>4.7060241295932793E-3</v>
      </c>
    </row>
    <row r="2231" spans="13:13" x14ac:dyDescent="0.25">
      <c r="M2231">
        <v>7.3277034136699499E-5</v>
      </c>
    </row>
    <row r="2232" spans="13:13" x14ac:dyDescent="0.25">
      <c r="M2232">
        <v>7.5277932874835106E-3</v>
      </c>
    </row>
    <row r="2233" spans="13:13" x14ac:dyDescent="0.25">
      <c r="M2233">
        <v>8.4085896115377555E-3</v>
      </c>
    </row>
    <row r="2234" spans="13:13" x14ac:dyDescent="0.25">
      <c r="M2234">
        <v>8.8386951129743822E-3</v>
      </c>
    </row>
    <row r="2235" spans="13:13" x14ac:dyDescent="0.25">
      <c r="M2235">
        <v>-8.5398183263512336E-3</v>
      </c>
    </row>
    <row r="2236" spans="13:13" x14ac:dyDescent="0.25">
      <c r="M2236">
        <v>-6.7313621447444901E-3</v>
      </c>
    </row>
    <row r="2237" spans="13:13" x14ac:dyDescent="0.25">
      <c r="M2237">
        <v>-4.3868758884107227E-3</v>
      </c>
    </row>
    <row r="2238" spans="13:13" x14ac:dyDescent="0.25">
      <c r="M2238">
        <v>-5.8585531850601554E-3</v>
      </c>
    </row>
    <row r="2239" spans="13:13" x14ac:dyDescent="0.25">
      <c r="M2239">
        <v>6.711631841501222E-3</v>
      </c>
    </row>
    <row r="2240" spans="13:13" x14ac:dyDescent="0.25">
      <c r="M2240">
        <v>-6.688551811000798E-4</v>
      </c>
    </row>
    <row r="2241" spans="13:13" x14ac:dyDescent="0.25">
      <c r="M2241">
        <v>-5.1274063015787396E-3</v>
      </c>
    </row>
    <row r="2242" spans="13:13" x14ac:dyDescent="0.25">
      <c r="M2242">
        <v>5.5422297474090011E-3</v>
      </c>
    </row>
    <row r="2243" spans="13:13" x14ac:dyDescent="0.25">
      <c r="M2243">
        <v>8.3974852269259291E-3</v>
      </c>
    </row>
    <row r="2244" spans="13:13" x14ac:dyDescent="0.25">
      <c r="M2244">
        <v>-2.6865629924193494E-3</v>
      </c>
    </row>
    <row r="2245" spans="13:13" x14ac:dyDescent="0.25">
      <c r="M2245">
        <v>1.1043451205134626E-3</v>
      </c>
    </row>
    <row r="2246" spans="13:13" x14ac:dyDescent="0.25">
      <c r="M2246">
        <v>3.4294528187112884E-3</v>
      </c>
    </row>
    <row r="2247" spans="13:13" x14ac:dyDescent="0.25">
      <c r="M2247">
        <v>1.854729863300454E-3</v>
      </c>
    </row>
    <row r="2248" spans="13:13" x14ac:dyDescent="0.25">
      <c r="M2248">
        <v>-2.5349167107540419E-3</v>
      </c>
    </row>
    <row r="2249" spans="13:13" x14ac:dyDescent="0.25">
      <c r="M2249">
        <v>-3.0077513646736046E-3</v>
      </c>
    </row>
    <row r="2250" spans="13:13" x14ac:dyDescent="0.25">
      <c r="M2250">
        <v>2.5343160369468388E-3</v>
      </c>
    </row>
    <row r="2251" spans="13:13" x14ac:dyDescent="0.25">
      <c r="M2251">
        <v>6.2865319803880992E-4</v>
      </c>
    </row>
    <row r="2252" spans="13:13" x14ac:dyDescent="0.25">
      <c r="M2252">
        <v>9.9574185795267122E-4</v>
      </c>
    </row>
    <row r="2253" spans="13:13" x14ac:dyDescent="0.25">
      <c r="M2253">
        <v>-2.5353658647125125E-3</v>
      </c>
    </row>
    <row r="2254" spans="13:13" x14ac:dyDescent="0.25">
      <c r="M2254">
        <v>2.0990533822280123E-3</v>
      </c>
    </row>
    <row r="2255" spans="13:13" x14ac:dyDescent="0.25">
      <c r="M2255">
        <v>3.5980479068006388E-4</v>
      </c>
    </row>
    <row r="2256" spans="13:13" x14ac:dyDescent="0.25">
      <c r="M2256">
        <v>5.1272872506908608E-3</v>
      </c>
    </row>
    <row r="2257" spans="13:13" x14ac:dyDescent="0.25">
      <c r="M2257">
        <v>-5.0564291531534399E-3</v>
      </c>
    </row>
    <row r="2258" spans="13:13" x14ac:dyDescent="0.25">
      <c r="M2258">
        <v>1.2455634631100109E-4</v>
      </c>
    </row>
    <row r="2259" spans="13:13" x14ac:dyDescent="0.25">
      <c r="M2259">
        <v>2.4508708075538744E-3</v>
      </c>
    </row>
    <row r="2260" spans="13:13" x14ac:dyDescent="0.25">
      <c r="M2260">
        <v>-5.3079174805840013E-4</v>
      </c>
    </row>
    <row r="2261" spans="13:13" x14ac:dyDescent="0.25">
      <c r="M2261">
        <v>3.2492933779233136E-3</v>
      </c>
    </row>
    <row r="2262" spans="13:13" x14ac:dyDescent="0.25">
      <c r="M2262">
        <v>7.4340012825652967E-3</v>
      </c>
    </row>
    <row r="2263" spans="13:13" x14ac:dyDescent="0.25">
      <c r="M2263">
        <v>6.2539818382740487E-3</v>
      </c>
    </row>
    <row r="2264" spans="13:13" x14ac:dyDescent="0.25">
      <c r="M2264">
        <v>3.7517830160888849E-3</v>
      </c>
    </row>
    <row r="2265" spans="13:13" x14ac:dyDescent="0.25">
      <c r="M2265">
        <v>5.2526932004932315E-3</v>
      </c>
    </row>
    <row r="2266" spans="13:13" x14ac:dyDescent="0.25">
      <c r="M2266">
        <v>-1.1340920981799721E-3</v>
      </c>
    </row>
    <row r="2267" spans="13:13" x14ac:dyDescent="0.25">
      <c r="M2267">
        <v>-2.440800007368672E-4</v>
      </c>
    </row>
    <row r="2268" spans="13:13" x14ac:dyDescent="0.25">
      <c r="M2268">
        <v>4.1273190173180775E-3</v>
      </c>
    </row>
    <row r="2269" spans="13:13" x14ac:dyDescent="0.25">
      <c r="M2269">
        <v>-3.7961464376328512E-3</v>
      </c>
    </row>
    <row r="2270" spans="13:13" x14ac:dyDescent="0.25">
      <c r="M2270">
        <v>5.7134061090275646E-3</v>
      </c>
    </row>
    <row r="2271" spans="13:13" x14ac:dyDescent="0.25">
      <c r="M2271">
        <v>-9.5681319625489421E-3</v>
      </c>
    </row>
    <row r="2272" spans="13:13" x14ac:dyDescent="0.25">
      <c r="M2272">
        <v>3.2420852686138825E-3</v>
      </c>
    </row>
    <row r="2273" spans="13:13" x14ac:dyDescent="0.25">
      <c r="M2273">
        <v>-1.7139119781111366E-3</v>
      </c>
    </row>
    <row r="2274" spans="13:13" x14ac:dyDescent="0.25">
      <c r="M2274">
        <v>-6.5375711430329831E-4</v>
      </c>
    </row>
    <row r="2275" spans="13:13" x14ac:dyDescent="0.25">
      <c r="M2275">
        <v>-4.1779273023328277E-3</v>
      </c>
    </row>
    <row r="2276" spans="13:13" x14ac:dyDescent="0.25">
      <c r="M2276">
        <v>-1.9930205770995234E-3</v>
      </c>
    </row>
    <row r="2277" spans="13:13" x14ac:dyDescent="0.25">
      <c r="M2277">
        <v>4.1594308196019848E-3</v>
      </c>
    </row>
    <row r="2278" spans="13:13" x14ac:dyDescent="0.25">
      <c r="M2278">
        <v>3.6004343665647321E-3</v>
      </c>
    </row>
    <row r="2279" spans="13:13" x14ac:dyDescent="0.25">
      <c r="M2279">
        <v>9.537860070015303E-3</v>
      </c>
    </row>
    <row r="2280" spans="13:13" x14ac:dyDescent="0.25">
      <c r="M2280">
        <v>-6.0176348499022426E-4</v>
      </c>
    </row>
    <row r="2281" spans="13:13" x14ac:dyDescent="0.25">
      <c r="M2281">
        <v>3.0069125851534774E-3</v>
      </c>
    </row>
    <row r="2282" spans="13:13" x14ac:dyDescent="0.25">
      <c r="M2282">
        <v>2.0106187558505918E-3</v>
      </c>
    </row>
    <row r="2283" spans="13:13" x14ac:dyDescent="0.25">
      <c r="M2283">
        <v>-1.9718886950775049E-3</v>
      </c>
    </row>
    <row r="2284" spans="13:13" x14ac:dyDescent="0.25">
      <c r="M2284">
        <v>5.6086612413148397E-3</v>
      </c>
    </row>
    <row r="2285" spans="13:13" x14ac:dyDescent="0.25">
      <c r="M2285">
        <v>-5.8320260440430146E-3</v>
      </c>
    </row>
    <row r="2286" spans="13:13" x14ac:dyDescent="0.25">
      <c r="M2286">
        <v>-6.8510860263975345E-3</v>
      </c>
    </row>
    <row r="2287" spans="13:13" x14ac:dyDescent="0.25">
      <c r="M2287">
        <v>-9.0847611219738633E-4</v>
      </c>
    </row>
    <row r="2288" spans="13:13" x14ac:dyDescent="0.25">
      <c r="M2288">
        <v>4.0756122060178312E-4</v>
      </c>
    </row>
    <row r="2289" spans="13:13" x14ac:dyDescent="0.25">
      <c r="M2289">
        <v>-2.3055451482994248E-3</v>
      </c>
    </row>
    <row r="2290" spans="13:13" x14ac:dyDescent="0.25">
      <c r="M2290">
        <v>-2.8801321140397343E-3</v>
      </c>
    </row>
    <row r="2291" spans="13:13" x14ac:dyDescent="0.25">
      <c r="M2291">
        <v>6.8292560636857534E-3</v>
      </c>
    </row>
    <row r="2292" spans="13:13" x14ac:dyDescent="0.25">
      <c r="M2292">
        <v>-4.6938807362655642E-3</v>
      </c>
    </row>
    <row r="2293" spans="13:13" x14ac:dyDescent="0.25">
      <c r="M2293">
        <v>1.7533239845070043E-5</v>
      </c>
    </row>
    <row r="2294" spans="13:13" x14ac:dyDescent="0.25">
      <c r="M2294">
        <v>4.0479756999795792E-3</v>
      </c>
    </row>
    <row r="2295" spans="13:13" x14ac:dyDescent="0.25">
      <c r="M2295">
        <v>3.0197270017035772E-3</v>
      </c>
    </row>
    <row r="2296" spans="13:13" x14ac:dyDescent="0.25">
      <c r="M2296">
        <v>4.0465578886889854E-3</v>
      </c>
    </row>
    <row r="2297" spans="13:13" x14ac:dyDescent="0.25">
      <c r="M2297">
        <v>-6.9203964348323651E-3</v>
      </c>
    </row>
    <row r="2298" spans="13:13" x14ac:dyDescent="0.25">
      <c r="M2298">
        <v>7.6200267822807664E-3</v>
      </c>
    </row>
    <row r="2299" spans="13:13" x14ac:dyDescent="0.25">
      <c r="M2299">
        <v>4.0117078707064503E-3</v>
      </c>
    </row>
    <row r="2300" spans="13:13" x14ac:dyDescent="0.25">
      <c r="M2300">
        <v>-1.682763421665877E-3</v>
      </c>
    </row>
    <row r="2301" spans="13:13" x14ac:dyDescent="0.25">
      <c r="M2301">
        <v>4.5082881579967217E-3</v>
      </c>
    </row>
    <row r="2302" spans="13:13" x14ac:dyDescent="0.25">
      <c r="M2302">
        <v>1.6274038453795948E-3</v>
      </c>
    </row>
    <row r="2303" spans="13:13" x14ac:dyDescent="0.25">
      <c r="M2303">
        <v>-4.7899130994826554E-3</v>
      </c>
    </row>
    <row r="2304" spans="13:13" x14ac:dyDescent="0.25">
      <c r="M2304">
        <v>7.4743548868573258E-5</v>
      </c>
    </row>
    <row r="2305" spans="13:13" x14ac:dyDescent="0.25">
      <c r="M2305">
        <v>9.8762299340544261E-3</v>
      </c>
    </row>
    <row r="2306" spans="13:13" x14ac:dyDescent="0.25">
      <c r="M2306">
        <v>-1.9605029128049499E-3</v>
      </c>
    </row>
    <row r="2307" spans="13:13" x14ac:dyDescent="0.25">
      <c r="M2307">
        <v>-6.4007848313101575E-3</v>
      </c>
    </row>
    <row r="2308" spans="13:13" x14ac:dyDescent="0.25">
      <c r="M2308">
        <v>7.346768007739448E-3</v>
      </c>
    </row>
    <row r="2309" spans="13:13" x14ac:dyDescent="0.25">
      <c r="M2309">
        <v>-4.0004952542565296E-3</v>
      </c>
    </row>
    <row r="2310" spans="13:13" x14ac:dyDescent="0.25">
      <c r="M2310">
        <v>9.8916689337987928E-4</v>
      </c>
    </row>
    <row r="2311" spans="13:13" x14ac:dyDescent="0.25">
      <c r="M2311">
        <v>-4.1948869228851981E-3</v>
      </c>
    </row>
    <row r="2312" spans="13:13" x14ac:dyDescent="0.25">
      <c r="M2312">
        <v>1.3739619599457365E-3</v>
      </c>
    </row>
    <row r="2313" spans="13:13" x14ac:dyDescent="0.25">
      <c r="M2313">
        <v>2.6853941117972136E-3</v>
      </c>
    </row>
    <row r="2314" spans="13:13" x14ac:dyDescent="0.25">
      <c r="M2314">
        <v>-1.0901453596650393E-3</v>
      </c>
    </row>
    <row r="2315" spans="13:13" x14ac:dyDescent="0.25">
      <c r="M2315">
        <v>4.7520434701093473E-3</v>
      </c>
    </row>
    <row r="2316" spans="13:13" x14ac:dyDescent="0.25">
      <c r="M2316">
        <v>4.1015603083744646E-3</v>
      </c>
    </row>
    <row r="2317" spans="13:13" x14ac:dyDescent="0.25">
      <c r="M2317">
        <v>5.7601830586302095E-3</v>
      </c>
    </row>
    <row r="2318" spans="13:13" x14ac:dyDescent="0.25">
      <c r="M2318">
        <v>8.1405637600459157E-4</v>
      </c>
    </row>
    <row r="2319" spans="13:13" x14ac:dyDescent="0.25">
      <c r="M2319">
        <v>2.9718569304188714E-3</v>
      </c>
    </row>
    <row r="2320" spans="13:13" x14ac:dyDescent="0.25">
      <c r="M2320">
        <v>-3.523802196630278E-4</v>
      </c>
    </row>
    <row r="2321" spans="13:13" x14ac:dyDescent="0.25">
      <c r="M2321">
        <v>8.522101098680868E-3</v>
      </c>
    </row>
    <row r="2322" spans="13:13" x14ac:dyDescent="0.25">
      <c r="M2322">
        <v>-2.0712274808081564E-3</v>
      </c>
    </row>
    <row r="2323" spans="13:13" x14ac:dyDescent="0.25">
      <c r="M2323">
        <v>3.156421326895943E-3</v>
      </c>
    </row>
    <row r="2324" spans="13:13" x14ac:dyDescent="0.25">
      <c r="M2324">
        <v>-7.3832306488091125E-3</v>
      </c>
    </row>
    <row r="2325" spans="13:13" x14ac:dyDescent="0.25">
      <c r="M2325">
        <v>-4.0532248466822783E-3</v>
      </c>
    </row>
    <row r="2326" spans="13:13" x14ac:dyDescent="0.25">
      <c r="M2326">
        <v>-5.8917581090261236E-3</v>
      </c>
    </row>
    <row r="2327" spans="13:13" x14ac:dyDescent="0.25">
      <c r="M2327">
        <v>5.7922948609141168E-3</v>
      </c>
    </row>
    <row r="2328" spans="13:13" x14ac:dyDescent="0.25">
      <c r="M2328">
        <v>-1.6578380827174987E-3</v>
      </c>
    </row>
    <row r="2329" spans="13:13" x14ac:dyDescent="0.25">
      <c r="M2329">
        <v>5.9839807828050108E-3</v>
      </c>
    </row>
    <row r="2330" spans="13:13" x14ac:dyDescent="0.25">
      <c r="M2330">
        <v>-4.1580238293297588E-3</v>
      </c>
    </row>
    <row r="2331" spans="13:13" x14ac:dyDescent="0.25">
      <c r="M2331">
        <v>5.2281683120620438E-3</v>
      </c>
    </row>
    <row r="2332" spans="13:13" x14ac:dyDescent="0.25">
      <c r="M2332">
        <v>9.9026542655541571E-4</v>
      </c>
    </row>
    <row r="2333" spans="13:13" x14ac:dyDescent="0.25">
      <c r="M2333">
        <v>3.673933270949638E-3</v>
      </c>
    </row>
    <row r="2334" spans="13:13" x14ac:dyDescent="0.25">
      <c r="M2334">
        <v>-2.1221929263608762E-3</v>
      </c>
    </row>
    <row r="2335" spans="13:13" x14ac:dyDescent="0.25">
      <c r="M2335">
        <v>-1.6499102359171969E-4</v>
      </c>
    </row>
    <row r="2336" spans="13:13" x14ac:dyDescent="0.25">
      <c r="M2336">
        <v>-2.1411169190448708E-3</v>
      </c>
    </row>
    <row r="2337" spans="13:13" x14ac:dyDescent="0.25">
      <c r="M2337">
        <v>-6.5941753647872248E-4</v>
      </c>
    </row>
    <row r="2338" spans="13:13" x14ac:dyDescent="0.25">
      <c r="M2338">
        <v>7.0620260440430148E-3</v>
      </c>
    </row>
    <row r="2339" spans="13:13" x14ac:dyDescent="0.25">
      <c r="M2339">
        <v>5.4528751671407373E-3</v>
      </c>
    </row>
    <row r="2340" spans="13:13" x14ac:dyDescent="0.25">
      <c r="M2340">
        <v>7.0830442847020468E-3</v>
      </c>
    </row>
    <row r="2341" spans="13:13" x14ac:dyDescent="0.25">
      <c r="M2341">
        <v>2.2265102880576161E-3</v>
      </c>
    </row>
    <row r="2342" spans="13:13" x14ac:dyDescent="0.25">
      <c r="M2342">
        <v>2.2867943253752311E-3</v>
      </c>
    </row>
    <row r="2343" spans="13:13" x14ac:dyDescent="0.25">
      <c r="M2343">
        <v>5.3204775677679573E-3</v>
      </c>
    </row>
    <row r="2344" spans="13:13" x14ac:dyDescent="0.25">
      <c r="M2344">
        <v>9.479459232427179E-3</v>
      </c>
    </row>
    <row r="2345" spans="13:13" x14ac:dyDescent="0.25">
      <c r="M2345">
        <v>3.6066359380877112E-3</v>
      </c>
    </row>
    <row r="2346" spans="13:13" x14ac:dyDescent="0.25">
      <c r="M2346">
        <v>-7.3658543344005012E-4</v>
      </c>
    </row>
    <row r="2347" spans="13:13" x14ac:dyDescent="0.25">
      <c r="M2347">
        <v>4.6509784179599957E-3</v>
      </c>
    </row>
    <row r="2348" spans="13:13" x14ac:dyDescent="0.25">
      <c r="M2348">
        <v>-2.5498903132008858E-3</v>
      </c>
    </row>
    <row r="2349" spans="13:13" x14ac:dyDescent="0.25">
      <c r="M2349">
        <v>6.5418624681863003E-3</v>
      </c>
    </row>
    <row r="2350" spans="13:13" x14ac:dyDescent="0.25">
      <c r="M2350">
        <v>-2.16353673651407E-3</v>
      </c>
    </row>
    <row r="2351" spans="13:13" x14ac:dyDescent="0.25">
      <c r="M2351">
        <v>5.1022428588860204E-3</v>
      </c>
    </row>
    <row r="2352" spans="13:13" x14ac:dyDescent="0.25">
      <c r="M2352">
        <v>2.858096514575882E-3</v>
      </c>
    </row>
    <row r="2353" spans="13:13" x14ac:dyDescent="0.25">
      <c r="M2353">
        <v>-2.0784842935588676E-3</v>
      </c>
    </row>
    <row r="2354" spans="13:13" x14ac:dyDescent="0.25">
      <c r="M2354">
        <v>6.5960694071894976E-4</v>
      </c>
    </row>
    <row r="2355" spans="13:13" x14ac:dyDescent="0.25">
      <c r="M2355">
        <v>2.5434019344922855E-3</v>
      </c>
    </row>
    <row r="2356" spans="13:13" x14ac:dyDescent="0.25">
      <c r="M2356">
        <v>1.4348737305065152E-3</v>
      </c>
    </row>
    <row r="2357" spans="13:13" x14ac:dyDescent="0.25">
      <c r="M2357">
        <v>5.2814606998092496E-3</v>
      </c>
    </row>
    <row r="2358" spans="13:13" x14ac:dyDescent="0.25">
      <c r="M2358">
        <v>-3.7793924538325517E-3</v>
      </c>
    </row>
    <row r="2359" spans="13:13" x14ac:dyDescent="0.25">
      <c r="M2359">
        <v>4.0716293379612035E-3</v>
      </c>
    </row>
    <row r="2360" spans="13:13" x14ac:dyDescent="0.25">
      <c r="M2360">
        <v>7.7652225725818424E-4</v>
      </c>
    </row>
    <row r="2361" spans="13:13" x14ac:dyDescent="0.25">
      <c r="M2361">
        <v>-3.5947739424207247E-3</v>
      </c>
    </row>
    <row r="2362" spans="13:13" x14ac:dyDescent="0.25">
      <c r="M2362">
        <v>1.2774858542636503E-3</v>
      </c>
    </row>
    <row r="2363" spans="13:13" x14ac:dyDescent="0.25">
      <c r="M2363">
        <v>-1.1664690636441813E-3</v>
      </c>
    </row>
    <row r="2364" spans="13:13" x14ac:dyDescent="0.25">
      <c r="M2364">
        <v>1.0505602868599818E-3</v>
      </c>
    </row>
    <row r="2365" spans="13:13" x14ac:dyDescent="0.25">
      <c r="M2365">
        <v>7.2128443672065633E-3</v>
      </c>
    </row>
    <row r="2366" spans="13:13" x14ac:dyDescent="0.25">
      <c r="M2366">
        <v>6.3010888978373258E-4</v>
      </c>
    </row>
    <row r="2367" spans="13:13" x14ac:dyDescent="0.25">
      <c r="M2367">
        <v>1.1222842213849072E-3</v>
      </c>
    </row>
    <row r="2368" spans="13:13" x14ac:dyDescent="0.25">
      <c r="M2368">
        <v>2.0910281374037732E-3</v>
      </c>
    </row>
    <row r="2369" spans="13:13" x14ac:dyDescent="0.25">
      <c r="M2369">
        <v>9.0995345188479404E-4</v>
      </c>
    </row>
    <row r="2370" spans="13:13" x14ac:dyDescent="0.25">
      <c r="M2370">
        <v>2.3789087673160248E-3</v>
      </c>
    </row>
    <row r="2371" spans="13:13" x14ac:dyDescent="0.25">
      <c r="M2371">
        <v>1.1501263553166064E-3</v>
      </c>
    </row>
    <row r="2372" spans="13:13" x14ac:dyDescent="0.25">
      <c r="M2372">
        <v>-1.5023225832171737E-3</v>
      </c>
    </row>
    <row r="2373" spans="13:13" x14ac:dyDescent="0.25">
      <c r="M2373">
        <v>-2.8141984775336463E-3</v>
      </c>
    </row>
    <row r="2374" spans="13:13" x14ac:dyDescent="0.25">
      <c r="M2374">
        <v>-5.2631590269063598E-3</v>
      </c>
    </row>
    <row r="2375" spans="13:13" x14ac:dyDescent="0.25">
      <c r="M2375">
        <v>-5.5131916714506232E-3</v>
      </c>
    </row>
    <row r="2376" spans="13:13" x14ac:dyDescent="0.25">
      <c r="M2376">
        <v>2.0486777894641274E-3</v>
      </c>
    </row>
    <row r="2377" spans="13:13" x14ac:dyDescent="0.25">
      <c r="M2377">
        <v>-4.6648101933149154E-3</v>
      </c>
    </row>
    <row r="2378" spans="13:13" x14ac:dyDescent="0.25">
      <c r="M2378">
        <v>-2.9284729852568129E-3</v>
      </c>
    </row>
    <row r="2379" spans="13:13" x14ac:dyDescent="0.25">
      <c r="M2379">
        <v>8.0218626418011273E-3</v>
      </c>
    </row>
    <row r="2380" spans="13:13" x14ac:dyDescent="0.25">
      <c r="M2380">
        <v>1.3946230420353823E-3</v>
      </c>
    </row>
    <row r="2381" spans="13:13" x14ac:dyDescent="0.25">
      <c r="M2381">
        <v>2.6641972918534885E-3</v>
      </c>
    </row>
    <row r="2382" spans="13:13" x14ac:dyDescent="0.25">
      <c r="M2382">
        <v>-4.0940383304748683E-3</v>
      </c>
    </row>
    <row r="2383" spans="13:13" x14ac:dyDescent="0.25">
      <c r="M2383">
        <v>1.7622907317511273E-3</v>
      </c>
    </row>
    <row r="2384" spans="13:13" x14ac:dyDescent="0.25">
      <c r="M2384">
        <v>-5.7243481468665421E-3</v>
      </c>
    </row>
    <row r="2385" spans="13:13" x14ac:dyDescent="0.25">
      <c r="M2385">
        <v>-7.1440209912159488E-3</v>
      </c>
    </row>
    <row r="2386" spans="13:13" x14ac:dyDescent="0.25">
      <c r="M2386">
        <v>4.5394096569746035E-3</v>
      </c>
    </row>
    <row r="2387" spans="13:13" x14ac:dyDescent="0.25">
      <c r="M2387">
        <v>-2.1307917894935234E-3</v>
      </c>
    </row>
    <row r="2388" spans="13:13" x14ac:dyDescent="0.25">
      <c r="M2388">
        <v>-5.8559394248528407E-4</v>
      </c>
    </row>
    <row r="2389" spans="13:13" x14ac:dyDescent="0.25">
      <c r="M2389">
        <v>1.9737881312560058E-3</v>
      </c>
    </row>
    <row r="2390" spans="13:13" x14ac:dyDescent="0.25">
      <c r="M2390">
        <v>5.8114190788567067E-3</v>
      </c>
    </row>
    <row r="2391" spans="13:13" x14ac:dyDescent="0.25">
      <c r="M2391">
        <v>-3.5257665776205248E-3</v>
      </c>
    </row>
    <row r="2392" spans="13:13" x14ac:dyDescent="0.25">
      <c r="M2392">
        <v>-2.6046005122386854E-3</v>
      </c>
    </row>
    <row r="2393" spans="13:13" x14ac:dyDescent="0.25">
      <c r="M2393">
        <v>1.5645439371676185E-3</v>
      </c>
    </row>
    <row r="2394" spans="13:13" x14ac:dyDescent="0.25">
      <c r="M2394">
        <v>2.6514207557577175E-3</v>
      </c>
    </row>
    <row r="2395" spans="13:13" x14ac:dyDescent="0.25">
      <c r="M2395">
        <v>8.0451537097198898E-3</v>
      </c>
    </row>
    <row r="2396" spans="13:13" x14ac:dyDescent="0.25">
      <c r="M2396">
        <v>3.4952132874261589E-3</v>
      </c>
    </row>
    <row r="2397" spans="13:13" x14ac:dyDescent="0.25">
      <c r="M2397">
        <v>-8.1067960210726598E-4</v>
      </c>
    </row>
    <row r="2398" spans="13:13" x14ac:dyDescent="0.25">
      <c r="M2398">
        <v>-1.6187400423566577E-3</v>
      </c>
    </row>
    <row r="2399" spans="13:13" x14ac:dyDescent="0.25">
      <c r="M2399">
        <v>1.677346527524059E-4</v>
      </c>
    </row>
    <row r="2400" spans="13:13" x14ac:dyDescent="0.25">
      <c r="M2400">
        <v>2.9800932234886569E-3</v>
      </c>
    </row>
    <row r="2401" spans="13:13" x14ac:dyDescent="0.25">
      <c r="M2401">
        <v>9.7536704298201941E-3</v>
      </c>
    </row>
    <row r="2402" spans="13:13" x14ac:dyDescent="0.25">
      <c r="M2402">
        <v>7.2463198658463089E-3</v>
      </c>
    </row>
    <row r="2403" spans="13:13" x14ac:dyDescent="0.25">
      <c r="M2403">
        <v>-4.5767976634285877E-3</v>
      </c>
    </row>
    <row r="2404" spans="13:13" x14ac:dyDescent="0.25">
      <c r="M2404">
        <v>7.3972951311792711E-4</v>
      </c>
    </row>
    <row r="2405" spans="13:13" x14ac:dyDescent="0.25">
      <c r="M2405">
        <v>-3.4523650801181792E-3</v>
      </c>
    </row>
    <row r="2406" spans="13:13" x14ac:dyDescent="0.25">
      <c r="M2406">
        <v>9.9793351281026853E-4</v>
      </c>
    </row>
    <row r="2407" spans="13:13" x14ac:dyDescent="0.25">
      <c r="M2407">
        <v>-2.7222517830319715E-4</v>
      </c>
    </row>
    <row r="2408" spans="13:13" x14ac:dyDescent="0.25">
      <c r="M2408">
        <v>-1.9260046418983255E-3</v>
      </c>
    </row>
    <row r="2409" spans="13:13" x14ac:dyDescent="0.25">
      <c r="M2409">
        <v>3.9849859159241897E-3</v>
      </c>
    </row>
    <row r="2410" spans="13:13" x14ac:dyDescent="0.25">
      <c r="M2410">
        <v>-1.0194712460157463E-4</v>
      </c>
    </row>
    <row r="2411" spans="13:13" x14ac:dyDescent="0.25">
      <c r="M2411">
        <v>4.5093055187701249E-3</v>
      </c>
    </row>
    <row r="2412" spans="13:13" x14ac:dyDescent="0.25">
      <c r="M2412">
        <v>-2.7116182072111409E-3</v>
      </c>
    </row>
    <row r="2413" spans="13:13" x14ac:dyDescent="0.25">
      <c r="M2413">
        <v>4.8739968870743179E-3</v>
      </c>
    </row>
    <row r="2414" spans="13:13" x14ac:dyDescent="0.25">
      <c r="M2414">
        <v>6.8946756171702872E-4</v>
      </c>
    </row>
    <row r="2415" spans="13:13" x14ac:dyDescent="0.25">
      <c r="M2415">
        <v>-3.2341953091579493E-3</v>
      </c>
    </row>
    <row r="2416" spans="13:13" x14ac:dyDescent="0.25">
      <c r="M2416">
        <v>-2.5240450203616641E-3</v>
      </c>
    </row>
    <row r="2417" spans="13:13" x14ac:dyDescent="0.25">
      <c r="M2417">
        <v>2.9066321995580803E-3</v>
      </c>
    </row>
    <row r="2418" spans="13:13" x14ac:dyDescent="0.25">
      <c r="M2418">
        <v>-5.4006434301461558E-3</v>
      </c>
    </row>
    <row r="2419" spans="13:13" x14ac:dyDescent="0.25">
      <c r="M2419">
        <v>1.6395434478074313E-2</v>
      </c>
    </row>
    <row r="2420" spans="13:13" x14ac:dyDescent="0.25">
      <c r="M2420">
        <v>9.2965669962926766E-4</v>
      </c>
    </row>
    <row r="2421" spans="13:13" x14ac:dyDescent="0.25">
      <c r="M2421">
        <v>4.4520843867596705E-3</v>
      </c>
    </row>
    <row r="2422" spans="13:13" x14ac:dyDescent="0.25">
      <c r="M2422">
        <v>5.2268533280061091E-4</v>
      </c>
    </row>
    <row r="2423" spans="13:13" x14ac:dyDescent="0.25">
      <c r="M2423">
        <v>-1.4601941065100254E-3</v>
      </c>
    </row>
    <row r="2424" spans="13:13" x14ac:dyDescent="0.25">
      <c r="M2424">
        <v>-3.4048305214289575E-3</v>
      </c>
    </row>
    <row r="2425" spans="13:13" x14ac:dyDescent="0.25">
      <c r="M2425">
        <v>-2.336374426629627E-3</v>
      </c>
    </row>
    <row r="2426" spans="13:13" x14ac:dyDescent="0.25">
      <c r="M2426">
        <v>-6.6195823355135516E-3</v>
      </c>
    </row>
    <row r="2427" spans="13:13" x14ac:dyDescent="0.25">
      <c r="M2427">
        <v>-5.0438636653032153E-3</v>
      </c>
    </row>
    <row r="2428" spans="13:13" x14ac:dyDescent="0.25">
      <c r="M2428">
        <v>4.3452073906175793E-3</v>
      </c>
    </row>
    <row r="2429" spans="13:13" x14ac:dyDescent="0.25">
      <c r="M2429">
        <v>-1.2404982943896906E-3</v>
      </c>
    </row>
    <row r="2430" spans="13:13" x14ac:dyDescent="0.25">
      <c r="M2430">
        <v>-1.2475711163622331E-3</v>
      </c>
    </row>
    <row r="2431" spans="13:13" x14ac:dyDescent="0.25">
      <c r="M2431">
        <v>1.9885885659116321E-3</v>
      </c>
    </row>
    <row r="2432" spans="13:13" x14ac:dyDescent="0.25">
      <c r="M2432">
        <v>4.0537497723766136E-4</v>
      </c>
    </row>
    <row r="2433" spans="13:13" x14ac:dyDescent="0.25">
      <c r="M2433">
        <v>-1.3168117174170914E-2</v>
      </c>
    </row>
    <row r="2434" spans="13:13" x14ac:dyDescent="0.25">
      <c r="M2434">
        <v>-3.5374770495016127E-3</v>
      </c>
    </row>
    <row r="2435" spans="13:13" x14ac:dyDescent="0.25">
      <c r="M2435">
        <v>6.0753213900374247E-4</v>
      </c>
    </row>
    <row r="2436" spans="13:13" x14ac:dyDescent="0.25">
      <c r="M2436">
        <v>-5.9544232034729801E-3</v>
      </c>
    </row>
    <row r="2437" spans="13:13" x14ac:dyDescent="0.25">
      <c r="M2437">
        <v>6.5056703998218291E-3</v>
      </c>
    </row>
    <row r="2438" spans="13:13" x14ac:dyDescent="0.25">
      <c r="M2438">
        <v>-8.5983490397827708E-3</v>
      </c>
    </row>
    <row r="2439" spans="13:13" x14ac:dyDescent="0.25">
      <c r="M2439">
        <v>3.3119043574354147E-3</v>
      </c>
    </row>
    <row r="2440" spans="13:13" x14ac:dyDescent="0.25">
      <c r="M2440">
        <v>1.4485539860127029E-3</v>
      </c>
    </row>
    <row r="2441" spans="13:13" x14ac:dyDescent="0.25">
      <c r="M2441">
        <v>-3.953523490888765E-3</v>
      </c>
    </row>
    <row r="2442" spans="13:13" x14ac:dyDescent="0.25">
      <c r="M2442">
        <v>2.0041574326407864E-3</v>
      </c>
    </row>
    <row r="2443" spans="13:13" x14ac:dyDescent="0.25">
      <c r="M2443">
        <v>5.3139513066364453E-3</v>
      </c>
    </row>
    <row r="2444" spans="13:13" x14ac:dyDescent="0.25">
      <c r="M2444">
        <v>-5.3668107729370239E-3</v>
      </c>
    </row>
    <row r="2445" spans="13:13" x14ac:dyDescent="0.25">
      <c r="M2445">
        <v>-4.7802048801875207E-3</v>
      </c>
    </row>
    <row r="2446" spans="13:13" x14ac:dyDescent="0.25">
      <c r="M2446">
        <v>-3.5476073652878403E-3</v>
      </c>
    </row>
    <row r="2447" spans="13:13" x14ac:dyDescent="0.25">
      <c r="M2447">
        <v>-2.0078426577290519E-3</v>
      </c>
    </row>
    <row r="2448" spans="13:13" x14ac:dyDescent="0.25">
      <c r="M2448">
        <v>1.3006578693259508E-3</v>
      </c>
    </row>
    <row r="2449" spans="13:13" x14ac:dyDescent="0.25">
      <c r="M2449">
        <v>-2.1907836061634588E-3</v>
      </c>
    </row>
    <row r="2450" spans="13:13" x14ac:dyDescent="0.25">
      <c r="M2450">
        <v>-5.7056081361020917E-4</v>
      </c>
    </row>
    <row r="2451" spans="13:13" x14ac:dyDescent="0.25">
      <c r="M2451">
        <v>-4.5655958719342015E-3</v>
      </c>
    </row>
    <row r="2452" spans="13:13" x14ac:dyDescent="0.25">
      <c r="M2452">
        <v>-3.2079928577493414E-3</v>
      </c>
    </row>
    <row r="2453" spans="13:13" x14ac:dyDescent="0.25">
      <c r="M2453">
        <v>5.054199619810097E-3</v>
      </c>
    </row>
    <row r="2454" spans="13:13" x14ac:dyDescent="0.25">
      <c r="M2454">
        <v>8.5033340393076643E-3</v>
      </c>
    </row>
    <row r="2455" spans="13:13" x14ac:dyDescent="0.25">
      <c r="M2455">
        <v>4.3200222999823746E-3</v>
      </c>
    </row>
    <row r="2456" spans="13:13" x14ac:dyDescent="0.25">
      <c r="M2456">
        <v>4.9572473027021625E-3</v>
      </c>
    </row>
    <row r="2457" spans="13:13" x14ac:dyDescent="0.25">
      <c r="M2457">
        <v>-4.6346032367344013E-3</v>
      </c>
    </row>
    <row r="2458" spans="13:13" x14ac:dyDescent="0.25">
      <c r="M2458">
        <v>-1.1169647213298598E-3</v>
      </c>
    </row>
    <row r="2459" spans="13:13" x14ac:dyDescent="0.25">
      <c r="M2459">
        <v>-1.6958700588636565E-3</v>
      </c>
    </row>
    <row r="2460" spans="13:13" x14ac:dyDescent="0.25">
      <c r="M2460">
        <v>2.6362685740261805E-3</v>
      </c>
    </row>
    <row r="2461" spans="13:13" x14ac:dyDescent="0.25">
      <c r="M2461">
        <v>-3.6576013816718477E-3</v>
      </c>
    </row>
    <row r="2462" spans="13:13" x14ac:dyDescent="0.25">
      <c r="M2462">
        <v>3.5057115847687238E-3</v>
      </c>
    </row>
    <row r="2463" spans="13:13" x14ac:dyDescent="0.25">
      <c r="M2463">
        <v>4.9688495447137394E-3</v>
      </c>
    </row>
    <row r="2464" spans="13:13" x14ac:dyDescent="0.25">
      <c r="M2464">
        <v>4.2047574889531826E-3</v>
      </c>
    </row>
    <row r="2465" spans="13:13" x14ac:dyDescent="0.25">
      <c r="M2465">
        <v>1.0081666469725315E-3</v>
      </c>
    </row>
    <row r="2466" spans="13:13" x14ac:dyDescent="0.25">
      <c r="M2466">
        <v>8.6327336712949902E-3</v>
      </c>
    </row>
    <row r="2467" spans="13:13" x14ac:dyDescent="0.25">
      <c r="M2467">
        <v>-4.5260107883019374E-4</v>
      </c>
    </row>
    <row r="2468" spans="13:13" x14ac:dyDescent="0.25">
      <c r="M2468">
        <v>8.622213727978523E-3</v>
      </c>
    </row>
    <row r="2469" spans="13:13" x14ac:dyDescent="0.25">
      <c r="M2469">
        <v>5.6728848458826543E-3</v>
      </c>
    </row>
    <row r="2470" spans="13:13" x14ac:dyDescent="0.25">
      <c r="M2470">
        <v>-2.7265106372558515E-3</v>
      </c>
    </row>
    <row r="2471" spans="13:13" x14ac:dyDescent="0.25">
      <c r="M2471">
        <v>-2.3695468816347419E-3</v>
      </c>
    </row>
    <row r="2472" spans="13:13" x14ac:dyDescent="0.25">
      <c r="M2472">
        <v>4.3486815694288817E-3</v>
      </c>
    </row>
    <row r="2473" spans="13:13" x14ac:dyDescent="0.25">
      <c r="M2473">
        <v>1.4208363164309413E-3</v>
      </c>
    </row>
    <row r="2474" spans="13:13" x14ac:dyDescent="0.25">
      <c r="M2474">
        <v>-9.0694465954380599E-4</v>
      </c>
    </row>
    <row r="2475" spans="13:13" x14ac:dyDescent="0.25">
      <c r="M2475">
        <v>1.0991284496616571E-4</v>
      </c>
    </row>
    <row r="2476" spans="13:13" x14ac:dyDescent="0.25">
      <c r="M2476">
        <v>-2.5612544494995385E-3</v>
      </c>
    </row>
    <row r="2477" spans="13:13" x14ac:dyDescent="0.25">
      <c r="M2477">
        <v>1.2870479632349453E-3</v>
      </c>
    </row>
    <row r="2478" spans="13:13" x14ac:dyDescent="0.25">
      <c r="M2478">
        <v>2.1036423286952778E-3</v>
      </c>
    </row>
    <row r="2479" spans="13:13" x14ac:dyDescent="0.25">
      <c r="M2479">
        <v>5.9123650781495963E-3</v>
      </c>
    </row>
    <row r="2480" spans="13:13" x14ac:dyDescent="0.25">
      <c r="M2480">
        <v>-4.0004952542565296E-3</v>
      </c>
    </row>
    <row r="2481" spans="13:13" x14ac:dyDescent="0.25">
      <c r="M2481">
        <v>1.5582341357751285E-3</v>
      </c>
    </row>
    <row r="2482" spans="13:13" x14ac:dyDescent="0.25">
      <c r="M2482">
        <v>3.0528778107347899E-3</v>
      </c>
    </row>
    <row r="2483" spans="13:13" x14ac:dyDescent="0.25">
      <c r="M2483">
        <v>7.7394259743252779E-3</v>
      </c>
    </row>
    <row r="2484" spans="13:13" x14ac:dyDescent="0.25">
      <c r="M2484">
        <v>-1.5258252414166928E-2</v>
      </c>
    </row>
    <row r="2485" spans="13:13" x14ac:dyDescent="0.25">
      <c r="M2485">
        <v>-1.5095631614874582E-3</v>
      </c>
    </row>
    <row r="2486" spans="13:13" x14ac:dyDescent="0.25">
      <c r="M2486">
        <v>2.5106407529913123E-3</v>
      </c>
    </row>
    <row r="2487" spans="13:13" x14ac:dyDescent="0.25">
      <c r="M2487">
        <v>1.1823842679243536E-3</v>
      </c>
    </row>
    <row r="2488" spans="13:13" x14ac:dyDescent="0.25">
      <c r="M2488">
        <v>-1.2589785446086902E-3</v>
      </c>
    </row>
    <row r="2489" spans="13:13" x14ac:dyDescent="0.25">
      <c r="M2489">
        <v>3.371116919044871E-3</v>
      </c>
    </row>
    <row r="2490" spans="13:13" x14ac:dyDescent="0.25">
      <c r="M2490">
        <v>-3.6576013816718477E-3</v>
      </c>
    </row>
    <row r="2491" spans="13:13" x14ac:dyDescent="0.25">
      <c r="M2491">
        <v>5.8914442443731242E-3</v>
      </c>
    </row>
    <row r="2492" spans="13:13" x14ac:dyDescent="0.25">
      <c r="M2492">
        <v>1.9707522834162229E-3</v>
      </c>
    </row>
    <row r="2493" spans="13:13" x14ac:dyDescent="0.25">
      <c r="M2493">
        <v>-3.8288480838469697E-4</v>
      </c>
    </row>
    <row r="2494" spans="13:13" x14ac:dyDescent="0.25">
      <c r="M2494">
        <v>-4.6661630666838027E-3</v>
      </c>
    </row>
    <row r="2495" spans="13:13" x14ac:dyDescent="0.25">
      <c r="M2495">
        <v>-1.7167800696531775E-3</v>
      </c>
    </row>
    <row r="2496" spans="13:13" x14ac:dyDescent="0.25">
      <c r="M2496">
        <v>-4.8669294746266677E-3</v>
      </c>
    </row>
    <row r="2497" spans="13:13" x14ac:dyDescent="0.25">
      <c r="M2497">
        <v>-4.4847048674616962E-3</v>
      </c>
    </row>
    <row r="2498" spans="13:13" x14ac:dyDescent="0.25">
      <c r="M2498">
        <v>3.4781779059651309E-3</v>
      </c>
    </row>
    <row r="2499" spans="13:13" x14ac:dyDescent="0.25">
      <c r="M2499">
        <v>1.3470506028918318E-3</v>
      </c>
    </row>
    <row r="2500" spans="13:13" x14ac:dyDescent="0.25">
      <c r="M2500">
        <v>-1.7847646621864987E-3</v>
      </c>
    </row>
    <row r="2501" spans="13:13" x14ac:dyDescent="0.25">
      <c r="M2501">
        <v>4.2577251870918554E-3</v>
      </c>
    </row>
    <row r="2502" spans="13:13" x14ac:dyDescent="0.25">
      <c r="M2502">
        <v>-1.121245212669019E-3</v>
      </c>
    </row>
    <row r="2503" spans="13:13" x14ac:dyDescent="0.25">
      <c r="M2503">
        <v>4.38543643311481E-3</v>
      </c>
    </row>
    <row r="2504" spans="13:13" x14ac:dyDescent="0.25">
      <c r="M2504">
        <v>-6.5127594543062158E-3</v>
      </c>
    </row>
    <row r="2505" spans="13:13" x14ac:dyDescent="0.25">
      <c r="M2505">
        <v>5.0049333832086996E-3</v>
      </c>
    </row>
    <row r="2506" spans="13:13" x14ac:dyDescent="0.25">
      <c r="M2506">
        <v>-9.2611758092767582E-4</v>
      </c>
    </row>
    <row r="2507" spans="13:13" x14ac:dyDescent="0.25">
      <c r="M2507">
        <v>8.0686395914037722E-3</v>
      </c>
    </row>
    <row r="2508" spans="13:13" x14ac:dyDescent="0.25">
      <c r="M2508">
        <v>-6.4827364885038704E-3</v>
      </c>
    </row>
    <row r="2509" spans="13:13" x14ac:dyDescent="0.25">
      <c r="M2509">
        <v>-3.3731949305708985E-3</v>
      </c>
    </row>
    <row r="2510" spans="13:13" x14ac:dyDescent="0.25">
      <c r="M2510">
        <v>3.6837821890751371E-3</v>
      </c>
    </row>
    <row r="2511" spans="13:13" x14ac:dyDescent="0.25">
      <c r="M2511">
        <v>-9.3763323904364393E-4</v>
      </c>
    </row>
    <row r="2512" spans="13:13" x14ac:dyDescent="0.25">
      <c r="M2512">
        <v>-8.3504160547070213E-3</v>
      </c>
    </row>
    <row r="2513" spans="13:13" x14ac:dyDescent="0.25">
      <c r="M2513">
        <v>1.2017060044929384E-2</v>
      </c>
    </row>
    <row r="2514" spans="13:13" x14ac:dyDescent="0.25">
      <c r="M2514">
        <v>-8.9967648354265847E-3</v>
      </c>
    </row>
    <row r="2515" spans="13:13" x14ac:dyDescent="0.25">
      <c r="M2515">
        <v>9.0046710382215677E-4</v>
      </c>
    </row>
    <row r="2516" spans="13:13" x14ac:dyDescent="0.25">
      <c r="M2516">
        <v>3.4203506866854151E-3</v>
      </c>
    </row>
    <row r="2517" spans="13:13" x14ac:dyDescent="0.25">
      <c r="M2517">
        <v>-6.5060708483704374E-3</v>
      </c>
    </row>
    <row r="2518" spans="13:13" x14ac:dyDescent="0.25">
      <c r="M2518">
        <v>1.2051287750020857E-3</v>
      </c>
    </row>
    <row r="2519" spans="13:13" x14ac:dyDescent="0.25">
      <c r="M2519">
        <v>-7.7911706729698925E-3</v>
      </c>
    </row>
    <row r="2520" spans="13:13" x14ac:dyDescent="0.25">
      <c r="M2520">
        <v>4.6415948882733938E-3</v>
      </c>
    </row>
    <row r="2521" spans="13:13" x14ac:dyDescent="0.25">
      <c r="M2521">
        <v>-3.1879162169550549E-3</v>
      </c>
    </row>
    <row r="2522" spans="13:13" x14ac:dyDescent="0.25">
      <c r="M2522">
        <v>-3.163921654884471E-3</v>
      </c>
    </row>
    <row r="2523" spans="13:13" x14ac:dyDescent="0.25">
      <c r="M2523">
        <v>-9.4629325293842711E-3</v>
      </c>
    </row>
    <row r="2524" spans="13:13" x14ac:dyDescent="0.25">
      <c r="M2524">
        <v>-4.3378152885613962E-3</v>
      </c>
    </row>
    <row r="2525" spans="13:13" x14ac:dyDescent="0.25">
      <c r="M2525">
        <v>3.4899641387548764E-3</v>
      </c>
    </row>
    <row r="2526" spans="13:13" x14ac:dyDescent="0.25">
      <c r="M2526">
        <v>4.1091796911880375E-3</v>
      </c>
    </row>
    <row r="2527" spans="13:13" x14ac:dyDescent="0.25">
      <c r="M2527">
        <v>3.4947695449611639E-3</v>
      </c>
    </row>
    <row r="2528" spans="13:13" x14ac:dyDescent="0.25">
      <c r="M2528">
        <v>6.0212984418123961E-3</v>
      </c>
    </row>
    <row r="2529" spans="13:13" x14ac:dyDescent="0.25">
      <c r="M2529">
        <v>-6.7122487497888513E-3</v>
      </c>
    </row>
    <row r="2530" spans="13:13" x14ac:dyDescent="0.25">
      <c r="M2530">
        <v>-6.7687230956996799E-3</v>
      </c>
    </row>
    <row r="2531" spans="13:13" x14ac:dyDescent="0.25">
      <c r="M2531">
        <v>1.1277768872625894E-3</v>
      </c>
    </row>
    <row r="2532" spans="13:13" x14ac:dyDescent="0.25">
      <c r="M2532">
        <v>1.9677218470699155E-3</v>
      </c>
    </row>
    <row r="2533" spans="13:13" x14ac:dyDescent="0.25">
      <c r="M2533">
        <v>6.6070006240101064E-4</v>
      </c>
    </row>
    <row r="2534" spans="13:13" x14ac:dyDescent="0.25">
      <c r="M2534">
        <v>-5.8429680838505745E-3</v>
      </c>
    </row>
    <row r="2535" spans="13:13" x14ac:dyDescent="0.25">
      <c r="M2535">
        <v>-7.1990721054840834E-4</v>
      </c>
    </row>
    <row r="2536" spans="13:13" x14ac:dyDescent="0.25">
      <c r="M2536">
        <v>-1.4838477444916497E-3</v>
      </c>
    </row>
    <row r="2537" spans="13:13" x14ac:dyDescent="0.25">
      <c r="M2537">
        <v>6.5949871970806258E-5</v>
      </c>
    </row>
    <row r="2538" spans="13:13" x14ac:dyDescent="0.25">
      <c r="M2538">
        <v>-1.9495500500104389E-3</v>
      </c>
    </row>
    <row r="2539" spans="13:13" x14ac:dyDescent="0.25">
      <c r="M2539">
        <v>4.2869851411727721E-4</v>
      </c>
    </row>
    <row r="2540" spans="13:13" x14ac:dyDescent="0.25">
      <c r="M2540">
        <v>-3.1459771425195507E-3</v>
      </c>
    </row>
    <row r="2541" spans="13:13" x14ac:dyDescent="0.25">
      <c r="M2541">
        <v>-1.566838408432668E-3</v>
      </c>
    </row>
    <row r="2542" spans="13:13" x14ac:dyDescent="0.25">
      <c r="M2542">
        <v>-9.851174717294053E-3</v>
      </c>
    </row>
    <row r="2543" spans="13:13" x14ac:dyDescent="0.25">
      <c r="M2543">
        <v>2.3980329852586147E-3</v>
      </c>
    </row>
    <row r="2544" spans="13:13" x14ac:dyDescent="0.25">
      <c r="M2544">
        <v>6.1631878007412889E-3</v>
      </c>
    </row>
    <row r="2545" spans="13:13" x14ac:dyDescent="0.25">
      <c r="M2545">
        <v>1.5515509413328256E-3</v>
      </c>
    </row>
    <row r="2546" spans="13:13" x14ac:dyDescent="0.25">
      <c r="M2546">
        <v>-1.4410806141095249E-5</v>
      </c>
    </row>
    <row r="2547" spans="13:13" x14ac:dyDescent="0.25">
      <c r="M2547">
        <v>8.8877015978889532E-3</v>
      </c>
    </row>
    <row r="2548" spans="13:13" x14ac:dyDescent="0.25">
      <c r="M2548">
        <v>4.3380155246471985E-4</v>
      </c>
    </row>
    <row r="2549" spans="13:13" x14ac:dyDescent="0.25">
      <c r="M2549">
        <v>9.4002782598929472E-3</v>
      </c>
    </row>
    <row r="2550" spans="13:13" x14ac:dyDescent="0.25">
      <c r="M2550">
        <v>-5.1546369367477017E-3</v>
      </c>
    </row>
    <row r="2551" spans="13:13" x14ac:dyDescent="0.25">
      <c r="M2551">
        <v>-6.3292881795112051E-3</v>
      </c>
    </row>
    <row r="2552" spans="13:13" x14ac:dyDescent="0.25">
      <c r="M2552">
        <v>1.0602279190681874E-2</v>
      </c>
    </row>
    <row r="2553" spans="13:13" x14ac:dyDescent="0.25">
      <c r="M2553">
        <v>2.0027396302088157E-4</v>
      </c>
    </row>
    <row r="2554" spans="13:13" x14ac:dyDescent="0.25">
      <c r="M2554">
        <v>-4.4173425966780632E-3</v>
      </c>
    </row>
    <row r="2555" spans="13:13" x14ac:dyDescent="0.25">
      <c r="M2555">
        <v>7.1562184994784193E-3</v>
      </c>
    </row>
    <row r="2556" spans="13:13" x14ac:dyDescent="0.25">
      <c r="M2556">
        <v>-6.0960528107150466E-3</v>
      </c>
    </row>
    <row r="2557" spans="13:13" x14ac:dyDescent="0.25">
      <c r="M2557">
        <v>8.5924072219151996E-3</v>
      </c>
    </row>
    <row r="2558" spans="13:13" x14ac:dyDescent="0.25">
      <c r="M2558">
        <v>-9.8379327839007635E-4</v>
      </c>
    </row>
    <row r="2559" spans="13:13" x14ac:dyDescent="0.25">
      <c r="M2559">
        <v>-5.2514702009991742E-3</v>
      </c>
    </row>
    <row r="2560" spans="13:13" x14ac:dyDescent="0.25">
      <c r="M2560">
        <v>-4.6012900828989222E-3</v>
      </c>
    </row>
    <row r="2561" spans="13:13" x14ac:dyDescent="0.25">
      <c r="M2561">
        <v>-3.7167706513334996E-3</v>
      </c>
    </row>
    <row r="2562" spans="13:13" x14ac:dyDescent="0.25">
      <c r="M2562">
        <v>1.0900696007249645E-3</v>
      </c>
    </row>
    <row r="2563" spans="13:13" x14ac:dyDescent="0.25">
      <c r="M2563">
        <v>5.6908510042214767E-3</v>
      </c>
    </row>
    <row r="2564" spans="13:13" x14ac:dyDescent="0.25">
      <c r="M2564">
        <v>2.0357226740836632E-3</v>
      </c>
    </row>
    <row r="2565" spans="13:13" x14ac:dyDescent="0.25">
      <c r="M2565">
        <v>-7.9572818766953431E-3</v>
      </c>
    </row>
    <row r="2566" spans="13:13" x14ac:dyDescent="0.25">
      <c r="M2566">
        <v>2.7645317923836411E-3</v>
      </c>
    </row>
    <row r="2567" spans="13:13" x14ac:dyDescent="0.25">
      <c r="M2567">
        <v>1.7746614058362321E-3</v>
      </c>
    </row>
    <row r="2568" spans="13:13" x14ac:dyDescent="0.25">
      <c r="M2568">
        <v>-2.4220275453606158E-3</v>
      </c>
    </row>
    <row r="2569" spans="13:13" x14ac:dyDescent="0.25">
      <c r="M2569">
        <v>2.3473489373666235E-3</v>
      </c>
    </row>
    <row r="2570" spans="13:13" x14ac:dyDescent="0.25">
      <c r="M2570">
        <v>5.6850607062026394E-3</v>
      </c>
    </row>
    <row r="2571" spans="13:13" x14ac:dyDescent="0.25">
      <c r="M2571">
        <v>-3.5845570427388883E-3</v>
      </c>
    </row>
    <row r="2572" spans="13:13" x14ac:dyDescent="0.25">
      <c r="M2572">
        <v>2.2856362657714636E-3</v>
      </c>
    </row>
    <row r="2573" spans="13:13" x14ac:dyDescent="0.25">
      <c r="M2573">
        <v>-1.3581549855350749E-3</v>
      </c>
    </row>
    <row r="2574" spans="13:13" x14ac:dyDescent="0.25">
      <c r="M2574">
        <v>-4.8589798932662247E-5</v>
      </c>
    </row>
    <row r="2575" spans="13:13" x14ac:dyDescent="0.25">
      <c r="M2575">
        <v>7.82196207281435E-3</v>
      </c>
    </row>
    <row r="2576" spans="13:13" x14ac:dyDescent="0.25">
      <c r="M2576">
        <v>-3.0291917018237294E-3</v>
      </c>
    </row>
    <row r="2577" spans="13:13" x14ac:dyDescent="0.25">
      <c r="M2577">
        <v>-7.0136039984552197E-3</v>
      </c>
    </row>
    <row r="2578" spans="13:13" x14ac:dyDescent="0.25">
      <c r="M2578">
        <v>-6.35792580298381E-3</v>
      </c>
    </row>
    <row r="2579" spans="13:13" x14ac:dyDescent="0.25">
      <c r="M2579">
        <v>-3.5465358895796816E-3</v>
      </c>
    </row>
    <row r="2580" spans="13:13" x14ac:dyDescent="0.25">
      <c r="M2580">
        <v>2.8178891180525535E-3</v>
      </c>
    </row>
    <row r="2581" spans="13:13" x14ac:dyDescent="0.25">
      <c r="M2581">
        <v>-5.2608212617249227E-3</v>
      </c>
    </row>
    <row r="2582" spans="13:13" x14ac:dyDescent="0.25">
      <c r="M2582">
        <v>-1.1672483187046604E-3</v>
      </c>
    </row>
    <row r="2583" spans="13:13" x14ac:dyDescent="0.25">
      <c r="M2583">
        <v>6.0019036491960288E-3</v>
      </c>
    </row>
    <row r="2584" spans="13:13" x14ac:dyDescent="0.25">
      <c r="M2584">
        <v>2.6639700179861392E-4</v>
      </c>
    </row>
    <row r="2585" spans="13:13" x14ac:dyDescent="0.25">
      <c r="M2585">
        <v>1.0845233601760118E-2</v>
      </c>
    </row>
    <row r="2586" spans="13:13" x14ac:dyDescent="0.25">
      <c r="M2586">
        <v>3.2645862584852149E-3</v>
      </c>
    </row>
    <row r="2587" spans="13:13" x14ac:dyDescent="0.25">
      <c r="M2587">
        <v>2.0136600151838503E-3</v>
      </c>
    </row>
    <row r="2588" spans="13:13" x14ac:dyDescent="0.25">
      <c r="M2588">
        <v>4.7132484822417608E-4</v>
      </c>
    </row>
    <row r="2589" spans="13:13" x14ac:dyDescent="0.25">
      <c r="M2589">
        <v>-5.7822619500418667E-3</v>
      </c>
    </row>
    <row r="2590" spans="13:13" x14ac:dyDescent="0.25">
      <c r="M2590">
        <v>-3.3856197195907588E-3</v>
      </c>
    </row>
    <row r="2591" spans="13:13" x14ac:dyDescent="0.25">
      <c r="M2591">
        <v>6.8834467593499003E-3</v>
      </c>
    </row>
    <row r="2592" spans="13:13" x14ac:dyDescent="0.25">
      <c r="M2592">
        <v>4.9765988033707255E-3</v>
      </c>
    </row>
    <row r="2593" spans="13:13" x14ac:dyDescent="0.25">
      <c r="M2593">
        <v>-7.4163056969316675E-3</v>
      </c>
    </row>
    <row r="2594" spans="13:13" x14ac:dyDescent="0.25">
      <c r="M2594">
        <v>4.2694464819598944E-3</v>
      </c>
    </row>
    <row r="2595" spans="13:13" x14ac:dyDescent="0.25">
      <c r="M2595">
        <v>6.9836351495562131E-3</v>
      </c>
    </row>
    <row r="2596" spans="13:13" x14ac:dyDescent="0.25">
      <c r="M2596">
        <v>-1.168032985258615E-3</v>
      </c>
    </row>
    <row r="2597" spans="13:13" x14ac:dyDescent="0.25">
      <c r="M2597">
        <v>1.0030473741446623E-3</v>
      </c>
    </row>
    <row r="2598" spans="13:13" x14ac:dyDescent="0.25">
      <c r="M2598">
        <v>6.5198052207799629E-3</v>
      </c>
    </row>
    <row r="2599" spans="13:13" x14ac:dyDescent="0.25">
      <c r="M2599">
        <v>-1.453792309728451E-3</v>
      </c>
    </row>
    <row r="2600" spans="13:13" x14ac:dyDescent="0.25">
      <c r="M2600">
        <v>-1.4094559436832787E-3</v>
      </c>
    </row>
    <row r="2601" spans="13:13" x14ac:dyDescent="0.25">
      <c r="M2601">
        <v>-3.061492906379281E-3</v>
      </c>
    </row>
    <row r="2602" spans="13:13" x14ac:dyDescent="0.25">
      <c r="M2602">
        <v>4.7076042856881396E-3</v>
      </c>
    </row>
    <row r="2603" spans="13:13" x14ac:dyDescent="0.25">
      <c r="M2603">
        <v>-6.6814465289260268E-3</v>
      </c>
    </row>
    <row r="2604" spans="13:13" x14ac:dyDescent="0.25">
      <c r="M2604">
        <v>1.347791977497982E-3</v>
      </c>
    </row>
    <row r="2605" spans="13:13" x14ac:dyDescent="0.25">
      <c r="M2605">
        <v>4.9954740926134401E-3</v>
      </c>
    </row>
    <row r="2606" spans="13:13" x14ac:dyDescent="0.25">
      <c r="M2606">
        <v>1.3901964403723833E-3</v>
      </c>
    </row>
    <row r="2607" spans="13:13" x14ac:dyDescent="0.25">
      <c r="M2607">
        <v>6.4970769481826575E-3</v>
      </c>
    </row>
    <row r="2608" spans="13:13" x14ac:dyDescent="0.25">
      <c r="M2608">
        <v>-1.1723297110782008E-3</v>
      </c>
    </row>
    <row r="2609" spans="13:13" x14ac:dyDescent="0.25">
      <c r="M2609">
        <v>4.5302101180661703E-3</v>
      </c>
    </row>
    <row r="2610" spans="13:13" x14ac:dyDescent="0.25">
      <c r="M2610">
        <v>-8.7803916803002365E-3</v>
      </c>
    </row>
    <row r="2611" spans="13:13" x14ac:dyDescent="0.25">
      <c r="M2611">
        <v>-6.0764199123857551E-3</v>
      </c>
    </row>
    <row r="2612" spans="13:13" x14ac:dyDescent="0.25">
      <c r="M2612">
        <v>9.8331111540412523E-3</v>
      </c>
    </row>
    <row r="2613" spans="13:13" x14ac:dyDescent="0.25">
      <c r="M2613">
        <v>3.4882162263622741E-3</v>
      </c>
    </row>
    <row r="2614" spans="13:13" x14ac:dyDescent="0.25">
      <c r="M2614">
        <v>4.8555545173096471E-3</v>
      </c>
    </row>
    <row r="2615" spans="13:13" x14ac:dyDescent="0.25">
      <c r="M2615">
        <v>-6.6207295721303679E-3</v>
      </c>
    </row>
    <row r="2616" spans="13:13" x14ac:dyDescent="0.25">
      <c r="M2616">
        <v>2.1949288121343126E-3</v>
      </c>
    </row>
    <row r="2617" spans="13:13" x14ac:dyDescent="0.25">
      <c r="M2617">
        <v>7.6829949203622537E-3</v>
      </c>
    </row>
    <row r="2618" spans="13:13" x14ac:dyDescent="0.25">
      <c r="M2618">
        <v>2.7649322429008317E-3</v>
      </c>
    </row>
    <row r="2619" spans="13:13" x14ac:dyDescent="0.25">
      <c r="M2619">
        <v>-6.1029362304159448E-3</v>
      </c>
    </row>
    <row r="2620" spans="13:13" x14ac:dyDescent="0.25">
      <c r="M2620">
        <v>3.6999409085931262E-3</v>
      </c>
    </row>
    <row r="2621" spans="13:13" x14ac:dyDescent="0.25">
      <c r="M2621">
        <v>-2.0631156520883086E-3</v>
      </c>
    </row>
    <row r="2622" spans="13:13" x14ac:dyDescent="0.25">
      <c r="M2622">
        <v>-6.7003651101165459E-3</v>
      </c>
    </row>
    <row r="2623" spans="13:13" x14ac:dyDescent="0.25">
      <c r="M2623">
        <v>9.9103006969764821E-3</v>
      </c>
    </row>
    <row r="2624" spans="13:13" x14ac:dyDescent="0.25">
      <c r="M2624">
        <v>1.8924371498380789E-3</v>
      </c>
    </row>
    <row r="2625" spans="13:13" x14ac:dyDescent="0.25">
      <c r="M2625">
        <v>5.6812077228480485E-3</v>
      </c>
    </row>
    <row r="2626" spans="13:13" x14ac:dyDescent="0.25">
      <c r="M2626">
        <v>-3.096727131539957E-4</v>
      </c>
    </row>
    <row r="2627" spans="13:13" x14ac:dyDescent="0.25">
      <c r="M2627">
        <v>-9.8965446785930552E-3</v>
      </c>
    </row>
    <row r="2628" spans="13:13" x14ac:dyDescent="0.25">
      <c r="M2628">
        <v>-4.6661630666838027E-3</v>
      </c>
    </row>
    <row r="2629" spans="13:13" x14ac:dyDescent="0.25">
      <c r="M2629">
        <v>-1.7665874556021298E-3</v>
      </c>
    </row>
    <row r="2630" spans="13:13" x14ac:dyDescent="0.25">
      <c r="M2630">
        <v>-7.2848713433975353E-3</v>
      </c>
    </row>
    <row r="2631" spans="13:13" x14ac:dyDescent="0.25">
      <c r="M2631">
        <v>7.6017792262812155E-3</v>
      </c>
    </row>
    <row r="2632" spans="13:13" x14ac:dyDescent="0.25">
      <c r="M2632">
        <v>4.6823650801181794E-3</v>
      </c>
    </row>
    <row r="2633" spans="13:13" x14ac:dyDescent="0.25">
      <c r="M2633">
        <v>2.8178891180525535E-3</v>
      </c>
    </row>
    <row r="2634" spans="13:13" x14ac:dyDescent="0.25">
      <c r="M2634">
        <v>7.2694702349347072E-3</v>
      </c>
    </row>
    <row r="2635" spans="13:13" x14ac:dyDescent="0.25">
      <c r="M2635">
        <v>-9.1379831691645094E-3</v>
      </c>
    </row>
    <row r="2636" spans="13:13" x14ac:dyDescent="0.25">
      <c r="M2636">
        <v>5.4053243828297126E-4</v>
      </c>
    </row>
    <row r="2637" spans="13:13" x14ac:dyDescent="0.25">
      <c r="M2637">
        <v>5.933323801239021E-4</v>
      </c>
    </row>
    <row r="2638" spans="13:13" x14ac:dyDescent="0.25">
      <c r="M2638">
        <v>-1.2700233939336614E-4</v>
      </c>
    </row>
    <row r="2639" spans="13:13" x14ac:dyDescent="0.25">
      <c r="M2639">
        <v>1.5151911166706123E-3</v>
      </c>
    </row>
    <row r="2640" spans="13:13" x14ac:dyDescent="0.25">
      <c r="M2640">
        <v>-1.2625176613416992E-3</v>
      </c>
    </row>
    <row r="2641" spans="13:13" x14ac:dyDescent="0.25">
      <c r="M2641">
        <v>5.1136069951846731E-3</v>
      </c>
    </row>
    <row r="2642" spans="13:13" x14ac:dyDescent="0.25">
      <c r="M2642">
        <v>2.1964710966334671E-4</v>
      </c>
    </row>
    <row r="2643" spans="13:13" x14ac:dyDescent="0.25">
      <c r="M2643">
        <v>-6.9644297483842821E-4</v>
      </c>
    </row>
    <row r="2644" spans="13:13" x14ac:dyDescent="0.25">
      <c r="M2644">
        <v>-1.5680505829711909E-3</v>
      </c>
    </row>
    <row r="2645" spans="13:13" x14ac:dyDescent="0.25">
      <c r="M2645">
        <v>-3.1315717468876395E-3</v>
      </c>
    </row>
    <row r="2646" spans="13:13" x14ac:dyDescent="0.25">
      <c r="M2646">
        <v>1.3654821496695514E-3</v>
      </c>
    </row>
    <row r="2647" spans="13:13" x14ac:dyDescent="0.25">
      <c r="M2647">
        <v>2.9369311515276787E-3</v>
      </c>
    </row>
    <row r="2648" spans="13:13" x14ac:dyDescent="0.25">
      <c r="M2648">
        <v>1.8637724688980962E-3</v>
      </c>
    </row>
    <row r="2649" spans="13:13" x14ac:dyDescent="0.25">
      <c r="M2649">
        <v>-4.8619941925769671E-3</v>
      </c>
    </row>
    <row r="2650" spans="13:13" x14ac:dyDescent="0.25">
      <c r="M2650">
        <v>5.1352854380477221E-3</v>
      </c>
    </row>
    <row r="2651" spans="13:13" x14ac:dyDescent="0.25">
      <c r="M2651">
        <v>-3.8648615817853714E-3</v>
      </c>
    </row>
    <row r="2652" spans="13:13" x14ac:dyDescent="0.25">
      <c r="M2652">
        <v>4.6841346473433076E-4</v>
      </c>
    </row>
    <row r="2653" spans="13:13" x14ac:dyDescent="0.25">
      <c r="M2653">
        <v>5.5903920393413865E-3</v>
      </c>
    </row>
    <row r="2654" spans="13:13" x14ac:dyDescent="0.25">
      <c r="M2654">
        <v>-2.1123169507679994E-3</v>
      </c>
    </row>
    <row r="2655" spans="13:13" x14ac:dyDescent="0.25">
      <c r="M2655">
        <v>1.5322535555990181E-3</v>
      </c>
    </row>
    <row r="2656" spans="13:13" x14ac:dyDescent="0.25">
      <c r="M2656">
        <v>8.8080877058766775E-3</v>
      </c>
    </row>
    <row r="2657" spans="13:13" x14ac:dyDescent="0.25">
      <c r="M2657">
        <v>2.6785810503701212E-4</v>
      </c>
    </row>
    <row r="2658" spans="13:13" x14ac:dyDescent="0.25">
      <c r="M2658">
        <v>-4.3246870053897145E-3</v>
      </c>
    </row>
    <row r="2659" spans="13:13" x14ac:dyDescent="0.25">
      <c r="M2659">
        <v>-7.3734304252662697E-4</v>
      </c>
    </row>
    <row r="2660" spans="13:13" x14ac:dyDescent="0.25">
      <c r="M2660">
        <v>1.2040302418265493E-3</v>
      </c>
    </row>
    <row r="2661" spans="13:13" x14ac:dyDescent="0.25">
      <c r="M2661">
        <v>5.2439157580758912E-3</v>
      </c>
    </row>
    <row r="2662" spans="13:13" x14ac:dyDescent="0.25">
      <c r="M2662">
        <v>1.0303521458883769E-2</v>
      </c>
    </row>
    <row r="2663" spans="13:13" x14ac:dyDescent="0.25">
      <c r="M2663">
        <v>-4.8457813581242225E-3</v>
      </c>
    </row>
    <row r="2664" spans="13:13" x14ac:dyDescent="0.25">
      <c r="M2664">
        <v>3.124569276298862E-3</v>
      </c>
    </row>
    <row r="2665" spans="13:13" x14ac:dyDescent="0.25">
      <c r="M2665">
        <v>-4.0473371417808811E-3</v>
      </c>
    </row>
    <row r="2666" spans="13:13" x14ac:dyDescent="0.25">
      <c r="M2666">
        <v>-1.0832603174019606E-2</v>
      </c>
    </row>
    <row r="2667" spans="13:13" x14ac:dyDescent="0.25">
      <c r="M2667">
        <v>6.2583867939631456E-3</v>
      </c>
    </row>
    <row r="2668" spans="13:13" x14ac:dyDescent="0.25">
      <c r="M2668">
        <v>-3.0077513646736046E-3</v>
      </c>
    </row>
    <row r="2669" spans="13:13" x14ac:dyDescent="0.25">
      <c r="M2669">
        <v>-2.5217830160888847E-3</v>
      </c>
    </row>
    <row r="2670" spans="13:13" x14ac:dyDescent="0.25">
      <c r="M2670">
        <v>2.5738740542531014E-3</v>
      </c>
    </row>
    <row r="2671" spans="13:13" x14ac:dyDescent="0.25">
      <c r="M2671">
        <v>1.6429295176058063E-5</v>
      </c>
    </row>
    <row r="2672" spans="13:13" x14ac:dyDescent="0.25">
      <c r="M2672">
        <v>-6.9653334766533233E-3</v>
      </c>
    </row>
    <row r="2673" spans="13:13" x14ac:dyDescent="0.25">
      <c r="M2673">
        <v>5.3418854359572289E-3</v>
      </c>
    </row>
    <row r="2674" spans="13:13" x14ac:dyDescent="0.25">
      <c r="M2674">
        <v>1.7248377854068532E-3</v>
      </c>
    </row>
    <row r="2675" spans="13:13" x14ac:dyDescent="0.25">
      <c r="M2675">
        <v>4.5835728552285583E-3</v>
      </c>
    </row>
    <row r="2676" spans="13:13" x14ac:dyDescent="0.25">
      <c r="M2676">
        <v>8.9987670899811193E-3</v>
      </c>
    </row>
    <row r="2677" spans="13:13" x14ac:dyDescent="0.25">
      <c r="M2677">
        <v>-4.8938787121349013E-3</v>
      </c>
    </row>
    <row r="2678" spans="13:13" x14ac:dyDescent="0.25">
      <c r="M2678">
        <v>-3.3196536141238174E-3</v>
      </c>
    </row>
    <row r="2679" spans="13:13" x14ac:dyDescent="0.25">
      <c r="M2679">
        <v>-3.7156667066644876E-3</v>
      </c>
    </row>
    <row r="2680" spans="13:13" x14ac:dyDescent="0.25">
      <c r="M2680">
        <v>-1.6619237602915381E-3</v>
      </c>
    </row>
    <row r="2681" spans="13:13" x14ac:dyDescent="0.25">
      <c r="M2681">
        <v>-7.7025953477621078E-3</v>
      </c>
    </row>
    <row r="2682" spans="13:13" x14ac:dyDescent="0.25">
      <c r="M2682">
        <v>-1.5574110465347768E-2</v>
      </c>
    </row>
    <row r="2683" spans="13:13" x14ac:dyDescent="0.25">
      <c r="M2683">
        <v>2.7351365598244593E-3</v>
      </c>
    </row>
    <row r="2684" spans="13:13" x14ac:dyDescent="0.25">
      <c r="M2684">
        <v>2.5201054550800473E-3</v>
      </c>
    </row>
    <row r="2685" spans="13:13" x14ac:dyDescent="0.25">
      <c r="M2685">
        <v>-2.6220201097364774E-3</v>
      </c>
    </row>
    <row r="2686" spans="13:13" x14ac:dyDescent="0.25">
      <c r="M2686">
        <v>3.4520403924782296E-3</v>
      </c>
    </row>
    <row r="2687" spans="13:13" x14ac:dyDescent="0.25">
      <c r="M2687">
        <v>-8.4155758387874813E-4</v>
      </c>
    </row>
    <row r="2688" spans="13:13" x14ac:dyDescent="0.25">
      <c r="M2688">
        <v>-4.9707110965007449E-3</v>
      </c>
    </row>
    <row r="2689" spans="13:13" x14ac:dyDescent="0.25">
      <c r="M2689">
        <v>-5.502893590508029E-4</v>
      </c>
    </row>
    <row r="2690" spans="13:13" x14ac:dyDescent="0.25">
      <c r="M2690">
        <v>2.6701878151309212E-3</v>
      </c>
    </row>
    <row r="2691" spans="13:13" x14ac:dyDescent="0.25">
      <c r="M2691">
        <v>-4.1508048970333765E-3</v>
      </c>
    </row>
    <row r="2692" spans="13:13" x14ac:dyDescent="0.25">
      <c r="M2692">
        <v>3.1785489325760862E-4</v>
      </c>
    </row>
    <row r="2693" spans="13:13" x14ac:dyDescent="0.25">
      <c r="M2693">
        <v>3.6506854949786799E-3</v>
      </c>
    </row>
    <row r="2694" spans="13:13" x14ac:dyDescent="0.25">
      <c r="M2694">
        <v>-7.0922438216418967E-3</v>
      </c>
    </row>
    <row r="2695" spans="13:13" x14ac:dyDescent="0.25">
      <c r="M2695">
        <v>-6.5183657615468845E-3</v>
      </c>
    </row>
    <row r="2696" spans="13:13" x14ac:dyDescent="0.25">
      <c r="M2696">
        <v>5.4103408284229227E-3</v>
      </c>
    </row>
    <row r="2697" spans="13:13" x14ac:dyDescent="0.25">
      <c r="M2697">
        <v>3.667315023287665E-4</v>
      </c>
    </row>
    <row r="2698" spans="13:13" x14ac:dyDescent="0.25">
      <c r="M2698">
        <v>7.1051123550953353E-3</v>
      </c>
    </row>
    <row r="2699" spans="13:13" x14ac:dyDescent="0.25">
      <c r="M2699">
        <v>-9.01581869509537E-4</v>
      </c>
    </row>
    <row r="2700" spans="13:13" x14ac:dyDescent="0.25">
      <c r="M2700">
        <v>4.9605591367091985E-3</v>
      </c>
    </row>
    <row r="2701" spans="13:13" x14ac:dyDescent="0.25">
      <c r="M2701">
        <v>-4.6823650781495961E-3</v>
      </c>
    </row>
    <row r="2702" spans="13:13" x14ac:dyDescent="0.25">
      <c r="M2702">
        <v>-1.1461759631108729E-3</v>
      </c>
    </row>
    <row r="2703" spans="13:13" x14ac:dyDescent="0.25">
      <c r="M2703">
        <v>-7.4037347887293437E-4</v>
      </c>
    </row>
    <row r="2704" spans="13:13" x14ac:dyDescent="0.25">
      <c r="M2704">
        <v>-5.0579119023657403E-3</v>
      </c>
    </row>
    <row r="2705" spans="13:13" x14ac:dyDescent="0.25">
      <c r="M2705">
        <v>-3.8801977542950771E-3</v>
      </c>
    </row>
    <row r="2706" spans="13:13" x14ac:dyDescent="0.25">
      <c r="M2706">
        <v>2.1185618162073662E-3</v>
      </c>
    </row>
    <row r="2707" spans="13:13" x14ac:dyDescent="0.25">
      <c r="M2707">
        <v>6.142407665795181E-3</v>
      </c>
    </row>
    <row r="2708" spans="13:13" x14ac:dyDescent="0.25">
      <c r="M2708">
        <v>-5.7394840852590279E-4</v>
      </c>
    </row>
    <row r="2709" spans="13:13" x14ac:dyDescent="0.25">
      <c r="M2709">
        <v>-4.1942808356159366E-3</v>
      </c>
    </row>
    <row r="2710" spans="13:13" x14ac:dyDescent="0.25">
      <c r="M2710">
        <v>6.0303248129296117E-3</v>
      </c>
    </row>
    <row r="2711" spans="13:13" x14ac:dyDescent="0.25">
      <c r="M2711">
        <v>-6.5149511003051886E-4</v>
      </c>
    </row>
    <row r="2712" spans="13:13" x14ac:dyDescent="0.25">
      <c r="M2712">
        <v>3.10928181608906E-4</v>
      </c>
    </row>
    <row r="2713" spans="13:13" x14ac:dyDescent="0.25">
      <c r="M2713">
        <v>4.7642734453640879E-3</v>
      </c>
    </row>
    <row r="2714" spans="13:13" x14ac:dyDescent="0.25">
      <c r="M2714">
        <v>-7.4344883150095119E-3</v>
      </c>
    </row>
    <row r="2715" spans="13:13" x14ac:dyDescent="0.25">
      <c r="M2715">
        <v>-2.5217830160888847E-3</v>
      </c>
    </row>
    <row r="2716" spans="13:13" x14ac:dyDescent="0.25">
      <c r="M2716">
        <v>7.7308596775983447E-5</v>
      </c>
    </row>
    <row r="2717" spans="13:13" x14ac:dyDescent="0.25">
      <c r="M2717">
        <v>-5.6292573835141965E-3</v>
      </c>
    </row>
    <row r="2718" spans="13:13" x14ac:dyDescent="0.25">
      <c r="M2718">
        <v>4.2474866414361169E-3</v>
      </c>
    </row>
    <row r="2719" spans="13:13" x14ac:dyDescent="0.25">
      <c r="M2719">
        <v>1.2748396428127301E-4</v>
      </c>
    </row>
    <row r="2720" spans="13:13" x14ac:dyDescent="0.25">
      <c r="M2720">
        <v>-4.9482966905250213E-3</v>
      </c>
    </row>
    <row r="2721" spans="13:13" x14ac:dyDescent="0.25">
      <c r="M2721">
        <v>5.039599410413066E-3</v>
      </c>
    </row>
    <row r="2722" spans="13:13" x14ac:dyDescent="0.25">
      <c r="M2722">
        <v>3.3123372769134586E-3</v>
      </c>
    </row>
    <row r="2723" spans="13:13" x14ac:dyDescent="0.25">
      <c r="M2723">
        <v>-1.1457863355806334E-3</v>
      </c>
    </row>
    <row r="2724" spans="13:13" x14ac:dyDescent="0.25">
      <c r="M2724">
        <v>-6.5273271947423935E-3</v>
      </c>
    </row>
    <row r="2725" spans="13:13" x14ac:dyDescent="0.25">
      <c r="M2725">
        <v>4.6666501030651853E-3</v>
      </c>
    </row>
    <row r="2726" spans="13:13" x14ac:dyDescent="0.25">
      <c r="M2726">
        <v>-3.9437286876980214E-3</v>
      </c>
    </row>
    <row r="2727" spans="13:13" x14ac:dyDescent="0.25">
      <c r="M2727">
        <v>-1.8270338377240113E-3</v>
      </c>
    </row>
    <row r="2728" spans="13:13" x14ac:dyDescent="0.25">
      <c r="M2728">
        <v>5.1011064452561551E-3</v>
      </c>
    </row>
    <row r="2729" spans="13:13" x14ac:dyDescent="0.25">
      <c r="M2729">
        <v>-5.9459379817033194E-3</v>
      </c>
    </row>
    <row r="2730" spans="13:13" x14ac:dyDescent="0.25">
      <c r="M2730">
        <v>7.0731466719938906E-4</v>
      </c>
    </row>
    <row r="2731" spans="13:13" x14ac:dyDescent="0.25">
      <c r="M2731">
        <v>-4.6999849009059834E-3</v>
      </c>
    </row>
    <row r="2732" spans="13:13" x14ac:dyDescent="0.25">
      <c r="M2732">
        <v>2.229594839338679E-3</v>
      </c>
    </row>
    <row r="2733" spans="13:13" x14ac:dyDescent="0.25">
      <c r="M2733">
        <v>-1.4858499970776028E-3</v>
      </c>
    </row>
    <row r="2734" spans="13:13" x14ac:dyDescent="0.25">
      <c r="M2734">
        <v>-3.6761519813060294E-3</v>
      </c>
    </row>
    <row r="2735" spans="13:13" x14ac:dyDescent="0.25">
      <c r="M2735">
        <v>2.6626009012782016E-3</v>
      </c>
    </row>
    <row r="2736" spans="13:13" x14ac:dyDescent="0.25">
      <c r="M2736">
        <v>8.308758379900829E-3</v>
      </c>
    </row>
    <row r="2737" spans="13:13" x14ac:dyDescent="0.25">
      <c r="M2737">
        <v>5.0547624151315541E-3</v>
      </c>
    </row>
    <row r="2738" spans="13:13" x14ac:dyDescent="0.25">
      <c r="M2738">
        <v>4.924226369514363E-3</v>
      </c>
    </row>
    <row r="2739" spans="13:13" x14ac:dyDescent="0.25">
      <c r="M2739">
        <v>-5.1131091358163393E-3</v>
      </c>
    </row>
    <row r="2740" spans="13:13" x14ac:dyDescent="0.25">
      <c r="M2740">
        <v>-9.274217419966591E-5</v>
      </c>
    </row>
    <row r="2741" spans="13:13" x14ac:dyDescent="0.25">
      <c r="M2741">
        <v>-3.8349035539047326E-3</v>
      </c>
    </row>
    <row r="2742" spans="13:13" x14ac:dyDescent="0.25">
      <c r="M2742">
        <v>-2.8667981941159818E-3</v>
      </c>
    </row>
    <row r="2743" spans="13:13" x14ac:dyDescent="0.25">
      <c r="M2743">
        <v>1.6028356650006027E-3</v>
      </c>
    </row>
    <row r="2744" spans="13:13" x14ac:dyDescent="0.25">
      <c r="M2744">
        <v>1.4060629392426928E-3</v>
      </c>
    </row>
    <row r="2745" spans="13:13" x14ac:dyDescent="0.25">
      <c r="M2745">
        <v>-3.1196664612414319E-3</v>
      </c>
    </row>
    <row r="2746" spans="13:13" x14ac:dyDescent="0.25">
      <c r="M2746">
        <v>5.5903920393413865E-3</v>
      </c>
    </row>
    <row r="2747" spans="13:13" x14ac:dyDescent="0.25">
      <c r="M2747">
        <v>7.1568624760606325E-4</v>
      </c>
    </row>
    <row r="2748" spans="13:13" x14ac:dyDescent="0.25">
      <c r="M2748">
        <v>-8.6637469295761549E-4</v>
      </c>
    </row>
    <row r="2749" spans="13:13" x14ac:dyDescent="0.25">
      <c r="M2749">
        <v>-3.9766738599771633E-3</v>
      </c>
    </row>
    <row r="2750" spans="13:13" x14ac:dyDescent="0.25">
      <c r="M2750">
        <v>-1.027777897359338E-3</v>
      </c>
    </row>
    <row r="2751" spans="13:13" x14ac:dyDescent="0.25">
      <c r="M2751">
        <v>-1.9453399080864619E-3</v>
      </c>
    </row>
    <row r="2752" spans="13:13" x14ac:dyDescent="0.25">
      <c r="M2752">
        <v>4.1010840969486163E-3</v>
      </c>
    </row>
    <row r="2753" spans="13:13" x14ac:dyDescent="0.25">
      <c r="M2753">
        <v>1.3153771315794439E-3</v>
      </c>
    </row>
    <row r="2754" spans="13:13" x14ac:dyDescent="0.25">
      <c r="M2754">
        <v>-6.6731994128692903E-3</v>
      </c>
    </row>
    <row r="2755" spans="13:13" x14ac:dyDescent="0.25">
      <c r="M2755">
        <v>7.2395987909496771E-3</v>
      </c>
    </row>
    <row r="2756" spans="13:13" x14ac:dyDescent="0.25">
      <c r="M2756">
        <v>3.9920100344554522E-3</v>
      </c>
    </row>
    <row r="2757" spans="13:13" x14ac:dyDescent="0.25">
      <c r="M2757">
        <v>9.412313421382568E-3</v>
      </c>
    </row>
    <row r="2758" spans="13:13" x14ac:dyDescent="0.25">
      <c r="M2758">
        <v>3.9644330637040549E-3</v>
      </c>
    </row>
    <row r="2759" spans="13:13" x14ac:dyDescent="0.25">
      <c r="M2759">
        <v>4.5164378671708983E-3</v>
      </c>
    </row>
    <row r="2760" spans="13:13" x14ac:dyDescent="0.25">
      <c r="M2760">
        <v>-8.2868634753301747E-3</v>
      </c>
    </row>
    <row r="2761" spans="13:13" x14ac:dyDescent="0.25">
      <c r="M2761">
        <v>-5.6603842939855539E-3</v>
      </c>
    </row>
    <row r="2762" spans="13:13" x14ac:dyDescent="0.25">
      <c r="M2762">
        <v>3.0309071472240613E-3</v>
      </c>
    </row>
    <row r="2763" spans="13:13" x14ac:dyDescent="0.25">
      <c r="M2763">
        <v>3.0106302811711795E-3</v>
      </c>
    </row>
    <row r="2764" spans="13:13" x14ac:dyDescent="0.25">
      <c r="M2764">
        <v>-1.9419739591446704E-3</v>
      </c>
    </row>
    <row r="2765" spans="13:13" x14ac:dyDescent="0.25">
      <c r="M2765">
        <v>-3.4168115679838228E-3</v>
      </c>
    </row>
    <row r="2766" spans="13:13" x14ac:dyDescent="0.25">
      <c r="M2766">
        <v>-1.4493873540393542E-3</v>
      </c>
    </row>
    <row r="2767" spans="13:13" x14ac:dyDescent="0.25">
      <c r="M2767">
        <v>9.5273401266988359E-3</v>
      </c>
    </row>
    <row r="2768" spans="13:13" x14ac:dyDescent="0.25">
      <c r="M2768">
        <v>3.7513284506369387E-3</v>
      </c>
    </row>
    <row r="2769" spans="13:13" x14ac:dyDescent="0.25">
      <c r="M2769">
        <v>1.9735717689618455E-5</v>
      </c>
    </row>
    <row r="2770" spans="13:13" x14ac:dyDescent="0.25">
      <c r="M2770">
        <v>1.212607467843918E-4</v>
      </c>
    </row>
    <row r="2771" spans="13:13" x14ac:dyDescent="0.25">
      <c r="M2771">
        <v>6.7223898905306133E-3</v>
      </c>
    </row>
    <row r="2772" spans="13:13" x14ac:dyDescent="0.25">
      <c r="M2772">
        <v>-4.182159090230707E-3</v>
      </c>
    </row>
    <row r="2773" spans="13:13" x14ac:dyDescent="0.25">
      <c r="M2773">
        <v>-3.429333763886243E-3</v>
      </c>
    </row>
    <row r="2774" spans="13:13" x14ac:dyDescent="0.25">
      <c r="M2774">
        <v>3.8204602886456995E-4</v>
      </c>
    </row>
    <row r="2775" spans="13:13" x14ac:dyDescent="0.25">
      <c r="M2775">
        <v>-5.5216714728681838E-4</v>
      </c>
    </row>
    <row r="2776" spans="13:13" x14ac:dyDescent="0.25">
      <c r="M2776">
        <v>5.744533019498922E-3</v>
      </c>
    </row>
    <row r="2777" spans="13:13" x14ac:dyDescent="0.25">
      <c r="M2777">
        <v>3.2221709726238624E-3</v>
      </c>
    </row>
    <row r="2778" spans="13:13" x14ac:dyDescent="0.25">
      <c r="M2778">
        <v>-1.3569644569704541E-3</v>
      </c>
    </row>
    <row r="2779" spans="13:13" x14ac:dyDescent="0.25">
      <c r="M2779">
        <v>7.4636129748635004E-3</v>
      </c>
    </row>
    <row r="2780" spans="13:13" x14ac:dyDescent="0.25">
      <c r="M2780">
        <v>-3.45079574701027E-3</v>
      </c>
    </row>
    <row r="2781" spans="13:13" x14ac:dyDescent="0.25">
      <c r="M2781">
        <v>-6.1794926197559108E-4</v>
      </c>
    </row>
    <row r="2782" spans="13:13" x14ac:dyDescent="0.25">
      <c r="M2782">
        <v>8.0960650403378541E-3</v>
      </c>
    </row>
    <row r="2783" spans="13:13" x14ac:dyDescent="0.25">
      <c r="M2783">
        <v>4.2134754049422919E-3</v>
      </c>
    </row>
    <row r="2784" spans="13:13" x14ac:dyDescent="0.25">
      <c r="M2784">
        <v>2.4461628082301469E-3</v>
      </c>
    </row>
    <row r="2785" spans="13:13" x14ac:dyDescent="0.25">
      <c r="M2785">
        <v>-5.756297604346183E-3</v>
      </c>
    </row>
    <row r="2786" spans="13:13" x14ac:dyDescent="0.25">
      <c r="M2786">
        <v>7.8381153896974864E-4</v>
      </c>
    </row>
    <row r="2787" spans="13:13" x14ac:dyDescent="0.25">
      <c r="M2787">
        <v>2.9640427338401788E-3</v>
      </c>
    </row>
    <row r="2788" spans="13:13" x14ac:dyDescent="0.25">
      <c r="M2788">
        <v>-2.2202978915791026E-3</v>
      </c>
    </row>
    <row r="2789" spans="13:13" x14ac:dyDescent="0.25">
      <c r="M2789">
        <v>-1.4882635231676976E-3</v>
      </c>
    </row>
    <row r="2790" spans="13:13" x14ac:dyDescent="0.25">
      <c r="M2790">
        <v>4.3720051063084976E-3</v>
      </c>
    </row>
    <row r="2791" spans="13:13" x14ac:dyDescent="0.25">
      <c r="M2791">
        <v>6.7157662225165414E-3</v>
      </c>
    </row>
    <row r="2792" spans="13:13" x14ac:dyDescent="0.25">
      <c r="M2792">
        <v>1.9920032182947035E-3</v>
      </c>
    </row>
    <row r="2793" spans="13:13" x14ac:dyDescent="0.25">
      <c r="M2793">
        <v>-2.1605171231547137E-3</v>
      </c>
    </row>
    <row r="2794" spans="13:13" x14ac:dyDescent="0.25">
      <c r="M2794">
        <v>-4.9895593194174582E-4</v>
      </c>
    </row>
    <row r="2795" spans="13:13" x14ac:dyDescent="0.25">
      <c r="M2795">
        <v>6.4030414349166675E-4</v>
      </c>
    </row>
    <row r="2796" spans="13:13" x14ac:dyDescent="0.25">
      <c r="M2796">
        <v>3.4060697554034415E-3</v>
      </c>
    </row>
    <row r="2797" spans="13:13" x14ac:dyDescent="0.25">
      <c r="M2797">
        <v>-2.5963696306623755E-3</v>
      </c>
    </row>
    <row r="2798" spans="13:13" x14ac:dyDescent="0.25">
      <c r="M2798">
        <v>8.709257609391352E-4</v>
      </c>
    </row>
    <row r="2799" spans="13:13" x14ac:dyDescent="0.25">
      <c r="M2799">
        <v>-7.53274479318643E-4</v>
      </c>
    </row>
    <row r="2800" spans="13:13" x14ac:dyDescent="0.25">
      <c r="M2800">
        <v>5.0192684382840524E-4</v>
      </c>
    </row>
    <row r="2801" spans="13:13" x14ac:dyDescent="0.25">
      <c r="M2801">
        <v>-1.0850964362523522E-3</v>
      </c>
    </row>
    <row r="2802" spans="13:13" x14ac:dyDescent="0.25">
      <c r="M2802">
        <v>5.8806861953437329E-3</v>
      </c>
    </row>
    <row r="2803" spans="13:13" x14ac:dyDescent="0.25">
      <c r="M2803">
        <v>9.9501130633347212E-4</v>
      </c>
    </row>
    <row r="2804" spans="13:13" x14ac:dyDescent="0.25">
      <c r="M2804">
        <v>6.9305592215480293E-3</v>
      </c>
    </row>
    <row r="2805" spans="13:13" x14ac:dyDescent="0.25">
      <c r="M2805">
        <v>-6.0740767268522178E-4</v>
      </c>
    </row>
    <row r="2806" spans="13:13" x14ac:dyDescent="0.25">
      <c r="M2806">
        <v>-1.2861604763363724E-3</v>
      </c>
    </row>
    <row r="2807" spans="13:13" x14ac:dyDescent="0.25">
      <c r="M2807">
        <v>7.454391789981165E-3</v>
      </c>
    </row>
    <row r="2808" spans="13:13" x14ac:dyDescent="0.25">
      <c r="M2808">
        <v>-5.3229073175112718E-4</v>
      </c>
    </row>
    <row r="2809" spans="13:13" x14ac:dyDescent="0.25">
      <c r="M2809">
        <v>-7.984929188003298E-4</v>
      </c>
    </row>
    <row r="2810" spans="13:13" x14ac:dyDescent="0.25">
      <c r="M2810">
        <v>1.1064339658536481E-4</v>
      </c>
    </row>
    <row r="2811" spans="13:13" x14ac:dyDescent="0.25">
      <c r="M2811">
        <v>6.7961160776414918E-3</v>
      </c>
    </row>
    <row r="2812" spans="13:13" x14ac:dyDescent="0.25">
      <c r="M2812">
        <v>9.2487997345253817E-3</v>
      </c>
    </row>
    <row r="2813" spans="13:13" x14ac:dyDescent="0.25">
      <c r="M2813">
        <v>6.0750778639724013E-3</v>
      </c>
    </row>
    <row r="2814" spans="13:13" x14ac:dyDescent="0.25">
      <c r="M2814">
        <v>5.4016986822010948E-4</v>
      </c>
    </row>
    <row r="2815" spans="13:13" x14ac:dyDescent="0.25">
      <c r="M2815">
        <v>-3.5316218135610688E-3</v>
      </c>
    </row>
    <row r="2816" spans="13:13" x14ac:dyDescent="0.25">
      <c r="M2816">
        <v>-4.5959868192928842E-3</v>
      </c>
    </row>
    <row r="2817" spans="13:13" x14ac:dyDescent="0.25">
      <c r="M2817">
        <v>1.3124332791287453E-3</v>
      </c>
    </row>
    <row r="2818" spans="13:13" x14ac:dyDescent="0.25">
      <c r="M2818">
        <v>6.7582356233126493E-3</v>
      </c>
    </row>
    <row r="2819" spans="13:13" x14ac:dyDescent="0.25">
      <c r="M2819">
        <v>-3.523802196630278E-4</v>
      </c>
    </row>
    <row r="2820" spans="13:13" x14ac:dyDescent="0.25">
      <c r="M2820">
        <v>1.9483919923752547E-3</v>
      </c>
    </row>
    <row r="2821" spans="13:13" x14ac:dyDescent="0.25">
      <c r="M2821">
        <v>-4.5360599405446555E-3</v>
      </c>
    </row>
    <row r="2822" spans="13:13" x14ac:dyDescent="0.25">
      <c r="M2822">
        <v>3.6788577300123876E-3</v>
      </c>
    </row>
    <row r="2823" spans="13:13" x14ac:dyDescent="0.25">
      <c r="M2823">
        <v>-6.8434287542710082E-4</v>
      </c>
    </row>
    <row r="2824" spans="13:13" x14ac:dyDescent="0.25">
      <c r="M2824">
        <v>8.1624261936871334E-4</v>
      </c>
    </row>
    <row r="2825" spans="13:13" x14ac:dyDescent="0.25">
      <c r="M2825">
        <v>-6.3878621848905467E-3</v>
      </c>
    </row>
    <row r="2826" spans="13:13" x14ac:dyDescent="0.25">
      <c r="M2826">
        <v>1.9939026525046212E-3</v>
      </c>
    </row>
    <row r="2827" spans="13:13" x14ac:dyDescent="0.25">
      <c r="M2827">
        <v>7.0702406911388981E-3</v>
      </c>
    </row>
    <row r="2828" spans="13:13" x14ac:dyDescent="0.25">
      <c r="M2828">
        <v>-5.3756423302891198E-3</v>
      </c>
    </row>
    <row r="2829" spans="13:13" x14ac:dyDescent="0.25">
      <c r="M2829">
        <v>-4.3172083214065059E-3</v>
      </c>
    </row>
    <row r="2830" spans="13:13" x14ac:dyDescent="0.25">
      <c r="M2830">
        <v>-1.2782645670920613E-2</v>
      </c>
    </row>
    <row r="2831" spans="13:13" x14ac:dyDescent="0.25">
      <c r="M2831">
        <v>-4.0448207884561272E-4</v>
      </c>
    </row>
    <row r="2832" spans="13:13" x14ac:dyDescent="0.25">
      <c r="M2832">
        <v>8.2018272688239822E-3</v>
      </c>
    </row>
    <row r="2833" spans="13:13" x14ac:dyDescent="0.25">
      <c r="M2833">
        <v>8.8113724912749602E-4</v>
      </c>
    </row>
    <row r="2834" spans="13:13" x14ac:dyDescent="0.25">
      <c r="M2834">
        <v>-7.5023321998538451E-4</v>
      </c>
    </row>
    <row r="2835" spans="13:13" x14ac:dyDescent="0.25">
      <c r="M2835">
        <v>-3.1824073165969461E-3</v>
      </c>
    </row>
    <row r="2836" spans="13:13" x14ac:dyDescent="0.25">
      <c r="M2836">
        <v>-1.4322004507610108E-3</v>
      </c>
    </row>
    <row r="2837" spans="13:13" x14ac:dyDescent="0.25">
      <c r="M2837">
        <v>-5.2748911447613499E-3</v>
      </c>
    </row>
    <row r="2838" spans="13:13" x14ac:dyDescent="0.25">
      <c r="M2838">
        <v>-5.9393576056370519E-3</v>
      </c>
    </row>
    <row r="2839" spans="13:13" x14ac:dyDescent="0.25">
      <c r="M2839">
        <v>2.0624013369181194E-3</v>
      </c>
    </row>
    <row r="2840" spans="13:13" x14ac:dyDescent="0.25">
      <c r="M2840">
        <v>-8.1090201537497349E-3</v>
      </c>
    </row>
    <row r="2841" spans="13:13" x14ac:dyDescent="0.25">
      <c r="M2841">
        <v>1.4374220018982888E-2</v>
      </c>
    </row>
    <row r="2842" spans="13:13" x14ac:dyDescent="0.25">
      <c r="M2842">
        <v>-3.5797191675717476E-3</v>
      </c>
    </row>
    <row r="2843" spans="13:13" x14ac:dyDescent="0.25">
      <c r="M2843">
        <v>3.7889816222398081E-3</v>
      </c>
    </row>
    <row r="2844" spans="13:13" x14ac:dyDescent="0.25">
      <c r="M2844">
        <v>-9.2788551673199989E-3</v>
      </c>
    </row>
    <row r="2845" spans="13:13" x14ac:dyDescent="0.25">
      <c r="M2845">
        <v>5.3723954361723737E-3</v>
      </c>
    </row>
    <row r="2846" spans="13:13" x14ac:dyDescent="0.25">
      <c r="M2846">
        <v>1.0586071776581231E-3</v>
      </c>
    </row>
    <row r="2847" spans="13:13" x14ac:dyDescent="0.25">
      <c r="M2847">
        <v>-2.6717571462702475E-3</v>
      </c>
    </row>
    <row r="2848" spans="13:13" x14ac:dyDescent="0.25">
      <c r="M2848">
        <v>-8.2897045005462134E-4</v>
      </c>
    </row>
    <row r="2849" spans="13:13" x14ac:dyDescent="0.25">
      <c r="M2849">
        <v>3.935578980492428E-3</v>
      </c>
    </row>
    <row r="2850" spans="13:13" x14ac:dyDescent="0.25">
      <c r="M2850">
        <v>-5.7786795413610533E-3</v>
      </c>
    </row>
    <row r="2851" spans="13:13" x14ac:dyDescent="0.25">
      <c r="M2851">
        <v>4.0607360015949235E-3</v>
      </c>
    </row>
    <row r="2852" spans="13:13" x14ac:dyDescent="0.25">
      <c r="M2852">
        <v>-7.4451814261171966E-3</v>
      </c>
    </row>
    <row r="2853" spans="13:13" x14ac:dyDescent="0.25">
      <c r="M2853">
        <v>4.7430279219790828E-3</v>
      </c>
    </row>
    <row r="2854" spans="13:13" x14ac:dyDescent="0.25">
      <c r="M2854">
        <v>2.4367576325696428E-3</v>
      </c>
    </row>
    <row r="2855" spans="13:13" x14ac:dyDescent="0.25">
      <c r="M2855">
        <v>-1.8821173323667621E-5</v>
      </c>
    </row>
    <row r="2856" spans="13:13" x14ac:dyDescent="0.25">
      <c r="M2856">
        <v>1.5858922877872822E-4</v>
      </c>
    </row>
    <row r="2857" spans="13:13" x14ac:dyDescent="0.25">
      <c r="M2857">
        <v>1.2143012564431411E-3</v>
      </c>
    </row>
    <row r="2858" spans="13:13" x14ac:dyDescent="0.25">
      <c r="M2858">
        <v>-1.7340427338401786E-3</v>
      </c>
    </row>
    <row r="2859" spans="13:13" x14ac:dyDescent="0.25">
      <c r="M2859">
        <v>-3.7123656956444028E-3</v>
      </c>
    </row>
    <row r="2860" spans="13:13" x14ac:dyDescent="0.25">
      <c r="M2860">
        <v>7.3093637648364539E-3</v>
      </c>
    </row>
    <row r="2861" spans="13:13" x14ac:dyDescent="0.25">
      <c r="M2861">
        <v>3.4095276997343172E-3</v>
      </c>
    </row>
    <row r="2862" spans="13:13" x14ac:dyDescent="0.25">
      <c r="M2862">
        <v>1.3069135557836854E-3</v>
      </c>
    </row>
    <row r="2863" spans="13:13" x14ac:dyDescent="0.25">
      <c r="M2863">
        <v>8.7857490608096115E-3</v>
      </c>
    </row>
    <row r="2864" spans="13:13" x14ac:dyDescent="0.25">
      <c r="M2864">
        <v>2.4391062207380311E-3</v>
      </c>
    </row>
    <row r="2865" spans="13:13" x14ac:dyDescent="0.25">
      <c r="M2865">
        <v>1.320534284861642E-3</v>
      </c>
    </row>
    <row r="2866" spans="13:13" x14ac:dyDescent="0.25">
      <c r="M2866">
        <v>-5.5141494969371708E-4</v>
      </c>
    </row>
    <row r="2867" spans="13:13" x14ac:dyDescent="0.25">
      <c r="M2867">
        <v>-7.1275700510502801E-3</v>
      </c>
    </row>
    <row r="2868" spans="13:13" x14ac:dyDescent="0.25">
      <c r="M2868">
        <v>-1.1489087673160251E-3</v>
      </c>
    </row>
    <row r="2869" spans="13:13" x14ac:dyDescent="0.25">
      <c r="M2869">
        <v>4.8344821617158596E-3</v>
      </c>
    </row>
    <row r="2870" spans="13:13" x14ac:dyDescent="0.25">
      <c r="M2870">
        <v>4.8589800015382933E-4</v>
      </c>
    </row>
    <row r="2871" spans="13:13" x14ac:dyDescent="0.25">
      <c r="M2871">
        <v>-1.0038374502235096E-3</v>
      </c>
    </row>
    <row r="2872" spans="13:13" x14ac:dyDescent="0.25">
      <c r="M2872">
        <v>-1.1173489373666238E-3</v>
      </c>
    </row>
    <row r="2873" spans="13:13" x14ac:dyDescent="0.25">
      <c r="M2873">
        <v>9.2281494754226871E-3</v>
      </c>
    </row>
    <row r="2874" spans="13:13" x14ac:dyDescent="0.25">
      <c r="M2874">
        <v>1.1673511390492787E-3</v>
      </c>
    </row>
    <row r="2875" spans="13:13" x14ac:dyDescent="0.25">
      <c r="M2875">
        <v>2.7078301637468395E-3</v>
      </c>
    </row>
    <row r="2876" spans="13:13" x14ac:dyDescent="0.25">
      <c r="M2876">
        <v>9.8713812359003342E-3</v>
      </c>
    </row>
    <row r="2877" spans="13:13" x14ac:dyDescent="0.25">
      <c r="M2877">
        <v>3.0994978270266439E-3</v>
      </c>
    </row>
    <row r="2878" spans="13:13" x14ac:dyDescent="0.25">
      <c r="M2878">
        <v>-4.9714362366264685E-3</v>
      </c>
    </row>
    <row r="2879" spans="13:13" x14ac:dyDescent="0.25">
      <c r="M2879">
        <v>-7.7143707575649022E-3</v>
      </c>
    </row>
    <row r="2880" spans="13:13" x14ac:dyDescent="0.25">
      <c r="M2880">
        <v>-1.6839972421783022E-3</v>
      </c>
    </row>
    <row r="2881" spans="13:13" x14ac:dyDescent="0.25">
      <c r="M2881">
        <v>-4.5511255383805837E-3</v>
      </c>
    </row>
    <row r="2882" spans="13:13" x14ac:dyDescent="0.25">
      <c r="M2882">
        <v>9.8690001787710927E-3</v>
      </c>
    </row>
    <row r="2883" spans="13:13" x14ac:dyDescent="0.25">
      <c r="M2883">
        <v>-2.0222642878413898E-3</v>
      </c>
    </row>
    <row r="2884" spans="13:13" x14ac:dyDescent="0.25">
      <c r="M2884">
        <v>-4.4795314796990714E-3</v>
      </c>
    </row>
    <row r="2885" spans="13:13" x14ac:dyDescent="0.25">
      <c r="M2885">
        <v>6.62013430981664E-3</v>
      </c>
    </row>
    <row r="2886" spans="13:13" x14ac:dyDescent="0.25">
      <c r="M2886">
        <v>-6.4905073931347586E-3</v>
      </c>
    </row>
    <row r="2887" spans="13:13" x14ac:dyDescent="0.25">
      <c r="M2887">
        <v>2.3995914953795728E-3</v>
      </c>
    </row>
    <row r="2888" spans="13:13" x14ac:dyDescent="0.25">
      <c r="M2888">
        <v>8.5293308539642013E-3</v>
      </c>
    </row>
    <row r="2889" spans="13:13" x14ac:dyDescent="0.25">
      <c r="M2889">
        <v>1.2235927995992823E-4</v>
      </c>
    </row>
    <row r="2890" spans="13:13" x14ac:dyDescent="0.25">
      <c r="M2890">
        <v>9.3367202778812497E-4</v>
      </c>
    </row>
    <row r="2891" spans="13:13" x14ac:dyDescent="0.25">
      <c r="M2891">
        <v>3.0472119859245139E-4</v>
      </c>
    </row>
    <row r="2892" spans="13:13" x14ac:dyDescent="0.25">
      <c r="M2892">
        <v>7.5194379415572631E-3</v>
      </c>
    </row>
    <row r="2893" spans="13:13" x14ac:dyDescent="0.25">
      <c r="M2893">
        <v>8.1262611739314171E-3</v>
      </c>
    </row>
    <row r="2894" spans="13:13" x14ac:dyDescent="0.25">
      <c r="M2894">
        <v>6.2829062797594814E-4</v>
      </c>
    </row>
    <row r="2895" spans="13:13" x14ac:dyDescent="0.25">
      <c r="M2895">
        <v>-1.598030256825732E-3</v>
      </c>
    </row>
    <row r="2896" spans="13:13" x14ac:dyDescent="0.25">
      <c r="M2896">
        <v>7.5730441959260507E-3</v>
      </c>
    </row>
    <row r="2897" spans="13:13" x14ac:dyDescent="0.25">
      <c r="M2897">
        <v>3.8250005228130618E-3</v>
      </c>
    </row>
    <row r="2898" spans="13:13" x14ac:dyDescent="0.25">
      <c r="M2898">
        <v>-1.5413881546171614E-3</v>
      </c>
    </row>
    <row r="2899" spans="13:13" x14ac:dyDescent="0.25">
      <c r="M2899">
        <v>-6.5577830800227829E-3</v>
      </c>
    </row>
    <row r="2900" spans="13:13" x14ac:dyDescent="0.25">
      <c r="M2900">
        <v>-3.8174568989395629E-3</v>
      </c>
    </row>
    <row r="2901" spans="13:13" x14ac:dyDescent="0.25">
      <c r="M2901">
        <v>-4.2289793317811563E-3</v>
      </c>
    </row>
    <row r="2902" spans="13:13" x14ac:dyDescent="0.25">
      <c r="M2902">
        <v>6.2327363148890437E-3</v>
      </c>
    </row>
    <row r="2903" spans="13:13" x14ac:dyDescent="0.25">
      <c r="M2903">
        <v>4.4314721055561663E-5</v>
      </c>
    </row>
    <row r="2904" spans="13:13" x14ac:dyDescent="0.25">
      <c r="M2904">
        <v>4.1647232602210716E-3</v>
      </c>
    </row>
    <row r="2905" spans="13:13" x14ac:dyDescent="0.25">
      <c r="M2905">
        <v>-1.1918760255118835E-3</v>
      </c>
    </row>
    <row r="2906" spans="13:13" x14ac:dyDescent="0.25">
      <c r="M2906">
        <v>1.4940754691290204E-3</v>
      </c>
    </row>
    <row r="2907" spans="13:13" x14ac:dyDescent="0.25">
      <c r="M2907">
        <v>4.4109137443976943E-3</v>
      </c>
    </row>
    <row r="2908" spans="13:13" x14ac:dyDescent="0.25">
      <c r="M2908">
        <v>3.5118482183699963E-3</v>
      </c>
    </row>
    <row r="2909" spans="13:13" x14ac:dyDescent="0.25">
      <c r="M2909">
        <v>-1.1644240611456337E-2</v>
      </c>
    </row>
    <row r="2910" spans="13:13" x14ac:dyDescent="0.25">
      <c r="M2910">
        <v>5.0183214180672077E-3</v>
      </c>
    </row>
    <row r="2911" spans="13:13" x14ac:dyDescent="0.25">
      <c r="M2911">
        <v>-5.7885501054604546E-3</v>
      </c>
    </row>
    <row r="2912" spans="13:13" x14ac:dyDescent="0.25">
      <c r="M2912">
        <v>2.4779661553859479E-3</v>
      </c>
    </row>
    <row r="2913" spans="13:13" x14ac:dyDescent="0.25">
      <c r="M2913">
        <v>4.8075762161554304E-3</v>
      </c>
    </row>
    <row r="2914" spans="13:13" x14ac:dyDescent="0.25">
      <c r="M2914">
        <v>3.9917881720815784E-4</v>
      </c>
    </row>
    <row r="2915" spans="13:13" x14ac:dyDescent="0.25">
      <c r="M2915">
        <v>1.5493105918925714E-4</v>
      </c>
    </row>
    <row r="2916" spans="13:13" x14ac:dyDescent="0.25">
      <c r="M2916">
        <v>3.742291256532772E-3</v>
      </c>
    </row>
    <row r="2917" spans="13:13" x14ac:dyDescent="0.25">
      <c r="M2917">
        <v>-4.7788195378577801E-3</v>
      </c>
    </row>
    <row r="2918" spans="13:13" x14ac:dyDescent="0.25">
      <c r="M2918">
        <v>-5.9657656937977307E-3</v>
      </c>
    </row>
    <row r="2919" spans="13:13" x14ac:dyDescent="0.25">
      <c r="M2919">
        <v>1.0223950858819298E-2</v>
      </c>
    </row>
    <row r="2920" spans="13:13" x14ac:dyDescent="0.25">
      <c r="M2920">
        <v>-2.2831577997910789E-3</v>
      </c>
    </row>
    <row r="2921" spans="13:13" x14ac:dyDescent="0.25">
      <c r="M2921">
        <v>-3.5040123738488181E-3</v>
      </c>
    </row>
    <row r="2922" spans="13:13" x14ac:dyDescent="0.25">
      <c r="M2922">
        <v>-1.5939716367190703E-3</v>
      </c>
    </row>
    <row r="2923" spans="13:13" x14ac:dyDescent="0.25">
      <c r="M2923">
        <v>5.7601830586302095E-3</v>
      </c>
    </row>
    <row r="2924" spans="13:13" x14ac:dyDescent="0.25">
      <c r="M2924">
        <v>-4.0904775677679571E-3</v>
      </c>
    </row>
    <row r="2925" spans="13:13" x14ac:dyDescent="0.25">
      <c r="M2925">
        <v>8.3974852269259291E-3</v>
      </c>
    </row>
    <row r="2926" spans="13:13" x14ac:dyDescent="0.25">
      <c r="M2926">
        <v>2.8073583517491353E-3</v>
      </c>
    </row>
    <row r="2927" spans="13:13" x14ac:dyDescent="0.25">
      <c r="M2927">
        <v>-3.0223569855641111E-3</v>
      </c>
    </row>
    <row r="2928" spans="13:13" x14ac:dyDescent="0.25">
      <c r="M2928">
        <v>6.3513778978469783E-3</v>
      </c>
    </row>
    <row r="2929" spans="13:13" x14ac:dyDescent="0.25">
      <c r="M2929">
        <v>-8.2598060079524301E-3</v>
      </c>
    </row>
    <row r="2930" spans="13:13" x14ac:dyDescent="0.25">
      <c r="M2930">
        <v>1.7712900454009651E-3</v>
      </c>
    </row>
    <row r="2931" spans="13:13" x14ac:dyDescent="0.25">
      <c r="M2931">
        <v>-3.802867512529483E-3</v>
      </c>
    </row>
    <row r="2932" spans="13:13" x14ac:dyDescent="0.25">
      <c r="M2932">
        <v>-2.1825581360806244E-3</v>
      </c>
    </row>
    <row r="2933" spans="13:13" x14ac:dyDescent="0.25">
      <c r="M2933">
        <v>7.7651846832688907E-3</v>
      </c>
    </row>
    <row r="2934" spans="13:13" x14ac:dyDescent="0.25">
      <c r="M2934">
        <v>-5.1576781960809602E-3</v>
      </c>
    </row>
    <row r="2935" spans="13:13" x14ac:dyDescent="0.25">
      <c r="M2935">
        <v>1.421572279543616E-3</v>
      </c>
    </row>
    <row r="2936" spans="13:13" x14ac:dyDescent="0.25">
      <c r="M2936">
        <v>2.7809665955137448E-5</v>
      </c>
    </row>
    <row r="2937" spans="13:13" x14ac:dyDescent="0.25">
      <c r="M2937">
        <v>6.3251213315036149E-3</v>
      </c>
    </row>
    <row r="2938" spans="13:13" x14ac:dyDescent="0.25">
      <c r="M2938">
        <v>-1.274336363092298E-3</v>
      </c>
    </row>
    <row r="2939" spans="13:13" x14ac:dyDescent="0.25">
      <c r="M2939">
        <v>-4.8889001381373963E-3</v>
      </c>
    </row>
    <row r="2940" spans="13:13" x14ac:dyDescent="0.25">
      <c r="M2940">
        <v>1.5273940433165983E-4</v>
      </c>
    </row>
    <row r="2941" spans="13:13" x14ac:dyDescent="0.25">
      <c r="M2941">
        <v>2.802666595764458E-4</v>
      </c>
    </row>
    <row r="2942" spans="13:13" x14ac:dyDescent="0.25">
      <c r="M2942">
        <v>3.893439680798329E-3</v>
      </c>
    </row>
    <row r="2943" spans="13:13" x14ac:dyDescent="0.25">
      <c r="M2943">
        <v>-1.7356878278567455E-3</v>
      </c>
    </row>
    <row r="2944" spans="13:13" x14ac:dyDescent="0.25">
      <c r="M2944">
        <v>6.432755936732283E-3</v>
      </c>
    </row>
    <row r="2945" spans="13:13" x14ac:dyDescent="0.25">
      <c r="M2945">
        <v>1.0545864380057902E-3</v>
      </c>
    </row>
    <row r="2946" spans="13:13" x14ac:dyDescent="0.25">
      <c r="M2946">
        <v>1.4714878953620792E-3</v>
      </c>
    </row>
    <row r="2947" spans="13:13" x14ac:dyDescent="0.25">
      <c r="M2947">
        <v>2.5244454728474376E-3</v>
      </c>
    </row>
    <row r="2948" spans="13:13" x14ac:dyDescent="0.25">
      <c r="M2948">
        <v>1.0025760321770794E-2</v>
      </c>
    </row>
    <row r="2949" spans="13:13" x14ac:dyDescent="0.25">
      <c r="M2949">
        <v>-8.2934925459790976E-4</v>
      </c>
    </row>
    <row r="2950" spans="13:13" x14ac:dyDescent="0.25">
      <c r="M2950">
        <v>-1.6856315132079179E-3</v>
      </c>
    </row>
    <row r="2951" spans="13:13" x14ac:dyDescent="0.25">
      <c r="M2951">
        <v>5.3121763367764653E-3</v>
      </c>
    </row>
    <row r="2952" spans="13:13" x14ac:dyDescent="0.25">
      <c r="M2952">
        <v>4.4801213433151132E-4</v>
      </c>
    </row>
    <row r="2953" spans="13:13" x14ac:dyDescent="0.25">
      <c r="M2953">
        <v>4.7414369428972715E-3</v>
      </c>
    </row>
    <row r="2954" spans="13:13" x14ac:dyDescent="0.25">
      <c r="M2954">
        <v>4.384440718315309E-3</v>
      </c>
    </row>
    <row r="2955" spans="13:13" x14ac:dyDescent="0.25">
      <c r="M2955">
        <v>-1.6545803636452182E-3</v>
      </c>
    </row>
    <row r="2956" spans="13:13" x14ac:dyDescent="0.25">
      <c r="M2956">
        <v>8.203126027258114E-3</v>
      </c>
    </row>
    <row r="2957" spans="13:13" x14ac:dyDescent="0.25">
      <c r="M2957">
        <v>-8.2412337623443462E-3</v>
      </c>
    </row>
    <row r="2958" spans="13:13" x14ac:dyDescent="0.25">
      <c r="M2958">
        <v>1.7285392558027518E-4</v>
      </c>
    </row>
    <row r="2959" spans="13:13" x14ac:dyDescent="0.25">
      <c r="M2959">
        <v>4.3308777558943258E-3</v>
      </c>
    </row>
    <row r="2960" spans="13:13" x14ac:dyDescent="0.25">
      <c r="M2960">
        <v>-4.8511333163129167E-4</v>
      </c>
    </row>
    <row r="2961" spans="13:13" x14ac:dyDescent="0.25">
      <c r="M2961">
        <v>1.2738823398724199E-2</v>
      </c>
    </row>
    <row r="2962" spans="13:13" x14ac:dyDescent="0.25">
      <c r="M2962">
        <v>2.9640427338401788E-3</v>
      </c>
    </row>
    <row r="2963" spans="13:13" x14ac:dyDescent="0.25">
      <c r="M2963">
        <v>-3.1824073165969461E-3</v>
      </c>
    </row>
    <row r="2964" spans="13:13" x14ac:dyDescent="0.25">
      <c r="M2964">
        <v>-2.503735676489306E-4</v>
      </c>
    </row>
    <row r="2965" spans="13:13" x14ac:dyDescent="0.25">
      <c r="M2965">
        <v>-5.3611936427094041E-3</v>
      </c>
    </row>
    <row r="2966" spans="13:13" x14ac:dyDescent="0.25">
      <c r="M2966">
        <v>1.4300737357937033E-3</v>
      </c>
    </row>
    <row r="2967" spans="13:13" x14ac:dyDescent="0.25">
      <c r="M2967">
        <v>4.7904326048248914E-3</v>
      </c>
    </row>
    <row r="2968" spans="13:13" x14ac:dyDescent="0.25">
      <c r="M2968">
        <v>-1.210285926315701E-3</v>
      </c>
    </row>
    <row r="2969" spans="13:13" x14ac:dyDescent="0.25">
      <c r="M2969">
        <v>8.1837095886678445E-3</v>
      </c>
    </row>
    <row r="2970" spans="13:13" x14ac:dyDescent="0.25">
      <c r="M2970">
        <v>9.5868665549298741E-3</v>
      </c>
    </row>
    <row r="2971" spans="13:13" x14ac:dyDescent="0.25">
      <c r="M2971">
        <v>1.9313620224077023E-3</v>
      </c>
    </row>
    <row r="2972" spans="13:13" x14ac:dyDescent="0.25">
      <c r="M2972">
        <v>2.2257418559840881E-3</v>
      </c>
    </row>
    <row r="2973" spans="13:13" x14ac:dyDescent="0.25">
      <c r="M2973">
        <v>9.5252621132042251E-3</v>
      </c>
    </row>
    <row r="2974" spans="13:13" x14ac:dyDescent="0.25">
      <c r="M2974">
        <v>1.3091214451217094E-3</v>
      </c>
    </row>
    <row r="2975" spans="13:13" x14ac:dyDescent="0.25">
      <c r="M2975">
        <v>-8.4178649093862631E-3</v>
      </c>
    </row>
    <row r="2976" spans="13:13" x14ac:dyDescent="0.25">
      <c r="M2976">
        <v>-1.8540696591278537E-3</v>
      </c>
    </row>
    <row r="2977" spans="13:13" x14ac:dyDescent="0.25">
      <c r="M2977">
        <v>3.6359770557121379E-3</v>
      </c>
    </row>
    <row r="2978" spans="13:13" x14ac:dyDescent="0.25">
      <c r="M2978">
        <v>-2.8696554626710716E-3</v>
      </c>
    </row>
    <row r="2979" spans="13:13" x14ac:dyDescent="0.25">
      <c r="M2979">
        <v>-4.2314253268321044E-3</v>
      </c>
    </row>
    <row r="2980" spans="13:13" x14ac:dyDescent="0.25">
      <c r="M2980">
        <v>-2.7097566534555521E-3</v>
      </c>
    </row>
    <row r="2981" spans="13:13" x14ac:dyDescent="0.25">
      <c r="M2981">
        <v>2.9270930563891307E-3</v>
      </c>
    </row>
    <row r="2982" spans="13:13" x14ac:dyDescent="0.25">
      <c r="M2982">
        <v>7.0113636421249258E-3</v>
      </c>
    </row>
    <row r="2983" spans="13:13" x14ac:dyDescent="0.25">
      <c r="M2983">
        <v>-8.5724171630479403E-3</v>
      </c>
    </row>
    <row r="2984" spans="13:13" x14ac:dyDescent="0.25">
      <c r="M2984">
        <v>-6.9921906213276101E-5</v>
      </c>
    </row>
    <row r="2985" spans="13:13" x14ac:dyDescent="0.25">
      <c r="M2985">
        <v>-1.069926397478208E-2</v>
      </c>
    </row>
    <row r="2986" spans="13:13" x14ac:dyDescent="0.25">
      <c r="M2986">
        <v>-7.5893219663319177E-3</v>
      </c>
    </row>
    <row r="2987" spans="13:13" x14ac:dyDescent="0.25">
      <c r="M2987">
        <v>3.4886545573337936E-3</v>
      </c>
    </row>
    <row r="2988" spans="13:13" x14ac:dyDescent="0.25">
      <c r="M2988">
        <v>6.1281429689936341E-3</v>
      </c>
    </row>
    <row r="2989" spans="13:13" x14ac:dyDescent="0.25">
      <c r="M2989">
        <v>2.2914482097642032E-3</v>
      </c>
    </row>
    <row r="2990" spans="13:13" x14ac:dyDescent="0.25">
      <c r="M2990">
        <v>4.0574241675878876E-3</v>
      </c>
    </row>
    <row r="2991" spans="13:13" x14ac:dyDescent="0.25">
      <c r="M2991">
        <v>9.5995024010539054E-4</v>
      </c>
    </row>
    <row r="2992" spans="13:13" x14ac:dyDescent="0.25">
      <c r="M2992">
        <v>-4.050865435526939E-3</v>
      </c>
    </row>
    <row r="2993" spans="13:13" x14ac:dyDescent="0.25">
      <c r="M2993">
        <v>6.4151252909889446E-3</v>
      </c>
    </row>
    <row r="2994" spans="13:13" x14ac:dyDescent="0.25">
      <c r="M2994">
        <v>-5.2243369727127719E-3</v>
      </c>
    </row>
    <row r="2995" spans="13:13" x14ac:dyDescent="0.25">
      <c r="M2995">
        <v>6.9402241488953596E-3</v>
      </c>
    </row>
    <row r="2996" spans="13:13" x14ac:dyDescent="0.25">
      <c r="M2996">
        <v>2.715849997077603E-3</v>
      </c>
    </row>
    <row r="2997" spans="13:13" x14ac:dyDescent="0.25">
      <c r="M2997">
        <v>4.2851181670650841E-3</v>
      </c>
    </row>
    <row r="2998" spans="13:13" x14ac:dyDescent="0.25">
      <c r="M2998">
        <v>-4.0721109589119441E-3</v>
      </c>
    </row>
    <row r="2999" spans="13:13" x14ac:dyDescent="0.25">
      <c r="M2999">
        <v>2.894375166835962E-3</v>
      </c>
    </row>
    <row r="3000" spans="13:13" x14ac:dyDescent="0.25">
      <c r="M3000">
        <v>-3.2397475014638625E-3</v>
      </c>
    </row>
    <row r="3001" spans="13:13" x14ac:dyDescent="0.25">
      <c r="M3001">
        <v>1.420468334874604E-3</v>
      </c>
    </row>
    <row r="3002" spans="13:13" x14ac:dyDescent="0.25">
      <c r="M3002">
        <v>1.6356022579950514E-3</v>
      </c>
    </row>
    <row r="3003" spans="13:13" x14ac:dyDescent="0.25">
      <c r="M3003">
        <v>-6.1039319452154458E-3</v>
      </c>
    </row>
    <row r="3004" spans="13:13" x14ac:dyDescent="0.25">
      <c r="M3004">
        <v>1.0762459397558122E-2</v>
      </c>
    </row>
    <row r="3005" spans="13:13" x14ac:dyDescent="0.25">
      <c r="M3005">
        <v>8.8770139071333686E-4</v>
      </c>
    </row>
    <row r="3006" spans="13:13" x14ac:dyDescent="0.25">
      <c r="M3006">
        <v>-5.1617530418094249E-4</v>
      </c>
    </row>
    <row r="3007" spans="13:13" x14ac:dyDescent="0.25">
      <c r="M3007">
        <v>9.9029410658497356E-3</v>
      </c>
    </row>
    <row r="3008" spans="13:13" x14ac:dyDescent="0.25">
      <c r="M3008">
        <v>8.3795407145610089E-3</v>
      </c>
    </row>
    <row r="3009" spans="13:13" x14ac:dyDescent="0.25">
      <c r="M3009">
        <v>4.7497219482669605E-4</v>
      </c>
    </row>
    <row r="3010" spans="13:13" x14ac:dyDescent="0.25">
      <c r="M3010">
        <v>4.3161530910059808E-4</v>
      </c>
    </row>
    <row r="3011" spans="13:13" x14ac:dyDescent="0.25">
      <c r="M3011">
        <v>-4.4294535190763417E-3</v>
      </c>
    </row>
    <row r="3012" spans="13:13" x14ac:dyDescent="0.25">
      <c r="M3012">
        <v>-2.8930222914984919E-3</v>
      </c>
    </row>
    <row r="3013" spans="13:13" x14ac:dyDescent="0.25">
      <c r="M3013">
        <v>-2.8208059110672915E-3</v>
      </c>
    </row>
    <row r="3014" spans="13:13" x14ac:dyDescent="0.25">
      <c r="M3014">
        <v>1.2422083282965469E-3</v>
      </c>
    </row>
    <row r="3015" spans="13:13" x14ac:dyDescent="0.25">
      <c r="M3015">
        <v>3.8492656595574232E-3</v>
      </c>
    </row>
    <row r="3016" spans="13:13" x14ac:dyDescent="0.25">
      <c r="M3016">
        <v>4.1297108974342701E-3</v>
      </c>
    </row>
    <row r="3017" spans="13:13" x14ac:dyDescent="0.25">
      <c r="M3017">
        <v>-4.0391116716980468E-3</v>
      </c>
    </row>
    <row r="3018" spans="13:13" x14ac:dyDescent="0.25">
      <c r="M3018">
        <v>-2.6745278309297286E-3</v>
      </c>
    </row>
    <row r="3019" spans="13:13" x14ac:dyDescent="0.25">
      <c r="M3019">
        <v>6.2101487411221025E-3</v>
      </c>
    </row>
    <row r="3020" spans="13:13" x14ac:dyDescent="0.25">
      <c r="M3020">
        <v>5.3436820517911111E-3</v>
      </c>
    </row>
    <row r="3021" spans="13:13" x14ac:dyDescent="0.25">
      <c r="M3021">
        <v>-9.4762285599950724E-4</v>
      </c>
    </row>
    <row r="3022" spans="13:13" x14ac:dyDescent="0.25">
      <c r="M3022">
        <v>-8.9008298790920534E-3</v>
      </c>
    </row>
    <row r="3023" spans="13:13" x14ac:dyDescent="0.25">
      <c r="M3023">
        <v>-6.4772329907806126E-4</v>
      </c>
    </row>
    <row r="3024" spans="13:13" x14ac:dyDescent="0.25">
      <c r="M3024">
        <v>1.8084507710975596E-3</v>
      </c>
    </row>
    <row r="3025" spans="13:13" x14ac:dyDescent="0.25">
      <c r="M3025">
        <v>2.0368699107004796E-3</v>
      </c>
    </row>
    <row r="3026" spans="13:13" x14ac:dyDescent="0.25">
      <c r="M3026">
        <v>-6.5564572552626488E-4</v>
      </c>
    </row>
    <row r="3027" spans="13:13" x14ac:dyDescent="0.25">
      <c r="M3027">
        <v>6.8301110796548901E-3</v>
      </c>
    </row>
    <row r="3028" spans="13:13" x14ac:dyDescent="0.25">
      <c r="M3028">
        <v>-1.4305986486922483E-3</v>
      </c>
    </row>
    <row r="3029" spans="13:13" x14ac:dyDescent="0.25">
      <c r="M3029">
        <v>-2.9612287552643105E-3</v>
      </c>
    </row>
    <row r="3030" spans="13:13" x14ac:dyDescent="0.25">
      <c r="M3030">
        <v>-1.317357736222912E-3</v>
      </c>
    </row>
    <row r="3031" spans="13:13" x14ac:dyDescent="0.25">
      <c r="M3031">
        <v>-5.4799759244977039E-3</v>
      </c>
    </row>
    <row r="3032" spans="13:13" x14ac:dyDescent="0.25">
      <c r="M3032">
        <v>1.14902782214107E-3</v>
      </c>
    </row>
    <row r="3033" spans="13:13" x14ac:dyDescent="0.25">
      <c r="M3033">
        <v>-1.0373832008335753E-5</v>
      </c>
    </row>
    <row r="3034" spans="13:13" x14ac:dyDescent="0.25">
      <c r="M3034">
        <v>-1.1080195226147774E-3</v>
      </c>
    </row>
    <row r="3035" spans="13:13" x14ac:dyDescent="0.25">
      <c r="M3035">
        <v>-2.2081328542460687E-3</v>
      </c>
    </row>
    <row r="3036" spans="13:13" x14ac:dyDescent="0.25">
      <c r="M3036">
        <v>1.057876626038924E-3</v>
      </c>
    </row>
    <row r="3037" spans="13:13" x14ac:dyDescent="0.25">
      <c r="M3037">
        <v>-1.6876770577416754E-3</v>
      </c>
    </row>
    <row r="3038" spans="13:13" x14ac:dyDescent="0.25">
      <c r="M3038">
        <v>-1.2376394032724204E-2</v>
      </c>
    </row>
    <row r="3039" spans="13:13" x14ac:dyDescent="0.25">
      <c r="M3039">
        <v>-2.0968833713757339E-3</v>
      </c>
    </row>
    <row r="3040" spans="13:13" x14ac:dyDescent="0.25">
      <c r="M3040">
        <v>2.6821905076596887E-3</v>
      </c>
    </row>
    <row r="3041" spans="13:13" x14ac:dyDescent="0.25">
      <c r="M3041">
        <v>8.8697083909413776E-4</v>
      </c>
    </row>
    <row r="3042" spans="13:13" x14ac:dyDescent="0.25">
      <c r="M3042">
        <v>-8.2553415169764777E-4</v>
      </c>
    </row>
    <row r="3043" spans="13:13" x14ac:dyDescent="0.25">
      <c r="M3043">
        <v>3.4008801331603901E-3</v>
      </c>
    </row>
    <row r="3044" spans="13:13" x14ac:dyDescent="0.25">
      <c r="M3044">
        <v>6.9516856920765722E-3</v>
      </c>
    </row>
    <row r="3045" spans="13:13" x14ac:dyDescent="0.25">
      <c r="M3045">
        <v>-9.2534914885414787E-4</v>
      </c>
    </row>
    <row r="3046" spans="13:13" x14ac:dyDescent="0.25">
      <c r="M3046">
        <v>4.6149217343772748E-5</v>
      </c>
    </row>
    <row r="3047" spans="13:13" x14ac:dyDescent="0.25">
      <c r="M3047">
        <v>2.1434600976883668E-3</v>
      </c>
    </row>
    <row r="3048" spans="13:13" x14ac:dyDescent="0.25">
      <c r="M3048">
        <v>6.1288572861324065E-3</v>
      </c>
    </row>
    <row r="3049" spans="13:13" x14ac:dyDescent="0.25">
      <c r="M3049">
        <v>-1.9520772174635203E-3</v>
      </c>
    </row>
    <row r="3050" spans="13:13" x14ac:dyDescent="0.25">
      <c r="M3050">
        <v>1.547838656808599E-3</v>
      </c>
    </row>
    <row r="3051" spans="13:13" x14ac:dyDescent="0.25">
      <c r="M3051">
        <v>2.7661931297392583E-4</v>
      </c>
    </row>
    <row r="3052" spans="13:13" x14ac:dyDescent="0.25">
      <c r="M3052">
        <v>1.3848828940428794E-2</v>
      </c>
    </row>
    <row r="3053" spans="13:13" x14ac:dyDescent="0.25">
      <c r="M3053">
        <v>1.2212566481214016E-2</v>
      </c>
    </row>
    <row r="3054" spans="13:13" x14ac:dyDescent="0.25">
      <c r="M3054">
        <v>-3.2935702155716716E-3</v>
      </c>
    </row>
    <row r="3055" spans="13:13" x14ac:dyDescent="0.25">
      <c r="M3055">
        <v>3.4194848477293273E-3</v>
      </c>
    </row>
    <row r="3056" spans="13:13" x14ac:dyDescent="0.25">
      <c r="M3056">
        <v>8.2174123700335631E-3</v>
      </c>
    </row>
    <row r="3057" spans="13:13" x14ac:dyDescent="0.25">
      <c r="M3057">
        <v>3.7102768611314246E-3</v>
      </c>
    </row>
    <row r="3058" spans="13:13" x14ac:dyDescent="0.25">
      <c r="M3058">
        <v>-5.1927771427633706E-3</v>
      </c>
    </row>
    <row r="3059" spans="13:13" x14ac:dyDescent="0.25">
      <c r="M3059">
        <v>3.7948909731151076E-3</v>
      </c>
    </row>
    <row r="3060" spans="13:13" x14ac:dyDescent="0.25">
      <c r="M3060">
        <v>-8.6317704234877609E-3</v>
      </c>
    </row>
    <row r="3061" spans="13:13" x14ac:dyDescent="0.25">
      <c r="M3061">
        <v>5.9435893955035136E-3</v>
      </c>
    </row>
    <row r="3062" spans="13:13" x14ac:dyDescent="0.25">
      <c r="M3062">
        <v>-5.8936196627817124E-3</v>
      </c>
    </row>
    <row r="3063" spans="13:13" x14ac:dyDescent="0.25">
      <c r="M3063">
        <v>-8.9966620081919268E-4</v>
      </c>
    </row>
    <row r="3064" spans="13:13" x14ac:dyDescent="0.25">
      <c r="M3064">
        <v>2.5485428532940569E-3</v>
      </c>
    </row>
    <row r="3065" spans="13:13" x14ac:dyDescent="0.25">
      <c r="M3065">
        <v>7.8472662163060168E-3</v>
      </c>
    </row>
    <row r="3066" spans="13:13" x14ac:dyDescent="0.25">
      <c r="M3066">
        <v>5.2196019267488735E-4</v>
      </c>
    </row>
    <row r="3067" spans="13:13" x14ac:dyDescent="0.25">
      <c r="M3067">
        <v>5.5521977183909622E-3</v>
      </c>
    </row>
    <row r="3068" spans="13:13" x14ac:dyDescent="0.25">
      <c r="M3068">
        <v>1.7862961168086623E-3</v>
      </c>
    </row>
    <row r="3069" spans="13:13" x14ac:dyDescent="0.25">
      <c r="M3069">
        <v>2.8658241272589658E-3</v>
      </c>
    </row>
    <row r="3070" spans="13:13" x14ac:dyDescent="0.25">
      <c r="M3070">
        <v>1.6356022579950514E-3</v>
      </c>
    </row>
    <row r="3071" spans="13:13" x14ac:dyDescent="0.25">
      <c r="M3071">
        <v>6.3885386324021964E-4</v>
      </c>
    </row>
    <row r="3072" spans="13:13" x14ac:dyDescent="0.25">
      <c r="M3072">
        <v>-6.0559428210742779E-3</v>
      </c>
    </row>
    <row r="3073" spans="13:13" x14ac:dyDescent="0.25">
      <c r="M3073">
        <v>-2.9078497836214959E-3</v>
      </c>
    </row>
    <row r="3074" spans="13:13" x14ac:dyDescent="0.25">
      <c r="M3074">
        <v>-1.1747448615022006E-2</v>
      </c>
    </row>
    <row r="3075" spans="13:13" x14ac:dyDescent="0.25">
      <c r="M3075">
        <v>6.28199172850349E-3</v>
      </c>
    </row>
    <row r="3076" spans="13:13" x14ac:dyDescent="0.25">
      <c r="M3076">
        <v>9.1651759347063488E-4</v>
      </c>
    </row>
    <row r="3077" spans="13:13" x14ac:dyDescent="0.25">
      <c r="M3077">
        <v>1.8498324617050822E-3</v>
      </c>
    </row>
    <row r="3078" spans="13:13" x14ac:dyDescent="0.25">
      <c r="M3078">
        <v>-1.168812240319094E-3</v>
      </c>
    </row>
    <row r="3079" spans="13:13" x14ac:dyDescent="0.25">
      <c r="M3079">
        <v>2.7050215986330296E-3</v>
      </c>
    </row>
    <row r="3080" spans="13:13" x14ac:dyDescent="0.25">
      <c r="M3080">
        <v>8.6237073001777746E-3</v>
      </c>
    </row>
    <row r="3081" spans="13:13" x14ac:dyDescent="0.25">
      <c r="M3081">
        <v>-6.1078715124656454E-3</v>
      </c>
    </row>
    <row r="3082" spans="13:13" x14ac:dyDescent="0.25">
      <c r="M3082">
        <v>-2.4888270208227917E-3</v>
      </c>
    </row>
    <row r="3083" spans="13:13" x14ac:dyDescent="0.25">
      <c r="M3083">
        <v>-5.3917577578593045E-3</v>
      </c>
    </row>
    <row r="3084" spans="13:13" x14ac:dyDescent="0.25">
      <c r="M3084">
        <v>4.5164378671708983E-3</v>
      </c>
    </row>
    <row r="3085" spans="13:13" x14ac:dyDescent="0.25">
      <c r="M3085">
        <v>-3.7581198641215452E-4</v>
      </c>
    </row>
    <row r="3086" spans="13:13" x14ac:dyDescent="0.25">
      <c r="M3086">
        <v>4.8892356527014636E-3</v>
      </c>
    </row>
    <row r="3087" spans="13:13" x14ac:dyDescent="0.25">
      <c r="M3087">
        <v>-2.5149970032705463E-3</v>
      </c>
    </row>
    <row r="3088" spans="13:13" x14ac:dyDescent="0.25">
      <c r="M3088">
        <v>-3.188922754741507E-3</v>
      </c>
    </row>
    <row r="3089" spans="13:13" x14ac:dyDescent="0.25">
      <c r="M3089">
        <v>3.7511931721586733E-4</v>
      </c>
    </row>
    <row r="3090" spans="13:13" x14ac:dyDescent="0.25">
      <c r="M3090">
        <v>5.7179301175731235E-3</v>
      </c>
    </row>
    <row r="3091" spans="13:13" x14ac:dyDescent="0.25">
      <c r="M3091">
        <v>6.5260933761985508E-3</v>
      </c>
    </row>
    <row r="3092" spans="13:13" x14ac:dyDescent="0.25">
      <c r="M3092">
        <v>2.2891212675697171E-3</v>
      </c>
    </row>
    <row r="3093" spans="13:13" x14ac:dyDescent="0.25">
      <c r="M3093">
        <v>-2.0639706680574453E-3</v>
      </c>
    </row>
    <row r="3094" spans="13:13" x14ac:dyDescent="0.25">
      <c r="M3094">
        <v>6.7582356233126493E-3</v>
      </c>
    </row>
    <row r="3095" spans="13:13" x14ac:dyDescent="0.25">
      <c r="M3095">
        <v>-2.874893788355403E-3</v>
      </c>
    </row>
    <row r="3096" spans="13:13" x14ac:dyDescent="0.25">
      <c r="M3096">
        <v>2.187233668412082E-3</v>
      </c>
    </row>
    <row r="3097" spans="13:13" x14ac:dyDescent="0.25">
      <c r="M3097">
        <v>-7.8917378677194946E-3</v>
      </c>
    </row>
    <row r="3098" spans="13:13" x14ac:dyDescent="0.25">
      <c r="M3098">
        <v>-3.1082806789688769E-3</v>
      </c>
    </row>
    <row r="3099" spans="13:13" x14ac:dyDescent="0.25">
      <c r="M3099">
        <v>-1.1582706510287247E-3</v>
      </c>
    </row>
    <row r="3100" spans="13:13" x14ac:dyDescent="0.25">
      <c r="M3100">
        <v>3.811753186784918E-3</v>
      </c>
    </row>
    <row r="3101" spans="13:13" x14ac:dyDescent="0.25">
      <c r="M3101">
        <v>-4.9808738812478258E-3</v>
      </c>
    </row>
    <row r="3102" spans="13:13" x14ac:dyDescent="0.25">
      <c r="M3102">
        <v>7.2395987909496771E-3</v>
      </c>
    </row>
    <row r="3103" spans="13:13" x14ac:dyDescent="0.25">
      <c r="M3103">
        <v>1.5352190540236189E-3</v>
      </c>
    </row>
    <row r="3104" spans="13:13" x14ac:dyDescent="0.25">
      <c r="M3104">
        <v>1.6732716640783475E-3</v>
      </c>
    </row>
    <row r="3105" spans="13:13" x14ac:dyDescent="0.25">
      <c r="M3105">
        <v>2.5003967958420982E-3</v>
      </c>
    </row>
    <row r="3106" spans="13:13" x14ac:dyDescent="0.25">
      <c r="M3106">
        <v>2.5689983074902556E-4</v>
      </c>
    </row>
    <row r="3107" spans="13:13" x14ac:dyDescent="0.25">
      <c r="M3107">
        <v>1.0684831532509998E-3</v>
      </c>
    </row>
    <row r="3108" spans="13:13" x14ac:dyDescent="0.25">
      <c r="M3108">
        <v>1.9639283901435557E-3</v>
      </c>
    </row>
    <row r="3109" spans="13:13" x14ac:dyDescent="0.25">
      <c r="M3109">
        <v>1.5920505585038337E-3</v>
      </c>
    </row>
    <row r="3110" spans="13:13" x14ac:dyDescent="0.25">
      <c r="M3110">
        <v>9.920890998566757E-4</v>
      </c>
    </row>
    <row r="3111" spans="13:13" x14ac:dyDescent="0.25">
      <c r="M3111">
        <v>-1.7608133920637191E-3</v>
      </c>
    </row>
    <row r="3112" spans="13:13" x14ac:dyDescent="0.25">
      <c r="M3112">
        <v>9.8000793978665016E-3</v>
      </c>
    </row>
    <row r="3113" spans="13:13" x14ac:dyDescent="0.25">
      <c r="M3113">
        <v>5.5603041356173345E-3</v>
      </c>
    </row>
    <row r="3114" spans="13:13" x14ac:dyDescent="0.25">
      <c r="M3114">
        <v>9.807628440123518E-4</v>
      </c>
    </row>
    <row r="3115" spans="13:13" x14ac:dyDescent="0.25">
      <c r="M3115">
        <v>-2.1080310479353647E-3</v>
      </c>
    </row>
    <row r="3116" spans="13:13" x14ac:dyDescent="0.25">
      <c r="M3116">
        <v>8.6920219938131042E-3</v>
      </c>
    </row>
    <row r="3117" spans="13:13" x14ac:dyDescent="0.25">
      <c r="M3117">
        <v>3.3728377739700955E-3</v>
      </c>
    </row>
    <row r="3118" spans="13:13" x14ac:dyDescent="0.25">
      <c r="M3118">
        <v>6.3049905757745729E-3</v>
      </c>
    </row>
    <row r="3119" spans="13:13" x14ac:dyDescent="0.25">
      <c r="M3119">
        <v>-4.362902972314041E-3</v>
      </c>
    </row>
    <row r="3120" spans="13:13" x14ac:dyDescent="0.25">
      <c r="M3120">
        <v>-3.5130279219790827E-3</v>
      </c>
    </row>
    <row r="3121" spans="13:13" x14ac:dyDescent="0.25">
      <c r="M3121">
        <v>3.1627257167949575E-3</v>
      </c>
    </row>
    <row r="3122" spans="13:13" x14ac:dyDescent="0.25">
      <c r="M3122">
        <v>-2.3637836410832823E-3</v>
      </c>
    </row>
    <row r="3123" spans="13:13" x14ac:dyDescent="0.25">
      <c r="M3123">
        <v>3.0890698790992611E-3</v>
      </c>
    </row>
    <row r="3124" spans="13:13" x14ac:dyDescent="0.25">
      <c r="M3124">
        <v>-1.3601410036406013E-3</v>
      </c>
    </row>
    <row r="3125" spans="13:13" x14ac:dyDescent="0.25">
      <c r="M3125">
        <v>-3.0993950066820256E-3</v>
      </c>
    </row>
    <row r="3126" spans="13:13" x14ac:dyDescent="0.25">
      <c r="M3126">
        <v>5.157624083114788E-3</v>
      </c>
    </row>
    <row r="3127" spans="13:13" x14ac:dyDescent="0.25">
      <c r="M3127">
        <v>4.6052621210785584E-3</v>
      </c>
    </row>
    <row r="3128" spans="13:13" x14ac:dyDescent="0.25">
      <c r="M3128">
        <v>-1.5801939743303227E-3</v>
      </c>
    </row>
    <row r="3129" spans="13:13" x14ac:dyDescent="0.25">
      <c r="M3129">
        <v>-4.1827597571478692E-4</v>
      </c>
    </row>
    <row r="3130" spans="13:13" x14ac:dyDescent="0.25">
      <c r="M3130">
        <v>4.5568292544723955E-3</v>
      </c>
    </row>
    <row r="3131" spans="13:13" x14ac:dyDescent="0.25">
      <c r="M3131">
        <v>-2.5726402317720934E-3</v>
      </c>
    </row>
    <row r="3132" spans="13:13" x14ac:dyDescent="0.25">
      <c r="M3132">
        <v>5.7386777835583781E-3</v>
      </c>
    </row>
    <row r="3133" spans="13:13" x14ac:dyDescent="0.25">
      <c r="M3133">
        <v>-2.1726118110725655E-3</v>
      </c>
    </row>
    <row r="3134" spans="13:13" x14ac:dyDescent="0.25">
      <c r="M3134">
        <v>-1.8732534034986746E-3</v>
      </c>
    </row>
    <row r="3135" spans="13:13" x14ac:dyDescent="0.25">
      <c r="M3135">
        <v>5.8452517360658386E-3</v>
      </c>
    </row>
    <row r="3136" spans="13:13" x14ac:dyDescent="0.25">
      <c r="M3136">
        <v>-9.2573336489091185E-4</v>
      </c>
    </row>
    <row r="3137" spans="13:13" x14ac:dyDescent="0.25">
      <c r="M3137">
        <v>5.8168143467104527E-4</v>
      </c>
    </row>
    <row r="3138" spans="13:13" x14ac:dyDescent="0.25">
      <c r="M3138">
        <v>7.3916184656647975E-3</v>
      </c>
    </row>
    <row r="3139" spans="13:13" x14ac:dyDescent="0.25">
      <c r="M3139">
        <v>5.9296981006104032E-4</v>
      </c>
    </row>
    <row r="3140" spans="13:13" x14ac:dyDescent="0.25">
      <c r="M3140">
        <v>1.0306422019386663E-2</v>
      </c>
    </row>
    <row r="3141" spans="13:13" x14ac:dyDescent="0.25">
      <c r="M3141">
        <v>-4.8676437917654402E-3</v>
      </c>
    </row>
    <row r="3142" spans="13:13" x14ac:dyDescent="0.25">
      <c r="M3142">
        <v>4.4743039789702744E-3</v>
      </c>
    </row>
    <row r="3143" spans="13:13" x14ac:dyDescent="0.25">
      <c r="M3143">
        <v>-8.9315617416810711E-4</v>
      </c>
    </row>
    <row r="3144" spans="13:13" x14ac:dyDescent="0.25">
      <c r="M3144">
        <v>2.949247710678028E-3</v>
      </c>
    </row>
    <row r="3145" spans="13:13" x14ac:dyDescent="0.25">
      <c r="M3145">
        <v>1.8246203136024998E-3</v>
      </c>
    </row>
    <row r="3146" spans="13:13" x14ac:dyDescent="0.25">
      <c r="M3146">
        <v>2.795220371883479E-3</v>
      </c>
    </row>
    <row r="3147" spans="13:13" x14ac:dyDescent="0.25">
      <c r="M3147">
        <v>-2.6777693066629593E-4</v>
      </c>
    </row>
    <row r="3148" spans="13:13" x14ac:dyDescent="0.25">
      <c r="M3148">
        <v>4.7569733495241961E-4</v>
      </c>
    </row>
    <row r="3149" spans="13:13" x14ac:dyDescent="0.25">
      <c r="M3149">
        <v>-4.8577515816921367E-3</v>
      </c>
    </row>
    <row r="3150" spans="13:13" x14ac:dyDescent="0.25">
      <c r="M3150">
        <v>9.9824250820185981E-3</v>
      </c>
    </row>
    <row r="3151" spans="13:13" x14ac:dyDescent="0.25">
      <c r="M3151">
        <v>8.8533061453583643E-3</v>
      </c>
    </row>
    <row r="3152" spans="13:13" x14ac:dyDescent="0.25">
      <c r="M3152">
        <v>1.468841683911159E-4</v>
      </c>
    </row>
    <row r="3153" spans="13:13" x14ac:dyDescent="0.25">
      <c r="M3153">
        <v>8.1516519013186926E-3</v>
      </c>
    </row>
    <row r="3154" spans="13:13" x14ac:dyDescent="0.25">
      <c r="M3154">
        <v>1.2988185018077494E-2</v>
      </c>
    </row>
    <row r="3155" spans="13:13" x14ac:dyDescent="0.25">
      <c r="M3155">
        <v>-2.1855398601270293E-4</v>
      </c>
    </row>
    <row r="3156" spans="13:13" x14ac:dyDescent="0.25">
      <c r="M3156">
        <v>1.6166079158958747E-3</v>
      </c>
    </row>
    <row r="3157" spans="13:13" x14ac:dyDescent="0.25">
      <c r="M3157">
        <v>1.2594764039770235E-3</v>
      </c>
    </row>
    <row r="3158" spans="13:13" x14ac:dyDescent="0.25">
      <c r="M3158">
        <v>-7.0657869325950755E-5</v>
      </c>
    </row>
    <row r="3159" spans="13:13" x14ac:dyDescent="0.25">
      <c r="M3159">
        <v>1.9760663700092119E-3</v>
      </c>
    </row>
    <row r="3160" spans="13:13" x14ac:dyDescent="0.25">
      <c r="M3160">
        <v>-8.3545341923832895E-4</v>
      </c>
    </row>
    <row r="3161" spans="13:13" x14ac:dyDescent="0.25">
      <c r="M3161">
        <v>-7.6959554364089855E-4</v>
      </c>
    </row>
    <row r="3162" spans="13:13" x14ac:dyDescent="0.25">
      <c r="M3162">
        <v>8.9937398214009589E-4</v>
      </c>
    </row>
    <row r="3163" spans="13:13" x14ac:dyDescent="0.25">
      <c r="M3163">
        <v>6.9384600020223307E-3</v>
      </c>
    </row>
    <row r="3164" spans="13:13" x14ac:dyDescent="0.25">
      <c r="M3164">
        <v>-6.2356585193972577E-3</v>
      </c>
    </row>
    <row r="3165" spans="13:13" x14ac:dyDescent="0.25">
      <c r="M3165">
        <v>9.3195820691855617E-3</v>
      </c>
    </row>
    <row r="3166" spans="13:13" x14ac:dyDescent="0.25">
      <c r="M3166">
        <v>1.3584742656187155E-3</v>
      </c>
    </row>
    <row r="3167" spans="13:13" x14ac:dyDescent="0.25">
      <c r="M3167">
        <v>-4.8331401093653402E-3</v>
      </c>
    </row>
    <row r="3168" spans="13:13" x14ac:dyDescent="0.25">
      <c r="M3168">
        <v>-5.9123271868680605E-4</v>
      </c>
    </row>
    <row r="3169" spans="13:13" x14ac:dyDescent="0.25">
      <c r="M3169">
        <v>-5.0497730161785147E-3</v>
      </c>
    </row>
    <row r="3170" spans="13:13" x14ac:dyDescent="0.25">
      <c r="M3170">
        <v>1.0908001523441636E-3</v>
      </c>
    </row>
    <row r="3171" spans="13:13" x14ac:dyDescent="0.25">
      <c r="M3171">
        <v>4.08654342283844E-4</v>
      </c>
    </row>
    <row r="3172" spans="13:13" x14ac:dyDescent="0.25">
      <c r="M3172">
        <v>3.4026118110725657E-3</v>
      </c>
    </row>
    <row r="3173" spans="13:13" x14ac:dyDescent="0.25">
      <c r="M3173">
        <v>-3.3319593502872157E-3</v>
      </c>
    </row>
    <row r="3174" spans="13:13" x14ac:dyDescent="0.25">
      <c r="M3174">
        <v>2.5836093398742376E-4</v>
      </c>
    </row>
    <row r="3175" spans="13:13" x14ac:dyDescent="0.25">
      <c r="M3175">
        <v>-5.2553664763015694E-3</v>
      </c>
    </row>
    <row r="3176" spans="13:13" x14ac:dyDescent="0.25">
      <c r="M3176">
        <v>2.2303686829056825E-3</v>
      </c>
    </row>
    <row r="3177" spans="13:13" x14ac:dyDescent="0.25">
      <c r="M3177">
        <v>9.9275308922026299E-3</v>
      </c>
    </row>
    <row r="3178" spans="13:13" x14ac:dyDescent="0.25">
      <c r="M3178">
        <v>-1.1736885379757735E-2</v>
      </c>
    </row>
    <row r="3179" spans="13:13" x14ac:dyDescent="0.25">
      <c r="M3179">
        <v>5.5979464842332528E-3</v>
      </c>
    </row>
    <row r="3180" spans="13:13" x14ac:dyDescent="0.25">
      <c r="M3180">
        <v>2.8646065412269673E-3</v>
      </c>
    </row>
    <row r="3181" spans="13:13" x14ac:dyDescent="0.25">
      <c r="M3181">
        <v>-9.0220473329443492E-3</v>
      </c>
    </row>
    <row r="3182" spans="13:13" x14ac:dyDescent="0.25">
      <c r="M3182">
        <v>-3.6592356527014635E-3</v>
      </c>
    </row>
    <row r="3183" spans="13:13" x14ac:dyDescent="0.25">
      <c r="M3183">
        <v>2.471282960943645E-3</v>
      </c>
    </row>
    <row r="3184" spans="13:13" x14ac:dyDescent="0.25">
      <c r="M3184">
        <v>-9.576178844488461E-4</v>
      </c>
    </row>
    <row r="3185" spans="13:13" x14ac:dyDescent="0.25">
      <c r="M3185">
        <v>-7.8480184030719103E-4</v>
      </c>
    </row>
    <row r="3186" spans="13:13" x14ac:dyDescent="0.25">
      <c r="M3186">
        <v>3.6703508622688247E-3</v>
      </c>
    </row>
    <row r="3187" spans="13:13" x14ac:dyDescent="0.25">
      <c r="M3187">
        <v>-2.4287269742833454E-3</v>
      </c>
    </row>
    <row r="3188" spans="13:13" x14ac:dyDescent="0.25">
      <c r="M3188">
        <v>-5.3836838095937855E-3</v>
      </c>
    </row>
    <row r="3189" spans="13:13" x14ac:dyDescent="0.25">
      <c r="M3189">
        <v>-1.2897104160563325E-3</v>
      </c>
    </row>
    <row r="3190" spans="13:13" x14ac:dyDescent="0.25">
      <c r="M3190">
        <v>5.3964549361646642E-3</v>
      </c>
    </row>
    <row r="3191" spans="13:13" x14ac:dyDescent="0.25">
      <c r="M3191">
        <v>1.9923820228379919E-3</v>
      </c>
    </row>
    <row r="3192" spans="13:13" x14ac:dyDescent="0.25">
      <c r="M3192">
        <v>-2.9284729852568129E-3</v>
      </c>
    </row>
    <row r="3193" spans="13:13" x14ac:dyDescent="0.25">
      <c r="M3193">
        <v>7.5111042416049177E-3</v>
      </c>
    </row>
    <row r="3194" spans="13:13" x14ac:dyDescent="0.25">
      <c r="M3194">
        <v>3.4659695766842925E-3</v>
      </c>
    </row>
    <row r="3195" spans="13:13" x14ac:dyDescent="0.25">
      <c r="M3195">
        <v>1.79268167910981E-3</v>
      </c>
    </row>
    <row r="3196" spans="13:13" x14ac:dyDescent="0.25">
      <c r="M3196">
        <v>5.0801423195318786E-3</v>
      </c>
    </row>
    <row r="3197" spans="13:13" x14ac:dyDescent="0.25">
      <c r="M3197">
        <v>-4.4307306315365712E-3</v>
      </c>
    </row>
    <row r="3198" spans="13:13" x14ac:dyDescent="0.25">
      <c r="M3198">
        <v>-6.6685022365325138E-3</v>
      </c>
    </row>
    <row r="3199" spans="13:13" x14ac:dyDescent="0.25">
      <c r="M3199">
        <v>9.8916689337987928E-4</v>
      </c>
    </row>
    <row r="3200" spans="13:13" x14ac:dyDescent="0.25">
      <c r="M3200">
        <v>-4.1901735032093713E-4</v>
      </c>
    </row>
    <row r="3201" spans="13:13" x14ac:dyDescent="0.25">
      <c r="M3201">
        <v>9.4133470254950224E-4</v>
      </c>
    </row>
    <row r="3202" spans="13:13" x14ac:dyDescent="0.25">
      <c r="M3202">
        <v>9.6871685953577979E-4</v>
      </c>
    </row>
    <row r="3203" spans="13:13" x14ac:dyDescent="0.25">
      <c r="M3203">
        <v>-5.0542104408284648E-3</v>
      </c>
    </row>
    <row r="3204" spans="13:13" x14ac:dyDescent="0.25">
      <c r="M3204">
        <v>-3.2024623114173304E-3</v>
      </c>
    </row>
    <row r="3205" spans="13:13" x14ac:dyDescent="0.25">
      <c r="M3205">
        <v>8.2187327744415971E-3</v>
      </c>
    </row>
    <row r="3206" spans="13:13" x14ac:dyDescent="0.25">
      <c r="M3206">
        <v>-1.4396195994573657E-4</v>
      </c>
    </row>
    <row r="3207" spans="13:13" x14ac:dyDescent="0.25">
      <c r="M3207">
        <v>-4.2620976718515157E-3</v>
      </c>
    </row>
    <row r="3208" spans="13:13" x14ac:dyDescent="0.25">
      <c r="M3208">
        <v>-4.9038466831168625E-3</v>
      </c>
    </row>
    <row r="3209" spans="13:13" x14ac:dyDescent="0.25">
      <c r="M3209">
        <v>-2.2016228275949833E-3</v>
      </c>
    </row>
    <row r="3210" spans="13:13" x14ac:dyDescent="0.25">
      <c r="M3210">
        <v>5.6792920541577042E-3</v>
      </c>
    </row>
    <row r="3211" spans="13:13" x14ac:dyDescent="0.25">
      <c r="M3211">
        <v>4.4269425880722703E-3</v>
      </c>
    </row>
    <row r="3212" spans="13:13" x14ac:dyDescent="0.25">
      <c r="M3212">
        <v>-5.3524053773051127E-3</v>
      </c>
    </row>
    <row r="3213" spans="13:13" x14ac:dyDescent="0.25">
      <c r="M3213">
        <v>8.4044335845485339E-3</v>
      </c>
    </row>
    <row r="3214" spans="13:13" x14ac:dyDescent="0.25">
      <c r="M3214">
        <v>-4.5754772590205538E-3</v>
      </c>
    </row>
    <row r="3215" spans="13:13" x14ac:dyDescent="0.25">
      <c r="M3215">
        <v>1.8155939424852842E-3</v>
      </c>
    </row>
    <row r="3216" spans="13:13" x14ac:dyDescent="0.25">
      <c r="M3216">
        <v>-6.8635541073651992E-3</v>
      </c>
    </row>
    <row r="3217" spans="13:13" x14ac:dyDescent="0.25">
      <c r="M3217">
        <v>5.9538279411592522E-3</v>
      </c>
    </row>
    <row r="3218" spans="13:13" x14ac:dyDescent="0.25">
      <c r="M3218">
        <v>-3.0248029806150593E-3</v>
      </c>
    </row>
    <row r="3219" spans="13:13" x14ac:dyDescent="0.25">
      <c r="M3219">
        <v>-2.3147825676621868E-3</v>
      </c>
    </row>
    <row r="3220" spans="13:13" x14ac:dyDescent="0.25">
      <c r="M3220">
        <v>7.1599632529634992E-3</v>
      </c>
    </row>
    <row r="3221" spans="13:13" x14ac:dyDescent="0.25">
      <c r="M3221">
        <v>4.5368500205606689E-3</v>
      </c>
    </row>
    <row r="3222" spans="13:13" x14ac:dyDescent="0.25">
      <c r="M3222">
        <v>2.6195470591867344E-3</v>
      </c>
    </row>
    <row r="3223" spans="13:13" x14ac:dyDescent="0.25">
      <c r="M3223">
        <v>-4.3010387789015657E-3</v>
      </c>
    </row>
    <row r="3224" spans="13:13" x14ac:dyDescent="0.25">
      <c r="M3224">
        <v>-6.3156079240050175E-3</v>
      </c>
    </row>
    <row r="3225" spans="13:13" x14ac:dyDescent="0.25">
      <c r="M3225">
        <v>2.6745873593265425E-3</v>
      </c>
    </row>
    <row r="3226" spans="13:13" x14ac:dyDescent="0.25">
      <c r="M3226">
        <v>3.9397566534555518E-3</v>
      </c>
    </row>
    <row r="3227" spans="13:13" x14ac:dyDescent="0.25">
      <c r="M3227">
        <v>6.2283043105911928E-4</v>
      </c>
    </row>
    <row r="3228" spans="13:13" x14ac:dyDescent="0.25">
      <c r="M3228">
        <v>5.0038186155527365E-3</v>
      </c>
    </row>
    <row r="3229" spans="13:13" x14ac:dyDescent="0.25">
      <c r="M3229">
        <v>7.7640590926259766E-3</v>
      </c>
    </row>
    <row r="3230" spans="13:13" x14ac:dyDescent="0.25">
      <c r="M3230">
        <v>3.0462433197337669E-3</v>
      </c>
    </row>
    <row r="3231" spans="13:13" x14ac:dyDescent="0.25">
      <c r="M3231">
        <v>2.4988166397472379E-3</v>
      </c>
    </row>
    <row r="3232" spans="13:13" x14ac:dyDescent="0.25">
      <c r="M3232">
        <v>8.0910648203664469E-3</v>
      </c>
    </row>
    <row r="3233" spans="13:13" x14ac:dyDescent="0.25">
      <c r="M3233">
        <v>-6.1192626973730513E-4</v>
      </c>
    </row>
    <row r="3234" spans="13:13" x14ac:dyDescent="0.25">
      <c r="M3234">
        <v>-4.7122256991476751E-3</v>
      </c>
    </row>
    <row r="3235" spans="13:13" x14ac:dyDescent="0.25">
      <c r="M3235">
        <v>7.7127364885038706E-3</v>
      </c>
    </row>
    <row r="3236" spans="13:13" x14ac:dyDescent="0.25">
      <c r="M3236">
        <v>-5.3332703363755717E-3</v>
      </c>
    </row>
    <row r="3237" spans="13:13" x14ac:dyDescent="0.25">
      <c r="M3237">
        <v>2.2241995803435567E-3</v>
      </c>
    </row>
    <row r="3238" spans="13:13" x14ac:dyDescent="0.25">
      <c r="M3238">
        <v>-5.7545226344862029E-3</v>
      </c>
    </row>
    <row r="3239" spans="13:13" x14ac:dyDescent="0.25">
      <c r="M3239">
        <v>1.3194303401926301E-3</v>
      </c>
    </row>
    <row r="3240" spans="13:13" x14ac:dyDescent="0.25">
      <c r="M3240">
        <v>-2.5064143746183257E-3</v>
      </c>
    </row>
    <row r="3241" spans="13:13" x14ac:dyDescent="0.25">
      <c r="M3241">
        <v>2.1197361191501834E-4</v>
      </c>
    </row>
    <row r="3242" spans="13:13" x14ac:dyDescent="0.25">
      <c r="M3242">
        <v>1.8649034710344859E-3</v>
      </c>
    </row>
    <row r="3243" spans="13:13" x14ac:dyDescent="0.25">
      <c r="M3243">
        <v>-9.9805256369814776E-4</v>
      </c>
    </row>
    <row r="3244" spans="13:13" x14ac:dyDescent="0.25">
      <c r="M3244">
        <v>1.930225608777837E-3</v>
      </c>
    </row>
    <row r="3245" spans="13:13" x14ac:dyDescent="0.25">
      <c r="M3245">
        <v>1.889796341022011E-3</v>
      </c>
    </row>
    <row r="3246" spans="13:13" x14ac:dyDescent="0.25">
      <c r="M3246">
        <v>1.2163559996299445E-2</v>
      </c>
    </row>
    <row r="3247" spans="13:13" x14ac:dyDescent="0.25">
      <c r="M3247">
        <v>1.5693764008412837E-3</v>
      </c>
    </row>
    <row r="3248" spans="13:13" x14ac:dyDescent="0.25">
      <c r="M3248">
        <v>-9.5691438143840073E-5</v>
      </c>
    </row>
    <row r="3249" spans="13:13" x14ac:dyDescent="0.25">
      <c r="M3249">
        <v>6.5927954447781668E-3</v>
      </c>
    </row>
    <row r="3250" spans="13:13" x14ac:dyDescent="0.25">
      <c r="M3250">
        <v>-3.4147227315022609E-3</v>
      </c>
    </row>
    <row r="3251" spans="13:13" x14ac:dyDescent="0.25">
      <c r="M3251">
        <v>-1.2073582994868049E-4</v>
      </c>
    </row>
    <row r="3252" spans="13:13" x14ac:dyDescent="0.25">
      <c r="M3252">
        <v>-1.6872657842375337E-3</v>
      </c>
    </row>
    <row r="3253" spans="13:13" x14ac:dyDescent="0.25">
      <c r="M3253">
        <v>-2.3483013582497369E-3</v>
      </c>
    </row>
    <row r="3254" spans="13:13" x14ac:dyDescent="0.25">
      <c r="M3254">
        <v>-6.4029494287003771E-3</v>
      </c>
    </row>
    <row r="3255" spans="13:13" x14ac:dyDescent="0.25">
      <c r="M3255">
        <v>1.0182433880874886E-2</v>
      </c>
    </row>
    <row r="3256" spans="13:13" x14ac:dyDescent="0.25">
      <c r="M3256">
        <v>6.7431916714506233E-3</v>
      </c>
    </row>
    <row r="3257" spans="13:13" x14ac:dyDescent="0.25">
      <c r="M3257">
        <v>6.6120820075250232E-3</v>
      </c>
    </row>
    <row r="3258" spans="13:13" x14ac:dyDescent="0.25">
      <c r="M3258">
        <v>-1.0793553837100045E-2</v>
      </c>
    </row>
    <row r="3259" spans="13:13" x14ac:dyDescent="0.25">
      <c r="M3259">
        <v>3.1526441044500099E-3</v>
      </c>
    </row>
    <row r="3260" spans="13:13" x14ac:dyDescent="0.25">
      <c r="M3260">
        <v>-7.0307476097857587E-3</v>
      </c>
    </row>
    <row r="3261" spans="13:13" x14ac:dyDescent="0.25">
      <c r="M3261">
        <v>1.925306561208563E-3</v>
      </c>
    </row>
    <row r="3262" spans="13:13" x14ac:dyDescent="0.25">
      <c r="M3262">
        <v>6.2532458751613741E-3</v>
      </c>
    </row>
    <row r="3263" spans="13:13" x14ac:dyDescent="0.25">
      <c r="M3263">
        <v>3.1056020005256868E-4</v>
      </c>
    </row>
    <row r="3264" spans="13:13" x14ac:dyDescent="0.25">
      <c r="M3264">
        <v>-2.0010674678976647E-3</v>
      </c>
    </row>
    <row r="3265" spans="13:13" x14ac:dyDescent="0.25">
      <c r="M3265">
        <v>-6.9357217843551196E-3</v>
      </c>
    </row>
    <row r="3266" spans="13:13" x14ac:dyDescent="0.25">
      <c r="M3266">
        <v>2.024688638887019E-3</v>
      </c>
    </row>
    <row r="3267" spans="13:13" x14ac:dyDescent="0.25">
      <c r="M3267">
        <v>-1.0150338302244203E-3</v>
      </c>
    </row>
    <row r="3268" spans="13:13" x14ac:dyDescent="0.25">
      <c r="M3268">
        <v>-1.3359516278048981E-3</v>
      </c>
    </row>
    <row r="3269" spans="13:13" x14ac:dyDescent="0.25">
      <c r="M3269">
        <v>3.1871315523696831E-3</v>
      </c>
    </row>
    <row r="3270" spans="13:13" x14ac:dyDescent="0.25">
      <c r="M3270">
        <v>-1.0610585822339639E-3</v>
      </c>
    </row>
    <row r="3271" spans="13:13" x14ac:dyDescent="0.25">
      <c r="M3271">
        <v>4.3580975680763369E-3</v>
      </c>
    </row>
    <row r="3272" spans="13:13" x14ac:dyDescent="0.25">
      <c r="M3272">
        <v>6.982736841639272E-3</v>
      </c>
    </row>
    <row r="3273" spans="13:13" x14ac:dyDescent="0.25">
      <c r="M3273">
        <v>-4.1592251808813306E-3</v>
      </c>
    </row>
    <row r="3274" spans="13:13" x14ac:dyDescent="0.25">
      <c r="M3274">
        <v>2.4500861409999198E-3</v>
      </c>
    </row>
    <row r="3275" spans="13:13" x14ac:dyDescent="0.25">
      <c r="M3275">
        <v>2.1783912880730351E-3</v>
      </c>
    </row>
    <row r="3276" spans="13:13" x14ac:dyDescent="0.25">
      <c r="M3276">
        <v>-1.5393696675507816E-3</v>
      </c>
    </row>
    <row r="3277" spans="13:13" x14ac:dyDescent="0.25">
      <c r="M3277">
        <v>5.4400823965645396E-3</v>
      </c>
    </row>
    <row r="3278" spans="13:13" x14ac:dyDescent="0.25">
      <c r="M3278">
        <v>-1.3843141361372547E-4</v>
      </c>
    </row>
    <row r="3279" spans="13:13" x14ac:dyDescent="0.25">
      <c r="M3279">
        <v>4.212993782022968E-3</v>
      </c>
    </row>
    <row r="3280" spans="13:13" x14ac:dyDescent="0.25">
      <c r="M3280">
        <v>-3.1132321954990042E-3</v>
      </c>
    </row>
    <row r="3281" spans="13:13" x14ac:dyDescent="0.25">
      <c r="M3281">
        <v>2.0467729437607341E-3</v>
      </c>
    </row>
    <row r="3282" spans="13:13" x14ac:dyDescent="0.25">
      <c r="M3282">
        <v>7.6946026713121669E-5</v>
      </c>
    </row>
    <row r="3283" spans="13:13" x14ac:dyDescent="0.25">
      <c r="M3283">
        <v>2.5861689674295486E-3</v>
      </c>
    </row>
    <row r="3284" spans="13:13" x14ac:dyDescent="0.25">
      <c r="M3284">
        <v>6.158880251934752E-3</v>
      </c>
    </row>
    <row r="3285" spans="13:13" x14ac:dyDescent="0.25">
      <c r="M3285">
        <v>-2.1903506866854149E-3</v>
      </c>
    </row>
    <row r="3286" spans="13:13" x14ac:dyDescent="0.25">
      <c r="M3286">
        <v>3.9789033972576727E-3</v>
      </c>
    </row>
    <row r="3287" spans="13:13" x14ac:dyDescent="0.25">
      <c r="M3287">
        <v>-2.5222375815408308E-3</v>
      </c>
    </row>
    <row r="3288" spans="13:13" x14ac:dyDescent="0.25">
      <c r="M3288">
        <v>4.006345089530805E-4</v>
      </c>
    </row>
    <row r="3289" spans="13:13" x14ac:dyDescent="0.25">
      <c r="M3289">
        <v>1.2877839263476199E-3</v>
      </c>
    </row>
    <row r="3290" spans="13:13" x14ac:dyDescent="0.25">
      <c r="M3290">
        <v>6.6282190810691101E-3</v>
      </c>
    </row>
    <row r="3291" spans="13:13" x14ac:dyDescent="0.25">
      <c r="M3291">
        <v>-3.438738939546747E-3</v>
      </c>
    </row>
    <row r="3292" spans="13:13" x14ac:dyDescent="0.25">
      <c r="M3292">
        <v>4.5486254303634633E-3</v>
      </c>
    </row>
    <row r="3293" spans="13:13" x14ac:dyDescent="0.25">
      <c r="M3293">
        <v>1.8396642654645258E-3</v>
      </c>
    </row>
    <row r="3294" spans="13:13" x14ac:dyDescent="0.25">
      <c r="M3294">
        <v>1.5426382115785965E-3</v>
      </c>
    </row>
    <row r="3295" spans="13:13" x14ac:dyDescent="0.25">
      <c r="M3295">
        <v>-8.3583222378161737E-4</v>
      </c>
    </row>
    <row r="3296" spans="13:13" x14ac:dyDescent="0.25">
      <c r="M3296">
        <v>1.230822546023992E-3</v>
      </c>
    </row>
    <row r="3297" spans="13:13" x14ac:dyDescent="0.25">
      <c r="M3297">
        <v>4.2541914907109457E-4</v>
      </c>
    </row>
    <row r="3298" spans="13:13" x14ac:dyDescent="0.25">
      <c r="M3298">
        <v>-2.0716549887927248E-3</v>
      </c>
    </row>
    <row r="3299" spans="13:13" x14ac:dyDescent="0.25">
      <c r="M3299">
        <v>4.020636834941106E-3</v>
      </c>
    </row>
    <row r="3300" spans="13:13" x14ac:dyDescent="0.25">
      <c r="M3300">
        <v>-4.6352742619253694E-3</v>
      </c>
    </row>
    <row r="3301" spans="13:13" x14ac:dyDescent="0.25">
      <c r="M3301">
        <v>3.9826481507427526E-3</v>
      </c>
    </row>
    <row r="3302" spans="13:13" x14ac:dyDescent="0.25">
      <c r="M3302">
        <v>3.3144694053428249E-3</v>
      </c>
    </row>
    <row r="3303" spans="13:13" x14ac:dyDescent="0.25">
      <c r="M3303">
        <v>3.0065013116493356E-3</v>
      </c>
    </row>
    <row r="3304" spans="13:13" x14ac:dyDescent="0.25">
      <c r="M3304">
        <v>3.7224310754775075E-3</v>
      </c>
    </row>
    <row r="3305" spans="13:13" x14ac:dyDescent="0.25">
      <c r="M3305">
        <v>2.1174145795905498E-3</v>
      </c>
    </row>
    <row r="3306" spans="13:13" x14ac:dyDescent="0.25">
      <c r="M3306">
        <v>-2.1707664829387807E-4</v>
      </c>
    </row>
    <row r="3307" spans="13:13" x14ac:dyDescent="0.25">
      <c r="M3307">
        <v>8.2972806110978125E-4</v>
      </c>
    </row>
    <row r="3308" spans="13:13" x14ac:dyDescent="0.25">
      <c r="M3308">
        <v>2.6829914086940699E-3</v>
      </c>
    </row>
    <row r="3309" spans="13:13" x14ac:dyDescent="0.25">
      <c r="M3309">
        <v>2.7915784367744346E-3</v>
      </c>
    </row>
    <row r="3310" spans="13:13" x14ac:dyDescent="0.25">
      <c r="M3310">
        <v>3.002778204138158E-3</v>
      </c>
    </row>
    <row r="3311" spans="13:13" x14ac:dyDescent="0.25">
      <c r="M3311">
        <v>4.2387200220057276E-3</v>
      </c>
    </row>
    <row r="3312" spans="13:13" x14ac:dyDescent="0.25">
      <c r="M3312">
        <v>5.8907732191821561E-3</v>
      </c>
    </row>
    <row r="3313" spans="13:13" x14ac:dyDescent="0.25">
      <c r="M3313">
        <v>5.5118388000503183E-3</v>
      </c>
    </row>
    <row r="3314" spans="13:13" x14ac:dyDescent="0.25">
      <c r="M3314">
        <v>4.7765358895796818E-3</v>
      </c>
    </row>
    <row r="3315" spans="13:13" x14ac:dyDescent="0.25">
      <c r="M3315">
        <v>3.5650540222215933E-3</v>
      </c>
    </row>
    <row r="3316" spans="13:13" x14ac:dyDescent="0.25">
      <c r="M3316">
        <v>1.9442955006728873E-4</v>
      </c>
    </row>
    <row r="3317" spans="13:13" x14ac:dyDescent="0.25">
      <c r="M3317">
        <v>6.395790033659432E-4</v>
      </c>
    </row>
    <row r="3318" spans="13:13" x14ac:dyDescent="0.25">
      <c r="M3318">
        <v>8.9850651885010294E-3</v>
      </c>
    </row>
    <row r="3319" spans="13:13" x14ac:dyDescent="0.25">
      <c r="M3319">
        <v>1.2010918008693262E-3</v>
      </c>
    </row>
    <row r="3320" spans="13:13" x14ac:dyDescent="0.25">
      <c r="M3320">
        <v>-1.0173499494319552E-3</v>
      </c>
    </row>
    <row r="3321" spans="13:13" x14ac:dyDescent="0.25">
      <c r="M3321">
        <v>-2.6344178412889599E-3</v>
      </c>
    </row>
    <row r="3322" spans="13:13" x14ac:dyDescent="0.25">
      <c r="M3322">
        <v>6.0540488003264182E-3</v>
      </c>
    </row>
    <row r="3323" spans="13:13" x14ac:dyDescent="0.25">
      <c r="M3323">
        <v>6.2554429415124469E-3</v>
      </c>
    </row>
    <row r="3324" spans="13:13" x14ac:dyDescent="0.25">
      <c r="M3324">
        <v>1.8268714948883281E-3</v>
      </c>
    </row>
    <row r="3325" spans="13:13" x14ac:dyDescent="0.25">
      <c r="M3325">
        <v>6.2391814124770461E-4</v>
      </c>
    </row>
    <row r="3326" spans="13:13" x14ac:dyDescent="0.25">
      <c r="M3326">
        <v>-2.3456497264467179E-3</v>
      </c>
    </row>
    <row r="3327" spans="13:13" x14ac:dyDescent="0.25">
      <c r="M3327">
        <v>-4.0349989366566296E-3</v>
      </c>
    </row>
    <row r="3328" spans="13:13" x14ac:dyDescent="0.25">
      <c r="M3328">
        <v>1.7319484878337245E-3</v>
      </c>
    </row>
    <row r="3329" spans="13:13" x14ac:dyDescent="0.25">
      <c r="M3329">
        <v>-1.6037123249750583E-3</v>
      </c>
    </row>
    <row r="3330" spans="13:13" x14ac:dyDescent="0.25">
      <c r="M3330">
        <v>3.069128534500487E-4</v>
      </c>
    </row>
    <row r="3331" spans="13:13" x14ac:dyDescent="0.25">
      <c r="M3331">
        <v>-9.3072276187536795E-4</v>
      </c>
    </row>
    <row r="3332" spans="13:13" x14ac:dyDescent="0.25">
      <c r="M3332">
        <v>1.1246636541802435E-2</v>
      </c>
    </row>
    <row r="3333" spans="13:13" x14ac:dyDescent="0.25">
      <c r="M3333">
        <v>1.2021903340448626E-3</v>
      </c>
    </row>
    <row r="3334" spans="13:13" x14ac:dyDescent="0.25">
      <c r="M3334">
        <v>-4.5119355026306584E-3</v>
      </c>
    </row>
    <row r="3335" spans="13:13" x14ac:dyDescent="0.25">
      <c r="M3335">
        <v>1.2495571364363424E-3</v>
      </c>
    </row>
    <row r="3336" spans="13:13" x14ac:dyDescent="0.25">
      <c r="M3336">
        <v>-3.4356002733309287E-3</v>
      </c>
    </row>
    <row r="3337" spans="13:13" x14ac:dyDescent="0.25">
      <c r="M3337">
        <v>4.4854408325429541E-3</v>
      </c>
    </row>
    <row r="3338" spans="13:13" x14ac:dyDescent="0.25">
      <c r="M3338">
        <v>-4.5260107883019374E-4</v>
      </c>
    </row>
    <row r="3339" spans="13:13" x14ac:dyDescent="0.25">
      <c r="M3339">
        <v>6.3770500228949823E-3</v>
      </c>
    </row>
    <row r="3340" spans="13:13" x14ac:dyDescent="0.25">
      <c r="M3340">
        <v>-1.4625968096131691E-3</v>
      </c>
    </row>
    <row r="3341" spans="13:13" x14ac:dyDescent="0.25">
      <c r="M3341">
        <v>-2.3496217626577708E-3</v>
      </c>
    </row>
    <row r="3342" spans="13:13" x14ac:dyDescent="0.25">
      <c r="M3342">
        <v>7.1386798579827881E-4</v>
      </c>
    </row>
    <row r="3343" spans="13:13" x14ac:dyDescent="0.25">
      <c r="M3343">
        <v>1.5835003988124664E-3</v>
      </c>
    </row>
    <row r="3344" spans="13:13" x14ac:dyDescent="0.25">
      <c r="M3344">
        <v>2.4457731806999073E-3</v>
      </c>
    </row>
    <row r="3345" spans="13:13" x14ac:dyDescent="0.25">
      <c r="M3345">
        <v>-7.1071362516866073E-3</v>
      </c>
    </row>
    <row r="3346" spans="13:13" x14ac:dyDescent="0.25">
      <c r="M3346">
        <v>-5.2343915275903418E-3</v>
      </c>
    </row>
    <row r="3347" spans="13:13" x14ac:dyDescent="0.25">
      <c r="M3347">
        <v>-1.1301958228775769E-3</v>
      </c>
    </row>
    <row r="3348" spans="13:13" x14ac:dyDescent="0.25">
      <c r="M3348">
        <v>-3.1434932670142738E-3</v>
      </c>
    </row>
    <row r="3349" spans="13:13" x14ac:dyDescent="0.25">
      <c r="M3349">
        <v>4.130192520353594E-3</v>
      </c>
    </row>
    <row r="3350" spans="13:13" x14ac:dyDescent="0.25">
      <c r="M3350">
        <v>-2.1411656136275281E-4</v>
      </c>
    </row>
    <row r="3351" spans="13:13" x14ac:dyDescent="0.25">
      <c r="M3351">
        <v>5.2113060983922333E-3</v>
      </c>
    </row>
    <row r="3352" spans="13:13" x14ac:dyDescent="0.25">
      <c r="M3352">
        <v>6.2968083976395429E-3</v>
      </c>
    </row>
    <row r="3353" spans="13:13" x14ac:dyDescent="0.25">
      <c r="M3353">
        <v>-2.966537430363824E-3</v>
      </c>
    </row>
    <row r="3354" spans="13:13" x14ac:dyDescent="0.25">
      <c r="M3354">
        <v>-3.4717977443302528E-4</v>
      </c>
    </row>
    <row r="3355" spans="13:13" x14ac:dyDescent="0.25">
      <c r="M3355">
        <v>1.3603195848938777E-3</v>
      </c>
    </row>
    <row r="3356" spans="13:13" x14ac:dyDescent="0.25">
      <c r="M3356">
        <v>-1.8316011382173746E-3</v>
      </c>
    </row>
    <row r="3357" spans="13:13" x14ac:dyDescent="0.25">
      <c r="M3357">
        <v>-7.1897589340712883E-3</v>
      </c>
    </row>
    <row r="3358" spans="13:13" x14ac:dyDescent="0.25">
      <c r="M3358">
        <v>9.4243918748199932E-3</v>
      </c>
    </row>
    <row r="3359" spans="13:13" x14ac:dyDescent="0.25">
      <c r="M3359">
        <v>-8.6245839601522319E-3</v>
      </c>
    </row>
    <row r="3360" spans="13:13" x14ac:dyDescent="0.25">
      <c r="M3360">
        <v>-6.5273271947423935E-3</v>
      </c>
    </row>
    <row r="3361" spans="13:13" x14ac:dyDescent="0.25">
      <c r="M3361">
        <v>5.7752270104922355E-3</v>
      </c>
    </row>
    <row r="3362" spans="13:13" x14ac:dyDescent="0.25">
      <c r="M3362">
        <v>1.1512248884921429E-3</v>
      </c>
    </row>
    <row r="3363" spans="13:13" x14ac:dyDescent="0.25">
      <c r="M3363">
        <v>-1.1922710645355986E-3</v>
      </c>
    </row>
    <row r="3364" spans="13:13" x14ac:dyDescent="0.25">
      <c r="M3364">
        <v>2.8150534954713658E-3</v>
      </c>
    </row>
    <row r="3365" spans="13:13" x14ac:dyDescent="0.25">
      <c r="M3365">
        <v>1.0406902630240656E-2</v>
      </c>
    </row>
    <row r="3366" spans="13:13" x14ac:dyDescent="0.25">
      <c r="M3366">
        <v>-4.0186021114257163E-3</v>
      </c>
    </row>
    <row r="3367" spans="13:13" x14ac:dyDescent="0.25">
      <c r="M3367">
        <v>-7.5909454143745824E-3</v>
      </c>
    </row>
    <row r="3368" spans="13:13" x14ac:dyDescent="0.25">
      <c r="M3368">
        <v>5.4854686012025921E-4</v>
      </c>
    </row>
    <row r="3369" spans="13:13" x14ac:dyDescent="0.25">
      <c r="M3369">
        <v>-2.6500678804202474E-3</v>
      </c>
    </row>
    <row r="3370" spans="13:13" x14ac:dyDescent="0.25">
      <c r="M3370">
        <v>-5.7858660046965823E-3</v>
      </c>
    </row>
    <row r="3371" spans="13:13" x14ac:dyDescent="0.25">
      <c r="M3371">
        <v>5.3980188666377215E-4</v>
      </c>
    </row>
    <row r="3372" spans="13:13" x14ac:dyDescent="0.25">
      <c r="M3372">
        <v>-2.0061434487777296E-3</v>
      </c>
    </row>
    <row r="3373" spans="13:13" x14ac:dyDescent="0.25">
      <c r="M3373">
        <v>7.9577689130767258E-3</v>
      </c>
    </row>
    <row r="3374" spans="13:13" x14ac:dyDescent="0.25">
      <c r="M3374">
        <v>-3.9575712880084756E-3</v>
      </c>
    </row>
    <row r="3375" spans="13:13" x14ac:dyDescent="0.25">
      <c r="M3375">
        <v>1.6896955467766385E-3</v>
      </c>
    </row>
    <row r="3376" spans="13:13" x14ac:dyDescent="0.25">
      <c r="M3376">
        <v>1.9423365311761155E-3</v>
      </c>
    </row>
    <row r="3377" spans="13:13" x14ac:dyDescent="0.25">
      <c r="M3377">
        <v>-1.1668586911744209E-3</v>
      </c>
    </row>
    <row r="3378" spans="13:13" x14ac:dyDescent="0.25">
      <c r="M3378">
        <v>-2.7967518225684765E-3</v>
      </c>
    </row>
    <row r="3379" spans="13:13" x14ac:dyDescent="0.25">
      <c r="M3379">
        <v>-4.4371161938377189E-3</v>
      </c>
    </row>
    <row r="3380" spans="13:13" x14ac:dyDescent="0.25">
      <c r="M3380">
        <v>1.205496756558423E-3</v>
      </c>
    </row>
    <row r="3381" spans="13:13" x14ac:dyDescent="0.25">
      <c r="M3381">
        <v>-6.4871739131538205E-3</v>
      </c>
    </row>
    <row r="3382" spans="13:13" x14ac:dyDescent="0.25">
      <c r="M3382">
        <v>1.4944380480505054E-4</v>
      </c>
    </row>
    <row r="3383" spans="13:13" x14ac:dyDescent="0.25">
      <c r="M3383">
        <v>4.4473276928532867E-4</v>
      </c>
    </row>
    <row r="3384" spans="13:13" x14ac:dyDescent="0.25">
      <c r="M3384">
        <v>-4.3559870836522895E-3</v>
      </c>
    </row>
    <row r="3385" spans="13:13" x14ac:dyDescent="0.25">
      <c r="M3385">
        <v>-5.4204224299406634E-4</v>
      </c>
    </row>
    <row r="3386" spans="13:13" x14ac:dyDescent="0.25">
      <c r="M3386">
        <v>-7.2504325989191419E-3</v>
      </c>
    </row>
    <row r="3387" spans="13:13" x14ac:dyDescent="0.25">
      <c r="M3387">
        <v>8.4016628998890529E-3</v>
      </c>
    </row>
    <row r="3388" spans="13:13" x14ac:dyDescent="0.25">
      <c r="M3388">
        <v>-9.0107914265152075E-3</v>
      </c>
    </row>
    <row r="3389" spans="13:13" x14ac:dyDescent="0.25">
      <c r="M3389">
        <v>-4.2861679948307573E-3</v>
      </c>
    </row>
    <row r="3390" spans="13:13" x14ac:dyDescent="0.25">
      <c r="M3390">
        <v>-2.9323205571179282E-3</v>
      </c>
    </row>
    <row r="3391" spans="13:13" x14ac:dyDescent="0.25">
      <c r="M3391">
        <v>1.4722292699682294E-3</v>
      </c>
    </row>
    <row r="3392" spans="13:13" x14ac:dyDescent="0.25">
      <c r="M3392">
        <v>-5.1318274828896393E-4</v>
      </c>
    </row>
    <row r="3393" spans="13:13" x14ac:dyDescent="0.25">
      <c r="M3393">
        <v>-6.9369988968153492E-3</v>
      </c>
    </row>
    <row r="3394" spans="13:13" x14ac:dyDescent="0.25">
      <c r="M3394">
        <v>6.5545361859060359E-3</v>
      </c>
    </row>
    <row r="3395" spans="13:13" x14ac:dyDescent="0.25">
      <c r="M3395">
        <v>4.0357024327770342E-3</v>
      </c>
    </row>
    <row r="3396" spans="13:13" x14ac:dyDescent="0.25">
      <c r="M3396">
        <v>-2.3130184207891579E-3</v>
      </c>
    </row>
    <row r="3397" spans="13:13" x14ac:dyDescent="0.25">
      <c r="M3397">
        <v>-5.0203128456976264E-3</v>
      </c>
    </row>
    <row r="3398" spans="13:13" x14ac:dyDescent="0.25">
      <c r="M3398">
        <v>5.4267051846929827E-3</v>
      </c>
    </row>
    <row r="3399" spans="13:13" x14ac:dyDescent="0.25">
      <c r="M3399">
        <v>-2.707429711261066E-3</v>
      </c>
    </row>
    <row r="3400" spans="13:13" x14ac:dyDescent="0.25">
      <c r="M3400">
        <v>2.2871839529054706E-3</v>
      </c>
    </row>
    <row r="3401" spans="13:13" x14ac:dyDescent="0.25">
      <c r="M3401">
        <v>-2.9376075862435395E-3</v>
      </c>
    </row>
    <row r="3402" spans="13:13" x14ac:dyDescent="0.25">
      <c r="M3402">
        <v>1.2437684609796851E-2</v>
      </c>
    </row>
    <row r="3403" spans="13:13" x14ac:dyDescent="0.25">
      <c r="M3403">
        <v>-1.2744895092435184E-2</v>
      </c>
    </row>
    <row r="3404" spans="13:13" x14ac:dyDescent="0.25">
      <c r="M3404">
        <v>4.6923438740870916E-3</v>
      </c>
    </row>
    <row r="3405" spans="13:13" x14ac:dyDescent="0.25">
      <c r="M3405">
        <v>-3.9184461901802569E-3</v>
      </c>
    </row>
    <row r="3406" spans="13:13" x14ac:dyDescent="0.25">
      <c r="M3406">
        <v>4.4801213433151132E-4</v>
      </c>
    </row>
    <row r="3407" spans="13:13" x14ac:dyDescent="0.25">
      <c r="M3407">
        <v>1.9658278243534734E-3</v>
      </c>
    </row>
    <row r="3408" spans="13:13" x14ac:dyDescent="0.25">
      <c r="M3408">
        <v>1.4533593922189903E-3</v>
      </c>
    </row>
    <row r="3409" spans="13:13" x14ac:dyDescent="0.25">
      <c r="M3409">
        <v>1.0067001322406578E-3</v>
      </c>
    </row>
    <row r="3410" spans="13:13" x14ac:dyDescent="0.25">
      <c r="M3410">
        <v>-5.4323439589259222E-3</v>
      </c>
    </row>
    <row r="3411" spans="13:13" x14ac:dyDescent="0.25">
      <c r="M3411">
        <v>1.9461245766089997E-3</v>
      </c>
    </row>
    <row r="3412" spans="13:13" x14ac:dyDescent="0.25">
      <c r="M3412">
        <v>-3.9167253352550323E-3</v>
      </c>
    </row>
    <row r="3413" spans="13:13" x14ac:dyDescent="0.25">
      <c r="M3413">
        <v>1.078727110400214E-3</v>
      </c>
    </row>
    <row r="3414" spans="13:13" x14ac:dyDescent="0.25">
      <c r="M3414">
        <v>6.037987487690989E-3</v>
      </c>
    </row>
    <row r="3415" spans="13:13" x14ac:dyDescent="0.25">
      <c r="M3415">
        <v>-1.9782255539373727E-3</v>
      </c>
    </row>
    <row r="3416" spans="13:13" x14ac:dyDescent="0.25">
      <c r="M3416">
        <v>-7.0774163295188926E-3</v>
      </c>
    </row>
    <row r="3417" spans="13:13" x14ac:dyDescent="0.25">
      <c r="M3417">
        <v>-1.2157731806999076E-3</v>
      </c>
    </row>
    <row r="3418" spans="13:13" x14ac:dyDescent="0.25">
      <c r="M3418">
        <v>-1.805046939732856E-3</v>
      </c>
    </row>
    <row r="3419" spans="13:13" x14ac:dyDescent="0.25">
      <c r="M3419">
        <v>2.5782357179943939E-3</v>
      </c>
    </row>
    <row r="3420" spans="13:13" x14ac:dyDescent="0.25">
      <c r="M3420">
        <v>-4.2756588745012413E-3</v>
      </c>
    </row>
    <row r="3421" spans="13:13" x14ac:dyDescent="0.25">
      <c r="M3421">
        <v>5.7726078476500698E-3</v>
      </c>
    </row>
    <row r="3422" spans="13:13" x14ac:dyDescent="0.25">
      <c r="M3422">
        <v>-4.8170571507560088E-3</v>
      </c>
    </row>
    <row r="3423" spans="13:13" x14ac:dyDescent="0.25">
      <c r="M3423">
        <v>4.8323175643256401E-3</v>
      </c>
    </row>
    <row r="3424" spans="13:13" x14ac:dyDescent="0.25">
      <c r="M3424">
        <v>5.0739299250219484E-3</v>
      </c>
    </row>
    <row r="3425" spans="13:13" x14ac:dyDescent="0.25">
      <c r="M3425">
        <v>7.9073283912497571E-4</v>
      </c>
    </row>
    <row r="3426" spans="13:13" x14ac:dyDescent="0.25">
      <c r="M3426">
        <v>8.374020991215949E-3</v>
      </c>
    </row>
    <row r="3427" spans="13:13" x14ac:dyDescent="0.25">
      <c r="M3427">
        <v>1.5370751962857322E-3</v>
      </c>
    </row>
    <row r="3428" spans="13:13" x14ac:dyDescent="0.25">
      <c r="M3428">
        <v>-5.3828829085594042E-3</v>
      </c>
    </row>
    <row r="3429" spans="13:13" x14ac:dyDescent="0.25">
      <c r="M3429">
        <v>-3.6646904381248168E-3</v>
      </c>
    </row>
    <row r="3430" spans="13:13" x14ac:dyDescent="0.25">
      <c r="M3430">
        <v>4.0418390663783067E-3</v>
      </c>
    </row>
    <row r="3431" spans="13:13" x14ac:dyDescent="0.25">
      <c r="M3431">
        <v>2.3496867025480607E-3</v>
      </c>
    </row>
    <row r="3432" spans="13:13" x14ac:dyDescent="0.25">
      <c r="M3432">
        <v>-4.6230929812532851E-4</v>
      </c>
    </row>
    <row r="3433" spans="13:13" x14ac:dyDescent="0.25">
      <c r="M3433">
        <v>2.228826407265151E-3</v>
      </c>
    </row>
    <row r="3434" spans="13:13" x14ac:dyDescent="0.25">
      <c r="M3434">
        <v>2.8870263586961665E-3</v>
      </c>
    </row>
    <row r="3435" spans="13:13" x14ac:dyDescent="0.25">
      <c r="M3435">
        <v>1.0823371168118901E-2</v>
      </c>
    </row>
    <row r="3436" spans="13:13" x14ac:dyDescent="0.25">
      <c r="M3436">
        <v>-4.7800804069789593E-4</v>
      </c>
    </row>
    <row r="3437" spans="13:13" x14ac:dyDescent="0.25">
      <c r="M3437">
        <v>1.7904250863305061E-3</v>
      </c>
    </row>
    <row r="3438" spans="13:13" x14ac:dyDescent="0.25">
      <c r="M3438">
        <v>4.7271397771348712E-3</v>
      </c>
    </row>
    <row r="3439" spans="13:13" x14ac:dyDescent="0.25">
      <c r="M3439">
        <v>5.8193523282918614E-3</v>
      </c>
    </row>
    <row r="3440" spans="13:13" x14ac:dyDescent="0.25">
      <c r="M3440">
        <v>-4.643304918243084E-3</v>
      </c>
    </row>
    <row r="3441" spans="13:13" x14ac:dyDescent="0.25">
      <c r="M3441">
        <v>-8.7701747806184002E-3</v>
      </c>
    </row>
    <row r="3442" spans="13:13" x14ac:dyDescent="0.25">
      <c r="M3442">
        <v>2.4214863979816438E-3</v>
      </c>
    </row>
    <row r="3443" spans="13:13" x14ac:dyDescent="0.25">
      <c r="M3443">
        <v>-3.8051078708283602E-3</v>
      </c>
    </row>
    <row r="3444" spans="13:13" x14ac:dyDescent="0.25">
      <c r="M3444">
        <v>-6.7015556386811666E-3</v>
      </c>
    </row>
    <row r="3445" spans="13:13" x14ac:dyDescent="0.25">
      <c r="M3445">
        <v>3.9771771396975963E-4</v>
      </c>
    </row>
    <row r="3446" spans="13:13" x14ac:dyDescent="0.25">
      <c r="M3446">
        <v>-9.3010206445958473E-3</v>
      </c>
    </row>
    <row r="3447" spans="13:13" x14ac:dyDescent="0.25">
      <c r="M3447">
        <v>-2.9108422420686124E-5</v>
      </c>
    </row>
    <row r="3448" spans="13:13" x14ac:dyDescent="0.25">
      <c r="M3448">
        <v>-2.253416231649462E-3</v>
      </c>
    </row>
    <row r="3449" spans="13:13" x14ac:dyDescent="0.25">
      <c r="M3449">
        <v>-2.0239634967927122E-3</v>
      </c>
    </row>
    <row r="3450" spans="13:13" x14ac:dyDescent="0.25">
      <c r="M3450">
        <v>4.044198477533646E-3</v>
      </c>
    </row>
    <row r="3451" spans="13:13" x14ac:dyDescent="0.25">
      <c r="M3451">
        <v>-3.0821323424950245E-3</v>
      </c>
    </row>
    <row r="3452" spans="13:13" x14ac:dyDescent="0.25">
      <c r="M3452">
        <v>-9.1269707710831449E-4</v>
      </c>
    </row>
    <row r="3453" spans="13:13" x14ac:dyDescent="0.25">
      <c r="M3453">
        <v>-7.0211963149427903E-4</v>
      </c>
    </row>
    <row r="3454" spans="13:13" x14ac:dyDescent="0.25">
      <c r="M3454">
        <v>-2.231174993464956E-3</v>
      </c>
    </row>
    <row r="3455" spans="13:13" x14ac:dyDescent="0.25">
      <c r="M3455">
        <v>-3.9911874854785855E-3</v>
      </c>
    </row>
    <row r="3456" spans="13:13" x14ac:dyDescent="0.25">
      <c r="M3456">
        <v>-1.6134530132310464E-3</v>
      </c>
    </row>
    <row r="3457" spans="13:13" x14ac:dyDescent="0.25">
      <c r="M3457">
        <v>6.1409086909610777E-4</v>
      </c>
    </row>
    <row r="3458" spans="13:13" x14ac:dyDescent="0.25">
      <c r="M3458">
        <v>-3.9906030441832262E-3</v>
      </c>
    </row>
    <row r="3459" spans="13:13" x14ac:dyDescent="0.25">
      <c r="M3459">
        <v>2.6605986486922485E-3</v>
      </c>
    </row>
    <row r="3460" spans="13:13" x14ac:dyDescent="0.25">
      <c r="M3460">
        <v>4.7266094507742674E-3</v>
      </c>
    </row>
    <row r="3461" spans="13:13" x14ac:dyDescent="0.25">
      <c r="M3461">
        <v>1.2796937436016743E-3</v>
      </c>
    </row>
    <row r="3462" spans="13:13" x14ac:dyDescent="0.25">
      <c r="M3462">
        <v>-7.4898154243035241E-3</v>
      </c>
    </row>
    <row r="3463" spans="13:13" x14ac:dyDescent="0.25">
      <c r="M3463">
        <v>-4.6132494834798853E-3</v>
      </c>
    </row>
    <row r="3464" spans="13:13" x14ac:dyDescent="0.25">
      <c r="M3464">
        <v>-8.4422545016219375E-4</v>
      </c>
    </row>
    <row r="3465" spans="13:13" x14ac:dyDescent="0.25">
      <c r="M3465">
        <v>-9.8147228972427555E-3</v>
      </c>
    </row>
    <row r="3466" spans="13:13" x14ac:dyDescent="0.25">
      <c r="M3466">
        <v>3.8286586924025329E-3</v>
      </c>
    </row>
    <row r="3467" spans="13:13" x14ac:dyDescent="0.25">
      <c r="M3467">
        <v>7.1440751081192876E-3</v>
      </c>
    </row>
    <row r="3468" spans="13:13" x14ac:dyDescent="0.25">
      <c r="M3468">
        <v>7.4914064053539196E-3</v>
      </c>
    </row>
    <row r="3469" spans="13:13" x14ac:dyDescent="0.25">
      <c r="M3469">
        <v>-1.0294397678915412E-2</v>
      </c>
    </row>
    <row r="3470" spans="13:13" x14ac:dyDescent="0.25">
      <c r="M3470">
        <v>-1.1634196879565718E-2</v>
      </c>
    </row>
    <row r="3471" spans="13:13" x14ac:dyDescent="0.25">
      <c r="M3471">
        <v>9.1872818766953416E-3</v>
      </c>
    </row>
    <row r="3472" spans="13:13" x14ac:dyDescent="0.25">
      <c r="M3472">
        <v>2.9772143089596649E-3</v>
      </c>
    </row>
    <row r="3473" spans="13:13" x14ac:dyDescent="0.25">
      <c r="M3473">
        <v>7.3280225943401466E-3</v>
      </c>
    </row>
    <row r="3474" spans="13:13" x14ac:dyDescent="0.25">
      <c r="M3474">
        <v>5.5124557103065309E-3</v>
      </c>
    </row>
    <row r="3475" spans="13:13" x14ac:dyDescent="0.25">
      <c r="M3475">
        <v>-3.8892998863209504E-3</v>
      </c>
    </row>
    <row r="3476" spans="13:13" x14ac:dyDescent="0.25">
      <c r="M3476">
        <v>4.8407973834604489E-4</v>
      </c>
    </row>
    <row r="3477" spans="13:13" x14ac:dyDescent="0.25">
      <c r="M3477">
        <v>-1.1918760255118835E-3</v>
      </c>
    </row>
    <row r="3478" spans="13:13" x14ac:dyDescent="0.25">
      <c r="M3478">
        <v>4.3367979297565763E-3</v>
      </c>
    </row>
    <row r="3479" spans="13:13" x14ac:dyDescent="0.25">
      <c r="M3479">
        <v>1.1332695531402716E-3</v>
      </c>
    </row>
    <row r="3480" spans="13:13" x14ac:dyDescent="0.25">
      <c r="M3480">
        <v>-2.3668844268447719E-3</v>
      </c>
    </row>
    <row r="3481" spans="13:13" x14ac:dyDescent="0.25">
      <c r="M3481">
        <v>-5.3998317061248234E-3</v>
      </c>
    </row>
    <row r="3482" spans="13:13" x14ac:dyDescent="0.25">
      <c r="M3482">
        <v>-8.1863395725283779E-3</v>
      </c>
    </row>
    <row r="3483" spans="13:13" x14ac:dyDescent="0.25">
      <c r="M3483">
        <v>-6.9900315328757286E-3</v>
      </c>
    </row>
    <row r="3484" spans="13:13" x14ac:dyDescent="0.25">
      <c r="M3484">
        <v>2.4214863979816438E-3</v>
      </c>
    </row>
    <row r="3485" spans="13:13" x14ac:dyDescent="0.25">
      <c r="M3485">
        <v>-5.1744321798812597E-3</v>
      </c>
    </row>
    <row r="3486" spans="13:13" x14ac:dyDescent="0.25">
      <c r="M3486">
        <v>4.8653168515395374E-3</v>
      </c>
    </row>
    <row r="3487" spans="13:13" x14ac:dyDescent="0.25">
      <c r="M3487">
        <v>1.2638543110573663E-4</v>
      </c>
    </row>
    <row r="3488" spans="13:13" x14ac:dyDescent="0.25">
      <c r="M3488">
        <v>2.6538126358739101E-3</v>
      </c>
    </row>
    <row r="3489" spans="13:13" x14ac:dyDescent="0.25">
      <c r="M3489">
        <v>7.7171739131538207E-3</v>
      </c>
    </row>
    <row r="3490" spans="13:13" x14ac:dyDescent="0.25">
      <c r="M3490">
        <v>-7.8313023085845642E-3</v>
      </c>
    </row>
    <row r="3491" spans="13:13" x14ac:dyDescent="0.25">
      <c r="M3491">
        <v>4.862059132467257E-3</v>
      </c>
    </row>
    <row r="3492" spans="13:13" x14ac:dyDescent="0.25">
      <c r="M3492">
        <v>-2.1363818622537655E-3</v>
      </c>
    </row>
    <row r="3493" spans="13:13" x14ac:dyDescent="0.25">
      <c r="M3493">
        <v>4.0602597901690752E-3</v>
      </c>
    </row>
    <row r="3494" spans="13:13" x14ac:dyDescent="0.25">
      <c r="M3494">
        <v>-1.4270054170244838E-3</v>
      </c>
    </row>
    <row r="3495" spans="13:13" x14ac:dyDescent="0.25">
      <c r="M3495">
        <v>-8.7099123892746873E-3</v>
      </c>
    </row>
    <row r="3496" spans="13:13" x14ac:dyDescent="0.25">
      <c r="M3496">
        <v>6.4939491049537902E-3</v>
      </c>
    </row>
    <row r="3497" spans="13:13" x14ac:dyDescent="0.25">
      <c r="M3497">
        <v>1.5957682545215358E-3</v>
      </c>
    </row>
    <row r="3498" spans="13:13" x14ac:dyDescent="0.25">
      <c r="M3498">
        <v>4.9039657379419078E-3</v>
      </c>
    </row>
    <row r="3499" spans="13:13" x14ac:dyDescent="0.25">
      <c r="M3499">
        <v>-3.7732666432182304E-3</v>
      </c>
    </row>
    <row r="3500" spans="13:13" x14ac:dyDescent="0.25">
      <c r="M3500">
        <v>7.071198622928931E-5</v>
      </c>
    </row>
    <row r="3501" spans="13:13" x14ac:dyDescent="0.25">
      <c r="M3501">
        <v>-1.1126842299907006E-3</v>
      </c>
    </row>
    <row r="3502" spans="13:13" x14ac:dyDescent="0.25">
      <c r="M3502">
        <v>4.9755435710016171E-4</v>
      </c>
    </row>
    <row r="3503" spans="13:13" x14ac:dyDescent="0.25">
      <c r="M3503">
        <v>8.1427554060448902E-3</v>
      </c>
    </row>
    <row r="3504" spans="13:13" x14ac:dyDescent="0.25">
      <c r="M3504">
        <v>-5.4766478471516167E-4</v>
      </c>
    </row>
    <row r="3505" spans="13:13" x14ac:dyDescent="0.25">
      <c r="M3505">
        <v>9.5933603471005328E-3</v>
      </c>
    </row>
    <row r="3506" spans="13:13" x14ac:dyDescent="0.25">
      <c r="M3506">
        <v>3.225558567539556E-3</v>
      </c>
    </row>
    <row r="3507" spans="13:13" x14ac:dyDescent="0.25">
      <c r="M3507">
        <v>5.1771812205354218E-3</v>
      </c>
    </row>
    <row r="3508" spans="13:13" x14ac:dyDescent="0.25">
      <c r="M3508">
        <v>1.3883808834254743E-2</v>
      </c>
    </row>
    <row r="3509" spans="13:13" x14ac:dyDescent="0.25">
      <c r="M3509">
        <v>3.9985687645478175E-3</v>
      </c>
    </row>
    <row r="3510" spans="13:13" x14ac:dyDescent="0.25">
      <c r="M3510">
        <v>1.5842417734186166E-3</v>
      </c>
    </row>
    <row r="3511" spans="13:13" x14ac:dyDescent="0.25">
      <c r="M3511">
        <v>1.6807341135811294E-3</v>
      </c>
    </row>
    <row r="3512" spans="13:13" x14ac:dyDescent="0.25">
      <c r="M3512">
        <v>-2.3460880574182373E-3</v>
      </c>
    </row>
    <row r="3513" spans="13:13" x14ac:dyDescent="0.25">
      <c r="M3513">
        <v>-1.5023225832171737E-3</v>
      </c>
    </row>
    <row r="3514" spans="13:13" x14ac:dyDescent="0.25">
      <c r="M3514">
        <v>3.7844359677203471E-3</v>
      </c>
    </row>
    <row r="3515" spans="13:13" x14ac:dyDescent="0.25">
      <c r="M3515">
        <v>6.7854175638989544E-4</v>
      </c>
    </row>
    <row r="3516" spans="13:13" x14ac:dyDescent="0.25">
      <c r="M3516">
        <v>-3.1464749999193012E-3</v>
      </c>
    </row>
    <row r="3517" spans="13:13" x14ac:dyDescent="0.25">
      <c r="M3517">
        <v>1.2025583156012E-3</v>
      </c>
    </row>
    <row r="3518" spans="13:13" x14ac:dyDescent="0.25">
      <c r="M3518">
        <v>-3.784203262673691E-4</v>
      </c>
    </row>
    <row r="3519" spans="13:13" x14ac:dyDescent="0.25">
      <c r="M3519">
        <v>7.3191693910141485E-3</v>
      </c>
    </row>
    <row r="3520" spans="13:13" x14ac:dyDescent="0.25">
      <c r="M3520">
        <v>-3.3046367108705466E-4</v>
      </c>
    </row>
    <row r="3521" spans="13:13" x14ac:dyDescent="0.25">
      <c r="M3521">
        <v>-7.4264630613266492E-4</v>
      </c>
    </row>
    <row r="3522" spans="13:13" x14ac:dyDescent="0.25">
      <c r="M3522">
        <v>-5.9686013163789183E-3</v>
      </c>
    </row>
    <row r="3523" spans="13:13" x14ac:dyDescent="0.25">
      <c r="M3523">
        <v>3.2099139399017441E-3</v>
      </c>
    </row>
    <row r="3524" spans="13:13" x14ac:dyDescent="0.25">
      <c r="M3524">
        <v>3.3479016120347661E-3</v>
      </c>
    </row>
    <row r="3525" spans="13:13" x14ac:dyDescent="0.25">
      <c r="M3525">
        <v>6.5742069735482799E-4</v>
      </c>
    </row>
    <row r="3526" spans="13:13" x14ac:dyDescent="0.25">
      <c r="M3526">
        <v>4.8658580008870923E-3</v>
      </c>
    </row>
    <row r="3527" spans="13:13" x14ac:dyDescent="0.25">
      <c r="M3527">
        <v>-9.5254461020138122E-3</v>
      </c>
    </row>
    <row r="3528" spans="13:13" x14ac:dyDescent="0.25">
      <c r="M3528">
        <v>-6.2500422690552667E-3</v>
      </c>
    </row>
    <row r="3529" spans="13:13" x14ac:dyDescent="0.25">
      <c r="M3529">
        <v>-3.3866587263380642E-3</v>
      </c>
    </row>
    <row r="3530" spans="13:13" x14ac:dyDescent="0.25">
      <c r="M3530">
        <v>1.0326482434559149E-3</v>
      </c>
    </row>
    <row r="3531" spans="13:13" x14ac:dyDescent="0.25">
      <c r="M3531">
        <v>-6.6497784691071146E-3</v>
      </c>
    </row>
    <row r="3532" spans="13:13" x14ac:dyDescent="0.25">
      <c r="M3532">
        <v>-8.6905338222801221E-4</v>
      </c>
    </row>
    <row r="3533" spans="13:13" x14ac:dyDescent="0.25">
      <c r="M3533">
        <v>3.7260405416256986E-3</v>
      </c>
    </row>
    <row r="3534" spans="13:13" x14ac:dyDescent="0.25">
      <c r="M3534">
        <v>-3.387692321591894E-3</v>
      </c>
    </row>
    <row r="3535" spans="13:13" x14ac:dyDescent="0.25">
      <c r="M3535">
        <v>-2.8458990063134119E-3</v>
      </c>
    </row>
    <row r="3536" spans="13:13" x14ac:dyDescent="0.25">
      <c r="M3536">
        <v>-3.0072643302608052E-3</v>
      </c>
    </row>
    <row r="3537" spans="13:13" x14ac:dyDescent="0.25">
      <c r="M3537">
        <v>1.5474652637587861E-3</v>
      </c>
    </row>
    <row r="3538" spans="13:13" x14ac:dyDescent="0.25">
      <c r="M3538">
        <v>-2.3837412290211068E-3</v>
      </c>
    </row>
    <row r="3539" spans="13:13" x14ac:dyDescent="0.25">
      <c r="M3539">
        <v>-1.9550264814076944E-3</v>
      </c>
    </row>
    <row r="3540" spans="13:13" x14ac:dyDescent="0.25">
      <c r="M3540">
        <v>-4.1417406366032084E-4</v>
      </c>
    </row>
    <row r="3541" spans="13:13" x14ac:dyDescent="0.25">
      <c r="M3541">
        <v>3.4558338582632131E-4</v>
      </c>
    </row>
    <row r="3542" spans="13:13" x14ac:dyDescent="0.25">
      <c r="M3542">
        <v>-1.109188405205496E-3</v>
      </c>
    </row>
    <row r="3543" spans="13:13" x14ac:dyDescent="0.25">
      <c r="M3543">
        <v>1.2142953029144555E-2</v>
      </c>
    </row>
    <row r="3544" spans="13:13" x14ac:dyDescent="0.25">
      <c r="M3544">
        <v>-1.9297872758377342E-3</v>
      </c>
    </row>
    <row r="3545" spans="13:13" x14ac:dyDescent="0.25">
      <c r="M3545">
        <v>-4.1496035454818047E-3</v>
      </c>
    </row>
    <row r="3546" spans="13:13" x14ac:dyDescent="0.25">
      <c r="M3546">
        <v>1.5571193681191654E-3</v>
      </c>
    </row>
    <row r="3547" spans="13:13" x14ac:dyDescent="0.25">
      <c r="M3547">
        <v>4.8269277168239933E-3</v>
      </c>
    </row>
    <row r="3548" spans="13:13" x14ac:dyDescent="0.25">
      <c r="M3548">
        <v>1.7892994956875919E-3</v>
      </c>
    </row>
    <row r="3549" spans="13:13" x14ac:dyDescent="0.25">
      <c r="M3549">
        <v>-7.836600151838502E-4</v>
      </c>
    </row>
    <row r="3550" spans="13:13" x14ac:dyDescent="0.25">
      <c r="M3550">
        <v>-2.0316099370736628E-3</v>
      </c>
    </row>
    <row r="3551" spans="13:13" x14ac:dyDescent="0.25">
      <c r="M3551">
        <v>-3.6055536374240181E-3</v>
      </c>
    </row>
    <row r="3552" spans="13:13" x14ac:dyDescent="0.25">
      <c r="M3552">
        <v>7.4800422690552669E-3</v>
      </c>
    </row>
    <row r="3553" spans="13:13" x14ac:dyDescent="0.25">
      <c r="M3553">
        <v>-5.5015244915173397E-3</v>
      </c>
    </row>
    <row r="3554" spans="13:13" x14ac:dyDescent="0.25">
      <c r="M3554">
        <v>5.6428835260542111E-3</v>
      </c>
    </row>
    <row r="3555" spans="13:13" x14ac:dyDescent="0.25">
      <c r="M3555">
        <v>8.0255208113905983E-3</v>
      </c>
    </row>
    <row r="3556" spans="13:13" x14ac:dyDescent="0.25">
      <c r="M3556">
        <v>1.5820122381066904E-3</v>
      </c>
    </row>
    <row r="3557" spans="13:13" x14ac:dyDescent="0.25">
      <c r="M3557">
        <v>2.0189795132703149E-3</v>
      </c>
    </row>
    <row r="3558" spans="13:13" x14ac:dyDescent="0.25">
      <c r="M3558">
        <v>-3.4460769246995914E-3</v>
      </c>
    </row>
    <row r="3559" spans="13:13" x14ac:dyDescent="0.25">
      <c r="M3559">
        <v>-2.9946284929953985E-3</v>
      </c>
    </row>
    <row r="3560" spans="13:13" x14ac:dyDescent="0.25">
      <c r="M3560">
        <v>5.3127607780718246E-3</v>
      </c>
    </row>
    <row r="3561" spans="13:13" x14ac:dyDescent="0.25">
      <c r="M3561">
        <v>-6.9039292513276452E-4</v>
      </c>
    </row>
    <row r="3562" spans="13:13" x14ac:dyDescent="0.25">
      <c r="M3562">
        <v>1.7136197594320403E-3</v>
      </c>
    </row>
    <row r="3563" spans="13:13" x14ac:dyDescent="0.25">
      <c r="M3563">
        <v>4.0706823266029825E-3</v>
      </c>
    </row>
    <row r="3564" spans="13:13" x14ac:dyDescent="0.25">
      <c r="M3564">
        <v>-1.111515347399982E-3</v>
      </c>
    </row>
    <row r="3565" spans="13:13" x14ac:dyDescent="0.25">
      <c r="M3565">
        <v>-2.7370792751549755E-4</v>
      </c>
    </row>
    <row r="3566" spans="13:13" x14ac:dyDescent="0.25">
      <c r="M3566">
        <v>1.8845147233898752E-3</v>
      </c>
    </row>
    <row r="3567" spans="13:13" x14ac:dyDescent="0.25">
      <c r="M3567">
        <v>2.7843053895432969E-3</v>
      </c>
    </row>
    <row r="3568" spans="13:13" x14ac:dyDescent="0.25">
      <c r="M3568">
        <v>6.1913059208402411E-3</v>
      </c>
    </row>
    <row r="3569" spans="13:13" x14ac:dyDescent="0.25">
      <c r="M3569">
        <v>4.6797459172760137E-3</v>
      </c>
    </row>
    <row r="3570" spans="13:13" x14ac:dyDescent="0.25">
      <c r="M3570">
        <v>1.6259210961672944E-3</v>
      </c>
    </row>
    <row r="3571" spans="13:13" x14ac:dyDescent="0.25">
      <c r="M3571">
        <v>1.9419577266328271E-3</v>
      </c>
    </row>
    <row r="3572" spans="13:13" x14ac:dyDescent="0.25">
      <c r="M3572">
        <v>5.5279434046335519E-3</v>
      </c>
    </row>
    <row r="3573" spans="13:13" x14ac:dyDescent="0.25">
      <c r="M3573">
        <v>-2.9371963038807747E-4</v>
      </c>
    </row>
    <row r="3574" spans="13:13" x14ac:dyDescent="0.25">
      <c r="M3574">
        <v>1.7525446320016637E-3</v>
      </c>
    </row>
    <row r="3575" spans="13:13" x14ac:dyDescent="0.25">
      <c r="M3575">
        <v>1.4677864338248038E-3</v>
      </c>
    </row>
    <row r="3576" spans="13:13" x14ac:dyDescent="0.25">
      <c r="M3576">
        <v>-4.2344882321392651E-3</v>
      </c>
    </row>
    <row r="3577" spans="13:13" x14ac:dyDescent="0.25">
      <c r="M3577">
        <v>-6.0359797241981154E-5</v>
      </c>
    </row>
    <row r="3578" spans="13:13" x14ac:dyDescent="0.25">
      <c r="M3578">
        <v>-2.9588098176807401E-3</v>
      </c>
    </row>
    <row r="3579" spans="13:13" x14ac:dyDescent="0.25">
      <c r="M3579">
        <v>-4.8981429689936339E-3</v>
      </c>
    </row>
    <row r="3580" spans="13:13" x14ac:dyDescent="0.25">
      <c r="M3580">
        <v>1.8204805210937048E-3</v>
      </c>
    </row>
    <row r="3581" spans="13:13" x14ac:dyDescent="0.25">
      <c r="M3581">
        <v>8.9035303137497963E-5</v>
      </c>
    </row>
    <row r="3582" spans="13:13" x14ac:dyDescent="0.25">
      <c r="M3582">
        <v>-4.0215243179025128E-3</v>
      </c>
    </row>
    <row r="3583" spans="13:13" x14ac:dyDescent="0.25">
      <c r="M3583">
        <v>-1.8295231247227638E-3</v>
      </c>
    </row>
    <row r="3584" spans="13:13" x14ac:dyDescent="0.25">
      <c r="M3584">
        <v>-1.9025241717079188E-3</v>
      </c>
    </row>
    <row r="3585" spans="13:13" x14ac:dyDescent="0.25">
      <c r="M3585">
        <v>8.7400544099020764E-3</v>
      </c>
    </row>
    <row r="3586" spans="13:13" x14ac:dyDescent="0.25">
      <c r="M3586">
        <v>7.8231093094311664E-3</v>
      </c>
    </row>
    <row r="3587" spans="13:13" x14ac:dyDescent="0.25">
      <c r="M3587">
        <v>-9.9429536466393627E-3</v>
      </c>
    </row>
    <row r="3588" spans="13:13" x14ac:dyDescent="0.25">
      <c r="M3588">
        <v>2.0837713246530621E-3</v>
      </c>
    </row>
    <row r="3589" spans="13:13" x14ac:dyDescent="0.25">
      <c r="M3589">
        <v>-5.3555981584556865E-3</v>
      </c>
    </row>
    <row r="3590" spans="13:13" x14ac:dyDescent="0.25">
      <c r="M3590">
        <v>3.4677120775834193E-3</v>
      </c>
    </row>
    <row r="3591" spans="13:13" x14ac:dyDescent="0.25">
      <c r="M3591">
        <v>-3.9755049773864447E-3</v>
      </c>
    </row>
    <row r="3592" spans="13:13" x14ac:dyDescent="0.25">
      <c r="M3592">
        <v>6.0407798183243723E-3</v>
      </c>
    </row>
    <row r="3593" spans="13:13" x14ac:dyDescent="0.25">
      <c r="M3593">
        <v>-1.4182279746071435E-3</v>
      </c>
    </row>
    <row r="3594" spans="13:13" x14ac:dyDescent="0.25">
      <c r="M3594">
        <v>3.1283356757578441E-3</v>
      </c>
    </row>
    <row r="3595" spans="13:13" x14ac:dyDescent="0.25">
      <c r="M3595">
        <v>-7.4188869704608807E-4</v>
      </c>
    </row>
    <row r="3596" spans="13:13" x14ac:dyDescent="0.25">
      <c r="M3596">
        <v>-1.3288301023910757E-3</v>
      </c>
    </row>
    <row r="3597" spans="13:13" x14ac:dyDescent="0.25">
      <c r="M3597">
        <v>5.0183214180672077E-3</v>
      </c>
    </row>
    <row r="3598" spans="13:13" x14ac:dyDescent="0.25">
      <c r="M3598">
        <v>3.196406852186774E-3</v>
      </c>
    </row>
    <row r="3599" spans="13:13" x14ac:dyDescent="0.25">
      <c r="M3599">
        <v>8.0348772924684452E-4</v>
      </c>
    </row>
    <row r="3600" spans="13:13" x14ac:dyDescent="0.25">
      <c r="M3600">
        <v>6.2657464250898921E-3</v>
      </c>
    </row>
    <row r="3601" spans="13:13" x14ac:dyDescent="0.25">
      <c r="M3601">
        <v>-1.0312628991575915E-3</v>
      </c>
    </row>
    <row r="3602" spans="13:13" x14ac:dyDescent="0.25">
      <c r="M3602">
        <v>4.0754227948875633E-3</v>
      </c>
    </row>
    <row r="3603" spans="13:13" x14ac:dyDescent="0.25">
      <c r="M3603">
        <v>3.5307126846257598E-3</v>
      </c>
    </row>
    <row r="3604" spans="13:13" x14ac:dyDescent="0.25">
      <c r="M3604">
        <v>2.9875123810436345E-3</v>
      </c>
    </row>
    <row r="3605" spans="13:13" x14ac:dyDescent="0.25">
      <c r="M3605">
        <v>2.8723449768970023E-3</v>
      </c>
    </row>
    <row r="3606" spans="13:13" x14ac:dyDescent="0.25">
      <c r="M3606">
        <v>-1.9192889784951693E-3</v>
      </c>
    </row>
    <row r="3607" spans="13:13" x14ac:dyDescent="0.25">
      <c r="M3607">
        <v>1.1882503268518486E-3</v>
      </c>
    </row>
    <row r="3608" spans="13:13" x14ac:dyDescent="0.25">
      <c r="M3608">
        <v>-3.3009027803724178E-4</v>
      </c>
    </row>
    <row r="3609" spans="13:13" x14ac:dyDescent="0.25">
      <c r="M3609">
        <v>2.9730907509312966E-3</v>
      </c>
    </row>
    <row r="3610" spans="13:13" x14ac:dyDescent="0.25">
      <c r="M3610">
        <v>-3.1301160462840938E-4</v>
      </c>
    </row>
    <row r="3611" spans="13:13" x14ac:dyDescent="0.25">
      <c r="M3611">
        <v>5.536444869742263E-4</v>
      </c>
    </row>
    <row r="3612" spans="13:13" x14ac:dyDescent="0.25">
      <c r="M3612">
        <v>-1.7785630906635196E-3</v>
      </c>
    </row>
    <row r="3613" spans="13:13" x14ac:dyDescent="0.25">
      <c r="M3613">
        <v>3.9499843761243393E-3</v>
      </c>
    </row>
    <row r="3614" spans="13:13" x14ac:dyDescent="0.25">
      <c r="M3614">
        <v>-1.7200702576863113E-3</v>
      </c>
    </row>
    <row r="3615" spans="13:13" x14ac:dyDescent="0.25">
      <c r="M3615">
        <v>3.3672422897163779E-3</v>
      </c>
    </row>
    <row r="3616" spans="13:13" x14ac:dyDescent="0.25">
      <c r="M3616">
        <v>-7.801750045269729E-5</v>
      </c>
    </row>
    <row r="3617" spans="13:13" x14ac:dyDescent="0.25">
      <c r="M3617">
        <v>6.4904911694815381E-4</v>
      </c>
    </row>
    <row r="3618" spans="13:13" x14ac:dyDescent="0.25">
      <c r="M3618">
        <v>7.9829864726727838E-3</v>
      </c>
    </row>
    <row r="3619" spans="13:13" x14ac:dyDescent="0.25">
      <c r="M3619">
        <v>-1.4413891666824928E-3</v>
      </c>
    </row>
    <row r="3620" spans="13:13" x14ac:dyDescent="0.25">
      <c r="M3620">
        <v>5.968190044843359E-3</v>
      </c>
    </row>
    <row r="3621" spans="13:13" x14ac:dyDescent="0.25">
      <c r="M3621">
        <v>-4.7774341955280396E-3</v>
      </c>
    </row>
    <row r="3622" spans="13:13" x14ac:dyDescent="0.25">
      <c r="M3622">
        <v>-3.8354663492261897E-3</v>
      </c>
    </row>
    <row r="3623" spans="13:13" x14ac:dyDescent="0.25">
      <c r="M3623">
        <v>4.1724184039433022E-3</v>
      </c>
    </row>
    <row r="3624" spans="13:13" x14ac:dyDescent="0.25">
      <c r="M3624">
        <v>2.4563634734315566E-3</v>
      </c>
    </row>
    <row r="3625" spans="13:13" x14ac:dyDescent="0.25">
      <c r="M3625">
        <v>5.8120792810607237E-3</v>
      </c>
    </row>
    <row r="3626" spans="13:13" x14ac:dyDescent="0.25">
      <c r="M3626">
        <v>1.9711310879595113E-3</v>
      </c>
    </row>
    <row r="3627" spans="13:13" x14ac:dyDescent="0.25">
      <c r="M3627">
        <v>7.8902984124235818E-3</v>
      </c>
    </row>
    <row r="3628" spans="13:13" x14ac:dyDescent="0.25">
      <c r="M3628">
        <v>1.24514676925377E-3</v>
      </c>
    </row>
    <row r="3629" spans="13:13" x14ac:dyDescent="0.25">
      <c r="M3629">
        <v>6.8109056981687898E-4</v>
      </c>
    </row>
    <row r="3630" spans="13:13" x14ac:dyDescent="0.25">
      <c r="M3630">
        <v>-7.9572818766953431E-3</v>
      </c>
    </row>
    <row r="3631" spans="13:13" x14ac:dyDescent="0.25">
      <c r="M3631">
        <v>-5.1205715764604976E-4</v>
      </c>
    </row>
    <row r="3632" spans="13:13" x14ac:dyDescent="0.25">
      <c r="M3632">
        <v>9.1214510674239135E-4</v>
      </c>
    </row>
    <row r="3633" spans="13:13" x14ac:dyDescent="0.25">
      <c r="M3633">
        <v>2.2562356217188063E-3</v>
      </c>
    </row>
    <row r="3634" spans="13:13" x14ac:dyDescent="0.25">
      <c r="M3634">
        <v>8.0686395914037722E-3</v>
      </c>
    </row>
    <row r="3635" spans="13:13" x14ac:dyDescent="0.25">
      <c r="M3635">
        <v>7.8963971744291483E-4</v>
      </c>
    </row>
    <row r="3636" spans="13:13" x14ac:dyDescent="0.25">
      <c r="M3636">
        <v>1.9608979537972483E-3</v>
      </c>
    </row>
    <row r="3637" spans="13:13" x14ac:dyDescent="0.25">
      <c r="M3637">
        <v>4.7241796990623696E-4</v>
      </c>
    </row>
    <row r="3638" spans="13:13" x14ac:dyDescent="0.25">
      <c r="M3638">
        <v>-1.1032785140667111E-2</v>
      </c>
    </row>
    <row r="3639" spans="13:13" x14ac:dyDescent="0.25">
      <c r="M3639">
        <v>1.2363314463821008E-3</v>
      </c>
    </row>
    <row r="3640" spans="13:13" x14ac:dyDescent="0.25">
      <c r="M3640">
        <v>1.4212205413263284E-4</v>
      </c>
    </row>
    <row r="3641" spans="13:13" x14ac:dyDescent="0.25">
      <c r="M3641">
        <v>-6.8053264375682928E-3</v>
      </c>
    </row>
    <row r="3642" spans="13:13" x14ac:dyDescent="0.25">
      <c r="M3642">
        <v>7.6524308052123534E-3</v>
      </c>
    </row>
    <row r="3643" spans="13:13" x14ac:dyDescent="0.25">
      <c r="M3643">
        <v>6.3884358051675373E-3</v>
      </c>
    </row>
    <row r="3644" spans="13:13" x14ac:dyDescent="0.25">
      <c r="M3644">
        <v>-5.8695926317502752E-3</v>
      </c>
    </row>
    <row r="3645" spans="13:13" x14ac:dyDescent="0.25">
      <c r="M3645">
        <v>-8.3169242241419865E-5</v>
      </c>
    </row>
    <row r="3646" spans="13:13" x14ac:dyDescent="0.25">
      <c r="M3646">
        <v>9.4644315239042042E-4</v>
      </c>
    </row>
    <row r="3647" spans="13:13" x14ac:dyDescent="0.25">
      <c r="M3647">
        <v>-2.0575742827693465E-3</v>
      </c>
    </row>
    <row r="3648" spans="13:13" x14ac:dyDescent="0.25">
      <c r="M3648">
        <v>-7.758485252377577E-3</v>
      </c>
    </row>
    <row r="3649" spans="13:13" x14ac:dyDescent="0.25">
      <c r="M3649">
        <v>8.0661503044050196E-3</v>
      </c>
    </row>
    <row r="3650" spans="13:13" x14ac:dyDescent="0.25">
      <c r="M3650">
        <v>7.6705214367597363E-4</v>
      </c>
    </row>
    <row r="3651" spans="13:13" x14ac:dyDescent="0.25">
      <c r="M3651">
        <v>-3.1959414617792939E-3</v>
      </c>
    </row>
    <row r="3652" spans="13:13" x14ac:dyDescent="0.25">
      <c r="M3652">
        <v>2.2906689547037241E-3</v>
      </c>
    </row>
    <row r="3653" spans="13:13" x14ac:dyDescent="0.25">
      <c r="M3653">
        <v>-1.305174841847271E-2</v>
      </c>
    </row>
    <row r="3654" spans="13:13" x14ac:dyDescent="0.25">
      <c r="M3654">
        <v>5.5671875553182327E-3</v>
      </c>
    </row>
    <row r="3655" spans="13:13" x14ac:dyDescent="0.25">
      <c r="M3655">
        <v>-9.4185961544804764E-4</v>
      </c>
    </row>
    <row r="3656" spans="13:13" x14ac:dyDescent="0.25">
      <c r="M3656">
        <v>-2.9038615040713933E-4</v>
      </c>
    </row>
    <row r="3657" spans="13:13" x14ac:dyDescent="0.25">
      <c r="M3657">
        <v>2.1087507873948191E-4</v>
      </c>
    </row>
    <row r="3658" spans="13:13" x14ac:dyDescent="0.25">
      <c r="M3658">
        <v>-5.4160553635645191E-3</v>
      </c>
    </row>
    <row r="3659" spans="13:13" x14ac:dyDescent="0.25">
      <c r="M3659">
        <v>-1.5151911147020291E-3</v>
      </c>
    </row>
    <row r="3660" spans="13:13" x14ac:dyDescent="0.25">
      <c r="M3660">
        <v>6.0280249370611271E-4</v>
      </c>
    </row>
    <row r="3661" spans="13:13" x14ac:dyDescent="0.25">
      <c r="M3661">
        <v>-3.3283661186194512E-3</v>
      </c>
    </row>
    <row r="3662" spans="13:13" x14ac:dyDescent="0.25">
      <c r="M3662">
        <v>2.5501230093889172E-3</v>
      </c>
    </row>
    <row r="3663" spans="13:13" x14ac:dyDescent="0.25">
      <c r="M3663">
        <v>-5.1205715764604976E-4</v>
      </c>
    </row>
    <row r="3664" spans="13:13" x14ac:dyDescent="0.25">
      <c r="M3664">
        <v>6.2137744417507202E-3</v>
      </c>
    </row>
    <row r="3665" spans="13:13" x14ac:dyDescent="0.25">
      <c r="M3665">
        <v>2.3644817257102114E-3</v>
      </c>
    </row>
    <row r="3666" spans="13:13" x14ac:dyDescent="0.25">
      <c r="M3666">
        <v>-2.2980718758096918E-3</v>
      </c>
    </row>
    <row r="3667" spans="13:13" x14ac:dyDescent="0.25">
      <c r="M3667">
        <v>3.5289539492462064E-3</v>
      </c>
    </row>
    <row r="3668" spans="13:13" x14ac:dyDescent="0.25">
      <c r="M3668">
        <v>1.3651087566197385E-3</v>
      </c>
    </row>
    <row r="3669" spans="13:13" x14ac:dyDescent="0.25">
      <c r="M3669">
        <v>-2.8340478356019597E-3</v>
      </c>
    </row>
    <row r="3670" spans="13:13" x14ac:dyDescent="0.25">
      <c r="M3670">
        <v>4.5527273424179294E-3</v>
      </c>
    </row>
    <row r="3671" spans="13:13" x14ac:dyDescent="0.25">
      <c r="M3671">
        <v>2.0501984191307566E-3</v>
      </c>
    </row>
    <row r="3672" spans="13:13" x14ac:dyDescent="0.25">
      <c r="M3672">
        <v>-4.0225254353368656E-4</v>
      </c>
    </row>
    <row r="3673" spans="13:13" x14ac:dyDescent="0.25">
      <c r="M3673">
        <v>-9.4877550410979916E-4</v>
      </c>
    </row>
    <row r="3674" spans="13:13" x14ac:dyDescent="0.25">
      <c r="M3674">
        <v>1.1351040494284826E-3</v>
      </c>
    </row>
    <row r="3675" spans="13:13" x14ac:dyDescent="0.25">
      <c r="M3675">
        <v>-3.9552659917878917E-3</v>
      </c>
    </row>
    <row r="3676" spans="13:13" x14ac:dyDescent="0.25">
      <c r="M3676">
        <v>1.6341140972892755E-3</v>
      </c>
    </row>
    <row r="3677" spans="13:13" x14ac:dyDescent="0.25">
      <c r="M3677">
        <v>4.8533899199194276E-3</v>
      </c>
    </row>
    <row r="3678" spans="13:13" x14ac:dyDescent="0.25">
      <c r="M3678">
        <v>-4.4840554882446303E-3</v>
      </c>
    </row>
    <row r="3679" spans="13:13" x14ac:dyDescent="0.25">
      <c r="M3679">
        <v>-2.2700186936324461E-3</v>
      </c>
    </row>
    <row r="3680" spans="13:13" x14ac:dyDescent="0.25">
      <c r="M3680">
        <v>1.2613163117587102E-3</v>
      </c>
    </row>
    <row r="3681" spans="13:13" x14ac:dyDescent="0.25">
      <c r="M3681">
        <v>-4.7732889915257691E-3</v>
      </c>
    </row>
    <row r="3682" spans="13:13" x14ac:dyDescent="0.25">
      <c r="M3682">
        <v>-1.4425905182340647E-3</v>
      </c>
    </row>
    <row r="3683" spans="13:13" x14ac:dyDescent="0.25">
      <c r="M3683">
        <v>5.9490441809268669E-3</v>
      </c>
    </row>
    <row r="3684" spans="13:13" x14ac:dyDescent="0.25">
      <c r="M3684">
        <v>8.3118916434817946E-4</v>
      </c>
    </row>
    <row r="3685" spans="13:13" x14ac:dyDescent="0.25">
      <c r="M3685">
        <v>-3.4597138882579747E-3</v>
      </c>
    </row>
    <row r="3686" spans="13:13" x14ac:dyDescent="0.25">
      <c r="M3686">
        <v>1.7057622709055432E-3</v>
      </c>
    </row>
    <row r="3687" spans="13:13" x14ac:dyDescent="0.25">
      <c r="M3687">
        <v>3.1614648388151546E-3</v>
      </c>
    </row>
    <row r="3688" spans="13:13" x14ac:dyDescent="0.25">
      <c r="M3688">
        <v>-2.9140784126118527E-3</v>
      </c>
    </row>
    <row r="3689" spans="13:13" x14ac:dyDescent="0.25">
      <c r="M3689">
        <v>-1.9883721042040269E-3</v>
      </c>
    </row>
    <row r="3690" spans="13:13" x14ac:dyDescent="0.25">
      <c r="M3690">
        <v>1.06321073427191E-2</v>
      </c>
    </row>
    <row r="3691" spans="13:13" x14ac:dyDescent="0.25">
      <c r="M3691">
        <v>-8.4117336784198416E-4</v>
      </c>
    </row>
    <row r="3692" spans="13:13" x14ac:dyDescent="0.25">
      <c r="M3692">
        <v>9.4877279944578178E-3</v>
      </c>
    </row>
    <row r="3693" spans="13:13" x14ac:dyDescent="0.25">
      <c r="M3693">
        <v>4.657764430778334E-3</v>
      </c>
    </row>
    <row r="3694" spans="13:13" x14ac:dyDescent="0.25">
      <c r="M3694">
        <v>-3.9818905396875924E-3</v>
      </c>
    </row>
    <row r="3695" spans="13:13" x14ac:dyDescent="0.25">
      <c r="M3695">
        <v>1.048058552540373E-2</v>
      </c>
    </row>
    <row r="3696" spans="13:13" x14ac:dyDescent="0.25">
      <c r="M3696">
        <v>4.6755465983389878E-3</v>
      </c>
    </row>
    <row r="3697" spans="13:13" x14ac:dyDescent="0.25">
      <c r="M3697">
        <v>-6.2019882069923923E-3</v>
      </c>
    </row>
    <row r="3698" spans="13:13" x14ac:dyDescent="0.25">
      <c r="M3698">
        <v>8.263410064575729E-3</v>
      </c>
    </row>
    <row r="3699" spans="13:13" x14ac:dyDescent="0.25">
      <c r="M3699">
        <v>-7.3299599070358089E-3</v>
      </c>
    </row>
    <row r="3700" spans="13:13" x14ac:dyDescent="0.25">
      <c r="M3700">
        <v>4.2655393836705481E-3</v>
      </c>
    </row>
    <row r="3701" spans="13:13" x14ac:dyDescent="0.25">
      <c r="M3701">
        <v>2.5982203722582197E-4</v>
      </c>
    </row>
    <row r="3702" spans="13:13" x14ac:dyDescent="0.25">
      <c r="M3702">
        <v>-2.3562562536587938E-3</v>
      </c>
    </row>
    <row r="3703" spans="13:13" x14ac:dyDescent="0.25">
      <c r="M3703">
        <v>-3.5765047404472715E-3</v>
      </c>
    </row>
    <row r="3704" spans="13:13" x14ac:dyDescent="0.25">
      <c r="M3704">
        <v>-3.2039775295904841E-3</v>
      </c>
    </row>
    <row r="3705" spans="13:13" x14ac:dyDescent="0.25">
      <c r="M3705">
        <v>-5.4882555095152937E-3</v>
      </c>
    </row>
    <row r="3706" spans="13:13" x14ac:dyDescent="0.25">
      <c r="M3706">
        <v>-5.837491652453319E-3</v>
      </c>
    </row>
    <row r="3707" spans="13:13" x14ac:dyDescent="0.25">
      <c r="M3707">
        <v>-5.178999480374623E-3</v>
      </c>
    </row>
    <row r="3708" spans="13:13" x14ac:dyDescent="0.25">
      <c r="M3708">
        <v>3.5483000384212938E-3</v>
      </c>
    </row>
    <row r="3709" spans="13:13" x14ac:dyDescent="0.25">
      <c r="M3709">
        <v>-1.3963114260311703E-3</v>
      </c>
    </row>
    <row r="3710" spans="13:13" x14ac:dyDescent="0.25">
      <c r="M3710">
        <v>-9.6747167380433537E-3</v>
      </c>
    </row>
    <row r="3711" spans="13:13" x14ac:dyDescent="0.25">
      <c r="M3711">
        <v>-1.3284296518738851E-3</v>
      </c>
    </row>
    <row r="3712" spans="13:13" x14ac:dyDescent="0.25">
      <c r="M3712">
        <v>-2.8763224226329479E-3</v>
      </c>
    </row>
    <row r="3713" spans="13:13" x14ac:dyDescent="0.25">
      <c r="M3713">
        <v>1.5708645615470597E-3</v>
      </c>
    </row>
    <row r="3714" spans="13:13" x14ac:dyDescent="0.25">
      <c r="M3714">
        <v>-5.2874458096246234E-3</v>
      </c>
    </row>
    <row r="3715" spans="13:13" x14ac:dyDescent="0.25">
      <c r="M3715">
        <v>-2.3298102761851636E-4</v>
      </c>
    </row>
    <row r="3716" spans="13:13" x14ac:dyDescent="0.25">
      <c r="M3716">
        <v>-7.7073736876423938E-4</v>
      </c>
    </row>
    <row r="3717" spans="13:13" x14ac:dyDescent="0.25">
      <c r="M3717">
        <v>-1.3784102056140545E-3</v>
      </c>
    </row>
    <row r="3718" spans="13:13" x14ac:dyDescent="0.25">
      <c r="M3718">
        <v>4.014998058739584E-3</v>
      </c>
    </row>
    <row r="3719" spans="13:13" x14ac:dyDescent="0.25">
      <c r="M3719">
        <v>7.0830442847020468E-3</v>
      </c>
    </row>
    <row r="3720" spans="13:13" x14ac:dyDescent="0.25">
      <c r="M3720">
        <v>6.2145104048633949E-3</v>
      </c>
    </row>
    <row r="3721" spans="13:13" x14ac:dyDescent="0.25">
      <c r="M3721">
        <v>-4.449292054157704E-3</v>
      </c>
    </row>
    <row r="3722" spans="13:13" x14ac:dyDescent="0.25">
      <c r="M3722">
        <v>-5.6952884269028444E-3</v>
      </c>
    </row>
    <row r="3723" spans="13:13" x14ac:dyDescent="0.25">
      <c r="M3723">
        <v>4.9965888602694032E-3</v>
      </c>
    </row>
    <row r="3724" spans="13:13" x14ac:dyDescent="0.25">
      <c r="M3724">
        <v>-8.2207566710328691E-3</v>
      </c>
    </row>
    <row r="3725" spans="13:13" x14ac:dyDescent="0.25">
      <c r="M3725">
        <v>-1.3224986550246834E-3</v>
      </c>
    </row>
    <row r="3726" spans="13:13" x14ac:dyDescent="0.25">
      <c r="M3726">
        <v>2.9735020244354383E-3</v>
      </c>
    </row>
    <row r="3727" spans="13:13" x14ac:dyDescent="0.25">
      <c r="M3727">
        <v>-1.388399282306433E-2</v>
      </c>
    </row>
    <row r="3728" spans="13:13" x14ac:dyDescent="0.25">
      <c r="M3728">
        <v>7.6297025326150479E-3</v>
      </c>
    </row>
    <row r="3729" spans="13:13" x14ac:dyDescent="0.25">
      <c r="M3729">
        <v>-2.2316079129429999E-3</v>
      </c>
    </row>
    <row r="3730" spans="13:13" x14ac:dyDescent="0.25">
      <c r="M3730">
        <v>-3.5268272303417324E-3</v>
      </c>
    </row>
    <row r="3731" spans="13:13" x14ac:dyDescent="0.25">
      <c r="M3731">
        <v>-7.3937073001777752E-3</v>
      </c>
    </row>
    <row r="3732" spans="13:13" x14ac:dyDescent="0.25">
      <c r="M3732">
        <v>4.1902546864387115E-3</v>
      </c>
    </row>
    <row r="3733" spans="13:13" x14ac:dyDescent="0.25">
      <c r="M3733">
        <v>6.7456917814363269E-3</v>
      </c>
    </row>
    <row r="3734" spans="13:13" x14ac:dyDescent="0.25">
      <c r="M3734">
        <v>1.2381659426703119E-3</v>
      </c>
    </row>
    <row r="3735" spans="13:13" x14ac:dyDescent="0.25">
      <c r="M3735">
        <v>-5.1683280152408405E-3</v>
      </c>
    </row>
    <row r="3736" spans="13:13" x14ac:dyDescent="0.25">
      <c r="M3736">
        <v>1.2631508080469213E-3</v>
      </c>
    </row>
    <row r="3737" spans="13:13" x14ac:dyDescent="0.25">
      <c r="M3737">
        <v>-8.8282022162980867E-4</v>
      </c>
    </row>
    <row r="3738" spans="13:13" x14ac:dyDescent="0.25">
      <c r="M3738">
        <v>-3.5350039881246642E-4</v>
      </c>
    </row>
    <row r="3739" spans="13:13" x14ac:dyDescent="0.25">
      <c r="M3739">
        <v>-6.2548206089355519E-4</v>
      </c>
    </row>
    <row r="3740" spans="13:13" x14ac:dyDescent="0.25">
      <c r="M3740">
        <v>3.615959941346082E-3</v>
      </c>
    </row>
    <row r="3741" spans="13:13" x14ac:dyDescent="0.25">
      <c r="M3741">
        <v>2.1941603800607846E-3</v>
      </c>
    </row>
    <row r="3742" spans="13:13" x14ac:dyDescent="0.25">
      <c r="M3742">
        <v>1.0864114311354934E-3</v>
      </c>
    </row>
    <row r="3743" spans="13:13" x14ac:dyDescent="0.25">
      <c r="M3743">
        <v>1.450772698337678E-3</v>
      </c>
    </row>
    <row r="3744" spans="13:13" x14ac:dyDescent="0.25">
      <c r="M3744">
        <v>-5.5165251514315613E-3</v>
      </c>
    </row>
    <row r="3745" spans="13:13" x14ac:dyDescent="0.25">
      <c r="M3745">
        <v>1.805328348220791E-4</v>
      </c>
    </row>
    <row r="3746" spans="13:13" x14ac:dyDescent="0.25">
      <c r="M3746">
        <v>1.532626948648831E-3</v>
      </c>
    </row>
    <row r="3747" spans="13:13" x14ac:dyDescent="0.25">
      <c r="M3747">
        <v>7.4615566073427918E-3</v>
      </c>
    </row>
    <row r="3748" spans="13:13" x14ac:dyDescent="0.25">
      <c r="M3748">
        <v>-6.5073750094394201E-4</v>
      </c>
    </row>
    <row r="3749" spans="13:13" x14ac:dyDescent="0.25">
      <c r="M3749">
        <v>-3.214032084468054E-3</v>
      </c>
    </row>
    <row r="3750" spans="13:13" x14ac:dyDescent="0.25">
      <c r="M3750">
        <v>-2.3580312235187738E-3</v>
      </c>
    </row>
    <row r="3751" spans="13:13" x14ac:dyDescent="0.25">
      <c r="M3751">
        <v>1.2194421752449126E-3</v>
      </c>
    </row>
    <row r="3752" spans="13:13" x14ac:dyDescent="0.25">
      <c r="M3752">
        <v>9.9078330559516318E-3</v>
      </c>
    </row>
    <row r="3753" spans="13:13" x14ac:dyDescent="0.25">
      <c r="M3753">
        <v>3.7402619553380644E-4</v>
      </c>
    </row>
    <row r="3754" spans="13:13" x14ac:dyDescent="0.25">
      <c r="M3754">
        <v>-1.8083641852333675E-3</v>
      </c>
    </row>
    <row r="3755" spans="13:13" x14ac:dyDescent="0.25">
      <c r="M3755">
        <v>-2.0926028800365747E-3</v>
      </c>
    </row>
    <row r="3756" spans="13:13" x14ac:dyDescent="0.25">
      <c r="M3756">
        <v>-7.7998723544785752E-3</v>
      </c>
    </row>
    <row r="3757" spans="13:13" x14ac:dyDescent="0.25">
      <c r="M3757">
        <v>-9.0822231403924533E-3</v>
      </c>
    </row>
    <row r="3758" spans="13:13" x14ac:dyDescent="0.25">
      <c r="M3758">
        <v>6.2945788623276168E-3</v>
      </c>
    </row>
    <row r="3759" spans="13:13" x14ac:dyDescent="0.25">
      <c r="M3759">
        <v>3.7490664463641593E-3</v>
      </c>
    </row>
    <row r="3760" spans="13:13" x14ac:dyDescent="0.25">
      <c r="M3760">
        <v>2.8020983800909017E-3</v>
      </c>
    </row>
    <row r="3761" spans="13:13" x14ac:dyDescent="0.25">
      <c r="M3761">
        <v>-2.7732551178976431E-3</v>
      </c>
    </row>
    <row r="3762" spans="13:13" x14ac:dyDescent="0.25">
      <c r="M3762">
        <v>-2.3895152925595175E-3</v>
      </c>
    </row>
    <row r="3763" spans="13:13" x14ac:dyDescent="0.25">
      <c r="M3763">
        <v>-3.2150386222545061E-3</v>
      </c>
    </row>
    <row r="3764" spans="13:13" x14ac:dyDescent="0.25">
      <c r="M3764">
        <v>-1.2901054550800476E-3</v>
      </c>
    </row>
    <row r="3765" spans="13:13" x14ac:dyDescent="0.25">
      <c r="M3765">
        <v>-7.339283901435556E-4</v>
      </c>
    </row>
    <row r="3766" spans="13:13" x14ac:dyDescent="0.25">
      <c r="M3766">
        <v>-1.6272793790610739E-3</v>
      </c>
    </row>
    <row r="3767" spans="13:13" x14ac:dyDescent="0.25">
      <c r="M3767">
        <v>2.3391884052054958E-3</v>
      </c>
    </row>
    <row r="3768" spans="13:13" x14ac:dyDescent="0.25">
      <c r="M3768">
        <v>7.7050088758207867E-3</v>
      </c>
    </row>
    <row r="3769" spans="13:13" x14ac:dyDescent="0.25">
      <c r="M3769">
        <v>1.14404978840705E-2</v>
      </c>
    </row>
    <row r="3770" spans="13:13" x14ac:dyDescent="0.25">
      <c r="M3770">
        <v>-2.6407546912902047E-4</v>
      </c>
    </row>
    <row r="3771" spans="13:13" x14ac:dyDescent="0.25">
      <c r="M3771">
        <v>1.9567256923276001E-3</v>
      </c>
    </row>
    <row r="3772" spans="13:13" x14ac:dyDescent="0.25">
      <c r="M3772">
        <v>-5.7589817051100552E-3</v>
      </c>
    </row>
    <row r="3773" spans="13:13" x14ac:dyDescent="0.25">
      <c r="M3773">
        <v>2.5580670906696467E-4</v>
      </c>
    </row>
    <row r="3774" spans="13:13" x14ac:dyDescent="0.25">
      <c r="M3774">
        <v>2.2895108950999566E-3</v>
      </c>
    </row>
    <row r="3775" spans="13:13" x14ac:dyDescent="0.25">
      <c r="M3775">
        <v>-1.3510875661973843E-4</v>
      </c>
    </row>
    <row r="3776" spans="13:13" x14ac:dyDescent="0.25">
      <c r="M3776">
        <v>9.1488602730189442E-3</v>
      </c>
    </row>
    <row r="3777" spans="13:13" x14ac:dyDescent="0.25">
      <c r="M3777">
        <v>1.9128330687474228E-3</v>
      </c>
    </row>
    <row r="3778" spans="13:13" x14ac:dyDescent="0.25">
      <c r="M3778">
        <v>7.3790583981666713E-4</v>
      </c>
    </row>
    <row r="3779" spans="13:13" x14ac:dyDescent="0.25">
      <c r="M3779">
        <v>-1.9769538529706187E-3</v>
      </c>
    </row>
    <row r="3780" spans="13:13" x14ac:dyDescent="0.25">
      <c r="M3780">
        <v>1.0816141412835567E-2</v>
      </c>
    </row>
    <row r="3781" spans="13:13" x14ac:dyDescent="0.25">
      <c r="M3781">
        <v>3.8911289730842696E-3</v>
      </c>
    </row>
    <row r="3782" spans="13:13" x14ac:dyDescent="0.25">
      <c r="M3782">
        <v>1.0034153557009996E-3</v>
      </c>
    </row>
    <row r="3783" spans="13:13" x14ac:dyDescent="0.25">
      <c r="M3783">
        <v>1.501110410647234E-3</v>
      </c>
    </row>
    <row r="3784" spans="13:13" x14ac:dyDescent="0.25">
      <c r="M3784">
        <v>6.4605168982618489E-3</v>
      </c>
    </row>
    <row r="3785" spans="13:13" x14ac:dyDescent="0.25">
      <c r="M3785">
        <v>-3.9405413091822994E-4</v>
      </c>
    </row>
    <row r="3786" spans="13:13" x14ac:dyDescent="0.25">
      <c r="M3786">
        <v>9.0703665690147317E-4</v>
      </c>
    </row>
    <row r="3787" spans="13:13" x14ac:dyDescent="0.25">
      <c r="M3787">
        <v>-1.7529829610045998E-3</v>
      </c>
    </row>
    <row r="3788" spans="13:13" x14ac:dyDescent="0.25">
      <c r="M3788">
        <v>2.0860603863932193E-3</v>
      </c>
    </row>
    <row r="3789" spans="13:13" x14ac:dyDescent="0.25">
      <c r="M3789">
        <v>-3.5220434701093472E-3</v>
      </c>
    </row>
    <row r="3790" spans="13:13" x14ac:dyDescent="0.25">
      <c r="M3790">
        <v>7.8996711191232326E-3</v>
      </c>
    </row>
    <row r="3791" spans="13:13" x14ac:dyDescent="0.25">
      <c r="M3791">
        <v>6.6032288041990251E-3</v>
      </c>
    </row>
    <row r="3792" spans="13:13" x14ac:dyDescent="0.25">
      <c r="M3792">
        <v>-2.690729842395522E-3</v>
      </c>
    </row>
    <row r="3793" spans="13:13" x14ac:dyDescent="0.25">
      <c r="M3793">
        <v>2.0776617485191674E-3</v>
      </c>
    </row>
    <row r="3794" spans="13:13" x14ac:dyDescent="0.25">
      <c r="M3794">
        <v>-8.5339242266491188E-6</v>
      </c>
    </row>
    <row r="3795" spans="13:13" x14ac:dyDescent="0.25">
      <c r="M3795">
        <v>7.6840988650312657E-3</v>
      </c>
    </row>
    <row r="3796" spans="13:13" x14ac:dyDescent="0.25">
      <c r="M3796">
        <v>1.4333963927876904E-3</v>
      </c>
    </row>
    <row r="3797" spans="13:13" x14ac:dyDescent="0.25">
      <c r="M3797">
        <v>8.4520547271333627E-3</v>
      </c>
    </row>
    <row r="3798" spans="13:13" x14ac:dyDescent="0.25">
      <c r="M3798">
        <v>4.0215784348058515E-3</v>
      </c>
    </row>
    <row r="3799" spans="13:13" x14ac:dyDescent="0.25">
      <c r="M3799">
        <v>-1.3658609433856328E-4</v>
      </c>
    </row>
    <row r="3800" spans="13:13" x14ac:dyDescent="0.25">
      <c r="M3800">
        <v>1.9817538496520138E-3</v>
      </c>
    </row>
    <row r="3801" spans="13:13" x14ac:dyDescent="0.25">
      <c r="M3801">
        <v>-8.4613570735906252E-4</v>
      </c>
    </row>
    <row r="3802" spans="13:13" x14ac:dyDescent="0.25">
      <c r="M3802">
        <v>-8.420072798724287E-3</v>
      </c>
    </row>
    <row r="3803" spans="13:13" x14ac:dyDescent="0.25">
      <c r="M3803">
        <v>-2.6638996577437505E-3</v>
      </c>
    </row>
    <row r="3804" spans="13:13" x14ac:dyDescent="0.25">
      <c r="M3804">
        <v>1.4212042979872786E-3</v>
      </c>
    </row>
    <row r="3805" spans="13:13" x14ac:dyDescent="0.25">
      <c r="M3805">
        <v>4.4224294025136624E-3</v>
      </c>
    </row>
    <row r="3806" spans="13:13" x14ac:dyDescent="0.25">
      <c r="M3806">
        <v>4.0357024327770342E-3</v>
      </c>
    </row>
    <row r="3807" spans="13:13" x14ac:dyDescent="0.25">
      <c r="M3807">
        <v>5.1864132284047083E-3</v>
      </c>
    </row>
    <row r="3808" spans="13:13" x14ac:dyDescent="0.25">
      <c r="M3808">
        <v>-4.1193911685491913E-4</v>
      </c>
    </row>
    <row r="3809" spans="13:13" x14ac:dyDescent="0.25">
      <c r="M3809">
        <v>5.3870876498171127E-4</v>
      </c>
    </row>
    <row r="3810" spans="13:13" x14ac:dyDescent="0.25">
      <c r="M3810">
        <v>3.2650083549763077E-3</v>
      </c>
    </row>
    <row r="3811" spans="13:13" x14ac:dyDescent="0.25">
      <c r="M3811">
        <v>-8.640856312174583E-4</v>
      </c>
    </row>
    <row r="3812" spans="13:13" x14ac:dyDescent="0.25">
      <c r="M3812">
        <v>5.9729954510496465E-3</v>
      </c>
    </row>
    <row r="3813" spans="13:13" x14ac:dyDescent="0.25">
      <c r="M3813">
        <v>-6.5931093094311662E-3</v>
      </c>
    </row>
    <row r="3814" spans="13:13" x14ac:dyDescent="0.25">
      <c r="M3814">
        <v>8.9864343052089679E-4</v>
      </c>
    </row>
    <row r="3815" spans="13:13" x14ac:dyDescent="0.25">
      <c r="M3815">
        <v>-1.2656671505444687E-3</v>
      </c>
    </row>
    <row r="3816" spans="13:13" x14ac:dyDescent="0.25">
      <c r="M3816">
        <v>4.4024068766541314E-3</v>
      </c>
    </row>
    <row r="3817" spans="13:13" x14ac:dyDescent="0.25">
      <c r="M3817">
        <v>3.4481224712019322E-3</v>
      </c>
    </row>
    <row r="3818" spans="13:13" x14ac:dyDescent="0.25">
      <c r="M3818">
        <v>2.9037695195095149E-3</v>
      </c>
    </row>
    <row r="3819" spans="13:13" x14ac:dyDescent="0.25">
      <c r="M3819">
        <v>-1.3359516278048981E-3</v>
      </c>
    </row>
    <row r="3820" spans="13:13" x14ac:dyDescent="0.25">
      <c r="M3820">
        <v>3.0226221507129959E-3</v>
      </c>
    </row>
    <row r="3821" spans="13:13" x14ac:dyDescent="0.25">
      <c r="M3821">
        <v>-1.006543196961284E-3</v>
      </c>
    </row>
    <row r="3822" spans="13:13" x14ac:dyDescent="0.25">
      <c r="M3822">
        <v>1.4563194791501156E-3</v>
      </c>
    </row>
    <row r="3823" spans="13:13" x14ac:dyDescent="0.25">
      <c r="M3823">
        <v>1.1417006599751768E-3</v>
      </c>
    </row>
    <row r="3824" spans="13:13" x14ac:dyDescent="0.25">
      <c r="M3824">
        <v>1.9370386790635531E-3</v>
      </c>
    </row>
    <row r="3825" spans="13:13" x14ac:dyDescent="0.25">
      <c r="M3825">
        <v>3.5738801680802136E-3</v>
      </c>
    </row>
    <row r="3826" spans="13:13" x14ac:dyDescent="0.25">
      <c r="M3826">
        <v>-6.7289594416413464E-3</v>
      </c>
    </row>
    <row r="3827" spans="13:13" x14ac:dyDescent="0.25">
      <c r="M3827">
        <v>6.8036001819767988E-4</v>
      </c>
    </row>
    <row r="3828" spans="13:13" x14ac:dyDescent="0.25">
      <c r="M3828">
        <v>4.6834149098524359E-3</v>
      </c>
    </row>
    <row r="3829" spans="13:13" x14ac:dyDescent="0.25">
      <c r="M3829">
        <v>3.9807757740002126E-3</v>
      </c>
    </row>
    <row r="3830" spans="13:13" x14ac:dyDescent="0.25">
      <c r="M3830">
        <v>1.9711310879595113E-3</v>
      </c>
    </row>
    <row r="3831" spans="13:13" x14ac:dyDescent="0.25">
      <c r="M3831">
        <v>1.4116043085616549E-3</v>
      </c>
    </row>
    <row r="3832" spans="13:13" x14ac:dyDescent="0.25">
      <c r="M3832">
        <v>2.4195274373434951E-3</v>
      </c>
    </row>
    <row r="3833" spans="13:13" x14ac:dyDescent="0.25">
      <c r="M3833">
        <v>2.4387165932077915E-3</v>
      </c>
    </row>
    <row r="3834" spans="13:13" x14ac:dyDescent="0.25">
      <c r="M3834">
        <v>-3.8118397687119431E-3</v>
      </c>
    </row>
    <row r="3835" spans="13:13" x14ac:dyDescent="0.25">
      <c r="M3835">
        <v>3.1032534034986748E-3</v>
      </c>
    </row>
    <row r="3836" spans="13:13" x14ac:dyDescent="0.25">
      <c r="M3836">
        <v>-3.0497283195634376E-3</v>
      </c>
    </row>
    <row r="3837" spans="13:13" x14ac:dyDescent="0.25">
      <c r="M3837">
        <v>2.743178039129125E-3</v>
      </c>
    </row>
    <row r="3838" spans="13:13" x14ac:dyDescent="0.25">
      <c r="M3838">
        <v>6.8258359998092065E-3</v>
      </c>
    </row>
    <row r="3839" spans="13:13" x14ac:dyDescent="0.25">
      <c r="M3839">
        <v>-7.4329730968363582E-3</v>
      </c>
    </row>
    <row r="3840" spans="13:13" x14ac:dyDescent="0.25">
      <c r="M3840">
        <v>5.0199989810446278E-3</v>
      </c>
    </row>
    <row r="3841" spans="13:13" x14ac:dyDescent="0.25">
      <c r="M3841">
        <v>-2.4309565095952715E-3</v>
      </c>
    </row>
    <row r="3842" spans="13:13" x14ac:dyDescent="0.25">
      <c r="M3842">
        <v>-1.010677037713118E-2</v>
      </c>
    </row>
    <row r="3843" spans="13:13" x14ac:dyDescent="0.25">
      <c r="M3843">
        <v>7.6372786234808164E-3</v>
      </c>
    </row>
    <row r="3844" spans="13:13" x14ac:dyDescent="0.25">
      <c r="M3844">
        <v>-7.1180241765594118E-3</v>
      </c>
    </row>
    <row r="3845" spans="13:13" x14ac:dyDescent="0.25">
      <c r="M3845">
        <v>-6.5715553220594303E-4</v>
      </c>
    </row>
    <row r="3846" spans="13:13" x14ac:dyDescent="0.25">
      <c r="M3846">
        <v>3.579621762657771E-3</v>
      </c>
    </row>
    <row r="3847" spans="13:13" x14ac:dyDescent="0.25">
      <c r="M3847">
        <v>2.2953228390926962E-3</v>
      </c>
    </row>
    <row r="3848" spans="13:13" x14ac:dyDescent="0.25">
      <c r="M3848">
        <v>1.8826261121669087E-3</v>
      </c>
    </row>
    <row r="3849" spans="13:13" x14ac:dyDescent="0.25">
      <c r="M3849">
        <v>5.195666882247897E-3</v>
      </c>
    </row>
    <row r="3850" spans="13:13" x14ac:dyDescent="0.25">
      <c r="M3850">
        <v>3.856609056203743E-3</v>
      </c>
    </row>
    <row r="3851" spans="13:13" x14ac:dyDescent="0.25">
      <c r="M3851">
        <v>3.5474233764782549E-3</v>
      </c>
    </row>
    <row r="3852" spans="13:13" x14ac:dyDescent="0.25">
      <c r="M3852">
        <v>1.0925806311424808E-5</v>
      </c>
    </row>
    <row r="3853" spans="13:13" x14ac:dyDescent="0.25">
      <c r="M3853">
        <v>-3.2235996049328245E-3</v>
      </c>
    </row>
    <row r="3854" spans="13:13" x14ac:dyDescent="0.25">
      <c r="M3854">
        <v>-8.0644727394590162E-3</v>
      </c>
    </row>
    <row r="3855" spans="13:13" x14ac:dyDescent="0.25">
      <c r="M3855">
        <v>-3.6353168515395372E-3</v>
      </c>
    </row>
    <row r="3856" spans="13:13" x14ac:dyDescent="0.25">
      <c r="M3856">
        <v>1.0344773282506504E-3</v>
      </c>
    </row>
    <row r="3857" spans="13:13" x14ac:dyDescent="0.25">
      <c r="M3857">
        <v>1.1164289854443633E-3</v>
      </c>
    </row>
    <row r="3858" spans="13:13" x14ac:dyDescent="0.25">
      <c r="M3858">
        <v>6.0083813043311225E-5</v>
      </c>
    </row>
    <row r="3859" spans="13:13" x14ac:dyDescent="0.25">
      <c r="M3859">
        <v>-4.5992986532999202E-3</v>
      </c>
    </row>
    <row r="3860" spans="13:13" x14ac:dyDescent="0.25">
      <c r="M3860">
        <v>2.9817437289986993E-3</v>
      </c>
    </row>
    <row r="3861" spans="13:13" x14ac:dyDescent="0.25">
      <c r="M3861">
        <v>-4.3378152885613962E-3</v>
      </c>
    </row>
    <row r="3862" spans="13:13" x14ac:dyDescent="0.25">
      <c r="M3862">
        <v>-4.8471883464278652E-3</v>
      </c>
    </row>
    <row r="3863" spans="13:13" x14ac:dyDescent="0.25">
      <c r="M3863">
        <v>6.3703018993895965E-4</v>
      </c>
    </row>
    <row r="3864" spans="13:13" x14ac:dyDescent="0.25">
      <c r="M3864">
        <v>5.9150708248873708E-3</v>
      </c>
    </row>
    <row r="3865" spans="13:13" x14ac:dyDescent="0.25">
      <c r="M3865">
        <v>1.2591084224206862E-3</v>
      </c>
    </row>
    <row r="3866" spans="13:13" x14ac:dyDescent="0.25">
      <c r="M3866">
        <v>5.5571871153754183E-3</v>
      </c>
    </row>
    <row r="3867" spans="13:13" x14ac:dyDescent="0.25">
      <c r="M3867">
        <v>-2.1916494451195466E-3</v>
      </c>
    </row>
    <row r="3868" spans="13:13" x14ac:dyDescent="0.25">
      <c r="M3868">
        <v>-7.6732271638116801E-4</v>
      </c>
    </row>
    <row r="3869" spans="13:13" x14ac:dyDescent="0.25">
      <c r="M3869">
        <v>-9.9188346113602199E-4</v>
      </c>
    </row>
    <row r="3870" spans="13:13" x14ac:dyDescent="0.25">
      <c r="M3870">
        <v>1.5140817605081248E-3</v>
      </c>
    </row>
    <row r="3871" spans="13:13" x14ac:dyDescent="0.25">
      <c r="M3871">
        <v>4.2670113098958974E-3</v>
      </c>
    </row>
    <row r="3872" spans="13:13" x14ac:dyDescent="0.25">
      <c r="M3872">
        <v>-1.3597405531234107E-3</v>
      </c>
    </row>
    <row r="3873" spans="13:13" x14ac:dyDescent="0.25">
      <c r="M3873">
        <v>3.1812330244813348E-3</v>
      </c>
    </row>
    <row r="3874" spans="13:13" x14ac:dyDescent="0.25">
      <c r="M3874">
        <v>-2.1886190087732392E-3</v>
      </c>
    </row>
    <row r="3875" spans="13:13" x14ac:dyDescent="0.25">
      <c r="M3875">
        <v>1.8860191185760778E-3</v>
      </c>
    </row>
    <row r="3876" spans="13:13" x14ac:dyDescent="0.25">
      <c r="M3876">
        <v>4.8172411435027608E-3</v>
      </c>
    </row>
    <row r="3877" spans="13:13" x14ac:dyDescent="0.25">
      <c r="M3877">
        <v>-4.2824557103065307E-3</v>
      </c>
    </row>
    <row r="3878" spans="13:13" x14ac:dyDescent="0.25">
      <c r="M3878">
        <v>-3.639110308465897E-3</v>
      </c>
    </row>
    <row r="3879" spans="13:13" x14ac:dyDescent="0.25">
      <c r="M3879">
        <v>2.1254560588952155E-3</v>
      </c>
    </row>
    <row r="3880" spans="13:13" x14ac:dyDescent="0.25">
      <c r="M3880">
        <v>-6.5329335019830622E-3</v>
      </c>
    </row>
    <row r="3881" spans="13:13" x14ac:dyDescent="0.25">
      <c r="M3881">
        <v>5.0457685129751918E-3</v>
      </c>
    </row>
    <row r="3882" spans="13:13" x14ac:dyDescent="0.25">
      <c r="M3882">
        <v>3.4446482923906297E-3</v>
      </c>
    </row>
    <row r="3883" spans="13:13" x14ac:dyDescent="0.25">
      <c r="M3883">
        <v>3.6462264243548276E-3</v>
      </c>
    </row>
    <row r="3884" spans="13:13" x14ac:dyDescent="0.25">
      <c r="M3884">
        <v>-1.0243037185480356E-3</v>
      </c>
    </row>
    <row r="3885" spans="13:13" x14ac:dyDescent="0.25">
      <c r="M3885">
        <v>1.1508569069358056E-3</v>
      </c>
    </row>
    <row r="3886" spans="13:13" x14ac:dyDescent="0.25">
      <c r="M3886">
        <v>-5.1858829000755212E-3</v>
      </c>
    </row>
    <row r="3887" spans="13:13" x14ac:dyDescent="0.25">
      <c r="M3887">
        <v>3.4476895517238882E-3</v>
      </c>
    </row>
    <row r="3888" spans="13:13" x14ac:dyDescent="0.25">
      <c r="M3888">
        <v>1.3713806775578997E-3</v>
      </c>
    </row>
    <row r="3889" spans="13:13" x14ac:dyDescent="0.25">
      <c r="M3889">
        <v>2.7246869659231744E-3</v>
      </c>
    </row>
    <row r="3890" spans="13:13" x14ac:dyDescent="0.25">
      <c r="M3890">
        <v>-1.1868146565500649E-2</v>
      </c>
    </row>
    <row r="3891" spans="13:13" x14ac:dyDescent="0.25">
      <c r="M3891">
        <v>7.80027280696435E-3</v>
      </c>
    </row>
    <row r="3892" spans="13:13" x14ac:dyDescent="0.25">
      <c r="M3892">
        <v>-4.3190806981490458E-3</v>
      </c>
    </row>
    <row r="3893" spans="13:13" x14ac:dyDescent="0.25">
      <c r="M3893">
        <v>1.860379462488927E-3</v>
      </c>
    </row>
    <row r="3894" spans="13:13" x14ac:dyDescent="0.25">
      <c r="M3894">
        <v>-5.6647351347398952E-3</v>
      </c>
    </row>
    <row r="3895" spans="13:13" x14ac:dyDescent="0.25">
      <c r="M3895">
        <v>-4.9159900744759942E-3</v>
      </c>
    </row>
    <row r="3896" spans="13:13" x14ac:dyDescent="0.25">
      <c r="M3896">
        <v>6.3087136832857505E-3</v>
      </c>
    </row>
    <row r="3897" spans="13:13" x14ac:dyDescent="0.25">
      <c r="M3897">
        <v>6.8363938324386253E-4</v>
      </c>
    </row>
    <row r="3898" spans="13:13" x14ac:dyDescent="0.25">
      <c r="M3898">
        <v>-6.6114867412741304E-3</v>
      </c>
    </row>
    <row r="3899" spans="13:13" x14ac:dyDescent="0.25">
      <c r="M3899">
        <v>-3.5358752474328502E-3</v>
      </c>
    </row>
    <row r="3900" spans="13:13" x14ac:dyDescent="0.25">
      <c r="M3900">
        <v>2.8276189833215904E-3</v>
      </c>
    </row>
    <row r="3901" spans="13:13" x14ac:dyDescent="0.25">
      <c r="M3901">
        <v>-2.2385779165395069E-3</v>
      </c>
    </row>
    <row r="3902" spans="13:13" x14ac:dyDescent="0.25">
      <c r="M3902">
        <v>5.0570135964173825E-3</v>
      </c>
    </row>
    <row r="3903" spans="13:13" x14ac:dyDescent="0.25">
      <c r="M3903">
        <v>-4.6032815124979242E-3</v>
      </c>
    </row>
    <row r="3904" spans="13:13" x14ac:dyDescent="0.25">
      <c r="M3904">
        <v>6.6347020502528177E-3</v>
      </c>
    </row>
    <row r="3905" spans="13:13" x14ac:dyDescent="0.25">
      <c r="M3905">
        <v>-2.2024940780445467E-3</v>
      </c>
    </row>
    <row r="3906" spans="13:13" x14ac:dyDescent="0.25">
      <c r="M3906">
        <v>-5.4016445475805086E-4</v>
      </c>
    </row>
    <row r="3907" spans="13:13" x14ac:dyDescent="0.25">
      <c r="M3907">
        <v>9.3566399765061207E-3</v>
      </c>
    </row>
    <row r="3908" spans="13:13" x14ac:dyDescent="0.25">
      <c r="M3908">
        <v>3.2382647542201449E-3</v>
      </c>
    </row>
    <row r="3909" spans="13:13" x14ac:dyDescent="0.25">
      <c r="M3909">
        <v>6.7456917814363269E-3</v>
      </c>
    </row>
    <row r="3910" spans="13:13" x14ac:dyDescent="0.25">
      <c r="M3910">
        <v>-1.3916737672640012E-4</v>
      </c>
    </row>
    <row r="3911" spans="13:13" x14ac:dyDescent="0.25">
      <c r="M3911">
        <v>6.4120623856817839E-3</v>
      </c>
    </row>
    <row r="3912" spans="13:13" x14ac:dyDescent="0.25">
      <c r="M3912">
        <v>2.7730007796728752E-3</v>
      </c>
    </row>
    <row r="3913" spans="13:13" x14ac:dyDescent="0.25">
      <c r="M3913">
        <v>-9.716336436918938E-5</v>
      </c>
    </row>
    <row r="3914" spans="13:13" x14ac:dyDescent="0.25">
      <c r="M3914">
        <v>2.179159720146563E-3</v>
      </c>
    </row>
    <row r="3915" spans="13:13" x14ac:dyDescent="0.25">
      <c r="M3915">
        <v>9.2126347324869128E-4</v>
      </c>
    </row>
    <row r="3916" spans="13:13" x14ac:dyDescent="0.25">
      <c r="M3916">
        <v>-3.4277644307783338E-3</v>
      </c>
    </row>
    <row r="3917" spans="13:13" x14ac:dyDescent="0.25">
      <c r="M3917">
        <v>-1.2204811800236351E-3</v>
      </c>
    </row>
    <row r="3918" spans="13:13" x14ac:dyDescent="0.25">
      <c r="M3918">
        <v>-5.0764733249868731E-3</v>
      </c>
    </row>
    <row r="3919" spans="13:13" x14ac:dyDescent="0.25">
      <c r="M3919">
        <v>2.2512354106060222E-4</v>
      </c>
    </row>
    <row r="3920" spans="13:13" x14ac:dyDescent="0.25">
      <c r="M3920">
        <v>-9.4939728559600197E-3</v>
      </c>
    </row>
    <row r="3921" spans="13:13" x14ac:dyDescent="0.25">
      <c r="M3921">
        <v>-5.8972832350060345E-4</v>
      </c>
    </row>
    <row r="3922" spans="13:13" x14ac:dyDescent="0.25">
      <c r="M3922">
        <v>-4.8549376050848513E-3</v>
      </c>
    </row>
    <row r="3923" spans="13:13" x14ac:dyDescent="0.25">
      <c r="M3923">
        <v>7.1329057855857546E-3</v>
      </c>
    </row>
    <row r="3924" spans="13:13" x14ac:dyDescent="0.25">
      <c r="M3924">
        <v>-7.8327579914708623E-4</v>
      </c>
    </row>
    <row r="3925" spans="13:13" x14ac:dyDescent="0.25">
      <c r="M3925">
        <v>4.0612122130207718E-3</v>
      </c>
    </row>
    <row r="3926" spans="13:13" x14ac:dyDescent="0.25">
      <c r="M3926">
        <v>5.3003359890519642E-3</v>
      </c>
    </row>
    <row r="3927" spans="13:13" x14ac:dyDescent="0.25">
      <c r="M3927">
        <v>3.3076346890832066E-3</v>
      </c>
    </row>
    <row r="3928" spans="13:13" x14ac:dyDescent="0.25">
      <c r="M3928">
        <v>-5.699671736618039E-3</v>
      </c>
    </row>
    <row r="3929" spans="13:13" x14ac:dyDescent="0.25">
      <c r="M3929">
        <v>1.4974089491099586E-3</v>
      </c>
    </row>
    <row r="3930" spans="13:13" x14ac:dyDescent="0.25">
      <c r="M3930">
        <v>5.8140598876727746E-3</v>
      </c>
    </row>
    <row r="3931" spans="13:13" x14ac:dyDescent="0.25">
      <c r="M3931">
        <v>1.3150091500231066E-3</v>
      </c>
    </row>
    <row r="3932" spans="13:13" x14ac:dyDescent="0.25">
      <c r="M3932">
        <v>1.4327464715354146E-2</v>
      </c>
    </row>
    <row r="3933" spans="13:13" x14ac:dyDescent="0.25">
      <c r="M3933">
        <v>8.4113819421711387E-3</v>
      </c>
    </row>
    <row r="3934" spans="13:13" x14ac:dyDescent="0.25">
      <c r="M3934">
        <v>-2.8625177027768226E-3</v>
      </c>
    </row>
    <row r="3935" spans="13:13" x14ac:dyDescent="0.25">
      <c r="M3935">
        <v>2.2110983546392527E-3</v>
      </c>
    </row>
    <row r="3936" spans="13:13" x14ac:dyDescent="0.25">
      <c r="M3936">
        <v>-3.2190647734003145E-3</v>
      </c>
    </row>
    <row r="3937" spans="13:13" x14ac:dyDescent="0.25">
      <c r="M3937">
        <v>-5.9355912061780699E-3</v>
      </c>
    </row>
    <row r="3938" spans="13:13" x14ac:dyDescent="0.25">
      <c r="M3938">
        <v>-1.6407161173608619E-3</v>
      </c>
    </row>
    <row r="3939" spans="13:13" x14ac:dyDescent="0.25">
      <c r="M3939">
        <v>4.1922298904159105E-4</v>
      </c>
    </row>
    <row r="3940" spans="13:13" x14ac:dyDescent="0.25">
      <c r="M3940">
        <v>1.6829744718800067E-3</v>
      </c>
    </row>
    <row r="3941" spans="13:13" x14ac:dyDescent="0.25">
      <c r="M3941">
        <v>-1.0463447314739464E-3</v>
      </c>
    </row>
    <row r="3942" spans="13:13" x14ac:dyDescent="0.25">
      <c r="M3942">
        <v>1.507409389052773E-3</v>
      </c>
    </row>
    <row r="3943" spans="13:13" x14ac:dyDescent="0.25">
      <c r="M3943">
        <v>-3.7023273663886358E-4</v>
      </c>
    </row>
    <row r="3944" spans="13:13" x14ac:dyDescent="0.25">
      <c r="M3944">
        <v>3.3072071810986382E-3</v>
      </c>
    </row>
    <row r="3945" spans="13:13" x14ac:dyDescent="0.25">
      <c r="M3945">
        <v>-6.1276775785861545E-3</v>
      </c>
    </row>
    <row r="3946" spans="13:13" x14ac:dyDescent="0.25">
      <c r="M3946">
        <v>9.3111780286766587E-4</v>
      </c>
    </row>
    <row r="3947" spans="13:13" x14ac:dyDescent="0.25">
      <c r="M3947">
        <v>-4.022108759197872E-3</v>
      </c>
    </row>
    <row r="3948" spans="13:13" x14ac:dyDescent="0.25">
      <c r="M3948">
        <v>1.1020739158159121E-2</v>
      </c>
    </row>
    <row r="3949" spans="13:13" x14ac:dyDescent="0.25">
      <c r="M3949">
        <v>3.9812411624391099E-3</v>
      </c>
    </row>
    <row r="3950" spans="13:13" x14ac:dyDescent="0.25">
      <c r="M3950">
        <v>6.5150863984692843E-3</v>
      </c>
    </row>
    <row r="3951" spans="13:13" x14ac:dyDescent="0.25">
      <c r="M3951">
        <v>-4.7292935495695564E-3</v>
      </c>
    </row>
    <row r="3952" spans="13:13" x14ac:dyDescent="0.25">
      <c r="M3952">
        <v>-1.3960879322364929E-2</v>
      </c>
    </row>
    <row r="3953" spans="13:13" x14ac:dyDescent="0.25">
      <c r="M3953">
        <v>2.6374645140842768E-3</v>
      </c>
    </row>
    <row r="3954" spans="13:13" x14ac:dyDescent="0.25">
      <c r="M3954">
        <v>-2.4649948035564743E-3</v>
      </c>
    </row>
    <row r="3955" spans="13:13" x14ac:dyDescent="0.25">
      <c r="M3955">
        <v>1.5702763313204051E-2</v>
      </c>
    </row>
    <row r="3956" spans="13:13" x14ac:dyDescent="0.25">
      <c r="M3956">
        <v>6.1531440688506701E-3</v>
      </c>
    </row>
    <row r="3957" spans="13:13" x14ac:dyDescent="0.25">
      <c r="M3957">
        <v>-1.6499102359171969E-4</v>
      </c>
    </row>
    <row r="3958" spans="13:13" x14ac:dyDescent="0.25">
      <c r="M3958">
        <v>-3.2190647734003145E-3</v>
      </c>
    </row>
    <row r="3959" spans="13:13" x14ac:dyDescent="0.25">
      <c r="M3959">
        <v>9.442617784845642E-3</v>
      </c>
    </row>
    <row r="3960" spans="13:13" x14ac:dyDescent="0.25">
      <c r="M3960">
        <v>2.6657936824287755E-3</v>
      </c>
    </row>
    <row r="3961" spans="13:13" x14ac:dyDescent="0.25">
      <c r="M3961">
        <v>4.006345089530805E-4</v>
      </c>
    </row>
    <row r="3962" spans="13:13" x14ac:dyDescent="0.25">
      <c r="M3962">
        <v>-1.6085826691030524E-3</v>
      </c>
    </row>
    <row r="3963" spans="13:13" x14ac:dyDescent="0.25">
      <c r="M3963">
        <v>-5.6680523713817821E-4</v>
      </c>
    </row>
    <row r="3964" spans="13:13" x14ac:dyDescent="0.25">
      <c r="M3964">
        <v>8.7530365916085428E-4</v>
      </c>
    </row>
    <row r="3965" spans="13:13" x14ac:dyDescent="0.25">
      <c r="M3965">
        <v>-5.3396342527028172E-3</v>
      </c>
    </row>
    <row r="3966" spans="13:13" x14ac:dyDescent="0.25">
      <c r="M3966">
        <v>6.9729528614354795E-3</v>
      </c>
    </row>
    <row r="3967" spans="13:13" x14ac:dyDescent="0.25">
      <c r="M3967">
        <v>-3.7211756070225964E-3</v>
      </c>
    </row>
    <row r="3968" spans="13:13" x14ac:dyDescent="0.25">
      <c r="M3968">
        <v>4.2018569284502883E-3</v>
      </c>
    </row>
    <row r="3969" spans="13:13" x14ac:dyDescent="0.25">
      <c r="M3969">
        <v>6.4861457313620486E-3</v>
      </c>
    </row>
    <row r="3970" spans="13:13" x14ac:dyDescent="0.25">
      <c r="M3970">
        <v>1.0130829879092052E-2</v>
      </c>
    </row>
    <row r="3971" spans="13:13" x14ac:dyDescent="0.25">
      <c r="M3971">
        <v>9.8259192880708734E-4</v>
      </c>
    </row>
    <row r="3972" spans="13:13" x14ac:dyDescent="0.25">
      <c r="M3972">
        <v>1.5066734259400983E-3</v>
      </c>
    </row>
    <row r="3973" spans="13:13" x14ac:dyDescent="0.25">
      <c r="M3973">
        <v>-3.9070441645686516E-4</v>
      </c>
    </row>
    <row r="3974" spans="13:13" x14ac:dyDescent="0.25">
      <c r="M3974">
        <v>-3.1241255318652842E-3</v>
      </c>
    </row>
    <row r="3975" spans="13:13" x14ac:dyDescent="0.25">
      <c r="M3975">
        <v>1.9234179499855964E-3</v>
      </c>
    </row>
    <row r="3976" spans="13:13" x14ac:dyDescent="0.25">
      <c r="M3976">
        <v>-2.5927168725663799E-3</v>
      </c>
    </row>
    <row r="3977" spans="13:13" x14ac:dyDescent="0.25">
      <c r="M3977">
        <v>4.4596496546384879E-3</v>
      </c>
    </row>
    <row r="3978" spans="13:13" x14ac:dyDescent="0.25">
      <c r="M3978">
        <v>7.1168174243415705E-4</v>
      </c>
    </row>
    <row r="3979" spans="13:13" x14ac:dyDescent="0.25">
      <c r="M3979">
        <v>2.2284367797349115E-3</v>
      </c>
    </row>
    <row r="3980" spans="13:13" x14ac:dyDescent="0.25">
      <c r="M3980">
        <v>-7.3080541814467869E-3</v>
      </c>
    </row>
    <row r="3981" spans="13:13" x14ac:dyDescent="0.25">
      <c r="M3981">
        <v>-6.5116555096372038E-3</v>
      </c>
    </row>
    <row r="3982" spans="13:13" x14ac:dyDescent="0.25">
      <c r="M3982">
        <v>4.9209361814812292E-3</v>
      </c>
    </row>
    <row r="3983" spans="13:13" x14ac:dyDescent="0.25">
      <c r="M3983">
        <v>5.265583377951989E-3</v>
      </c>
    </row>
    <row r="3984" spans="13:13" x14ac:dyDescent="0.25">
      <c r="M3984">
        <v>-5.6868843686766924E-4</v>
      </c>
    </row>
    <row r="3985" spans="13:13" x14ac:dyDescent="0.25">
      <c r="M3985">
        <v>-6.9306133345142015E-3</v>
      </c>
    </row>
    <row r="3986" spans="13:13" x14ac:dyDescent="0.25">
      <c r="M3986">
        <v>6.1819115681666882E-3</v>
      </c>
    </row>
    <row r="3987" spans="13:13" x14ac:dyDescent="0.25">
      <c r="M3987">
        <v>-9.5009428595565267E-3</v>
      </c>
    </row>
    <row r="3988" spans="13:13" x14ac:dyDescent="0.25">
      <c r="M3988">
        <v>-6.6017514556529933E-4</v>
      </c>
    </row>
    <row r="3989" spans="13:13" x14ac:dyDescent="0.25">
      <c r="M3989">
        <v>1.4167722848308041E-3</v>
      </c>
    </row>
    <row r="3990" spans="13:13" x14ac:dyDescent="0.25">
      <c r="M3990">
        <v>1.7701644547580509E-3</v>
      </c>
    </row>
    <row r="3991" spans="13:13" x14ac:dyDescent="0.25">
      <c r="M3991">
        <v>1.0648861326519399E-2</v>
      </c>
    </row>
    <row r="3992" spans="13:13" x14ac:dyDescent="0.25">
      <c r="M3992">
        <v>1.3776525984960609E-3</v>
      </c>
    </row>
    <row r="3993" spans="13:13" x14ac:dyDescent="0.25">
      <c r="M3993">
        <v>1.9741669357992942E-3</v>
      </c>
    </row>
    <row r="3994" spans="13:13" x14ac:dyDescent="0.25">
      <c r="M3994">
        <v>1.1405967153061648E-3</v>
      </c>
    </row>
    <row r="3995" spans="13:13" x14ac:dyDescent="0.25">
      <c r="M3995">
        <v>2.4760017832543236E-3</v>
      </c>
    </row>
    <row r="3996" spans="13:13" x14ac:dyDescent="0.25">
      <c r="M3996">
        <v>3.2573565032018815E-3</v>
      </c>
    </row>
    <row r="3997" spans="13:13" x14ac:dyDescent="0.25">
      <c r="M3997">
        <v>1.9749245448858711E-3</v>
      </c>
    </row>
    <row r="3998" spans="13:13" x14ac:dyDescent="0.25">
      <c r="M3998">
        <v>5.722167325823102E-4</v>
      </c>
    </row>
    <row r="3999" spans="13:13" x14ac:dyDescent="0.25">
      <c r="M3999">
        <v>-5.2096718253940343E-3</v>
      </c>
    </row>
    <row r="4000" spans="13:13" x14ac:dyDescent="0.25">
      <c r="M4000">
        <v>5.8880782954313328E-3</v>
      </c>
    </row>
    <row r="4001" spans="13:13" x14ac:dyDescent="0.25">
      <c r="M4001">
        <v>-5.0298587201884947E-3</v>
      </c>
    </row>
    <row r="4002" spans="13:13" x14ac:dyDescent="0.25">
      <c r="M4002">
        <v>-9.4224383148481161E-4</v>
      </c>
    </row>
    <row r="4003" spans="13:13" x14ac:dyDescent="0.25">
      <c r="M4003">
        <v>-7.1574577206571122E-4</v>
      </c>
    </row>
    <row r="4004" spans="13:13" x14ac:dyDescent="0.25">
      <c r="M4004">
        <v>-6.3643113652849578E-3</v>
      </c>
    </row>
    <row r="4005" spans="13:13" x14ac:dyDescent="0.25">
      <c r="M4005">
        <v>-5.6839134676172406E-3</v>
      </c>
    </row>
    <row r="4006" spans="13:13" x14ac:dyDescent="0.25">
      <c r="M4006">
        <v>7.5685147847456391E-4</v>
      </c>
    </row>
    <row r="4007" spans="13:13" x14ac:dyDescent="0.25">
      <c r="M4007">
        <v>-2.4448207558796279E-3</v>
      </c>
    </row>
    <row r="4008" spans="13:13" x14ac:dyDescent="0.25">
      <c r="M4008">
        <v>-4.7491753765987231E-3</v>
      </c>
    </row>
    <row r="4009" spans="13:13" x14ac:dyDescent="0.25">
      <c r="M4009">
        <v>-2.077207181098638E-3</v>
      </c>
    </row>
    <row r="4010" spans="13:13" x14ac:dyDescent="0.25">
      <c r="M4010">
        <v>3.0557891942246352E-3</v>
      </c>
    </row>
    <row r="4011" spans="13:13" x14ac:dyDescent="0.25">
      <c r="M4011">
        <v>4.8247739424207249E-3</v>
      </c>
    </row>
    <row r="4012" spans="13:13" x14ac:dyDescent="0.25">
      <c r="M4012">
        <v>1.1077105274200439E-2</v>
      </c>
    </row>
    <row r="4013" spans="13:13" x14ac:dyDescent="0.25">
      <c r="M4013">
        <v>3.3629401524033166E-3</v>
      </c>
    </row>
    <row r="4014" spans="13:13" x14ac:dyDescent="0.25">
      <c r="M4014">
        <v>4.5815056647208986E-3</v>
      </c>
    </row>
    <row r="4015" spans="13:13" x14ac:dyDescent="0.25">
      <c r="M4015">
        <v>-5.2297484661883208E-3</v>
      </c>
    </row>
    <row r="4016" spans="13:13" x14ac:dyDescent="0.25">
      <c r="M4016">
        <v>6.3596683058515192E-3</v>
      </c>
    </row>
    <row r="4017" spans="13:13" x14ac:dyDescent="0.25">
      <c r="M4017">
        <v>5.0491344619169832E-3</v>
      </c>
    </row>
    <row r="4018" spans="13:13" x14ac:dyDescent="0.25">
      <c r="M4018">
        <v>5.0375051712966523E-4</v>
      </c>
    </row>
    <row r="4019" spans="13:13" x14ac:dyDescent="0.25">
      <c r="M4019">
        <v>3.1371293526556111E-3</v>
      </c>
    </row>
    <row r="4020" spans="13:13" x14ac:dyDescent="0.25">
      <c r="M4020">
        <v>1.0477468505161814E-2</v>
      </c>
    </row>
    <row r="4021" spans="13:13" x14ac:dyDescent="0.25">
      <c r="M4021">
        <v>-2.2599641387548762E-3</v>
      </c>
    </row>
    <row r="4022" spans="13:13" x14ac:dyDescent="0.25">
      <c r="M4022">
        <v>6.9854101194161931E-3</v>
      </c>
    </row>
    <row r="4023" spans="13:13" x14ac:dyDescent="0.25">
      <c r="M4023">
        <v>-2.4291707167483404E-3</v>
      </c>
    </row>
    <row r="4024" spans="13:13" x14ac:dyDescent="0.25">
      <c r="M4024">
        <v>8.6144482436997349E-4</v>
      </c>
    </row>
    <row r="4025" spans="13:13" x14ac:dyDescent="0.25">
      <c r="M4025">
        <v>-1.3168117174170914E-2</v>
      </c>
    </row>
    <row r="4026" spans="13:13" x14ac:dyDescent="0.25">
      <c r="M4026">
        <v>2.7327230337343645E-3</v>
      </c>
    </row>
    <row r="4027" spans="13:13" x14ac:dyDescent="0.25">
      <c r="M4027">
        <v>-4.4230679567751939E-3</v>
      </c>
    </row>
    <row r="4028" spans="13:13" x14ac:dyDescent="0.25">
      <c r="M4028">
        <v>-1.8021463792299618E-3</v>
      </c>
    </row>
    <row r="4029" spans="13:13" x14ac:dyDescent="0.25">
      <c r="M4029">
        <v>5.6529543242708313E-4</v>
      </c>
    </row>
    <row r="4030" spans="13:13" x14ac:dyDescent="0.25">
      <c r="M4030">
        <v>-3.9772474782855715E-3</v>
      </c>
    </row>
    <row r="4031" spans="13:13" x14ac:dyDescent="0.25">
      <c r="M4031">
        <v>-4.3147190344077534E-3</v>
      </c>
    </row>
    <row r="4032" spans="13:13" x14ac:dyDescent="0.25">
      <c r="M4032">
        <v>1.1281448688189267E-3</v>
      </c>
    </row>
    <row r="4033" spans="13:13" x14ac:dyDescent="0.25">
      <c r="M4033">
        <v>5.3574164222320543E-3</v>
      </c>
    </row>
    <row r="4034" spans="13:13" x14ac:dyDescent="0.25">
      <c r="M4034">
        <v>8.8186780074669513E-4</v>
      </c>
    </row>
    <row r="4035" spans="13:13" x14ac:dyDescent="0.25">
      <c r="M4035">
        <v>-2.6151421015290547E-3</v>
      </c>
    </row>
    <row r="4036" spans="13:13" x14ac:dyDescent="0.25">
      <c r="M4036">
        <v>4.078269240455702E-3</v>
      </c>
    </row>
    <row r="4037" spans="13:13" x14ac:dyDescent="0.25">
      <c r="M4037">
        <v>1.6113966476789211E-3</v>
      </c>
    </row>
    <row r="4038" spans="13:13" x14ac:dyDescent="0.25">
      <c r="M4038">
        <v>-4.4711436648119706E-3</v>
      </c>
    </row>
    <row r="4039" spans="13:13" x14ac:dyDescent="0.25">
      <c r="M4039">
        <v>1.5875860763865058E-3</v>
      </c>
    </row>
    <row r="4040" spans="13:13" x14ac:dyDescent="0.25">
      <c r="M4040">
        <v>1.0537427852870896E-2</v>
      </c>
    </row>
    <row r="4041" spans="13:13" x14ac:dyDescent="0.25">
      <c r="M4041">
        <v>7.6502662078221338E-3</v>
      </c>
    </row>
    <row r="4042" spans="13:13" x14ac:dyDescent="0.25">
      <c r="M4042">
        <v>-2.6925805731641598E-3</v>
      </c>
    </row>
    <row r="4043" spans="13:13" x14ac:dyDescent="0.25">
      <c r="M4043">
        <v>5.1431375239393673E-4</v>
      </c>
    </row>
    <row r="4044" spans="13:13" x14ac:dyDescent="0.25">
      <c r="M4044">
        <v>2.8629776816908271E-3</v>
      </c>
    </row>
    <row r="4045" spans="13:13" x14ac:dyDescent="0.25">
      <c r="M4045">
        <v>-1.6525348191114607E-3</v>
      </c>
    </row>
    <row r="4046" spans="13:13" x14ac:dyDescent="0.25">
      <c r="M4046">
        <v>-2.2643366254831198E-3</v>
      </c>
    </row>
    <row r="4047" spans="13:13" x14ac:dyDescent="0.25">
      <c r="M4047">
        <v>6.3717575822758955E-3</v>
      </c>
    </row>
    <row r="4048" spans="13:13" x14ac:dyDescent="0.25">
      <c r="M4048">
        <v>6.7935726757079838E-3</v>
      </c>
    </row>
    <row r="4049" spans="13:13" x14ac:dyDescent="0.25">
      <c r="M4049">
        <v>6.0296321417647415E-3</v>
      </c>
    </row>
    <row r="4050" spans="13:13" x14ac:dyDescent="0.25">
      <c r="M4050">
        <v>2.2014658962527757E-3</v>
      </c>
    </row>
    <row r="4051" spans="13:13" x14ac:dyDescent="0.25">
      <c r="M4051">
        <v>3.0478992367372849E-3</v>
      </c>
    </row>
    <row r="4052" spans="13:13" x14ac:dyDescent="0.25">
      <c r="M4052">
        <v>9.2039276306261301E-3</v>
      </c>
    </row>
    <row r="4053" spans="13:13" x14ac:dyDescent="0.25">
      <c r="M4053">
        <v>4.9888071326515638E-3</v>
      </c>
    </row>
    <row r="4054" spans="13:13" x14ac:dyDescent="0.25">
      <c r="M4054">
        <v>1.7956796464952641E-3</v>
      </c>
    </row>
    <row r="4055" spans="13:13" x14ac:dyDescent="0.25">
      <c r="M4055">
        <v>3.317467372728279E-3</v>
      </c>
    </row>
    <row r="4056" spans="13:13" x14ac:dyDescent="0.25">
      <c r="M4056">
        <v>-6.9267603511596106E-3</v>
      </c>
    </row>
    <row r="4057" spans="13:13" x14ac:dyDescent="0.25">
      <c r="M4057">
        <v>-1.2940504338237228E-3</v>
      </c>
    </row>
    <row r="4058" spans="13:13" x14ac:dyDescent="0.25">
      <c r="M4058">
        <v>6.0435613259708044E-3</v>
      </c>
    </row>
    <row r="4059" spans="13:13" x14ac:dyDescent="0.25">
      <c r="M4059">
        <v>2.1074682545824909E-3</v>
      </c>
    </row>
    <row r="4060" spans="13:13" x14ac:dyDescent="0.25">
      <c r="M4060">
        <v>-1.4770292627124581E-3</v>
      </c>
    </row>
    <row r="4061" spans="13:13" x14ac:dyDescent="0.25">
      <c r="M4061">
        <v>7.9173342338274243E-3</v>
      </c>
    </row>
    <row r="4062" spans="13:13" x14ac:dyDescent="0.25">
      <c r="M4062">
        <v>2.1484440831793473E-3</v>
      </c>
    </row>
    <row r="4063" spans="13:13" x14ac:dyDescent="0.25">
      <c r="M4063">
        <v>-1.3953535828273745E-4</v>
      </c>
    </row>
    <row r="4064" spans="13:13" x14ac:dyDescent="0.25">
      <c r="M4064">
        <v>2.3750070805201541E-3</v>
      </c>
    </row>
    <row r="4065" spans="13:13" x14ac:dyDescent="0.25">
      <c r="M4065">
        <v>4.4829082535963972E-3</v>
      </c>
    </row>
    <row r="4066" spans="13:13" x14ac:dyDescent="0.25">
      <c r="M4066">
        <v>3.8714906721201258E-4</v>
      </c>
    </row>
    <row r="4067" spans="13:13" x14ac:dyDescent="0.25">
      <c r="M4067">
        <v>-3.3716364204499404E-3</v>
      </c>
    </row>
    <row r="4068" spans="13:13" x14ac:dyDescent="0.25">
      <c r="M4068">
        <v>2.1699385352642276E-3</v>
      </c>
    </row>
    <row r="4069" spans="13:13" x14ac:dyDescent="0.25">
      <c r="M4069">
        <v>-2.8653695598384369E-3</v>
      </c>
    </row>
    <row r="4070" spans="13:13" x14ac:dyDescent="0.25">
      <c r="M4070">
        <v>-1.6037123249750583E-3</v>
      </c>
    </row>
    <row r="4071" spans="13:13" x14ac:dyDescent="0.25">
      <c r="M4071">
        <v>-3.6679589801840483E-3</v>
      </c>
    </row>
    <row r="4072" spans="13:13" x14ac:dyDescent="0.25">
      <c r="M4072">
        <v>-3.1544407183153093E-3</v>
      </c>
    </row>
    <row r="4073" spans="13:13" x14ac:dyDescent="0.25">
      <c r="M4073">
        <v>3.757216155538336E-3</v>
      </c>
    </row>
    <row r="4074" spans="13:13" x14ac:dyDescent="0.25">
      <c r="M4074">
        <v>-1.4026807538518914E-3</v>
      </c>
    </row>
    <row r="4075" spans="13:13" x14ac:dyDescent="0.25">
      <c r="M4075">
        <v>-9.9496801241708488E-4</v>
      </c>
    </row>
    <row r="4076" spans="13:13" x14ac:dyDescent="0.25">
      <c r="M4076">
        <v>-1.905868474675808E-3</v>
      </c>
    </row>
    <row r="4077" spans="13:13" x14ac:dyDescent="0.25">
      <c r="M4077">
        <v>2.1128202216298088E-3</v>
      </c>
    </row>
    <row r="4078" spans="13:13" x14ac:dyDescent="0.25">
      <c r="M4078">
        <v>-3.1904271499277096E-3</v>
      </c>
    </row>
    <row r="4079" spans="13:13" x14ac:dyDescent="0.25">
      <c r="M4079">
        <v>6.9529574019019491E-4</v>
      </c>
    </row>
    <row r="4080" spans="13:13" x14ac:dyDescent="0.25">
      <c r="M4080">
        <v>2.8601312361226884E-3</v>
      </c>
    </row>
    <row r="4081" spans="13:13" x14ac:dyDescent="0.25">
      <c r="M4081">
        <v>4.0013827411551029E-3</v>
      </c>
    </row>
    <row r="4082" spans="13:13" x14ac:dyDescent="0.25">
      <c r="M4082">
        <v>5.88943116880022E-3</v>
      </c>
    </row>
    <row r="4083" spans="13:13" x14ac:dyDescent="0.25">
      <c r="M4083">
        <v>1.1453588295646478E-3</v>
      </c>
    </row>
    <row r="4084" spans="13:13" x14ac:dyDescent="0.25">
      <c r="M4084">
        <v>8.6207201557792715E-3</v>
      </c>
    </row>
    <row r="4085" spans="13:13" x14ac:dyDescent="0.25">
      <c r="M4085">
        <v>2.2562356217188063E-3</v>
      </c>
    </row>
    <row r="4086" spans="13:13" x14ac:dyDescent="0.25">
      <c r="M4086">
        <v>2.3053990399441683E-3</v>
      </c>
    </row>
    <row r="4087" spans="13:13" x14ac:dyDescent="0.25">
      <c r="M4087">
        <v>2.5794262465590146E-3</v>
      </c>
    </row>
    <row r="4088" spans="13:13" x14ac:dyDescent="0.25">
      <c r="M4088">
        <v>2.7369710649712941E-4</v>
      </c>
    </row>
    <row r="4089" spans="13:13" x14ac:dyDescent="0.25">
      <c r="M4089">
        <v>1.1544571726592257E-2</v>
      </c>
    </row>
    <row r="4090" spans="13:13" x14ac:dyDescent="0.25">
      <c r="M4090">
        <v>-1.2475711163622331E-3</v>
      </c>
    </row>
    <row r="4091" spans="13:13" x14ac:dyDescent="0.25">
      <c r="M4091">
        <v>3.6048609682277312E-3</v>
      </c>
    </row>
    <row r="4092" spans="13:13" x14ac:dyDescent="0.25">
      <c r="M4092">
        <v>-5.8384007833572112E-3</v>
      </c>
    </row>
    <row r="4093" spans="13:13" x14ac:dyDescent="0.25">
      <c r="M4093">
        <v>-2.2224733119562733E-3</v>
      </c>
    </row>
    <row r="4094" spans="13:13" x14ac:dyDescent="0.25">
      <c r="M4094">
        <v>-5.2506909459386951E-3</v>
      </c>
    </row>
    <row r="4095" spans="13:13" x14ac:dyDescent="0.25">
      <c r="M4095">
        <v>7.8563521227100863E-4</v>
      </c>
    </row>
    <row r="4096" spans="13:13" x14ac:dyDescent="0.25">
      <c r="M4096">
        <v>4.4581344364653342E-3</v>
      </c>
    </row>
    <row r="4097" spans="13:13" x14ac:dyDescent="0.25">
      <c r="M4097">
        <v>-1.0819956504908627E-3</v>
      </c>
    </row>
    <row r="4098" spans="13:13" x14ac:dyDescent="0.25">
      <c r="M4098">
        <v>-1.4702107809332664E-3</v>
      </c>
    </row>
    <row r="4099" spans="13:13" x14ac:dyDescent="0.25">
      <c r="M4099">
        <v>-2.6330433219461705E-3</v>
      </c>
    </row>
    <row r="4100" spans="13:13" x14ac:dyDescent="0.25">
      <c r="M4100">
        <v>6.8558156736637475E-3</v>
      </c>
    </row>
    <row r="4101" spans="13:13" x14ac:dyDescent="0.25">
      <c r="M4101">
        <v>1.1340055162529462E-3</v>
      </c>
    </row>
    <row r="4102" spans="13:13" x14ac:dyDescent="0.25">
      <c r="M4102">
        <v>4.4374950003495907E-3</v>
      </c>
    </row>
    <row r="4103" spans="13:13" x14ac:dyDescent="0.25">
      <c r="M4103">
        <v>-5.7813636421249256E-3</v>
      </c>
    </row>
    <row r="4104" spans="13:13" x14ac:dyDescent="0.25">
      <c r="M4104">
        <v>-9.2693742307508372E-3</v>
      </c>
    </row>
    <row r="4105" spans="13:13" x14ac:dyDescent="0.25">
      <c r="M4105">
        <v>-4.7800804069789593E-4</v>
      </c>
    </row>
    <row r="4106" spans="13:13" x14ac:dyDescent="0.25">
      <c r="M4106">
        <v>-3.5861696677946019E-3</v>
      </c>
    </row>
    <row r="4107" spans="13:13" x14ac:dyDescent="0.25">
      <c r="M4107">
        <v>-7.6249295934010296E-3</v>
      </c>
    </row>
    <row r="4108" spans="13:13" x14ac:dyDescent="0.25">
      <c r="M4108">
        <v>-2.1549054044205694E-3</v>
      </c>
    </row>
    <row r="4109" spans="13:13" x14ac:dyDescent="0.25">
      <c r="M4109">
        <v>1.2631508080469213E-3</v>
      </c>
    </row>
    <row r="4110" spans="13:13" x14ac:dyDescent="0.25">
      <c r="M4110">
        <v>-5.0490370530658401E-3</v>
      </c>
    </row>
    <row r="4111" spans="13:13" x14ac:dyDescent="0.25">
      <c r="M4111">
        <v>3.3346001610718668E-3</v>
      </c>
    </row>
    <row r="4112" spans="13:13" x14ac:dyDescent="0.25">
      <c r="M4112">
        <v>-2.856813988653594E-3</v>
      </c>
    </row>
    <row r="4113" spans="13:13" x14ac:dyDescent="0.25">
      <c r="M4113">
        <v>3.2361434487777297E-3</v>
      </c>
    </row>
    <row r="4114" spans="13:13" x14ac:dyDescent="0.25">
      <c r="M4114">
        <v>4.5568292544723955E-3</v>
      </c>
    </row>
    <row r="4115" spans="13:13" x14ac:dyDescent="0.25">
      <c r="M4115">
        <v>3.142156630094396E-3</v>
      </c>
    </row>
    <row r="4116" spans="13:13" x14ac:dyDescent="0.25">
      <c r="M4116">
        <v>5.321657273345627E-3</v>
      </c>
    </row>
    <row r="4117" spans="13:13" x14ac:dyDescent="0.25">
      <c r="M4117">
        <v>-1.9478670755395432E-3</v>
      </c>
    </row>
    <row r="4118" spans="13:13" x14ac:dyDescent="0.25">
      <c r="M4118">
        <v>1.105443653688999E-3</v>
      </c>
    </row>
    <row r="4119" spans="13:13" x14ac:dyDescent="0.25">
      <c r="M4119">
        <v>4.9666416553757154E-3</v>
      </c>
    </row>
    <row r="4120" spans="13:13" x14ac:dyDescent="0.25">
      <c r="M4120">
        <v>5.4773567636241206E-3</v>
      </c>
    </row>
    <row r="4121" spans="13:13" x14ac:dyDescent="0.25">
      <c r="M4121">
        <v>8.1313263318245309E-3</v>
      </c>
    </row>
    <row r="4122" spans="13:13" x14ac:dyDescent="0.25">
      <c r="M4122">
        <v>-1.5043356587900779E-3</v>
      </c>
    </row>
    <row r="4123" spans="13:13" x14ac:dyDescent="0.25">
      <c r="M4123">
        <v>-7.959143430450932E-3</v>
      </c>
    </row>
    <row r="4124" spans="13:13" x14ac:dyDescent="0.25">
      <c r="M4124">
        <v>-4.0538092879776376E-3</v>
      </c>
    </row>
    <row r="4125" spans="13:13" x14ac:dyDescent="0.25">
      <c r="M4125">
        <v>-1.1845634752642366E-2</v>
      </c>
    </row>
    <row r="4126" spans="13:13" x14ac:dyDescent="0.25">
      <c r="M4126">
        <v>-8.1372086144052447E-4</v>
      </c>
    </row>
    <row r="4127" spans="13:13" x14ac:dyDescent="0.25">
      <c r="M4127">
        <v>-1.4601941065100254E-3</v>
      </c>
    </row>
    <row r="4128" spans="13:13" x14ac:dyDescent="0.25">
      <c r="M4128">
        <v>-8.0534386954037474E-4</v>
      </c>
    </row>
    <row r="4129" spans="13:13" x14ac:dyDescent="0.25">
      <c r="M4129">
        <v>1.728582538891933E-3</v>
      </c>
    </row>
    <row r="4130" spans="13:13" x14ac:dyDescent="0.25">
      <c r="M4130">
        <v>-3.6320591324672568E-3</v>
      </c>
    </row>
    <row r="4131" spans="13:13" x14ac:dyDescent="0.25">
      <c r="M4131">
        <v>-1.9596587198227643E-3</v>
      </c>
    </row>
    <row r="4132" spans="13:13" x14ac:dyDescent="0.25">
      <c r="M4132">
        <v>-4.7885169341659638E-3</v>
      </c>
    </row>
    <row r="4133" spans="13:13" x14ac:dyDescent="0.25">
      <c r="M4133">
        <v>-3.8422307160706258E-3</v>
      </c>
    </row>
    <row r="4134" spans="13:13" x14ac:dyDescent="0.25">
      <c r="M4134">
        <v>5.021124571687542E-3</v>
      </c>
    </row>
    <row r="4135" spans="13:13" x14ac:dyDescent="0.25">
      <c r="M4135">
        <v>3.4337928364786786E-3</v>
      </c>
    </row>
    <row r="4136" spans="13:13" x14ac:dyDescent="0.25">
      <c r="M4136">
        <v>-9.9574185598408837E-4</v>
      </c>
    </row>
    <row r="4137" spans="13:13" x14ac:dyDescent="0.25">
      <c r="M4137">
        <v>-2.5086763788911052E-3</v>
      </c>
    </row>
    <row r="4138" spans="13:13" x14ac:dyDescent="0.25">
      <c r="M4138">
        <v>-7.2319469372066668E-3</v>
      </c>
    </row>
    <row r="4139" spans="13:13" x14ac:dyDescent="0.25">
      <c r="M4139">
        <v>-8.9717420895956464E-3</v>
      </c>
    </row>
    <row r="4140" spans="13:13" x14ac:dyDescent="0.25">
      <c r="M4140">
        <v>-1.1703707504400521E-3</v>
      </c>
    </row>
    <row r="4141" spans="13:13" x14ac:dyDescent="0.25">
      <c r="M4141">
        <v>-3.7173118006810545E-3</v>
      </c>
    </row>
    <row r="4142" spans="13:13" x14ac:dyDescent="0.25">
      <c r="M4142">
        <v>-9.140927021615208E-3</v>
      </c>
    </row>
    <row r="4143" spans="13:13" x14ac:dyDescent="0.25">
      <c r="M4143">
        <v>2.6749878098437331E-3</v>
      </c>
    </row>
    <row r="4144" spans="13:13" x14ac:dyDescent="0.25">
      <c r="M4144">
        <v>-1.2251891793473627E-3</v>
      </c>
    </row>
    <row r="4145" spans="13:13" x14ac:dyDescent="0.25">
      <c r="M4145">
        <v>1.6736396456346848E-3</v>
      </c>
    </row>
    <row r="4146" spans="13:13" x14ac:dyDescent="0.25">
      <c r="M4146">
        <v>-7.17025591158541E-3</v>
      </c>
    </row>
    <row r="4147" spans="13:13" x14ac:dyDescent="0.25">
      <c r="M4147">
        <v>9.5666546356573234E-4</v>
      </c>
    </row>
    <row r="4148" spans="13:13" x14ac:dyDescent="0.25">
      <c r="M4148">
        <v>4.4586431168520358E-3</v>
      </c>
    </row>
    <row r="4149" spans="13:13" x14ac:dyDescent="0.25">
      <c r="M4149">
        <v>1.0725093043968082E-3</v>
      </c>
    </row>
    <row r="4150" spans="13:13" x14ac:dyDescent="0.25">
      <c r="M4150">
        <v>-1.2830055756401274E-3</v>
      </c>
    </row>
    <row r="4151" spans="13:13" x14ac:dyDescent="0.25">
      <c r="M4151">
        <v>-1.5733105546294245E-3</v>
      </c>
    </row>
    <row r="4152" spans="13:13" x14ac:dyDescent="0.25">
      <c r="M4152">
        <v>-7.488256914182566E-3</v>
      </c>
    </row>
    <row r="4153" spans="13:13" x14ac:dyDescent="0.25">
      <c r="M4153">
        <v>5.9231988880876453E-3</v>
      </c>
    </row>
    <row r="4154" spans="13:13" x14ac:dyDescent="0.25">
      <c r="M4154">
        <v>-6.1807318606204361E-3</v>
      </c>
    </row>
    <row r="4155" spans="13:13" x14ac:dyDescent="0.25">
      <c r="M4155">
        <v>1.11644684248697E-2</v>
      </c>
    </row>
    <row r="4156" spans="13:13" x14ac:dyDescent="0.25">
      <c r="M4156">
        <v>-2.9891466412460444E-4</v>
      </c>
    </row>
    <row r="4157" spans="13:13" x14ac:dyDescent="0.25">
      <c r="M4157">
        <v>4.2071818380302285E-3</v>
      </c>
    </row>
    <row r="4158" spans="13:13" x14ac:dyDescent="0.25">
      <c r="M4158">
        <v>3.7319011890597181E-3</v>
      </c>
    </row>
    <row r="4159" spans="13:13" x14ac:dyDescent="0.25">
      <c r="M4159">
        <v>-2.6837814847729172E-3</v>
      </c>
    </row>
    <row r="4160" spans="13:13" x14ac:dyDescent="0.25">
      <c r="M4160">
        <v>1.8754558833118063E-3</v>
      </c>
    </row>
    <row r="4161" spans="13:13" x14ac:dyDescent="0.25">
      <c r="M4161">
        <v>-3.5904772166011388E-3</v>
      </c>
    </row>
    <row r="4162" spans="13:13" x14ac:dyDescent="0.25">
      <c r="M4162">
        <v>-3.5098459638154599E-3</v>
      </c>
    </row>
    <row r="4163" spans="13:13" x14ac:dyDescent="0.25">
      <c r="M4163">
        <v>-4.233265234613791E-3</v>
      </c>
    </row>
    <row r="4164" spans="13:13" x14ac:dyDescent="0.25">
      <c r="M4164">
        <v>-5.24758474868373E-3</v>
      </c>
    </row>
    <row r="4165" spans="13:13" x14ac:dyDescent="0.25">
      <c r="M4165">
        <v>8.0328587965434427E-3</v>
      </c>
    </row>
    <row r="4166" spans="13:13" x14ac:dyDescent="0.25">
      <c r="M4166">
        <v>-2.9424184039433024E-3</v>
      </c>
    </row>
    <row r="4167" spans="13:13" x14ac:dyDescent="0.25">
      <c r="M4167">
        <v>7.2157016357616531E-3</v>
      </c>
    </row>
    <row r="4168" spans="13:13" x14ac:dyDescent="0.25">
      <c r="M4168">
        <v>-9.9643398688547321E-3</v>
      </c>
    </row>
    <row r="4169" spans="13:13" x14ac:dyDescent="0.25">
      <c r="M4169">
        <v>-2.217689551723888E-3</v>
      </c>
    </row>
    <row r="4170" spans="13:13" x14ac:dyDescent="0.25">
      <c r="M4170">
        <v>-3.4413581023889127E-3</v>
      </c>
    </row>
    <row r="4171" spans="13:13" x14ac:dyDescent="0.25">
      <c r="M4171">
        <v>3.4281540602771566E-3</v>
      </c>
    </row>
    <row r="4172" spans="13:13" x14ac:dyDescent="0.25">
      <c r="M4172">
        <v>9.2272457648708949E-4</v>
      </c>
    </row>
    <row r="4173" spans="13:13" x14ac:dyDescent="0.25">
      <c r="M4173">
        <v>3.589795370391803E-3</v>
      </c>
    </row>
    <row r="4174" spans="13:13" x14ac:dyDescent="0.25">
      <c r="M4174">
        <v>4.3889917931868693E-4</v>
      </c>
    </row>
    <row r="4175" spans="13:13" x14ac:dyDescent="0.25">
      <c r="M4175">
        <v>7.2888650275510745E-3</v>
      </c>
    </row>
    <row r="4176" spans="13:13" x14ac:dyDescent="0.25">
      <c r="M4176">
        <v>1.8799853033508408E-3</v>
      </c>
    </row>
    <row r="4177" spans="13:13" x14ac:dyDescent="0.25">
      <c r="M4177">
        <v>7.5688124080281714E-3</v>
      </c>
    </row>
    <row r="4178" spans="13:13" x14ac:dyDescent="0.25">
      <c r="M4178">
        <v>-1.9934480850840918E-3</v>
      </c>
    </row>
    <row r="4179" spans="13:13" x14ac:dyDescent="0.25">
      <c r="M4179">
        <v>-2.0282115191710181E-3</v>
      </c>
    </row>
    <row r="4180" spans="13:13" x14ac:dyDescent="0.25">
      <c r="M4180">
        <v>-2.4305127671302765E-3</v>
      </c>
    </row>
    <row r="4181" spans="13:13" x14ac:dyDescent="0.25">
      <c r="M4181">
        <v>-2.4892815862747378E-3</v>
      </c>
    </row>
    <row r="4182" spans="13:13" x14ac:dyDescent="0.25">
      <c r="M4182">
        <v>2.0982903616479599E-3</v>
      </c>
    </row>
    <row r="4183" spans="13:13" x14ac:dyDescent="0.25">
      <c r="M4183">
        <v>3.1799721465015319E-3</v>
      </c>
    </row>
    <row r="4184" spans="13:13" x14ac:dyDescent="0.25">
      <c r="M4184">
        <v>3.2327558538620361E-3</v>
      </c>
    </row>
    <row r="4185" spans="13:13" x14ac:dyDescent="0.25">
      <c r="M4185">
        <v>-6.0076831222593326E-3</v>
      </c>
    </row>
    <row r="4186" spans="13:13" x14ac:dyDescent="0.25">
      <c r="M4186">
        <v>6.4006116654875224E-3</v>
      </c>
    </row>
    <row r="4187" spans="13:13" x14ac:dyDescent="0.25">
      <c r="M4187">
        <v>8.6797703725844614E-3</v>
      </c>
    </row>
    <row r="4188" spans="13:13" x14ac:dyDescent="0.25">
      <c r="M4188">
        <v>-9.497436211784371E-3</v>
      </c>
    </row>
    <row r="4189" spans="13:13" x14ac:dyDescent="0.25">
      <c r="M4189">
        <v>-6.7263240354601295E-4</v>
      </c>
    </row>
    <row r="4190" spans="13:13" x14ac:dyDescent="0.25">
      <c r="M4190">
        <v>-8.8556330855842687E-3</v>
      </c>
    </row>
    <row r="4191" spans="13:13" x14ac:dyDescent="0.25">
      <c r="M4191">
        <v>-9.7907391581591226E-3</v>
      </c>
    </row>
    <row r="4192" spans="13:13" x14ac:dyDescent="0.25">
      <c r="M4192">
        <v>-3.5275902420631622E-4</v>
      </c>
    </row>
    <row r="4193" spans="13:13" x14ac:dyDescent="0.25">
      <c r="M4193">
        <v>6.9092325346195138E-4</v>
      </c>
    </row>
    <row r="4194" spans="13:13" x14ac:dyDescent="0.25">
      <c r="M4194">
        <v>9.5593491194653323E-4</v>
      </c>
    </row>
    <row r="4195" spans="13:13" x14ac:dyDescent="0.25">
      <c r="M4195">
        <v>1.1688176537811524E-3</v>
      </c>
    </row>
    <row r="4196" spans="13:13" x14ac:dyDescent="0.25">
      <c r="M4196">
        <v>8.0488551712571653E-3</v>
      </c>
    </row>
    <row r="4197" spans="13:13" x14ac:dyDescent="0.25">
      <c r="M4197">
        <v>4.8290923142142129E-3</v>
      </c>
    </row>
    <row r="4198" spans="13:13" x14ac:dyDescent="0.25">
      <c r="M4198">
        <v>-1.342293898158241E-3</v>
      </c>
    </row>
    <row r="4199" spans="13:13" x14ac:dyDescent="0.25">
      <c r="M4199">
        <v>7.0077704104571613E-3</v>
      </c>
    </row>
    <row r="4200" spans="13:13" x14ac:dyDescent="0.25">
      <c r="M4200">
        <v>4.9828490871936082E-4</v>
      </c>
    </row>
    <row r="4201" spans="13:13" x14ac:dyDescent="0.25">
      <c r="M4201">
        <v>-5.0742437896749469E-3</v>
      </c>
    </row>
    <row r="4202" spans="13:13" x14ac:dyDescent="0.25">
      <c r="M4202">
        <v>8.0513228122820156E-3</v>
      </c>
    </row>
    <row r="4203" spans="13:13" x14ac:dyDescent="0.25">
      <c r="M4203">
        <v>1.9004082885861856E-4</v>
      </c>
    </row>
    <row r="4204" spans="13:13" x14ac:dyDescent="0.25">
      <c r="M4204">
        <v>-5.9327772295707844E-3</v>
      </c>
    </row>
    <row r="4205" spans="13:13" x14ac:dyDescent="0.25">
      <c r="M4205">
        <v>1.7832927379297326E-3</v>
      </c>
    </row>
    <row r="4206" spans="13:13" x14ac:dyDescent="0.25">
      <c r="M4206">
        <v>1.9086770417582012E-3</v>
      </c>
    </row>
    <row r="4207" spans="13:13" x14ac:dyDescent="0.25">
      <c r="M4207">
        <v>-1.3363683039438912E-4</v>
      </c>
    </row>
    <row r="4208" spans="13:13" x14ac:dyDescent="0.25">
      <c r="M4208">
        <v>-1.175062515283353E-3</v>
      </c>
    </row>
    <row r="4209" spans="13:13" x14ac:dyDescent="0.25">
      <c r="M4209">
        <v>7.1384904468525211E-3</v>
      </c>
    </row>
    <row r="4210" spans="13:13" x14ac:dyDescent="0.25">
      <c r="M4210">
        <v>-3.1999513784446757E-3</v>
      </c>
    </row>
    <row r="4211" spans="13:13" x14ac:dyDescent="0.25">
      <c r="M4211">
        <v>-4.1864017011155373E-3</v>
      </c>
    </row>
    <row r="4212" spans="13:13" x14ac:dyDescent="0.25">
      <c r="M4212">
        <v>1.0923678611181676E-2</v>
      </c>
    </row>
    <row r="4213" spans="13:13" x14ac:dyDescent="0.25">
      <c r="M4213">
        <v>6.2428612280404194E-4</v>
      </c>
    </row>
    <row r="4214" spans="13:13" x14ac:dyDescent="0.25">
      <c r="M4214">
        <v>3.2515499795612412E-4</v>
      </c>
    </row>
    <row r="4215" spans="13:13" x14ac:dyDescent="0.25">
      <c r="M4215">
        <v>6.933189207377146E-3</v>
      </c>
    </row>
    <row r="4216" spans="13:13" x14ac:dyDescent="0.25">
      <c r="M4216">
        <v>-2.375748453157721E-3</v>
      </c>
    </row>
    <row r="4217" spans="13:13" x14ac:dyDescent="0.25">
      <c r="M4217">
        <v>1.3470506028918318E-3</v>
      </c>
    </row>
    <row r="4218" spans="13:13" x14ac:dyDescent="0.25">
      <c r="M4218">
        <v>-5.8539642385928899E-3</v>
      </c>
    </row>
    <row r="4219" spans="13:13" x14ac:dyDescent="0.25">
      <c r="M4219">
        <v>-3.1539428609155588E-3</v>
      </c>
    </row>
    <row r="4220" spans="13:13" x14ac:dyDescent="0.25">
      <c r="M4220">
        <v>-9.4954393618332711E-4</v>
      </c>
    </row>
    <row r="4221" spans="13:13" x14ac:dyDescent="0.25">
      <c r="M4221">
        <v>5.0356706661498175E-3</v>
      </c>
    </row>
    <row r="4222" spans="13:13" x14ac:dyDescent="0.25">
      <c r="M4222">
        <v>1.5935387192096096E-3</v>
      </c>
    </row>
    <row r="4223" spans="13:13" x14ac:dyDescent="0.25">
      <c r="M4223">
        <v>4.8022080146276859E-3</v>
      </c>
    </row>
    <row r="4224" spans="13:13" x14ac:dyDescent="0.25">
      <c r="M4224">
        <v>1.4933340945228702E-3</v>
      </c>
    </row>
    <row r="4225" spans="13:13" x14ac:dyDescent="0.25">
      <c r="M4225">
        <v>1.3341550139395987E-3</v>
      </c>
    </row>
    <row r="4226" spans="13:13" x14ac:dyDescent="0.25">
      <c r="M4226">
        <v>-5.82211759063066E-4</v>
      </c>
    </row>
    <row r="4227" spans="13:13" x14ac:dyDescent="0.25">
      <c r="M4227">
        <v>-5.6018211115931634E-3</v>
      </c>
    </row>
    <row r="4228" spans="13:13" x14ac:dyDescent="0.25">
      <c r="M4228">
        <v>1.4071176384352149E-2</v>
      </c>
    </row>
    <row r="4229" spans="13:13" x14ac:dyDescent="0.25">
      <c r="M4229">
        <v>7.1929300712165432E-3</v>
      </c>
    </row>
    <row r="4230" spans="13:13" x14ac:dyDescent="0.25">
      <c r="M4230">
        <v>-8.324830513554626E-3</v>
      </c>
    </row>
    <row r="4231" spans="13:13" x14ac:dyDescent="0.25">
      <c r="M4231">
        <v>-1.2542597222980115E-3</v>
      </c>
    </row>
    <row r="4232" spans="13:13" x14ac:dyDescent="0.25">
      <c r="M4232">
        <v>-5.1138667449029162E-3</v>
      </c>
    </row>
    <row r="4233" spans="13:13" x14ac:dyDescent="0.25">
      <c r="M4233">
        <v>-6.0989966631657452E-3</v>
      </c>
    </row>
    <row r="4234" spans="13:13" x14ac:dyDescent="0.25">
      <c r="M4234">
        <v>2.0952274563407992E-3</v>
      </c>
    </row>
    <row r="4235" spans="13:13" x14ac:dyDescent="0.25">
      <c r="M4235">
        <v>3.0362807691039051E-4</v>
      </c>
    </row>
    <row r="4236" spans="13:13" x14ac:dyDescent="0.25">
      <c r="M4236">
        <v>1.8155939424852842E-3</v>
      </c>
    </row>
    <row r="4237" spans="13:13" x14ac:dyDescent="0.25">
      <c r="M4237">
        <v>-1.7245834432449191E-3</v>
      </c>
    </row>
    <row r="4238" spans="13:13" x14ac:dyDescent="0.25">
      <c r="M4238">
        <v>-1.0139239337984473E-2</v>
      </c>
    </row>
    <row r="4239" spans="13:13" x14ac:dyDescent="0.25">
      <c r="M4239">
        <v>1.7315750947839116E-3</v>
      </c>
    </row>
    <row r="4240" spans="13:13" x14ac:dyDescent="0.25">
      <c r="M4240">
        <v>3.5531487365753857E-3</v>
      </c>
    </row>
    <row r="4241" spans="13:13" x14ac:dyDescent="0.25">
      <c r="M4241">
        <v>-7.100691154098604E-4</v>
      </c>
    </row>
    <row r="4242" spans="13:13" x14ac:dyDescent="0.25">
      <c r="M4242">
        <v>1.0162027147837217E-3</v>
      </c>
    </row>
    <row r="4243" spans="13:13" x14ac:dyDescent="0.25">
      <c r="M4243">
        <v>-3.24632787753013E-3</v>
      </c>
    </row>
    <row r="4244" spans="13:13" x14ac:dyDescent="0.25">
      <c r="M4244">
        <v>1.0043813064005225E-2</v>
      </c>
    </row>
    <row r="4245" spans="13:13" x14ac:dyDescent="0.25">
      <c r="M4245">
        <v>3.1056020005256868E-4</v>
      </c>
    </row>
    <row r="4246" spans="13:13" x14ac:dyDescent="0.25">
      <c r="M4246">
        <v>1.0831158316088841E-3</v>
      </c>
    </row>
    <row r="4247" spans="13:13" x14ac:dyDescent="0.25">
      <c r="M4247">
        <v>-2.1721788915945216E-3</v>
      </c>
    </row>
    <row r="4248" spans="13:13" x14ac:dyDescent="0.25">
      <c r="M4248">
        <v>7.2694702349347072E-3</v>
      </c>
    </row>
    <row r="4249" spans="13:13" x14ac:dyDescent="0.25">
      <c r="M4249">
        <v>7.8518984547210867E-3</v>
      </c>
    </row>
    <row r="4250" spans="13:13" x14ac:dyDescent="0.25">
      <c r="M4250">
        <v>-8.2743521024147056E-3</v>
      </c>
    </row>
    <row r="4251" spans="13:13" x14ac:dyDescent="0.25">
      <c r="M4251">
        <v>8.208321060994641E-3</v>
      </c>
    </row>
    <row r="4252" spans="13:13" x14ac:dyDescent="0.25">
      <c r="M4252">
        <v>-3.438738939546747E-3</v>
      </c>
    </row>
    <row r="4253" spans="13:13" x14ac:dyDescent="0.25">
      <c r="M4253">
        <v>-3.663056167095201E-3</v>
      </c>
    </row>
    <row r="4254" spans="13:13" x14ac:dyDescent="0.25">
      <c r="M4254">
        <v>-1.7463917619513812E-3</v>
      </c>
    </row>
    <row r="4255" spans="13:13" x14ac:dyDescent="0.25">
      <c r="M4255">
        <v>-3.2777794776100203E-3</v>
      </c>
    </row>
    <row r="4256" spans="13:13" x14ac:dyDescent="0.25">
      <c r="M4256">
        <v>1.7263367690995802E-3</v>
      </c>
    </row>
    <row r="4257" spans="13:13" x14ac:dyDescent="0.25">
      <c r="M4257">
        <v>-9.1920981039199986E-3</v>
      </c>
    </row>
    <row r="4258" spans="13:13" x14ac:dyDescent="0.25">
      <c r="M4258">
        <v>-7.2561471360293216E-3</v>
      </c>
    </row>
    <row r="4259" spans="13:13" x14ac:dyDescent="0.25">
      <c r="M4259">
        <v>-1.4250139874254818E-3</v>
      </c>
    </row>
    <row r="4260" spans="13:13" x14ac:dyDescent="0.25">
      <c r="M4260">
        <v>7.8254037826647992E-3</v>
      </c>
    </row>
    <row r="4261" spans="13:13" x14ac:dyDescent="0.25">
      <c r="M4261">
        <v>1.0611668140720577E-3</v>
      </c>
    </row>
    <row r="4262" spans="13:13" x14ac:dyDescent="0.25">
      <c r="M4262">
        <v>3.0599452212138568E-3</v>
      </c>
    </row>
    <row r="4263" spans="13:13" x14ac:dyDescent="0.25">
      <c r="M4263">
        <v>-2.1734776500286533E-3</v>
      </c>
    </row>
    <row r="4264" spans="13:13" x14ac:dyDescent="0.25">
      <c r="M4264">
        <v>1.066907866614405E-2</v>
      </c>
    </row>
    <row r="4265" spans="13:13" x14ac:dyDescent="0.25">
      <c r="M4265">
        <v>-4.8676437917654402E-3</v>
      </c>
    </row>
    <row r="4266" spans="13:13" x14ac:dyDescent="0.25">
      <c r="M4266">
        <v>1.9825114587385907E-3</v>
      </c>
    </row>
    <row r="4267" spans="13:13" x14ac:dyDescent="0.25">
      <c r="M4267">
        <v>6.3116791817103514E-3</v>
      </c>
    </row>
    <row r="4268" spans="13:13" x14ac:dyDescent="0.25">
      <c r="M4268">
        <v>7.3636302214092585E-3</v>
      </c>
    </row>
    <row r="4269" spans="13:13" x14ac:dyDescent="0.25">
      <c r="M4269">
        <v>1.5181620265886887E-3</v>
      </c>
    </row>
    <row r="4270" spans="13:13" x14ac:dyDescent="0.25">
      <c r="M4270">
        <v>5.7011436648119708E-3</v>
      </c>
    </row>
    <row r="4271" spans="13:13" x14ac:dyDescent="0.25">
      <c r="M4271">
        <v>-4.0656063437543343E-3</v>
      </c>
    </row>
    <row r="4272" spans="13:13" x14ac:dyDescent="0.25">
      <c r="M4272">
        <v>2.5276003735436826E-3</v>
      </c>
    </row>
    <row r="4273" spans="13:13" x14ac:dyDescent="0.25">
      <c r="M4273">
        <v>5.6130770199908876E-3</v>
      </c>
    </row>
    <row r="4274" spans="13:13" x14ac:dyDescent="0.25">
      <c r="M4274">
        <v>-9.9259832031000413E-3</v>
      </c>
    </row>
    <row r="4275" spans="13:13" x14ac:dyDescent="0.25">
      <c r="M4275">
        <v>-2.2225544754997839E-4</v>
      </c>
    </row>
    <row r="4276" spans="13:13" x14ac:dyDescent="0.25">
      <c r="M4276">
        <v>9.9026542655541571E-4</v>
      </c>
    </row>
    <row r="4277" spans="13:13" x14ac:dyDescent="0.25">
      <c r="M4277">
        <v>1.0915361154568383E-3</v>
      </c>
    </row>
    <row r="4278" spans="13:13" x14ac:dyDescent="0.25">
      <c r="M4278">
        <v>1.0207283458914607E-2</v>
      </c>
    </row>
    <row r="4279" spans="13:13" x14ac:dyDescent="0.25">
      <c r="M4279">
        <v>1.4922247383603827E-3</v>
      </c>
    </row>
    <row r="4280" spans="13:13" x14ac:dyDescent="0.25">
      <c r="M4280">
        <v>2.5580346128501697E-3</v>
      </c>
    </row>
    <row r="4281" spans="13:13" x14ac:dyDescent="0.25">
      <c r="M4281">
        <v>5.3689050317392683E-4</v>
      </c>
    </row>
    <row r="4282" spans="13:13" x14ac:dyDescent="0.25">
      <c r="M4282">
        <v>-5.2898052207799627E-3</v>
      </c>
    </row>
    <row r="4283" spans="13:13" x14ac:dyDescent="0.25">
      <c r="M4283">
        <v>-2.8663219826901335E-3</v>
      </c>
    </row>
    <row r="4284" spans="13:13" x14ac:dyDescent="0.25">
      <c r="M4284">
        <v>4.5129149937769397E-4</v>
      </c>
    </row>
    <row r="4285" spans="13:13" x14ac:dyDescent="0.25">
      <c r="M4285">
        <v>3.8529346521338453E-3</v>
      </c>
    </row>
    <row r="4286" spans="13:13" x14ac:dyDescent="0.25">
      <c r="M4286">
        <v>2.2184146938181949E-3</v>
      </c>
    </row>
    <row r="4287" spans="13:13" x14ac:dyDescent="0.25">
      <c r="M4287">
        <v>-3.671238345230231E-3</v>
      </c>
    </row>
    <row r="4288" spans="13:13" x14ac:dyDescent="0.25">
      <c r="M4288">
        <v>4.3650459256989417E-3</v>
      </c>
    </row>
    <row r="4289" spans="13:13" x14ac:dyDescent="0.25">
      <c r="M4289">
        <v>-3.1949403354863174E-3</v>
      </c>
    </row>
    <row r="4290" spans="13:13" x14ac:dyDescent="0.25">
      <c r="M4290">
        <v>3.7436441299016593E-3</v>
      </c>
    </row>
    <row r="4291" spans="13:13" x14ac:dyDescent="0.25">
      <c r="M4291">
        <v>3.0986590455379338E-3</v>
      </c>
    </row>
    <row r="4292" spans="13:13" x14ac:dyDescent="0.25">
      <c r="M4292">
        <v>2.9739187094330556E-3</v>
      </c>
    </row>
    <row r="4293" spans="13:13" x14ac:dyDescent="0.25">
      <c r="M4293">
        <v>-5.117611498387996E-3</v>
      </c>
    </row>
    <row r="4294" spans="13:13" x14ac:dyDescent="0.25">
      <c r="M4294">
        <v>-2.3090572075650561E-3</v>
      </c>
    </row>
    <row r="4295" spans="13:13" x14ac:dyDescent="0.25">
      <c r="M4295">
        <v>-4.0632469325989949E-3</v>
      </c>
    </row>
    <row r="4296" spans="13:13" x14ac:dyDescent="0.25">
      <c r="M4296">
        <v>9.7954038675036274E-3</v>
      </c>
    </row>
    <row r="4297" spans="13:13" x14ac:dyDescent="0.25">
      <c r="M4297">
        <v>5.93201962245279E-3</v>
      </c>
    </row>
    <row r="4298" spans="13:13" x14ac:dyDescent="0.25">
      <c r="M4298">
        <v>-1.6468311049882322E-3</v>
      </c>
    </row>
    <row r="4299" spans="13:13" x14ac:dyDescent="0.25">
      <c r="M4299">
        <v>3.6017601824662416E-3</v>
      </c>
    </row>
    <row r="4300" spans="13:13" x14ac:dyDescent="0.25">
      <c r="M4300">
        <v>-3.6810764403687789E-3</v>
      </c>
    </row>
    <row r="4301" spans="13:13" x14ac:dyDescent="0.25">
      <c r="M4301">
        <v>-2.7195189876854423E-3</v>
      </c>
    </row>
    <row r="4302" spans="13:13" x14ac:dyDescent="0.25">
      <c r="M4302">
        <v>5.1939243813487702E-3</v>
      </c>
    </row>
    <row r="4303" spans="13:13" x14ac:dyDescent="0.25">
      <c r="M4303">
        <v>-1.460594557027216E-3</v>
      </c>
    </row>
    <row r="4304" spans="13:13" x14ac:dyDescent="0.25">
      <c r="M4304">
        <v>5.0790059059020133E-3</v>
      </c>
    </row>
    <row r="4305" spans="13:13" x14ac:dyDescent="0.25">
      <c r="M4305">
        <v>1.0808376017143017E-4</v>
      </c>
    </row>
    <row r="4306" spans="13:13" x14ac:dyDescent="0.25">
      <c r="M4306">
        <v>-1.3585013122588863E-4</v>
      </c>
    </row>
    <row r="4307" spans="13:13" x14ac:dyDescent="0.25">
      <c r="M4307">
        <v>3.278201576069696E-3</v>
      </c>
    </row>
    <row r="4308" spans="13:13" x14ac:dyDescent="0.25">
      <c r="M4308">
        <v>-2.9356865060597196E-3</v>
      </c>
    </row>
    <row r="4309" spans="13:13" x14ac:dyDescent="0.25">
      <c r="M4309">
        <v>-3.1454792851198002E-3</v>
      </c>
    </row>
    <row r="4310" spans="13:13" x14ac:dyDescent="0.25">
      <c r="M4310">
        <v>4.8153092491906135E-4</v>
      </c>
    </row>
    <row r="4311" spans="13:13" x14ac:dyDescent="0.25">
      <c r="M4311">
        <v>8.4534617154370054E-3</v>
      </c>
    </row>
    <row r="4312" spans="13:13" x14ac:dyDescent="0.25">
      <c r="M4312">
        <v>-2.5626181458553768E-3</v>
      </c>
    </row>
    <row r="4313" spans="13:13" x14ac:dyDescent="0.25">
      <c r="M4313">
        <v>-3.7832995521218981E-3</v>
      </c>
    </row>
    <row r="4314" spans="13:13" x14ac:dyDescent="0.25">
      <c r="M4314">
        <v>3.614184971486102E-3</v>
      </c>
    </row>
    <row r="4315" spans="13:13" x14ac:dyDescent="0.25">
      <c r="M4315">
        <v>-6.424617048576475E-3</v>
      </c>
    </row>
    <row r="4316" spans="13:13" x14ac:dyDescent="0.25">
      <c r="M4316">
        <v>7.4810650501807685E-4</v>
      </c>
    </row>
    <row r="4317" spans="13:13" x14ac:dyDescent="0.25">
      <c r="M4317">
        <v>8.819321966331917E-3</v>
      </c>
    </row>
    <row r="4318" spans="13:13" x14ac:dyDescent="0.25">
      <c r="M4318">
        <v>6.3448137651197611E-4</v>
      </c>
    </row>
    <row r="4319" spans="13:13" x14ac:dyDescent="0.25">
      <c r="M4319">
        <v>-4.7684511163586284E-3</v>
      </c>
    </row>
    <row r="4320" spans="13:13" x14ac:dyDescent="0.25">
      <c r="M4320">
        <v>-2.7601376577129125E-3</v>
      </c>
    </row>
    <row r="4321" spans="13:13" x14ac:dyDescent="0.25">
      <c r="M4321">
        <v>-5.0063944844785145E-3</v>
      </c>
    </row>
    <row r="4322" spans="13:13" x14ac:dyDescent="0.25">
      <c r="M4322">
        <v>4.4349786558834604E-3</v>
      </c>
    </row>
    <row r="4323" spans="13:13" x14ac:dyDescent="0.25">
      <c r="M4323">
        <v>1.0293580554227811E-3</v>
      </c>
    </row>
    <row r="4324" spans="13:13" x14ac:dyDescent="0.25">
      <c r="M4324">
        <v>3.780361121991882E-4</v>
      </c>
    </row>
    <row r="4325" spans="13:13" x14ac:dyDescent="0.25">
      <c r="M4325">
        <v>-2.6995397537737157E-3</v>
      </c>
    </row>
    <row r="4326" spans="13:13" x14ac:dyDescent="0.25">
      <c r="M4326">
        <v>-3.1874183595553044E-3</v>
      </c>
    </row>
    <row r="4327" spans="13:13" x14ac:dyDescent="0.25">
      <c r="M4327">
        <v>5.8074578656326049E-3</v>
      </c>
    </row>
    <row r="4328" spans="13:13" x14ac:dyDescent="0.25">
      <c r="M4328">
        <v>3.7544995858136104E-3</v>
      </c>
    </row>
    <row r="4329" spans="13:13" x14ac:dyDescent="0.25">
      <c r="M4329">
        <v>1.5853565410745797E-3</v>
      </c>
    </row>
    <row r="4330" spans="13:13" x14ac:dyDescent="0.25">
      <c r="M4330">
        <v>-3.9322238525690044E-3</v>
      </c>
    </row>
    <row r="4331" spans="13:13" x14ac:dyDescent="0.25">
      <c r="M4331">
        <v>9.6434491307102136E-3</v>
      </c>
    </row>
    <row r="4332" spans="13:13" x14ac:dyDescent="0.25">
      <c r="M4332">
        <v>4.5799579775868916E-3</v>
      </c>
    </row>
    <row r="4333" spans="13:13" x14ac:dyDescent="0.25">
      <c r="M4333">
        <v>-1.5939716367190703E-3</v>
      </c>
    </row>
    <row r="4334" spans="13:13" x14ac:dyDescent="0.25">
      <c r="M4334">
        <v>-4.2027768803725484E-3</v>
      </c>
    </row>
    <row r="4335" spans="13:13" x14ac:dyDescent="0.25">
      <c r="M4335">
        <v>2.9586961782863365E-3</v>
      </c>
    </row>
    <row r="4336" spans="13:13" x14ac:dyDescent="0.25">
      <c r="M4336">
        <v>3.394402575470158E-3</v>
      </c>
    </row>
    <row r="4337" spans="13:13" x14ac:dyDescent="0.25">
      <c r="M4337">
        <v>-9.7748943052627154E-3</v>
      </c>
    </row>
    <row r="4338" spans="13:13" x14ac:dyDescent="0.25">
      <c r="M4338">
        <v>2.1063210179656745E-3</v>
      </c>
    </row>
    <row r="4339" spans="13:13" x14ac:dyDescent="0.25">
      <c r="M4339">
        <v>5.5784542847343256E-3</v>
      </c>
    </row>
    <row r="4340" spans="13:13" x14ac:dyDescent="0.25">
      <c r="M4340">
        <v>7.4401054472057158E-3</v>
      </c>
    </row>
    <row r="4341" spans="13:13" x14ac:dyDescent="0.25">
      <c r="M4341">
        <v>-3.867134409045102E-3</v>
      </c>
    </row>
    <row r="4342" spans="13:13" x14ac:dyDescent="0.25">
      <c r="M4342">
        <v>-1.8912249733309726E-3</v>
      </c>
    </row>
    <row r="4343" spans="13:13" x14ac:dyDescent="0.25">
      <c r="M4343">
        <v>1.0112127757640555E-2</v>
      </c>
    </row>
    <row r="4344" spans="13:13" x14ac:dyDescent="0.25">
      <c r="M4344">
        <v>-2.5904332223196983E-3</v>
      </c>
    </row>
    <row r="4345" spans="13:13" x14ac:dyDescent="0.25">
      <c r="M4345">
        <v>1.6799873274815037E-3</v>
      </c>
    </row>
    <row r="4346" spans="13:13" x14ac:dyDescent="0.25">
      <c r="M4346">
        <v>-1.0127177110168853E-3</v>
      </c>
    </row>
    <row r="4347" spans="13:13" x14ac:dyDescent="0.25">
      <c r="M4347">
        <v>-1.1520257875579413E-3</v>
      </c>
    </row>
    <row r="4348" spans="13:13" x14ac:dyDescent="0.25">
      <c r="M4348">
        <v>5.0778803152590991E-3</v>
      </c>
    </row>
    <row r="4349" spans="13:13" x14ac:dyDescent="0.25">
      <c r="M4349">
        <v>-7.1612457660899965E-4</v>
      </c>
    </row>
    <row r="4350" spans="13:13" x14ac:dyDescent="0.25">
      <c r="M4350">
        <v>-5.3191192720783876E-4</v>
      </c>
    </row>
    <row r="4351" spans="13:13" x14ac:dyDescent="0.25">
      <c r="M4351">
        <v>5.2573795538430569E-3</v>
      </c>
    </row>
    <row r="4352" spans="13:13" x14ac:dyDescent="0.25">
      <c r="M4352">
        <v>5.0897639549314045E-3</v>
      </c>
    </row>
    <row r="4353" spans="13:13" x14ac:dyDescent="0.25">
      <c r="M4353">
        <v>-8.4041034726193176E-4</v>
      </c>
    </row>
    <row r="4354" spans="13:13" x14ac:dyDescent="0.25">
      <c r="M4354">
        <v>7.998457941378001E-4</v>
      </c>
    </row>
    <row r="4355" spans="13:13" x14ac:dyDescent="0.25">
      <c r="M4355">
        <v>-5.7340780121355791E-3</v>
      </c>
    </row>
    <row r="4356" spans="13:13" x14ac:dyDescent="0.25">
      <c r="M4356">
        <v>4.7076042856881396E-3</v>
      </c>
    </row>
    <row r="4357" spans="13:13" x14ac:dyDescent="0.25">
      <c r="M4357">
        <v>2.7907721242465778E-3</v>
      </c>
    </row>
    <row r="4358" spans="13:13" x14ac:dyDescent="0.25">
      <c r="M4358">
        <v>8.264486960635986E-4</v>
      </c>
    </row>
    <row r="4359" spans="13:13" x14ac:dyDescent="0.25">
      <c r="M4359">
        <v>2.412882123355521E-3</v>
      </c>
    </row>
    <row r="4360" spans="13:13" x14ac:dyDescent="0.25">
      <c r="M4360">
        <v>3.6725858090742264E-3</v>
      </c>
    </row>
    <row r="4361" spans="13:13" x14ac:dyDescent="0.25">
      <c r="M4361">
        <v>-3.5460055632190778E-3</v>
      </c>
    </row>
    <row r="4362" spans="13:13" x14ac:dyDescent="0.25">
      <c r="M4362">
        <v>2.2740232007729356E-3</v>
      </c>
    </row>
    <row r="4363" spans="13:13" x14ac:dyDescent="0.25">
      <c r="M4363">
        <v>-4.5283376419101855E-5</v>
      </c>
    </row>
    <row r="4364" spans="13:13" x14ac:dyDescent="0.25">
      <c r="M4364">
        <v>1.2382579469180199E-4</v>
      </c>
    </row>
    <row r="4365" spans="13:13" x14ac:dyDescent="0.25">
      <c r="M4365">
        <v>1.0388849888006224E-2</v>
      </c>
    </row>
    <row r="4366" spans="13:13" x14ac:dyDescent="0.25">
      <c r="M4366">
        <v>1.5760650067770622E-3</v>
      </c>
    </row>
    <row r="4367" spans="13:13" x14ac:dyDescent="0.25">
      <c r="M4367">
        <v>-2.882523994155927E-3</v>
      </c>
    </row>
    <row r="4368" spans="13:13" x14ac:dyDescent="0.25">
      <c r="M4368">
        <v>1.8295068922109204E-3</v>
      </c>
    </row>
    <row r="4369" spans="13:13" x14ac:dyDescent="0.25">
      <c r="M4369">
        <v>1.188077699324116E-2</v>
      </c>
    </row>
    <row r="4370" spans="13:13" x14ac:dyDescent="0.25">
      <c r="M4370">
        <v>-3.5610332717420545E-4</v>
      </c>
    </row>
    <row r="4371" spans="13:13" x14ac:dyDescent="0.25">
      <c r="M4371">
        <v>1.2326570423122031E-3</v>
      </c>
    </row>
    <row r="4372" spans="13:13" x14ac:dyDescent="0.25">
      <c r="M4372">
        <v>3.9817065508780071E-3</v>
      </c>
    </row>
    <row r="4373" spans="13:13" x14ac:dyDescent="0.25">
      <c r="M4373">
        <v>-2.6629797038529072E-3</v>
      </c>
    </row>
    <row r="4374" spans="13:13" x14ac:dyDescent="0.25">
      <c r="M4374">
        <v>-3.9558396100962999E-3</v>
      </c>
    </row>
    <row r="4375" spans="13:13" x14ac:dyDescent="0.25">
      <c r="M4375">
        <v>2.1492125152528753E-3</v>
      </c>
    </row>
    <row r="4376" spans="13:13" x14ac:dyDescent="0.25">
      <c r="M4376">
        <v>1.0834324030913412E-2</v>
      </c>
    </row>
    <row r="4377" spans="13:13" x14ac:dyDescent="0.25">
      <c r="M4377">
        <v>1.058262464637868E-2</v>
      </c>
    </row>
    <row r="4378" spans="13:13" x14ac:dyDescent="0.25">
      <c r="M4378">
        <v>3.8386429067235439E-4</v>
      </c>
    </row>
    <row r="4379" spans="13:13" x14ac:dyDescent="0.25">
      <c r="M4379">
        <v>6.5600883782119491E-3</v>
      </c>
    </row>
    <row r="4380" spans="13:13" x14ac:dyDescent="0.25">
      <c r="M4380">
        <v>-2.3704343665647319E-3</v>
      </c>
    </row>
    <row r="4381" spans="13:13" x14ac:dyDescent="0.25">
      <c r="M4381">
        <v>4.5037100345164073E-3</v>
      </c>
    </row>
    <row r="4382" spans="13:13" x14ac:dyDescent="0.25">
      <c r="M4382">
        <v>-1.1138531125814192E-3</v>
      </c>
    </row>
    <row r="4383" spans="13:13" x14ac:dyDescent="0.25">
      <c r="M4383">
        <v>6.4030414349166675E-4</v>
      </c>
    </row>
    <row r="4384" spans="13:13" x14ac:dyDescent="0.25">
      <c r="M4384">
        <v>-3.4267200125375529E-3</v>
      </c>
    </row>
    <row r="4385" spans="13:13" x14ac:dyDescent="0.25">
      <c r="M4385">
        <v>-2.0180162654630839E-3</v>
      </c>
    </row>
    <row r="4386" spans="13:13" x14ac:dyDescent="0.25">
      <c r="M4386">
        <v>-2.0354358629608759E-3</v>
      </c>
    </row>
    <row r="4387" spans="13:13" x14ac:dyDescent="0.25">
      <c r="M4387">
        <v>9.1287024686811491E-4</v>
      </c>
    </row>
    <row r="4388" spans="13:13" x14ac:dyDescent="0.25">
      <c r="M4388">
        <v>-4.1971542412065914E-5</v>
      </c>
    </row>
    <row r="4389" spans="13:13" x14ac:dyDescent="0.25">
      <c r="M4389">
        <v>-1.585865219492698E-3</v>
      </c>
    </row>
    <row r="4390" spans="13:13" x14ac:dyDescent="0.25">
      <c r="M4390">
        <v>3.2586336156621111E-3</v>
      </c>
    </row>
    <row r="4391" spans="13:13" x14ac:dyDescent="0.25">
      <c r="M4391">
        <v>-3.5034820474882144E-3</v>
      </c>
    </row>
    <row r="4392" spans="13:13" x14ac:dyDescent="0.25">
      <c r="M4392">
        <v>-3.7727038478967733E-3</v>
      </c>
    </row>
    <row r="4393" spans="13:13" x14ac:dyDescent="0.25">
      <c r="M4393">
        <v>-2.1166136765875853E-3</v>
      </c>
    </row>
    <row r="4394" spans="13:13" x14ac:dyDescent="0.25">
      <c r="M4394">
        <v>-3.1519514313165567E-3</v>
      </c>
    </row>
    <row r="4395" spans="13:13" x14ac:dyDescent="0.25">
      <c r="M4395">
        <v>7.1217581090261238E-3</v>
      </c>
    </row>
    <row r="4396" spans="13:13" x14ac:dyDescent="0.25">
      <c r="M4396">
        <v>-4.4582751333271152E-3</v>
      </c>
    </row>
    <row r="4397" spans="13:13" x14ac:dyDescent="0.25">
      <c r="M4397">
        <v>1.0962928182218458E-3</v>
      </c>
    </row>
    <row r="4398" spans="13:13" x14ac:dyDescent="0.25">
      <c r="M4398">
        <v>-7.5061743602214848E-4</v>
      </c>
    </row>
    <row r="4399" spans="13:13" x14ac:dyDescent="0.25">
      <c r="M4399">
        <v>-1.0742355688469255E-3</v>
      </c>
    </row>
    <row r="4400" spans="13:13" x14ac:dyDescent="0.25">
      <c r="M4400">
        <v>7.2333809938048943E-4</v>
      </c>
    </row>
    <row r="4401" spans="13:13" x14ac:dyDescent="0.25">
      <c r="M4401">
        <v>7.3754326975380535E-4</v>
      </c>
    </row>
    <row r="4402" spans="13:13" x14ac:dyDescent="0.25">
      <c r="M4402">
        <v>3.1951405627134956E-3</v>
      </c>
    </row>
    <row r="4403" spans="13:13" x14ac:dyDescent="0.25">
      <c r="M4403">
        <v>-3.1858003141474922E-4</v>
      </c>
    </row>
    <row r="4404" spans="13:13" x14ac:dyDescent="0.25">
      <c r="M4404">
        <v>-4.1718880756141151E-3</v>
      </c>
    </row>
    <row r="4405" spans="13:13" x14ac:dyDescent="0.25">
      <c r="M4405">
        <v>-3.6651504062116147E-4</v>
      </c>
    </row>
    <row r="4406" spans="13:13" x14ac:dyDescent="0.25">
      <c r="M4406">
        <v>-7.5554730657837355E-4</v>
      </c>
    </row>
    <row r="4407" spans="13:13" x14ac:dyDescent="0.25">
      <c r="M4407">
        <v>-2.1933811230317223E-3</v>
      </c>
    </row>
    <row r="4408" spans="13:13" x14ac:dyDescent="0.25">
      <c r="M4408">
        <v>1.4060629392426928E-3</v>
      </c>
    </row>
    <row r="4409" spans="13:13" x14ac:dyDescent="0.25">
      <c r="M4409">
        <v>-2.3007126846257596E-3</v>
      </c>
    </row>
    <row r="4410" spans="13:13" x14ac:dyDescent="0.25">
      <c r="M4410">
        <v>1.7222186225646875E-3</v>
      </c>
    </row>
    <row r="4411" spans="13:13" x14ac:dyDescent="0.25">
      <c r="M4411">
        <v>-6.2134226838476026E-4</v>
      </c>
    </row>
    <row r="4412" spans="13:13" x14ac:dyDescent="0.25">
      <c r="M4412">
        <v>8.2753369961958388E-3</v>
      </c>
    </row>
    <row r="4413" spans="13:13" x14ac:dyDescent="0.25">
      <c r="M4413">
        <v>-6.4938192271417946E-3</v>
      </c>
    </row>
    <row r="4414" spans="13:13" x14ac:dyDescent="0.25">
      <c r="M4414">
        <v>6.9970231844147211E-3</v>
      </c>
    </row>
    <row r="4415" spans="13:13" x14ac:dyDescent="0.25">
      <c r="M4415">
        <v>3.6075234230177012E-3</v>
      </c>
    </row>
    <row r="4416" spans="13:13" x14ac:dyDescent="0.25">
      <c r="M4416">
        <v>4.3974120681761998E-3</v>
      </c>
    </row>
    <row r="4417" spans="13:13" x14ac:dyDescent="0.25">
      <c r="M4417">
        <v>4.6353500248026104E-3</v>
      </c>
    </row>
    <row r="4418" spans="13:13" x14ac:dyDescent="0.25">
      <c r="M4418">
        <v>6.7089531610894481E-4</v>
      </c>
    </row>
    <row r="4419" spans="13:13" x14ac:dyDescent="0.25">
      <c r="M4419">
        <v>6.6852670452883477E-3</v>
      </c>
    </row>
    <row r="4420" spans="13:13" x14ac:dyDescent="0.25">
      <c r="M4420">
        <v>1.6297794998739839E-4</v>
      </c>
    </row>
    <row r="4421" spans="13:13" x14ac:dyDescent="0.25">
      <c r="M4421">
        <v>-2.6712917578313503E-3</v>
      </c>
    </row>
    <row r="4422" spans="13:13" x14ac:dyDescent="0.25">
      <c r="M4422">
        <v>5.4884070333011915E-3</v>
      </c>
    </row>
    <row r="4423" spans="13:13" x14ac:dyDescent="0.25">
      <c r="M4423">
        <v>1.6180960766016507E-3</v>
      </c>
    </row>
    <row r="4424" spans="13:13" x14ac:dyDescent="0.25">
      <c r="M4424">
        <v>-6.6138028604816653E-3</v>
      </c>
    </row>
    <row r="4425" spans="13:13" x14ac:dyDescent="0.25">
      <c r="M4425">
        <v>-5.562728482725798E-3</v>
      </c>
    </row>
    <row r="4426" spans="13:13" x14ac:dyDescent="0.25">
      <c r="M4426">
        <v>-1.9452695498126571E-4</v>
      </c>
    </row>
    <row r="4427" spans="13:13" x14ac:dyDescent="0.25">
      <c r="M4427">
        <v>-7.5351853856025263E-3</v>
      </c>
    </row>
    <row r="4428" spans="13:13" x14ac:dyDescent="0.25">
      <c r="M4428">
        <v>-5.2827269873139448E-3</v>
      </c>
    </row>
    <row r="4429" spans="13:13" x14ac:dyDescent="0.25">
      <c r="M4429">
        <v>3.8824218889407347E-4</v>
      </c>
    </row>
    <row r="4430" spans="13:13" x14ac:dyDescent="0.25">
      <c r="M4430">
        <v>-7.0400824271724561E-4</v>
      </c>
    </row>
    <row r="4431" spans="13:13" x14ac:dyDescent="0.25">
      <c r="M4431">
        <v>6.4021377066476272E-3</v>
      </c>
    </row>
    <row r="4432" spans="13:13" x14ac:dyDescent="0.25">
      <c r="M4432">
        <v>-2.3161029720702208E-3</v>
      </c>
    </row>
    <row r="4433" spans="13:13" x14ac:dyDescent="0.25">
      <c r="M4433">
        <v>-1.1946196527039868E-3</v>
      </c>
    </row>
    <row r="4434" spans="13:13" x14ac:dyDescent="0.25">
      <c r="M4434">
        <v>-6.5111630548723043E-4</v>
      </c>
    </row>
    <row r="4435" spans="13:13" x14ac:dyDescent="0.25">
      <c r="M4435">
        <v>1.031802426139824E-2</v>
      </c>
    </row>
    <row r="4436" spans="13:13" x14ac:dyDescent="0.25">
      <c r="M4436">
        <v>4.9297136238985696E-3</v>
      </c>
    </row>
    <row r="4437" spans="13:13" x14ac:dyDescent="0.25">
      <c r="M4437">
        <v>5.2404199332906866E-3</v>
      </c>
    </row>
    <row r="4438" spans="13:13" x14ac:dyDescent="0.25">
      <c r="M4438">
        <v>4.2183186916029082E-3</v>
      </c>
    </row>
    <row r="4439" spans="13:13" x14ac:dyDescent="0.25">
      <c r="M4439">
        <v>3.3328793061466423E-3</v>
      </c>
    </row>
    <row r="4440" spans="13:13" x14ac:dyDescent="0.25">
      <c r="M4440">
        <v>6.4512415984447581E-3</v>
      </c>
    </row>
    <row r="4441" spans="13:13" x14ac:dyDescent="0.25">
      <c r="M4441">
        <v>-8.9828248282335706E-3</v>
      </c>
    </row>
    <row r="4442" spans="13:13" x14ac:dyDescent="0.25">
      <c r="M4442">
        <v>-2.6805400001810634E-3</v>
      </c>
    </row>
    <row r="4443" spans="13:13" x14ac:dyDescent="0.25">
      <c r="M4443">
        <v>4.0974746396590489E-4</v>
      </c>
    </row>
    <row r="4444" spans="13:13" x14ac:dyDescent="0.25">
      <c r="M4444">
        <v>-2.3562562536587938E-3</v>
      </c>
    </row>
    <row r="4445" spans="13:13" x14ac:dyDescent="0.25">
      <c r="M4445">
        <v>-2.2914914997434243E-3</v>
      </c>
    </row>
    <row r="4446" spans="13:13" x14ac:dyDescent="0.25">
      <c r="M4446">
        <v>-4.539988684807904E-3</v>
      </c>
    </row>
    <row r="4447" spans="13:13" x14ac:dyDescent="0.25">
      <c r="M4447">
        <v>1.1721186648012373E-3</v>
      </c>
    </row>
    <row r="4448" spans="13:13" x14ac:dyDescent="0.25">
      <c r="M4448">
        <v>4.732421394767007E-3</v>
      </c>
    </row>
    <row r="4449" spans="13:13" x14ac:dyDescent="0.25">
      <c r="M4449">
        <v>8.5087076611875089E-4</v>
      </c>
    </row>
    <row r="4450" spans="13:13" x14ac:dyDescent="0.25">
      <c r="M4450">
        <v>1.6982889984158102E-3</v>
      </c>
    </row>
    <row r="4451" spans="13:13" x14ac:dyDescent="0.25">
      <c r="M4451">
        <v>-3.707960739955306E-3</v>
      </c>
    </row>
    <row r="4452" spans="13:13" x14ac:dyDescent="0.25">
      <c r="M4452">
        <v>-3.4048305214289575E-3</v>
      </c>
    </row>
    <row r="4453" spans="13:13" x14ac:dyDescent="0.25">
      <c r="M4453">
        <v>2.6609990992094391E-3</v>
      </c>
    </row>
    <row r="4454" spans="13:13" x14ac:dyDescent="0.25">
      <c r="M4454">
        <v>7.812627255427651E-4</v>
      </c>
    </row>
    <row r="4455" spans="13:13" x14ac:dyDescent="0.25">
      <c r="M4455">
        <v>-1.804218981231097E-3</v>
      </c>
    </row>
    <row r="4456" spans="13:13" x14ac:dyDescent="0.25">
      <c r="M4456">
        <v>-3.6991616515640634E-3</v>
      </c>
    </row>
    <row r="4457" spans="13:13" x14ac:dyDescent="0.25">
      <c r="M4457">
        <v>9.767475158534945E-4</v>
      </c>
    </row>
    <row r="4458" spans="13:13" x14ac:dyDescent="0.25">
      <c r="M4458">
        <v>5.5590594921179582E-3</v>
      </c>
    </row>
    <row r="4459" spans="13:13" x14ac:dyDescent="0.25">
      <c r="M4459">
        <v>-5.5254054033663125E-4</v>
      </c>
    </row>
    <row r="4460" spans="13:13" x14ac:dyDescent="0.25">
      <c r="M4460">
        <v>6.4674869018583559E-3</v>
      </c>
    </row>
    <row r="4461" spans="13:13" x14ac:dyDescent="0.25">
      <c r="M4461">
        <v>-1.3769545050105081E-4</v>
      </c>
    </row>
    <row r="4462" spans="13:13" x14ac:dyDescent="0.25">
      <c r="M4462">
        <v>7.8657951699662963E-3</v>
      </c>
    </row>
    <row r="4463" spans="13:13" x14ac:dyDescent="0.25">
      <c r="M4463">
        <v>-8.6245839601522319E-3</v>
      </c>
    </row>
    <row r="4464" spans="13:13" x14ac:dyDescent="0.25">
      <c r="M4464">
        <v>4.3853660925582516E-4</v>
      </c>
    </row>
    <row r="4465" spans="13:13" x14ac:dyDescent="0.25">
      <c r="M4465">
        <v>8.5235297329584129E-3</v>
      </c>
    </row>
    <row r="4466" spans="13:13" x14ac:dyDescent="0.25">
      <c r="M4466">
        <v>-2.38527808430954E-4</v>
      </c>
    </row>
    <row r="4467" spans="13:13" x14ac:dyDescent="0.25">
      <c r="M4467">
        <v>2.3800776499067434E-3</v>
      </c>
    </row>
    <row r="4468" spans="13:13" x14ac:dyDescent="0.25">
      <c r="M4468">
        <v>3.4589995730877855E-3</v>
      </c>
    </row>
    <row r="4469" spans="13:13" x14ac:dyDescent="0.25">
      <c r="M4469">
        <v>4.5006687751831488E-3</v>
      </c>
    </row>
    <row r="4470" spans="13:13" x14ac:dyDescent="0.25">
      <c r="M4470">
        <v>2.9426781575987116E-3</v>
      </c>
    </row>
    <row r="4471" spans="13:13" x14ac:dyDescent="0.25">
      <c r="M4471">
        <v>-4.67560071130516E-3</v>
      </c>
    </row>
    <row r="4472" spans="13:13" x14ac:dyDescent="0.25">
      <c r="M4472">
        <v>2.2049346635706025E-3</v>
      </c>
    </row>
    <row r="4473" spans="13:13" x14ac:dyDescent="0.25">
      <c r="M4473">
        <v>1.6151684674900018E-4</v>
      </c>
    </row>
    <row r="4474" spans="13:13" x14ac:dyDescent="0.25">
      <c r="M4474">
        <v>-9.9471962575241931E-3</v>
      </c>
    </row>
    <row r="4475" spans="13:13" x14ac:dyDescent="0.25">
      <c r="M4475">
        <v>2.7568691176222638E-3</v>
      </c>
    </row>
    <row r="4476" spans="13:13" x14ac:dyDescent="0.25">
      <c r="M4476">
        <v>6.8352303524827594E-3</v>
      </c>
    </row>
    <row r="4477" spans="13:13" x14ac:dyDescent="0.25">
      <c r="M4477">
        <v>2.0109975603938802E-3</v>
      </c>
    </row>
    <row r="4478" spans="13:13" x14ac:dyDescent="0.25">
      <c r="M4478">
        <v>2.5414267393737101E-3</v>
      </c>
    </row>
    <row r="4479" spans="13:13" x14ac:dyDescent="0.25">
      <c r="M4479">
        <v>-1.162561965354835E-3</v>
      </c>
    </row>
    <row r="4480" spans="13:13" x14ac:dyDescent="0.25">
      <c r="M4480">
        <v>-2.5517085750086702E-3</v>
      </c>
    </row>
    <row r="4481" spans="13:13" x14ac:dyDescent="0.25">
      <c r="M4481">
        <v>3.2611878405825702E-3</v>
      </c>
    </row>
    <row r="4482" spans="13:13" x14ac:dyDescent="0.25">
      <c r="M4482">
        <v>-1.2437695430815222E-2</v>
      </c>
    </row>
    <row r="4483" spans="13:13" x14ac:dyDescent="0.25">
      <c r="M4483">
        <v>-2.6068949854723181E-3</v>
      </c>
    </row>
    <row r="4484" spans="13:13" x14ac:dyDescent="0.25">
      <c r="M4484">
        <v>-2.1531845494953449E-3</v>
      </c>
    </row>
    <row r="4485" spans="13:13" x14ac:dyDescent="0.25">
      <c r="M4485">
        <v>9.1289676230028264E-3</v>
      </c>
    </row>
    <row r="4486" spans="13:13" x14ac:dyDescent="0.25">
      <c r="M4486">
        <v>5.1524615183391144E-3</v>
      </c>
    </row>
    <row r="4487" spans="13:13" x14ac:dyDescent="0.25">
      <c r="M4487">
        <v>-2.523590454909718E-3</v>
      </c>
    </row>
    <row r="4488" spans="13:13" x14ac:dyDescent="0.25">
      <c r="M4488">
        <v>-5.5441778830916163E-3</v>
      </c>
    </row>
    <row r="4489" spans="13:13" x14ac:dyDescent="0.25">
      <c r="M4489">
        <v>-4.629256681180559E-3</v>
      </c>
    </row>
    <row r="4490" spans="13:13" x14ac:dyDescent="0.25">
      <c r="M4490">
        <v>-6.8077724326192409E-3</v>
      </c>
    </row>
    <row r="4491" spans="13:13" x14ac:dyDescent="0.25">
      <c r="M4491">
        <v>2.5763579386170021E-4</v>
      </c>
    </row>
    <row r="4492" spans="13:13" x14ac:dyDescent="0.25">
      <c r="M4492">
        <v>-1.726228537261486E-3</v>
      </c>
    </row>
    <row r="4493" spans="13:13" x14ac:dyDescent="0.25">
      <c r="M4493">
        <v>-3.390284426966682E-3</v>
      </c>
    </row>
    <row r="4494" spans="13:13" x14ac:dyDescent="0.25">
      <c r="M4494">
        <v>6.6959493334090812E-3</v>
      </c>
    </row>
    <row r="4495" spans="13:13" x14ac:dyDescent="0.25">
      <c r="M4495">
        <v>-6.2510866784374231E-4</v>
      </c>
    </row>
    <row r="4496" spans="13:13" x14ac:dyDescent="0.25">
      <c r="M4496">
        <v>1.1373011157795555E-3</v>
      </c>
    </row>
    <row r="4497" spans="13:13" x14ac:dyDescent="0.25">
      <c r="M4497">
        <v>-5.7093961815349759E-4</v>
      </c>
    </row>
    <row r="4498" spans="13:13" x14ac:dyDescent="0.25">
      <c r="M4498">
        <v>4.3091776670573746E-3</v>
      </c>
    </row>
    <row r="4499" spans="13:13" x14ac:dyDescent="0.25">
      <c r="M4499">
        <v>3.7780720513931015E-3</v>
      </c>
    </row>
    <row r="4500" spans="13:13" x14ac:dyDescent="0.25">
      <c r="M4500">
        <v>-4.4422354666655882E-3</v>
      </c>
    </row>
    <row r="4501" spans="13:13" x14ac:dyDescent="0.25">
      <c r="M4501">
        <v>3.8094749480317119E-3</v>
      </c>
    </row>
    <row r="4502" spans="13:13" x14ac:dyDescent="0.25">
      <c r="M4502">
        <v>-1.1076942927427591E-2</v>
      </c>
    </row>
    <row r="4503" spans="13:13" x14ac:dyDescent="0.25">
      <c r="M4503">
        <v>-4.8114724894892423E-3</v>
      </c>
    </row>
    <row r="4504" spans="13:13" x14ac:dyDescent="0.25">
      <c r="M4504">
        <v>-2.6699064155016098E-3</v>
      </c>
    </row>
    <row r="4505" spans="13:13" x14ac:dyDescent="0.25">
      <c r="M4505">
        <v>2.7698188303678761E-4</v>
      </c>
    </row>
    <row r="4506" spans="13:13" x14ac:dyDescent="0.25">
      <c r="M4506">
        <v>6.7890973794623277E-4</v>
      </c>
    </row>
    <row r="4507" spans="13:13" x14ac:dyDescent="0.25">
      <c r="M4507">
        <v>-5.9161152323009448E-4</v>
      </c>
    </row>
    <row r="4508" spans="13:13" x14ac:dyDescent="0.25">
      <c r="M4508">
        <v>4.9849216803361197E-3</v>
      </c>
    </row>
    <row r="4509" spans="13:13" x14ac:dyDescent="0.25">
      <c r="M4509">
        <v>2.6712755341781302E-4</v>
      </c>
    </row>
    <row r="4510" spans="13:13" x14ac:dyDescent="0.25">
      <c r="M4510">
        <v>1.8830049167101971E-3</v>
      </c>
    </row>
    <row r="4511" spans="13:13" x14ac:dyDescent="0.25">
      <c r="M4511">
        <v>1.0730942859556525E-2</v>
      </c>
    </row>
    <row r="4512" spans="13:13" x14ac:dyDescent="0.25">
      <c r="M4512">
        <v>6.7893408878101046E-3</v>
      </c>
    </row>
    <row r="4513" spans="13:13" x14ac:dyDescent="0.25">
      <c r="M4513">
        <v>-1.9605029128049499E-3</v>
      </c>
    </row>
    <row r="4514" spans="13:13" x14ac:dyDescent="0.25">
      <c r="M4514">
        <v>-2.8487454518815506E-3</v>
      </c>
    </row>
    <row r="4515" spans="13:13" x14ac:dyDescent="0.25">
      <c r="M4515">
        <v>6.2672183513152414E-3</v>
      </c>
    </row>
    <row r="4516" spans="13:13" x14ac:dyDescent="0.25">
      <c r="M4516">
        <v>1.9627919765136904E-3</v>
      </c>
    </row>
    <row r="4517" spans="13:13" x14ac:dyDescent="0.25">
      <c r="M4517">
        <v>2.694999512716313E-3</v>
      </c>
    </row>
    <row r="4518" spans="13:13" x14ac:dyDescent="0.25">
      <c r="M4518">
        <v>-5.3373559165047495E-5</v>
      </c>
    </row>
    <row r="4519" spans="13:13" x14ac:dyDescent="0.25">
      <c r="M4519">
        <v>3.5619586479535793E-3</v>
      </c>
    </row>
    <row r="4520" spans="13:13" x14ac:dyDescent="0.25">
      <c r="M4520">
        <v>-4.1628400585229973E-3</v>
      </c>
    </row>
    <row r="4521" spans="13:13" x14ac:dyDescent="0.25">
      <c r="M4521">
        <v>-4.9447034588572568E-3</v>
      </c>
    </row>
    <row r="4522" spans="13:13" x14ac:dyDescent="0.25">
      <c r="M4522">
        <v>2.8633889551949688E-3</v>
      </c>
    </row>
    <row r="4523" spans="13:13" x14ac:dyDescent="0.25">
      <c r="M4523">
        <v>2.1611069779121318E-3</v>
      </c>
    </row>
    <row r="4524" spans="13:13" x14ac:dyDescent="0.25">
      <c r="M4524">
        <v>2.7004975989460944E-4</v>
      </c>
    </row>
    <row r="4525" spans="13:13" x14ac:dyDescent="0.25">
      <c r="M4525">
        <v>3.3487566280039028E-3</v>
      </c>
    </row>
    <row r="4526" spans="13:13" x14ac:dyDescent="0.25">
      <c r="M4526">
        <v>2.9439119781111368E-3</v>
      </c>
    </row>
    <row r="4527" spans="13:13" x14ac:dyDescent="0.25">
      <c r="M4527">
        <v>-8.420072798724287E-3</v>
      </c>
    </row>
    <row r="4528" spans="13:13" x14ac:dyDescent="0.25">
      <c r="M4528">
        <v>1.9646859992301325E-3</v>
      </c>
    </row>
    <row r="4529" spans="13:13" x14ac:dyDescent="0.25">
      <c r="M4529">
        <v>1.7533239845070043E-5</v>
      </c>
    </row>
    <row r="4530" spans="13:13" x14ac:dyDescent="0.25">
      <c r="M4530">
        <v>1.0295366435660979E-4</v>
      </c>
    </row>
    <row r="4531" spans="13:13" x14ac:dyDescent="0.25">
      <c r="M4531">
        <v>8.5889601094298995E-4</v>
      </c>
    </row>
    <row r="4532" spans="13:13" x14ac:dyDescent="0.25">
      <c r="M4532">
        <v>2.0833871086162982E-3</v>
      </c>
    </row>
    <row r="4533" spans="13:13" x14ac:dyDescent="0.25">
      <c r="M4533">
        <v>-1.6880883312458171E-3</v>
      </c>
    </row>
    <row r="4534" spans="13:13" x14ac:dyDescent="0.25">
      <c r="M4534">
        <v>-4.3359320888319052E-3</v>
      </c>
    </row>
    <row r="4535" spans="13:13" x14ac:dyDescent="0.25">
      <c r="M4535">
        <v>3.138390230635414E-3</v>
      </c>
    </row>
    <row r="4536" spans="13:13" x14ac:dyDescent="0.25">
      <c r="M4536">
        <v>9.5804160547070197E-3</v>
      </c>
    </row>
    <row r="4537" spans="13:13" x14ac:dyDescent="0.25">
      <c r="M4537">
        <v>1.6758800039335621E-3</v>
      </c>
    </row>
    <row r="4538" spans="13:13" x14ac:dyDescent="0.25">
      <c r="M4538">
        <v>-1.10957262124226E-3</v>
      </c>
    </row>
    <row r="4539" spans="13:13" x14ac:dyDescent="0.25">
      <c r="M4539">
        <v>1.4304260231330992E-2</v>
      </c>
    </row>
    <row r="4540" spans="13:13" x14ac:dyDescent="0.25">
      <c r="M4540">
        <v>-2.4951368222152818E-3</v>
      </c>
    </row>
    <row r="4541" spans="13:13" x14ac:dyDescent="0.25">
      <c r="M4541">
        <v>-1.0540885786374569E-3</v>
      </c>
    </row>
    <row r="4542" spans="13:13" x14ac:dyDescent="0.25">
      <c r="M4542">
        <v>2.5279954125673977E-3</v>
      </c>
    </row>
    <row r="4543" spans="13:13" x14ac:dyDescent="0.25">
      <c r="M4543">
        <v>2.6255105249967893E-3</v>
      </c>
    </row>
    <row r="4544" spans="13:13" x14ac:dyDescent="0.25">
      <c r="M4544">
        <v>-1.6983268769015557E-3</v>
      </c>
    </row>
    <row r="4545" spans="13:13" x14ac:dyDescent="0.25">
      <c r="M4545">
        <v>5.4748999455862214E-3</v>
      </c>
    </row>
    <row r="4546" spans="13:13" x14ac:dyDescent="0.25">
      <c r="M4546">
        <v>4.6509784179599957E-3</v>
      </c>
    </row>
    <row r="4547" spans="13:13" x14ac:dyDescent="0.25">
      <c r="M4547">
        <v>4.1196779885306024E-3</v>
      </c>
    </row>
    <row r="4548" spans="13:13" x14ac:dyDescent="0.25">
      <c r="M4548">
        <v>-8.5148226291290486E-4</v>
      </c>
    </row>
    <row r="4549" spans="13:13" x14ac:dyDescent="0.25">
      <c r="M4549">
        <v>2.9632797221187501E-4</v>
      </c>
    </row>
    <row r="4550" spans="13:13" x14ac:dyDescent="0.25">
      <c r="M4550">
        <v>1.0703122380457354E-3</v>
      </c>
    </row>
    <row r="4551" spans="13:13" x14ac:dyDescent="0.25">
      <c r="M4551">
        <v>-4.822181737632492E-5</v>
      </c>
    </row>
    <row r="4552" spans="13:13" x14ac:dyDescent="0.25">
      <c r="M4552">
        <v>4.9901004884508437E-4</v>
      </c>
    </row>
    <row r="4553" spans="13:13" x14ac:dyDescent="0.25">
      <c r="M4553">
        <v>-1.1660740246204663E-3</v>
      </c>
    </row>
    <row r="4554" spans="13:13" x14ac:dyDescent="0.25">
      <c r="M4554">
        <v>-9.5608102030179021E-4</v>
      </c>
    </row>
    <row r="4555" spans="13:13" x14ac:dyDescent="0.25">
      <c r="M4555">
        <v>-4.0367630835296585E-3</v>
      </c>
    </row>
    <row r="4556" spans="13:13" x14ac:dyDescent="0.25">
      <c r="M4556">
        <v>3.8515601327910559E-3</v>
      </c>
    </row>
    <row r="4557" spans="13:13" x14ac:dyDescent="0.25">
      <c r="M4557">
        <v>-5.7049533542501748E-3</v>
      </c>
    </row>
    <row r="4558" spans="13:13" x14ac:dyDescent="0.25">
      <c r="M4558">
        <v>-2.7465656320762358E-3</v>
      </c>
    </row>
    <row r="4559" spans="13:13" x14ac:dyDescent="0.25">
      <c r="M4559">
        <v>-1.1574913959682457E-3</v>
      </c>
    </row>
    <row r="4560" spans="13:13" x14ac:dyDescent="0.25">
      <c r="M4560">
        <v>2.2902847386669601E-3</v>
      </c>
    </row>
    <row r="4561" spans="13:13" x14ac:dyDescent="0.25">
      <c r="M4561">
        <v>6.3266311470419167E-4</v>
      </c>
    </row>
    <row r="4562" spans="13:13" x14ac:dyDescent="0.25">
      <c r="M4562">
        <v>5.3507224136614239E-4</v>
      </c>
    </row>
    <row r="4563" spans="13:13" x14ac:dyDescent="0.25">
      <c r="M4563">
        <v>-5.3166137594578321E-3</v>
      </c>
    </row>
    <row r="4564" spans="13:13" x14ac:dyDescent="0.25">
      <c r="M4564">
        <v>1.0780209096157923E-2</v>
      </c>
    </row>
    <row r="4565" spans="13:13" x14ac:dyDescent="0.25">
      <c r="M4565">
        <v>-2.496489695584169E-3</v>
      </c>
    </row>
    <row r="4566" spans="13:13" x14ac:dyDescent="0.25">
      <c r="M4566">
        <v>-6.7687230956996799E-3</v>
      </c>
    </row>
    <row r="4567" spans="13:13" x14ac:dyDescent="0.25">
      <c r="M4567">
        <v>-2.3297561701090307E-3</v>
      </c>
    </row>
    <row r="4568" spans="13:13" x14ac:dyDescent="0.25">
      <c r="M4568">
        <v>5.0632043449534104E-3</v>
      </c>
    </row>
    <row r="4569" spans="13:13" x14ac:dyDescent="0.25">
      <c r="M4569">
        <v>-1.1624326315466317E-2</v>
      </c>
    </row>
    <row r="4570" spans="13:13" x14ac:dyDescent="0.25">
      <c r="M4570">
        <v>-2.7148705147899458E-3</v>
      </c>
    </row>
    <row r="4571" spans="13:13" x14ac:dyDescent="0.25">
      <c r="M4571">
        <v>3.2505704903835432E-3</v>
      </c>
    </row>
    <row r="4572" spans="13:13" x14ac:dyDescent="0.25">
      <c r="M4572">
        <v>3.6079671654826962E-3</v>
      </c>
    </row>
    <row r="4573" spans="13:13" x14ac:dyDescent="0.25">
      <c r="M4573">
        <v>9.821249160342849E-3</v>
      </c>
    </row>
    <row r="4574" spans="13:13" x14ac:dyDescent="0.25">
      <c r="M4574">
        <v>-9.7436375189479448E-3</v>
      </c>
    </row>
    <row r="4575" spans="13:13" x14ac:dyDescent="0.25">
      <c r="M4575">
        <v>-8.1602994659240365E-3</v>
      </c>
    </row>
    <row r="4576" spans="13:13" x14ac:dyDescent="0.25">
      <c r="M4576">
        <v>5.054199619810097E-3</v>
      </c>
    </row>
    <row r="4577" spans="13:13" x14ac:dyDescent="0.25">
      <c r="M4577">
        <v>1.8189761259075022E-3</v>
      </c>
    </row>
    <row r="4578" spans="13:13" x14ac:dyDescent="0.25">
      <c r="M4578">
        <v>-2.4466173717135101E-3</v>
      </c>
    </row>
    <row r="4579" spans="13:13" x14ac:dyDescent="0.25">
      <c r="M4579">
        <v>6.5778326741768977E-4</v>
      </c>
    </row>
    <row r="4580" spans="13:13" x14ac:dyDescent="0.25">
      <c r="M4580">
        <v>-7.1647145422664479E-3</v>
      </c>
    </row>
    <row r="4581" spans="13:13" x14ac:dyDescent="0.25">
      <c r="M4581">
        <v>-3.0243159462022598E-3</v>
      </c>
    </row>
    <row r="4582" spans="13:13" x14ac:dyDescent="0.25">
      <c r="M4582">
        <v>5.040151382747572E-3</v>
      </c>
    </row>
    <row r="4583" spans="13:13" x14ac:dyDescent="0.25">
      <c r="M4583">
        <v>6.8619360816432162E-4</v>
      </c>
    </row>
    <row r="4584" spans="13:13" x14ac:dyDescent="0.25">
      <c r="M4584">
        <v>-1.1705542009547355E-2</v>
      </c>
    </row>
    <row r="4585" spans="13:13" x14ac:dyDescent="0.25">
      <c r="M4585">
        <v>-1.1524154150881808E-3</v>
      </c>
    </row>
    <row r="4586" spans="13:13" x14ac:dyDescent="0.25">
      <c r="M4586">
        <v>4.8177822928503157E-3</v>
      </c>
    </row>
    <row r="4587" spans="13:13" x14ac:dyDescent="0.25">
      <c r="M4587">
        <v>-2.212039952535415E-3</v>
      </c>
    </row>
    <row r="4588" spans="13:13" x14ac:dyDescent="0.25">
      <c r="M4588">
        <v>4.9105352910212242E-3</v>
      </c>
    </row>
    <row r="4589" spans="13:13" x14ac:dyDescent="0.25">
      <c r="M4589">
        <v>1.6393307769997046E-3</v>
      </c>
    </row>
    <row r="4590" spans="13:13" x14ac:dyDescent="0.25">
      <c r="M4590">
        <v>-8.6054922111704953E-3</v>
      </c>
    </row>
    <row r="4591" spans="13:13" x14ac:dyDescent="0.25">
      <c r="M4591">
        <v>-3.1385201045102443E-3</v>
      </c>
    </row>
    <row r="4592" spans="13:13" x14ac:dyDescent="0.25">
      <c r="M4592">
        <v>-1.2036243778473002E-3</v>
      </c>
    </row>
    <row r="4593" spans="13:13" x14ac:dyDescent="0.25">
      <c r="M4593">
        <v>2.0284929188003299E-3</v>
      </c>
    </row>
    <row r="4594" spans="13:13" x14ac:dyDescent="0.25">
      <c r="M4594">
        <v>8.795316581274382E-3</v>
      </c>
    </row>
    <row r="4595" spans="13:13" x14ac:dyDescent="0.25">
      <c r="M4595">
        <v>1.2337609869812151E-3</v>
      </c>
    </row>
    <row r="4596" spans="13:13" x14ac:dyDescent="0.25">
      <c r="M4596">
        <v>-1.3466555618995334E-3</v>
      </c>
    </row>
    <row r="4597" spans="13:13" x14ac:dyDescent="0.25">
      <c r="M4597">
        <v>6.1773280420515219E-4</v>
      </c>
    </row>
    <row r="4598" spans="13:13" x14ac:dyDescent="0.25">
      <c r="M4598">
        <v>-3.0816453080822251E-3</v>
      </c>
    </row>
    <row r="4599" spans="13:13" x14ac:dyDescent="0.25">
      <c r="M4599">
        <v>2.3485178199573421E-3</v>
      </c>
    </row>
    <row r="4600" spans="13:13" x14ac:dyDescent="0.25">
      <c r="M4600">
        <v>1.9377962881501299E-3</v>
      </c>
    </row>
    <row r="4601" spans="13:13" x14ac:dyDescent="0.25">
      <c r="M4601">
        <v>1.4825922799739056E-3</v>
      </c>
    </row>
    <row r="4602" spans="13:13" x14ac:dyDescent="0.25">
      <c r="M4602">
        <v>5.6812077228480485E-3</v>
      </c>
    </row>
    <row r="4603" spans="13:13" x14ac:dyDescent="0.25">
      <c r="M4603">
        <v>2.9086723325983622E-3</v>
      </c>
    </row>
    <row r="4604" spans="13:13" x14ac:dyDescent="0.25">
      <c r="M4604">
        <v>-6.7821003075712368E-3</v>
      </c>
    </row>
    <row r="4605" spans="13:13" x14ac:dyDescent="0.25">
      <c r="M4605">
        <v>-4.5164811571501194E-3</v>
      </c>
    </row>
    <row r="4606" spans="13:13" x14ac:dyDescent="0.25">
      <c r="M4606">
        <v>-3.8735470199550038E-4</v>
      </c>
    </row>
    <row r="4607" spans="13:13" x14ac:dyDescent="0.25">
      <c r="M4607">
        <v>-4.6695290156255941E-3</v>
      </c>
    </row>
    <row r="4608" spans="13:13" x14ac:dyDescent="0.25">
      <c r="M4608">
        <v>1.285576037009596E-3</v>
      </c>
    </row>
    <row r="4609" spans="13:13" x14ac:dyDescent="0.25">
      <c r="M4609">
        <v>-5.9991815685643828E-5</v>
      </c>
    </row>
    <row r="4610" spans="13:13" x14ac:dyDescent="0.25">
      <c r="M4610">
        <v>-3.5353449210722464E-3</v>
      </c>
    </row>
    <row r="4611" spans="13:13" x14ac:dyDescent="0.25">
      <c r="M4611">
        <v>1.6460410289093853E-3</v>
      </c>
    </row>
    <row r="4612" spans="13:13" x14ac:dyDescent="0.25">
      <c r="M4612">
        <v>-8.7669982250896284E-4</v>
      </c>
    </row>
    <row r="4613" spans="13:13" x14ac:dyDescent="0.25">
      <c r="M4613">
        <v>7.2405512138013738E-3</v>
      </c>
    </row>
    <row r="4614" spans="13:13" x14ac:dyDescent="0.25">
      <c r="M4614">
        <v>1.1457268111209852E-3</v>
      </c>
    </row>
    <row r="4615" spans="13:13" x14ac:dyDescent="0.25">
      <c r="M4615">
        <v>-1.5281516327173461E-4</v>
      </c>
    </row>
    <row r="4616" spans="13:13" x14ac:dyDescent="0.25">
      <c r="M4616">
        <v>-6.8812550936650952E-4</v>
      </c>
    </row>
    <row r="4617" spans="13:13" x14ac:dyDescent="0.25">
      <c r="M4617">
        <v>-1.8457467821624595E-3</v>
      </c>
    </row>
    <row r="4618" spans="13:13" x14ac:dyDescent="0.25">
      <c r="M4618">
        <v>3.3853383238986135E-3</v>
      </c>
    </row>
    <row r="4619" spans="13:13" x14ac:dyDescent="0.25">
      <c r="M4619">
        <v>-6.5805329985939905E-3</v>
      </c>
    </row>
    <row r="4620" spans="13:13" x14ac:dyDescent="0.25">
      <c r="M4620">
        <v>1.9480131878319663E-3</v>
      </c>
    </row>
    <row r="4621" spans="13:13" x14ac:dyDescent="0.25">
      <c r="M4621">
        <v>1.9745457403425827E-3</v>
      </c>
    </row>
    <row r="4622" spans="13:13" x14ac:dyDescent="0.25">
      <c r="M4622">
        <v>-7.3124050222011282E-3</v>
      </c>
    </row>
    <row r="4623" spans="13:13" x14ac:dyDescent="0.25">
      <c r="M4623">
        <v>5.679930610387819E-3</v>
      </c>
    </row>
    <row r="4624" spans="13:13" x14ac:dyDescent="0.25">
      <c r="M4624">
        <v>-2.3957385100563987E-3</v>
      </c>
    </row>
    <row r="4625" spans="13:13" x14ac:dyDescent="0.25">
      <c r="M4625">
        <v>7.6814526535803451E-4</v>
      </c>
    </row>
    <row r="4626" spans="13:13" x14ac:dyDescent="0.25">
      <c r="M4626">
        <v>8.3357725553307692E-3</v>
      </c>
    </row>
    <row r="4627" spans="13:13" x14ac:dyDescent="0.25">
      <c r="M4627">
        <v>4.7909629311854952E-3</v>
      </c>
    </row>
    <row r="4628" spans="13:13" x14ac:dyDescent="0.25">
      <c r="M4628">
        <v>-6.0559428210742779E-3</v>
      </c>
    </row>
    <row r="4629" spans="13:13" x14ac:dyDescent="0.25">
      <c r="M4629">
        <v>-4.8549376050848513E-3</v>
      </c>
    </row>
    <row r="4630" spans="13:13" x14ac:dyDescent="0.25">
      <c r="M4630">
        <v>2.2323005860764534E-3</v>
      </c>
    </row>
    <row r="4631" spans="13:13" x14ac:dyDescent="0.25">
      <c r="M4631">
        <v>-7.3564762250659986E-3</v>
      </c>
    </row>
    <row r="4632" spans="13:13" x14ac:dyDescent="0.25">
      <c r="M4632">
        <v>6.8532398027693862E-3</v>
      </c>
    </row>
    <row r="4633" spans="13:13" x14ac:dyDescent="0.25">
      <c r="M4633">
        <v>4.5522078390442767E-3</v>
      </c>
    </row>
    <row r="4634" spans="13:13" x14ac:dyDescent="0.25">
      <c r="M4634">
        <v>7.7539504228136512E-3</v>
      </c>
    </row>
    <row r="4635" spans="13:13" x14ac:dyDescent="0.25">
      <c r="M4635">
        <v>1.0174208410792052E-2</v>
      </c>
    </row>
    <row r="4636" spans="13:13" x14ac:dyDescent="0.25">
      <c r="M4636">
        <v>-1.6574322207068325E-3</v>
      </c>
    </row>
    <row r="4637" spans="13:13" x14ac:dyDescent="0.25">
      <c r="M4637">
        <v>5.7269997806381435E-3</v>
      </c>
    </row>
    <row r="4638" spans="13:13" x14ac:dyDescent="0.25">
      <c r="M4638">
        <v>-4.7815902225172612E-3</v>
      </c>
    </row>
    <row r="4639" spans="13:13" x14ac:dyDescent="0.25">
      <c r="M4639">
        <v>-3.9964420367847198E-4</v>
      </c>
    </row>
    <row r="4640" spans="13:13" x14ac:dyDescent="0.25">
      <c r="M4640">
        <v>-4.716549473576015E-4</v>
      </c>
    </row>
    <row r="4641" spans="13:13" x14ac:dyDescent="0.25">
      <c r="M4641">
        <v>7.3956229708367037E-3</v>
      </c>
    </row>
    <row r="4642" spans="13:13" x14ac:dyDescent="0.25">
      <c r="M4642">
        <v>-3.2074950003495909E-3</v>
      </c>
    </row>
    <row r="4643" spans="13:13" x14ac:dyDescent="0.25">
      <c r="M4643">
        <v>-3.1894801297108655E-4</v>
      </c>
    </row>
    <row r="4644" spans="13:13" x14ac:dyDescent="0.25">
      <c r="M4644">
        <v>-7.4909680635551923E-4</v>
      </c>
    </row>
    <row r="4645" spans="13:13" x14ac:dyDescent="0.25">
      <c r="M4645">
        <v>3.3745586288953201E-3</v>
      </c>
    </row>
    <row r="4646" spans="13:13" x14ac:dyDescent="0.25">
      <c r="M4646">
        <v>3.1420754665508865E-4</v>
      </c>
    </row>
    <row r="4647" spans="13:13" x14ac:dyDescent="0.25">
      <c r="M4647">
        <v>-4.1089091145456768E-3</v>
      </c>
    </row>
    <row r="4648" spans="13:13" x14ac:dyDescent="0.25">
      <c r="M4648">
        <v>-4.88321806998807E-3</v>
      </c>
    </row>
    <row r="4649" spans="13:13" x14ac:dyDescent="0.25">
      <c r="M4649">
        <v>-8.3015394456358634E-3</v>
      </c>
    </row>
    <row r="4650" spans="13:13" x14ac:dyDescent="0.25">
      <c r="M4650">
        <v>5.4091394768713509E-3</v>
      </c>
    </row>
    <row r="4651" spans="13:13" x14ac:dyDescent="0.25">
      <c r="M4651">
        <v>1.0856808795162943E-3</v>
      </c>
    </row>
    <row r="4652" spans="13:13" x14ac:dyDescent="0.25">
      <c r="M4652">
        <v>-1.109188405205496E-3</v>
      </c>
    </row>
    <row r="4653" spans="13:13" x14ac:dyDescent="0.25">
      <c r="M4653">
        <v>3.7721735235047532E-3</v>
      </c>
    </row>
    <row r="4654" spans="13:13" x14ac:dyDescent="0.25">
      <c r="M4654">
        <v>5.2926516683166848E-3</v>
      </c>
    </row>
    <row r="4655" spans="13:13" x14ac:dyDescent="0.25">
      <c r="M4655">
        <v>7.6709597588726329E-3</v>
      </c>
    </row>
    <row r="4656" spans="13:13" x14ac:dyDescent="0.25">
      <c r="M4656">
        <v>2.6673954844975379E-3</v>
      </c>
    </row>
    <row r="4657" spans="13:13" x14ac:dyDescent="0.25">
      <c r="M4657">
        <v>1.3706393029517495E-3</v>
      </c>
    </row>
    <row r="4658" spans="13:13" x14ac:dyDescent="0.25">
      <c r="M4658">
        <v>1.7562947969802191E-3</v>
      </c>
    </row>
    <row r="4659" spans="13:13" x14ac:dyDescent="0.25">
      <c r="M4659">
        <v>3.682440138693201E-3</v>
      </c>
    </row>
    <row r="4660" spans="13:13" x14ac:dyDescent="0.25">
      <c r="M4660">
        <v>6.114635881278664E-3</v>
      </c>
    </row>
    <row r="4661" spans="13:13" x14ac:dyDescent="0.25">
      <c r="M4661">
        <v>-9.8610398610413574E-4</v>
      </c>
    </row>
    <row r="4662" spans="13:13" x14ac:dyDescent="0.25">
      <c r="M4662">
        <v>5.418219962923322E-3</v>
      </c>
    </row>
    <row r="4663" spans="13:13" x14ac:dyDescent="0.25">
      <c r="M4663">
        <v>-5.1767158301279413E-3</v>
      </c>
    </row>
    <row r="4664" spans="13:13" x14ac:dyDescent="0.25">
      <c r="M4664">
        <v>-6.2686469836242039E-3</v>
      </c>
    </row>
    <row r="4665" spans="13:13" x14ac:dyDescent="0.25">
      <c r="M4665">
        <v>5.315131012214115E-3</v>
      </c>
    </row>
    <row r="4666" spans="13:13" x14ac:dyDescent="0.25">
      <c r="M4666">
        <v>-2.8198588997090704E-3</v>
      </c>
    </row>
    <row r="4667" spans="13:13" x14ac:dyDescent="0.25">
      <c r="M4667">
        <v>1.2043982233828866E-3</v>
      </c>
    </row>
    <row r="4668" spans="13:13" x14ac:dyDescent="0.25">
      <c r="M4668">
        <v>6.0005291298532394E-3</v>
      </c>
    </row>
    <row r="4669" spans="13:13" x14ac:dyDescent="0.25">
      <c r="M4669">
        <v>-2.184722733470844E-3</v>
      </c>
    </row>
    <row r="4670" spans="13:13" x14ac:dyDescent="0.25">
      <c r="M4670">
        <v>8.374020991215949E-3</v>
      </c>
    </row>
    <row r="4671" spans="13:13" x14ac:dyDescent="0.25">
      <c r="M4671">
        <v>3.6004343665647321E-3</v>
      </c>
    </row>
    <row r="4672" spans="13:13" x14ac:dyDescent="0.25">
      <c r="M4672">
        <v>-6.4650733737996787E-3</v>
      </c>
    </row>
    <row r="4673" spans="13:13" x14ac:dyDescent="0.25">
      <c r="M4673">
        <v>-2.7629408113332469E-3</v>
      </c>
    </row>
    <row r="4674" spans="13:13" x14ac:dyDescent="0.25">
      <c r="M4674">
        <v>9.1689260908262796E-3</v>
      </c>
    </row>
    <row r="4675" spans="13:13" x14ac:dyDescent="0.25">
      <c r="M4675">
        <v>-1.5349322429008315E-3</v>
      </c>
    </row>
    <row r="4676" spans="13:13" x14ac:dyDescent="0.25">
      <c r="M4676">
        <v>-6.7074379232304638E-4</v>
      </c>
    </row>
    <row r="4677" spans="13:13" x14ac:dyDescent="0.25">
      <c r="M4677">
        <v>8.0096543125202889E-3</v>
      </c>
    </row>
    <row r="4678" spans="13:13" x14ac:dyDescent="0.25">
      <c r="M4678">
        <v>7.3319621615903462E-3</v>
      </c>
    </row>
    <row r="4679" spans="13:13" x14ac:dyDescent="0.25">
      <c r="M4679">
        <v>-1.0134563807621599E-2</v>
      </c>
    </row>
    <row r="4680" spans="13:13" x14ac:dyDescent="0.25">
      <c r="M4680">
        <v>6.1912897838046761E-5</v>
      </c>
    </row>
    <row r="4681" spans="13:13" x14ac:dyDescent="0.25">
      <c r="M4681">
        <v>-8.3763046394940473E-3</v>
      </c>
    </row>
    <row r="4682" spans="13:13" x14ac:dyDescent="0.25">
      <c r="M4682">
        <v>8.9510810094745822E-3</v>
      </c>
    </row>
    <row r="4683" spans="13:13" x14ac:dyDescent="0.25">
      <c r="M4683">
        <v>1.9794756108988077E-3</v>
      </c>
    </row>
    <row r="4684" spans="13:13" x14ac:dyDescent="0.25">
      <c r="M4684">
        <v>1.4382017989939778E-3</v>
      </c>
    </row>
    <row r="4685" spans="13:13" x14ac:dyDescent="0.25">
      <c r="M4685">
        <v>3.3320242901775056E-3</v>
      </c>
    </row>
    <row r="4686" spans="13:13" x14ac:dyDescent="0.25">
      <c r="M4686">
        <v>1.0917688185349105E-4</v>
      </c>
    </row>
    <row r="4687" spans="13:13" x14ac:dyDescent="0.25">
      <c r="M4687">
        <v>5.8641649146215058E-4</v>
      </c>
    </row>
    <row r="4688" spans="13:13" x14ac:dyDescent="0.25">
      <c r="M4688">
        <v>2.2519875993405004E-3</v>
      </c>
    </row>
    <row r="4689" spans="13:13" x14ac:dyDescent="0.25">
      <c r="M4689">
        <v>4.5701848203700502E-3</v>
      </c>
    </row>
    <row r="4690" spans="13:13" x14ac:dyDescent="0.25">
      <c r="M4690">
        <v>-6.7857584771607079E-3</v>
      </c>
    </row>
    <row r="4691" spans="13:13" x14ac:dyDescent="0.25">
      <c r="M4691">
        <v>-5.245257806489244E-3</v>
      </c>
    </row>
    <row r="4692" spans="13:13" x14ac:dyDescent="0.25">
      <c r="M4692">
        <v>2.8272185328043998E-3</v>
      </c>
    </row>
    <row r="4693" spans="13:13" x14ac:dyDescent="0.25">
      <c r="M4693">
        <v>2.0971431250311435E-3</v>
      </c>
    </row>
    <row r="4694" spans="13:13" x14ac:dyDescent="0.25">
      <c r="M4694">
        <v>7.3636302214092585E-3</v>
      </c>
    </row>
    <row r="4695" spans="13:13" x14ac:dyDescent="0.25">
      <c r="M4695">
        <v>6.0247617976367475E-3</v>
      </c>
    </row>
    <row r="4696" spans="13:13" x14ac:dyDescent="0.25">
      <c r="M4696">
        <v>-2.4394525543518833E-3</v>
      </c>
    </row>
    <row r="4697" spans="13:13" x14ac:dyDescent="0.25">
      <c r="M4697">
        <v>8.2972806110978125E-4</v>
      </c>
    </row>
    <row r="4698" spans="13:13" x14ac:dyDescent="0.25">
      <c r="M4698">
        <v>1.2973460353189149E-3</v>
      </c>
    </row>
    <row r="4699" spans="13:13" x14ac:dyDescent="0.25">
      <c r="M4699">
        <v>-2.3429980946436989E-3</v>
      </c>
    </row>
    <row r="4700" spans="13:13" x14ac:dyDescent="0.25">
      <c r="M4700">
        <v>-9.4877550410979916E-4</v>
      </c>
    </row>
    <row r="4701" spans="13:13" x14ac:dyDescent="0.25">
      <c r="M4701">
        <v>3.1980898266576697E-3</v>
      </c>
    </row>
    <row r="4702" spans="13:13" x14ac:dyDescent="0.25">
      <c r="M4702">
        <v>-3.2925528547982684E-3</v>
      </c>
    </row>
    <row r="4703" spans="13:13" x14ac:dyDescent="0.25">
      <c r="M4703">
        <v>-1.1832717508857608E-3</v>
      </c>
    </row>
    <row r="4704" spans="13:13" x14ac:dyDescent="0.25">
      <c r="M4704">
        <v>1.3379890561811627E-2</v>
      </c>
    </row>
    <row r="4705" spans="13:13" x14ac:dyDescent="0.25">
      <c r="M4705">
        <v>-2.6013969081011604E-3</v>
      </c>
    </row>
    <row r="4706" spans="13:13" x14ac:dyDescent="0.25">
      <c r="M4706">
        <v>-4.8114724894892423E-3</v>
      </c>
    </row>
    <row r="4707" spans="13:13" x14ac:dyDescent="0.25">
      <c r="M4707">
        <v>7.9838469089940189E-4</v>
      </c>
    </row>
    <row r="4708" spans="13:13" x14ac:dyDescent="0.25">
      <c r="M4708">
        <v>1.1514353947024792E-2</v>
      </c>
    </row>
    <row r="4709" spans="13:13" x14ac:dyDescent="0.25">
      <c r="M4709">
        <v>-7.1440209912159488E-3</v>
      </c>
    </row>
    <row r="4710" spans="13:13" x14ac:dyDescent="0.25">
      <c r="M4710">
        <v>3.3853383238986135E-3</v>
      </c>
    </row>
    <row r="4711" spans="13:13" x14ac:dyDescent="0.25">
      <c r="M4711">
        <v>3.5162315280851909E-3</v>
      </c>
    </row>
    <row r="4712" spans="13:13" x14ac:dyDescent="0.25">
      <c r="M4712">
        <v>-3.9815063147922048E-4</v>
      </c>
    </row>
    <row r="4713" spans="13:13" x14ac:dyDescent="0.25">
      <c r="M4713">
        <v>-2.9476403977023451E-5</v>
      </c>
    </row>
    <row r="4714" spans="13:13" x14ac:dyDescent="0.25">
      <c r="M4714">
        <v>6.2174217883532402E-3</v>
      </c>
    </row>
    <row r="4715" spans="13:13" x14ac:dyDescent="0.25">
      <c r="M4715">
        <v>-5.3229452068242243E-3</v>
      </c>
    </row>
    <row r="4716" spans="13:13" x14ac:dyDescent="0.25">
      <c r="M4716">
        <v>-8.4266964667383589E-3</v>
      </c>
    </row>
    <row r="4717" spans="13:13" x14ac:dyDescent="0.25">
      <c r="M4717">
        <v>-5.1804768092348242E-4</v>
      </c>
    </row>
    <row r="4718" spans="13:13" x14ac:dyDescent="0.25">
      <c r="M4718">
        <v>6.6980219442688393E-4</v>
      </c>
    </row>
    <row r="4719" spans="13:13" x14ac:dyDescent="0.25">
      <c r="M4719">
        <v>-9.0107914265152075E-3</v>
      </c>
    </row>
    <row r="4720" spans="13:13" x14ac:dyDescent="0.25">
      <c r="M4720">
        <v>-9.0277185781067245E-3</v>
      </c>
    </row>
    <row r="4721" spans="13:13" x14ac:dyDescent="0.25">
      <c r="M4721">
        <v>6.7257125475246003E-3</v>
      </c>
    </row>
    <row r="4722" spans="13:13" x14ac:dyDescent="0.25">
      <c r="M4722">
        <v>1.0454410140321125E-3</v>
      </c>
    </row>
    <row r="4723" spans="13:13" x14ac:dyDescent="0.25">
      <c r="M4723">
        <v>1.6777469691826264E-3</v>
      </c>
    </row>
    <row r="4724" spans="13:13" x14ac:dyDescent="0.25">
      <c r="M4724">
        <v>3.4311899081169396E-3</v>
      </c>
    </row>
    <row r="4725" spans="13:13" x14ac:dyDescent="0.25">
      <c r="M4725">
        <v>-1.5096984399657243E-4</v>
      </c>
    </row>
    <row r="4726" spans="13:13" x14ac:dyDescent="0.25">
      <c r="M4726">
        <v>2.6675957186147569E-4</v>
      </c>
    </row>
    <row r="4727" spans="13:13" x14ac:dyDescent="0.25">
      <c r="M4727">
        <v>4.122069868646795E-3</v>
      </c>
    </row>
    <row r="4728" spans="13:13" x14ac:dyDescent="0.25">
      <c r="M4728">
        <v>-7.2180123326485047E-4</v>
      </c>
    </row>
    <row r="4729" spans="13:13" x14ac:dyDescent="0.25">
      <c r="M4729">
        <v>-1.746803035455523E-3</v>
      </c>
    </row>
    <row r="4730" spans="13:13" x14ac:dyDescent="0.25">
      <c r="M4730">
        <v>3.4424728720134591E-3</v>
      </c>
    </row>
    <row r="4731" spans="13:13" x14ac:dyDescent="0.25">
      <c r="M4731">
        <v>6.8566815126198354E-3</v>
      </c>
    </row>
    <row r="4732" spans="13:13" x14ac:dyDescent="0.25">
      <c r="M4732">
        <v>3.7685424113826599E-3</v>
      </c>
    </row>
    <row r="4733" spans="13:13" x14ac:dyDescent="0.25">
      <c r="M4733">
        <v>1.8958355677407236E-3</v>
      </c>
    </row>
    <row r="4734" spans="13:13" x14ac:dyDescent="0.25">
      <c r="M4734">
        <v>3.9971617762441748E-3</v>
      </c>
    </row>
    <row r="4735" spans="13:13" x14ac:dyDescent="0.25">
      <c r="M4735">
        <v>7.93986769265961E-3</v>
      </c>
    </row>
    <row r="4736" spans="13:13" x14ac:dyDescent="0.25">
      <c r="M4736">
        <v>-1.1926390372333118E-4</v>
      </c>
    </row>
    <row r="4737" spans="13:13" x14ac:dyDescent="0.25">
      <c r="M4737">
        <v>2.4156365823931991E-4</v>
      </c>
    </row>
    <row r="4738" spans="13:13" x14ac:dyDescent="0.25">
      <c r="M4738">
        <v>-4.7688786154845731E-4</v>
      </c>
    </row>
    <row r="4739" spans="13:13" x14ac:dyDescent="0.25">
      <c r="M4739">
        <v>-5.0690379329514689E-3</v>
      </c>
    </row>
    <row r="4740" spans="13:13" x14ac:dyDescent="0.25">
      <c r="M4740">
        <v>-7.3197213613800704E-3</v>
      </c>
    </row>
    <row r="4741" spans="13:13" x14ac:dyDescent="0.25">
      <c r="M4741">
        <v>2.8593141006078805E-3</v>
      </c>
    </row>
    <row r="4742" spans="13:13" x14ac:dyDescent="0.25">
      <c r="M4742">
        <v>-2.7503103855613157E-3</v>
      </c>
    </row>
    <row r="4743" spans="13:13" x14ac:dyDescent="0.25">
      <c r="M4743">
        <v>8.9035303137497963E-5</v>
      </c>
    </row>
    <row r="4744" spans="13:13" x14ac:dyDescent="0.25">
      <c r="M4744">
        <v>5.0744927203434055E-3</v>
      </c>
    </row>
    <row r="4745" spans="13:13" x14ac:dyDescent="0.25">
      <c r="M4745">
        <v>-5.9610252255131498E-3</v>
      </c>
    </row>
    <row r="4746" spans="13:13" x14ac:dyDescent="0.25">
      <c r="M4746">
        <v>-4.1240990792866809E-5</v>
      </c>
    </row>
    <row r="4747" spans="13:13" x14ac:dyDescent="0.25">
      <c r="M4747">
        <v>3.7680932574241893E-3</v>
      </c>
    </row>
    <row r="4748" spans="13:13" x14ac:dyDescent="0.25">
      <c r="M4748">
        <v>4.7685377022228205E-3</v>
      </c>
    </row>
    <row r="4749" spans="13:13" x14ac:dyDescent="0.25">
      <c r="M4749">
        <v>5.7088821004820057E-3</v>
      </c>
    </row>
    <row r="4750" spans="13:13" x14ac:dyDescent="0.25">
      <c r="M4750">
        <v>-5.3764540543104521E-3</v>
      </c>
    </row>
    <row r="4751" spans="13:13" x14ac:dyDescent="0.25">
      <c r="M4751">
        <v>-9.1154442899802257E-4</v>
      </c>
    </row>
    <row r="4752" spans="13:13" x14ac:dyDescent="0.25">
      <c r="M4752">
        <v>1.7797319840814446E-4</v>
      </c>
    </row>
    <row r="4753" spans="13:13" x14ac:dyDescent="0.25">
      <c r="M4753">
        <v>-3.1375243897107433E-3</v>
      </c>
    </row>
    <row r="4754" spans="13:13" x14ac:dyDescent="0.25">
      <c r="M4754">
        <v>-2.6463772418699231E-3</v>
      </c>
    </row>
    <row r="4755" spans="13:13" x14ac:dyDescent="0.25">
      <c r="M4755">
        <v>3.9207298423955218E-3</v>
      </c>
    </row>
    <row r="4756" spans="13:13" x14ac:dyDescent="0.25">
      <c r="M4756">
        <v>8.8879451239539775E-4</v>
      </c>
    </row>
    <row r="4757" spans="13:13" x14ac:dyDescent="0.25">
      <c r="M4757">
        <v>7.9619844753528013E-4</v>
      </c>
    </row>
    <row r="4758" spans="13:13" x14ac:dyDescent="0.25">
      <c r="M4758">
        <v>2.1243034107849236E-3</v>
      </c>
    </row>
    <row r="4759" spans="13:13" x14ac:dyDescent="0.25">
      <c r="M4759">
        <v>2.4697136278357358E-3</v>
      </c>
    </row>
    <row r="4760" spans="13:13" x14ac:dyDescent="0.25">
      <c r="M4760">
        <v>-3.9836330405867192E-3</v>
      </c>
    </row>
    <row r="4761" spans="13:13" x14ac:dyDescent="0.25">
      <c r="M4761">
        <v>-1.2818204585689822E-3</v>
      </c>
    </row>
    <row r="4762" spans="13:13" x14ac:dyDescent="0.25">
      <c r="M4762">
        <v>1.7248377854068532E-3</v>
      </c>
    </row>
    <row r="4763" spans="13:13" x14ac:dyDescent="0.25">
      <c r="M4763">
        <v>-4.4640654313459526E-3</v>
      </c>
    </row>
    <row r="4764" spans="13:13" x14ac:dyDescent="0.25">
      <c r="M4764">
        <v>-3.2900094528647609E-3</v>
      </c>
    </row>
    <row r="4765" spans="13:13" x14ac:dyDescent="0.25">
      <c r="M4765">
        <v>1.7814149496937172E-3</v>
      </c>
    </row>
    <row r="4766" spans="13:13" x14ac:dyDescent="0.25">
      <c r="M4766">
        <v>-1.1160409802794457E-2</v>
      </c>
    </row>
    <row r="4767" spans="13:13" x14ac:dyDescent="0.25">
      <c r="M4767">
        <v>1.3935136858728948E-3</v>
      </c>
    </row>
    <row r="4768" spans="13:13" x14ac:dyDescent="0.25">
      <c r="M4768">
        <v>-3.196947990707123E-4</v>
      </c>
    </row>
    <row r="4769" spans="13:13" x14ac:dyDescent="0.25">
      <c r="M4769">
        <v>-6.5374358645547189E-3</v>
      </c>
    </row>
    <row r="4770" spans="13:13" x14ac:dyDescent="0.25">
      <c r="M4770">
        <v>1.2087977675785079E-3</v>
      </c>
    </row>
    <row r="4771" spans="13:13" x14ac:dyDescent="0.25">
      <c r="M4771">
        <v>-4.1202407818834762E-3</v>
      </c>
    </row>
    <row r="4772" spans="13:13" x14ac:dyDescent="0.25">
      <c r="M4772">
        <v>3.4672737466118998E-3</v>
      </c>
    </row>
    <row r="4773" spans="13:13" x14ac:dyDescent="0.25">
      <c r="M4773">
        <v>1.9775815881823656E-3</v>
      </c>
    </row>
    <row r="4774" spans="13:13" x14ac:dyDescent="0.25">
      <c r="M4774">
        <v>-8.3011227517796216E-4</v>
      </c>
    </row>
    <row r="4775" spans="13:13" x14ac:dyDescent="0.25">
      <c r="M4775">
        <v>3.7413821256288798E-3</v>
      </c>
    </row>
    <row r="4776" spans="13:13" x14ac:dyDescent="0.25">
      <c r="M4776">
        <v>-2.1553383238986134E-3</v>
      </c>
    </row>
    <row r="4777" spans="13:13" x14ac:dyDescent="0.25">
      <c r="M4777">
        <v>-5.7920838018413634E-4</v>
      </c>
    </row>
    <row r="4778" spans="13:13" x14ac:dyDescent="0.25">
      <c r="M4778">
        <v>9.3440257940732407E-4</v>
      </c>
    </row>
    <row r="4779" spans="13:13" x14ac:dyDescent="0.25">
      <c r="M4779">
        <v>-4.0040019020286853E-3</v>
      </c>
    </row>
    <row r="4780" spans="13:13" x14ac:dyDescent="0.25">
      <c r="M4780">
        <v>-2.4654493690084204E-3</v>
      </c>
    </row>
    <row r="4781" spans="13:13" x14ac:dyDescent="0.25">
      <c r="M4781">
        <v>-2.3196204428293276E-3</v>
      </c>
    </row>
    <row r="4782" spans="13:13" x14ac:dyDescent="0.25">
      <c r="M4782">
        <v>7.1051123550953353E-3</v>
      </c>
    </row>
    <row r="4783" spans="13:13" x14ac:dyDescent="0.25">
      <c r="M4783">
        <v>5.2147911001904869E-3</v>
      </c>
    </row>
    <row r="4784" spans="13:13" x14ac:dyDescent="0.25">
      <c r="M4784">
        <v>-8.6637469295761549E-4</v>
      </c>
    </row>
    <row r="4785" spans="13:13" x14ac:dyDescent="0.25">
      <c r="M4785">
        <v>3.6766173717135103E-3</v>
      </c>
    </row>
    <row r="4786" spans="13:13" x14ac:dyDescent="0.25">
      <c r="M4786">
        <v>-1.9919706499204053E-5</v>
      </c>
    </row>
    <row r="4787" spans="13:13" x14ac:dyDescent="0.25">
      <c r="M4787">
        <v>-5.5500764109799646E-3</v>
      </c>
    </row>
    <row r="4788" spans="13:13" x14ac:dyDescent="0.25">
      <c r="M4788">
        <v>6.0919941925769673E-3</v>
      </c>
    </row>
    <row r="4789" spans="13:13" x14ac:dyDescent="0.25">
      <c r="M4789">
        <v>3.4047709969693097E-3</v>
      </c>
    </row>
    <row r="4790" spans="13:13" x14ac:dyDescent="0.25">
      <c r="M4790">
        <v>-7.3124050222011282E-3</v>
      </c>
    </row>
    <row r="4791" spans="13:13" x14ac:dyDescent="0.25">
      <c r="M4791">
        <v>4.1772346331365407E-3</v>
      </c>
    </row>
    <row r="4792" spans="13:13" x14ac:dyDescent="0.25">
      <c r="M4792">
        <v>-6.0462454247660943E-3</v>
      </c>
    </row>
    <row r="4793" spans="13:13" x14ac:dyDescent="0.25">
      <c r="M4793">
        <v>-4.5558822322869675E-4</v>
      </c>
    </row>
    <row r="4794" spans="13:13" x14ac:dyDescent="0.25">
      <c r="M4794">
        <v>-7.2023568908823653E-3</v>
      </c>
    </row>
    <row r="4795" spans="13:13" x14ac:dyDescent="0.25">
      <c r="M4795">
        <v>1.4182496225496289E-3</v>
      </c>
    </row>
    <row r="4796" spans="13:13" x14ac:dyDescent="0.25">
      <c r="M4796">
        <v>-2.7139397379121514E-3</v>
      </c>
    </row>
    <row r="4797" spans="13:13" x14ac:dyDescent="0.25">
      <c r="M4797">
        <v>6.6680423590005362E-5</v>
      </c>
    </row>
    <row r="4798" spans="13:13" x14ac:dyDescent="0.25">
      <c r="M4798">
        <v>5.8666163123073057E-3</v>
      </c>
    </row>
    <row r="4799" spans="13:13" x14ac:dyDescent="0.25">
      <c r="M4799">
        <v>3.3076346890832066E-3</v>
      </c>
    </row>
    <row r="4800" spans="13:13" x14ac:dyDescent="0.25">
      <c r="M4800">
        <v>3.8952850000734912E-3</v>
      </c>
    </row>
    <row r="4801" spans="13:13" x14ac:dyDescent="0.25">
      <c r="M4801">
        <v>5.9606572459253949E-3</v>
      </c>
    </row>
    <row r="4802" spans="13:13" x14ac:dyDescent="0.25">
      <c r="M4802">
        <v>-1.624027071482269E-3</v>
      </c>
    </row>
    <row r="4803" spans="13:13" x14ac:dyDescent="0.25">
      <c r="M4803">
        <v>1.6262890777236317E-3</v>
      </c>
    </row>
    <row r="4804" spans="13:13" x14ac:dyDescent="0.25">
      <c r="M4804">
        <v>1.2309524307260288E-4</v>
      </c>
    </row>
    <row r="4805" spans="13:13" x14ac:dyDescent="0.25">
      <c r="M4805">
        <v>4.3739857129205485E-3</v>
      </c>
    </row>
    <row r="4806" spans="13:13" x14ac:dyDescent="0.25">
      <c r="M4806">
        <v>1.4962941814539955E-3</v>
      </c>
    </row>
    <row r="4807" spans="13:13" x14ac:dyDescent="0.25">
      <c r="M4807">
        <v>1.2275161235104316E-3</v>
      </c>
    </row>
    <row r="4808" spans="13:13" x14ac:dyDescent="0.25">
      <c r="M4808">
        <v>-4.1586190936120692E-3</v>
      </c>
    </row>
    <row r="4809" spans="13:13" x14ac:dyDescent="0.25">
      <c r="M4809">
        <v>7.7943905224150511E-4</v>
      </c>
    </row>
    <row r="4810" spans="13:13" x14ac:dyDescent="0.25">
      <c r="M4810">
        <v>-8.4355280240904548E-3</v>
      </c>
    </row>
    <row r="4811" spans="13:13" x14ac:dyDescent="0.25">
      <c r="M4811">
        <v>6.8480880609806637E-3</v>
      </c>
    </row>
    <row r="4812" spans="13:13" x14ac:dyDescent="0.25">
      <c r="M4812">
        <v>-1.0196038373503835E-2</v>
      </c>
    </row>
    <row r="4813" spans="13:13" x14ac:dyDescent="0.25">
      <c r="M4813">
        <v>1.2292050497382878E-2</v>
      </c>
    </row>
    <row r="4814" spans="13:13" x14ac:dyDescent="0.25">
      <c r="M4814">
        <v>-4.9331878007412887E-3</v>
      </c>
    </row>
    <row r="4815" spans="13:13" x14ac:dyDescent="0.25">
      <c r="M4815">
        <v>-6.012477705478669E-3</v>
      </c>
    </row>
    <row r="4816" spans="13:13" x14ac:dyDescent="0.25">
      <c r="M4816">
        <v>9.1253527453611597E-3</v>
      </c>
    </row>
    <row r="4817" spans="13:13" x14ac:dyDescent="0.25">
      <c r="M4817">
        <v>-4.7691437875234987E-3</v>
      </c>
    </row>
    <row r="4818" spans="13:13" x14ac:dyDescent="0.25">
      <c r="M4818">
        <v>-3.048510724672816E-4</v>
      </c>
    </row>
    <row r="4819" spans="13:13" x14ac:dyDescent="0.25">
      <c r="M4819">
        <v>-1.2361155267097058E-2</v>
      </c>
    </row>
    <row r="4820" spans="13:13" x14ac:dyDescent="0.25">
      <c r="M4820">
        <v>5.6876365770970006E-3</v>
      </c>
    </row>
    <row r="4821" spans="13:13" x14ac:dyDescent="0.25">
      <c r="M4821">
        <v>-6.3515402406826623E-3</v>
      </c>
    </row>
    <row r="4822" spans="13:13" x14ac:dyDescent="0.25">
      <c r="M4822">
        <v>7.9327245212718854E-3</v>
      </c>
    </row>
    <row r="4823" spans="13:13" x14ac:dyDescent="0.25">
      <c r="M4823">
        <v>4.5144031456240919E-3</v>
      </c>
    </row>
    <row r="4824" spans="13:13" x14ac:dyDescent="0.25">
      <c r="M4824">
        <v>-5.9386270451592283E-4</v>
      </c>
    </row>
    <row r="4825" spans="13:13" x14ac:dyDescent="0.25">
      <c r="M4825">
        <v>8.5004551247786723E-3</v>
      </c>
    </row>
    <row r="4826" spans="13:13" x14ac:dyDescent="0.25">
      <c r="M4826">
        <v>-9.4560924016311772E-3</v>
      </c>
    </row>
    <row r="4827" spans="13:13" x14ac:dyDescent="0.25">
      <c r="M4827">
        <v>2.7038148355879822E-3</v>
      </c>
    </row>
    <row r="4828" spans="13:13" x14ac:dyDescent="0.25">
      <c r="M4828">
        <v>2.1622596260224237E-3</v>
      </c>
    </row>
    <row r="4829" spans="13:13" x14ac:dyDescent="0.25">
      <c r="M4829">
        <v>-5.2235685406392439E-3</v>
      </c>
    </row>
    <row r="4830" spans="13:13" x14ac:dyDescent="0.25">
      <c r="M4830">
        <v>4.4662137962243288E-3</v>
      </c>
    </row>
    <row r="4831" spans="13:13" x14ac:dyDescent="0.25">
      <c r="M4831">
        <v>-2.2625833015970419E-3</v>
      </c>
    </row>
    <row r="4832" spans="13:13" x14ac:dyDescent="0.25">
      <c r="M4832">
        <v>-8.7049338152771823E-3</v>
      </c>
    </row>
    <row r="4833" spans="13:13" x14ac:dyDescent="0.25">
      <c r="M4833">
        <v>-1.0944150280172474E-3</v>
      </c>
    </row>
    <row r="4834" spans="13:13" x14ac:dyDescent="0.25">
      <c r="M4834">
        <v>8.4722883100970647E-4</v>
      </c>
    </row>
    <row r="4835" spans="13:13" x14ac:dyDescent="0.25">
      <c r="M4835">
        <v>-2.8572902000794423E-3</v>
      </c>
    </row>
    <row r="4836" spans="13:13" x14ac:dyDescent="0.25">
      <c r="M4836">
        <v>9.2983257228136055E-3</v>
      </c>
    </row>
    <row r="4837" spans="13:13" x14ac:dyDescent="0.25">
      <c r="M4837">
        <v>-1.9524939024611375E-3</v>
      </c>
    </row>
    <row r="4838" spans="13:13" x14ac:dyDescent="0.25">
      <c r="M4838">
        <v>4.2919799407920801E-3</v>
      </c>
    </row>
    <row r="4839" spans="13:13" x14ac:dyDescent="0.25">
      <c r="M4839">
        <v>-2.7461002436373386E-3</v>
      </c>
    </row>
    <row r="4840" spans="13:13" x14ac:dyDescent="0.25">
      <c r="M4840">
        <v>2.0456257071439178E-3</v>
      </c>
    </row>
    <row r="4841" spans="13:13" x14ac:dyDescent="0.25">
      <c r="M4841">
        <v>-3.4987199332297313E-3</v>
      </c>
    </row>
    <row r="4842" spans="13:13" x14ac:dyDescent="0.25">
      <c r="M4842">
        <v>6.3461179261887447E-3</v>
      </c>
    </row>
    <row r="4843" spans="13:13" x14ac:dyDescent="0.25">
      <c r="M4843">
        <v>-4.8922606667270885E-4</v>
      </c>
    </row>
    <row r="4844" spans="13:13" x14ac:dyDescent="0.25">
      <c r="M4844">
        <v>1.0419024375625885E-2</v>
      </c>
    </row>
    <row r="4845" spans="13:13" x14ac:dyDescent="0.25">
      <c r="M4845">
        <v>1.0940957518707729E-3</v>
      </c>
    </row>
    <row r="4846" spans="13:13" x14ac:dyDescent="0.25">
      <c r="M4846">
        <v>3.5824096651049199E-6</v>
      </c>
    </row>
    <row r="4847" spans="13:13" x14ac:dyDescent="0.25">
      <c r="M4847">
        <v>-3.2079928577493414E-3</v>
      </c>
    </row>
    <row r="4848" spans="13:13" x14ac:dyDescent="0.25">
      <c r="M4848">
        <v>-3.4089973714051302E-3</v>
      </c>
    </row>
    <row r="4849" spans="13:13" x14ac:dyDescent="0.25">
      <c r="M4849">
        <v>3.0180710847000592E-3</v>
      </c>
    </row>
    <row r="4850" spans="13:13" x14ac:dyDescent="0.25">
      <c r="M4850">
        <v>5.3834619491884949E-4</v>
      </c>
    </row>
    <row r="4851" spans="13:13" x14ac:dyDescent="0.25">
      <c r="M4851">
        <v>4.1344946576666554E-3</v>
      </c>
    </row>
    <row r="4852" spans="13:13" x14ac:dyDescent="0.25">
      <c r="M4852">
        <v>5.0914631638827269E-3</v>
      </c>
    </row>
    <row r="4853" spans="13:13" x14ac:dyDescent="0.25">
      <c r="M4853">
        <v>3.6914123948756611E-3</v>
      </c>
    </row>
    <row r="4854" spans="13:13" x14ac:dyDescent="0.25">
      <c r="M4854">
        <v>-8.9689714049361654E-3</v>
      </c>
    </row>
    <row r="4855" spans="13:13" x14ac:dyDescent="0.25">
      <c r="M4855">
        <v>4.2998374293185771E-3</v>
      </c>
    </row>
    <row r="4856" spans="13:13" x14ac:dyDescent="0.25">
      <c r="M4856">
        <v>-3.8563655370287596E-3</v>
      </c>
    </row>
    <row r="4857" spans="13:13" x14ac:dyDescent="0.25">
      <c r="M4857">
        <v>-6.5748184614838109E-3</v>
      </c>
    </row>
    <row r="4858" spans="13:13" x14ac:dyDescent="0.25">
      <c r="M4858">
        <v>-6.2562275086529566E-5</v>
      </c>
    </row>
    <row r="4859" spans="13:13" x14ac:dyDescent="0.25">
      <c r="M4859">
        <v>5.5372511734114961E-3</v>
      </c>
    </row>
    <row r="4860" spans="13:13" x14ac:dyDescent="0.25">
      <c r="M4860">
        <v>-3.9852402452903335E-4</v>
      </c>
    </row>
    <row r="4861" spans="13:13" x14ac:dyDescent="0.25">
      <c r="M4861">
        <v>2.4819003111426719E-3</v>
      </c>
    </row>
    <row r="4862" spans="13:13" x14ac:dyDescent="0.25">
      <c r="M4862">
        <v>4.122069868646795E-3</v>
      </c>
    </row>
    <row r="4863" spans="13:13" x14ac:dyDescent="0.25">
      <c r="M4863">
        <v>1.0191249212605181E-3</v>
      </c>
    </row>
    <row r="4864" spans="13:13" x14ac:dyDescent="0.25">
      <c r="M4864">
        <v>1.8716894838528243E-3</v>
      </c>
    </row>
    <row r="4865" spans="13:13" x14ac:dyDescent="0.25">
      <c r="M4865">
        <v>2.7996686195203803E-3</v>
      </c>
    </row>
    <row r="4866" spans="13:13" x14ac:dyDescent="0.25">
      <c r="M4866">
        <v>1.0837960554528981E-2</v>
      </c>
    </row>
    <row r="4867" spans="13:13" x14ac:dyDescent="0.25">
      <c r="M4867">
        <v>5.6805691666179338E-3</v>
      </c>
    </row>
    <row r="4868" spans="13:13" x14ac:dyDescent="0.25">
      <c r="M4868">
        <v>-2.656983769081999E-3</v>
      </c>
    </row>
    <row r="4869" spans="13:13" x14ac:dyDescent="0.25">
      <c r="M4869">
        <v>-6.6734537442040165E-4</v>
      </c>
    </row>
    <row r="4870" spans="13:13" x14ac:dyDescent="0.25">
      <c r="M4870">
        <v>5.4417437339201568E-4</v>
      </c>
    </row>
    <row r="4871" spans="13:13" x14ac:dyDescent="0.25">
      <c r="M4871">
        <v>1.5849885595182424E-3</v>
      </c>
    </row>
    <row r="4872" spans="13:13" x14ac:dyDescent="0.25">
      <c r="M4872">
        <v>1.8377864772285103E-3</v>
      </c>
    </row>
    <row r="4873" spans="13:13" x14ac:dyDescent="0.25">
      <c r="M4873">
        <v>5.9517715736385436E-3</v>
      </c>
    </row>
    <row r="4874" spans="13:13" x14ac:dyDescent="0.25">
      <c r="M4874">
        <v>-6.6311629315512263E-3</v>
      </c>
    </row>
    <row r="4875" spans="13:13" x14ac:dyDescent="0.25">
      <c r="M4875">
        <v>-8.4668281023530297E-3</v>
      </c>
    </row>
    <row r="4876" spans="13:13" x14ac:dyDescent="0.25">
      <c r="M4876">
        <v>-1.0990797353931706E-3</v>
      </c>
    </row>
    <row r="4877" spans="13:13" x14ac:dyDescent="0.25">
      <c r="M4877">
        <v>1.5341096978611314E-3</v>
      </c>
    </row>
    <row r="4878" spans="13:13" x14ac:dyDescent="0.25">
      <c r="M4878">
        <v>-4.4039870307804084E-3</v>
      </c>
    </row>
    <row r="4879" spans="13:13" x14ac:dyDescent="0.25">
      <c r="M4879">
        <v>3.33931357188907E-3</v>
      </c>
    </row>
    <row r="4880" spans="13:13" x14ac:dyDescent="0.25">
      <c r="M4880">
        <v>5.476739853367908E-3</v>
      </c>
    </row>
    <row r="4881" spans="13:13" x14ac:dyDescent="0.25">
      <c r="M4881">
        <v>-5.9687149488832803E-4</v>
      </c>
    </row>
    <row r="4882" spans="13:13" x14ac:dyDescent="0.25">
      <c r="M4882">
        <v>-1.1247859537359328E-2</v>
      </c>
    </row>
    <row r="4883" spans="13:13" x14ac:dyDescent="0.25">
      <c r="M4883">
        <v>1.8438094694667962E-3</v>
      </c>
    </row>
    <row r="4884" spans="13:13" x14ac:dyDescent="0.25">
      <c r="M4884">
        <v>-2.9335164883174014E-4</v>
      </c>
    </row>
    <row r="4885" spans="13:13" x14ac:dyDescent="0.25">
      <c r="M4885">
        <v>-6.8151537097198896E-3</v>
      </c>
    </row>
    <row r="4886" spans="13:13" x14ac:dyDescent="0.25">
      <c r="M4886">
        <v>1.3275313459255268E-3</v>
      </c>
    </row>
    <row r="4887" spans="13:13" x14ac:dyDescent="0.25">
      <c r="M4887">
        <v>-3.2818489207036331E-3</v>
      </c>
    </row>
    <row r="4888" spans="13:13" x14ac:dyDescent="0.25">
      <c r="M4888">
        <v>-2.8359418583184018E-3</v>
      </c>
    </row>
    <row r="4889" spans="13:13" x14ac:dyDescent="0.25">
      <c r="M4889">
        <v>7.342639047076227E-4</v>
      </c>
    </row>
    <row r="4890" spans="13:13" x14ac:dyDescent="0.25">
      <c r="M4890">
        <v>-1.7377441953774541E-3</v>
      </c>
    </row>
    <row r="4891" spans="13:13" x14ac:dyDescent="0.25">
      <c r="M4891">
        <v>-4.5036072053131649E-4</v>
      </c>
    </row>
    <row r="4892" spans="13:13" x14ac:dyDescent="0.25">
      <c r="M4892">
        <v>8.103576193281916E-3</v>
      </c>
    </row>
    <row r="4893" spans="13:13" x14ac:dyDescent="0.25">
      <c r="M4893">
        <v>-1.530500229744357E-3</v>
      </c>
    </row>
    <row r="4894" spans="13:13" x14ac:dyDescent="0.25">
      <c r="M4894">
        <v>-1.6407161173608619E-3</v>
      </c>
    </row>
    <row r="4895" spans="13:13" x14ac:dyDescent="0.25">
      <c r="M4895">
        <v>-3.4445021800982066E-3</v>
      </c>
    </row>
    <row r="4896" spans="13:13" x14ac:dyDescent="0.25">
      <c r="M4896">
        <v>2.3613647054682952E-3</v>
      </c>
    </row>
    <row r="4897" spans="13:13" x14ac:dyDescent="0.25">
      <c r="M4897">
        <v>2.0167012745171088E-3</v>
      </c>
    </row>
    <row r="4898" spans="13:13" x14ac:dyDescent="0.25">
      <c r="M4898">
        <v>1.546350496102823E-3</v>
      </c>
    </row>
    <row r="4899" spans="13:13" x14ac:dyDescent="0.25">
      <c r="M4899">
        <v>-5.1950824389839544E-3</v>
      </c>
    </row>
    <row r="4900" spans="13:13" x14ac:dyDescent="0.25">
      <c r="M4900">
        <v>1.5690030077914708E-3</v>
      </c>
    </row>
    <row r="4901" spans="13:13" x14ac:dyDescent="0.25">
      <c r="M4901">
        <v>5.0301996551046612E-4</v>
      </c>
    </row>
    <row r="4902" spans="13:13" x14ac:dyDescent="0.25">
      <c r="M4902">
        <v>3.6779594220954464E-3</v>
      </c>
    </row>
    <row r="4903" spans="13:13" x14ac:dyDescent="0.25">
      <c r="M4903">
        <v>3.8140368370315997E-3</v>
      </c>
    </row>
    <row r="4904" spans="13:13" x14ac:dyDescent="0.25">
      <c r="M4904">
        <v>5.1501670451054816E-3</v>
      </c>
    </row>
    <row r="4905" spans="13:13" x14ac:dyDescent="0.25">
      <c r="M4905">
        <v>2.1112887689762284E-3</v>
      </c>
    </row>
    <row r="4906" spans="13:13" x14ac:dyDescent="0.25">
      <c r="M4906">
        <v>1.3429973942786456E-3</v>
      </c>
    </row>
    <row r="4907" spans="13:13" x14ac:dyDescent="0.25">
      <c r="M4907">
        <v>-8.9170210675708957E-3</v>
      </c>
    </row>
    <row r="4908" spans="13:13" x14ac:dyDescent="0.25">
      <c r="M4908">
        <v>2.1296662008191925E-3</v>
      </c>
    </row>
    <row r="4909" spans="13:13" x14ac:dyDescent="0.25">
      <c r="M4909">
        <v>7.4636129748635004E-3</v>
      </c>
    </row>
    <row r="4910" spans="13:13" x14ac:dyDescent="0.25">
      <c r="M4910">
        <v>1.2966885379757733E-2</v>
      </c>
    </row>
    <row r="4911" spans="13:13" x14ac:dyDescent="0.25">
      <c r="M4911">
        <v>6.2719750629388726E-4</v>
      </c>
    </row>
    <row r="4912" spans="13:13" x14ac:dyDescent="0.25">
      <c r="M4912">
        <v>-1.0373832008335753E-5</v>
      </c>
    </row>
    <row r="4913" spans="13:13" x14ac:dyDescent="0.25">
      <c r="M4913">
        <v>6.0074341955280398E-3</v>
      </c>
    </row>
    <row r="4914" spans="13:13" x14ac:dyDescent="0.25">
      <c r="M4914">
        <v>-1.3236837720958287E-3</v>
      </c>
    </row>
    <row r="4915" spans="13:13" x14ac:dyDescent="0.25">
      <c r="M4915">
        <v>1.918504313909798E-3</v>
      </c>
    </row>
    <row r="4916" spans="13:13" x14ac:dyDescent="0.25">
      <c r="M4916">
        <v>1.4714878953620792E-3</v>
      </c>
    </row>
    <row r="4917" spans="13:13" x14ac:dyDescent="0.25">
      <c r="M4917">
        <v>7.7288032214913982E-4</v>
      </c>
    </row>
    <row r="4918" spans="13:13" x14ac:dyDescent="0.25">
      <c r="M4918">
        <v>-1.3418934476410503E-3</v>
      </c>
    </row>
    <row r="4919" spans="13:13" x14ac:dyDescent="0.25">
      <c r="M4919">
        <v>8.4747397077828638E-3</v>
      </c>
    </row>
    <row r="4920" spans="13:13" x14ac:dyDescent="0.25">
      <c r="M4920">
        <v>-3.5008412386721465E-3</v>
      </c>
    </row>
    <row r="4921" spans="13:13" x14ac:dyDescent="0.25">
      <c r="M4921">
        <v>3.0711686586821453E-3</v>
      </c>
    </row>
    <row r="4922" spans="13:13" x14ac:dyDescent="0.25">
      <c r="M4922">
        <v>2.215330142537132E-3</v>
      </c>
    </row>
    <row r="4923" spans="13:13" x14ac:dyDescent="0.25">
      <c r="M4923">
        <v>1.4160309102246539E-3</v>
      </c>
    </row>
    <row r="4924" spans="13:13" x14ac:dyDescent="0.25">
      <c r="M4924">
        <v>5.0328675125294832E-3</v>
      </c>
    </row>
    <row r="4925" spans="13:13" x14ac:dyDescent="0.25">
      <c r="M4925">
        <v>9.8916689337987928E-4</v>
      </c>
    </row>
    <row r="4926" spans="13:13" x14ac:dyDescent="0.25">
      <c r="M4926">
        <v>4.2505657900823279E-4</v>
      </c>
    </row>
    <row r="4927" spans="13:13" x14ac:dyDescent="0.25">
      <c r="M4927">
        <v>-9.9419958034355693E-4</v>
      </c>
    </row>
    <row r="4928" spans="13:13" x14ac:dyDescent="0.25">
      <c r="M4928">
        <v>-6.2346303356369034E-3</v>
      </c>
    </row>
    <row r="4929" spans="13:13" x14ac:dyDescent="0.25">
      <c r="M4929">
        <v>2.1684016711171717E-3</v>
      </c>
    </row>
    <row r="4930" spans="13:13" x14ac:dyDescent="0.25">
      <c r="M4930">
        <v>-3.467603845745325E-3</v>
      </c>
    </row>
    <row r="4931" spans="13:13" x14ac:dyDescent="0.25">
      <c r="M4931">
        <v>1.3326830877142494E-3</v>
      </c>
    </row>
    <row r="4932" spans="13:13" x14ac:dyDescent="0.25">
      <c r="M4932">
        <v>9.5082646210561505E-4</v>
      </c>
    </row>
    <row r="4933" spans="13:13" x14ac:dyDescent="0.25">
      <c r="M4933">
        <v>-4.3203253416484221E-3</v>
      </c>
    </row>
    <row r="4934" spans="13:13" x14ac:dyDescent="0.25">
      <c r="M4934">
        <v>-6.2738311943737798E-3</v>
      </c>
    </row>
    <row r="4935" spans="13:13" x14ac:dyDescent="0.25">
      <c r="M4935">
        <v>-1.507550085914554E-3</v>
      </c>
    </row>
    <row r="4936" spans="13:13" x14ac:dyDescent="0.25">
      <c r="M4936">
        <v>4.7260791244136636E-3</v>
      </c>
    </row>
    <row r="4937" spans="13:13" x14ac:dyDescent="0.25">
      <c r="M4937">
        <v>-3.4303727706335484E-3</v>
      </c>
    </row>
    <row r="4938" spans="13:13" x14ac:dyDescent="0.25">
      <c r="M4938">
        <v>-5.3341632239404136E-4</v>
      </c>
    </row>
    <row r="4939" spans="13:13" x14ac:dyDescent="0.25">
      <c r="M4939">
        <v>1.2833735591650476E-3</v>
      </c>
    </row>
    <row r="4940" spans="13:13" x14ac:dyDescent="0.25">
      <c r="M4940">
        <v>1.0169332664029208E-3</v>
      </c>
    </row>
    <row r="4941" spans="13:13" x14ac:dyDescent="0.25">
      <c r="M4941">
        <v>1.3791245247214102E-3</v>
      </c>
    </row>
    <row r="4942" spans="13:13" x14ac:dyDescent="0.25">
      <c r="M4942">
        <v>-1.734865280848462E-3</v>
      </c>
    </row>
    <row r="4943" spans="13:13" x14ac:dyDescent="0.25">
      <c r="M4943">
        <v>6.0554449656431098E-3</v>
      </c>
    </row>
    <row r="4944" spans="13:13" x14ac:dyDescent="0.25">
      <c r="M4944">
        <v>-1.5272749796329298E-3</v>
      </c>
    </row>
    <row r="4945" spans="13:13" x14ac:dyDescent="0.25">
      <c r="M4945">
        <v>-7.3734304252662697E-4</v>
      </c>
    </row>
    <row r="4946" spans="13:13" x14ac:dyDescent="0.25">
      <c r="M4946">
        <v>7.0438542489521215E-3</v>
      </c>
    </row>
    <row r="4947" spans="13:13" x14ac:dyDescent="0.25">
      <c r="M4947">
        <v>4.6923438740870916E-3</v>
      </c>
    </row>
    <row r="4948" spans="13:13" x14ac:dyDescent="0.25">
      <c r="M4948">
        <v>2.5689983074902556E-4</v>
      </c>
    </row>
    <row r="4949" spans="13:13" x14ac:dyDescent="0.25">
      <c r="M4949">
        <v>3.7603872907150076E-3</v>
      </c>
    </row>
    <row r="4950" spans="13:13" x14ac:dyDescent="0.25">
      <c r="M4950">
        <v>2.9291494239098393E-3</v>
      </c>
    </row>
    <row r="4951" spans="13:13" x14ac:dyDescent="0.25">
      <c r="M4951">
        <v>-1.9037796381942461E-3</v>
      </c>
    </row>
    <row r="4952" spans="13:13" x14ac:dyDescent="0.25">
      <c r="M4952">
        <v>-3.425475271593315E-5</v>
      </c>
    </row>
    <row r="4953" spans="13:13" x14ac:dyDescent="0.25">
      <c r="M4953">
        <v>3.0474879632331432E-3</v>
      </c>
    </row>
    <row r="4954" spans="13:13" x14ac:dyDescent="0.25">
      <c r="M4954">
        <v>2.6705721286125468E-5</v>
      </c>
    </row>
    <row r="4955" spans="13:13" x14ac:dyDescent="0.25">
      <c r="M4955">
        <v>-1.8824962254962896E-4</v>
      </c>
    </row>
    <row r="4956" spans="13:13" x14ac:dyDescent="0.25">
      <c r="M4956">
        <v>8.7809869465511284E-3</v>
      </c>
    </row>
    <row r="4957" spans="13:13" x14ac:dyDescent="0.25">
      <c r="M4957">
        <v>5.066029144547647E-3</v>
      </c>
    </row>
    <row r="4958" spans="13:13" x14ac:dyDescent="0.25">
      <c r="M4958">
        <v>5.4995005949260668E-3</v>
      </c>
    </row>
    <row r="4959" spans="13:13" x14ac:dyDescent="0.25">
      <c r="M4959">
        <v>1.3102253897907213E-3</v>
      </c>
    </row>
    <row r="4960" spans="13:13" x14ac:dyDescent="0.25">
      <c r="M4960">
        <v>1.9950390661344864E-3</v>
      </c>
    </row>
    <row r="4961" spans="13:13" x14ac:dyDescent="0.25">
      <c r="M4961">
        <v>4.9882551603170578E-3</v>
      </c>
    </row>
    <row r="4962" spans="13:13" x14ac:dyDescent="0.25">
      <c r="M4962">
        <v>4.0545885450067E-3</v>
      </c>
    </row>
    <row r="4963" spans="13:13" x14ac:dyDescent="0.25">
      <c r="M4963">
        <v>2.7315216821827927E-3</v>
      </c>
    </row>
    <row r="4964" spans="13:13" x14ac:dyDescent="0.25">
      <c r="M4964">
        <v>7.8265510192816155E-3</v>
      </c>
    </row>
    <row r="4965" spans="13:13" x14ac:dyDescent="0.25">
      <c r="M4965">
        <v>-5.6909051171876498E-3</v>
      </c>
    </row>
    <row r="4966" spans="13:13" x14ac:dyDescent="0.25">
      <c r="M4966">
        <v>1.6110232546291082E-3</v>
      </c>
    </row>
    <row r="4967" spans="13:13" x14ac:dyDescent="0.25">
      <c r="M4967">
        <v>-1.8120927042380207E-3</v>
      </c>
    </row>
    <row r="4968" spans="13:13" x14ac:dyDescent="0.25">
      <c r="M4968">
        <v>4.8854259612946772E-3</v>
      </c>
    </row>
    <row r="4969" spans="13:13" x14ac:dyDescent="0.25">
      <c r="M4969">
        <v>1.1455043978532775E-2</v>
      </c>
    </row>
    <row r="4970" spans="13:13" x14ac:dyDescent="0.25">
      <c r="M4970">
        <v>2.5197104160563323E-3</v>
      </c>
    </row>
    <row r="4971" spans="13:13" x14ac:dyDescent="0.25">
      <c r="M4971">
        <v>3.0890698790992611E-3</v>
      </c>
    </row>
    <row r="4972" spans="13:13" x14ac:dyDescent="0.25">
      <c r="M4972">
        <v>-4.8803824474068823E-3</v>
      </c>
    </row>
    <row r="4973" spans="13:13" x14ac:dyDescent="0.25">
      <c r="M4973">
        <v>2.1726280475215754E-3</v>
      </c>
    </row>
    <row r="4974" spans="13:13" x14ac:dyDescent="0.25">
      <c r="M4974">
        <v>7.9149748226720849E-3</v>
      </c>
    </row>
    <row r="4975" spans="13:13" x14ac:dyDescent="0.25">
      <c r="M4975">
        <v>1.1999932676937898E-3</v>
      </c>
    </row>
    <row r="4976" spans="13:13" x14ac:dyDescent="0.25">
      <c r="M4976">
        <v>1.6617018910276239E-3</v>
      </c>
    </row>
    <row r="4977" spans="13:13" x14ac:dyDescent="0.25">
      <c r="M4977">
        <v>6.3483691074745731E-3</v>
      </c>
    </row>
    <row r="4978" spans="13:13" x14ac:dyDescent="0.25">
      <c r="M4978">
        <v>-4.1592251808813306E-3</v>
      </c>
    </row>
    <row r="4979" spans="13:13" x14ac:dyDescent="0.25">
      <c r="M4979">
        <v>-5.1538793276611249E-3</v>
      </c>
    </row>
    <row r="4980" spans="13:13" x14ac:dyDescent="0.25">
      <c r="M4980">
        <v>1.8690486750367564E-3</v>
      </c>
    </row>
    <row r="4981" spans="13:13" x14ac:dyDescent="0.25">
      <c r="M4981">
        <v>1.2796937436016743E-3</v>
      </c>
    </row>
    <row r="4982" spans="13:13" x14ac:dyDescent="0.25">
      <c r="M4982">
        <v>2.3036728709703298E-5</v>
      </c>
    </row>
    <row r="4983" spans="13:13" x14ac:dyDescent="0.25">
      <c r="M4983">
        <v>8.0686395914037722E-3</v>
      </c>
    </row>
    <row r="4984" spans="13:13" x14ac:dyDescent="0.25">
      <c r="M4984">
        <v>-4.0080821681092492E-3</v>
      </c>
    </row>
    <row r="4985" spans="13:13" x14ac:dyDescent="0.25">
      <c r="M4985">
        <v>-2.9078497836214959E-3</v>
      </c>
    </row>
    <row r="4986" spans="13:13" x14ac:dyDescent="0.25">
      <c r="M4986">
        <v>5.418219962923322E-3</v>
      </c>
    </row>
    <row r="4987" spans="13:13" x14ac:dyDescent="0.25">
      <c r="M4987">
        <v>-8.0953831901913516E-3</v>
      </c>
    </row>
    <row r="4988" spans="13:13" x14ac:dyDescent="0.25">
      <c r="M4988">
        <v>8.7457310754165518E-4</v>
      </c>
    </row>
    <row r="4989" spans="13:13" x14ac:dyDescent="0.25">
      <c r="M4989">
        <v>7.3230873122904459E-3</v>
      </c>
    </row>
    <row r="4990" spans="13:13" x14ac:dyDescent="0.25">
      <c r="M4990">
        <v>8.4066468942386563E-4</v>
      </c>
    </row>
    <row r="4991" spans="13:13" x14ac:dyDescent="0.25">
      <c r="M4991">
        <v>2.9266871943784646E-3</v>
      </c>
    </row>
    <row r="4992" spans="13:13" x14ac:dyDescent="0.25">
      <c r="M4992">
        <v>3.9072985155892094E-3</v>
      </c>
    </row>
    <row r="4993" spans="13:13" x14ac:dyDescent="0.25">
      <c r="M4993">
        <v>8.8761859397729851E-3</v>
      </c>
    </row>
    <row r="4994" spans="13:13" x14ac:dyDescent="0.25">
      <c r="M4994">
        <v>-2.6814653655653823E-3</v>
      </c>
    </row>
    <row r="4995" spans="13:13" x14ac:dyDescent="0.25">
      <c r="M4995">
        <v>5.0038186155527365E-3</v>
      </c>
    </row>
    <row r="4996" spans="13:13" x14ac:dyDescent="0.25">
      <c r="M4996">
        <v>7.4533744292077618E-3</v>
      </c>
    </row>
    <row r="4997" spans="13:13" x14ac:dyDescent="0.25">
      <c r="M4997">
        <v>-3.4591889733908464E-3</v>
      </c>
    </row>
    <row r="4998" spans="13:13" x14ac:dyDescent="0.25">
      <c r="M4998">
        <v>6.3363555919588544E-3</v>
      </c>
    </row>
    <row r="4999" spans="13:13" x14ac:dyDescent="0.25">
      <c r="M4999">
        <v>-6.2131683525128763E-3</v>
      </c>
    </row>
    <row r="5000" spans="13:13" x14ac:dyDescent="0.25">
      <c r="M5000">
        <v>7.3865965997194881E-3</v>
      </c>
    </row>
    <row r="5001" spans="13:13" x14ac:dyDescent="0.25">
      <c r="M5001">
        <v>-7.2575757703068665E-3</v>
      </c>
    </row>
    <row r="5002" spans="13:13" x14ac:dyDescent="0.25">
      <c r="M5002">
        <v>-5.3866547106532381E-4</v>
      </c>
    </row>
    <row r="5003" spans="13:13" x14ac:dyDescent="0.25">
      <c r="M5003">
        <v>-2.5962722149211926E-4</v>
      </c>
    </row>
    <row r="5004" spans="13:13" x14ac:dyDescent="0.25">
      <c r="M5004">
        <v>3.3324572096555495E-3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Report</vt:lpstr>
      <vt:lpstr>TrainingData</vt:lpstr>
      <vt:lpstr>Test Data</vt:lpstr>
      <vt:lpstr>Analysis</vt:lpstr>
      <vt:lpstr>Optimization</vt:lpstr>
      <vt:lpstr>VaR</vt:lpstr>
      <vt:lpstr>Test Analysis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Bijesh Singha</cp:lastModifiedBy>
  <dcterms:created xsi:type="dcterms:W3CDTF">2026-02-08T13:03:29Z</dcterms:created>
  <dcterms:modified xsi:type="dcterms:W3CDTF">2026-02-11T17:44:53Z</dcterms:modified>
</cp:coreProperties>
</file>